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Pramsco\Music\Banner\"/>
    </mc:Choice>
  </mc:AlternateContent>
  <xr:revisionPtr revIDLastSave="0" documentId="13_ncr:1_{9405AF0E-002E-4557-812D-28525633BFC6}" xr6:coauthVersionLast="47" xr6:coauthVersionMax="47" xr10:uidLastSave="{00000000-0000-0000-0000-000000000000}"/>
  <bookViews>
    <workbookView xWindow="-120" yWindow="-120" windowWidth="20730" windowHeight="11160" firstSheet="1" activeTab="9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9" sheetId="9" r:id="rId5"/>
    <sheet name="Sheet5" sheetId="5" r:id="rId6"/>
    <sheet name="Sheet6" sheetId="6" r:id="rId7"/>
    <sheet name="Sheet7" sheetId="7" r:id="rId8"/>
    <sheet name="Sheet8" sheetId="8" r:id="rId9"/>
    <sheet name="Sheet10" sheetId="10" r:id="rId10"/>
  </sheets>
  <definedNames>
    <definedName name="_xlnm._FilterDatabase" localSheetId="0" hidden="1">Sheet1!$A$1:$G$621</definedName>
    <definedName name="_xlnm._FilterDatabase" localSheetId="5" hidden="1">Sheet5!$ES$1:$FB$627</definedName>
    <definedName name="_xlnm._FilterDatabase" localSheetId="8" hidden="1">Sheet8!$B$1:$M$621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V2" i="5" l="1"/>
  <c r="FA2" i="5" s="1"/>
  <c r="EW2" i="5"/>
  <c r="EZ3" i="5"/>
  <c r="EZ4" i="5"/>
  <c r="EZ5" i="5"/>
  <c r="EZ6" i="5"/>
  <c r="EZ7" i="5"/>
  <c r="EZ8" i="5"/>
  <c r="EZ9" i="5"/>
  <c r="EZ10" i="5"/>
  <c r="EZ11" i="5"/>
  <c r="EZ12" i="5"/>
  <c r="EZ13" i="5"/>
  <c r="EZ14" i="5"/>
  <c r="EZ15" i="5"/>
  <c r="EZ16" i="5"/>
  <c r="EZ17" i="5"/>
  <c r="EZ18" i="5"/>
  <c r="EZ19" i="5"/>
  <c r="EZ20" i="5"/>
  <c r="EZ21" i="5"/>
  <c r="EZ22" i="5"/>
  <c r="EZ23" i="5"/>
  <c r="EZ24" i="5"/>
  <c r="EZ25" i="5"/>
  <c r="EZ26" i="5"/>
  <c r="EZ27" i="5"/>
  <c r="EZ28" i="5"/>
  <c r="EZ29" i="5"/>
  <c r="EZ30" i="5"/>
  <c r="EZ31" i="5"/>
  <c r="EZ32" i="5"/>
  <c r="EZ33" i="5"/>
  <c r="EZ34" i="5"/>
  <c r="EZ35" i="5"/>
  <c r="EZ36" i="5"/>
  <c r="EZ37" i="5"/>
  <c r="EZ38" i="5"/>
  <c r="EZ39" i="5"/>
  <c r="EZ40" i="5"/>
  <c r="EZ41" i="5"/>
  <c r="EZ42" i="5"/>
  <c r="EZ43" i="5"/>
  <c r="EZ44" i="5"/>
  <c r="EZ45" i="5"/>
  <c r="EZ46" i="5"/>
  <c r="EZ47" i="5"/>
  <c r="EZ48" i="5"/>
  <c r="EZ49" i="5"/>
  <c r="EZ50" i="5"/>
  <c r="EZ51" i="5"/>
  <c r="EZ52" i="5"/>
  <c r="EZ53" i="5"/>
  <c r="EZ54" i="5"/>
  <c r="EZ55" i="5"/>
  <c r="EZ56" i="5"/>
  <c r="EZ57" i="5"/>
  <c r="EZ58" i="5"/>
  <c r="EZ59" i="5"/>
  <c r="EZ60" i="5"/>
  <c r="EZ61" i="5"/>
  <c r="EZ62" i="5"/>
  <c r="EZ63" i="5"/>
  <c r="EZ64" i="5"/>
  <c r="EZ65" i="5"/>
  <c r="EZ66" i="5"/>
  <c r="EZ67" i="5"/>
  <c r="EZ68" i="5"/>
  <c r="EZ69" i="5"/>
  <c r="EZ70" i="5"/>
  <c r="EZ71" i="5"/>
  <c r="EZ72" i="5"/>
  <c r="EZ73" i="5"/>
  <c r="EZ74" i="5"/>
  <c r="EZ75" i="5"/>
  <c r="EZ76" i="5"/>
  <c r="EZ77" i="5"/>
  <c r="EZ78" i="5"/>
  <c r="EZ79" i="5"/>
  <c r="EZ80" i="5"/>
  <c r="EZ81" i="5"/>
  <c r="EZ82" i="5"/>
  <c r="EZ83" i="5"/>
  <c r="EZ84" i="5"/>
  <c r="EZ85" i="5"/>
  <c r="EZ86" i="5"/>
  <c r="EZ87" i="5"/>
  <c r="EZ88" i="5"/>
  <c r="EZ89" i="5"/>
  <c r="EZ90" i="5"/>
  <c r="EZ91" i="5"/>
  <c r="EZ92" i="5"/>
  <c r="EZ93" i="5"/>
  <c r="EZ94" i="5"/>
  <c r="EZ95" i="5"/>
  <c r="EZ96" i="5"/>
  <c r="EZ97" i="5"/>
  <c r="EZ98" i="5"/>
  <c r="EZ99" i="5"/>
  <c r="EZ100" i="5"/>
  <c r="EZ101" i="5"/>
  <c r="EZ102" i="5"/>
  <c r="EZ103" i="5"/>
  <c r="EZ104" i="5"/>
  <c r="EZ105" i="5"/>
  <c r="EZ106" i="5"/>
  <c r="EZ107" i="5"/>
  <c r="EZ108" i="5"/>
  <c r="EZ109" i="5"/>
  <c r="EZ110" i="5"/>
  <c r="EZ111" i="5"/>
  <c r="EZ112" i="5"/>
  <c r="EZ113" i="5"/>
  <c r="EZ114" i="5"/>
  <c r="EZ115" i="5"/>
  <c r="EZ116" i="5"/>
  <c r="EZ117" i="5"/>
  <c r="EZ118" i="5"/>
  <c r="EZ119" i="5"/>
  <c r="EZ120" i="5"/>
  <c r="EZ121" i="5"/>
  <c r="EZ122" i="5"/>
  <c r="EZ123" i="5"/>
  <c r="EZ124" i="5"/>
  <c r="EZ125" i="5"/>
  <c r="EZ126" i="5"/>
  <c r="EZ127" i="5"/>
  <c r="EZ128" i="5"/>
  <c r="EZ129" i="5"/>
  <c r="EZ130" i="5"/>
  <c r="EZ131" i="5"/>
  <c r="EZ132" i="5"/>
  <c r="EZ133" i="5"/>
  <c r="EZ134" i="5"/>
  <c r="EZ135" i="5"/>
  <c r="EZ136" i="5"/>
  <c r="EZ137" i="5"/>
  <c r="EZ138" i="5"/>
  <c r="EZ139" i="5"/>
  <c r="EZ140" i="5"/>
  <c r="EZ141" i="5"/>
  <c r="EZ142" i="5"/>
  <c r="EZ143" i="5"/>
  <c r="EZ144" i="5"/>
  <c r="EZ145" i="5"/>
  <c r="EZ146" i="5"/>
  <c r="EZ147" i="5"/>
  <c r="EZ148" i="5"/>
  <c r="EZ149" i="5"/>
  <c r="EZ150" i="5"/>
  <c r="EZ151" i="5"/>
  <c r="EZ152" i="5"/>
  <c r="EZ153" i="5"/>
  <c r="EZ154" i="5"/>
  <c r="EZ155" i="5"/>
  <c r="EZ156" i="5"/>
  <c r="EZ157" i="5"/>
  <c r="EZ158" i="5"/>
  <c r="EZ159" i="5"/>
  <c r="EZ160" i="5"/>
  <c r="EZ161" i="5"/>
  <c r="EZ162" i="5"/>
  <c r="EZ163" i="5"/>
  <c r="EZ164" i="5"/>
  <c r="EZ165" i="5"/>
  <c r="EZ166" i="5"/>
  <c r="EZ167" i="5"/>
  <c r="EZ168" i="5"/>
  <c r="EZ169" i="5"/>
  <c r="EZ170" i="5"/>
  <c r="EZ171" i="5"/>
  <c r="EZ172" i="5"/>
  <c r="EZ173" i="5"/>
  <c r="EZ174" i="5"/>
  <c r="EZ175" i="5"/>
  <c r="EZ176" i="5"/>
  <c r="EZ177" i="5"/>
  <c r="EZ178" i="5"/>
  <c r="EZ179" i="5"/>
  <c r="EZ180" i="5"/>
  <c r="EZ181" i="5"/>
  <c r="EZ182" i="5"/>
  <c r="EZ183" i="5"/>
  <c r="EZ184" i="5"/>
  <c r="EZ185" i="5"/>
  <c r="EZ186" i="5"/>
  <c r="EZ187" i="5"/>
  <c r="EZ188" i="5"/>
  <c r="EZ189" i="5"/>
  <c r="EZ190" i="5"/>
  <c r="EZ191" i="5"/>
  <c r="EZ192" i="5"/>
  <c r="EZ193" i="5"/>
  <c r="EZ194" i="5"/>
  <c r="EZ195" i="5"/>
  <c r="EZ196" i="5"/>
  <c r="EZ197" i="5"/>
  <c r="EZ198" i="5"/>
  <c r="EZ199" i="5"/>
  <c r="EZ200" i="5"/>
  <c r="EZ201" i="5"/>
  <c r="EZ202" i="5"/>
  <c r="EZ203" i="5"/>
  <c r="EZ204" i="5"/>
  <c r="EZ205" i="5"/>
  <c r="EZ206" i="5"/>
  <c r="EZ207" i="5"/>
  <c r="EZ208" i="5"/>
  <c r="EZ209" i="5"/>
  <c r="EZ210" i="5"/>
  <c r="EZ211" i="5"/>
  <c r="EZ212" i="5"/>
  <c r="EZ213" i="5"/>
  <c r="EZ214" i="5"/>
  <c r="EZ215" i="5"/>
  <c r="EZ216" i="5"/>
  <c r="EZ217" i="5"/>
  <c r="EZ218" i="5"/>
  <c r="EZ219" i="5"/>
  <c r="EZ220" i="5"/>
  <c r="EZ221" i="5"/>
  <c r="EZ222" i="5"/>
  <c r="EZ223" i="5"/>
  <c r="EZ224" i="5"/>
  <c r="EZ225" i="5"/>
  <c r="EZ226" i="5"/>
  <c r="EZ227" i="5"/>
  <c r="EZ228" i="5"/>
  <c r="EZ229" i="5"/>
  <c r="EZ230" i="5"/>
  <c r="EZ231" i="5"/>
  <c r="EZ232" i="5"/>
  <c r="EZ233" i="5"/>
  <c r="EZ234" i="5"/>
  <c r="EZ235" i="5"/>
  <c r="EZ236" i="5"/>
  <c r="EZ237" i="5"/>
  <c r="EZ238" i="5"/>
  <c r="EZ239" i="5"/>
  <c r="EZ240" i="5"/>
  <c r="EZ241" i="5"/>
  <c r="EZ242" i="5"/>
  <c r="EZ243" i="5"/>
  <c r="EZ244" i="5"/>
  <c r="EZ245" i="5"/>
  <c r="EZ246" i="5"/>
  <c r="EZ247" i="5"/>
  <c r="EZ248" i="5"/>
  <c r="EZ249" i="5"/>
  <c r="EZ250" i="5"/>
  <c r="EZ251" i="5"/>
  <c r="EZ252" i="5"/>
  <c r="EZ253" i="5"/>
  <c r="EZ254" i="5"/>
  <c r="EZ255" i="5"/>
  <c r="EZ256" i="5"/>
  <c r="EZ257" i="5"/>
  <c r="EZ258" i="5"/>
  <c r="EZ259" i="5"/>
  <c r="EZ260" i="5"/>
  <c r="EZ261" i="5"/>
  <c r="EZ262" i="5"/>
  <c r="EZ263" i="5"/>
  <c r="EZ264" i="5"/>
  <c r="EZ265" i="5"/>
  <c r="EZ266" i="5"/>
  <c r="EZ267" i="5"/>
  <c r="EZ268" i="5"/>
  <c r="EZ269" i="5"/>
  <c r="EZ270" i="5"/>
  <c r="EZ271" i="5"/>
  <c r="EZ272" i="5"/>
  <c r="EZ273" i="5"/>
  <c r="EZ274" i="5"/>
  <c r="EZ275" i="5"/>
  <c r="EZ276" i="5"/>
  <c r="EZ277" i="5"/>
  <c r="EZ278" i="5"/>
  <c r="EZ279" i="5"/>
  <c r="EZ280" i="5"/>
  <c r="EZ281" i="5"/>
  <c r="EZ282" i="5"/>
  <c r="EZ283" i="5"/>
  <c r="EZ284" i="5"/>
  <c r="EZ285" i="5"/>
  <c r="EZ286" i="5"/>
  <c r="EZ287" i="5"/>
  <c r="EZ288" i="5"/>
  <c r="EZ289" i="5"/>
  <c r="EZ290" i="5"/>
  <c r="EZ291" i="5"/>
  <c r="EZ292" i="5"/>
  <c r="EZ293" i="5"/>
  <c r="EZ294" i="5"/>
  <c r="EZ295" i="5"/>
  <c r="EZ296" i="5"/>
  <c r="EZ297" i="5"/>
  <c r="EZ298" i="5"/>
  <c r="EZ299" i="5"/>
  <c r="EZ300" i="5"/>
  <c r="EZ301" i="5"/>
  <c r="EZ302" i="5"/>
  <c r="EZ303" i="5"/>
  <c r="EZ304" i="5"/>
  <c r="EZ305" i="5"/>
  <c r="EZ306" i="5"/>
  <c r="EZ307" i="5"/>
  <c r="EZ308" i="5"/>
  <c r="EZ309" i="5"/>
  <c r="EZ310" i="5"/>
  <c r="EZ311" i="5"/>
  <c r="EZ312" i="5"/>
  <c r="EZ313" i="5"/>
  <c r="EZ314" i="5"/>
  <c r="EZ315" i="5"/>
  <c r="EZ316" i="5"/>
  <c r="EZ317" i="5"/>
  <c r="EZ318" i="5"/>
  <c r="EZ319" i="5"/>
  <c r="EZ320" i="5"/>
  <c r="EZ321" i="5"/>
  <c r="EZ322" i="5"/>
  <c r="EZ323" i="5"/>
  <c r="EZ324" i="5"/>
  <c r="EZ325" i="5"/>
  <c r="EZ326" i="5"/>
  <c r="EZ327" i="5"/>
  <c r="EZ328" i="5"/>
  <c r="EZ329" i="5"/>
  <c r="EZ330" i="5"/>
  <c r="EZ331" i="5"/>
  <c r="EZ332" i="5"/>
  <c r="EZ333" i="5"/>
  <c r="EZ334" i="5"/>
  <c r="EZ335" i="5"/>
  <c r="EZ336" i="5"/>
  <c r="EZ337" i="5"/>
  <c r="EZ338" i="5"/>
  <c r="EZ339" i="5"/>
  <c r="EZ340" i="5"/>
  <c r="EZ341" i="5"/>
  <c r="EZ342" i="5"/>
  <c r="EZ343" i="5"/>
  <c r="EZ344" i="5"/>
  <c r="EZ345" i="5"/>
  <c r="EZ346" i="5"/>
  <c r="EZ347" i="5"/>
  <c r="EZ348" i="5"/>
  <c r="EZ349" i="5"/>
  <c r="EZ350" i="5"/>
  <c r="EZ351" i="5"/>
  <c r="EZ352" i="5"/>
  <c r="EZ353" i="5"/>
  <c r="EZ354" i="5"/>
  <c r="EZ355" i="5"/>
  <c r="EZ356" i="5"/>
  <c r="EZ357" i="5"/>
  <c r="EZ358" i="5"/>
  <c r="EZ359" i="5"/>
  <c r="EZ360" i="5"/>
  <c r="EZ361" i="5"/>
  <c r="EZ362" i="5"/>
  <c r="EZ363" i="5"/>
  <c r="EZ364" i="5"/>
  <c r="EZ365" i="5"/>
  <c r="EZ366" i="5"/>
  <c r="EZ367" i="5"/>
  <c r="EZ368" i="5"/>
  <c r="EZ369" i="5"/>
  <c r="EZ370" i="5"/>
  <c r="EZ371" i="5"/>
  <c r="EZ372" i="5"/>
  <c r="EZ373" i="5"/>
  <c r="EZ374" i="5"/>
  <c r="EZ375" i="5"/>
  <c r="EZ376" i="5"/>
  <c r="EZ377" i="5"/>
  <c r="EZ378" i="5"/>
  <c r="EZ379" i="5"/>
  <c r="EZ380" i="5"/>
  <c r="EZ381" i="5"/>
  <c r="EZ382" i="5"/>
  <c r="EZ383" i="5"/>
  <c r="EZ384" i="5"/>
  <c r="EZ385" i="5"/>
  <c r="EZ386" i="5"/>
  <c r="EZ387" i="5"/>
  <c r="EZ388" i="5"/>
  <c r="EZ389" i="5"/>
  <c r="EZ390" i="5"/>
  <c r="EZ391" i="5"/>
  <c r="EZ392" i="5"/>
  <c r="EZ393" i="5"/>
  <c r="EZ394" i="5"/>
  <c r="EZ395" i="5"/>
  <c r="EZ396" i="5"/>
  <c r="EZ397" i="5"/>
  <c r="EZ398" i="5"/>
  <c r="EZ399" i="5"/>
  <c r="EZ400" i="5"/>
  <c r="EZ401" i="5"/>
  <c r="EZ402" i="5"/>
  <c r="EZ403" i="5"/>
  <c r="EZ404" i="5"/>
  <c r="EZ405" i="5"/>
  <c r="EZ406" i="5"/>
  <c r="EZ407" i="5"/>
  <c r="EZ408" i="5"/>
  <c r="EZ409" i="5"/>
  <c r="EZ410" i="5"/>
  <c r="EZ411" i="5"/>
  <c r="EZ412" i="5"/>
  <c r="EZ413" i="5"/>
  <c r="EZ414" i="5"/>
  <c r="EZ415" i="5"/>
  <c r="EZ416" i="5"/>
  <c r="EZ417" i="5"/>
  <c r="EZ418" i="5"/>
  <c r="EZ419" i="5"/>
  <c r="EZ420" i="5"/>
  <c r="EZ421" i="5"/>
  <c r="EZ422" i="5"/>
  <c r="EZ423" i="5"/>
  <c r="EZ424" i="5"/>
  <c r="EZ425" i="5"/>
  <c r="EZ426" i="5"/>
  <c r="EZ427" i="5"/>
  <c r="EZ428" i="5"/>
  <c r="EZ429" i="5"/>
  <c r="EZ430" i="5"/>
  <c r="EZ431" i="5"/>
  <c r="EZ432" i="5"/>
  <c r="EZ433" i="5"/>
  <c r="EZ434" i="5"/>
  <c r="EZ435" i="5"/>
  <c r="EZ436" i="5"/>
  <c r="EZ437" i="5"/>
  <c r="EZ438" i="5"/>
  <c r="EZ439" i="5"/>
  <c r="EZ440" i="5"/>
  <c r="EZ441" i="5"/>
  <c r="EZ442" i="5"/>
  <c r="EZ443" i="5"/>
  <c r="EZ444" i="5"/>
  <c r="EZ445" i="5"/>
  <c r="EZ446" i="5"/>
  <c r="EZ447" i="5"/>
  <c r="EZ448" i="5"/>
  <c r="EZ449" i="5"/>
  <c r="EZ450" i="5"/>
  <c r="EZ451" i="5"/>
  <c r="EZ452" i="5"/>
  <c r="EZ453" i="5"/>
  <c r="EZ454" i="5"/>
  <c r="EZ455" i="5"/>
  <c r="EZ456" i="5"/>
  <c r="EZ457" i="5"/>
  <c r="EZ458" i="5"/>
  <c r="EZ459" i="5"/>
  <c r="EZ460" i="5"/>
  <c r="EZ461" i="5"/>
  <c r="EZ462" i="5"/>
  <c r="EZ463" i="5"/>
  <c r="EZ464" i="5"/>
  <c r="EZ465" i="5"/>
  <c r="EZ466" i="5"/>
  <c r="EZ467" i="5"/>
  <c r="EZ468" i="5"/>
  <c r="EZ469" i="5"/>
  <c r="EZ470" i="5"/>
  <c r="EZ471" i="5"/>
  <c r="EZ472" i="5"/>
  <c r="EZ473" i="5"/>
  <c r="EZ474" i="5"/>
  <c r="EZ475" i="5"/>
  <c r="EZ476" i="5"/>
  <c r="EZ477" i="5"/>
  <c r="EZ478" i="5"/>
  <c r="EZ479" i="5"/>
  <c r="EZ480" i="5"/>
  <c r="EZ481" i="5"/>
  <c r="EZ482" i="5"/>
  <c r="EZ483" i="5"/>
  <c r="EZ484" i="5"/>
  <c r="EZ485" i="5"/>
  <c r="EZ486" i="5"/>
  <c r="EZ487" i="5"/>
  <c r="EZ488" i="5"/>
  <c r="EZ489" i="5"/>
  <c r="EZ490" i="5"/>
  <c r="EZ491" i="5"/>
  <c r="EZ492" i="5"/>
  <c r="EZ493" i="5"/>
  <c r="EZ494" i="5"/>
  <c r="EZ495" i="5"/>
  <c r="EZ496" i="5"/>
  <c r="EZ497" i="5"/>
  <c r="EZ498" i="5"/>
  <c r="EZ499" i="5"/>
  <c r="EZ500" i="5"/>
  <c r="EZ501" i="5"/>
  <c r="EZ502" i="5"/>
  <c r="EZ503" i="5"/>
  <c r="EZ504" i="5"/>
  <c r="EZ505" i="5"/>
  <c r="EZ506" i="5"/>
  <c r="EZ507" i="5"/>
  <c r="EZ508" i="5"/>
  <c r="EZ509" i="5"/>
  <c r="EZ510" i="5"/>
  <c r="EZ511" i="5"/>
  <c r="EZ512" i="5"/>
  <c r="EZ513" i="5"/>
  <c r="EZ514" i="5"/>
  <c r="EZ515" i="5"/>
  <c r="EZ516" i="5"/>
  <c r="EZ517" i="5"/>
  <c r="EZ518" i="5"/>
  <c r="EZ519" i="5"/>
  <c r="EZ520" i="5"/>
  <c r="EZ521" i="5"/>
  <c r="EZ522" i="5"/>
  <c r="EZ523" i="5"/>
  <c r="EZ524" i="5"/>
  <c r="EZ525" i="5"/>
  <c r="EZ526" i="5"/>
  <c r="EZ527" i="5"/>
  <c r="EZ528" i="5"/>
  <c r="EZ529" i="5"/>
  <c r="EZ530" i="5"/>
  <c r="EZ531" i="5"/>
  <c r="EZ532" i="5"/>
  <c r="EZ533" i="5"/>
  <c r="EZ534" i="5"/>
  <c r="EZ535" i="5"/>
  <c r="EZ536" i="5"/>
  <c r="EZ537" i="5"/>
  <c r="EZ538" i="5"/>
  <c r="EZ539" i="5"/>
  <c r="EZ540" i="5"/>
  <c r="EZ541" i="5"/>
  <c r="EZ542" i="5"/>
  <c r="EZ543" i="5"/>
  <c r="EZ544" i="5"/>
  <c r="EZ545" i="5"/>
  <c r="EZ546" i="5"/>
  <c r="EZ547" i="5"/>
  <c r="EZ548" i="5"/>
  <c r="EZ549" i="5"/>
  <c r="EZ550" i="5"/>
  <c r="EZ551" i="5"/>
  <c r="EZ552" i="5"/>
  <c r="EZ553" i="5"/>
  <c r="EZ554" i="5"/>
  <c r="EZ555" i="5"/>
  <c r="EZ556" i="5"/>
  <c r="EZ557" i="5"/>
  <c r="EZ558" i="5"/>
  <c r="EZ559" i="5"/>
  <c r="EZ560" i="5"/>
  <c r="EZ561" i="5"/>
  <c r="EZ562" i="5"/>
  <c r="EZ563" i="5"/>
  <c r="EZ564" i="5"/>
  <c r="EZ565" i="5"/>
  <c r="EZ566" i="5"/>
  <c r="EZ567" i="5"/>
  <c r="EZ568" i="5"/>
  <c r="EZ569" i="5"/>
  <c r="EZ570" i="5"/>
  <c r="EZ571" i="5"/>
  <c r="EZ572" i="5"/>
  <c r="EZ573" i="5"/>
  <c r="EZ574" i="5"/>
  <c r="EZ575" i="5"/>
  <c r="EZ576" i="5"/>
  <c r="EZ577" i="5"/>
  <c r="EZ578" i="5"/>
  <c r="EZ579" i="5"/>
  <c r="EZ580" i="5"/>
  <c r="EZ581" i="5"/>
  <c r="EZ582" i="5"/>
  <c r="EZ583" i="5"/>
  <c r="EZ584" i="5"/>
  <c r="EZ585" i="5"/>
  <c r="EZ586" i="5"/>
  <c r="EZ587" i="5"/>
  <c r="EZ588" i="5"/>
  <c r="EZ589" i="5"/>
  <c r="EZ590" i="5"/>
  <c r="EZ591" i="5"/>
  <c r="EZ592" i="5"/>
  <c r="EZ593" i="5"/>
  <c r="EZ594" i="5"/>
  <c r="EZ595" i="5"/>
  <c r="EZ596" i="5"/>
  <c r="EZ597" i="5"/>
  <c r="EZ598" i="5"/>
  <c r="EZ599" i="5"/>
  <c r="EZ600" i="5"/>
  <c r="EZ601" i="5"/>
  <c r="EZ602" i="5"/>
  <c r="EZ603" i="5"/>
  <c r="EZ604" i="5"/>
  <c r="EZ605" i="5"/>
  <c r="EZ606" i="5"/>
  <c r="EZ607" i="5"/>
  <c r="EZ608" i="5"/>
  <c r="EZ609" i="5"/>
  <c r="EZ610" i="5"/>
  <c r="EZ611" i="5"/>
  <c r="EZ612" i="5"/>
  <c r="EZ613" i="5"/>
  <c r="EZ614" i="5"/>
  <c r="EZ615" i="5"/>
  <c r="EZ616" i="5"/>
  <c r="EZ617" i="5"/>
  <c r="EZ618" i="5"/>
  <c r="EZ619" i="5"/>
  <c r="EZ620" i="5"/>
  <c r="EZ621" i="5"/>
  <c r="EZ2" i="5"/>
  <c r="EY3" i="5"/>
  <c r="EY4" i="5"/>
  <c r="EY5" i="5"/>
  <c r="EY6" i="5"/>
  <c r="EY7" i="5"/>
  <c r="EY8" i="5"/>
  <c r="EY9" i="5"/>
  <c r="EY10" i="5"/>
  <c r="EY11" i="5"/>
  <c r="EY12" i="5"/>
  <c r="EY13" i="5"/>
  <c r="EY14" i="5"/>
  <c r="EY15" i="5"/>
  <c r="EY16" i="5"/>
  <c r="EY17" i="5"/>
  <c r="EY18" i="5"/>
  <c r="EY19" i="5"/>
  <c r="EY20" i="5"/>
  <c r="EY21" i="5"/>
  <c r="EY22" i="5"/>
  <c r="EY23" i="5"/>
  <c r="EY24" i="5"/>
  <c r="EY25" i="5"/>
  <c r="EY26" i="5"/>
  <c r="EY27" i="5"/>
  <c r="EY28" i="5"/>
  <c r="EY29" i="5"/>
  <c r="EY30" i="5"/>
  <c r="EY31" i="5"/>
  <c r="EY32" i="5"/>
  <c r="EY33" i="5"/>
  <c r="EY34" i="5"/>
  <c r="EY35" i="5"/>
  <c r="EY36" i="5"/>
  <c r="EY37" i="5"/>
  <c r="EY38" i="5"/>
  <c r="EY39" i="5"/>
  <c r="EY40" i="5"/>
  <c r="EY41" i="5"/>
  <c r="EY42" i="5"/>
  <c r="EY43" i="5"/>
  <c r="EY44" i="5"/>
  <c r="EY45" i="5"/>
  <c r="EY46" i="5"/>
  <c r="EY47" i="5"/>
  <c r="EY48" i="5"/>
  <c r="EY49" i="5"/>
  <c r="EY50" i="5"/>
  <c r="EY51" i="5"/>
  <c r="EY52" i="5"/>
  <c r="EY53" i="5"/>
  <c r="EY54" i="5"/>
  <c r="EY55" i="5"/>
  <c r="EY56" i="5"/>
  <c r="EY57" i="5"/>
  <c r="EY58" i="5"/>
  <c r="EY59" i="5"/>
  <c r="EY60" i="5"/>
  <c r="EY61" i="5"/>
  <c r="EY62" i="5"/>
  <c r="EY63" i="5"/>
  <c r="EY64" i="5"/>
  <c r="EY65" i="5"/>
  <c r="EY66" i="5"/>
  <c r="EY67" i="5"/>
  <c r="EY68" i="5"/>
  <c r="EY69" i="5"/>
  <c r="EY70" i="5"/>
  <c r="EY71" i="5"/>
  <c r="EY72" i="5"/>
  <c r="EY73" i="5"/>
  <c r="EY74" i="5"/>
  <c r="EY75" i="5"/>
  <c r="EY76" i="5"/>
  <c r="EY77" i="5"/>
  <c r="EY78" i="5"/>
  <c r="EY79" i="5"/>
  <c r="EY80" i="5"/>
  <c r="EY81" i="5"/>
  <c r="EY82" i="5"/>
  <c r="EY83" i="5"/>
  <c r="EY84" i="5"/>
  <c r="EY85" i="5"/>
  <c r="EY86" i="5"/>
  <c r="EY87" i="5"/>
  <c r="EY88" i="5"/>
  <c r="EY89" i="5"/>
  <c r="EY90" i="5"/>
  <c r="EY91" i="5"/>
  <c r="EY92" i="5"/>
  <c r="EY93" i="5"/>
  <c r="EY94" i="5"/>
  <c r="EY95" i="5"/>
  <c r="EY96" i="5"/>
  <c r="EY97" i="5"/>
  <c r="EY98" i="5"/>
  <c r="EY99" i="5"/>
  <c r="EY100" i="5"/>
  <c r="EY101" i="5"/>
  <c r="EY102" i="5"/>
  <c r="EY103" i="5"/>
  <c r="EY104" i="5"/>
  <c r="EY105" i="5"/>
  <c r="EY106" i="5"/>
  <c r="EY107" i="5"/>
  <c r="EY108" i="5"/>
  <c r="EY109" i="5"/>
  <c r="EY110" i="5"/>
  <c r="EY111" i="5"/>
  <c r="EY112" i="5"/>
  <c r="EY113" i="5"/>
  <c r="EY114" i="5"/>
  <c r="EY115" i="5"/>
  <c r="EY116" i="5"/>
  <c r="EY117" i="5"/>
  <c r="EY118" i="5"/>
  <c r="EY119" i="5"/>
  <c r="EY120" i="5"/>
  <c r="EY121" i="5"/>
  <c r="EY122" i="5"/>
  <c r="EY123" i="5"/>
  <c r="EY124" i="5"/>
  <c r="EY125" i="5"/>
  <c r="EY126" i="5"/>
  <c r="EY127" i="5"/>
  <c r="EY128" i="5"/>
  <c r="EY129" i="5"/>
  <c r="EY130" i="5"/>
  <c r="EY131" i="5"/>
  <c r="EY132" i="5"/>
  <c r="EY133" i="5"/>
  <c r="EY134" i="5"/>
  <c r="EY135" i="5"/>
  <c r="EY136" i="5"/>
  <c r="EY137" i="5"/>
  <c r="EY138" i="5"/>
  <c r="EY139" i="5"/>
  <c r="EY140" i="5"/>
  <c r="EY141" i="5"/>
  <c r="EY142" i="5"/>
  <c r="EY143" i="5"/>
  <c r="EY144" i="5"/>
  <c r="EY145" i="5"/>
  <c r="EY146" i="5"/>
  <c r="EY147" i="5"/>
  <c r="EY148" i="5"/>
  <c r="EY149" i="5"/>
  <c r="EY150" i="5"/>
  <c r="EY151" i="5"/>
  <c r="EY152" i="5"/>
  <c r="EY153" i="5"/>
  <c r="EY154" i="5"/>
  <c r="EY155" i="5"/>
  <c r="EY156" i="5"/>
  <c r="EY157" i="5"/>
  <c r="EY158" i="5"/>
  <c r="EY159" i="5"/>
  <c r="EY160" i="5"/>
  <c r="EY161" i="5"/>
  <c r="EY162" i="5"/>
  <c r="EY163" i="5"/>
  <c r="EY164" i="5"/>
  <c r="EY165" i="5"/>
  <c r="EY166" i="5"/>
  <c r="EY167" i="5"/>
  <c r="EY168" i="5"/>
  <c r="EY169" i="5"/>
  <c r="EY170" i="5"/>
  <c r="EY171" i="5"/>
  <c r="EY172" i="5"/>
  <c r="EY173" i="5"/>
  <c r="EY174" i="5"/>
  <c r="EY175" i="5"/>
  <c r="EY176" i="5"/>
  <c r="EY177" i="5"/>
  <c r="EY178" i="5"/>
  <c r="EY179" i="5"/>
  <c r="EY180" i="5"/>
  <c r="EY181" i="5"/>
  <c r="EY182" i="5"/>
  <c r="EY183" i="5"/>
  <c r="EY184" i="5"/>
  <c r="EY185" i="5"/>
  <c r="EY186" i="5"/>
  <c r="EY187" i="5"/>
  <c r="EY188" i="5"/>
  <c r="EY189" i="5"/>
  <c r="EY190" i="5"/>
  <c r="EY191" i="5"/>
  <c r="EY192" i="5"/>
  <c r="EY193" i="5"/>
  <c r="EY194" i="5"/>
  <c r="EY195" i="5"/>
  <c r="EY196" i="5"/>
  <c r="EY197" i="5"/>
  <c r="EY198" i="5"/>
  <c r="EY199" i="5"/>
  <c r="EY200" i="5"/>
  <c r="EY201" i="5"/>
  <c r="EY202" i="5"/>
  <c r="EY203" i="5"/>
  <c r="EY204" i="5"/>
  <c r="EY205" i="5"/>
  <c r="EY206" i="5"/>
  <c r="EY207" i="5"/>
  <c r="EY208" i="5"/>
  <c r="EY209" i="5"/>
  <c r="EY210" i="5"/>
  <c r="EY211" i="5"/>
  <c r="EY212" i="5"/>
  <c r="EY213" i="5"/>
  <c r="EY214" i="5"/>
  <c r="EY215" i="5"/>
  <c r="EY216" i="5"/>
  <c r="EY217" i="5"/>
  <c r="EY218" i="5"/>
  <c r="EY219" i="5"/>
  <c r="EY220" i="5"/>
  <c r="EY221" i="5"/>
  <c r="EY222" i="5"/>
  <c r="EY223" i="5"/>
  <c r="EY224" i="5"/>
  <c r="EY225" i="5"/>
  <c r="EY226" i="5"/>
  <c r="EY227" i="5"/>
  <c r="EY228" i="5"/>
  <c r="EY229" i="5"/>
  <c r="EY230" i="5"/>
  <c r="EY231" i="5"/>
  <c r="EY232" i="5"/>
  <c r="EY233" i="5"/>
  <c r="EY234" i="5"/>
  <c r="EY235" i="5"/>
  <c r="EY236" i="5"/>
  <c r="EY237" i="5"/>
  <c r="EY238" i="5"/>
  <c r="EY239" i="5"/>
  <c r="EY240" i="5"/>
  <c r="EY241" i="5"/>
  <c r="EY242" i="5"/>
  <c r="EY243" i="5"/>
  <c r="EY244" i="5"/>
  <c r="EY245" i="5"/>
  <c r="EY246" i="5"/>
  <c r="EY247" i="5"/>
  <c r="EY248" i="5"/>
  <c r="EY249" i="5"/>
  <c r="EY250" i="5"/>
  <c r="EY251" i="5"/>
  <c r="EY252" i="5"/>
  <c r="EY253" i="5"/>
  <c r="EY254" i="5"/>
  <c r="EY255" i="5"/>
  <c r="EY256" i="5"/>
  <c r="EY257" i="5"/>
  <c r="EY258" i="5"/>
  <c r="EY259" i="5"/>
  <c r="EY260" i="5"/>
  <c r="EY261" i="5"/>
  <c r="EY262" i="5"/>
  <c r="EY263" i="5"/>
  <c r="EY264" i="5"/>
  <c r="EY265" i="5"/>
  <c r="EY266" i="5"/>
  <c r="EY267" i="5"/>
  <c r="EY268" i="5"/>
  <c r="EY269" i="5"/>
  <c r="EY270" i="5"/>
  <c r="EY271" i="5"/>
  <c r="EY272" i="5"/>
  <c r="EY273" i="5"/>
  <c r="EY274" i="5"/>
  <c r="EY275" i="5"/>
  <c r="EY276" i="5"/>
  <c r="EY277" i="5"/>
  <c r="EY278" i="5"/>
  <c r="EY279" i="5"/>
  <c r="EY280" i="5"/>
  <c r="EY281" i="5"/>
  <c r="EY282" i="5"/>
  <c r="EY283" i="5"/>
  <c r="EY284" i="5"/>
  <c r="EY285" i="5"/>
  <c r="EY286" i="5"/>
  <c r="EY287" i="5"/>
  <c r="EY288" i="5"/>
  <c r="EY289" i="5"/>
  <c r="EY290" i="5"/>
  <c r="EY291" i="5"/>
  <c r="EY292" i="5"/>
  <c r="EY293" i="5"/>
  <c r="EY294" i="5"/>
  <c r="EY295" i="5"/>
  <c r="EY296" i="5"/>
  <c r="EY297" i="5"/>
  <c r="EY298" i="5"/>
  <c r="EY299" i="5"/>
  <c r="EY300" i="5"/>
  <c r="EY301" i="5"/>
  <c r="EY302" i="5"/>
  <c r="EY303" i="5"/>
  <c r="EY304" i="5"/>
  <c r="EY305" i="5"/>
  <c r="EY306" i="5"/>
  <c r="EY307" i="5"/>
  <c r="EY308" i="5"/>
  <c r="EY309" i="5"/>
  <c r="EY310" i="5"/>
  <c r="EY311" i="5"/>
  <c r="EY312" i="5"/>
  <c r="EY313" i="5"/>
  <c r="EY314" i="5"/>
  <c r="EY315" i="5"/>
  <c r="EY316" i="5"/>
  <c r="EY317" i="5"/>
  <c r="EY318" i="5"/>
  <c r="EY319" i="5"/>
  <c r="EY320" i="5"/>
  <c r="EY321" i="5"/>
  <c r="EY322" i="5"/>
  <c r="EY323" i="5"/>
  <c r="EY324" i="5"/>
  <c r="EY325" i="5"/>
  <c r="EY326" i="5"/>
  <c r="EY327" i="5"/>
  <c r="EY328" i="5"/>
  <c r="EY329" i="5"/>
  <c r="EY330" i="5"/>
  <c r="EY331" i="5"/>
  <c r="EY332" i="5"/>
  <c r="EY333" i="5"/>
  <c r="EY334" i="5"/>
  <c r="EY335" i="5"/>
  <c r="EY336" i="5"/>
  <c r="EY337" i="5"/>
  <c r="EY338" i="5"/>
  <c r="EY339" i="5"/>
  <c r="EY340" i="5"/>
  <c r="EY341" i="5"/>
  <c r="EY342" i="5"/>
  <c r="EY343" i="5"/>
  <c r="EY344" i="5"/>
  <c r="EY345" i="5"/>
  <c r="EY346" i="5"/>
  <c r="EY347" i="5"/>
  <c r="EY348" i="5"/>
  <c r="EY349" i="5"/>
  <c r="EY350" i="5"/>
  <c r="EY351" i="5"/>
  <c r="EY352" i="5"/>
  <c r="EY353" i="5"/>
  <c r="EY354" i="5"/>
  <c r="EY355" i="5"/>
  <c r="EY356" i="5"/>
  <c r="EY357" i="5"/>
  <c r="EY358" i="5"/>
  <c r="EY359" i="5"/>
  <c r="EY360" i="5"/>
  <c r="EY361" i="5"/>
  <c r="EY362" i="5"/>
  <c r="EY363" i="5"/>
  <c r="EY364" i="5"/>
  <c r="EY365" i="5"/>
  <c r="EY366" i="5"/>
  <c r="EY367" i="5"/>
  <c r="EY368" i="5"/>
  <c r="EY369" i="5"/>
  <c r="EY370" i="5"/>
  <c r="EY371" i="5"/>
  <c r="EY372" i="5"/>
  <c r="EY373" i="5"/>
  <c r="EY374" i="5"/>
  <c r="EY375" i="5"/>
  <c r="EY376" i="5"/>
  <c r="EY377" i="5"/>
  <c r="EY378" i="5"/>
  <c r="EY379" i="5"/>
  <c r="EY380" i="5"/>
  <c r="EY381" i="5"/>
  <c r="EY382" i="5"/>
  <c r="EY383" i="5"/>
  <c r="EY384" i="5"/>
  <c r="EY385" i="5"/>
  <c r="EY386" i="5"/>
  <c r="EY387" i="5"/>
  <c r="EY388" i="5"/>
  <c r="EY389" i="5"/>
  <c r="EY390" i="5"/>
  <c r="EY391" i="5"/>
  <c r="EY392" i="5"/>
  <c r="EY393" i="5"/>
  <c r="EY394" i="5"/>
  <c r="EY395" i="5"/>
  <c r="EY396" i="5"/>
  <c r="EY397" i="5"/>
  <c r="EY398" i="5"/>
  <c r="EY399" i="5"/>
  <c r="EY400" i="5"/>
  <c r="EY401" i="5"/>
  <c r="EY402" i="5"/>
  <c r="EY403" i="5"/>
  <c r="EY404" i="5"/>
  <c r="EY405" i="5"/>
  <c r="EY406" i="5"/>
  <c r="EY407" i="5"/>
  <c r="EY408" i="5"/>
  <c r="EY409" i="5"/>
  <c r="EY410" i="5"/>
  <c r="EY411" i="5"/>
  <c r="EY412" i="5"/>
  <c r="EY413" i="5"/>
  <c r="EY414" i="5"/>
  <c r="EY415" i="5"/>
  <c r="EY416" i="5"/>
  <c r="EY417" i="5"/>
  <c r="EY418" i="5"/>
  <c r="EY419" i="5"/>
  <c r="EY420" i="5"/>
  <c r="EY421" i="5"/>
  <c r="EY422" i="5"/>
  <c r="EY423" i="5"/>
  <c r="EY424" i="5"/>
  <c r="EY425" i="5"/>
  <c r="EY426" i="5"/>
  <c r="EY427" i="5"/>
  <c r="EY428" i="5"/>
  <c r="EY429" i="5"/>
  <c r="EY430" i="5"/>
  <c r="EY431" i="5"/>
  <c r="EY432" i="5"/>
  <c r="EY433" i="5"/>
  <c r="EY434" i="5"/>
  <c r="EY435" i="5"/>
  <c r="EY436" i="5"/>
  <c r="EY437" i="5"/>
  <c r="EY438" i="5"/>
  <c r="EY439" i="5"/>
  <c r="EY440" i="5"/>
  <c r="EY441" i="5"/>
  <c r="EY442" i="5"/>
  <c r="EY443" i="5"/>
  <c r="EY444" i="5"/>
  <c r="EY445" i="5"/>
  <c r="EY446" i="5"/>
  <c r="EY447" i="5"/>
  <c r="EY448" i="5"/>
  <c r="EY449" i="5"/>
  <c r="EY450" i="5"/>
  <c r="EY451" i="5"/>
  <c r="EY452" i="5"/>
  <c r="EY453" i="5"/>
  <c r="EY454" i="5"/>
  <c r="EY455" i="5"/>
  <c r="EY456" i="5"/>
  <c r="EY457" i="5"/>
  <c r="EY458" i="5"/>
  <c r="EY459" i="5"/>
  <c r="EY460" i="5"/>
  <c r="EY461" i="5"/>
  <c r="EY462" i="5"/>
  <c r="EY463" i="5"/>
  <c r="EY464" i="5"/>
  <c r="EY465" i="5"/>
  <c r="EY466" i="5"/>
  <c r="EY467" i="5"/>
  <c r="EY468" i="5"/>
  <c r="EY469" i="5"/>
  <c r="EY470" i="5"/>
  <c r="EY471" i="5"/>
  <c r="EY472" i="5"/>
  <c r="EY473" i="5"/>
  <c r="EY474" i="5"/>
  <c r="EY475" i="5"/>
  <c r="EY476" i="5"/>
  <c r="EY477" i="5"/>
  <c r="EY478" i="5"/>
  <c r="EY479" i="5"/>
  <c r="EY480" i="5"/>
  <c r="EY481" i="5"/>
  <c r="EY482" i="5"/>
  <c r="EY483" i="5"/>
  <c r="EY484" i="5"/>
  <c r="EY485" i="5"/>
  <c r="EY486" i="5"/>
  <c r="EY487" i="5"/>
  <c r="EY488" i="5"/>
  <c r="EY489" i="5"/>
  <c r="EY490" i="5"/>
  <c r="EY491" i="5"/>
  <c r="EY492" i="5"/>
  <c r="EY493" i="5"/>
  <c r="EY494" i="5"/>
  <c r="EY495" i="5"/>
  <c r="EY496" i="5"/>
  <c r="EY497" i="5"/>
  <c r="EY498" i="5"/>
  <c r="EY499" i="5"/>
  <c r="EY500" i="5"/>
  <c r="EY501" i="5"/>
  <c r="EY502" i="5"/>
  <c r="EY503" i="5"/>
  <c r="EY504" i="5"/>
  <c r="EY505" i="5"/>
  <c r="EY506" i="5"/>
  <c r="EY507" i="5"/>
  <c r="EY508" i="5"/>
  <c r="EY509" i="5"/>
  <c r="EY510" i="5"/>
  <c r="EY511" i="5"/>
  <c r="EY512" i="5"/>
  <c r="EY513" i="5"/>
  <c r="EY514" i="5"/>
  <c r="EY515" i="5"/>
  <c r="EY516" i="5"/>
  <c r="EY517" i="5"/>
  <c r="EY518" i="5"/>
  <c r="EY519" i="5"/>
  <c r="EY520" i="5"/>
  <c r="EY521" i="5"/>
  <c r="EY522" i="5"/>
  <c r="EY523" i="5"/>
  <c r="EY524" i="5"/>
  <c r="EY525" i="5"/>
  <c r="EY526" i="5"/>
  <c r="EY527" i="5"/>
  <c r="EY528" i="5"/>
  <c r="EY529" i="5"/>
  <c r="EY530" i="5"/>
  <c r="EY531" i="5"/>
  <c r="EY532" i="5"/>
  <c r="EY533" i="5"/>
  <c r="EY534" i="5"/>
  <c r="EY535" i="5"/>
  <c r="EY536" i="5"/>
  <c r="EY537" i="5"/>
  <c r="EY538" i="5"/>
  <c r="EY539" i="5"/>
  <c r="EY540" i="5"/>
  <c r="EY541" i="5"/>
  <c r="EY542" i="5"/>
  <c r="EY543" i="5"/>
  <c r="EY544" i="5"/>
  <c r="EY545" i="5"/>
  <c r="EY546" i="5"/>
  <c r="EY547" i="5"/>
  <c r="EY548" i="5"/>
  <c r="EY549" i="5"/>
  <c r="EY550" i="5"/>
  <c r="EY551" i="5"/>
  <c r="EY552" i="5"/>
  <c r="EY553" i="5"/>
  <c r="EY554" i="5"/>
  <c r="EY555" i="5"/>
  <c r="EY556" i="5"/>
  <c r="EY557" i="5"/>
  <c r="EY558" i="5"/>
  <c r="EY559" i="5"/>
  <c r="EY560" i="5"/>
  <c r="EY561" i="5"/>
  <c r="EY562" i="5"/>
  <c r="EY563" i="5"/>
  <c r="EY564" i="5"/>
  <c r="EY565" i="5"/>
  <c r="EY566" i="5"/>
  <c r="EY567" i="5"/>
  <c r="EY568" i="5"/>
  <c r="EY569" i="5"/>
  <c r="EY570" i="5"/>
  <c r="EY571" i="5"/>
  <c r="EY572" i="5"/>
  <c r="EY573" i="5"/>
  <c r="EY574" i="5"/>
  <c r="EY575" i="5"/>
  <c r="EY576" i="5"/>
  <c r="EY577" i="5"/>
  <c r="EY578" i="5"/>
  <c r="EY579" i="5"/>
  <c r="EY580" i="5"/>
  <c r="EY581" i="5"/>
  <c r="EY582" i="5"/>
  <c r="EY583" i="5"/>
  <c r="EY584" i="5"/>
  <c r="EY585" i="5"/>
  <c r="EY586" i="5"/>
  <c r="EY587" i="5"/>
  <c r="EY588" i="5"/>
  <c r="EY589" i="5"/>
  <c r="EY590" i="5"/>
  <c r="EY591" i="5"/>
  <c r="EY592" i="5"/>
  <c r="EY593" i="5"/>
  <c r="EY594" i="5"/>
  <c r="EY595" i="5"/>
  <c r="EY596" i="5"/>
  <c r="EY597" i="5"/>
  <c r="EY598" i="5"/>
  <c r="EY599" i="5"/>
  <c r="EY600" i="5"/>
  <c r="EY601" i="5"/>
  <c r="EY602" i="5"/>
  <c r="EY603" i="5"/>
  <c r="EY604" i="5"/>
  <c r="EY605" i="5"/>
  <c r="EY606" i="5"/>
  <c r="EY607" i="5"/>
  <c r="EY608" i="5"/>
  <c r="EY609" i="5"/>
  <c r="EY610" i="5"/>
  <c r="EY611" i="5"/>
  <c r="EY612" i="5"/>
  <c r="EY613" i="5"/>
  <c r="EY614" i="5"/>
  <c r="EY615" i="5"/>
  <c r="EY616" i="5"/>
  <c r="EY617" i="5"/>
  <c r="EY618" i="5"/>
  <c r="EY619" i="5"/>
  <c r="EY620" i="5"/>
  <c r="EY621" i="5"/>
  <c r="EY2" i="5"/>
  <c r="EX3" i="5"/>
  <c r="EX4" i="5"/>
  <c r="EX5" i="5"/>
  <c r="EX6" i="5"/>
  <c r="EX7" i="5"/>
  <c r="EX8" i="5"/>
  <c r="EX9" i="5"/>
  <c r="EX10" i="5"/>
  <c r="EX11" i="5"/>
  <c r="EX12" i="5"/>
  <c r="EX13" i="5"/>
  <c r="EX14" i="5"/>
  <c r="EX15" i="5"/>
  <c r="EX16" i="5"/>
  <c r="EX17" i="5"/>
  <c r="EX18" i="5"/>
  <c r="EX19" i="5"/>
  <c r="EX20" i="5"/>
  <c r="EX21" i="5"/>
  <c r="EX22" i="5"/>
  <c r="EX23" i="5"/>
  <c r="EX24" i="5"/>
  <c r="EX25" i="5"/>
  <c r="EX26" i="5"/>
  <c r="EX27" i="5"/>
  <c r="EX28" i="5"/>
  <c r="EX29" i="5"/>
  <c r="EX30" i="5"/>
  <c r="EX31" i="5"/>
  <c r="EX32" i="5"/>
  <c r="EX33" i="5"/>
  <c r="EX34" i="5"/>
  <c r="EX35" i="5"/>
  <c r="EX36" i="5"/>
  <c r="EX37" i="5"/>
  <c r="EX38" i="5"/>
  <c r="EX39" i="5"/>
  <c r="EX40" i="5"/>
  <c r="EX41" i="5"/>
  <c r="EX42" i="5"/>
  <c r="EX43" i="5"/>
  <c r="EX44" i="5"/>
  <c r="EX45" i="5"/>
  <c r="EX46" i="5"/>
  <c r="EX47" i="5"/>
  <c r="EX48" i="5"/>
  <c r="EX49" i="5"/>
  <c r="EX50" i="5"/>
  <c r="EX51" i="5"/>
  <c r="EX52" i="5"/>
  <c r="EX53" i="5"/>
  <c r="EX54" i="5"/>
  <c r="EX55" i="5"/>
  <c r="EX56" i="5"/>
  <c r="EX57" i="5"/>
  <c r="EX58" i="5"/>
  <c r="EX59" i="5"/>
  <c r="EX60" i="5"/>
  <c r="EX61" i="5"/>
  <c r="EX62" i="5"/>
  <c r="EX63" i="5"/>
  <c r="EX64" i="5"/>
  <c r="EX65" i="5"/>
  <c r="EX66" i="5"/>
  <c r="EX67" i="5"/>
  <c r="EX68" i="5"/>
  <c r="EX69" i="5"/>
  <c r="EX70" i="5"/>
  <c r="EX71" i="5"/>
  <c r="EX72" i="5"/>
  <c r="EX73" i="5"/>
  <c r="EX74" i="5"/>
  <c r="EX75" i="5"/>
  <c r="EX76" i="5"/>
  <c r="EX77" i="5"/>
  <c r="EX78" i="5"/>
  <c r="EX79" i="5"/>
  <c r="EX80" i="5"/>
  <c r="EX81" i="5"/>
  <c r="EX82" i="5"/>
  <c r="EX83" i="5"/>
  <c r="EX84" i="5"/>
  <c r="EX85" i="5"/>
  <c r="EX86" i="5"/>
  <c r="EX87" i="5"/>
  <c r="EX88" i="5"/>
  <c r="EX89" i="5"/>
  <c r="EX90" i="5"/>
  <c r="EX91" i="5"/>
  <c r="EX92" i="5"/>
  <c r="EX93" i="5"/>
  <c r="EX94" i="5"/>
  <c r="EX95" i="5"/>
  <c r="EX96" i="5"/>
  <c r="EX97" i="5"/>
  <c r="EX98" i="5"/>
  <c r="EX99" i="5"/>
  <c r="EX100" i="5"/>
  <c r="EX101" i="5"/>
  <c r="EX102" i="5"/>
  <c r="EX103" i="5"/>
  <c r="EX104" i="5"/>
  <c r="EX105" i="5"/>
  <c r="EX106" i="5"/>
  <c r="EX107" i="5"/>
  <c r="EX108" i="5"/>
  <c r="EX109" i="5"/>
  <c r="EX110" i="5"/>
  <c r="EX111" i="5"/>
  <c r="EX112" i="5"/>
  <c r="EX113" i="5"/>
  <c r="EX114" i="5"/>
  <c r="EX115" i="5"/>
  <c r="EX116" i="5"/>
  <c r="EX117" i="5"/>
  <c r="EX118" i="5"/>
  <c r="EX119" i="5"/>
  <c r="EX120" i="5"/>
  <c r="EX121" i="5"/>
  <c r="EX122" i="5"/>
  <c r="EX123" i="5"/>
  <c r="EX124" i="5"/>
  <c r="EX125" i="5"/>
  <c r="EX126" i="5"/>
  <c r="EX127" i="5"/>
  <c r="EX128" i="5"/>
  <c r="EX129" i="5"/>
  <c r="EX130" i="5"/>
  <c r="EX131" i="5"/>
  <c r="EX132" i="5"/>
  <c r="EX133" i="5"/>
  <c r="EX134" i="5"/>
  <c r="EX135" i="5"/>
  <c r="EX136" i="5"/>
  <c r="EX137" i="5"/>
  <c r="EX138" i="5"/>
  <c r="EX139" i="5"/>
  <c r="EX140" i="5"/>
  <c r="EX141" i="5"/>
  <c r="EX142" i="5"/>
  <c r="EX143" i="5"/>
  <c r="EX144" i="5"/>
  <c r="EX145" i="5"/>
  <c r="EX146" i="5"/>
  <c r="EX147" i="5"/>
  <c r="EX148" i="5"/>
  <c r="EX149" i="5"/>
  <c r="EX150" i="5"/>
  <c r="EX151" i="5"/>
  <c r="EX152" i="5"/>
  <c r="EX153" i="5"/>
  <c r="EX154" i="5"/>
  <c r="EX155" i="5"/>
  <c r="EX156" i="5"/>
  <c r="EX157" i="5"/>
  <c r="EX158" i="5"/>
  <c r="EX159" i="5"/>
  <c r="EX160" i="5"/>
  <c r="EX161" i="5"/>
  <c r="EX162" i="5"/>
  <c r="EX163" i="5"/>
  <c r="EX164" i="5"/>
  <c r="EX165" i="5"/>
  <c r="EX166" i="5"/>
  <c r="EX167" i="5"/>
  <c r="EX168" i="5"/>
  <c r="EX169" i="5"/>
  <c r="EX170" i="5"/>
  <c r="EX171" i="5"/>
  <c r="EX172" i="5"/>
  <c r="EX173" i="5"/>
  <c r="EX174" i="5"/>
  <c r="EX175" i="5"/>
  <c r="EX176" i="5"/>
  <c r="EX177" i="5"/>
  <c r="EX178" i="5"/>
  <c r="EX179" i="5"/>
  <c r="EX180" i="5"/>
  <c r="EX181" i="5"/>
  <c r="EX182" i="5"/>
  <c r="EX183" i="5"/>
  <c r="EX184" i="5"/>
  <c r="EX185" i="5"/>
  <c r="EX186" i="5"/>
  <c r="EX187" i="5"/>
  <c r="EX188" i="5"/>
  <c r="EX189" i="5"/>
  <c r="EX190" i="5"/>
  <c r="EX191" i="5"/>
  <c r="EX192" i="5"/>
  <c r="EX193" i="5"/>
  <c r="EX194" i="5"/>
  <c r="EX195" i="5"/>
  <c r="EX196" i="5"/>
  <c r="EX197" i="5"/>
  <c r="EX198" i="5"/>
  <c r="EX199" i="5"/>
  <c r="EX200" i="5"/>
  <c r="EX201" i="5"/>
  <c r="EX202" i="5"/>
  <c r="EX203" i="5"/>
  <c r="EX204" i="5"/>
  <c r="EX205" i="5"/>
  <c r="EX206" i="5"/>
  <c r="EX207" i="5"/>
  <c r="EX208" i="5"/>
  <c r="EX209" i="5"/>
  <c r="EX210" i="5"/>
  <c r="EX211" i="5"/>
  <c r="EX212" i="5"/>
  <c r="EX213" i="5"/>
  <c r="EX214" i="5"/>
  <c r="EX215" i="5"/>
  <c r="EX216" i="5"/>
  <c r="EX217" i="5"/>
  <c r="EX218" i="5"/>
  <c r="EX219" i="5"/>
  <c r="EX220" i="5"/>
  <c r="EX221" i="5"/>
  <c r="EX222" i="5"/>
  <c r="EX223" i="5"/>
  <c r="EX224" i="5"/>
  <c r="EX225" i="5"/>
  <c r="EX226" i="5"/>
  <c r="EX227" i="5"/>
  <c r="EX228" i="5"/>
  <c r="EX229" i="5"/>
  <c r="EX230" i="5"/>
  <c r="EX231" i="5"/>
  <c r="EX232" i="5"/>
  <c r="EX233" i="5"/>
  <c r="EX234" i="5"/>
  <c r="EX235" i="5"/>
  <c r="EX236" i="5"/>
  <c r="EX237" i="5"/>
  <c r="EX238" i="5"/>
  <c r="EX239" i="5"/>
  <c r="EX240" i="5"/>
  <c r="EX241" i="5"/>
  <c r="EX242" i="5"/>
  <c r="EX243" i="5"/>
  <c r="EX244" i="5"/>
  <c r="EX245" i="5"/>
  <c r="EX246" i="5"/>
  <c r="EX247" i="5"/>
  <c r="EX248" i="5"/>
  <c r="EX249" i="5"/>
  <c r="EX250" i="5"/>
  <c r="EX251" i="5"/>
  <c r="EX252" i="5"/>
  <c r="EX253" i="5"/>
  <c r="EX254" i="5"/>
  <c r="EX255" i="5"/>
  <c r="EX256" i="5"/>
  <c r="EX257" i="5"/>
  <c r="EX258" i="5"/>
  <c r="EX259" i="5"/>
  <c r="EX260" i="5"/>
  <c r="EX261" i="5"/>
  <c r="EX262" i="5"/>
  <c r="EX263" i="5"/>
  <c r="EX264" i="5"/>
  <c r="EX265" i="5"/>
  <c r="EX266" i="5"/>
  <c r="EX267" i="5"/>
  <c r="EX268" i="5"/>
  <c r="EX269" i="5"/>
  <c r="EX270" i="5"/>
  <c r="EX271" i="5"/>
  <c r="EX272" i="5"/>
  <c r="EX273" i="5"/>
  <c r="EX274" i="5"/>
  <c r="EX275" i="5"/>
  <c r="EX276" i="5"/>
  <c r="EX277" i="5"/>
  <c r="EX278" i="5"/>
  <c r="EX279" i="5"/>
  <c r="EX280" i="5"/>
  <c r="EX281" i="5"/>
  <c r="EX282" i="5"/>
  <c r="EX283" i="5"/>
  <c r="EX284" i="5"/>
  <c r="EX285" i="5"/>
  <c r="EX286" i="5"/>
  <c r="EX287" i="5"/>
  <c r="EX288" i="5"/>
  <c r="EX289" i="5"/>
  <c r="EX290" i="5"/>
  <c r="EX291" i="5"/>
  <c r="EX292" i="5"/>
  <c r="EX293" i="5"/>
  <c r="EX294" i="5"/>
  <c r="EX295" i="5"/>
  <c r="EX296" i="5"/>
  <c r="EX297" i="5"/>
  <c r="EX298" i="5"/>
  <c r="EX299" i="5"/>
  <c r="EX300" i="5"/>
  <c r="EX301" i="5"/>
  <c r="EX302" i="5"/>
  <c r="EX303" i="5"/>
  <c r="EX304" i="5"/>
  <c r="EX305" i="5"/>
  <c r="EX306" i="5"/>
  <c r="EX307" i="5"/>
  <c r="EX308" i="5"/>
  <c r="EX309" i="5"/>
  <c r="EX310" i="5"/>
  <c r="EX311" i="5"/>
  <c r="EX312" i="5"/>
  <c r="EX313" i="5"/>
  <c r="EX314" i="5"/>
  <c r="EX315" i="5"/>
  <c r="EX316" i="5"/>
  <c r="EX317" i="5"/>
  <c r="EX318" i="5"/>
  <c r="EX319" i="5"/>
  <c r="EX320" i="5"/>
  <c r="EX321" i="5"/>
  <c r="EX322" i="5"/>
  <c r="EX323" i="5"/>
  <c r="EX324" i="5"/>
  <c r="EX325" i="5"/>
  <c r="EX326" i="5"/>
  <c r="EX327" i="5"/>
  <c r="EX328" i="5"/>
  <c r="EX329" i="5"/>
  <c r="EX330" i="5"/>
  <c r="EX331" i="5"/>
  <c r="EX332" i="5"/>
  <c r="EX333" i="5"/>
  <c r="EX334" i="5"/>
  <c r="EX335" i="5"/>
  <c r="EX336" i="5"/>
  <c r="EX337" i="5"/>
  <c r="EX338" i="5"/>
  <c r="EX339" i="5"/>
  <c r="EX340" i="5"/>
  <c r="EX341" i="5"/>
  <c r="EX342" i="5"/>
  <c r="EX343" i="5"/>
  <c r="EX344" i="5"/>
  <c r="EX345" i="5"/>
  <c r="EX346" i="5"/>
  <c r="EX347" i="5"/>
  <c r="EX348" i="5"/>
  <c r="EX349" i="5"/>
  <c r="EX350" i="5"/>
  <c r="EX351" i="5"/>
  <c r="EX352" i="5"/>
  <c r="EX353" i="5"/>
  <c r="EX354" i="5"/>
  <c r="EX355" i="5"/>
  <c r="EX356" i="5"/>
  <c r="EX357" i="5"/>
  <c r="EX358" i="5"/>
  <c r="EX359" i="5"/>
  <c r="EX360" i="5"/>
  <c r="EX361" i="5"/>
  <c r="EX362" i="5"/>
  <c r="EX363" i="5"/>
  <c r="EX364" i="5"/>
  <c r="EX365" i="5"/>
  <c r="EX366" i="5"/>
  <c r="EX367" i="5"/>
  <c r="EX368" i="5"/>
  <c r="EX369" i="5"/>
  <c r="EX370" i="5"/>
  <c r="EX371" i="5"/>
  <c r="EX372" i="5"/>
  <c r="EX373" i="5"/>
  <c r="EX374" i="5"/>
  <c r="EX375" i="5"/>
  <c r="EX376" i="5"/>
  <c r="EX377" i="5"/>
  <c r="EX378" i="5"/>
  <c r="EX379" i="5"/>
  <c r="EX380" i="5"/>
  <c r="EX381" i="5"/>
  <c r="EX382" i="5"/>
  <c r="EX383" i="5"/>
  <c r="EX384" i="5"/>
  <c r="EX385" i="5"/>
  <c r="EX386" i="5"/>
  <c r="EX387" i="5"/>
  <c r="EX388" i="5"/>
  <c r="EX389" i="5"/>
  <c r="EX390" i="5"/>
  <c r="EX391" i="5"/>
  <c r="EX392" i="5"/>
  <c r="EX393" i="5"/>
  <c r="EX394" i="5"/>
  <c r="EX395" i="5"/>
  <c r="EX396" i="5"/>
  <c r="EX397" i="5"/>
  <c r="EX398" i="5"/>
  <c r="EX399" i="5"/>
  <c r="EX400" i="5"/>
  <c r="EX401" i="5"/>
  <c r="EX402" i="5"/>
  <c r="EX403" i="5"/>
  <c r="EX404" i="5"/>
  <c r="EX405" i="5"/>
  <c r="EX406" i="5"/>
  <c r="EX407" i="5"/>
  <c r="EX408" i="5"/>
  <c r="EX409" i="5"/>
  <c r="EX410" i="5"/>
  <c r="EX411" i="5"/>
  <c r="EX412" i="5"/>
  <c r="EX413" i="5"/>
  <c r="EX414" i="5"/>
  <c r="EX415" i="5"/>
  <c r="EX416" i="5"/>
  <c r="EX417" i="5"/>
  <c r="EX418" i="5"/>
  <c r="EX419" i="5"/>
  <c r="EX420" i="5"/>
  <c r="EX421" i="5"/>
  <c r="EX422" i="5"/>
  <c r="EX423" i="5"/>
  <c r="EX424" i="5"/>
  <c r="EX425" i="5"/>
  <c r="EX426" i="5"/>
  <c r="EX427" i="5"/>
  <c r="EX428" i="5"/>
  <c r="EX429" i="5"/>
  <c r="EX430" i="5"/>
  <c r="EX431" i="5"/>
  <c r="EX432" i="5"/>
  <c r="EX433" i="5"/>
  <c r="EX434" i="5"/>
  <c r="EX435" i="5"/>
  <c r="EX436" i="5"/>
  <c r="EX437" i="5"/>
  <c r="EX438" i="5"/>
  <c r="EX439" i="5"/>
  <c r="EX440" i="5"/>
  <c r="EX441" i="5"/>
  <c r="EX442" i="5"/>
  <c r="EX443" i="5"/>
  <c r="EX444" i="5"/>
  <c r="EX445" i="5"/>
  <c r="EX446" i="5"/>
  <c r="EX447" i="5"/>
  <c r="EX448" i="5"/>
  <c r="EX449" i="5"/>
  <c r="EX450" i="5"/>
  <c r="EX451" i="5"/>
  <c r="EX452" i="5"/>
  <c r="EX453" i="5"/>
  <c r="EX454" i="5"/>
  <c r="EX455" i="5"/>
  <c r="EX456" i="5"/>
  <c r="EX457" i="5"/>
  <c r="EX458" i="5"/>
  <c r="EX459" i="5"/>
  <c r="EX460" i="5"/>
  <c r="EX461" i="5"/>
  <c r="EX462" i="5"/>
  <c r="EX463" i="5"/>
  <c r="EX464" i="5"/>
  <c r="EX465" i="5"/>
  <c r="EX466" i="5"/>
  <c r="EX467" i="5"/>
  <c r="EX468" i="5"/>
  <c r="EX469" i="5"/>
  <c r="EX470" i="5"/>
  <c r="EX471" i="5"/>
  <c r="EX472" i="5"/>
  <c r="EX473" i="5"/>
  <c r="EX474" i="5"/>
  <c r="EX475" i="5"/>
  <c r="EX476" i="5"/>
  <c r="EX477" i="5"/>
  <c r="EX478" i="5"/>
  <c r="EX479" i="5"/>
  <c r="EX480" i="5"/>
  <c r="EX481" i="5"/>
  <c r="EX482" i="5"/>
  <c r="EX483" i="5"/>
  <c r="EX484" i="5"/>
  <c r="EX485" i="5"/>
  <c r="EX486" i="5"/>
  <c r="EX487" i="5"/>
  <c r="EX488" i="5"/>
  <c r="EX489" i="5"/>
  <c r="EX490" i="5"/>
  <c r="EX491" i="5"/>
  <c r="EX492" i="5"/>
  <c r="EX493" i="5"/>
  <c r="EX494" i="5"/>
  <c r="EX495" i="5"/>
  <c r="EX496" i="5"/>
  <c r="EX497" i="5"/>
  <c r="EX498" i="5"/>
  <c r="EX499" i="5"/>
  <c r="EX500" i="5"/>
  <c r="EX501" i="5"/>
  <c r="EX502" i="5"/>
  <c r="EX503" i="5"/>
  <c r="EX504" i="5"/>
  <c r="EX505" i="5"/>
  <c r="EX506" i="5"/>
  <c r="EX507" i="5"/>
  <c r="EX508" i="5"/>
  <c r="EX509" i="5"/>
  <c r="EX510" i="5"/>
  <c r="EX511" i="5"/>
  <c r="EX512" i="5"/>
  <c r="EX513" i="5"/>
  <c r="EX514" i="5"/>
  <c r="EX515" i="5"/>
  <c r="EX516" i="5"/>
  <c r="EX517" i="5"/>
  <c r="EX518" i="5"/>
  <c r="EX519" i="5"/>
  <c r="EX520" i="5"/>
  <c r="EX521" i="5"/>
  <c r="EX522" i="5"/>
  <c r="EX523" i="5"/>
  <c r="EX524" i="5"/>
  <c r="EX525" i="5"/>
  <c r="EX526" i="5"/>
  <c r="EX527" i="5"/>
  <c r="EX528" i="5"/>
  <c r="EX529" i="5"/>
  <c r="EX530" i="5"/>
  <c r="EX531" i="5"/>
  <c r="EX532" i="5"/>
  <c r="EX533" i="5"/>
  <c r="EX534" i="5"/>
  <c r="EX535" i="5"/>
  <c r="EX536" i="5"/>
  <c r="EX537" i="5"/>
  <c r="EX538" i="5"/>
  <c r="EX539" i="5"/>
  <c r="EX540" i="5"/>
  <c r="EX541" i="5"/>
  <c r="EX542" i="5"/>
  <c r="EX543" i="5"/>
  <c r="EX544" i="5"/>
  <c r="EX545" i="5"/>
  <c r="EX546" i="5"/>
  <c r="EX547" i="5"/>
  <c r="EX548" i="5"/>
  <c r="EX549" i="5"/>
  <c r="EX550" i="5"/>
  <c r="EX551" i="5"/>
  <c r="EX552" i="5"/>
  <c r="EX553" i="5"/>
  <c r="EX554" i="5"/>
  <c r="EX555" i="5"/>
  <c r="EX556" i="5"/>
  <c r="EX557" i="5"/>
  <c r="EX558" i="5"/>
  <c r="EX559" i="5"/>
  <c r="EX560" i="5"/>
  <c r="EX561" i="5"/>
  <c r="EX562" i="5"/>
  <c r="EX563" i="5"/>
  <c r="EX564" i="5"/>
  <c r="EX565" i="5"/>
  <c r="EX566" i="5"/>
  <c r="EX567" i="5"/>
  <c r="EX568" i="5"/>
  <c r="EX569" i="5"/>
  <c r="EX570" i="5"/>
  <c r="EX571" i="5"/>
  <c r="EX572" i="5"/>
  <c r="EX573" i="5"/>
  <c r="EX574" i="5"/>
  <c r="EX575" i="5"/>
  <c r="EX576" i="5"/>
  <c r="EX577" i="5"/>
  <c r="EX578" i="5"/>
  <c r="EX579" i="5"/>
  <c r="EX580" i="5"/>
  <c r="EX581" i="5"/>
  <c r="EX582" i="5"/>
  <c r="EX583" i="5"/>
  <c r="EX584" i="5"/>
  <c r="EX585" i="5"/>
  <c r="EX586" i="5"/>
  <c r="EX587" i="5"/>
  <c r="EX588" i="5"/>
  <c r="EX589" i="5"/>
  <c r="EX590" i="5"/>
  <c r="EX591" i="5"/>
  <c r="EX592" i="5"/>
  <c r="EX593" i="5"/>
  <c r="EX594" i="5"/>
  <c r="EX595" i="5"/>
  <c r="EX596" i="5"/>
  <c r="EX597" i="5"/>
  <c r="EX598" i="5"/>
  <c r="EX599" i="5"/>
  <c r="EX600" i="5"/>
  <c r="EX601" i="5"/>
  <c r="EX602" i="5"/>
  <c r="EX603" i="5"/>
  <c r="EX604" i="5"/>
  <c r="EX605" i="5"/>
  <c r="EX606" i="5"/>
  <c r="EX607" i="5"/>
  <c r="EX608" i="5"/>
  <c r="EX609" i="5"/>
  <c r="EX610" i="5"/>
  <c r="EX611" i="5"/>
  <c r="EX612" i="5"/>
  <c r="EX613" i="5"/>
  <c r="EX614" i="5"/>
  <c r="EX615" i="5"/>
  <c r="EX616" i="5"/>
  <c r="EX617" i="5"/>
  <c r="EX618" i="5"/>
  <c r="EX619" i="5"/>
  <c r="EX620" i="5"/>
  <c r="EX621" i="5"/>
  <c r="EX2" i="5"/>
  <c r="EW3" i="5"/>
  <c r="EW4" i="5"/>
  <c r="EW5" i="5"/>
  <c r="EW6" i="5"/>
  <c r="EW7" i="5"/>
  <c r="EW8" i="5"/>
  <c r="EW9" i="5"/>
  <c r="EW10" i="5"/>
  <c r="EW11" i="5"/>
  <c r="EW12" i="5"/>
  <c r="EW13" i="5"/>
  <c r="EW14" i="5"/>
  <c r="EW15" i="5"/>
  <c r="EW16" i="5"/>
  <c r="EW17" i="5"/>
  <c r="EW18" i="5"/>
  <c r="EW19" i="5"/>
  <c r="EW20" i="5"/>
  <c r="EW21" i="5"/>
  <c r="EW22" i="5"/>
  <c r="EW23" i="5"/>
  <c r="EW24" i="5"/>
  <c r="EW25" i="5"/>
  <c r="EW26" i="5"/>
  <c r="EW27" i="5"/>
  <c r="EW28" i="5"/>
  <c r="EW29" i="5"/>
  <c r="EW30" i="5"/>
  <c r="EW31" i="5"/>
  <c r="EW32" i="5"/>
  <c r="EW33" i="5"/>
  <c r="EW34" i="5"/>
  <c r="EW35" i="5"/>
  <c r="EW36" i="5"/>
  <c r="EW37" i="5"/>
  <c r="EW38" i="5"/>
  <c r="EW39" i="5"/>
  <c r="EW40" i="5"/>
  <c r="EW41" i="5"/>
  <c r="EW42" i="5"/>
  <c r="EW43" i="5"/>
  <c r="EW44" i="5"/>
  <c r="EW45" i="5"/>
  <c r="EW46" i="5"/>
  <c r="EW47" i="5"/>
  <c r="EW48" i="5"/>
  <c r="EW49" i="5"/>
  <c r="EW50" i="5"/>
  <c r="EW51" i="5"/>
  <c r="EW52" i="5"/>
  <c r="EW53" i="5"/>
  <c r="EW54" i="5"/>
  <c r="EW55" i="5"/>
  <c r="EW56" i="5"/>
  <c r="EW57" i="5"/>
  <c r="EW58" i="5"/>
  <c r="EW59" i="5"/>
  <c r="EW60" i="5"/>
  <c r="EW61" i="5"/>
  <c r="EW62" i="5"/>
  <c r="EW63" i="5"/>
  <c r="EW64" i="5"/>
  <c r="EW65" i="5"/>
  <c r="EW66" i="5"/>
  <c r="EW67" i="5"/>
  <c r="EW68" i="5"/>
  <c r="EW69" i="5"/>
  <c r="EW70" i="5"/>
  <c r="EW71" i="5"/>
  <c r="EW72" i="5"/>
  <c r="EW73" i="5"/>
  <c r="EW74" i="5"/>
  <c r="EW75" i="5"/>
  <c r="EW76" i="5"/>
  <c r="EW77" i="5"/>
  <c r="EW78" i="5"/>
  <c r="EW79" i="5"/>
  <c r="EW80" i="5"/>
  <c r="EW81" i="5"/>
  <c r="EW82" i="5"/>
  <c r="EW83" i="5"/>
  <c r="EW84" i="5"/>
  <c r="EW85" i="5"/>
  <c r="EW86" i="5"/>
  <c r="EW87" i="5"/>
  <c r="EW88" i="5"/>
  <c r="EW89" i="5"/>
  <c r="EW90" i="5"/>
  <c r="EW91" i="5"/>
  <c r="EW92" i="5"/>
  <c r="EW93" i="5"/>
  <c r="EW94" i="5"/>
  <c r="EW95" i="5"/>
  <c r="EW96" i="5"/>
  <c r="EW97" i="5"/>
  <c r="EW98" i="5"/>
  <c r="EW99" i="5"/>
  <c r="EW100" i="5"/>
  <c r="EW101" i="5"/>
  <c r="EW102" i="5"/>
  <c r="EW103" i="5"/>
  <c r="EW104" i="5"/>
  <c r="EW105" i="5"/>
  <c r="EW106" i="5"/>
  <c r="EW107" i="5"/>
  <c r="EW108" i="5"/>
  <c r="EW109" i="5"/>
  <c r="EW110" i="5"/>
  <c r="EW111" i="5"/>
  <c r="EW112" i="5"/>
  <c r="EW113" i="5"/>
  <c r="EW114" i="5"/>
  <c r="EW115" i="5"/>
  <c r="EW116" i="5"/>
  <c r="EW117" i="5"/>
  <c r="EW118" i="5"/>
  <c r="EW119" i="5"/>
  <c r="EW120" i="5"/>
  <c r="EW121" i="5"/>
  <c r="EW122" i="5"/>
  <c r="EW123" i="5"/>
  <c r="EW124" i="5"/>
  <c r="EW125" i="5"/>
  <c r="EW126" i="5"/>
  <c r="EW127" i="5"/>
  <c r="EW128" i="5"/>
  <c r="EW129" i="5"/>
  <c r="EW130" i="5"/>
  <c r="EW131" i="5"/>
  <c r="EW132" i="5"/>
  <c r="EW133" i="5"/>
  <c r="EW134" i="5"/>
  <c r="EW135" i="5"/>
  <c r="EW136" i="5"/>
  <c r="EW137" i="5"/>
  <c r="EW138" i="5"/>
  <c r="EW139" i="5"/>
  <c r="EW140" i="5"/>
  <c r="EW141" i="5"/>
  <c r="EW142" i="5"/>
  <c r="EW143" i="5"/>
  <c r="EW144" i="5"/>
  <c r="EW145" i="5"/>
  <c r="EW146" i="5"/>
  <c r="EW147" i="5"/>
  <c r="EW148" i="5"/>
  <c r="EW149" i="5"/>
  <c r="EW150" i="5"/>
  <c r="EW151" i="5"/>
  <c r="EW152" i="5"/>
  <c r="EW153" i="5"/>
  <c r="EW154" i="5"/>
  <c r="EW155" i="5"/>
  <c r="EW156" i="5"/>
  <c r="EW157" i="5"/>
  <c r="EW158" i="5"/>
  <c r="EW159" i="5"/>
  <c r="EW160" i="5"/>
  <c r="EW161" i="5"/>
  <c r="EW162" i="5"/>
  <c r="EW163" i="5"/>
  <c r="EW164" i="5"/>
  <c r="EW165" i="5"/>
  <c r="EW166" i="5"/>
  <c r="EW167" i="5"/>
  <c r="EW168" i="5"/>
  <c r="EW169" i="5"/>
  <c r="EW170" i="5"/>
  <c r="EW171" i="5"/>
  <c r="EW172" i="5"/>
  <c r="EW173" i="5"/>
  <c r="EW174" i="5"/>
  <c r="EW175" i="5"/>
  <c r="EW176" i="5"/>
  <c r="EW177" i="5"/>
  <c r="EW178" i="5"/>
  <c r="EW179" i="5"/>
  <c r="EW180" i="5"/>
  <c r="EW181" i="5"/>
  <c r="EW182" i="5"/>
  <c r="EW183" i="5"/>
  <c r="EW184" i="5"/>
  <c r="EW185" i="5"/>
  <c r="EW186" i="5"/>
  <c r="EW187" i="5"/>
  <c r="EW188" i="5"/>
  <c r="EW189" i="5"/>
  <c r="EW190" i="5"/>
  <c r="EW191" i="5"/>
  <c r="EW192" i="5"/>
  <c r="EW193" i="5"/>
  <c r="EW194" i="5"/>
  <c r="EW195" i="5"/>
  <c r="EW196" i="5"/>
  <c r="EW197" i="5"/>
  <c r="EW198" i="5"/>
  <c r="EW199" i="5"/>
  <c r="EW200" i="5"/>
  <c r="EW201" i="5"/>
  <c r="EW202" i="5"/>
  <c r="EW203" i="5"/>
  <c r="EW204" i="5"/>
  <c r="EW205" i="5"/>
  <c r="EW206" i="5"/>
  <c r="EW207" i="5"/>
  <c r="EW208" i="5"/>
  <c r="EW209" i="5"/>
  <c r="EW210" i="5"/>
  <c r="EW211" i="5"/>
  <c r="EW212" i="5"/>
  <c r="EW213" i="5"/>
  <c r="EW214" i="5"/>
  <c r="EW215" i="5"/>
  <c r="EW216" i="5"/>
  <c r="EW217" i="5"/>
  <c r="EW218" i="5"/>
  <c r="EW219" i="5"/>
  <c r="EW220" i="5"/>
  <c r="EW221" i="5"/>
  <c r="EW222" i="5"/>
  <c r="EW223" i="5"/>
  <c r="EW224" i="5"/>
  <c r="EW225" i="5"/>
  <c r="EW226" i="5"/>
  <c r="EW227" i="5"/>
  <c r="EW228" i="5"/>
  <c r="EW229" i="5"/>
  <c r="EW230" i="5"/>
  <c r="EW231" i="5"/>
  <c r="EW232" i="5"/>
  <c r="EW233" i="5"/>
  <c r="EW234" i="5"/>
  <c r="EW235" i="5"/>
  <c r="EW236" i="5"/>
  <c r="EW237" i="5"/>
  <c r="EW238" i="5"/>
  <c r="EW239" i="5"/>
  <c r="EW240" i="5"/>
  <c r="EW241" i="5"/>
  <c r="EW242" i="5"/>
  <c r="EW243" i="5"/>
  <c r="EW244" i="5"/>
  <c r="EW245" i="5"/>
  <c r="EW246" i="5"/>
  <c r="EW247" i="5"/>
  <c r="EW248" i="5"/>
  <c r="EW249" i="5"/>
  <c r="EW250" i="5"/>
  <c r="EW251" i="5"/>
  <c r="EW252" i="5"/>
  <c r="EW253" i="5"/>
  <c r="EW254" i="5"/>
  <c r="EW255" i="5"/>
  <c r="EW256" i="5"/>
  <c r="EW257" i="5"/>
  <c r="EW258" i="5"/>
  <c r="EW259" i="5"/>
  <c r="EW260" i="5"/>
  <c r="EW261" i="5"/>
  <c r="EW262" i="5"/>
  <c r="EW263" i="5"/>
  <c r="EW264" i="5"/>
  <c r="EW265" i="5"/>
  <c r="EW266" i="5"/>
  <c r="EW267" i="5"/>
  <c r="EW268" i="5"/>
  <c r="EW269" i="5"/>
  <c r="EW270" i="5"/>
  <c r="EW271" i="5"/>
  <c r="EW272" i="5"/>
  <c r="EW273" i="5"/>
  <c r="EW274" i="5"/>
  <c r="EW275" i="5"/>
  <c r="EW276" i="5"/>
  <c r="EW277" i="5"/>
  <c r="EW278" i="5"/>
  <c r="EW279" i="5"/>
  <c r="EW280" i="5"/>
  <c r="EW281" i="5"/>
  <c r="EW282" i="5"/>
  <c r="EW283" i="5"/>
  <c r="EW284" i="5"/>
  <c r="EW285" i="5"/>
  <c r="EW286" i="5"/>
  <c r="EW287" i="5"/>
  <c r="EW288" i="5"/>
  <c r="EW289" i="5"/>
  <c r="EW290" i="5"/>
  <c r="EW291" i="5"/>
  <c r="EW292" i="5"/>
  <c r="EW293" i="5"/>
  <c r="EW294" i="5"/>
  <c r="EW295" i="5"/>
  <c r="EW296" i="5"/>
  <c r="EW297" i="5"/>
  <c r="EW298" i="5"/>
  <c r="EW299" i="5"/>
  <c r="EW300" i="5"/>
  <c r="EW301" i="5"/>
  <c r="EW302" i="5"/>
  <c r="EW303" i="5"/>
  <c r="EW304" i="5"/>
  <c r="EW305" i="5"/>
  <c r="EW306" i="5"/>
  <c r="EW307" i="5"/>
  <c r="EW308" i="5"/>
  <c r="EW309" i="5"/>
  <c r="EW310" i="5"/>
  <c r="EW311" i="5"/>
  <c r="EW312" i="5"/>
  <c r="EW313" i="5"/>
  <c r="EW314" i="5"/>
  <c r="EW315" i="5"/>
  <c r="EW316" i="5"/>
  <c r="EW317" i="5"/>
  <c r="EW318" i="5"/>
  <c r="EW319" i="5"/>
  <c r="EW320" i="5"/>
  <c r="EW321" i="5"/>
  <c r="EW322" i="5"/>
  <c r="EW323" i="5"/>
  <c r="EW324" i="5"/>
  <c r="EW325" i="5"/>
  <c r="EW326" i="5"/>
  <c r="EW327" i="5"/>
  <c r="EW328" i="5"/>
  <c r="EW329" i="5"/>
  <c r="EW330" i="5"/>
  <c r="EW331" i="5"/>
  <c r="EW332" i="5"/>
  <c r="EW333" i="5"/>
  <c r="EW334" i="5"/>
  <c r="EW335" i="5"/>
  <c r="EW336" i="5"/>
  <c r="EW337" i="5"/>
  <c r="EW338" i="5"/>
  <c r="EW339" i="5"/>
  <c r="EW340" i="5"/>
  <c r="EW341" i="5"/>
  <c r="EW342" i="5"/>
  <c r="EW343" i="5"/>
  <c r="EW344" i="5"/>
  <c r="EW345" i="5"/>
  <c r="EW346" i="5"/>
  <c r="EW347" i="5"/>
  <c r="EW348" i="5"/>
  <c r="EW349" i="5"/>
  <c r="EW350" i="5"/>
  <c r="EW351" i="5"/>
  <c r="EW352" i="5"/>
  <c r="EW353" i="5"/>
  <c r="EW354" i="5"/>
  <c r="EW355" i="5"/>
  <c r="EW356" i="5"/>
  <c r="EW357" i="5"/>
  <c r="EW358" i="5"/>
  <c r="EW359" i="5"/>
  <c r="EW360" i="5"/>
  <c r="EW361" i="5"/>
  <c r="EW362" i="5"/>
  <c r="EW363" i="5"/>
  <c r="EW364" i="5"/>
  <c r="EW365" i="5"/>
  <c r="EW366" i="5"/>
  <c r="EW367" i="5"/>
  <c r="EW368" i="5"/>
  <c r="EW369" i="5"/>
  <c r="EW370" i="5"/>
  <c r="EW371" i="5"/>
  <c r="EW372" i="5"/>
  <c r="EW373" i="5"/>
  <c r="EW374" i="5"/>
  <c r="EW375" i="5"/>
  <c r="EW376" i="5"/>
  <c r="EW377" i="5"/>
  <c r="EW378" i="5"/>
  <c r="EW379" i="5"/>
  <c r="EW380" i="5"/>
  <c r="EW381" i="5"/>
  <c r="EW382" i="5"/>
  <c r="EW383" i="5"/>
  <c r="EW384" i="5"/>
  <c r="EW385" i="5"/>
  <c r="EW386" i="5"/>
  <c r="EW387" i="5"/>
  <c r="EW388" i="5"/>
  <c r="EW389" i="5"/>
  <c r="EW390" i="5"/>
  <c r="EW391" i="5"/>
  <c r="EW392" i="5"/>
  <c r="EW393" i="5"/>
  <c r="EW394" i="5"/>
  <c r="EW395" i="5"/>
  <c r="EW396" i="5"/>
  <c r="EW397" i="5"/>
  <c r="EW398" i="5"/>
  <c r="EW399" i="5"/>
  <c r="EW400" i="5"/>
  <c r="EW401" i="5"/>
  <c r="EW402" i="5"/>
  <c r="EW403" i="5"/>
  <c r="EW404" i="5"/>
  <c r="EW405" i="5"/>
  <c r="EW406" i="5"/>
  <c r="EW407" i="5"/>
  <c r="EW408" i="5"/>
  <c r="EW409" i="5"/>
  <c r="EW410" i="5"/>
  <c r="EW411" i="5"/>
  <c r="EW412" i="5"/>
  <c r="EW413" i="5"/>
  <c r="EW414" i="5"/>
  <c r="EW415" i="5"/>
  <c r="EW416" i="5"/>
  <c r="EW417" i="5"/>
  <c r="EW418" i="5"/>
  <c r="EW419" i="5"/>
  <c r="EW420" i="5"/>
  <c r="EW421" i="5"/>
  <c r="EW422" i="5"/>
  <c r="EW423" i="5"/>
  <c r="EW424" i="5"/>
  <c r="EW425" i="5"/>
  <c r="EW426" i="5"/>
  <c r="EW427" i="5"/>
  <c r="EW428" i="5"/>
  <c r="EW429" i="5"/>
  <c r="EW430" i="5"/>
  <c r="EW431" i="5"/>
  <c r="EW432" i="5"/>
  <c r="EW433" i="5"/>
  <c r="EW434" i="5"/>
  <c r="EW435" i="5"/>
  <c r="EW436" i="5"/>
  <c r="EW437" i="5"/>
  <c r="EW438" i="5"/>
  <c r="EW439" i="5"/>
  <c r="EW440" i="5"/>
  <c r="EW441" i="5"/>
  <c r="EW442" i="5"/>
  <c r="EW443" i="5"/>
  <c r="EW444" i="5"/>
  <c r="EW445" i="5"/>
  <c r="EW446" i="5"/>
  <c r="EW447" i="5"/>
  <c r="EW448" i="5"/>
  <c r="EW449" i="5"/>
  <c r="EW450" i="5"/>
  <c r="EW451" i="5"/>
  <c r="EW452" i="5"/>
  <c r="EW453" i="5"/>
  <c r="EW454" i="5"/>
  <c r="EW455" i="5"/>
  <c r="EW456" i="5"/>
  <c r="EW457" i="5"/>
  <c r="EW458" i="5"/>
  <c r="EW459" i="5"/>
  <c r="EW460" i="5"/>
  <c r="EW461" i="5"/>
  <c r="EW462" i="5"/>
  <c r="EW463" i="5"/>
  <c r="EW464" i="5"/>
  <c r="EW465" i="5"/>
  <c r="EW466" i="5"/>
  <c r="EW467" i="5"/>
  <c r="EW468" i="5"/>
  <c r="EW469" i="5"/>
  <c r="EW470" i="5"/>
  <c r="EW471" i="5"/>
  <c r="EW472" i="5"/>
  <c r="EW473" i="5"/>
  <c r="EW474" i="5"/>
  <c r="EW475" i="5"/>
  <c r="EW476" i="5"/>
  <c r="EW477" i="5"/>
  <c r="EW478" i="5"/>
  <c r="EW479" i="5"/>
  <c r="EW480" i="5"/>
  <c r="EW481" i="5"/>
  <c r="EW482" i="5"/>
  <c r="EW483" i="5"/>
  <c r="EW484" i="5"/>
  <c r="EW485" i="5"/>
  <c r="EW486" i="5"/>
  <c r="EW487" i="5"/>
  <c r="EW488" i="5"/>
  <c r="EW489" i="5"/>
  <c r="EW490" i="5"/>
  <c r="EW491" i="5"/>
  <c r="EW492" i="5"/>
  <c r="EW493" i="5"/>
  <c r="EW494" i="5"/>
  <c r="EW495" i="5"/>
  <c r="EW496" i="5"/>
  <c r="EW497" i="5"/>
  <c r="EW498" i="5"/>
  <c r="EW499" i="5"/>
  <c r="EW500" i="5"/>
  <c r="EW501" i="5"/>
  <c r="EW502" i="5"/>
  <c r="EW503" i="5"/>
  <c r="EW504" i="5"/>
  <c r="EW505" i="5"/>
  <c r="EW506" i="5"/>
  <c r="EW507" i="5"/>
  <c r="EW508" i="5"/>
  <c r="EW509" i="5"/>
  <c r="EW510" i="5"/>
  <c r="EW511" i="5"/>
  <c r="EW512" i="5"/>
  <c r="EW513" i="5"/>
  <c r="EW514" i="5"/>
  <c r="EW515" i="5"/>
  <c r="EW516" i="5"/>
  <c r="EW517" i="5"/>
  <c r="EW518" i="5"/>
  <c r="EW519" i="5"/>
  <c r="EW520" i="5"/>
  <c r="EW521" i="5"/>
  <c r="EW522" i="5"/>
  <c r="EW523" i="5"/>
  <c r="EW524" i="5"/>
  <c r="EW525" i="5"/>
  <c r="EW526" i="5"/>
  <c r="EW527" i="5"/>
  <c r="EW528" i="5"/>
  <c r="EW529" i="5"/>
  <c r="EW530" i="5"/>
  <c r="EW531" i="5"/>
  <c r="EW532" i="5"/>
  <c r="EW533" i="5"/>
  <c r="EW534" i="5"/>
  <c r="EW535" i="5"/>
  <c r="EW536" i="5"/>
  <c r="EW537" i="5"/>
  <c r="EW538" i="5"/>
  <c r="EW539" i="5"/>
  <c r="EW540" i="5"/>
  <c r="EW541" i="5"/>
  <c r="EW542" i="5"/>
  <c r="EW543" i="5"/>
  <c r="EW544" i="5"/>
  <c r="EW545" i="5"/>
  <c r="EW546" i="5"/>
  <c r="EW547" i="5"/>
  <c r="EW548" i="5"/>
  <c r="EW549" i="5"/>
  <c r="EW550" i="5"/>
  <c r="EW551" i="5"/>
  <c r="EW552" i="5"/>
  <c r="EW553" i="5"/>
  <c r="EW554" i="5"/>
  <c r="EW555" i="5"/>
  <c r="EW556" i="5"/>
  <c r="EW557" i="5"/>
  <c r="EW558" i="5"/>
  <c r="EW559" i="5"/>
  <c r="EW560" i="5"/>
  <c r="EW561" i="5"/>
  <c r="EW562" i="5"/>
  <c r="EW563" i="5"/>
  <c r="EW564" i="5"/>
  <c r="EW565" i="5"/>
  <c r="EW566" i="5"/>
  <c r="EW567" i="5"/>
  <c r="EW568" i="5"/>
  <c r="EW569" i="5"/>
  <c r="EW570" i="5"/>
  <c r="EW571" i="5"/>
  <c r="EW572" i="5"/>
  <c r="EW573" i="5"/>
  <c r="EW574" i="5"/>
  <c r="EW575" i="5"/>
  <c r="EW576" i="5"/>
  <c r="EW577" i="5"/>
  <c r="EW578" i="5"/>
  <c r="EW579" i="5"/>
  <c r="EW580" i="5"/>
  <c r="EW581" i="5"/>
  <c r="EW582" i="5"/>
  <c r="EW583" i="5"/>
  <c r="EW584" i="5"/>
  <c r="EW585" i="5"/>
  <c r="EW586" i="5"/>
  <c r="EW587" i="5"/>
  <c r="EW588" i="5"/>
  <c r="EW589" i="5"/>
  <c r="EW590" i="5"/>
  <c r="EW591" i="5"/>
  <c r="EW592" i="5"/>
  <c r="EW593" i="5"/>
  <c r="EW594" i="5"/>
  <c r="EW595" i="5"/>
  <c r="EW596" i="5"/>
  <c r="EW597" i="5"/>
  <c r="EW598" i="5"/>
  <c r="EW599" i="5"/>
  <c r="EW600" i="5"/>
  <c r="EW601" i="5"/>
  <c r="EW602" i="5"/>
  <c r="EW603" i="5"/>
  <c r="EW604" i="5"/>
  <c r="EW605" i="5"/>
  <c r="EW606" i="5"/>
  <c r="EW607" i="5"/>
  <c r="EW608" i="5"/>
  <c r="EW609" i="5"/>
  <c r="EW610" i="5"/>
  <c r="EW611" i="5"/>
  <c r="EW612" i="5"/>
  <c r="EW613" i="5"/>
  <c r="EW614" i="5"/>
  <c r="EW615" i="5"/>
  <c r="EW616" i="5"/>
  <c r="EW617" i="5"/>
  <c r="EW618" i="5"/>
  <c r="EW619" i="5"/>
  <c r="EW620" i="5"/>
  <c r="EW621" i="5"/>
  <c r="EV3" i="5"/>
  <c r="EV4" i="5"/>
  <c r="EV5" i="5"/>
  <c r="EV6" i="5"/>
  <c r="EV7" i="5"/>
  <c r="EV8" i="5"/>
  <c r="EV9" i="5"/>
  <c r="EV10" i="5"/>
  <c r="EV11" i="5"/>
  <c r="EV12" i="5"/>
  <c r="EV13" i="5"/>
  <c r="EV14" i="5"/>
  <c r="EV15" i="5"/>
  <c r="EV16" i="5"/>
  <c r="EV17" i="5"/>
  <c r="EV18" i="5"/>
  <c r="EV19" i="5"/>
  <c r="EV20" i="5"/>
  <c r="EV21" i="5"/>
  <c r="EV22" i="5"/>
  <c r="EV23" i="5"/>
  <c r="EV24" i="5"/>
  <c r="EV25" i="5"/>
  <c r="EV26" i="5"/>
  <c r="EV27" i="5"/>
  <c r="EV28" i="5"/>
  <c r="EV29" i="5"/>
  <c r="EV30" i="5"/>
  <c r="EV31" i="5"/>
  <c r="EV32" i="5"/>
  <c r="EV33" i="5"/>
  <c r="EV34" i="5"/>
  <c r="EV35" i="5"/>
  <c r="EV36" i="5"/>
  <c r="EV37" i="5"/>
  <c r="EV38" i="5"/>
  <c r="EV39" i="5"/>
  <c r="EV40" i="5"/>
  <c r="EV41" i="5"/>
  <c r="EV42" i="5"/>
  <c r="EV43" i="5"/>
  <c r="EV44" i="5"/>
  <c r="EV45" i="5"/>
  <c r="EV46" i="5"/>
  <c r="EV47" i="5"/>
  <c r="EV48" i="5"/>
  <c r="EV49" i="5"/>
  <c r="EV50" i="5"/>
  <c r="EV51" i="5"/>
  <c r="EV52" i="5"/>
  <c r="EV53" i="5"/>
  <c r="EV54" i="5"/>
  <c r="EV55" i="5"/>
  <c r="EV56" i="5"/>
  <c r="EV57" i="5"/>
  <c r="EV58" i="5"/>
  <c r="EV59" i="5"/>
  <c r="EV60" i="5"/>
  <c r="EV61" i="5"/>
  <c r="EV62" i="5"/>
  <c r="EV63" i="5"/>
  <c r="EV64" i="5"/>
  <c r="EV65" i="5"/>
  <c r="EV66" i="5"/>
  <c r="EV67" i="5"/>
  <c r="EV68" i="5"/>
  <c r="EV69" i="5"/>
  <c r="EV70" i="5"/>
  <c r="EV71" i="5"/>
  <c r="EV72" i="5"/>
  <c r="EV73" i="5"/>
  <c r="EV74" i="5"/>
  <c r="EV75" i="5"/>
  <c r="EV76" i="5"/>
  <c r="EV77" i="5"/>
  <c r="EV78" i="5"/>
  <c r="EV79" i="5"/>
  <c r="EV80" i="5"/>
  <c r="EV81" i="5"/>
  <c r="EV82" i="5"/>
  <c r="EV83" i="5"/>
  <c r="EV84" i="5"/>
  <c r="EV85" i="5"/>
  <c r="EV86" i="5"/>
  <c r="EV87" i="5"/>
  <c r="EV88" i="5"/>
  <c r="EV89" i="5"/>
  <c r="EV90" i="5"/>
  <c r="EV91" i="5"/>
  <c r="EV92" i="5"/>
  <c r="EV93" i="5"/>
  <c r="EV94" i="5"/>
  <c r="EV95" i="5"/>
  <c r="EV96" i="5"/>
  <c r="EV97" i="5"/>
  <c r="EV98" i="5"/>
  <c r="EV99" i="5"/>
  <c r="EV100" i="5"/>
  <c r="EV101" i="5"/>
  <c r="EV102" i="5"/>
  <c r="EV103" i="5"/>
  <c r="EV104" i="5"/>
  <c r="EV105" i="5"/>
  <c r="EV106" i="5"/>
  <c r="EV107" i="5"/>
  <c r="EV108" i="5"/>
  <c r="EV109" i="5"/>
  <c r="EV110" i="5"/>
  <c r="EV111" i="5"/>
  <c r="EV112" i="5"/>
  <c r="EV113" i="5"/>
  <c r="EV114" i="5"/>
  <c r="EV115" i="5"/>
  <c r="EV116" i="5"/>
  <c r="EV117" i="5"/>
  <c r="EV118" i="5"/>
  <c r="EV119" i="5"/>
  <c r="EV120" i="5"/>
  <c r="EV121" i="5"/>
  <c r="EV122" i="5"/>
  <c r="EV123" i="5"/>
  <c r="EV124" i="5"/>
  <c r="EV125" i="5"/>
  <c r="EV126" i="5"/>
  <c r="EV127" i="5"/>
  <c r="EV128" i="5"/>
  <c r="EV129" i="5"/>
  <c r="EV130" i="5"/>
  <c r="EV131" i="5"/>
  <c r="EV132" i="5"/>
  <c r="EV133" i="5"/>
  <c r="EV134" i="5"/>
  <c r="EV135" i="5"/>
  <c r="EV136" i="5"/>
  <c r="EV137" i="5"/>
  <c r="EV138" i="5"/>
  <c r="EV139" i="5"/>
  <c r="EV140" i="5"/>
  <c r="EV141" i="5"/>
  <c r="EV142" i="5"/>
  <c r="EV143" i="5"/>
  <c r="EV144" i="5"/>
  <c r="EV145" i="5"/>
  <c r="EV146" i="5"/>
  <c r="EV147" i="5"/>
  <c r="EV148" i="5"/>
  <c r="EV149" i="5"/>
  <c r="EV150" i="5"/>
  <c r="EV151" i="5"/>
  <c r="EV152" i="5"/>
  <c r="EV153" i="5"/>
  <c r="EV154" i="5"/>
  <c r="EV155" i="5"/>
  <c r="EV156" i="5"/>
  <c r="EV157" i="5"/>
  <c r="EV158" i="5"/>
  <c r="EV159" i="5"/>
  <c r="EV160" i="5"/>
  <c r="EV161" i="5"/>
  <c r="EV162" i="5"/>
  <c r="EV163" i="5"/>
  <c r="EV164" i="5"/>
  <c r="EV165" i="5"/>
  <c r="EV166" i="5"/>
  <c r="EV167" i="5"/>
  <c r="EV168" i="5"/>
  <c r="EV169" i="5"/>
  <c r="EV170" i="5"/>
  <c r="EV171" i="5"/>
  <c r="EV172" i="5"/>
  <c r="EV173" i="5"/>
  <c r="EV174" i="5"/>
  <c r="EV175" i="5"/>
  <c r="EV176" i="5"/>
  <c r="EV177" i="5"/>
  <c r="EV178" i="5"/>
  <c r="EV179" i="5"/>
  <c r="EV180" i="5"/>
  <c r="EV181" i="5"/>
  <c r="EV182" i="5"/>
  <c r="EV183" i="5"/>
  <c r="EV184" i="5"/>
  <c r="EV185" i="5"/>
  <c r="EV186" i="5"/>
  <c r="EV187" i="5"/>
  <c r="EV188" i="5"/>
  <c r="EV189" i="5"/>
  <c r="EV190" i="5"/>
  <c r="EV191" i="5"/>
  <c r="EV192" i="5"/>
  <c r="EV193" i="5"/>
  <c r="EV194" i="5"/>
  <c r="EV195" i="5"/>
  <c r="EV196" i="5"/>
  <c r="EV197" i="5"/>
  <c r="EV198" i="5"/>
  <c r="EV199" i="5"/>
  <c r="EV200" i="5"/>
  <c r="EV201" i="5"/>
  <c r="EV202" i="5"/>
  <c r="EV203" i="5"/>
  <c r="EV204" i="5"/>
  <c r="EV205" i="5"/>
  <c r="EV206" i="5"/>
  <c r="EV207" i="5"/>
  <c r="EV208" i="5"/>
  <c r="EV209" i="5"/>
  <c r="EV210" i="5"/>
  <c r="EV211" i="5"/>
  <c r="EV212" i="5"/>
  <c r="EV213" i="5"/>
  <c r="EV214" i="5"/>
  <c r="EV215" i="5"/>
  <c r="EV216" i="5"/>
  <c r="EV217" i="5"/>
  <c r="EV218" i="5"/>
  <c r="EV219" i="5"/>
  <c r="EV220" i="5"/>
  <c r="EV221" i="5"/>
  <c r="EV222" i="5"/>
  <c r="EV223" i="5"/>
  <c r="EV224" i="5"/>
  <c r="EV225" i="5"/>
  <c r="EV226" i="5"/>
  <c r="EV227" i="5"/>
  <c r="EV228" i="5"/>
  <c r="EV229" i="5"/>
  <c r="EV230" i="5"/>
  <c r="EV231" i="5"/>
  <c r="EV232" i="5"/>
  <c r="EV233" i="5"/>
  <c r="EV234" i="5"/>
  <c r="EV235" i="5"/>
  <c r="EV236" i="5"/>
  <c r="EV237" i="5"/>
  <c r="EV238" i="5"/>
  <c r="EV239" i="5"/>
  <c r="EV240" i="5"/>
  <c r="EV241" i="5"/>
  <c r="EV242" i="5"/>
  <c r="EV243" i="5"/>
  <c r="EV244" i="5"/>
  <c r="EV245" i="5"/>
  <c r="EV246" i="5"/>
  <c r="EV247" i="5"/>
  <c r="EV248" i="5"/>
  <c r="EV249" i="5"/>
  <c r="EV250" i="5"/>
  <c r="EV251" i="5"/>
  <c r="EV252" i="5"/>
  <c r="EV253" i="5"/>
  <c r="EV254" i="5"/>
  <c r="EV255" i="5"/>
  <c r="EV256" i="5"/>
  <c r="EV257" i="5"/>
  <c r="EV258" i="5"/>
  <c r="EV259" i="5"/>
  <c r="EV260" i="5"/>
  <c r="EV261" i="5"/>
  <c r="EV262" i="5"/>
  <c r="EV263" i="5"/>
  <c r="EV264" i="5"/>
  <c r="EV265" i="5"/>
  <c r="EV266" i="5"/>
  <c r="EV267" i="5"/>
  <c r="EV268" i="5"/>
  <c r="EV269" i="5"/>
  <c r="EV270" i="5"/>
  <c r="EV271" i="5"/>
  <c r="EV272" i="5"/>
  <c r="EV273" i="5"/>
  <c r="EV274" i="5"/>
  <c r="EV275" i="5"/>
  <c r="EV276" i="5"/>
  <c r="EV277" i="5"/>
  <c r="EV278" i="5"/>
  <c r="EV279" i="5"/>
  <c r="EV280" i="5"/>
  <c r="EV281" i="5"/>
  <c r="EV282" i="5"/>
  <c r="EV283" i="5"/>
  <c r="EV284" i="5"/>
  <c r="EV285" i="5"/>
  <c r="EV286" i="5"/>
  <c r="EV287" i="5"/>
  <c r="EV288" i="5"/>
  <c r="EV289" i="5"/>
  <c r="EV290" i="5"/>
  <c r="EV291" i="5"/>
  <c r="EV292" i="5"/>
  <c r="EV293" i="5"/>
  <c r="EV294" i="5"/>
  <c r="EV295" i="5"/>
  <c r="EV296" i="5"/>
  <c r="EV297" i="5"/>
  <c r="EV298" i="5"/>
  <c r="EV299" i="5"/>
  <c r="EV300" i="5"/>
  <c r="EV301" i="5"/>
  <c r="EV302" i="5"/>
  <c r="EV303" i="5"/>
  <c r="EV304" i="5"/>
  <c r="EV305" i="5"/>
  <c r="EV306" i="5"/>
  <c r="EV307" i="5"/>
  <c r="EV308" i="5"/>
  <c r="EV309" i="5"/>
  <c r="EV310" i="5"/>
  <c r="EV311" i="5"/>
  <c r="EV312" i="5"/>
  <c r="EV313" i="5"/>
  <c r="EV314" i="5"/>
  <c r="EV315" i="5"/>
  <c r="EV316" i="5"/>
  <c r="EV317" i="5"/>
  <c r="EV318" i="5"/>
  <c r="EV319" i="5"/>
  <c r="EV320" i="5"/>
  <c r="EV321" i="5"/>
  <c r="EV322" i="5"/>
  <c r="EV323" i="5"/>
  <c r="EV324" i="5"/>
  <c r="EV325" i="5"/>
  <c r="EV326" i="5"/>
  <c r="EV327" i="5"/>
  <c r="EV328" i="5"/>
  <c r="EV329" i="5"/>
  <c r="EV330" i="5"/>
  <c r="EV331" i="5"/>
  <c r="EV332" i="5"/>
  <c r="EV333" i="5"/>
  <c r="EV334" i="5"/>
  <c r="EV335" i="5"/>
  <c r="EV336" i="5"/>
  <c r="EV337" i="5"/>
  <c r="EV338" i="5"/>
  <c r="EV339" i="5"/>
  <c r="EV340" i="5"/>
  <c r="EV341" i="5"/>
  <c r="EV342" i="5"/>
  <c r="EV343" i="5"/>
  <c r="EV344" i="5"/>
  <c r="EV345" i="5"/>
  <c r="EV346" i="5"/>
  <c r="EV347" i="5"/>
  <c r="EV348" i="5"/>
  <c r="EV349" i="5"/>
  <c r="EV350" i="5"/>
  <c r="EV351" i="5"/>
  <c r="EV352" i="5"/>
  <c r="EV353" i="5"/>
  <c r="EV354" i="5"/>
  <c r="EV355" i="5"/>
  <c r="EV356" i="5"/>
  <c r="EV357" i="5"/>
  <c r="EV358" i="5"/>
  <c r="EV359" i="5"/>
  <c r="EV360" i="5"/>
  <c r="EV361" i="5"/>
  <c r="EV362" i="5"/>
  <c r="EV363" i="5"/>
  <c r="EV364" i="5"/>
  <c r="EV365" i="5"/>
  <c r="EV366" i="5"/>
  <c r="EV367" i="5"/>
  <c r="EV368" i="5"/>
  <c r="EV369" i="5"/>
  <c r="EV370" i="5"/>
  <c r="EV371" i="5"/>
  <c r="EV372" i="5"/>
  <c r="EV373" i="5"/>
  <c r="EV374" i="5"/>
  <c r="EV375" i="5"/>
  <c r="EV376" i="5"/>
  <c r="EV377" i="5"/>
  <c r="EV378" i="5"/>
  <c r="EV379" i="5"/>
  <c r="EV380" i="5"/>
  <c r="EV381" i="5"/>
  <c r="EV382" i="5"/>
  <c r="EV383" i="5"/>
  <c r="EV384" i="5"/>
  <c r="EV385" i="5"/>
  <c r="EV386" i="5"/>
  <c r="EV387" i="5"/>
  <c r="EV388" i="5"/>
  <c r="EV389" i="5"/>
  <c r="EV390" i="5"/>
  <c r="EV391" i="5"/>
  <c r="EV392" i="5"/>
  <c r="EV393" i="5"/>
  <c r="EV394" i="5"/>
  <c r="EV395" i="5"/>
  <c r="EV396" i="5"/>
  <c r="EV397" i="5"/>
  <c r="EV398" i="5"/>
  <c r="EV399" i="5"/>
  <c r="EV400" i="5"/>
  <c r="EV401" i="5"/>
  <c r="EV402" i="5"/>
  <c r="EV403" i="5"/>
  <c r="EV404" i="5"/>
  <c r="EV405" i="5"/>
  <c r="EV406" i="5"/>
  <c r="EV407" i="5"/>
  <c r="EV408" i="5"/>
  <c r="EV409" i="5"/>
  <c r="EV410" i="5"/>
  <c r="EV411" i="5"/>
  <c r="EV412" i="5"/>
  <c r="EV413" i="5"/>
  <c r="EV414" i="5"/>
  <c r="EV415" i="5"/>
  <c r="EV416" i="5"/>
  <c r="EV417" i="5"/>
  <c r="EV418" i="5"/>
  <c r="EV419" i="5"/>
  <c r="EV420" i="5"/>
  <c r="EV421" i="5"/>
  <c r="EV422" i="5"/>
  <c r="EV423" i="5"/>
  <c r="EV424" i="5"/>
  <c r="EV425" i="5"/>
  <c r="EV426" i="5"/>
  <c r="EV427" i="5"/>
  <c r="EV428" i="5"/>
  <c r="EV429" i="5"/>
  <c r="EV430" i="5"/>
  <c r="EV431" i="5"/>
  <c r="EV432" i="5"/>
  <c r="EV433" i="5"/>
  <c r="EV434" i="5"/>
  <c r="EV435" i="5"/>
  <c r="EV436" i="5"/>
  <c r="EV437" i="5"/>
  <c r="EV438" i="5"/>
  <c r="EV439" i="5"/>
  <c r="EV440" i="5"/>
  <c r="EV441" i="5"/>
  <c r="EV442" i="5"/>
  <c r="EV443" i="5"/>
  <c r="EV444" i="5"/>
  <c r="EV445" i="5"/>
  <c r="EV446" i="5"/>
  <c r="EV447" i="5"/>
  <c r="EV448" i="5"/>
  <c r="EV449" i="5"/>
  <c r="EV450" i="5"/>
  <c r="EV451" i="5"/>
  <c r="EV452" i="5"/>
  <c r="EV453" i="5"/>
  <c r="EV454" i="5"/>
  <c r="EV455" i="5"/>
  <c r="EV456" i="5"/>
  <c r="EV457" i="5"/>
  <c r="EV458" i="5"/>
  <c r="EV459" i="5"/>
  <c r="EV460" i="5"/>
  <c r="EV461" i="5"/>
  <c r="EV462" i="5"/>
  <c r="EV463" i="5"/>
  <c r="EV464" i="5"/>
  <c r="EV465" i="5"/>
  <c r="EV466" i="5"/>
  <c r="EV467" i="5"/>
  <c r="EV468" i="5"/>
  <c r="EV469" i="5"/>
  <c r="EV470" i="5"/>
  <c r="EV471" i="5"/>
  <c r="EV472" i="5"/>
  <c r="EV473" i="5"/>
  <c r="EV474" i="5"/>
  <c r="EV475" i="5"/>
  <c r="EV476" i="5"/>
  <c r="EV477" i="5"/>
  <c r="EV478" i="5"/>
  <c r="EV479" i="5"/>
  <c r="EV480" i="5"/>
  <c r="EV481" i="5"/>
  <c r="EV482" i="5"/>
  <c r="EV483" i="5"/>
  <c r="EV484" i="5"/>
  <c r="EV485" i="5"/>
  <c r="EV486" i="5"/>
  <c r="EV487" i="5"/>
  <c r="EV488" i="5"/>
  <c r="EV489" i="5"/>
  <c r="EV490" i="5"/>
  <c r="EV491" i="5"/>
  <c r="EV492" i="5"/>
  <c r="EV493" i="5"/>
  <c r="EV494" i="5"/>
  <c r="EV495" i="5"/>
  <c r="EV496" i="5"/>
  <c r="EV497" i="5"/>
  <c r="EV498" i="5"/>
  <c r="EV499" i="5"/>
  <c r="EV500" i="5"/>
  <c r="EV501" i="5"/>
  <c r="EV502" i="5"/>
  <c r="EV503" i="5"/>
  <c r="EV504" i="5"/>
  <c r="EV505" i="5"/>
  <c r="EV506" i="5"/>
  <c r="EV507" i="5"/>
  <c r="EV508" i="5"/>
  <c r="EV509" i="5"/>
  <c r="EV510" i="5"/>
  <c r="EV511" i="5"/>
  <c r="EV512" i="5"/>
  <c r="EV513" i="5"/>
  <c r="EV514" i="5"/>
  <c r="EV515" i="5"/>
  <c r="EV516" i="5"/>
  <c r="EV517" i="5"/>
  <c r="EV518" i="5"/>
  <c r="EV519" i="5"/>
  <c r="EV520" i="5"/>
  <c r="EV521" i="5"/>
  <c r="EV522" i="5"/>
  <c r="EV523" i="5"/>
  <c r="EV524" i="5"/>
  <c r="EV525" i="5"/>
  <c r="EV526" i="5"/>
  <c r="EV527" i="5"/>
  <c r="EV528" i="5"/>
  <c r="EV529" i="5"/>
  <c r="EV530" i="5"/>
  <c r="EV531" i="5"/>
  <c r="EV532" i="5"/>
  <c r="EV533" i="5"/>
  <c r="EV534" i="5"/>
  <c r="EV535" i="5"/>
  <c r="EV536" i="5"/>
  <c r="EV537" i="5"/>
  <c r="EV538" i="5"/>
  <c r="EV539" i="5"/>
  <c r="EV540" i="5"/>
  <c r="EV541" i="5"/>
  <c r="EV542" i="5"/>
  <c r="EV543" i="5"/>
  <c r="EV544" i="5"/>
  <c r="EV545" i="5"/>
  <c r="EV546" i="5"/>
  <c r="EV547" i="5"/>
  <c r="EV548" i="5"/>
  <c r="EV549" i="5"/>
  <c r="EV550" i="5"/>
  <c r="EV551" i="5"/>
  <c r="EV552" i="5"/>
  <c r="EV553" i="5"/>
  <c r="EV554" i="5"/>
  <c r="EV555" i="5"/>
  <c r="EV556" i="5"/>
  <c r="EV557" i="5"/>
  <c r="EV558" i="5"/>
  <c r="EV559" i="5"/>
  <c r="EV560" i="5"/>
  <c r="EV561" i="5"/>
  <c r="EV562" i="5"/>
  <c r="EV563" i="5"/>
  <c r="EV564" i="5"/>
  <c r="EV565" i="5"/>
  <c r="EV566" i="5"/>
  <c r="EV567" i="5"/>
  <c r="EV568" i="5"/>
  <c r="EV569" i="5"/>
  <c r="EV570" i="5"/>
  <c r="EV571" i="5"/>
  <c r="EV572" i="5"/>
  <c r="EV573" i="5"/>
  <c r="EV574" i="5"/>
  <c r="EV575" i="5"/>
  <c r="EV576" i="5"/>
  <c r="EV577" i="5"/>
  <c r="EV578" i="5"/>
  <c r="EV579" i="5"/>
  <c r="EV580" i="5"/>
  <c r="EV581" i="5"/>
  <c r="EV582" i="5"/>
  <c r="EV583" i="5"/>
  <c r="EV584" i="5"/>
  <c r="EV585" i="5"/>
  <c r="EV586" i="5"/>
  <c r="EV587" i="5"/>
  <c r="EV588" i="5"/>
  <c r="EV589" i="5"/>
  <c r="EV590" i="5"/>
  <c r="EV591" i="5"/>
  <c r="EV592" i="5"/>
  <c r="EV593" i="5"/>
  <c r="EV594" i="5"/>
  <c r="EV595" i="5"/>
  <c r="EV596" i="5"/>
  <c r="EV597" i="5"/>
  <c r="EV598" i="5"/>
  <c r="EV599" i="5"/>
  <c r="EV600" i="5"/>
  <c r="EV601" i="5"/>
  <c r="EV602" i="5"/>
  <c r="EV603" i="5"/>
  <c r="EV604" i="5"/>
  <c r="EV605" i="5"/>
  <c r="EV606" i="5"/>
  <c r="EV607" i="5"/>
  <c r="EV608" i="5"/>
  <c r="EV609" i="5"/>
  <c r="EV610" i="5"/>
  <c r="EV611" i="5"/>
  <c r="EV612" i="5"/>
  <c r="EV613" i="5"/>
  <c r="EV614" i="5"/>
  <c r="EV615" i="5"/>
  <c r="EV616" i="5"/>
  <c r="EV617" i="5"/>
  <c r="EV618" i="5"/>
  <c r="EV619" i="5"/>
  <c r="EV620" i="5"/>
  <c r="EV621" i="5"/>
  <c r="ER96" i="5"/>
  <c r="EQ96" i="5"/>
  <c r="ER3" i="5"/>
  <c r="EQ3" i="5"/>
  <c r="ER102" i="5"/>
  <c r="EQ102" i="5"/>
  <c r="ER362" i="5"/>
  <c r="EQ362" i="5"/>
  <c r="ER2" i="5"/>
  <c r="EQ2" i="5"/>
  <c r="EL3" i="5"/>
  <c r="EL4" i="5"/>
  <c r="EL5" i="5"/>
  <c r="EL6" i="5"/>
  <c r="EL7" i="5"/>
  <c r="EL8" i="5"/>
  <c r="EL9" i="5"/>
  <c r="EL10" i="5"/>
  <c r="EL11" i="5"/>
  <c r="EL12" i="5"/>
  <c r="EL13" i="5"/>
  <c r="EL14" i="5"/>
  <c r="EL15" i="5"/>
  <c r="EL16" i="5"/>
  <c r="EL17" i="5"/>
  <c r="EL18" i="5"/>
  <c r="EL19" i="5"/>
  <c r="EL20" i="5"/>
  <c r="EL21" i="5"/>
  <c r="EL22" i="5"/>
  <c r="EL23" i="5"/>
  <c r="EL24" i="5"/>
  <c r="EL25" i="5"/>
  <c r="EL26" i="5"/>
  <c r="EL27" i="5"/>
  <c r="EL28" i="5"/>
  <c r="EL29" i="5"/>
  <c r="EL30" i="5"/>
  <c r="EL31" i="5"/>
  <c r="EL32" i="5"/>
  <c r="EL33" i="5"/>
  <c r="EL34" i="5"/>
  <c r="EL35" i="5"/>
  <c r="EL36" i="5"/>
  <c r="EL37" i="5"/>
  <c r="EL38" i="5"/>
  <c r="EL39" i="5"/>
  <c r="EL40" i="5"/>
  <c r="EL41" i="5"/>
  <c r="EL42" i="5"/>
  <c r="EL43" i="5"/>
  <c r="EL44" i="5"/>
  <c r="EL45" i="5"/>
  <c r="EL46" i="5"/>
  <c r="EL47" i="5"/>
  <c r="EL48" i="5"/>
  <c r="EL49" i="5"/>
  <c r="EL50" i="5"/>
  <c r="EL51" i="5"/>
  <c r="EL52" i="5"/>
  <c r="EL53" i="5"/>
  <c r="EL54" i="5"/>
  <c r="EL55" i="5"/>
  <c r="EL56" i="5"/>
  <c r="EL57" i="5"/>
  <c r="EL58" i="5"/>
  <c r="EL59" i="5"/>
  <c r="EL60" i="5"/>
  <c r="EL61" i="5"/>
  <c r="EL62" i="5"/>
  <c r="EL63" i="5"/>
  <c r="EL64" i="5"/>
  <c r="EL65" i="5"/>
  <c r="EL66" i="5"/>
  <c r="EL67" i="5"/>
  <c r="EL68" i="5"/>
  <c r="EL69" i="5"/>
  <c r="EL70" i="5"/>
  <c r="EL71" i="5"/>
  <c r="EL72" i="5"/>
  <c r="EL73" i="5"/>
  <c r="EL74" i="5"/>
  <c r="EL75" i="5"/>
  <c r="EL76" i="5"/>
  <c r="EL77" i="5"/>
  <c r="EL78" i="5"/>
  <c r="EL79" i="5"/>
  <c r="EL80" i="5"/>
  <c r="EL81" i="5"/>
  <c r="EL82" i="5"/>
  <c r="EL83" i="5"/>
  <c r="EL84" i="5"/>
  <c r="EL85" i="5"/>
  <c r="EL86" i="5"/>
  <c r="EL87" i="5"/>
  <c r="EL88" i="5"/>
  <c r="EL89" i="5"/>
  <c r="EL90" i="5"/>
  <c r="EL91" i="5"/>
  <c r="EL92" i="5"/>
  <c r="EL93" i="5"/>
  <c r="EL94" i="5"/>
  <c r="EL95" i="5"/>
  <c r="EL96" i="5"/>
  <c r="EL97" i="5"/>
  <c r="EL98" i="5"/>
  <c r="EL99" i="5"/>
  <c r="EL100" i="5"/>
  <c r="EL101" i="5"/>
  <c r="EL102" i="5"/>
  <c r="EL103" i="5"/>
  <c r="EL104" i="5"/>
  <c r="EL105" i="5"/>
  <c r="EL106" i="5"/>
  <c r="EL107" i="5"/>
  <c r="EL108" i="5"/>
  <c r="EL109" i="5"/>
  <c r="EL110" i="5"/>
  <c r="EL111" i="5"/>
  <c r="EL112" i="5"/>
  <c r="EL113" i="5"/>
  <c r="EL114" i="5"/>
  <c r="EL115" i="5"/>
  <c r="EL116" i="5"/>
  <c r="EL117" i="5"/>
  <c r="EL118" i="5"/>
  <c r="EL119" i="5"/>
  <c r="EL120" i="5"/>
  <c r="EL121" i="5"/>
  <c r="EL122" i="5"/>
  <c r="EL123" i="5"/>
  <c r="EL124" i="5"/>
  <c r="EL125" i="5"/>
  <c r="EL126" i="5"/>
  <c r="EL127" i="5"/>
  <c r="EL128" i="5"/>
  <c r="EL129" i="5"/>
  <c r="EL130" i="5"/>
  <c r="EL131" i="5"/>
  <c r="EL132" i="5"/>
  <c r="EL133" i="5"/>
  <c r="EL134" i="5"/>
  <c r="EL135" i="5"/>
  <c r="EL136" i="5"/>
  <c r="EL137" i="5"/>
  <c r="EL138" i="5"/>
  <c r="EL139" i="5"/>
  <c r="EL140" i="5"/>
  <c r="EL141" i="5"/>
  <c r="EL142" i="5"/>
  <c r="EL143" i="5"/>
  <c r="EL144" i="5"/>
  <c r="EL145" i="5"/>
  <c r="EL146" i="5"/>
  <c r="EL147" i="5"/>
  <c r="EL148" i="5"/>
  <c r="EL149" i="5"/>
  <c r="EL150" i="5"/>
  <c r="EL151" i="5"/>
  <c r="EL152" i="5"/>
  <c r="EL153" i="5"/>
  <c r="EL154" i="5"/>
  <c r="EL155" i="5"/>
  <c r="EL156" i="5"/>
  <c r="EL157" i="5"/>
  <c r="EL158" i="5"/>
  <c r="EL159" i="5"/>
  <c r="EL160" i="5"/>
  <c r="EL161" i="5"/>
  <c r="EL162" i="5"/>
  <c r="EL163" i="5"/>
  <c r="EL164" i="5"/>
  <c r="EL165" i="5"/>
  <c r="EL166" i="5"/>
  <c r="EL167" i="5"/>
  <c r="EL168" i="5"/>
  <c r="EL169" i="5"/>
  <c r="EL170" i="5"/>
  <c r="EL171" i="5"/>
  <c r="EL172" i="5"/>
  <c r="EL173" i="5"/>
  <c r="EL174" i="5"/>
  <c r="EL175" i="5"/>
  <c r="EL176" i="5"/>
  <c r="EL177" i="5"/>
  <c r="EL178" i="5"/>
  <c r="EL179" i="5"/>
  <c r="EL180" i="5"/>
  <c r="EL181" i="5"/>
  <c r="EL182" i="5"/>
  <c r="EL183" i="5"/>
  <c r="EL184" i="5"/>
  <c r="EL185" i="5"/>
  <c r="EL186" i="5"/>
  <c r="EL187" i="5"/>
  <c r="EL188" i="5"/>
  <c r="EL189" i="5"/>
  <c r="EL190" i="5"/>
  <c r="EL191" i="5"/>
  <c r="EL192" i="5"/>
  <c r="EL193" i="5"/>
  <c r="EL194" i="5"/>
  <c r="EL195" i="5"/>
  <c r="EL196" i="5"/>
  <c r="EL197" i="5"/>
  <c r="EL198" i="5"/>
  <c r="EL199" i="5"/>
  <c r="EL200" i="5"/>
  <c r="EL201" i="5"/>
  <c r="EL202" i="5"/>
  <c r="EL203" i="5"/>
  <c r="EL204" i="5"/>
  <c r="EL205" i="5"/>
  <c r="EL206" i="5"/>
  <c r="EL207" i="5"/>
  <c r="EL208" i="5"/>
  <c r="EL209" i="5"/>
  <c r="EL210" i="5"/>
  <c r="EL211" i="5"/>
  <c r="EL212" i="5"/>
  <c r="EL213" i="5"/>
  <c r="EL214" i="5"/>
  <c r="EL215" i="5"/>
  <c r="EL216" i="5"/>
  <c r="EL217" i="5"/>
  <c r="EL218" i="5"/>
  <c r="EL219" i="5"/>
  <c r="EL220" i="5"/>
  <c r="EL221" i="5"/>
  <c r="EL222" i="5"/>
  <c r="EL223" i="5"/>
  <c r="EL224" i="5"/>
  <c r="EL225" i="5"/>
  <c r="EL226" i="5"/>
  <c r="EL227" i="5"/>
  <c r="EL228" i="5"/>
  <c r="EL229" i="5"/>
  <c r="EL230" i="5"/>
  <c r="EL231" i="5"/>
  <c r="EL232" i="5"/>
  <c r="EL233" i="5"/>
  <c r="EL234" i="5"/>
  <c r="EL235" i="5"/>
  <c r="EL236" i="5"/>
  <c r="EL237" i="5"/>
  <c r="EL238" i="5"/>
  <c r="EL239" i="5"/>
  <c r="EL240" i="5"/>
  <c r="EL241" i="5"/>
  <c r="EL242" i="5"/>
  <c r="EL243" i="5"/>
  <c r="EL244" i="5"/>
  <c r="EL245" i="5"/>
  <c r="EL246" i="5"/>
  <c r="EL247" i="5"/>
  <c r="EL248" i="5"/>
  <c r="EL249" i="5"/>
  <c r="EL250" i="5"/>
  <c r="EL251" i="5"/>
  <c r="EL252" i="5"/>
  <c r="EL253" i="5"/>
  <c r="EL254" i="5"/>
  <c r="EL255" i="5"/>
  <c r="EL256" i="5"/>
  <c r="EL257" i="5"/>
  <c r="EL258" i="5"/>
  <c r="EL259" i="5"/>
  <c r="EL260" i="5"/>
  <c r="EL261" i="5"/>
  <c r="EL262" i="5"/>
  <c r="EL263" i="5"/>
  <c r="EL264" i="5"/>
  <c r="EL265" i="5"/>
  <c r="EL266" i="5"/>
  <c r="EL267" i="5"/>
  <c r="EL268" i="5"/>
  <c r="EL269" i="5"/>
  <c r="EL270" i="5"/>
  <c r="EL271" i="5"/>
  <c r="EL272" i="5"/>
  <c r="EL273" i="5"/>
  <c r="EL274" i="5"/>
  <c r="EL275" i="5"/>
  <c r="EL276" i="5"/>
  <c r="EL277" i="5"/>
  <c r="EL278" i="5"/>
  <c r="EL279" i="5"/>
  <c r="EL280" i="5"/>
  <c r="EL281" i="5"/>
  <c r="EL282" i="5"/>
  <c r="EL283" i="5"/>
  <c r="EL284" i="5"/>
  <c r="EL285" i="5"/>
  <c r="EL286" i="5"/>
  <c r="EL287" i="5"/>
  <c r="EL288" i="5"/>
  <c r="EL289" i="5"/>
  <c r="EL290" i="5"/>
  <c r="EL291" i="5"/>
  <c r="EL292" i="5"/>
  <c r="EL293" i="5"/>
  <c r="EL294" i="5"/>
  <c r="EL295" i="5"/>
  <c r="EL296" i="5"/>
  <c r="EL297" i="5"/>
  <c r="EL298" i="5"/>
  <c r="EL299" i="5"/>
  <c r="EL300" i="5"/>
  <c r="EL301" i="5"/>
  <c r="EL302" i="5"/>
  <c r="EL303" i="5"/>
  <c r="EL304" i="5"/>
  <c r="EL305" i="5"/>
  <c r="EL306" i="5"/>
  <c r="EL307" i="5"/>
  <c r="EL308" i="5"/>
  <c r="EL309" i="5"/>
  <c r="EL310" i="5"/>
  <c r="EL311" i="5"/>
  <c r="EL312" i="5"/>
  <c r="EL313" i="5"/>
  <c r="EL314" i="5"/>
  <c r="EL315" i="5"/>
  <c r="EL316" i="5"/>
  <c r="EL317" i="5"/>
  <c r="EL318" i="5"/>
  <c r="EL319" i="5"/>
  <c r="EL320" i="5"/>
  <c r="EL321" i="5"/>
  <c r="EL322" i="5"/>
  <c r="EL323" i="5"/>
  <c r="EL324" i="5"/>
  <c r="EL325" i="5"/>
  <c r="EL326" i="5"/>
  <c r="EL327" i="5"/>
  <c r="EL328" i="5"/>
  <c r="EL329" i="5"/>
  <c r="EL330" i="5"/>
  <c r="EL331" i="5"/>
  <c r="EL332" i="5"/>
  <c r="EL333" i="5"/>
  <c r="EL334" i="5"/>
  <c r="EL335" i="5"/>
  <c r="EL336" i="5"/>
  <c r="EL337" i="5"/>
  <c r="EL338" i="5"/>
  <c r="EL339" i="5"/>
  <c r="EL340" i="5"/>
  <c r="EL341" i="5"/>
  <c r="EL342" i="5"/>
  <c r="EL343" i="5"/>
  <c r="EL344" i="5"/>
  <c r="EL345" i="5"/>
  <c r="EL346" i="5"/>
  <c r="EL347" i="5"/>
  <c r="EL348" i="5"/>
  <c r="EL349" i="5"/>
  <c r="EL350" i="5"/>
  <c r="EL351" i="5"/>
  <c r="EL352" i="5"/>
  <c r="EL353" i="5"/>
  <c r="EL354" i="5"/>
  <c r="EL355" i="5"/>
  <c r="EL356" i="5"/>
  <c r="EL357" i="5"/>
  <c r="EL358" i="5"/>
  <c r="EL359" i="5"/>
  <c r="EL360" i="5"/>
  <c r="EL361" i="5"/>
  <c r="EL362" i="5"/>
  <c r="EL363" i="5"/>
  <c r="EL364" i="5"/>
  <c r="EL365" i="5"/>
  <c r="EL366" i="5"/>
  <c r="EL367" i="5"/>
  <c r="EL368" i="5"/>
  <c r="EL369" i="5"/>
  <c r="EL370" i="5"/>
  <c r="EL371" i="5"/>
  <c r="EL372" i="5"/>
  <c r="EL373" i="5"/>
  <c r="EL374" i="5"/>
  <c r="EL375" i="5"/>
  <c r="EL376" i="5"/>
  <c r="EL377" i="5"/>
  <c r="EL378" i="5"/>
  <c r="EL379" i="5"/>
  <c r="EL380" i="5"/>
  <c r="EL381" i="5"/>
  <c r="EL382" i="5"/>
  <c r="EL383" i="5"/>
  <c r="EL384" i="5"/>
  <c r="EL385" i="5"/>
  <c r="EL386" i="5"/>
  <c r="EL387" i="5"/>
  <c r="EL388" i="5"/>
  <c r="EL389" i="5"/>
  <c r="EL390" i="5"/>
  <c r="EL391" i="5"/>
  <c r="EL392" i="5"/>
  <c r="EL393" i="5"/>
  <c r="EL394" i="5"/>
  <c r="EL395" i="5"/>
  <c r="EL396" i="5"/>
  <c r="EL397" i="5"/>
  <c r="EL398" i="5"/>
  <c r="EL399" i="5"/>
  <c r="EL400" i="5"/>
  <c r="EL401" i="5"/>
  <c r="EL402" i="5"/>
  <c r="EL403" i="5"/>
  <c r="EL404" i="5"/>
  <c r="EL405" i="5"/>
  <c r="EL406" i="5"/>
  <c r="EL407" i="5"/>
  <c r="EL408" i="5"/>
  <c r="EL409" i="5"/>
  <c r="EL410" i="5"/>
  <c r="EL411" i="5"/>
  <c r="EL412" i="5"/>
  <c r="EL413" i="5"/>
  <c r="EL414" i="5"/>
  <c r="EL415" i="5"/>
  <c r="EL416" i="5"/>
  <c r="EL417" i="5"/>
  <c r="EL418" i="5"/>
  <c r="EL419" i="5"/>
  <c r="EL420" i="5"/>
  <c r="EL421" i="5"/>
  <c r="EL422" i="5"/>
  <c r="EL423" i="5"/>
  <c r="EL424" i="5"/>
  <c r="EL425" i="5"/>
  <c r="EL426" i="5"/>
  <c r="EL427" i="5"/>
  <c r="EL428" i="5"/>
  <c r="EL429" i="5"/>
  <c r="EL430" i="5"/>
  <c r="EL431" i="5"/>
  <c r="EL432" i="5"/>
  <c r="EL433" i="5"/>
  <c r="EL434" i="5"/>
  <c r="EL435" i="5"/>
  <c r="EL436" i="5"/>
  <c r="EL437" i="5"/>
  <c r="EL438" i="5"/>
  <c r="EL439" i="5"/>
  <c r="EL440" i="5"/>
  <c r="EL441" i="5"/>
  <c r="EL442" i="5"/>
  <c r="EL443" i="5"/>
  <c r="EL444" i="5"/>
  <c r="EL445" i="5"/>
  <c r="EL446" i="5"/>
  <c r="EL447" i="5"/>
  <c r="EL448" i="5"/>
  <c r="EL449" i="5"/>
  <c r="EL450" i="5"/>
  <c r="EL451" i="5"/>
  <c r="EL452" i="5"/>
  <c r="EL453" i="5"/>
  <c r="EL454" i="5"/>
  <c r="EL455" i="5"/>
  <c r="EL456" i="5"/>
  <c r="EL457" i="5"/>
  <c r="EL458" i="5"/>
  <c r="EL459" i="5"/>
  <c r="EL460" i="5"/>
  <c r="EL461" i="5"/>
  <c r="EL462" i="5"/>
  <c r="EL463" i="5"/>
  <c r="EL464" i="5"/>
  <c r="EL465" i="5"/>
  <c r="EL466" i="5"/>
  <c r="EL467" i="5"/>
  <c r="EL468" i="5"/>
  <c r="EL469" i="5"/>
  <c r="EL470" i="5"/>
  <c r="EL471" i="5"/>
  <c r="EL472" i="5"/>
  <c r="EL473" i="5"/>
  <c r="EL474" i="5"/>
  <c r="EL475" i="5"/>
  <c r="EL476" i="5"/>
  <c r="EL477" i="5"/>
  <c r="EL478" i="5"/>
  <c r="EL479" i="5"/>
  <c r="EL480" i="5"/>
  <c r="EL481" i="5"/>
  <c r="EL482" i="5"/>
  <c r="EL483" i="5"/>
  <c r="EL484" i="5"/>
  <c r="EL485" i="5"/>
  <c r="EL486" i="5"/>
  <c r="EL487" i="5"/>
  <c r="EL488" i="5"/>
  <c r="EL489" i="5"/>
  <c r="EL490" i="5"/>
  <c r="EL491" i="5"/>
  <c r="EL492" i="5"/>
  <c r="EL493" i="5"/>
  <c r="EL494" i="5"/>
  <c r="EL495" i="5"/>
  <c r="EL496" i="5"/>
  <c r="EL497" i="5"/>
  <c r="EL498" i="5"/>
  <c r="EL499" i="5"/>
  <c r="EL500" i="5"/>
  <c r="EL501" i="5"/>
  <c r="EL502" i="5"/>
  <c r="EL503" i="5"/>
  <c r="EL504" i="5"/>
  <c r="EL505" i="5"/>
  <c r="EL506" i="5"/>
  <c r="EL507" i="5"/>
  <c r="EL508" i="5"/>
  <c r="EL509" i="5"/>
  <c r="EL510" i="5"/>
  <c r="EL511" i="5"/>
  <c r="EL512" i="5"/>
  <c r="EL513" i="5"/>
  <c r="EL514" i="5"/>
  <c r="EL515" i="5"/>
  <c r="EL516" i="5"/>
  <c r="EL517" i="5"/>
  <c r="EL518" i="5"/>
  <c r="EL519" i="5"/>
  <c r="EL520" i="5"/>
  <c r="EL521" i="5"/>
  <c r="EL522" i="5"/>
  <c r="EL523" i="5"/>
  <c r="EL524" i="5"/>
  <c r="EL525" i="5"/>
  <c r="EL526" i="5"/>
  <c r="EL527" i="5"/>
  <c r="EL528" i="5"/>
  <c r="EL529" i="5"/>
  <c r="EL530" i="5"/>
  <c r="EL531" i="5"/>
  <c r="EL532" i="5"/>
  <c r="EL533" i="5"/>
  <c r="EL534" i="5"/>
  <c r="EL535" i="5"/>
  <c r="EL536" i="5"/>
  <c r="EL537" i="5"/>
  <c r="EL538" i="5"/>
  <c r="EL539" i="5"/>
  <c r="EL540" i="5"/>
  <c r="EL541" i="5"/>
  <c r="EL542" i="5"/>
  <c r="EL543" i="5"/>
  <c r="EL544" i="5"/>
  <c r="EL545" i="5"/>
  <c r="EL546" i="5"/>
  <c r="EL547" i="5"/>
  <c r="EL548" i="5"/>
  <c r="EL549" i="5"/>
  <c r="EL550" i="5"/>
  <c r="EL551" i="5"/>
  <c r="EL552" i="5"/>
  <c r="EL553" i="5"/>
  <c r="EL554" i="5"/>
  <c r="EL555" i="5"/>
  <c r="EL556" i="5"/>
  <c r="EL557" i="5"/>
  <c r="EL558" i="5"/>
  <c r="EL559" i="5"/>
  <c r="EL560" i="5"/>
  <c r="EL561" i="5"/>
  <c r="EL562" i="5"/>
  <c r="EL563" i="5"/>
  <c r="EL564" i="5"/>
  <c r="EL565" i="5"/>
  <c r="EL566" i="5"/>
  <c r="EL567" i="5"/>
  <c r="EL568" i="5"/>
  <c r="EL569" i="5"/>
  <c r="EL570" i="5"/>
  <c r="EL571" i="5"/>
  <c r="EL572" i="5"/>
  <c r="EL573" i="5"/>
  <c r="EL574" i="5"/>
  <c r="EL575" i="5"/>
  <c r="EL576" i="5"/>
  <c r="EL577" i="5"/>
  <c r="EL578" i="5"/>
  <c r="EL579" i="5"/>
  <c r="EL580" i="5"/>
  <c r="EL581" i="5"/>
  <c r="EL582" i="5"/>
  <c r="EL583" i="5"/>
  <c r="EL584" i="5"/>
  <c r="EL585" i="5"/>
  <c r="EL586" i="5"/>
  <c r="EL587" i="5"/>
  <c r="EL588" i="5"/>
  <c r="EL589" i="5"/>
  <c r="EL590" i="5"/>
  <c r="EL591" i="5"/>
  <c r="EL592" i="5"/>
  <c r="EL593" i="5"/>
  <c r="EL594" i="5"/>
  <c r="EL595" i="5"/>
  <c r="EL596" i="5"/>
  <c r="EL597" i="5"/>
  <c r="EL598" i="5"/>
  <c r="EL599" i="5"/>
  <c r="EL600" i="5"/>
  <c r="EL601" i="5"/>
  <c r="EL602" i="5"/>
  <c r="EL603" i="5"/>
  <c r="EL604" i="5"/>
  <c r="EL605" i="5"/>
  <c r="EL606" i="5"/>
  <c r="EL607" i="5"/>
  <c r="EL608" i="5"/>
  <c r="EL609" i="5"/>
  <c r="EL610" i="5"/>
  <c r="EL611" i="5"/>
  <c r="EL612" i="5"/>
  <c r="EL613" i="5"/>
  <c r="EL614" i="5"/>
  <c r="EL615" i="5"/>
  <c r="EL616" i="5"/>
  <c r="EL617" i="5"/>
  <c r="EL618" i="5"/>
  <c r="EL619" i="5"/>
  <c r="EL620" i="5"/>
  <c r="EL621" i="5"/>
  <c r="EL2" i="5"/>
  <c r="EK3" i="5"/>
  <c r="EK4" i="5"/>
  <c r="EK5" i="5"/>
  <c r="EK6" i="5"/>
  <c r="EK7" i="5"/>
  <c r="EK8" i="5"/>
  <c r="EK9" i="5"/>
  <c r="EK10" i="5"/>
  <c r="EK11" i="5"/>
  <c r="EK12" i="5"/>
  <c r="EK13" i="5"/>
  <c r="EK14" i="5"/>
  <c r="EK15" i="5"/>
  <c r="EK16" i="5"/>
  <c r="EK17" i="5"/>
  <c r="EK18" i="5"/>
  <c r="EK19" i="5"/>
  <c r="EK20" i="5"/>
  <c r="EK21" i="5"/>
  <c r="EK22" i="5"/>
  <c r="EK23" i="5"/>
  <c r="EK24" i="5"/>
  <c r="EK25" i="5"/>
  <c r="EK26" i="5"/>
  <c r="EK27" i="5"/>
  <c r="EK28" i="5"/>
  <c r="EK29" i="5"/>
  <c r="EK30" i="5"/>
  <c r="EK31" i="5"/>
  <c r="EK32" i="5"/>
  <c r="EK33" i="5"/>
  <c r="EK34" i="5"/>
  <c r="EK35" i="5"/>
  <c r="EK36" i="5"/>
  <c r="EK37" i="5"/>
  <c r="EK38" i="5"/>
  <c r="EK39" i="5"/>
  <c r="EK40" i="5"/>
  <c r="EK41" i="5"/>
  <c r="EK42" i="5"/>
  <c r="EK43" i="5"/>
  <c r="EK44" i="5"/>
  <c r="EK45" i="5"/>
  <c r="EK46" i="5"/>
  <c r="EK47" i="5"/>
  <c r="EK48" i="5"/>
  <c r="EK49" i="5"/>
  <c r="EK50" i="5"/>
  <c r="EK51" i="5"/>
  <c r="EK52" i="5"/>
  <c r="EK53" i="5"/>
  <c r="EK54" i="5"/>
  <c r="EK55" i="5"/>
  <c r="EK56" i="5"/>
  <c r="EK57" i="5"/>
  <c r="EK58" i="5"/>
  <c r="EK59" i="5"/>
  <c r="EK60" i="5"/>
  <c r="EK61" i="5"/>
  <c r="EK62" i="5"/>
  <c r="EK63" i="5"/>
  <c r="EK64" i="5"/>
  <c r="EK65" i="5"/>
  <c r="EK66" i="5"/>
  <c r="EK67" i="5"/>
  <c r="EK68" i="5"/>
  <c r="EK69" i="5"/>
  <c r="EK70" i="5"/>
  <c r="EK71" i="5"/>
  <c r="EK72" i="5"/>
  <c r="EK73" i="5"/>
  <c r="EK74" i="5"/>
  <c r="EK75" i="5"/>
  <c r="EK76" i="5"/>
  <c r="EK77" i="5"/>
  <c r="EK78" i="5"/>
  <c r="EK79" i="5"/>
  <c r="EK80" i="5"/>
  <c r="EK81" i="5"/>
  <c r="EK82" i="5"/>
  <c r="EK83" i="5"/>
  <c r="EK84" i="5"/>
  <c r="EK85" i="5"/>
  <c r="EK86" i="5"/>
  <c r="EK87" i="5"/>
  <c r="EK88" i="5"/>
  <c r="EK89" i="5"/>
  <c r="EK90" i="5"/>
  <c r="EK91" i="5"/>
  <c r="EK92" i="5"/>
  <c r="EK93" i="5"/>
  <c r="EK94" i="5"/>
  <c r="EK95" i="5"/>
  <c r="EK96" i="5"/>
  <c r="EK97" i="5"/>
  <c r="EK98" i="5"/>
  <c r="EK99" i="5"/>
  <c r="EK100" i="5"/>
  <c r="EK101" i="5"/>
  <c r="EK102" i="5"/>
  <c r="EK103" i="5"/>
  <c r="EK104" i="5"/>
  <c r="EK105" i="5"/>
  <c r="EK106" i="5"/>
  <c r="EK107" i="5"/>
  <c r="EK108" i="5"/>
  <c r="EK109" i="5"/>
  <c r="EK110" i="5"/>
  <c r="EK111" i="5"/>
  <c r="EK112" i="5"/>
  <c r="EK113" i="5"/>
  <c r="EK114" i="5"/>
  <c r="EK115" i="5"/>
  <c r="EK116" i="5"/>
  <c r="EK117" i="5"/>
  <c r="EK118" i="5"/>
  <c r="EK119" i="5"/>
  <c r="EK120" i="5"/>
  <c r="EK121" i="5"/>
  <c r="EK122" i="5"/>
  <c r="EK123" i="5"/>
  <c r="EK124" i="5"/>
  <c r="EK125" i="5"/>
  <c r="EK126" i="5"/>
  <c r="EK127" i="5"/>
  <c r="EK128" i="5"/>
  <c r="EK129" i="5"/>
  <c r="EK130" i="5"/>
  <c r="EK131" i="5"/>
  <c r="EK132" i="5"/>
  <c r="EK133" i="5"/>
  <c r="EK134" i="5"/>
  <c r="EK135" i="5"/>
  <c r="EK136" i="5"/>
  <c r="EK137" i="5"/>
  <c r="EK138" i="5"/>
  <c r="EK139" i="5"/>
  <c r="EK140" i="5"/>
  <c r="EK141" i="5"/>
  <c r="EK142" i="5"/>
  <c r="EK143" i="5"/>
  <c r="EK144" i="5"/>
  <c r="EK145" i="5"/>
  <c r="EK146" i="5"/>
  <c r="EK147" i="5"/>
  <c r="EK148" i="5"/>
  <c r="EK149" i="5"/>
  <c r="EK150" i="5"/>
  <c r="EK151" i="5"/>
  <c r="EK152" i="5"/>
  <c r="EK153" i="5"/>
  <c r="EK154" i="5"/>
  <c r="EK155" i="5"/>
  <c r="EK156" i="5"/>
  <c r="EK157" i="5"/>
  <c r="EK158" i="5"/>
  <c r="EK159" i="5"/>
  <c r="EK160" i="5"/>
  <c r="EK161" i="5"/>
  <c r="EK162" i="5"/>
  <c r="EK163" i="5"/>
  <c r="EK164" i="5"/>
  <c r="EK165" i="5"/>
  <c r="EK166" i="5"/>
  <c r="EK167" i="5"/>
  <c r="EK168" i="5"/>
  <c r="EK169" i="5"/>
  <c r="EK170" i="5"/>
  <c r="EK171" i="5"/>
  <c r="EK172" i="5"/>
  <c r="EK173" i="5"/>
  <c r="EK174" i="5"/>
  <c r="EK175" i="5"/>
  <c r="EK176" i="5"/>
  <c r="EK177" i="5"/>
  <c r="EK178" i="5"/>
  <c r="EK179" i="5"/>
  <c r="EK180" i="5"/>
  <c r="EK181" i="5"/>
  <c r="EK182" i="5"/>
  <c r="EK183" i="5"/>
  <c r="EK184" i="5"/>
  <c r="EK185" i="5"/>
  <c r="EK186" i="5"/>
  <c r="EK187" i="5"/>
  <c r="EK188" i="5"/>
  <c r="EK189" i="5"/>
  <c r="EK190" i="5"/>
  <c r="EK191" i="5"/>
  <c r="EK192" i="5"/>
  <c r="EK193" i="5"/>
  <c r="EK194" i="5"/>
  <c r="EK195" i="5"/>
  <c r="EK196" i="5"/>
  <c r="EK197" i="5"/>
  <c r="EK198" i="5"/>
  <c r="EK199" i="5"/>
  <c r="EK200" i="5"/>
  <c r="EK201" i="5"/>
  <c r="EK202" i="5"/>
  <c r="EK203" i="5"/>
  <c r="EK204" i="5"/>
  <c r="EK205" i="5"/>
  <c r="EK206" i="5"/>
  <c r="EK207" i="5"/>
  <c r="EK208" i="5"/>
  <c r="EK209" i="5"/>
  <c r="EK210" i="5"/>
  <c r="EK211" i="5"/>
  <c r="EK212" i="5"/>
  <c r="EK213" i="5"/>
  <c r="EK214" i="5"/>
  <c r="EK215" i="5"/>
  <c r="EK216" i="5"/>
  <c r="EK217" i="5"/>
  <c r="EK218" i="5"/>
  <c r="EK219" i="5"/>
  <c r="EK220" i="5"/>
  <c r="EK221" i="5"/>
  <c r="EK222" i="5"/>
  <c r="EK223" i="5"/>
  <c r="EK224" i="5"/>
  <c r="EK225" i="5"/>
  <c r="EK226" i="5"/>
  <c r="EK227" i="5"/>
  <c r="EK228" i="5"/>
  <c r="EK229" i="5"/>
  <c r="EK230" i="5"/>
  <c r="EK231" i="5"/>
  <c r="EK232" i="5"/>
  <c r="EK233" i="5"/>
  <c r="EK234" i="5"/>
  <c r="EK235" i="5"/>
  <c r="EK236" i="5"/>
  <c r="EK237" i="5"/>
  <c r="EK238" i="5"/>
  <c r="EK239" i="5"/>
  <c r="EK240" i="5"/>
  <c r="EK241" i="5"/>
  <c r="EK242" i="5"/>
  <c r="EK243" i="5"/>
  <c r="EK244" i="5"/>
  <c r="EK245" i="5"/>
  <c r="EK246" i="5"/>
  <c r="EK247" i="5"/>
  <c r="EK248" i="5"/>
  <c r="EK249" i="5"/>
  <c r="EK250" i="5"/>
  <c r="EK251" i="5"/>
  <c r="EK252" i="5"/>
  <c r="EK253" i="5"/>
  <c r="EK254" i="5"/>
  <c r="EK255" i="5"/>
  <c r="EK256" i="5"/>
  <c r="EK257" i="5"/>
  <c r="EK258" i="5"/>
  <c r="EK259" i="5"/>
  <c r="EK260" i="5"/>
  <c r="EK261" i="5"/>
  <c r="EK262" i="5"/>
  <c r="EK263" i="5"/>
  <c r="EK264" i="5"/>
  <c r="EK265" i="5"/>
  <c r="EK266" i="5"/>
  <c r="EK267" i="5"/>
  <c r="EK268" i="5"/>
  <c r="EK269" i="5"/>
  <c r="EK270" i="5"/>
  <c r="EK271" i="5"/>
  <c r="EK272" i="5"/>
  <c r="EK273" i="5"/>
  <c r="EK274" i="5"/>
  <c r="EK275" i="5"/>
  <c r="EK276" i="5"/>
  <c r="EK277" i="5"/>
  <c r="EK278" i="5"/>
  <c r="EK279" i="5"/>
  <c r="EK280" i="5"/>
  <c r="EK281" i="5"/>
  <c r="EK282" i="5"/>
  <c r="EK283" i="5"/>
  <c r="EK284" i="5"/>
  <c r="EK285" i="5"/>
  <c r="EK286" i="5"/>
  <c r="EK287" i="5"/>
  <c r="EK288" i="5"/>
  <c r="EK289" i="5"/>
  <c r="EK290" i="5"/>
  <c r="EK291" i="5"/>
  <c r="EK292" i="5"/>
  <c r="EK293" i="5"/>
  <c r="EK294" i="5"/>
  <c r="EK295" i="5"/>
  <c r="EK296" i="5"/>
  <c r="EK297" i="5"/>
  <c r="EK298" i="5"/>
  <c r="EK299" i="5"/>
  <c r="EK300" i="5"/>
  <c r="EK301" i="5"/>
  <c r="EK302" i="5"/>
  <c r="EK303" i="5"/>
  <c r="EK304" i="5"/>
  <c r="EK305" i="5"/>
  <c r="EK306" i="5"/>
  <c r="EK307" i="5"/>
  <c r="EK308" i="5"/>
  <c r="EK309" i="5"/>
  <c r="EK310" i="5"/>
  <c r="EK311" i="5"/>
  <c r="EK312" i="5"/>
  <c r="EK313" i="5"/>
  <c r="EK314" i="5"/>
  <c r="EK315" i="5"/>
  <c r="EK316" i="5"/>
  <c r="EK317" i="5"/>
  <c r="EK318" i="5"/>
  <c r="EK319" i="5"/>
  <c r="EK320" i="5"/>
  <c r="EK321" i="5"/>
  <c r="EK322" i="5"/>
  <c r="EK323" i="5"/>
  <c r="EK324" i="5"/>
  <c r="EK325" i="5"/>
  <c r="EK326" i="5"/>
  <c r="EK327" i="5"/>
  <c r="EK328" i="5"/>
  <c r="EK329" i="5"/>
  <c r="EK330" i="5"/>
  <c r="EK331" i="5"/>
  <c r="EK332" i="5"/>
  <c r="EK333" i="5"/>
  <c r="EK334" i="5"/>
  <c r="EK335" i="5"/>
  <c r="EK336" i="5"/>
  <c r="EK337" i="5"/>
  <c r="EK338" i="5"/>
  <c r="EK339" i="5"/>
  <c r="EK340" i="5"/>
  <c r="EK341" i="5"/>
  <c r="EK342" i="5"/>
  <c r="EK343" i="5"/>
  <c r="EK344" i="5"/>
  <c r="EK345" i="5"/>
  <c r="EK346" i="5"/>
  <c r="EK347" i="5"/>
  <c r="EK348" i="5"/>
  <c r="EK349" i="5"/>
  <c r="EK350" i="5"/>
  <c r="EK351" i="5"/>
  <c r="EK352" i="5"/>
  <c r="EK353" i="5"/>
  <c r="EK354" i="5"/>
  <c r="EK355" i="5"/>
  <c r="EK356" i="5"/>
  <c r="EK357" i="5"/>
  <c r="EK358" i="5"/>
  <c r="EK359" i="5"/>
  <c r="EK360" i="5"/>
  <c r="EK361" i="5"/>
  <c r="EK362" i="5"/>
  <c r="EK363" i="5"/>
  <c r="EK364" i="5"/>
  <c r="EK365" i="5"/>
  <c r="EK366" i="5"/>
  <c r="EK367" i="5"/>
  <c r="EK368" i="5"/>
  <c r="EK369" i="5"/>
  <c r="EK370" i="5"/>
  <c r="EK371" i="5"/>
  <c r="EK372" i="5"/>
  <c r="EK373" i="5"/>
  <c r="EK374" i="5"/>
  <c r="EK375" i="5"/>
  <c r="EK376" i="5"/>
  <c r="EK377" i="5"/>
  <c r="EK378" i="5"/>
  <c r="EK379" i="5"/>
  <c r="EK380" i="5"/>
  <c r="EK381" i="5"/>
  <c r="EK382" i="5"/>
  <c r="EK383" i="5"/>
  <c r="EK384" i="5"/>
  <c r="EK385" i="5"/>
  <c r="EK386" i="5"/>
  <c r="EK387" i="5"/>
  <c r="EK388" i="5"/>
  <c r="EK389" i="5"/>
  <c r="EK390" i="5"/>
  <c r="EK391" i="5"/>
  <c r="EK392" i="5"/>
  <c r="EK393" i="5"/>
  <c r="EK394" i="5"/>
  <c r="EK395" i="5"/>
  <c r="EK396" i="5"/>
  <c r="EK397" i="5"/>
  <c r="EK398" i="5"/>
  <c r="EK399" i="5"/>
  <c r="EK400" i="5"/>
  <c r="EK401" i="5"/>
  <c r="EK402" i="5"/>
  <c r="EK403" i="5"/>
  <c r="EK404" i="5"/>
  <c r="EK405" i="5"/>
  <c r="EK406" i="5"/>
  <c r="EK407" i="5"/>
  <c r="EK408" i="5"/>
  <c r="EK409" i="5"/>
  <c r="EK410" i="5"/>
  <c r="EK411" i="5"/>
  <c r="EK412" i="5"/>
  <c r="EK413" i="5"/>
  <c r="EK414" i="5"/>
  <c r="EK415" i="5"/>
  <c r="EK416" i="5"/>
  <c r="EK417" i="5"/>
  <c r="EK418" i="5"/>
  <c r="EK419" i="5"/>
  <c r="EK420" i="5"/>
  <c r="EK421" i="5"/>
  <c r="EK422" i="5"/>
  <c r="EK423" i="5"/>
  <c r="EK424" i="5"/>
  <c r="EK425" i="5"/>
  <c r="EK426" i="5"/>
  <c r="EK427" i="5"/>
  <c r="EK428" i="5"/>
  <c r="EK429" i="5"/>
  <c r="EK430" i="5"/>
  <c r="EK431" i="5"/>
  <c r="EK432" i="5"/>
  <c r="EK433" i="5"/>
  <c r="EK434" i="5"/>
  <c r="EK435" i="5"/>
  <c r="EK436" i="5"/>
  <c r="EK437" i="5"/>
  <c r="EK438" i="5"/>
  <c r="EK439" i="5"/>
  <c r="EK440" i="5"/>
  <c r="EK441" i="5"/>
  <c r="EK442" i="5"/>
  <c r="EK443" i="5"/>
  <c r="EK444" i="5"/>
  <c r="EK445" i="5"/>
  <c r="EK446" i="5"/>
  <c r="EK447" i="5"/>
  <c r="EK448" i="5"/>
  <c r="EK449" i="5"/>
  <c r="EK450" i="5"/>
  <c r="EK451" i="5"/>
  <c r="EK452" i="5"/>
  <c r="EK453" i="5"/>
  <c r="EK454" i="5"/>
  <c r="EK455" i="5"/>
  <c r="EK456" i="5"/>
  <c r="EK457" i="5"/>
  <c r="EK458" i="5"/>
  <c r="EK459" i="5"/>
  <c r="EK460" i="5"/>
  <c r="EK461" i="5"/>
  <c r="EK462" i="5"/>
  <c r="EK463" i="5"/>
  <c r="EK464" i="5"/>
  <c r="EK465" i="5"/>
  <c r="EK466" i="5"/>
  <c r="EK467" i="5"/>
  <c r="EK468" i="5"/>
  <c r="EK469" i="5"/>
  <c r="EK470" i="5"/>
  <c r="EK471" i="5"/>
  <c r="EK472" i="5"/>
  <c r="EK473" i="5"/>
  <c r="EK474" i="5"/>
  <c r="EK475" i="5"/>
  <c r="EK476" i="5"/>
  <c r="EK477" i="5"/>
  <c r="EK478" i="5"/>
  <c r="EK479" i="5"/>
  <c r="EK480" i="5"/>
  <c r="EK481" i="5"/>
  <c r="EK482" i="5"/>
  <c r="EK483" i="5"/>
  <c r="EK484" i="5"/>
  <c r="EK485" i="5"/>
  <c r="EK486" i="5"/>
  <c r="EK487" i="5"/>
  <c r="EK488" i="5"/>
  <c r="EK489" i="5"/>
  <c r="EK490" i="5"/>
  <c r="EK491" i="5"/>
  <c r="EK492" i="5"/>
  <c r="EK493" i="5"/>
  <c r="EK494" i="5"/>
  <c r="EK495" i="5"/>
  <c r="EK496" i="5"/>
  <c r="EK497" i="5"/>
  <c r="EK498" i="5"/>
  <c r="EK499" i="5"/>
  <c r="EK500" i="5"/>
  <c r="EK501" i="5"/>
  <c r="EK502" i="5"/>
  <c r="EK503" i="5"/>
  <c r="EK504" i="5"/>
  <c r="EK505" i="5"/>
  <c r="EK506" i="5"/>
  <c r="EK507" i="5"/>
  <c r="EK508" i="5"/>
  <c r="EK509" i="5"/>
  <c r="EK510" i="5"/>
  <c r="EK511" i="5"/>
  <c r="EK512" i="5"/>
  <c r="EK513" i="5"/>
  <c r="EK514" i="5"/>
  <c r="EK515" i="5"/>
  <c r="EK516" i="5"/>
  <c r="EK517" i="5"/>
  <c r="EK518" i="5"/>
  <c r="EK519" i="5"/>
  <c r="EK520" i="5"/>
  <c r="EK521" i="5"/>
  <c r="EK522" i="5"/>
  <c r="EK523" i="5"/>
  <c r="EK524" i="5"/>
  <c r="EK525" i="5"/>
  <c r="EK526" i="5"/>
  <c r="EK527" i="5"/>
  <c r="EK528" i="5"/>
  <c r="EK529" i="5"/>
  <c r="EK530" i="5"/>
  <c r="EK531" i="5"/>
  <c r="EK532" i="5"/>
  <c r="EK533" i="5"/>
  <c r="EK534" i="5"/>
  <c r="EK535" i="5"/>
  <c r="EK536" i="5"/>
  <c r="EK537" i="5"/>
  <c r="EK538" i="5"/>
  <c r="EK539" i="5"/>
  <c r="EK540" i="5"/>
  <c r="EK541" i="5"/>
  <c r="EK542" i="5"/>
  <c r="EK543" i="5"/>
  <c r="EK544" i="5"/>
  <c r="EK545" i="5"/>
  <c r="EK546" i="5"/>
  <c r="EK547" i="5"/>
  <c r="EK548" i="5"/>
  <c r="EK549" i="5"/>
  <c r="EK550" i="5"/>
  <c r="EK551" i="5"/>
  <c r="EK552" i="5"/>
  <c r="EK553" i="5"/>
  <c r="EK554" i="5"/>
  <c r="EK555" i="5"/>
  <c r="EK556" i="5"/>
  <c r="EK557" i="5"/>
  <c r="EK558" i="5"/>
  <c r="EK559" i="5"/>
  <c r="EK560" i="5"/>
  <c r="EK561" i="5"/>
  <c r="EK562" i="5"/>
  <c r="EK563" i="5"/>
  <c r="EK564" i="5"/>
  <c r="EK565" i="5"/>
  <c r="EK566" i="5"/>
  <c r="EK567" i="5"/>
  <c r="EK568" i="5"/>
  <c r="EK569" i="5"/>
  <c r="EK570" i="5"/>
  <c r="EK571" i="5"/>
  <c r="EK572" i="5"/>
  <c r="EK573" i="5"/>
  <c r="EK574" i="5"/>
  <c r="EK575" i="5"/>
  <c r="EK576" i="5"/>
  <c r="EK577" i="5"/>
  <c r="EK578" i="5"/>
  <c r="EK579" i="5"/>
  <c r="EK580" i="5"/>
  <c r="EK581" i="5"/>
  <c r="EK582" i="5"/>
  <c r="EK583" i="5"/>
  <c r="EK584" i="5"/>
  <c r="EK585" i="5"/>
  <c r="EK586" i="5"/>
  <c r="EK587" i="5"/>
  <c r="EK588" i="5"/>
  <c r="EK589" i="5"/>
  <c r="EK590" i="5"/>
  <c r="EK591" i="5"/>
  <c r="EK592" i="5"/>
  <c r="EK593" i="5"/>
  <c r="EK594" i="5"/>
  <c r="EK595" i="5"/>
  <c r="EK596" i="5"/>
  <c r="EK597" i="5"/>
  <c r="EK598" i="5"/>
  <c r="EK599" i="5"/>
  <c r="EK600" i="5"/>
  <c r="EK601" i="5"/>
  <c r="EK602" i="5"/>
  <c r="EK603" i="5"/>
  <c r="EK604" i="5"/>
  <c r="EK605" i="5"/>
  <c r="EK606" i="5"/>
  <c r="EK607" i="5"/>
  <c r="EK608" i="5"/>
  <c r="EK609" i="5"/>
  <c r="EK610" i="5"/>
  <c r="EK611" i="5"/>
  <c r="EK612" i="5"/>
  <c r="EK613" i="5"/>
  <c r="EK614" i="5"/>
  <c r="EK615" i="5"/>
  <c r="EK616" i="5"/>
  <c r="EK617" i="5"/>
  <c r="EK618" i="5"/>
  <c r="EK619" i="5"/>
  <c r="EK620" i="5"/>
  <c r="EK621" i="5"/>
  <c r="EK2" i="5"/>
  <c r="EJ3" i="5"/>
  <c r="EJ4" i="5"/>
  <c r="EJ5" i="5"/>
  <c r="EJ6" i="5"/>
  <c r="EJ7" i="5"/>
  <c r="EJ8" i="5"/>
  <c r="EJ9" i="5"/>
  <c r="EJ10" i="5"/>
  <c r="EJ11" i="5"/>
  <c r="EJ12" i="5"/>
  <c r="EJ13" i="5"/>
  <c r="EJ14" i="5"/>
  <c r="EJ15" i="5"/>
  <c r="EJ16" i="5"/>
  <c r="EJ17" i="5"/>
  <c r="EJ18" i="5"/>
  <c r="EJ19" i="5"/>
  <c r="EJ20" i="5"/>
  <c r="EJ21" i="5"/>
  <c r="EJ22" i="5"/>
  <c r="EJ23" i="5"/>
  <c r="EJ24" i="5"/>
  <c r="EJ25" i="5"/>
  <c r="EJ26" i="5"/>
  <c r="EJ27" i="5"/>
  <c r="EJ28" i="5"/>
  <c r="EJ29" i="5"/>
  <c r="EJ30" i="5"/>
  <c r="EJ31" i="5"/>
  <c r="EJ32" i="5"/>
  <c r="EJ33" i="5"/>
  <c r="EJ34" i="5"/>
  <c r="EJ35" i="5"/>
  <c r="EJ36" i="5"/>
  <c r="EJ37" i="5"/>
  <c r="EJ38" i="5"/>
  <c r="EJ39" i="5"/>
  <c r="EJ40" i="5"/>
  <c r="EJ41" i="5"/>
  <c r="EJ42" i="5"/>
  <c r="EJ43" i="5"/>
  <c r="EJ44" i="5"/>
  <c r="EJ45" i="5"/>
  <c r="EJ46" i="5"/>
  <c r="EJ47" i="5"/>
  <c r="EJ48" i="5"/>
  <c r="EJ49" i="5"/>
  <c r="EJ50" i="5"/>
  <c r="EJ51" i="5"/>
  <c r="EJ52" i="5"/>
  <c r="EJ53" i="5"/>
  <c r="EJ54" i="5"/>
  <c r="EJ55" i="5"/>
  <c r="EJ56" i="5"/>
  <c r="EJ57" i="5"/>
  <c r="EJ58" i="5"/>
  <c r="EJ59" i="5"/>
  <c r="EJ60" i="5"/>
  <c r="EJ61" i="5"/>
  <c r="EJ62" i="5"/>
  <c r="EJ63" i="5"/>
  <c r="EJ64" i="5"/>
  <c r="EJ65" i="5"/>
  <c r="EJ66" i="5"/>
  <c r="EJ67" i="5"/>
  <c r="EJ68" i="5"/>
  <c r="EJ69" i="5"/>
  <c r="EJ70" i="5"/>
  <c r="EJ71" i="5"/>
  <c r="EJ72" i="5"/>
  <c r="EJ73" i="5"/>
  <c r="EJ74" i="5"/>
  <c r="EJ75" i="5"/>
  <c r="EJ76" i="5"/>
  <c r="EJ77" i="5"/>
  <c r="EJ78" i="5"/>
  <c r="EJ79" i="5"/>
  <c r="EJ80" i="5"/>
  <c r="EJ81" i="5"/>
  <c r="EJ82" i="5"/>
  <c r="EJ83" i="5"/>
  <c r="EJ84" i="5"/>
  <c r="EJ85" i="5"/>
  <c r="EJ86" i="5"/>
  <c r="EJ87" i="5"/>
  <c r="EJ88" i="5"/>
  <c r="EJ89" i="5"/>
  <c r="EJ90" i="5"/>
  <c r="EJ91" i="5"/>
  <c r="EJ92" i="5"/>
  <c r="EJ93" i="5"/>
  <c r="EJ94" i="5"/>
  <c r="EJ95" i="5"/>
  <c r="EJ96" i="5"/>
  <c r="EJ97" i="5"/>
  <c r="EJ98" i="5"/>
  <c r="EJ99" i="5"/>
  <c r="EJ100" i="5"/>
  <c r="EJ101" i="5"/>
  <c r="EJ102" i="5"/>
  <c r="EJ103" i="5"/>
  <c r="EJ104" i="5"/>
  <c r="EJ105" i="5"/>
  <c r="EJ106" i="5"/>
  <c r="EJ107" i="5"/>
  <c r="EJ108" i="5"/>
  <c r="EJ109" i="5"/>
  <c r="EJ110" i="5"/>
  <c r="EJ111" i="5"/>
  <c r="EJ112" i="5"/>
  <c r="EJ113" i="5"/>
  <c r="EJ114" i="5"/>
  <c r="EJ115" i="5"/>
  <c r="EJ116" i="5"/>
  <c r="EJ117" i="5"/>
  <c r="EJ118" i="5"/>
  <c r="EJ119" i="5"/>
  <c r="EJ120" i="5"/>
  <c r="EJ121" i="5"/>
  <c r="EJ122" i="5"/>
  <c r="EJ123" i="5"/>
  <c r="EJ124" i="5"/>
  <c r="EJ125" i="5"/>
  <c r="EJ126" i="5"/>
  <c r="EJ127" i="5"/>
  <c r="EJ128" i="5"/>
  <c r="EJ129" i="5"/>
  <c r="EJ130" i="5"/>
  <c r="EJ131" i="5"/>
  <c r="EJ132" i="5"/>
  <c r="EJ133" i="5"/>
  <c r="EJ134" i="5"/>
  <c r="EJ135" i="5"/>
  <c r="EJ136" i="5"/>
  <c r="EJ137" i="5"/>
  <c r="EJ138" i="5"/>
  <c r="EJ139" i="5"/>
  <c r="EJ140" i="5"/>
  <c r="EJ141" i="5"/>
  <c r="EJ142" i="5"/>
  <c r="EJ143" i="5"/>
  <c r="EJ144" i="5"/>
  <c r="EJ145" i="5"/>
  <c r="EJ146" i="5"/>
  <c r="EJ147" i="5"/>
  <c r="EJ148" i="5"/>
  <c r="EJ149" i="5"/>
  <c r="EJ150" i="5"/>
  <c r="EJ151" i="5"/>
  <c r="EJ152" i="5"/>
  <c r="EJ153" i="5"/>
  <c r="EJ154" i="5"/>
  <c r="EJ155" i="5"/>
  <c r="EJ156" i="5"/>
  <c r="EJ157" i="5"/>
  <c r="EJ158" i="5"/>
  <c r="EJ159" i="5"/>
  <c r="EJ160" i="5"/>
  <c r="EJ161" i="5"/>
  <c r="EJ162" i="5"/>
  <c r="EJ163" i="5"/>
  <c r="EJ164" i="5"/>
  <c r="EJ165" i="5"/>
  <c r="EJ166" i="5"/>
  <c r="EJ167" i="5"/>
  <c r="EJ168" i="5"/>
  <c r="EJ169" i="5"/>
  <c r="EJ170" i="5"/>
  <c r="EJ171" i="5"/>
  <c r="EJ172" i="5"/>
  <c r="EJ173" i="5"/>
  <c r="EJ174" i="5"/>
  <c r="EJ175" i="5"/>
  <c r="EJ176" i="5"/>
  <c r="EJ177" i="5"/>
  <c r="EJ178" i="5"/>
  <c r="EJ179" i="5"/>
  <c r="EJ180" i="5"/>
  <c r="EJ181" i="5"/>
  <c r="EJ182" i="5"/>
  <c r="EJ183" i="5"/>
  <c r="EJ184" i="5"/>
  <c r="EJ185" i="5"/>
  <c r="EJ186" i="5"/>
  <c r="EJ187" i="5"/>
  <c r="EJ188" i="5"/>
  <c r="EJ189" i="5"/>
  <c r="EJ190" i="5"/>
  <c r="EJ191" i="5"/>
  <c r="EJ192" i="5"/>
  <c r="EJ193" i="5"/>
  <c r="EJ194" i="5"/>
  <c r="EJ195" i="5"/>
  <c r="EJ196" i="5"/>
  <c r="EJ197" i="5"/>
  <c r="EJ198" i="5"/>
  <c r="EJ199" i="5"/>
  <c r="EJ200" i="5"/>
  <c r="EJ201" i="5"/>
  <c r="EJ202" i="5"/>
  <c r="EJ203" i="5"/>
  <c r="EJ204" i="5"/>
  <c r="EJ205" i="5"/>
  <c r="EJ206" i="5"/>
  <c r="EJ207" i="5"/>
  <c r="EJ208" i="5"/>
  <c r="EJ209" i="5"/>
  <c r="EJ210" i="5"/>
  <c r="EJ211" i="5"/>
  <c r="EJ212" i="5"/>
  <c r="EJ213" i="5"/>
  <c r="EJ214" i="5"/>
  <c r="EJ215" i="5"/>
  <c r="EJ216" i="5"/>
  <c r="EJ217" i="5"/>
  <c r="EJ218" i="5"/>
  <c r="EJ219" i="5"/>
  <c r="EJ220" i="5"/>
  <c r="EJ221" i="5"/>
  <c r="EJ222" i="5"/>
  <c r="EJ223" i="5"/>
  <c r="EJ224" i="5"/>
  <c r="EJ225" i="5"/>
  <c r="EJ226" i="5"/>
  <c r="EJ227" i="5"/>
  <c r="EJ228" i="5"/>
  <c r="EJ229" i="5"/>
  <c r="EJ230" i="5"/>
  <c r="EJ231" i="5"/>
  <c r="EJ232" i="5"/>
  <c r="EJ233" i="5"/>
  <c r="EJ234" i="5"/>
  <c r="EJ235" i="5"/>
  <c r="EJ236" i="5"/>
  <c r="EJ237" i="5"/>
  <c r="EJ238" i="5"/>
  <c r="EJ239" i="5"/>
  <c r="EJ240" i="5"/>
  <c r="EJ241" i="5"/>
  <c r="EJ242" i="5"/>
  <c r="EJ243" i="5"/>
  <c r="EJ244" i="5"/>
  <c r="EJ245" i="5"/>
  <c r="EJ246" i="5"/>
  <c r="EJ247" i="5"/>
  <c r="EJ248" i="5"/>
  <c r="EJ249" i="5"/>
  <c r="EJ250" i="5"/>
  <c r="EJ251" i="5"/>
  <c r="EJ252" i="5"/>
  <c r="EJ253" i="5"/>
  <c r="EJ254" i="5"/>
  <c r="EJ255" i="5"/>
  <c r="EJ256" i="5"/>
  <c r="EJ257" i="5"/>
  <c r="EJ258" i="5"/>
  <c r="EJ259" i="5"/>
  <c r="EJ260" i="5"/>
  <c r="EJ261" i="5"/>
  <c r="EJ262" i="5"/>
  <c r="EJ263" i="5"/>
  <c r="EJ264" i="5"/>
  <c r="EJ265" i="5"/>
  <c r="EJ266" i="5"/>
  <c r="EJ267" i="5"/>
  <c r="EJ268" i="5"/>
  <c r="EJ269" i="5"/>
  <c r="EJ270" i="5"/>
  <c r="EJ271" i="5"/>
  <c r="EJ272" i="5"/>
  <c r="EJ273" i="5"/>
  <c r="EJ274" i="5"/>
  <c r="EJ275" i="5"/>
  <c r="EJ276" i="5"/>
  <c r="EJ277" i="5"/>
  <c r="EJ278" i="5"/>
  <c r="EJ279" i="5"/>
  <c r="EJ280" i="5"/>
  <c r="EJ281" i="5"/>
  <c r="EJ282" i="5"/>
  <c r="EJ283" i="5"/>
  <c r="EJ284" i="5"/>
  <c r="EJ285" i="5"/>
  <c r="EJ286" i="5"/>
  <c r="EJ287" i="5"/>
  <c r="EJ288" i="5"/>
  <c r="EJ289" i="5"/>
  <c r="EJ290" i="5"/>
  <c r="EJ291" i="5"/>
  <c r="EJ292" i="5"/>
  <c r="EJ293" i="5"/>
  <c r="EJ294" i="5"/>
  <c r="EJ295" i="5"/>
  <c r="EJ296" i="5"/>
  <c r="EJ297" i="5"/>
  <c r="EJ298" i="5"/>
  <c r="EJ299" i="5"/>
  <c r="EJ300" i="5"/>
  <c r="EJ301" i="5"/>
  <c r="EJ302" i="5"/>
  <c r="EJ303" i="5"/>
  <c r="EJ304" i="5"/>
  <c r="EJ305" i="5"/>
  <c r="EJ306" i="5"/>
  <c r="EJ307" i="5"/>
  <c r="EJ308" i="5"/>
  <c r="EJ309" i="5"/>
  <c r="EJ310" i="5"/>
  <c r="EJ311" i="5"/>
  <c r="EJ312" i="5"/>
  <c r="EJ313" i="5"/>
  <c r="EJ314" i="5"/>
  <c r="EJ315" i="5"/>
  <c r="EJ316" i="5"/>
  <c r="EJ317" i="5"/>
  <c r="EJ318" i="5"/>
  <c r="EJ319" i="5"/>
  <c r="EJ320" i="5"/>
  <c r="EJ321" i="5"/>
  <c r="EJ322" i="5"/>
  <c r="EJ323" i="5"/>
  <c r="EJ324" i="5"/>
  <c r="EJ325" i="5"/>
  <c r="EJ326" i="5"/>
  <c r="EJ327" i="5"/>
  <c r="EJ328" i="5"/>
  <c r="EJ329" i="5"/>
  <c r="EJ330" i="5"/>
  <c r="EJ331" i="5"/>
  <c r="EJ332" i="5"/>
  <c r="EJ333" i="5"/>
  <c r="EJ334" i="5"/>
  <c r="EJ335" i="5"/>
  <c r="EJ336" i="5"/>
  <c r="EJ337" i="5"/>
  <c r="EJ338" i="5"/>
  <c r="EJ339" i="5"/>
  <c r="EJ340" i="5"/>
  <c r="EJ341" i="5"/>
  <c r="EJ342" i="5"/>
  <c r="EJ343" i="5"/>
  <c r="EJ344" i="5"/>
  <c r="EJ345" i="5"/>
  <c r="EJ346" i="5"/>
  <c r="EJ347" i="5"/>
  <c r="EJ348" i="5"/>
  <c r="EJ349" i="5"/>
  <c r="EJ350" i="5"/>
  <c r="EJ351" i="5"/>
  <c r="EJ352" i="5"/>
  <c r="EJ353" i="5"/>
  <c r="EJ354" i="5"/>
  <c r="EJ355" i="5"/>
  <c r="EJ356" i="5"/>
  <c r="EJ357" i="5"/>
  <c r="EJ358" i="5"/>
  <c r="EJ359" i="5"/>
  <c r="EJ360" i="5"/>
  <c r="EJ361" i="5"/>
  <c r="EJ362" i="5"/>
  <c r="EJ363" i="5"/>
  <c r="EJ364" i="5"/>
  <c r="EJ365" i="5"/>
  <c r="EJ366" i="5"/>
  <c r="EJ367" i="5"/>
  <c r="EJ368" i="5"/>
  <c r="EJ369" i="5"/>
  <c r="EJ370" i="5"/>
  <c r="EJ371" i="5"/>
  <c r="EJ372" i="5"/>
  <c r="EJ373" i="5"/>
  <c r="EJ374" i="5"/>
  <c r="EJ375" i="5"/>
  <c r="EJ376" i="5"/>
  <c r="EJ377" i="5"/>
  <c r="EJ378" i="5"/>
  <c r="EJ379" i="5"/>
  <c r="EJ380" i="5"/>
  <c r="EJ381" i="5"/>
  <c r="EJ382" i="5"/>
  <c r="EJ383" i="5"/>
  <c r="EJ384" i="5"/>
  <c r="EJ385" i="5"/>
  <c r="EJ386" i="5"/>
  <c r="EJ387" i="5"/>
  <c r="EJ388" i="5"/>
  <c r="EJ389" i="5"/>
  <c r="EJ390" i="5"/>
  <c r="EJ391" i="5"/>
  <c r="EJ392" i="5"/>
  <c r="EJ393" i="5"/>
  <c r="EJ394" i="5"/>
  <c r="EJ395" i="5"/>
  <c r="EJ396" i="5"/>
  <c r="EJ397" i="5"/>
  <c r="EJ398" i="5"/>
  <c r="EJ399" i="5"/>
  <c r="EJ400" i="5"/>
  <c r="EJ401" i="5"/>
  <c r="EJ402" i="5"/>
  <c r="EJ403" i="5"/>
  <c r="EJ404" i="5"/>
  <c r="EJ405" i="5"/>
  <c r="EJ406" i="5"/>
  <c r="EJ407" i="5"/>
  <c r="EJ408" i="5"/>
  <c r="EJ409" i="5"/>
  <c r="EJ410" i="5"/>
  <c r="EJ411" i="5"/>
  <c r="EJ412" i="5"/>
  <c r="EJ413" i="5"/>
  <c r="EJ414" i="5"/>
  <c r="EJ415" i="5"/>
  <c r="EJ416" i="5"/>
  <c r="EJ417" i="5"/>
  <c r="EJ418" i="5"/>
  <c r="EJ419" i="5"/>
  <c r="EJ420" i="5"/>
  <c r="EJ421" i="5"/>
  <c r="EJ422" i="5"/>
  <c r="EJ423" i="5"/>
  <c r="EJ424" i="5"/>
  <c r="EJ425" i="5"/>
  <c r="EJ426" i="5"/>
  <c r="EJ427" i="5"/>
  <c r="EJ428" i="5"/>
  <c r="EJ429" i="5"/>
  <c r="EJ430" i="5"/>
  <c r="EJ431" i="5"/>
  <c r="EJ432" i="5"/>
  <c r="EJ433" i="5"/>
  <c r="EJ434" i="5"/>
  <c r="EJ435" i="5"/>
  <c r="EJ436" i="5"/>
  <c r="EJ437" i="5"/>
  <c r="EJ438" i="5"/>
  <c r="EJ439" i="5"/>
  <c r="EJ440" i="5"/>
  <c r="EJ441" i="5"/>
  <c r="EJ442" i="5"/>
  <c r="EJ443" i="5"/>
  <c r="EJ444" i="5"/>
  <c r="EJ445" i="5"/>
  <c r="EJ446" i="5"/>
  <c r="EJ447" i="5"/>
  <c r="EJ448" i="5"/>
  <c r="EJ449" i="5"/>
  <c r="EJ450" i="5"/>
  <c r="EJ451" i="5"/>
  <c r="EJ452" i="5"/>
  <c r="EJ453" i="5"/>
  <c r="EJ454" i="5"/>
  <c r="EJ455" i="5"/>
  <c r="EJ456" i="5"/>
  <c r="EJ457" i="5"/>
  <c r="EJ458" i="5"/>
  <c r="EJ459" i="5"/>
  <c r="EJ460" i="5"/>
  <c r="EJ461" i="5"/>
  <c r="EJ462" i="5"/>
  <c r="EJ463" i="5"/>
  <c r="EJ464" i="5"/>
  <c r="EJ465" i="5"/>
  <c r="EJ466" i="5"/>
  <c r="EJ467" i="5"/>
  <c r="EJ468" i="5"/>
  <c r="EJ469" i="5"/>
  <c r="EJ470" i="5"/>
  <c r="EJ471" i="5"/>
  <c r="EJ472" i="5"/>
  <c r="EJ473" i="5"/>
  <c r="EJ474" i="5"/>
  <c r="EJ475" i="5"/>
  <c r="EJ476" i="5"/>
  <c r="EJ477" i="5"/>
  <c r="EJ478" i="5"/>
  <c r="EJ479" i="5"/>
  <c r="EJ480" i="5"/>
  <c r="EJ481" i="5"/>
  <c r="EJ482" i="5"/>
  <c r="EJ483" i="5"/>
  <c r="EJ484" i="5"/>
  <c r="EJ485" i="5"/>
  <c r="EJ486" i="5"/>
  <c r="EJ487" i="5"/>
  <c r="EJ488" i="5"/>
  <c r="EJ489" i="5"/>
  <c r="EJ490" i="5"/>
  <c r="EJ491" i="5"/>
  <c r="EJ492" i="5"/>
  <c r="EJ493" i="5"/>
  <c r="EJ494" i="5"/>
  <c r="EJ495" i="5"/>
  <c r="EJ496" i="5"/>
  <c r="EJ497" i="5"/>
  <c r="EJ498" i="5"/>
  <c r="EJ499" i="5"/>
  <c r="EJ500" i="5"/>
  <c r="EJ501" i="5"/>
  <c r="EJ502" i="5"/>
  <c r="EJ503" i="5"/>
  <c r="EJ504" i="5"/>
  <c r="EJ505" i="5"/>
  <c r="EJ506" i="5"/>
  <c r="EJ507" i="5"/>
  <c r="EJ508" i="5"/>
  <c r="EJ509" i="5"/>
  <c r="EJ510" i="5"/>
  <c r="EJ511" i="5"/>
  <c r="EJ512" i="5"/>
  <c r="EJ513" i="5"/>
  <c r="EJ514" i="5"/>
  <c r="EJ515" i="5"/>
  <c r="EJ516" i="5"/>
  <c r="EJ517" i="5"/>
  <c r="EJ518" i="5"/>
  <c r="EJ519" i="5"/>
  <c r="EJ520" i="5"/>
  <c r="EJ521" i="5"/>
  <c r="EJ522" i="5"/>
  <c r="EJ523" i="5"/>
  <c r="EJ524" i="5"/>
  <c r="EJ525" i="5"/>
  <c r="EJ526" i="5"/>
  <c r="EJ527" i="5"/>
  <c r="EJ528" i="5"/>
  <c r="EJ529" i="5"/>
  <c r="EJ530" i="5"/>
  <c r="EJ531" i="5"/>
  <c r="EJ532" i="5"/>
  <c r="EJ533" i="5"/>
  <c r="EJ534" i="5"/>
  <c r="EJ535" i="5"/>
  <c r="EJ536" i="5"/>
  <c r="EJ537" i="5"/>
  <c r="EJ538" i="5"/>
  <c r="EJ539" i="5"/>
  <c r="EJ540" i="5"/>
  <c r="EJ541" i="5"/>
  <c r="EJ542" i="5"/>
  <c r="EJ543" i="5"/>
  <c r="EJ544" i="5"/>
  <c r="EJ545" i="5"/>
  <c r="EJ546" i="5"/>
  <c r="EJ547" i="5"/>
  <c r="EJ548" i="5"/>
  <c r="EJ549" i="5"/>
  <c r="EJ550" i="5"/>
  <c r="EJ551" i="5"/>
  <c r="EJ552" i="5"/>
  <c r="EJ553" i="5"/>
  <c r="EJ554" i="5"/>
  <c r="EJ555" i="5"/>
  <c r="EJ556" i="5"/>
  <c r="EJ557" i="5"/>
  <c r="EJ558" i="5"/>
  <c r="EJ559" i="5"/>
  <c r="EJ560" i="5"/>
  <c r="EJ561" i="5"/>
  <c r="EJ562" i="5"/>
  <c r="EJ563" i="5"/>
  <c r="EJ564" i="5"/>
  <c r="EJ565" i="5"/>
  <c r="EJ566" i="5"/>
  <c r="EJ567" i="5"/>
  <c r="EJ568" i="5"/>
  <c r="EJ569" i="5"/>
  <c r="EJ570" i="5"/>
  <c r="EJ571" i="5"/>
  <c r="EJ572" i="5"/>
  <c r="EJ573" i="5"/>
  <c r="EJ574" i="5"/>
  <c r="EJ575" i="5"/>
  <c r="EJ576" i="5"/>
  <c r="EJ577" i="5"/>
  <c r="EJ578" i="5"/>
  <c r="EJ579" i="5"/>
  <c r="EJ580" i="5"/>
  <c r="EJ581" i="5"/>
  <c r="EJ582" i="5"/>
  <c r="EJ583" i="5"/>
  <c r="EJ584" i="5"/>
  <c r="EJ585" i="5"/>
  <c r="EJ586" i="5"/>
  <c r="EJ587" i="5"/>
  <c r="EJ588" i="5"/>
  <c r="EJ589" i="5"/>
  <c r="EJ590" i="5"/>
  <c r="EJ591" i="5"/>
  <c r="EJ592" i="5"/>
  <c r="EJ593" i="5"/>
  <c r="EJ594" i="5"/>
  <c r="EJ595" i="5"/>
  <c r="EJ596" i="5"/>
  <c r="EJ597" i="5"/>
  <c r="EJ598" i="5"/>
  <c r="EJ599" i="5"/>
  <c r="EJ600" i="5"/>
  <c r="EJ601" i="5"/>
  <c r="EJ602" i="5"/>
  <c r="EJ603" i="5"/>
  <c r="EJ604" i="5"/>
  <c r="EJ605" i="5"/>
  <c r="EJ606" i="5"/>
  <c r="EJ607" i="5"/>
  <c r="EJ608" i="5"/>
  <c r="EJ609" i="5"/>
  <c r="EJ610" i="5"/>
  <c r="EJ611" i="5"/>
  <c r="EJ612" i="5"/>
  <c r="EJ613" i="5"/>
  <c r="EJ614" i="5"/>
  <c r="EJ615" i="5"/>
  <c r="EJ616" i="5"/>
  <c r="EJ617" i="5"/>
  <c r="EJ618" i="5"/>
  <c r="EJ619" i="5"/>
  <c r="EJ620" i="5"/>
  <c r="EJ621" i="5"/>
  <c r="EJ2" i="5"/>
  <c r="EI3" i="5"/>
  <c r="EI4" i="5"/>
  <c r="EI5" i="5"/>
  <c r="EI6" i="5"/>
  <c r="EI7" i="5"/>
  <c r="EI8" i="5"/>
  <c r="EI9" i="5"/>
  <c r="EI10" i="5"/>
  <c r="EI11" i="5"/>
  <c r="EI12" i="5"/>
  <c r="EI13" i="5"/>
  <c r="EI14" i="5"/>
  <c r="EI15" i="5"/>
  <c r="EI16" i="5"/>
  <c r="EI17" i="5"/>
  <c r="EI18" i="5"/>
  <c r="EI19" i="5"/>
  <c r="EI20" i="5"/>
  <c r="EI21" i="5"/>
  <c r="EI22" i="5"/>
  <c r="EI23" i="5"/>
  <c r="EI24" i="5"/>
  <c r="EI25" i="5"/>
  <c r="EI26" i="5"/>
  <c r="EI27" i="5"/>
  <c r="EI28" i="5"/>
  <c r="EI29" i="5"/>
  <c r="EI30" i="5"/>
  <c r="EI31" i="5"/>
  <c r="EI32" i="5"/>
  <c r="EI33" i="5"/>
  <c r="EI34" i="5"/>
  <c r="EI35" i="5"/>
  <c r="EI36" i="5"/>
  <c r="EI37" i="5"/>
  <c r="EI38" i="5"/>
  <c r="EI39" i="5"/>
  <c r="EI40" i="5"/>
  <c r="EI41" i="5"/>
  <c r="EI42" i="5"/>
  <c r="EI43" i="5"/>
  <c r="EI44" i="5"/>
  <c r="EI45" i="5"/>
  <c r="EI46" i="5"/>
  <c r="EI47" i="5"/>
  <c r="EI48" i="5"/>
  <c r="EI49" i="5"/>
  <c r="EI50" i="5"/>
  <c r="EI51" i="5"/>
  <c r="EI52" i="5"/>
  <c r="EI53" i="5"/>
  <c r="EI54" i="5"/>
  <c r="EI55" i="5"/>
  <c r="EI56" i="5"/>
  <c r="EI57" i="5"/>
  <c r="EI58" i="5"/>
  <c r="EI59" i="5"/>
  <c r="EI60" i="5"/>
  <c r="EI61" i="5"/>
  <c r="EI62" i="5"/>
  <c r="EI63" i="5"/>
  <c r="EI64" i="5"/>
  <c r="EI65" i="5"/>
  <c r="EI66" i="5"/>
  <c r="EI67" i="5"/>
  <c r="EI68" i="5"/>
  <c r="EI69" i="5"/>
  <c r="EI70" i="5"/>
  <c r="EI71" i="5"/>
  <c r="EI72" i="5"/>
  <c r="EI73" i="5"/>
  <c r="EI74" i="5"/>
  <c r="EI75" i="5"/>
  <c r="EI76" i="5"/>
  <c r="EI77" i="5"/>
  <c r="EI78" i="5"/>
  <c r="EI79" i="5"/>
  <c r="EI80" i="5"/>
  <c r="EI81" i="5"/>
  <c r="EI82" i="5"/>
  <c r="EI83" i="5"/>
  <c r="EI84" i="5"/>
  <c r="EI85" i="5"/>
  <c r="EI86" i="5"/>
  <c r="EI87" i="5"/>
  <c r="EI88" i="5"/>
  <c r="EI89" i="5"/>
  <c r="EI90" i="5"/>
  <c r="EI91" i="5"/>
  <c r="EI92" i="5"/>
  <c r="EI93" i="5"/>
  <c r="EI94" i="5"/>
  <c r="EI95" i="5"/>
  <c r="EI96" i="5"/>
  <c r="EI97" i="5"/>
  <c r="EI98" i="5"/>
  <c r="EI99" i="5"/>
  <c r="EI100" i="5"/>
  <c r="EI101" i="5"/>
  <c r="EI102" i="5"/>
  <c r="EI103" i="5"/>
  <c r="EI104" i="5"/>
  <c r="EI105" i="5"/>
  <c r="EI106" i="5"/>
  <c r="EI107" i="5"/>
  <c r="EI108" i="5"/>
  <c r="EI109" i="5"/>
  <c r="EI110" i="5"/>
  <c r="EI111" i="5"/>
  <c r="EI112" i="5"/>
  <c r="EI113" i="5"/>
  <c r="EI114" i="5"/>
  <c r="EI115" i="5"/>
  <c r="EI116" i="5"/>
  <c r="EI117" i="5"/>
  <c r="EI118" i="5"/>
  <c r="EI119" i="5"/>
  <c r="EI120" i="5"/>
  <c r="EI121" i="5"/>
  <c r="EI122" i="5"/>
  <c r="EI123" i="5"/>
  <c r="EI124" i="5"/>
  <c r="EI125" i="5"/>
  <c r="EI126" i="5"/>
  <c r="EI127" i="5"/>
  <c r="EI128" i="5"/>
  <c r="EI129" i="5"/>
  <c r="EI130" i="5"/>
  <c r="EI131" i="5"/>
  <c r="EI132" i="5"/>
  <c r="EI133" i="5"/>
  <c r="EI134" i="5"/>
  <c r="EI135" i="5"/>
  <c r="EI136" i="5"/>
  <c r="EI137" i="5"/>
  <c r="EI138" i="5"/>
  <c r="EI139" i="5"/>
  <c r="EI140" i="5"/>
  <c r="EI141" i="5"/>
  <c r="EI142" i="5"/>
  <c r="EI143" i="5"/>
  <c r="EI144" i="5"/>
  <c r="EI145" i="5"/>
  <c r="EI146" i="5"/>
  <c r="EI147" i="5"/>
  <c r="EI148" i="5"/>
  <c r="EI149" i="5"/>
  <c r="EI150" i="5"/>
  <c r="EI151" i="5"/>
  <c r="EI152" i="5"/>
  <c r="EI153" i="5"/>
  <c r="EI154" i="5"/>
  <c r="EI155" i="5"/>
  <c r="EI156" i="5"/>
  <c r="EI157" i="5"/>
  <c r="EI158" i="5"/>
  <c r="EI159" i="5"/>
  <c r="EI160" i="5"/>
  <c r="EI161" i="5"/>
  <c r="EI162" i="5"/>
  <c r="EI163" i="5"/>
  <c r="EI164" i="5"/>
  <c r="EI165" i="5"/>
  <c r="EI166" i="5"/>
  <c r="EI167" i="5"/>
  <c r="EI168" i="5"/>
  <c r="EI169" i="5"/>
  <c r="EI170" i="5"/>
  <c r="EI171" i="5"/>
  <c r="EI172" i="5"/>
  <c r="EI173" i="5"/>
  <c r="EI174" i="5"/>
  <c r="EI175" i="5"/>
  <c r="EI176" i="5"/>
  <c r="EI177" i="5"/>
  <c r="EI178" i="5"/>
  <c r="EI179" i="5"/>
  <c r="EI180" i="5"/>
  <c r="EI181" i="5"/>
  <c r="EI182" i="5"/>
  <c r="EI183" i="5"/>
  <c r="EI184" i="5"/>
  <c r="EI185" i="5"/>
  <c r="EI186" i="5"/>
  <c r="EI187" i="5"/>
  <c r="EI188" i="5"/>
  <c r="EI189" i="5"/>
  <c r="EI190" i="5"/>
  <c r="EI191" i="5"/>
  <c r="EI192" i="5"/>
  <c r="EI193" i="5"/>
  <c r="EI194" i="5"/>
  <c r="EI195" i="5"/>
  <c r="EI196" i="5"/>
  <c r="EI197" i="5"/>
  <c r="EI198" i="5"/>
  <c r="EI199" i="5"/>
  <c r="EI200" i="5"/>
  <c r="EI201" i="5"/>
  <c r="EI202" i="5"/>
  <c r="EI203" i="5"/>
  <c r="EI204" i="5"/>
  <c r="EI205" i="5"/>
  <c r="EI206" i="5"/>
  <c r="EI207" i="5"/>
  <c r="EI208" i="5"/>
  <c r="EI209" i="5"/>
  <c r="EI210" i="5"/>
  <c r="EI211" i="5"/>
  <c r="EI212" i="5"/>
  <c r="EI213" i="5"/>
  <c r="EI214" i="5"/>
  <c r="EI215" i="5"/>
  <c r="EI216" i="5"/>
  <c r="EI217" i="5"/>
  <c r="EI218" i="5"/>
  <c r="EI219" i="5"/>
  <c r="EI220" i="5"/>
  <c r="EI221" i="5"/>
  <c r="EI222" i="5"/>
  <c r="EI223" i="5"/>
  <c r="EI224" i="5"/>
  <c r="EI225" i="5"/>
  <c r="EI226" i="5"/>
  <c r="EI227" i="5"/>
  <c r="EI228" i="5"/>
  <c r="EI229" i="5"/>
  <c r="EI230" i="5"/>
  <c r="EI231" i="5"/>
  <c r="EI232" i="5"/>
  <c r="EI233" i="5"/>
  <c r="EI234" i="5"/>
  <c r="EI235" i="5"/>
  <c r="EI236" i="5"/>
  <c r="EI237" i="5"/>
  <c r="EI238" i="5"/>
  <c r="EI239" i="5"/>
  <c r="EI240" i="5"/>
  <c r="EI241" i="5"/>
  <c r="EI242" i="5"/>
  <c r="EI243" i="5"/>
  <c r="EI244" i="5"/>
  <c r="EI245" i="5"/>
  <c r="EI246" i="5"/>
  <c r="EI247" i="5"/>
  <c r="EI248" i="5"/>
  <c r="EI249" i="5"/>
  <c r="EI250" i="5"/>
  <c r="EI251" i="5"/>
  <c r="EI252" i="5"/>
  <c r="EI253" i="5"/>
  <c r="EI254" i="5"/>
  <c r="EI255" i="5"/>
  <c r="EI256" i="5"/>
  <c r="EI257" i="5"/>
  <c r="EI258" i="5"/>
  <c r="EI259" i="5"/>
  <c r="EI260" i="5"/>
  <c r="EI261" i="5"/>
  <c r="EI262" i="5"/>
  <c r="EI263" i="5"/>
  <c r="EI264" i="5"/>
  <c r="EI265" i="5"/>
  <c r="EI266" i="5"/>
  <c r="EI267" i="5"/>
  <c r="EI268" i="5"/>
  <c r="EI269" i="5"/>
  <c r="EI270" i="5"/>
  <c r="EI271" i="5"/>
  <c r="EI272" i="5"/>
  <c r="EI273" i="5"/>
  <c r="EI274" i="5"/>
  <c r="EI275" i="5"/>
  <c r="EI276" i="5"/>
  <c r="EI277" i="5"/>
  <c r="EI278" i="5"/>
  <c r="EI279" i="5"/>
  <c r="EI280" i="5"/>
  <c r="EI281" i="5"/>
  <c r="EI282" i="5"/>
  <c r="EI283" i="5"/>
  <c r="EI284" i="5"/>
  <c r="EI285" i="5"/>
  <c r="EI286" i="5"/>
  <c r="EI287" i="5"/>
  <c r="EI288" i="5"/>
  <c r="EI289" i="5"/>
  <c r="EI290" i="5"/>
  <c r="EI291" i="5"/>
  <c r="EI292" i="5"/>
  <c r="EI293" i="5"/>
  <c r="EI294" i="5"/>
  <c r="EI295" i="5"/>
  <c r="EI296" i="5"/>
  <c r="EI297" i="5"/>
  <c r="EI298" i="5"/>
  <c r="EI299" i="5"/>
  <c r="EI300" i="5"/>
  <c r="EI301" i="5"/>
  <c r="EI302" i="5"/>
  <c r="EI303" i="5"/>
  <c r="EI304" i="5"/>
  <c r="EI305" i="5"/>
  <c r="EI306" i="5"/>
  <c r="EI307" i="5"/>
  <c r="EI308" i="5"/>
  <c r="EI309" i="5"/>
  <c r="EI310" i="5"/>
  <c r="EI311" i="5"/>
  <c r="EI312" i="5"/>
  <c r="EI313" i="5"/>
  <c r="EI314" i="5"/>
  <c r="EI315" i="5"/>
  <c r="EI316" i="5"/>
  <c r="EI317" i="5"/>
  <c r="EI318" i="5"/>
  <c r="EI319" i="5"/>
  <c r="EI320" i="5"/>
  <c r="EI321" i="5"/>
  <c r="EI322" i="5"/>
  <c r="EI323" i="5"/>
  <c r="EI324" i="5"/>
  <c r="EI325" i="5"/>
  <c r="EI326" i="5"/>
  <c r="EI327" i="5"/>
  <c r="EI328" i="5"/>
  <c r="EI329" i="5"/>
  <c r="EI330" i="5"/>
  <c r="EI331" i="5"/>
  <c r="EI332" i="5"/>
  <c r="EI333" i="5"/>
  <c r="EI334" i="5"/>
  <c r="EI335" i="5"/>
  <c r="EI336" i="5"/>
  <c r="EI337" i="5"/>
  <c r="EI338" i="5"/>
  <c r="EI339" i="5"/>
  <c r="EI340" i="5"/>
  <c r="EI341" i="5"/>
  <c r="EI342" i="5"/>
  <c r="EI343" i="5"/>
  <c r="EI344" i="5"/>
  <c r="EI345" i="5"/>
  <c r="EI346" i="5"/>
  <c r="EI347" i="5"/>
  <c r="EI348" i="5"/>
  <c r="EI349" i="5"/>
  <c r="EI350" i="5"/>
  <c r="EI351" i="5"/>
  <c r="EI352" i="5"/>
  <c r="EI353" i="5"/>
  <c r="EI354" i="5"/>
  <c r="EI355" i="5"/>
  <c r="EI356" i="5"/>
  <c r="EI357" i="5"/>
  <c r="EI358" i="5"/>
  <c r="EI359" i="5"/>
  <c r="EI360" i="5"/>
  <c r="EI361" i="5"/>
  <c r="EI362" i="5"/>
  <c r="EI363" i="5"/>
  <c r="EI364" i="5"/>
  <c r="EI365" i="5"/>
  <c r="EI366" i="5"/>
  <c r="EI367" i="5"/>
  <c r="EI368" i="5"/>
  <c r="EI369" i="5"/>
  <c r="EI370" i="5"/>
  <c r="EI371" i="5"/>
  <c r="EI372" i="5"/>
  <c r="EI373" i="5"/>
  <c r="EI374" i="5"/>
  <c r="EI375" i="5"/>
  <c r="EI376" i="5"/>
  <c r="EI377" i="5"/>
  <c r="EI378" i="5"/>
  <c r="EI379" i="5"/>
  <c r="EI380" i="5"/>
  <c r="EI381" i="5"/>
  <c r="EI382" i="5"/>
  <c r="EI383" i="5"/>
  <c r="EI384" i="5"/>
  <c r="EI385" i="5"/>
  <c r="EI386" i="5"/>
  <c r="EI387" i="5"/>
  <c r="EI388" i="5"/>
  <c r="EI389" i="5"/>
  <c r="EI390" i="5"/>
  <c r="EI391" i="5"/>
  <c r="EI392" i="5"/>
  <c r="EI393" i="5"/>
  <c r="EI394" i="5"/>
  <c r="EI395" i="5"/>
  <c r="EI396" i="5"/>
  <c r="EI397" i="5"/>
  <c r="EI398" i="5"/>
  <c r="EI399" i="5"/>
  <c r="EI400" i="5"/>
  <c r="EI401" i="5"/>
  <c r="EI402" i="5"/>
  <c r="EI403" i="5"/>
  <c r="EI404" i="5"/>
  <c r="EI405" i="5"/>
  <c r="EI406" i="5"/>
  <c r="EI407" i="5"/>
  <c r="EI408" i="5"/>
  <c r="EI409" i="5"/>
  <c r="EI410" i="5"/>
  <c r="EI411" i="5"/>
  <c r="EI412" i="5"/>
  <c r="EI413" i="5"/>
  <c r="EI414" i="5"/>
  <c r="EI415" i="5"/>
  <c r="EI416" i="5"/>
  <c r="EI417" i="5"/>
  <c r="EI418" i="5"/>
  <c r="EI419" i="5"/>
  <c r="EI420" i="5"/>
  <c r="EI421" i="5"/>
  <c r="EI422" i="5"/>
  <c r="EI423" i="5"/>
  <c r="EI424" i="5"/>
  <c r="EI425" i="5"/>
  <c r="EI426" i="5"/>
  <c r="EI427" i="5"/>
  <c r="EI428" i="5"/>
  <c r="EI429" i="5"/>
  <c r="EI430" i="5"/>
  <c r="EI431" i="5"/>
  <c r="EI432" i="5"/>
  <c r="EI433" i="5"/>
  <c r="EI434" i="5"/>
  <c r="EI435" i="5"/>
  <c r="EI436" i="5"/>
  <c r="EI437" i="5"/>
  <c r="EI438" i="5"/>
  <c r="EI439" i="5"/>
  <c r="EI440" i="5"/>
  <c r="EI441" i="5"/>
  <c r="EI442" i="5"/>
  <c r="EI443" i="5"/>
  <c r="EI444" i="5"/>
  <c r="EI445" i="5"/>
  <c r="EI446" i="5"/>
  <c r="EI447" i="5"/>
  <c r="EI448" i="5"/>
  <c r="EI449" i="5"/>
  <c r="EI450" i="5"/>
  <c r="EI451" i="5"/>
  <c r="EI452" i="5"/>
  <c r="EI453" i="5"/>
  <c r="EI454" i="5"/>
  <c r="EI455" i="5"/>
  <c r="EI456" i="5"/>
  <c r="EI457" i="5"/>
  <c r="EI458" i="5"/>
  <c r="EI459" i="5"/>
  <c r="EI460" i="5"/>
  <c r="EI461" i="5"/>
  <c r="EI462" i="5"/>
  <c r="EI463" i="5"/>
  <c r="EI464" i="5"/>
  <c r="EI465" i="5"/>
  <c r="EI466" i="5"/>
  <c r="EI467" i="5"/>
  <c r="EI468" i="5"/>
  <c r="EI469" i="5"/>
  <c r="EI470" i="5"/>
  <c r="EI471" i="5"/>
  <c r="EI472" i="5"/>
  <c r="EI473" i="5"/>
  <c r="EI474" i="5"/>
  <c r="EI475" i="5"/>
  <c r="EI476" i="5"/>
  <c r="EI477" i="5"/>
  <c r="EI478" i="5"/>
  <c r="EI479" i="5"/>
  <c r="EI480" i="5"/>
  <c r="EI481" i="5"/>
  <c r="EI482" i="5"/>
  <c r="EI483" i="5"/>
  <c r="EI484" i="5"/>
  <c r="EI485" i="5"/>
  <c r="EI486" i="5"/>
  <c r="EI487" i="5"/>
  <c r="EI488" i="5"/>
  <c r="EI489" i="5"/>
  <c r="EI490" i="5"/>
  <c r="EI491" i="5"/>
  <c r="EI492" i="5"/>
  <c r="EI493" i="5"/>
  <c r="EI494" i="5"/>
  <c r="EI495" i="5"/>
  <c r="EI496" i="5"/>
  <c r="EI497" i="5"/>
  <c r="EI498" i="5"/>
  <c r="EI499" i="5"/>
  <c r="EI500" i="5"/>
  <c r="EI501" i="5"/>
  <c r="EI502" i="5"/>
  <c r="EI503" i="5"/>
  <c r="EI504" i="5"/>
  <c r="EI505" i="5"/>
  <c r="EI506" i="5"/>
  <c r="EI507" i="5"/>
  <c r="EI508" i="5"/>
  <c r="EI509" i="5"/>
  <c r="EI510" i="5"/>
  <c r="EI511" i="5"/>
  <c r="EI512" i="5"/>
  <c r="EI513" i="5"/>
  <c r="EI514" i="5"/>
  <c r="EI515" i="5"/>
  <c r="EI516" i="5"/>
  <c r="EI517" i="5"/>
  <c r="EI518" i="5"/>
  <c r="EI519" i="5"/>
  <c r="EI520" i="5"/>
  <c r="EI521" i="5"/>
  <c r="EI522" i="5"/>
  <c r="EI523" i="5"/>
  <c r="EI524" i="5"/>
  <c r="EI525" i="5"/>
  <c r="EI526" i="5"/>
  <c r="EI527" i="5"/>
  <c r="EI528" i="5"/>
  <c r="EI529" i="5"/>
  <c r="EI530" i="5"/>
  <c r="EI531" i="5"/>
  <c r="EI532" i="5"/>
  <c r="EI533" i="5"/>
  <c r="EI534" i="5"/>
  <c r="EI535" i="5"/>
  <c r="EI536" i="5"/>
  <c r="EI537" i="5"/>
  <c r="EI538" i="5"/>
  <c r="EI539" i="5"/>
  <c r="EI540" i="5"/>
  <c r="EI541" i="5"/>
  <c r="EI542" i="5"/>
  <c r="EI543" i="5"/>
  <c r="EI544" i="5"/>
  <c r="EI545" i="5"/>
  <c r="EI546" i="5"/>
  <c r="EI547" i="5"/>
  <c r="EI548" i="5"/>
  <c r="EI549" i="5"/>
  <c r="EI550" i="5"/>
  <c r="EI551" i="5"/>
  <c r="EI552" i="5"/>
  <c r="EI553" i="5"/>
  <c r="EI554" i="5"/>
  <c r="EI555" i="5"/>
  <c r="EI556" i="5"/>
  <c r="EI557" i="5"/>
  <c r="EI558" i="5"/>
  <c r="EI559" i="5"/>
  <c r="EI560" i="5"/>
  <c r="EI561" i="5"/>
  <c r="EI562" i="5"/>
  <c r="EI563" i="5"/>
  <c r="EI564" i="5"/>
  <c r="EI565" i="5"/>
  <c r="EI566" i="5"/>
  <c r="EI567" i="5"/>
  <c r="EI568" i="5"/>
  <c r="EI569" i="5"/>
  <c r="EI570" i="5"/>
  <c r="EI571" i="5"/>
  <c r="EI572" i="5"/>
  <c r="EI573" i="5"/>
  <c r="EI574" i="5"/>
  <c r="EI575" i="5"/>
  <c r="EI576" i="5"/>
  <c r="EI577" i="5"/>
  <c r="EI578" i="5"/>
  <c r="EI579" i="5"/>
  <c r="EI580" i="5"/>
  <c r="EI581" i="5"/>
  <c r="EI582" i="5"/>
  <c r="EI583" i="5"/>
  <c r="EI584" i="5"/>
  <c r="EI585" i="5"/>
  <c r="EI586" i="5"/>
  <c r="EI587" i="5"/>
  <c r="EI588" i="5"/>
  <c r="EI589" i="5"/>
  <c r="EI590" i="5"/>
  <c r="EI591" i="5"/>
  <c r="EI592" i="5"/>
  <c r="EI593" i="5"/>
  <c r="EI594" i="5"/>
  <c r="EI595" i="5"/>
  <c r="EI596" i="5"/>
  <c r="EI597" i="5"/>
  <c r="EI598" i="5"/>
  <c r="EI599" i="5"/>
  <c r="EI600" i="5"/>
  <c r="EI601" i="5"/>
  <c r="EI602" i="5"/>
  <c r="EI603" i="5"/>
  <c r="EI604" i="5"/>
  <c r="EI605" i="5"/>
  <c r="EI606" i="5"/>
  <c r="EI607" i="5"/>
  <c r="EI608" i="5"/>
  <c r="EI609" i="5"/>
  <c r="EI610" i="5"/>
  <c r="EI611" i="5"/>
  <c r="EI612" i="5"/>
  <c r="EI613" i="5"/>
  <c r="EI614" i="5"/>
  <c r="EI615" i="5"/>
  <c r="EI616" i="5"/>
  <c r="EI617" i="5"/>
  <c r="EI618" i="5"/>
  <c r="EI619" i="5"/>
  <c r="EI620" i="5"/>
  <c r="EI621" i="5"/>
  <c r="EI2" i="5"/>
  <c r="EH3" i="5"/>
  <c r="EH4" i="5"/>
  <c r="EH5" i="5"/>
  <c r="EH6" i="5"/>
  <c r="EH7" i="5"/>
  <c r="EH8" i="5"/>
  <c r="EH9" i="5"/>
  <c r="EH10" i="5"/>
  <c r="EH11" i="5"/>
  <c r="EH12" i="5"/>
  <c r="EH13" i="5"/>
  <c r="EH14" i="5"/>
  <c r="EH15" i="5"/>
  <c r="EH16" i="5"/>
  <c r="EH17" i="5"/>
  <c r="EH18" i="5"/>
  <c r="EH19" i="5"/>
  <c r="EH20" i="5"/>
  <c r="EH21" i="5"/>
  <c r="EH22" i="5"/>
  <c r="EH23" i="5"/>
  <c r="EH24" i="5"/>
  <c r="EH25" i="5"/>
  <c r="EH26" i="5"/>
  <c r="EH27" i="5"/>
  <c r="EH28" i="5"/>
  <c r="EH29" i="5"/>
  <c r="EH30" i="5"/>
  <c r="EH31" i="5"/>
  <c r="EH32" i="5"/>
  <c r="EH33" i="5"/>
  <c r="EH34" i="5"/>
  <c r="EH35" i="5"/>
  <c r="EH36" i="5"/>
  <c r="EH37" i="5"/>
  <c r="EH38" i="5"/>
  <c r="EH39" i="5"/>
  <c r="EH40" i="5"/>
  <c r="EH41" i="5"/>
  <c r="EH42" i="5"/>
  <c r="EH43" i="5"/>
  <c r="EH44" i="5"/>
  <c r="EH45" i="5"/>
  <c r="EH46" i="5"/>
  <c r="EH47" i="5"/>
  <c r="EH48" i="5"/>
  <c r="EH49" i="5"/>
  <c r="EH50" i="5"/>
  <c r="EH51" i="5"/>
  <c r="EH52" i="5"/>
  <c r="EH53" i="5"/>
  <c r="EH54" i="5"/>
  <c r="EH55" i="5"/>
  <c r="EH56" i="5"/>
  <c r="EH57" i="5"/>
  <c r="EH58" i="5"/>
  <c r="EH59" i="5"/>
  <c r="EH60" i="5"/>
  <c r="EH61" i="5"/>
  <c r="EH62" i="5"/>
  <c r="EH63" i="5"/>
  <c r="EH64" i="5"/>
  <c r="EH65" i="5"/>
  <c r="EH66" i="5"/>
  <c r="EH67" i="5"/>
  <c r="EH68" i="5"/>
  <c r="EH69" i="5"/>
  <c r="EH70" i="5"/>
  <c r="EH71" i="5"/>
  <c r="EH72" i="5"/>
  <c r="EH73" i="5"/>
  <c r="EH74" i="5"/>
  <c r="EH75" i="5"/>
  <c r="EH76" i="5"/>
  <c r="EH77" i="5"/>
  <c r="EH78" i="5"/>
  <c r="EH79" i="5"/>
  <c r="EH80" i="5"/>
  <c r="EH81" i="5"/>
  <c r="EH82" i="5"/>
  <c r="EH83" i="5"/>
  <c r="EH84" i="5"/>
  <c r="EH85" i="5"/>
  <c r="EH86" i="5"/>
  <c r="EH87" i="5"/>
  <c r="EH88" i="5"/>
  <c r="EH89" i="5"/>
  <c r="EH90" i="5"/>
  <c r="EH91" i="5"/>
  <c r="EH92" i="5"/>
  <c r="EH93" i="5"/>
  <c r="EH94" i="5"/>
  <c r="EH95" i="5"/>
  <c r="EH96" i="5"/>
  <c r="EH97" i="5"/>
  <c r="EH98" i="5"/>
  <c r="EH99" i="5"/>
  <c r="EH100" i="5"/>
  <c r="EH101" i="5"/>
  <c r="EH102" i="5"/>
  <c r="EH103" i="5"/>
  <c r="EH104" i="5"/>
  <c r="EH105" i="5"/>
  <c r="EH106" i="5"/>
  <c r="EH107" i="5"/>
  <c r="EH108" i="5"/>
  <c r="EH109" i="5"/>
  <c r="EH110" i="5"/>
  <c r="EH111" i="5"/>
  <c r="EH112" i="5"/>
  <c r="EH113" i="5"/>
  <c r="EH114" i="5"/>
  <c r="EH115" i="5"/>
  <c r="EH116" i="5"/>
  <c r="EH117" i="5"/>
  <c r="EH118" i="5"/>
  <c r="EH119" i="5"/>
  <c r="EH120" i="5"/>
  <c r="EH121" i="5"/>
  <c r="EH122" i="5"/>
  <c r="EH123" i="5"/>
  <c r="EH124" i="5"/>
  <c r="EH125" i="5"/>
  <c r="EH126" i="5"/>
  <c r="EH127" i="5"/>
  <c r="EH128" i="5"/>
  <c r="EH129" i="5"/>
  <c r="EH130" i="5"/>
  <c r="EH131" i="5"/>
  <c r="EH132" i="5"/>
  <c r="EH133" i="5"/>
  <c r="EH134" i="5"/>
  <c r="EH135" i="5"/>
  <c r="EH136" i="5"/>
  <c r="EH137" i="5"/>
  <c r="EH138" i="5"/>
  <c r="EH139" i="5"/>
  <c r="EH140" i="5"/>
  <c r="EH141" i="5"/>
  <c r="EH142" i="5"/>
  <c r="EH143" i="5"/>
  <c r="EH144" i="5"/>
  <c r="EH145" i="5"/>
  <c r="EH146" i="5"/>
  <c r="EH147" i="5"/>
  <c r="EH148" i="5"/>
  <c r="EH149" i="5"/>
  <c r="EH150" i="5"/>
  <c r="EH151" i="5"/>
  <c r="EH152" i="5"/>
  <c r="EH153" i="5"/>
  <c r="EH154" i="5"/>
  <c r="EH155" i="5"/>
  <c r="EH156" i="5"/>
  <c r="EH157" i="5"/>
  <c r="EH158" i="5"/>
  <c r="EH159" i="5"/>
  <c r="EH160" i="5"/>
  <c r="EH161" i="5"/>
  <c r="EH162" i="5"/>
  <c r="EH163" i="5"/>
  <c r="EH164" i="5"/>
  <c r="EH165" i="5"/>
  <c r="EH166" i="5"/>
  <c r="EH167" i="5"/>
  <c r="EH168" i="5"/>
  <c r="EH169" i="5"/>
  <c r="EH170" i="5"/>
  <c r="EH171" i="5"/>
  <c r="EH172" i="5"/>
  <c r="EH173" i="5"/>
  <c r="EH174" i="5"/>
  <c r="EH175" i="5"/>
  <c r="EH176" i="5"/>
  <c r="EH177" i="5"/>
  <c r="EH178" i="5"/>
  <c r="EH179" i="5"/>
  <c r="EH180" i="5"/>
  <c r="EH181" i="5"/>
  <c r="EH182" i="5"/>
  <c r="EH183" i="5"/>
  <c r="EH184" i="5"/>
  <c r="EH185" i="5"/>
  <c r="EH186" i="5"/>
  <c r="EH187" i="5"/>
  <c r="EH188" i="5"/>
  <c r="EH189" i="5"/>
  <c r="EH190" i="5"/>
  <c r="EH191" i="5"/>
  <c r="EH192" i="5"/>
  <c r="EH193" i="5"/>
  <c r="EH194" i="5"/>
  <c r="EH195" i="5"/>
  <c r="EH196" i="5"/>
  <c r="EH197" i="5"/>
  <c r="EH198" i="5"/>
  <c r="EH199" i="5"/>
  <c r="EH200" i="5"/>
  <c r="EH201" i="5"/>
  <c r="EH202" i="5"/>
  <c r="EH203" i="5"/>
  <c r="EH204" i="5"/>
  <c r="EH205" i="5"/>
  <c r="EH206" i="5"/>
  <c r="EH207" i="5"/>
  <c r="EH208" i="5"/>
  <c r="EH209" i="5"/>
  <c r="EH210" i="5"/>
  <c r="EH211" i="5"/>
  <c r="EH212" i="5"/>
  <c r="EH213" i="5"/>
  <c r="EH214" i="5"/>
  <c r="EH215" i="5"/>
  <c r="EH216" i="5"/>
  <c r="EH217" i="5"/>
  <c r="EH218" i="5"/>
  <c r="EH219" i="5"/>
  <c r="EH220" i="5"/>
  <c r="EH221" i="5"/>
  <c r="EH222" i="5"/>
  <c r="EH223" i="5"/>
  <c r="EH224" i="5"/>
  <c r="EH225" i="5"/>
  <c r="EH226" i="5"/>
  <c r="EH227" i="5"/>
  <c r="EH228" i="5"/>
  <c r="EH229" i="5"/>
  <c r="EH230" i="5"/>
  <c r="EH231" i="5"/>
  <c r="EH232" i="5"/>
  <c r="EH233" i="5"/>
  <c r="EH234" i="5"/>
  <c r="EH235" i="5"/>
  <c r="EH236" i="5"/>
  <c r="EH237" i="5"/>
  <c r="EH238" i="5"/>
  <c r="EH239" i="5"/>
  <c r="EH240" i="5"/>
  <c r="EH241" i="5"/>
  <c r="EH242" i="5"/>
  <c r="EH243" i="5"/>
  <c r="EH244" i="5"/>
  <c r="EH245" i="5"/>
  <c r="EH246" i="5"/>
  <c r="EH247" i="5"/>
  <c r="EH248" i="5"/>
  <c r="EH249" i="5"/>
  <c r="EH250" i="5"/>
  <c r="EH251" i="5"/>
  <c r="EH252" i="5"/>
  <c r="EH253" i="5"/>
  <c r="EH254" i="5"/>
  <c r="EH255" i="5"/>
  <c r="EH256" i="5"/>
  <c r="EH257" i="5"/>
  <c r="EH258" i="5"/>
  <c r="EH259" i="5"/>
  <c r="EH260" i="5"/>
  <c r="EH261" i="5"/>
  <c r="EH262" i="5"/>
  <c r="EH263" i="5"/>
  <c r="EH264" i="5"/>
  <c r="EH265" i="5"/>
  <c r="EH266" i="5"/>
  <c r="EH267" i="5"/>
  <c r="EH268" i="5"/>
  <c r="EH269" i="5"/>
  <c r="EH270" i="5"/>
  <c r="EH271" i="5"/>
  <c r="EH272" i="5"/>
  <c r="EH273" i="5"/>
  <c r="EH274" i="5"/>
  <c r="EH275" i="5"/>
  <c r="EH276" i="5"/>
  <c r="EH277" i="5"/>
  <c r="EH278" i="5"/>
  <c r="EH279" i="5"/>
  <c r="EH280" i="5"/>
  <c r="EH281" i="5"/>
  <c r="EH282" i="5"/>
  <c r="EH283" i="5"/>
  <c r="EH284" i="5"/>
  <c r="EH285" i="5"/>
  <c r="EH286" i="5"/>
  <c r="EH287" i="5"/>
  <c r="EH288" i="5"/>
  <c r="EH289" i="5"/>
  <c r="EH290" i="5"/>
  <c r="EH291" i="5"/>
  <c r="EH292" i="5"/>
  <c r="EH293" i="5"/>
  <c r="EH294" i="5"/>
  <c r="EH295" i="5"/>
  <c r="EH296" i="5"/>
  <c r="EH297" i="5"/>
  <c r="EH298" i="5"/>
  <c r="EH299" i="5"/>
  <c r="EH300" i="5"/>
  <c r="EH301" i="5"/>
  <c r="EH302" i="5"/>
  <c r="EH303" i="5"/>
  <c r="EH304" i="5"/>
  <c r="EH305" i="5"/>
  <c r="EH306" i="5"/>
  <c r="EH307" i="5"/>
  <c r="EH308" i="5"/>
  <c r="EH309" i="5"/>
  <c r="EH310" i="5"/>
  <c r="EH311" i="5"/>
  <c r="EH312" i="5"/>
  <c r="EH313" i="5"/>
  <c r="EH314" i="5"/>
  <c r="EH315" i="5"/>
  <c r="EH316" i="5"/>
  <c r="EH317" i="5"/>
  <c r="EH318" i="5"/>
  <c r="EH319" i="5"/>
  <c r="EH320" i="5"/>
  <c r="EH321" i="5"/>
  <c r="EH322" i="5"/>
  <c r="EH323" i="5"/>
  <c r="EH324" i="5"/>
  <c r="EH325" i="5"/>
  <c r="EH326" i="5"/>
  <c r="EH327" i="5"/>
  <c r="EH328" i="5"/>
  <c r="EH329" i="5"/>
  <c r="EH330" i="5"/>
  <c r="EH331" i="5"/>
  <c r="EH332" i="5"/>
  <c r="EH333" i="5"/>
  <c r="EH334" i="5"/>
  <c r="EH335" i="5"/>
  <c r="EH336" i="5"/>
  <c r="EH337" i="5"/>
  <c r="EH338" i="5"/>
  <c r="EH339" i="5"/>
  <c r="EH340" i="5"/>
  <c r="EH341" i="5"/>
  <c r="EH342" i="5"/>
  <c r="EH343" i="5"/>
  <c r="EH344" i="5"/>
  <c r="EH345" i="5"/>
  <c r="EH346" i="5"/>
  <c r="EH347" i="5"/>
  <c r="EH348" i="5"/>
  <c r="EH349" i="5"/>
  <c r="EH350" i="5"/>
  <c r="EH351" i="5"/>
  <c r="EH352" i="5"/>
  <c r="EH353" i="5"/>
  <c r="EH354" i="5"/>
  <c r="EH355" i="5"/>
  <c r="EH356" i="5"/>
  <c r="EH357" i="5"/>
  <c r="EH358" i="5"/>
  <c r="EH359" i="5"/>
  <c r="EH360" i="5"/>
  <c r="EH361" i="5"/>
  <c r="EH362" i="5"/>
  <c r="EH363" i="5"/>
  <c r="EH364" i="5"/>
  <c r="EH365" i="5"/>
  <c r="EH366" i="5"/>
  <c r="EH367" i="5"/>
  <c r="EH368" i="5"/>
  <c r="EH369" i="5"/>
  <c r="EH370" i="5"/>
  <c r="EH371" i="5"/>
  <c r="EH372" i="5"/>
  <c r="EH373" i="5"/>
  <c r="EH374" i="5"/>
  <c r="EH375" i="5"/>
  <c r="EH376" i="5"/>
  <c r="EH377" i="5"/>
  <c r="EH378" i="5"/>
  <c r="EH379" i="5"/>
  <c r="EH380" i="5"/>
  <c r="EH381" i="5"/>
  <c r="EH382" i="5"/>
  <c r="EH383" i="5"/>
  <c r="EH384" i="5"/>
  <c r="EH385" i="5"/>
  <c r="EH386" i="5"/>
  <c r="EH387" i="5"/>
  <c r="EH388" i="5"/>
  <c r="EH389" i="5"/>
  <c r="EH390" i="5"/>
  <c r="EH391" i="5"/>
  <c r="EH392" i="5"/>
  <c r="EH393" i="5"/>
  <c r="EH394" i="5"/>
  <c r="EH395" i="5"/>
  <c r="EH396" i="5"/>
  <c r="EH397" i="5"/>
  <c r="EH398" i="5"/>
  <c r="EH399" i="5"/>
  <c r="EH400" i="5"/>
  <c r="EH401" i="5"/>
  <c r="EH402" i="5"/>
  <c r="EH403" i="5"/>
  <c r="EH404" i="5"/>
  <c r="EH405" i="5"/>
  <c r="EH406" i="5"/>
  <c r="EH407" i="5"/>
  <c r="EH408" i="5"/>
  <c r="EH409" i="5"/>
  <c r="EH410" i="5"/>
  <c r="EH411" i="5"/>
  <c r="EH412" i="5"/>
  <c r="EH413" i="5"/>
  <c r="EH414" i="5"/>
  <c r="EH415" i="5"/>
  <c r="EH416" i="5"/>
  <c r="EH417" i="5"/>
  <c r="EH418" i="5"/>
  <c r="EH419" i="5"/>
  <c r="EH420" i="5"/>
  <c r="EH421" i="5"/>
  <c r="EH422" i="5"/>
  <c r="EH423" i="5"/>
  <c r="EH424" i="5"/>
  <c r="EH425" i="5"/>
  <c r="EH426" i="5"/>
  <c r="EH427" i="5"/>
  <c r="EH428" i="5"/>
  <c r="EH429" i="5"/>
  <c r="EH430" i="5"/>
  <c r="EH431" i="5"/>
  <c r="EH432" i="5"/>
  <c r="EH433" i="5"/>
  <c r="EH434" i="5"/>
  <c r="EH435" i="5"/>
  <c r="EH436" i="5"/>
  <c r="EH437" i="5"/>
  <c r="EH438" i="5"/>
  <c r="EH439" i="5"/>
  <c r="EH440" i="5"/>
  <c r="EH441" i="5"/>
  <c r="EH442" i="5"/>
  <c r="EH443" i="5"/>
  <c r="EH444" i="5"/>
  <c r="EH445" i="5"/>
  <c r="EH446" i="5"/>
  <c r="EH447" i="5"/>
  <c r="EH448" i="5"/>
  <c r="EH449" i="5"/>
  <c r="EH450" i="5"/>
  <c r="EH451" i="5"/>
  <c r="EH452" i="5"/>
  <c r="EH453" i="5"/>
  <c r="EH454" i="5"/>
  <c r="EH455" i="5"/>
  <c r="EH456" i="5"/>
  <c r="EH457" i="5"/>
  <c r="EH458" i="5"/>
  <c r="EH459" i="5"/>
  <c r="EH460" i="5"/>
  <c r="EH461" i="5"/>
  <c r="EH462" i="5"/>
  <c r="EH463" i="5"/>
  <c r="EH464" i="5"/>
  <c r="EH465" i="5"/>
  <c r="EH466" i="5"/>
  <c r="EH467" i="5"/>
  <c r="EH468" i="5"/>
  <c r="EH469" i="5"/>
  <c r="EH470" i="5"/>
  <c r="EH471" i="5"/>
  <c r="EH472" i="5"/>
  <c r="EH473" i="5"/>
  <c r="EH474" i="5"/>
  <c r="EH475" i="5"/>
  <c r="EH476" i="5"/>
  <c r="EH477" i="5"/>
  <c r="EH478" i="5"/>
  <c r="EH479" i="5"/>
  <c r="EH480" i="5"/>
  <c r="EH481" i="5"/>
  <c r="EH482" i="5"/>
  <c r="EH483" i="5"/>
  <c r="EH484" i="5"/>
  <c r="EH485" i="5"/>
  <c r="EH486" i="5"/>
  <c r="EH487" i="5"/>
  <c r="EH488" i="5"/>
  <c r="EH489" i="5"/>
  <c r="EH490" i="5"/>
  <c r="EH491" i="5"/>
  <c r="EH492" i="5"/>
  <c r="EH493" i="5"/>
  <c r="EH494" i="5"/>
  <c r="EH495" i="5"/>
  <c r="EH496" i="5"/>
  <c r="EH497" i="5"/>
  <c r="EH498" i="5"/>
  <c r="EH499" i="5"/>
  <c r="EH500" i="5"/>
  <c r="EH501" i="5"/>
  <c r="EH502" i="5"/>
  <c r="EH503" i="5"/>
  <c r="EH504" i="5"/>
  <c r="EH505" i="5"/>
  <c r="EH506" i="5"/>
  <c r="EH507" i="5"/>
  <c r="EH508" i="5"/>
  <c r="EH509" i="5"/>
  <c r="EH510" i="5"/>
  <c r="EH511" i="5"/>
  <c r="EH512" i="5"/>
  <c r="EH513" i="5"/>
  <c r="EH514" i="5"/>
  <c r="EH515" i="5"/>
  <c r="EH516" i="5"/>
  <c r="EH517" i="5"/>
  <c r="EH518" i="5"/>
  <c r="EH519" i="5"/>
  <c r="EH520" i="5"/>
  <c r="EH521" i="5"/>
  <c r="EH522" i="5"/>
  <c r="EH523" i="5"/>
  <c r="EH524" i="5"/>
  <c r="EH525" i="5"/>
  <c r="EH526" i="5"/>
  <c r="EH527" i="5"/>
  <c r="EH528" i="5"/>
  <c r="EH529" i="5"/>
  <c r="EH530" i="5"/>
  <c r="EH531" i="5"/>
  <c r="EH532" i="5"/>
  <c r="EH533" i="5"/>
  <c r="EH534" i="5"/>
  <c r="EH535" i="5"/>
  <c r="EH536" i="5"/>
  <c r="EH537" i="5"/>
  <c r="EH538" i="5"/>
  <c r="EH539" i="5"/>
  <c r="EH540" i="5"/>
  <c r="EH541" i="5"/>
  <c r="EH542" i="5"/>
  <c r="EH543" i="5"/>
  <c r="EH544" i="5"/>
  <c r="EH545" i="5"/>
  <c r="EH546" i="5"/>
  <c r="EH547" i="5"/>
  <c r="EH548" i="5"/>
  <c r="EH549" i="5"/>
  <c r="EH550" i="5"/>
  <c r="EH551" i="5"/>
  <c r="EH552" i="5"/>
  <c r="EH553" i="5"/>
  <c r="EH554" i="5"/>
  <c r="EH555" i="5"/>
  <c r="EH556" i="5"/>
  <c r="EH557" i="5"/>
  <c r="EH558" i="5"/>
  <c r="EH559" i="5"/>
  <c r="EH560" i="5"/>
  <c r="EH561" i="5"/>
  <c r="EH562" i="5"/>
  <c r="EH563" i="5"/>
  <c r="EH564" i="5"/>
  <c r="EH565" i="5"/>
  <c r="EH566" i="5"/>
  <c r="EH567" i="5"/>
  <c r="EH568" i="5"/>
  <c r="EH569" i="5"/>
  <c r="EH570" i="5"/>
  <c r="EH571" i="5"/>
  <c r="EH572" i="5"/>
  <c r="EH573" i="5"/>
  <c r="EH574" i="5"/>
  <c r="EH575" i="5"/>
  <c r="EH576" i="5"/>
  <c r="EH577" i="5"/>
  <c r="EH578" i="5"/>
  <c r="EH579" i="5"/>
  <c r="EH580" i="5"/>
  <c r="EH581" i="5"/>
  <c r="EH582" i="5"/>
  <c r="EH583" i="5"/>
  <c r="EH584" i="5"/>
  <c r="EH585" i="5"/>
  <c r="EH586" i="5"/>
  <c r="EH587" i="5"/>
  <c r="EH588" i="5"/>
  <c r="EH589" i="5"/>
  <c r="EH590" i="5"/>
  <c r="EH591" i="5"/>
  <c r="EH592" i="5"/>
  <c r="EH593" i="5"/>
  <c r="EH594" i="5"/>
  <c r="EH595" i="5"/>
  <c r="EH596" i="5"/>
  <c r="EH597" i="5"/>
  <c r="EH598" i="5"/>
  <c r="EH599" i="5"/>
  <c r="EH600" i="5"/>
  <c r="EH601" i="5"/>
  <c r="EH602" i="5"/>
  <c r="EH603" i="5"/>
  <c r="EH604" i="5"/>
  <c r="EH605" i="5"/>
  <c r="EH606" i="5"/>
  <c r="EH607" i="5"/>
  <c r="EH608" i="5"/>
  <c r="EH609" i="5"/>
  <c r="EH610" i="5"/>
  <c r="EH611" i="5"/>
  <c r="EH612" i="5"/>
  <c r="EH613" i="5"/>
  <c r="EH614" i="5"/>
  <c r="EH615" i="5"/>
  <c r="EH616" i="5"/>
  <c r="EH617" i="5"/>
  <c r="EH618" i="5"/>
  <c r="EH619" i="5"/>
  <c r="EH620" i="5"/>
  <c r="EH621" i="5"/>
  <c r="EH2" i="5"/>
  <c r="ED96" i="5"/>
  <c r="EC96" i="5"/>
  <c r="ED3" i="5"/>
  <c r="EC3" i="5"/>
  <c r="ED102" i="5"/>
  <c r="EC102" i="5"/>
  <c r="ED362" i="5"/>
  <c r="EC362" i="5"/>
  <c r="ED2" i="5"/>
  <c r="EC2" i="5"/>
  <c r="DX3" i="5"/>
  <c r="DX4" i="5"/>
  <c r="DX5" i="5"/>
  <c r="DX6" i="5"/>
  <c r="DX7" i="5"/>
  <c r="DX8" i="5"/>
  <c r="DX9" i="5"/>
  <c r="DX10" i="5"/>
  <c r="DX11" i="5"/>
  <c r="DX12" i="5"/>
  <c r="DX13" i="5"/>
  <c r="DX14" i="5"/>
  <c r="DX15" i="5"/>
  <c r="DX16" i="5"/>
  <c r="DX17" i="5"/>
  <c r="DX18" i="5"/>
  <c r="DX19" i="5"/>
  <c r="DX20" i="5"/>
  <c r="DX21" i="5"/>
  <c r="DX22" i="5"/>
  <c r="DX23" i="5"/>
  <c r="DX24" i="5"/>
  <c r="DX25" i="5"/>
  <c r="DX26" i="5"/>
  <c r="DX27" i="5"/>
  <c r="DX28" i="5"/>
  <c r="DX29" i="5"/>
  <c r="DX30" i="5"/>
  <c r="DX31" i="5"/>
  <c r="DX32" i="5"/>
  <c r="DX33" i="5"/>
  <c r="DX34" i="5"/>
  <c r="DX35" i="5"/>
  <c r="DX36" i="5"/>
  <c r="DX37" i="5"/>
  <c r="DX38" i="5"/>
  <c r="DX39" i="5"/>
  <c r="DX40" i="5"/>
  <c r="DX41" i="5"/>
  <c r="DX42" i="5"/>
  <c r="DX43" i="5"/>
  <c r="DX44" i="5"/>
  <c r="DX45" i="5"/>
  <c r="DX46" i="5"/>
  <c r="DX47" i="5"/>
  <c r="DX48" i="5"/>
  <c r="DX49" i="5"/>
  <c r="DX50" i="5"/>
  <c r="DX51" i="5"/>
  <c r="DX52" i="5"/>
  <c r="DX53" i="5"/>
  <c r="DX54" i="5"/>
  <c r="DX55" i="5"/>
  <c r="DX56" i="5"/>
  <c r="DX57" i="5"/>
  <c r="DX58" i="5"/>
  <c r="DX59" i="5"/>
  <c r="DX60" i="5"/>
  <c r="DX61" i="5"/>
  <c r="DX62" i="5"/>
  <c r="DX63" i="5"/>
  <c r="DX64" i="5"/>
  <c r="DX65" i="5"/>
  <c r="DX66" i="5"/>
  <c r="DX67" i="5"/>
  <c r="DX68" i="5"/>
  <c r="DX69" i="5"/>
  <c r="DX70" i="5"/>
  <c r="DX71" i="5"/>
  <c r="DX72" i="5"/>
  <c r="DX73" i="5"/>
  <c r="DX74" i="5"/>
  <c r="DX75" i="5"/>
  <c r="DX76" i="5"/>
  <c r="DX77" i="5"/>
  <c r="DX78" i="5"/>
  <c r="DX79" i="5"/>
  <c r="DX80" i="5"/>
  <c r="DX81" i="5"/>
  <c r="DX82" i="5"/>
  <c r="DX83" i="5"/>
  <c r="DX84" i="5"/>
  <c r="DX85" i="5"/>
  <c r="DX86" i="5"/>
  <c r="DX87" i="5"/>
  <c r="DX88" i="5"/>
  <c r="DX89" i="5"/>
  <c r="DX90" i="5"/>
  <c r="DX91" i="5"/>
  <c r="DX92" i="5"/>
  <c r="DX93" i="5"/>
  <c r="DX94" i="5"/>
  <c r="DX95" i="5"/>
  <c r="DX96" i="5"/>
  <c r="DX97" i="5"/>
  <c r="DX98" i="5"/>
  <c r="DX99" i="5"/>
  <c r="DX100" i="5"/>
  <c r="DX101" i="5"/>
  <c r="DX102" i="5"/>
  <c r="DX103" i="5"/>
  <c r="DX104" i="5"/>
  <c r="DX105" i="5"/>
  <c r="DX106" i="5"/>
  <c r="DX107" i="5"/>
  <c r="DX108" i="5"/>
  <c r="DX109" i="5"/>
  <c r="DX110" i="5"/>
  <c r="DX111" i="5"/>
  <c r="DX112" i="5"/>
  <c r="DX113" i="5"/>
  <c r="DX114" i="5"/>
  <c r="DX115" i="5"/>
  <c r="DX116" i="5"/>
  <c r="DX117" i="5"/>
  <c r="DX118" i="5"/>
  <c r="DX119" i="5"/>
  <c r="DX120" i="5"/>
  <c r="DX121" i="5"/>
  <c r="DX122" i="5"/>
  <c r="DX123" i="5"/>
  <c r="DX124" i="5"/>
  <c r="DX125" i="5"/>
  <c r="DX126" i="5"/>
  <c r="DX127" i="5"/>
  <c r="DX128" i="5"/>
  <c r="DX129" i="5"/>
  <c r="DX130" i="5"/>
  <c r="DX131" i="5"/>
  <c r="DX132" i="5"/>
  <c r="DX133" i="5"/>
  <c r="DX134" i="5"/>
  <c r="DX135" i="5"/>
  <c r="DX136" i="5"/>
  <c r="DX137" i="5"/>
  <c r="DX138" i="5"/>
  <c r="DX139" i="5"/>
  <c r="DX140" i="5"/>
  <c r="DX141" i="5"/>
  <c r="DX142" i="5"/>
  <c r="DX143" i="5"/>
  <c r="DX144" i="5"/>
  <c r="DX145" i="5"/>
  <c r="DX146" i="5"/>
  <c r="DX147" i="5"/>
  <c r="DX148" i="5"/>
  <c r="DX149" i="5"/>
  <c r="DX150" i="5"/>
  <c r="DX151" i="5"/>
  <c r="DX152" i="5"/>
  <c r="DX153" i="5"/>
  <c r="DX154" i="5"/>
  <c r="DX155" i="5"/>
  <c r="DX156" i="5"/>
  <c r="DX157" i="5"/>
  <c r="DX158" i="5"/>
  <c r="DX159" i="5"/>
  <c r="DX160" i="5"/>
  <c r="DX161" i="5"/>
  <c r="DX162" i="5"/>
  <c r="DX163" i="5"/>
  <c r="DX164" i="5"/>
  <c r="DX165" i="5"/>
  <c r="DX166" i="5"/>
  <c r="DX167" i="5"/>
  <c r="DX168" i="5"/>
  <c r="DX169" i="5"/>
  <c r="DX170" i="5"/>
  <c r="DX171" i="5"/>
  <c r="DX172" i="5"/>
  <c r="DX173" i="5"/>
  <c r="DX174" i="5"/>
  <c r="DX175" i="5"/>
  <c r="DX176" i="5"/>
  <c r="DX177" i="5"/>
  <c r="DX178" i="5"/>
  <c r="DX179" i="5"/>
  <c r="DX180" i="5"/>
  <c r="DX181" i="5"/>
  <c r="DX182" i="5"/>
  <c r="DX183" i="5"/>
  <c r="DX184" i="5"/>
  <c r="DX185" i="5"/>
  <c r="DX186" i="5"/>
  <c r="DX187" i="5"/>
  <c r="DX188" i="5"/>
  <c r="DX189" i="5"/>
  <c r="DX190" i="5"/>
  <c r="DX191" i="5"/>
  <c r="DX192" i="5"/>
  <c r="DX193" i="5"/>
  <c r="DX194" i="5"/>
  <c r="DX195" i="5"/>
  <c r="DX196" i="5"/>
  <c r="DX197" i="5"/>
  <c r="DX198" i="5"/>
  <c r="DX199" i="5"/>
  <c r="DX200" i="5"/>
  <c r="DX201" i="5"/>
  <c r="DX202" i="5"/>
  <c r="DX203" i="5"/>
  <c r="DX204" i="5"/>
  <c r="DX205" i="5"/>
  <c r="DX206" i="5"/>
  <c r="DX207" i="5"/>
  <c r="DX208" i="5"/>
  <c r="DX209" i="5"/>
  <c r="DX210" i="5"/>
  <c r="DX211" i="5"/>
  <c r="DX212" i="5"/>
  <c r="DX213" i="5"/>
  <c r="DX214" i="5"/>
  <c r="DX215" i="5"/>
  <c r="DX216" i="5"/>
  <c r="DX217" i="5"/>
  <c r="DX218" i="5"/>
  <c r="DX219" i="5"/>
  <c r="DX220" i="5"/>
  <c r="DX221" i="5"/>
  <c r="DX222" i="5"/>
  <c r="DX223" i="5"/>
  <c r="DX224" i="5"/>
  <c r="DX225" i="5"/>
  <c r="DX226" i="5"/>
  <c r="DX227" i="5"/>
  <c r="DX228" i="5"/>
  <c r="DX229" i="5"/>
  <c r="DX230" i="5"/>
  <c r="DX231" i="5"/>
  <c r="DX232" i="5"/>
  <c r="DX233" i="5"/>
  <c r="DX234" i="5"/>
  <c r="DX235" i="5"/>
  <c r="DX236" i="5"/>
  <c r="DX237" i="5"/>
  <c r="DX238" i="5"/>
  <c r="DX239" i="5"/>
  <c r="DX240" i="5"/>
  <c r="DX241" i="5"/>
  <c r="DX242" i="5"/>
  <c r="DX243" i="5"/>
  <c r="DX244" i="5"/>
  <c r="DX245" i="5"/>
  <c r="DX246" i="5"/>
  <c r="DX247" i="5"/>
  <c r="DX248" i="5"/>
  <c r="DX249" i="5"/>
  <c r="DX250" i="5"/>
  <c r="DX251" i="5"/>
  <c r="DX252" i="5"/>
  <c r="DX253" i="5"/>
  <c r="DX254" i="5"/>
  <c r="DX255" i="5"/>
  <c r="DX256" i="5"/>
  <c r="DX257" i="5"/>
  <c r="DX258" i="5"/>
  <c r="DX259" i="5"/>
  <c r="DX260" i="5"/>
  <c r="DX261" i="5"/>
  <c r="DX262" i="5"/>
  <c r="DX263" i="5"/>
  <c r="DX264" i="5"/>
  <c r="DX265" i="5"/>
  <c r="DX266" i="5"/>
  <c r="DX267" i="5"/>
  <c r="DX268" i="5"/>
  <c r="DX269" i="5"/>
  <c r="DX270" i="5"/>
  <c r="DX271" i="5"/>
  <c r="DX272" i="5"/>
  <c r="DX273" i="5"/>
  <c r="DX274" i="5"/>
  <c r="DX275" i="5"/>
  <c r="DX276" i="5"/>
  <c r="DX277" i="5"/>
  <c r="DX278" i="5"/>
  <c r="DX279" i="5"/>
  <c r="DX280" i="5"/>
  <c r="DX281" i="5"/>
  <c r="DX282" i="5"/>
  <c r="DX283" i="5"/>
  <c r="DX284" i="5"/>
  <c r="DX285" i="5"/>
  <c r="DX286" i="5"/>
  <c r="DX287" i="5"/>
  <c r="DX288" i="5"/>
  <c r="DX289" i="5"/>
  <c r="DX290" i="5"/>
  <c r="DX291" i="5"/>
  <c r="DX292" i="5"/>
  <c r="DX293" i="5"/>
  <c r="DX294" i="5"/>
  <c r="DX295" i="5"/>
  <c r="DX296" i="5"/>
  <c r="DX297" i="5"/>
  <c r="DX298" i="5"/>
  <c r="DX299" i="5"/>
  <c r="DX300" i="5"/>
  <c r="DX301" i="5"/>
  <c r="DX302" i="5"/>
  <c r="DX303" i="5"/>
  <c r="DX304" i="5"/>
  <c r="DX305" i="5"/>
  <c r="DX306" i="5"/>
  <c r="DX307" i="5"/>
  <c r="DX308" i="5"/>
  <c r="DX309" i="5"/>
  <c r="DX310" i="5"/>
  <c r="DX311" i="5"/>
  <c r="DX312" i="5"/>
  <c r="DX313" i="5"/>
  <c r="DX314" i="5"/>
  <c r="DX315" i="5"/>
  <c r="DX316" i="5"/>
  <c r="DX317" i="5"/>
  <c r="DX318" i="5"/>
  <c r="DX319" i="5"/>
  <c r="DX320" i="5"/>
  <c r="DX321" i="5"/>
  <c r="DX322" i="5"/>
  <c r="DX323" i="5"/>
  <c r="DX324" i="5"/>
  <c r="DX325" i="5"/>
  <c r="DX326" i="5"/>
  <c r="DX327" i="5"/>
  <c r="DX328" i="5"/>
  <c r="DX329" i="5"/>
  <c r="DX330" i="5"/>
  <c r="DX331" i="5"/>
  <c r="DX332" i="5"/>
  <c r="DX333" i="5"/>
  <c r="DX334" i="5"/>
  <c r="DX335" i="5"/>
  <c r="DX336" i="5"/>
  <c r="DX337" i="5"/>
  <c r="DX338" i="5"/>
  <c r="DX339" i="5"/>
  <c r="DX340" i="5"/>
  <c r="DX341" i="5"/>
  <c r="DX342" i="5"/>
  <c r="DX343" i="5"/>
  <c r="DX344" i="5"/>
  <c r="DX345" i="5"/>
  <c r="DX346" i="5"/>
  <c r="DX347" i="5"/>
  <c r="DX348" i="5"/>
  <c r="DX349" i="5"/>
  <c r="DX350" i="5"/>
  <c r="DX351" i="5"/>
  <c r="DX352" i="5"/>
  <c r="DX353" i="5"/>
  <c r="DX354" i="5"/>
  <c r="DX355" i="5"/>
  <c r="DX356" i="5"/>
  <c r="DX357" i="5"/>
  <c r="DX358" i="5"/>
  <c r="DX359" i="5"/>
  <c r="DX360" i="5"/>
  <c r="DX361" i="5"/>
  <c r="DX362" i="5"/>
  <c r="DX363" i="5"/>
  <c r="DX364" i="5"/>
  <c r="DX365" i="5"/>
  <c r="DX366" i="5"/>
  <c r="DX367" i="5"/>
  <c r="DX368" i="5"/>
  <c r="DX369" i="5"/>
  <c r="DX370" i="5"/>
  <c r="DX371" i="5"/>
  <c r="DX372" i="5"/>
  <c r="DX373" i="5"/>
  <c r="DX374" i="5"/>
  <c r="DX375" i="5"/>
  <c r="DX376" i="5"/>
  <c r="DX377" i="5"/>
  <c r="DX378" i="5"/>
  <c r="DX379" i="5"/>
  <c r="DX380" i="5"/>
  <c r="DX381" i="5"/>
  <c r="DX382" i="5"/>
  <c r="DX383" i="5"/>
  <c r="DX384" i="5"/>
  <c r="DX385" i="5"/>
  <c r="DX386" i="5"/>
  <c r="DX387" i="5"/>
  <c r="DX388" i="5"/>
  <c r="DX389" i="5"/>
  <c r="DX390" i="5"/>
  <c r="DX391" i="5"/>
  <c r="DX392" i="5"/>
  <c r="DX393" i="5"/>
  <c r="DX394" i="5"/>
  <c r="DX395" i="5"/>
  <c r="DX396" i="5"/>
  <c r="DX397" i="5"/>
  <c r="DX398" i="5"/>
  <c r="DX399" i="5"/>
  <c r="DX400" i="5"/>
  <c r="DX401" i="5"/>
  <c r="DX402" i="5"/>
  <c r="DX403" i="5"/>
  <c r="DX404" i="5"/>
  <c r="DX405" i="5"/>
  <c r="DX406" i="5"/>
  <c r="DX407" i="5"/>
  <c r="DX408" i="5"/>
  <c r="DX409" i="5"/>
  <c r="DX410" i="5"/>
  <c r="DX411" i="5"/>
  <c r="DX412" i="5"/>
  <c r="DX413" i="5"/>
  <c r="DX414" i="5"/>
  <c r="DX415" i="5"/>
  <c r="DX416" i="5"/>
  <c r="DX417" i="5"/>
  <c r="DX418" i="5"/>
  <c r="DX419" i="5"/>
  <c r="DX420" i="5"/>
  <c r="DX421" i="5"/>
  <c r="DX422" i="5"/>
  <c r="DX423" i="5"/>
  <c r="DX424" i="5"/>
  <c r="DX425" i="5"/>
  <c r="DX426" i="5"/>
  <c r="DX427" i="5"/>
  <c r="DX428" i="5"/>
  <c r="DX429" i="5"/>
  <c r="DX430" i="5"/>
  <c r="DX431" i="5"/>
  <c r="DX432" i="5"/>
  <c r="DX433" i="5"/>
  <c r="DX434" i="5"/>
  <c r="DX435" i="5"/>
  <c r="DX436" i="5"/>
  <c r="DX437" i="5"/>
  <c r="DX438" i="5"/>
  <c r="DX439" i="5"/>
  <c r="DX440" i="5"/>
  <c r="DX441" i="5"/>
  <c r="DX442" i="5"/>
  <c r="DX443" i="5"/>
  <c r="DX444" i="5"/>
  <c r="DX445" i="5"/>
  <c r="DX446" i="5"/>
  <c r="DX447" i="5"/>
  <c r="DX448" i="5"/>
  <c r="DX449" i="5"/>
  <c r="DX450" i="5"/>
  <c r="DX451" i="5"/>
  <c r="DX452" i="5"/>
  <c r="DX453" i="5"/>
  <c r="DX454" i="5"/>
  <c r="DX455" i="5"/>
  <c r="DX456" i="5"/>
  <c r="DX457" i="5"/>
  <c r="DX458" i="5"/>
  <c r="DX459" i="5"/>
  <c r="DX460" i="5"/>
  <c r="DX461" i="5"/>
  <c r="DX462" i="5"/>
  <c r="DX463" i="5"/>
  <c r="DX464" i="5"/>
  <c r="DX465" i="5"/>
  <c r="DX466" i="5"/>
  <c r="DX467" i="5"/>
  <c r="DX468" i="5"/>
  <c r="DX469" i="5"/>
  <c r="DX470" i="5"/>
  <c r="DX471" i="5"/>
  <c r="DX472" i="5"/>
  <c r="DX473" i="5"/>
  <c r="DX474" i="5"/>
  <c r="DX475" i="5"/>
  <c r="DX476" i="5"/>
  <c r="DX477" i="5"/>
  <c r="DX478" i="5"/>
  <c r="DX479" i="5"/>
  <c r="DX480" i="5"/>
  <c r="DX481" i="5"/>
  <c r="DX482" i="5"/>
  <c r="DX483" i="5"/>
  <c r="DX484" i="5"/>
  <c r="DX485" i="5"/>
  <c r="DX486" i="5"/>
  <c r="DX487" i="5"/>
  <c r="DX488" i="5"/>
  <c r="DX489" i="5"/>
  <c r="DX490" i="5"/>
  <c r="DX491" i="5"/>
  <c r="DX492" i="5"/>
  <c r="DX493" i="5"/>
  <c r="DX494" i="5"/>
  <c r="DX495" i="5"/>
  <c r="DX496" i="5"/>
  <c r="DX497" i="5"/>
  <c r="DX498" i="5"/>
  <c r="DX499" i="5"/>
  <c r="DX500" i="5"/>
  <c r="DX501" i="5"/>
  <c r="DX502" i="5"/>
  <c r="DX503" i="5"/>
  <c r="DX504" i="5"/>
  <c r="DX505" i="5"/>
  <c r="DX506" i="5"/>
  <c r="DX507" i="5"/>
  <c r="DX508" i="5"/>
  <c r="DX509" i="5"/>
  <c r="DX510" i="5"/>
  <c r="DX511" i="5"/>
  <c r="DX512" i="5"/>
  <c r="DX513" i="5"/>
  <c r="DX514" i="5"/>
  <c r="DX515" i="5"/>
  <c r="DX516" i="5"/>
  <c r="DX517" i="5"/>
  <c r="DX518" i="5"/>
  <c r="DX519" i="5"/>
  <c r="DX520" i="5"/>
  <c r="DX521" i="5"/>
  <c r="DX522" i="5"/>
  <c r="DX523" i="5"/>
  <c r="DX524" i="5"/>
  <c r="DX525" i="5"/>
  <c r="DX526" i="5"/>
  <c r="DX527" i="5"/>
  <c r="DX528" i="5"/>
  <c r="DX529" i="5"/>
  <c r="DX530" i="5"/>
  <c r="DX531" i="5"/>
  <c r="DX532" i="5"/>
  <c r="DX533" i="5"/>
  <c r="DX534" i="5"/>
  <c r="DX535" i="5"/>
  <c r="DX536" i="5"/>
  <c r="DX537" i="5"/>
  <c r="DX538" i="5"/>
  <c r="DX539" i="5"/>
  <c r="DX540" i="5"/>
  <c r="DX541" i="5"/>
  <c r="DX542" i="5"/>
  <c r="DX543" i="5"/>
  <c r="DX544" i="5"/>
  <c r="DX545" i="5"/>
  <c r="DX546" i="5"/>
  <c r="DX547" i="5"/>
  <c r="DX548" i="5"/>
  <c r="DX549" i="5"/>
  <c r="DX550" i="5"/>
  <c r="DX551" i="5"/>
  <c r="DX552" i="5"/>
  <c r="DX553" i="5"/>
  <c r="DX554" i="5"/>
  <c r="DX555" i="5"/>
  <c r="DX556" i="5"/>
  <c r="DX557" i="5"/>
  <c r="DX558" i="5"/>
  <c r="DX559" i="5"/>
  <c r="DX560" i="5"/>
  <c r="DX561" i="5"/>
  <c r="DX562" i="5"/>
  <c r="DX563" i="5"/>
  <c r="DX564" i="5"/>
  <c r="DX565" i="5"/>
  <c r="DX566" i="5"/>
  <c r="DX567" i="5"/>
  <c r="DX568" i="5"/>
  <c r="DX569" i="5"/>
  <c r="DX570" i="5"/>
  <c r="DX571" i="5"/>
  <c r="DX572" i="5"/>
  <c r="DX573" i="5"/>
  <c r="DX574" i="5"/>
  <c r="DX575" i="5"/>
  <c r="DX576" i="5"/>
  <c r="DX577" i="5"/>
  <c r="DX578" i="5"/>
  <c r="DX579" i="5"/>
  <c r="DX580" i="5"/>
  <c r="DX581" i="5"/>
  <c r="DX582" i="5"/>
  <c r="DX583" i="5"/>
  <c r="DX584" i="5"/>
  <c r="DX585" i="5"/>
  <c r="DX586" i="5"/>
  <c r="DX587" i="5"/>
  <c r="DX588" i="5"/>
  <c r="DX589" i="5"/>
  <c r="DX590" i="5"/>
  <c r="DX591" i="5"/>
  <c r="DX592" i="5"/>
  <c r="DX593" i="5"/>
  <c r="DX594" i="5"/>
  <c r="DX595" i="5"/>
  <c r="DX596" i="5"/>
  <c r="DX597" i="5"/>
  <c r="DX598" i="5"/>
  <c r="DX599" i="5"/>
  <c r="DX600" i="5"/>
  <c r="DX601" i="5"/>
  <c r="DX602" i="5"/>
  <c r="DX603" i="5"/>
  <c r="DX604" i="5"/>
  <c r="DX605" i="5"/>
  <c r="DX606" i="5"/>
  <c r="DX607" i="5"/>
  <c r="DX608" i="5"/>
  <c r="DX609" i="5"/>
  <c r="DX610" i="5"/>
  <c r="DX611" i="5"/>
  <c r="DX612" i="5"/>
  <c r="DX613" i="5"/>
  <c r="DX614" i="5"/>
  <c r="DX615" i="5"/>
  <c r="DX616" i="5"/>
  <c r="DX617" i="5"/>
  <c r="DX618" i="5"/>
  <c r="DX619" i="5"/>
  <c r="DX620" i="5"/>
  <c r="DX621" i="5"/>
  <c r="DX2" i="5"/>
  <c r="DW3" i="5"/>
  <c r="DW4" i="5"/>
  <c r="DW5" i="5"/>
  <c r="DW6" i="5"/>
  <c r="DW7" i="5"/>
  <c r="DW8" i="5"/>
  <c r="DW9" i="5"/>
  <c r="DW10" i="5"/>
  <c r="DW11" i="5"/>
  <c r="DW12" i="5"/>
  <c r="DW13" i="5"/>
  <c r="DW14" i="5"/>
  <c r="DW15" i="5"/>
  <c r="DW16" i="5"/>
  <c r="DW17" i="5"/>
  <c r="DW18" i="5"/>
  <c r="DW19" i="5"/>
  <c r="DW20" i="5"/>
  <c r="DW21" i="5"/>
  <c r="DW22" i="5"/>
  <c r="DW23" i="5"/>
  <c r="DW24" i="5"/>
  <c r="DW25" i="5"/>
  <c r="DW26" i="5"/>
  <c r="DW27" i="5"/>
  <c r="DW28" i="5"/>
  <c r="DW29" i="5"/>
  <c r="DW30" i="5"/>
  <c r="DW31" i="5"/>
  <c r="DW32" i="5"/>
  <c r="DW33" i="5"/>
  <c r="DW34" i="5"/>
  <c r="DW35" i="5"/>
  <c r="DW36" i="5"/>
  <c r="DW37" i="5"/>
  <c r="DW38" i="5"/>
  <c r="DW39" i="5"/>
  <c r="DW40" i="5"/>
  <c r="DW41" i="5"/>
  <c r="DW42" i="5"/>
  <c r="DW43" i="5"/>
  <c r="DW44" i="5"/>
  <c r="DW45" i="5"/>
  <c r="DW46" i="5"/>
  <c r="DW47" i="5"/>
  <c r="DW48" i="5"/>
  <c r="DW49" i="5"/>
  <c r="DW50" i="5"/>
  <c r="DW51" i="5"/>
  <c r="DW52" i="5"/>
  <c r="DW53" i="5"/>
  <c r="DW54" i="5"/>
  <c r="DW55" i="5"/>
  <c r="DW56" i="5"/>
  <c r="DW57" i="5"/>
  <c r="DW58" i="5"/>
  <c r="DW59" i="5"/>
  <c r="DW60" i="5"/>
  <c r="DW61" i="5"/>
  <c r="DW62" i="5"/>
  <c r="DW63" i="5"/>
  <c r="DW64" i="5"/>
  <c r="DW65" i="5"/>
  <c r="DW66" i="5"/>
  <c r="DW67" i="5"/>
  <c r="DW68" i="5"/>
  <c r="DW69" i="5"/>
  <c r="DW70" i="5"/>
  <c r="DW71" i="5"/>
  <c r="DW72" i="5"/>
  <c r="DW73" i="5"/>
  <c r="DW74" i="5"/>
  <c r="DW75" i="5"/>
  <c r="DW76" i="5"/>
  <c r="DW77" i="5"/>
  <c r="DW78" i="5"/>
  <c r="DW79" i="5"/>
  <c r="DW80" i="5"/>
  <c r="DW81" i="5"/>
  <c r="DW82" i="5"/>
  <c r="DW83" i="5"/>
  <c r="DW84" i="5"/>
  <c r="DW85" i="5"/>
  <c r="DW86" i="5"/>
  <c r="DW87" i="5"/>
  <c r="DW88" i="5"/>
  <c r="DW89" i="5"/>
  <c r="DW90" i="5"/>
  <c r="DW91" i="5"/>
  <c r="DW92" i="5"/>
  <c r="DW93" i="5"/>
  <c r="DW94" i="5"/>
  <c r="DW95" i="5"/>
  <c r="DW96" i="5"/>
  <c r="DW97" i="5"/>
  <c r="DW98" i="5"/>
  <c r="DW99" i="5"/>
  <c r="DW100" i="5"/>
  <c r="DW101" i="5"/>
  <c r="DW102" i="5"/>
  <c r="DW103" i="5"/>
  <c r="DW104" i="5"/>
  <c r="DW105" i="5"/>
  <c r="DW106" i="5"/>
  <c r="DW107" i="5"/>
  <c r="DW108" i="5"/>
  <c r="DW109" i="5"/>
  <c r="DW110" i="5"/>
  <c r="DW111" i="5"/>
  <c r="DW112" i="5"/>
  <c r="DW113" i="5"/>
  <c r="DW114" i="5"/>
  <c r="DW115" i="5"/>
  <c r="DW116" i="5"/>
  <c r="DW117" i="5"/>
  <c r="DW118" i="5"/>
  <c r="DW119" i="5"/>
  <c r="DW120" i="5"/>
  <c r="DW121" i="5"/>
  <c r="DW122" i="5"/>
  <c r="DW123" i="5"/>
  <c r="DW124" i="5"/>
  <c r="DW125" i="5"/>
  <c r="DW126" i="5"/>
  <c r="DW127" i="5"/>
  <c r="DW128" i="5"/>
  <c r="DW129" i="5"/>
  <c r="DW130" i="5"/>
  <c r="DW131" i="5"/>
  <c r="DW132" i="5"/>
  <c r="DW133" i="5"/>
  <c r="DW134" i="5"/>
  <c r="DW135" i="5"/>
  <c r="DW136" i="5"/>
  <c r="DW137" i="5"/>
  <c r="DW138" i="5"/>
  <c r="DW139" i="5"/>
  <c r="DW140" i="5"/>
  <c r="DW141" i="5"/>
  <c r="DW142" i="5"/>
  <c r="DW143" i="5"/>
  <c r="DW144" i="5"/>
  <c r="DW145" i="5"/>
  <c r="DW146" i="5"/>
  <c r="DW147" i="5"/>
  <c r="DW148" i="5"/>
  <c r="DW149" i="5"/>
  <c r="DW150" i="5"/>
  <c r="DW151" i="5"/>
  <c r="DW152" i="5"/>
  <c r="DW153" i="5"/>
  <c r="DW154" i="5"/>
  <c r="DW155" i="5"/>
  <c r="DW156" i="5"/>
  <c r="DW157" i="5"/>
  <c r="DW158" i="5"/>
  <c r="DW159" i="5"/>
  <c r="DW160" i="5"/>
  <c r="DW161" i="5"/>
  <c r="DW162" i="5"/>
  <c r="DW163" i="5"/>
  <c r="DW164" i="5"/>
  <c r="DW165" i="5"/>
  <c r="DW166" i="5"/>
  <c r="DW167" i="5"/>
  <c r="DW168" i="5"/>
  <c r="DW169" i="5"/>
  <c r="DW170" i="5"/>
  <c r="DW171" i="5"/>
  <c r="DW172" i="5"/>
  <c r="DW173" i="5"/>
  <c r="DW174" i="5"/>
  <c r="DW175" i="5"/>
  <c r="DW176" i="5"/>
  <c r="DW177" i="5"/>
  <c r="DW178" i="5"/>
  <c r="DW179" i="5"/>
  <c r="DW180" i="5"/>
  <c r="DW181" i="5"/>
  <c r="DW182" i="5"/>
  <c r="DW183" i="5"/>
  <c r="DW184" i="5"/>
  <c r="DW185" i="5"/>
  <c r="DW186" i="5"/>
  <c r="DW187" i="5"/>
  <c r="DW188" i="5"/>
  <c r="DW189" i="5"/>
  <c r="DW190" i="5"/>
  <c r="DW191" i="5"/>
  <c r="DW192" i="5"/>
  <c r="DW193" i="5"/>
  <c r="DW194" i="5"/>
  <c r="DW195" i="5"/>
  <c r="DW196" i="5"/>
  <c r="DW197" i="5"/>
  <c r="DW198" i="5"/>
  <c r="DW199" i="5"/>
  <c r="DW200" i="5"/>
  <c r="DW201" i="5"/>
  <c r="DW202" i="5"/>
  <c r="DW203" i="5"/>
  <c r="DW204" i="5"/>
  <c r="DW205" i="5"/>
  <c r="DW206" i="5"/>
  <c r="DW207" i="5"/>
  <c r="DW208" i="5"/>
  <c r="DW209" i="5"/>
  <c r="DW210" i="5"/>
  <c r="DW211" i="5"/>
  <c r="DW212" i="5"/>
  <c r="DW213" i="5"/>
  <c r="DW214" i="5"/>
  <c r="DW215" i="5"/>
  <c r="DW216" i="5"/>
  <c r="DW217" i="5"/>
  <c r="DW218" i="5"/>
  <c r="DW219" i="5"/>
  <c r="DW220" i="5"/>
  <c r="DW221" i="5"/>
  <c r="DW222" i="5"/>
  <c r="DW223" i="5"/>
  <c r="DW224" i="5"/>
  <c r="DW225" i="5"/>
  <c r="DW226" i="5"/>
  <c r="DW227" i="5"/>
  <c r="DW228" i="5"/>
  <c r="DW229" i="5"/>
  <c r="DW230" i="5"/>
  <c r="DW231" i="5"/>
  <c r="DW232" i="5"/>
  <c r="DW233" i="5"/>
  <c r="DW234" i="5"/>
  <c r="DW235" i="5"/>
  <c r="DW236" i="5"/>
  <c r="DW237" i="5"/>
  <c r="DW238" i="5"/>
  <c r="DW239" i="5"/>
  <c r="DW240" i="5"/>
  <c r="DW241" i="5"/>
  <c r="DW242" i="5"/>
  <c r="DW243" i="5"/>
  <c r="DW244" i="5"/>
  <c r="DW245" i="5"/>
  <c r="DW246" i="5"/>
  <c r="DW247" i="5"/>
  <c r="DW248" i="5"/>
  <c r="DW249" i="5"/>
  <c r="DW250" i="5"/>
  <c r="DW251" i="5"/>
  <c r="DW252" i="5"/>
  <c r="DW253" i="5"/>
  <c r="DW254" i="5"/>
  <c r="DW255" i="5"/>
  <c r="DW256" i="5"/>
  <c r="DW257" i="5"/>
  <c r="DW258" i="5"/>
  <c r="DW259" i="5"/>
  <c r="DW260" i="5"/>
  <c r="DW261" i="5"/>
  <c r="DW262" i="5"/>
  <c r="DW263" i="5"/>
  <c r="DW264" i="5"/>
  <c r="DW265" i="5"/>
  <c r="DW266" i="5"/>
  <c r="DW267" i="5"/>
  <c r="DW268" i="5"/>
  <c r="DW269" i="5"/>
  <c r="DW270" i="5"/>
  <c r="DW271" i="5"/>
  <c r="DW272" i="5"/>
  <c r="DW273" i="5"/>
  <c r="DW274" i="5"/>
  <c r="DW275" i="5"/>
  <c r="DW276" i="5"/>
  <c r="DW277" i="5"/>
  <c r="DW278" i="5"/>
  <c r="DW279" i="5"/>
  <c r="DW280" i="5"/>
  <c r="DW281" i="5"/>
  <c r="DW282" i="5"/>
  <c r="DW283" i="5"/>
  <c r="DW284" i="5"/>
  <c r="DW285" i="5"/>
  <c r="DW286" i="5"/>
  <c r="DW287" i="5"/>
  <c r="DW288" i="5"/>
  <c r="DW289" i="5"/>
  <c r="DW290" i="5"/>
  <c r="DW291" i="5"/>
  <c r="DW292" i="5"/>
  <c r="DW293" i="5"/>
  <c r="DW294" i="5"/>
  <c r="DW295" i="5"/>
  <c r="DW296" i="5"/>
  <c r="DW297" i="5"/>
  <c r="DW298" i="5"/>
  <c r="DW299" i="5"/>
  <c r="DW300" i="5"/>
  <c r="DW301" i="5"/>
  <c r="DW302" i="5"/>
  <c r="DW303" i="5"/>
  <c r="DW304" i="5"/>
  <c r="DW305" i="5"/>
  <c r="DW306" i="5"/>
  <c r="DW307" i="5"/>
  <c r="DW308" i="5"/>
  <c r="DW309" i="5"/>
  <c r="DW310" i="5"/>
  <c r="DW311" i="5"/>
  <c r="DW312" i="5"/>
  <c r="DW313" i="5"/>
  <c r="DW314" i="5"/>
  <c r="DW315" i="5"/>
  <c r="DW316" i="5"/>
  <c r="DW317" i="5"/>
  <c r="DW318" i="5"/>
  <c r="DW319" i="5"/>
  <c r="DW320" i="5"/>
  <c r="DW321" i="5"/>
  <c r="DW322" i="5"/>
  <c r="DW323" i="5"/>
  <c r="DW324" i="5"/>
  <c r="DW325" i="5"/>
  <c r="DW326" i="5"/>
  <c r="DW327" i="5"/>
  <c r="DW328" i="5"/>
  <c r="DW329" i="5"/>
  <c r="DW330" i="5"/>
  <c r="DW331" i="5"/>
  <c r="DW332" i="5"/>
  <c r="DW333" i="5"/>
  <c r="DW334" i="5"/>
  <c r="DW335" i="5"/>
  <c r="DW336" i="5"/>
  <c r="DW337" i="5"/>
  <c r="DW338" i="5"/>
  <c r="DW339" i="5"/>
  <c r="DW340" i="5"/>
  <c r="DW341" i="5"/>
  <c r="DW342" i="5"/>
  <c r="DW343" i="5"/>
  <c r="DW344" i="5"/>
  <c r="DW345" i="5"/>
  <c r="DW346" i="5"/>
  <c r="DW347" i="5"/>
  <c r="DW348" i="5"/>
  <c r="DW349" i="5"/>
  <c r="DW350" i="5"/>
  <c r="DW351" i="5"/>
  <c r="DW352" i="5"/>
  <c r="DW353" i="5"/>
  <c r="DW354" i="5"/>
  <c r="DW355" i="5"/>
  <c r="DW356" i="5"/>
  <c r="DW357" i="5"/>
  <c r="DW358" i="5"/>
  <c r="DW359" i="5"/>
  <c r="DW360" i="5"/>
  <c r="DW361" i="5"/>
  <c r="DW362" i="5"/>
  <c r="DW363" i="5"/>
  <c r="DW364" i="5"/>
  <c r="DW365" i="5"/>
  <c r="DW366" i="5"/>
  <c r="DW367" i="5"/>
  <c r="DW368" i="5"/>
  <c r="DW369" i="5"/>
  <c r="DW370" i="5"/>
  <c r="DW371" i="5"/>
  <c r="DW372" i="5"/>
  <c r="DW373" i="5"/>
  <c r="DW374" i="5"/>
  <c r="DW375" i="5"/>
  <c r="DW376" i="5"/>
  <c r="DW377" i="5"/>
  <c r="DW378" i="5"/>
  <c r="DW379" i="5"/>
  <c r="DW380" i="5"/>
  <c r="DW381" i="5"/>
  <c r="DW382" i="5"/>
  <c r="DW383" i="5"/>
  <c r="DW384" i="5"/>
  <c r="DW385" i="5"/>
  <c r="DW386" i="5"/>
  <c r="DW387" i="5"/>
  <c r="DW388" i="5"/>
  <c r="DW389" i="5"/>
  <c r="DW390" i="5"/>
  <c r="DW391" i="5"/>
  <c r="DW392" i="5"/>
  <c r="DW393" i="5"/>
  <c r="DW394" i="5"/>
  <c r="DW395" i="5"/>
  <c r="DW396" i="5"/>
  <c r="DW397" i="5"/>
  <c r="DW398" i="5"/>
  <c r="DW399" i="5"/>
  <c r="DW400" i="5"/>
  <c r="DW401" i="5"/>
  <c r="DW402" i="5"/>
  <c r="DW403" i="5"/>
  <c r="DW404" i="5"/>
  <c r="DW405" i="5"/>
  <c r="DW406" i="5"/>
  <c r="DW407" i="5"/>
  <c r="DW408" i="5"/>
  <c r="DW409" i="5"/>
  <c r="DW410" i="5"/>
  <c r="DW411" i="5"/>
  <c r="DW412" i="5"/>
  <c r="DW413" i="5"/>
  <c r="DW414" i="5"/>
  <c r="DW415" i="5"/>
  <c r="DW416" i="5"/>
  <c r="DW417" i="5"/>
  <c r="DW418" i="5"/>
  <c r="DW419" i="5"/>
  <c r="DW420" i="5"/>
  <c r="DW421" i="5"/>
  <c r="DW422" i="5"/>
  <c r="DW423" i="5"/>
  <c r="DW424" i="5"/>
  <c r="DW425" i="5"/>
  <c r="DW426" i="5"/>
  <c r="DW427" i="5"/>
  <c r="DW428" i="5"/>
  <c r="DW429" i="5"/>
  <c r="DW430" i="5"/>
  <c r="DW431" i="5"/>
  <c r="DW432" i="5"/>
  <c r="DW433" i="5"/>
  <c r="DW434" i="5"/>
  <c r="DW435" i="5"/>
  <c r="DW436" i="5"/>
  <c r="DW437" i="5"/>
  <c r="DW438" i="5"/>
  <c r="DW439" i="5"/>
  <c r="DW440" i="5"/>
  <c r="DW441" i="5"/>
  <c r="DW442" i="5"/>
  <c r="DW443" i="5"/>
  <c r="DW444" i="5"/>
  <c r="DW445" i="5"/>
  <c r="DW446" i="5"/>
  <c r="DW447" i="5"/>
  <c r="DW448" i="5"/>
  <c r="DW449" i="5"/>
  <c r="DW450" i="5"/>
  <c r="DW451" i="5"/>
  <c r="DW452" i="5"/>
  <c r="DW453" i="5"/>
  <c r="DW454" i="5"/>
  <c r="DW455" i="5"/>
  <c r="DW456" i="5"/>
  <c r="DW457" i="5"/>
  <c r="DW458" i="5"/>
  <c r="DW459" i="5"/>
  <c r="DW460" i="5"/>
  <c r="DW461" i="5"/>
  <c r="DW462" i="5"/>
  <c r="DW463" i="5"/>
  <c r="DW464" i="5"/>
  <c r="DW465" i="5"/>
  <c r="DW466" i="5"/>
  <c r="DW467" i="5"/>
  <c r="DW468" i="5"/>
  <c r="DW469" i="5"/>
  <c r="DW470" i="5"/>
  <c r="DW471" i="5"/>
  <c r="DW472" i="5"/>
  <c r="DW473" i="5"/>
  <c r="DW474" i="5"/>
  <c r="DW475" i="5"/>
  <c r="DW476" i="5"/>
  <c r="DW477" i="5"/>
  <c r="DW478" i="5"/>
  <c r="DW479" i="5"/>
  <c r="DW480" i="5"/>
  <c r="DW481" i="5"/>
  <c r="DW482" i="5"/>
  <c r="DW483" i="5"/>
  <c r="DW484" i="5"/>
  <c r="DW485" i="5"/>
  <c r="DW486" i="5"/>
  <c r="DW487" i="5"/>
  <c r="DW488" i="5"/>
  <c r="DW489" i="5"/>
  <c r="DW490" i="5"/>
  <c r="DW491" i="5"/>
  <c r="DW492" i="5"/>
  <c r="DW493" i="5"/>
  <c r="DW494" i="5"/>
  <c r="DW495" i="5"/>
  <c r="DW496" i="5"/>
  <c r="DW497" i="5"/>
  <c r="DW498" i="5"/>
  <c r="DW499" i="5"/>
  <c r="DW500" i="5"/>
  <c r="DW501" i="5"/>
  <c r="DW502" i="5"/>
  <c r="DW503" i="5"/>
  <c r="DW504" i="5"/>
  <c r="DW505" i="5"/>
  <c r="DW506" i="5"/>
  <c r="DW507" i="5"/>
  <c r="DW508" i="5"/>
  <c r="DW509" i="5"/>
  <c r="DW510" i="5"/>
  <c r="DW511" i="5"/>
  <c r="DW512" i="5"/>
  <c r="DW513" i="5"/>
  <c r="DW514" i="5"/>
  <c r="DW515" i="5"/>
  <c r="DW516" i="5"/>
  <c r="DW517" i="5"/>
  <c r="DW518" i="5"/>
  <c r="DW519" i="5"/>
  <c r="DW520" i="5"/>
  <c r="DW521" i="5"/>
  <c r="DW522" i="5"/>
  <c r="DW523" i="5"/>
  <c r="DW524" i="5"/>
  <c r="DW525" i="5"/>
  <c r="DW526" i="5"/>
  <c r="DW527" i="5"/>
  <c r="DW528" i="5"/>
  <c r="DW529" i="5"/>
  <c r="DW530" i="5"/>
  <c r="DW531" i="5"/>
  <c r="DW532" i="5"/>
  <c r="DW533" i="5"/>
  <c r="DW534" i="5"/>
  <c r="DW535" i="5"/>
  <c r="DW536" i="5"/>
  <c r="DW537" i="5"/>
  <c r="DW538" i="5"/>
  <c r="DW539" i="5"/>
  <c r="DW540" i="5"/>
  <c r="DW541" i="5"/>
  <c r="DW542" i="5"/>
  <c r="DW543" i="5"/>
  <c r="DW544" i="5"/>
  <c r="DW545" i="5"/>
  <c r="DW546" i="5"/>
  <c r="DW547" i="5"/>
  <c r="DW548" i="5"/>
  <c r="DW549" i="5"/>
  <c r="DW550" i="5"/>
  <c r="DW551" i="5"/>
  <c r="DW552" i="5"/>
  <c r="DW553" i="5"/>
  <c r="DW554" i="5"/>
  <c r="DW555" i="5"/>
  <c r="DW556" i="5"/>
  <c r="DW557" i="5"/>
  <c r="DW558" i="5"/>
  <c r="DW559" i="5"/>
  <c r="DW560" i="5"/>
  <c r="DW561" i="5"/>
  <c r="DW562" i="5"/>
  <c r="DW563" i="5"/>
  <c r="DW564" i="5"/>
  <c r="DW565" i="5"/>
  <c r="DW566" i="5"/>
  <c r="DW567" i="5"/>
  <c r="DW568" i="5"/>
  <c r="DW569" i="5"/>
  <c r="DW570" i="5"/>
  <c r="DW571" i="5"/>
  <c r="DW572" i="5"/>
  <c r="DW573" i="5"/>
  <c r="DW574" i="5"/>
  <c r="DW575" i="5"/>
  <c r="DW576" i="5"/>
  <c r="DW577" i="5"/>
  <c r="DW578" i="5"/>
  <c r="DW579" i="5"/>
  <c r="DW580" i="5"/>
  <c r="DW581" i="5"/>
  <c r="DW582" i="5"/>
  <c r="DW583" i="5"/>
  <c r="DW584" i="5"/>
  <c r="DW585" i="5"/>
  <c r="DW586" i="5"/>
  <c r="DW587" i="5"/>
  <c r="DW588" i="5"/>
  <c r="DW589" i="5"/>
  <c r="DW590" i="5"/>
  <c r="DW591" i="5"/>
  <c r="DW592" i="5"/>
  <c r="DW593" i="5"/>
  <c r="DW594" i="5"/>
  <c r="DW595" i="5"/>
  <c r="DW596" i="5"/>
  <c r="DW597" i="5"/>
  <c r="DW598" i="5"/>
  <c r="DW599" i="5"/>
  <c r="DW600" i="5"/>
  <c r="DW601" i="5"/>
  <c r="DW602" i="5"/>
  <c r="DW603" i="5"/>
  <c r="DW604" i="5"/>
  <c r="DW605" i="5"/>
  <c r="DW606" i="5"/>
  <c r="DW607" i="5"/>
  <c r="DW608" i="5"/>
  <c r="DW609" i="5"/>
  <c r="DW610" i="5"/>
  <c r="DW611" i="5"/>
  <c r="DW612" i="5"/>
  <c r="DW613" i="5"/>
  <c r="DW614" i="5"/>
  <c r="DW615" i="5"/>
  <c r="DW616" i="5"/>
  <c r="DW617" i="5"/>
  <c r="DW618" i="5"/>
  <c r="DW619" i="5"/>
  <c r="DW620" i="5"/>
  <c r="DW621" i="5"/>
  <c r="DW2" i="5"/>
  <c r="DV3" i="5"/>
  <c r="DV4" i="5"/>
  <c r="DV5" i="5"/>
  <c r="DV6" i="5"/>
  <c r="DV7" i="5"/>
  <c r="DV8" i="5"/>
  <c r="DV9" i="5"/>
  <c r="DV10" i="5"/>
  <c r="DV11" i="5"/>
  <c r="DV12" i="5"/>
  <c r="DV13" i="5"/>
  <c r="DV14" i="5"/>
  <c r="DV15" i="5"/>
  <c r="DV16" i="5"/>
  <c r="DV17" i="5"/>
  <c r="DV18" i="5"/>
  <c r="DV19" i="5"/>
  <c r="DV20" i="5"/>
  <c r="DV21" i="5"/>
  <c r="DV22" i="5"/>
  <c r="DV23" i="5"/>
  <c r="DV24" i="5"/>
  <c r="DV25" i="5"/>
  <c r="DV26" i="5"/>
  <c r="DV27" i="5"/>
  <c r="DV28" i="5"/>
  <c r="DV29" i="5"/>
  <c r="DV30" i="5"/>
  <c r="DV31" i="5"/>
  <c r="DV32" i="5"/>
  <c r="DV33" i="5"/>
  <c r="DV34" i="5"/>
  <c r="DV35" i="5"/>
  <c r="DV36" i="5"/>
  <c r="DV37" i="5"/>
  <c r="DV38" i="5"/>
  <c r="DV39" i="5"/>
  <c r="DV40" i="5"/>
  <c r="DV41" i="5"/>
  <c r="DV42" i="5"/>
  <c r="DV43" i="5"/>
  <c r="DV44" i="5"/>
  <c r="DV45" i="5"/>
  <c r="DV46" i="5"/>
  <c r="DV47" i="5"/>
  <c r="DV48" i="5"/>
  <c r="DV49" i="5"/>
  <c r="DV50" i="5"/>
  <c r="DV51" i="5"/>
  <c r="DV52" i="5"/>
  <c r="DV53" i="5"/>
  <c r="DV54" i="5"/>
  <c r="DV55" i="5"/>
  <c r="DV56" i="5"/>
  <c r="DV57" i="5"/>
  <c r="DV58" i="5"/>
  <c r="DV59" i="5"/>
  <c r="DV60" i="5"/>
  <c r="DV61" i="5"/>
  <c r="DV62" i="5"/>
  <c r="DV63" i="5"/>
  <c r="DV64" i="5"/>
  <c r="DV65" i="5"/>
  <c r="DV66" i="5"/>
  <c r="DV67" i="5"/>
  <c r="DV68" i="5"/>
  <c r="DV69" i="5"/>
  <c r="DV70" i="5"/>
  <c r="DV71" i="5"/>
  <c r="DV72" i="5"/>
  <c r="DV73" i="5"/>
  <c r="DV74" i="5"/>
  <c r="DV75" i="5"/>
  <c r="DV76" i="5"/>
  <c r="DV77" i="5"/>
  <c r="DV78" i="5"/>
  <c r="DV79" i="5"/>
  <c r="DV80" i="5"/>
  <c r="DV81" i="5"/>
  <c r="DV82" i="5"/>
  <c r="DV83" i="5"/>
  <c r="DV84" i="5"/>
  <c r="DV85" i="5"/>
  <c r="DV86" i="5"/>
  <c r="DV87" i="5"/>
  <c r="DV88" i="5"/>
  <c r="DV89" i="5"/>
  <c r="DV90" i="5"/>
  <c r="DV91" i="5"/>
  <c r="DV92" i="5"/>
  <c r="DV93" i="5"/>
  <c r="DV94" i="5"/>
  <c r="DV95" i="5"/>
  <c r="DV96" i="5"/>
  <c r="DV97" i="5"/>
  <c r="DV98" i="5"/>
  <c r="DV99" i="5"/>
  <c r="DV100" i="5"/>
  <c r="DV101" i="5"/>
  <c r="DV102" i="5"/>
  <c r="DV103" i="5"/>
  <c r="DV104" i="5"/>
  <c r="DV105" i="5"/>
  <c r="DV106" i="5"/>
  <c r="DV107" i="5"/>
  <c r="DV108" i="5"/>
  <c r="DV109" i="5"/>
  <c r="DV110" i="5"/>
  <c r="DV111" i="5"/>
  <c r="DV112" i="5"/>
  <c r="DV113" i="5"/>
  <c r="DV114" i="5"/>
  <c r="DV115" i="5"/>
  <c r="DV116" i="5"/>
  <c r="DV117" i="5"/>
  <c r="DV118" i="5"/>
  <c r="DV119" i="5"/>
  <c r="DV120" i="5"/>
  <c r="DV121" i="5"/>
  <c r="DV122" i="5"/>
  <c r="DV123" i="5"/>
  <c r="DV124" i="5"/>
  <c r="DV125" i="5"/>
  <c r="DV126" i="5"/>
  <c r="DV127" i="5"/>
  <c r="DV128" i="5"/>
  <c r="DV129" i="5"/>
  <c r="DV130" i="5"/>
  <c r="DV131" i="5"/>
  <c r="DV132" i="5"/>
  <c r="DV133" i="5"/>
  <c r="DV134" i="5"/>
  <c r="DV135" i="5"/>
  <c r="DV136" i="5"/>
  <c r="DV137" i="5"/>
  <c r="DV138" i="5"/>
  <c r="DV139" i="5"/>
  <c r="DV140" i="5"/>
  <c r="DV141" i="5"/>
  <c r="DV142" i="5"/>
  <c r="DV143" i="5"/>
  <c r="DV144" i="5"/>
  <c r="DV145" i="5"/>
  <c r="DV146" i="5"/>
  <c r="DV147" i="5"/>
  <c r="DV148" i="5"/>
  <c r="DV149" i="5"/>
  <c r="DV150" i="5"/>
  <c r="DV151" i="5"/>
  <c r="DV152" i="5"/>
  <c r="DV153" i="5"/>
  <c r="DV154" i="5"/>
  <c r="DV155" i="5"/>
  <c r="DV156" i="5"/>
  <c r="DV157" i="5"/>
  <c r="DV158" i="5"/>
  <c r="DV159" i="5"/>
  <c r="DV160" i="5"/>
  <c r="DV161" i="5"/>
  <c r="DV162" i="5"/>
  <c r="DV163" i="5"/>
  <c r="DV164" i="5"/>
  <c r="DV165" i="5"/>
  <c r="DV166" i="5"/>
  <c r="DV167" i="5"/>
  <c r="DV168" i="5"/>
  <c r="DV169" i="5"/>
  <c r="DV170" i="5"/>
  <c r="DV171" i="5"/>
  <c r="DV172" i="5"/>
  <c r="DV173" i="5"/>
  <c r="DV174" i="5"/>
  <c r="DV175" i="5"/>
  <c r="DV176" i="5"/>
  <c r="DV177" i="5"/>
  <c r="DV178" i="5"/>
  <c r="DV179" i="5"/>
  <c r="DV180" i="5"/>
  <c r="DV181" i="5"/>
  <c r="DV182" i="5"/>
  <c r="DV183" i="5"/>
  <c r="DV184" i="5"/>
  <c r="DV185" i="5"/>
  <c r="DV186" i="5"/>
  <c r="DV187" i="5"/>
  <c r="DV188" i="5"/>
  <c r="DV189" i="5"/>
  <c r="DV190" i="5"/>
  <c r="DV191" i="5"/>
  <c r="DV192" i="5"/>
  <c r="DV193" i="5"/>
  <c r="DV194" i="5"/>
  <c r="DV195" i="5"/>
  <c r="DV196" i="5"/>
  <c r="DV197" i="5"/>
  <c r="DV198" i="5"/>
  <c r="DV199" i="5"/>
  <c r="DV200" i="5"/>
  <c r="DV201" i="5"/>
  <c r="DV202" i="5"/>
  <c r="DV203" i="5"/>
  <c r="DV204" i="5"/>
  <c r="DV205" i="5"/>
  <c r="DV206" i="5"/>
  <c r="DV207" i="5"/>
  <c r="DV208" i="5"/>
  <c r="DV209" i="5"/>
  <c r="DV210" i="5"/>
  <c r="DV211" i="5"/>
  <c r="DV212" i="5"/>
  <c r="DV213" i="5"/>
  <c r="DV214" i="5"/>
  <c r="DV215" i="5"/>
  <c r="DV216" i="5"/>
  <c r="DV217" i="5"/>
  <c r="DV218" i="5"/>
  <c r="DV219" i="5"/>
  <c r="DV220" i="5"/>
  <c r="DV221" i="5"/>
  <c r="DV222" i="5"/>
  <c r="DV223" i="5"/>
  <c r="DV224" i="5"/>
  <c r="DV225" i="5"/>
  <c r="DV226" i="5"/>
  <c r="DV227" i="5"/>
  <c r="DV228" i="5"/>
  <c r="DV229" i="5"/>
  <c r="DV230" i="5"/>
  <c r="DV231" i="5"/>
  <c r="DV232" i="5"/>
  <c r="DV233" i="5"/>
  <c r="DV234" i="5"/>
  <c r="DV235" i="5"/>
  <c r="DV236" i="5"/>
  <c r="DV237" i="5"/>
  <c r="DV238" i="5"/>
  <c r="DV239" i="5"/>
  <c r="DV240" i="5"/>
  <c r="DV241" i="5"/>
  <c r="DV242" i="5"/>
  <c r="DV243" i="5"/>
  <c r="DV244" i="5"/>
  <c r="DV245" i="5"/>
  <c r="DV246" i="5"/>
  <c r="DV247" i="5"/>
  <c r="DV248" i="5"/>
  <c r="DV249" i="5"/>
  <c r="DV250" i="5"/>
  <c r="DV251" i="5"/>
  <c r="DV252" i="5"/>
  <c r="DV253" i="5"/>
  <c r="DV254" i="5"/>
  <c r="DV255" i="5"/>
  <c r="DV256" i="5"/>
  <c r="DV257" i="5"/>
  <c r="DV258" i="5"/>
  <c r="DV259" i="5"/>
  <c r="DV260" i="5"/>
  <c r="DV261" i="5"/>
  <c r="DV262" i="5"/>
  <c r="DV263" i="5"/>
  <c r="DV264" i="5"/>
  <c r="DV265" i="5"/>
  <c r="DV266" i="5"/>
  <c r="DV267" i="5"/>
  <c r="DV268" i="5"/>
  <c r="DV269" i="5"/>
  <c r="DV270" i="5"/>
  <c r="DV271" i="5"/>
  <c r="DV272" i="5"/>
  <c r="DV273" i="5"/>
  <c r="DV274" i="5"/>
  <c r="DV275" i="5"/>
  <c r="DV276" i="5"/>
  <c r="DV277" i="5"/>
  <c r="DV278" i="5"/>
  <c r="DV279" i="5"/>
  <c r="DV280" i="5"/>
  <c r="DV281" i="5"/>
  <c r="DV282" i="5"/>
  <c r="DV283" i="5"/>
  <c r="DV284" i="5"/>
  <c r="DV285" i="5"/>
  <c r="DV286" i="5"/>
  <c r="DV287" i="5"/>
  <c r="DV288" i="5"/>
  <c r="DV289" i="5"/>
  <c r="DV290" i="5"/>
  <c r="DV291" i="5"/>
  <c r="DV292" i="5"/>
  <c r="DV293" i="5"/>
  <c r="DV294" i="5"/>
  <c r="DV295" i="5"/>
  <c r="DV296" i="5"/>
  <c r="DV297" i="5"/>
  <c r="DV298" i="5"/>
  <c r="DV299" i="5"/>
  <c r="DV300" i="5"/>
  <c r="DV301" i="5"/>
  <c r="DV302" i="5"/>
  <c r="DV303" i="5"/>
  <c r="DV304" i="5"/>
  <c r="DV305" i="5"/>
  <c r="DV306" i="5"/>
  <c r="DV307" i="5"/>
  <c r="DV308" i="5"/>
  <c r="DV309" i="5"/>
  <c r="DV310" i="5"/>
  <c r="DV311" i="5"/>
  <c r="DV312" i="5"/>
  <c r="DV313" i="5"/>
  <c r="DV314" i="5"/>
  <c r="DV315" i="5"/>
  <c r="DV316" i="5"/>
  <c r="DV317" i="5"/>
  <c r="DV318" i="5"/>
  <c r="DV319" i="5"/>
  <c r="DV320" i="5"/>
  <c r="DV321" i="5"/>
  <c r="DV322" i="5"/>
  <c r="DV323" i="5"/>
  <c r="DV324" i="5"/>
  <c r="DV325" i="5"/>
  <c r="DV326" i="5"/>
  <c r="DV327" i="5"/>
  <c r="DV328" i="5"/>
  <c r="DV329" i="5"/>
  <c r="DV330" i="5"/>
  <c r="DV331" i="5"/>
  <c r="DV332" i="5"/>
  <c r="DV333" i="5"/>
  <c r="DV334" i="5"/>
  <c r="DV335" i="5"/>
  <c r="DV336" i="5"/>
  <c r="DV337" i="5"/>
  <c r="DV338" i="5"/>
  <c r="DV339" i="5"/>
  <c r="DV340" i="5"/>
  <c r="DV341" i="5"/>
  <c r="DV342" i="5"/>
  <c r="DV343" i="5"/>
  <c r="DV344" i="5"/>
  <c r="DV345" i="5"/>
  <c r="DV346" i="5"/>
  <c r="DV347" i="5"/>
  <c r="DV348" i="5"/>
  <c r="DV349" i="5"/>
  <c r="DV350" i="5"/>
  <c r="DV351" i="5"/>
  <c r="DV352" i="5"/>
  <c r="DV353" i="5"/>
  <c r="DV354" i="5"/>
  <c r="DV355" i="5"/>
  <c r="DV356" i="5"/>
  <c r="DV357" i="5"/>
  <c r="DV358" i="5"/>
  <c r="DV359" i="5"/>
  <c r="DV360" i="5"/>
  <c r="DV361" i="5"/>
  <c r="DV362" i="5"/>
  <c r="DV363" i="5"/>
  <c r="DV364" i="5"/>
  <c r="DV365" i="5"/>
  <c r="DV366" i="5"/>
  <c r="DV367" i="5"/>
  <c r="DV368" i="5"/>
  <c r="DV369" i="5"/>
  <c r="DV370" i="5"/>
  <c r="DV371" i="5"/>
  <c r="DV372" i="5"/>
  <c r="DV373" i="5"/>
  <c r="DV374" i="5"/>
  <c r="DV375" i="5"/>
  <c r="DV376" i="5"/>
  <c r="DV377" i="5"/>
  <c r="DV378" i="5"/>
  <c r="DV379" i="5"/>
  <c r="DV380" i="5"/>
  <c r="DV381" i="5"/>
  <c r="DV382" i="5"/>
  <c r="DV383" i="5"/>
  <c r="DV384" i="5"/>
  <c r="DV385" i="5"/>
  <c r="DV386" i="5"/>
  <c r="DV387" i="5"/>
  <c r="DV388" i="5"/>
  <c r="DV389" i="5"/>
  <c r="DV390" i="5"/>
  <c r="DV391" i="5"/>
  <c r="DV392" i="5"/>
  <c r="DV393" i="5"/>
  <c r="DV394" i="5"/>
  <c r="DV395" i="5"/>
  <c r="DV396" i="5"/>
  <c r="DV397" i="5"/>
  <c r="DV398" i="5"/>
  <c r="DV399" i="5"/>
  <c r="DV400" i="5"/>
  <c r="DV401" i="5"/>
  <c r="DV402" i="5"/>
  <c r="DV403" i="5"/>
  <c r="DV404" i="5"/>
  <c r="DV405" i="5"/>
  <c r="DV406" i="5"/>
  <c r="DV407" i="5"/>
  <c r="DV408" i="5"/>
  <c r="DV409" i="5"/>
  <c r="DV410" i="5"/>
  <c r="DV411" i="5"/>
  <c r="DV412" i="5"/>
  <c r="DV413" i="5"/>
  <c r="DV414" i="5"/>
  <c r="DV415" i="5"/>
  <c r="DV416" i="5"/>
  <c r="DV417" i="5"/>
  <c r="DV418" i="5"/>
  <c r="DV419" i="5"/>
  <c r="DV420" i="5"/>
  <c r="DV421" i="5"/>
  <c r="DV422" i="5"/>
  <c r="DV423" i="5"/>
  <c r="DV424" i="5"/>
  <c r="DV425" i="5"/>
  <c r="DV426" i="5"/>
  <c r="DV427" i="5"/>
  <c r="DV428" i="5"/>
  <c r="DV429" i="5"/>
  <c r="DV430" i="5"/>
  <c r="DV431" i="5"/>
  <c r="DV432" i="5"/>
  <c r="DV433" i="5"/>
  <c r="DV434" i="5"/>
  <c r="DV435" i="5"/>
  <c r="DV436" i="5"/>
  <c r="DV437" i="5"/>
  <c r="DV438" i="5"/>
  <c r="DV439" i="5"/>
  <c r="DV440" i="5"/>
  <c r="DV441" i="5"/>
  <c r="DV442" i="5"/>
  <c r="DV443" i="5"/>
  <c r="DV444" i="5"/>
  <c r="DV445" i="5"/>
  <c r="DV446" i="5"/>
  <c r="DV447" i="5"/>
  <c r="DV448" i="5"/>
  <c r="DV449" i="5"/>
  <c r="DV450" i="5"/>
  <c r="DV451" i="5"/>
  <c r="DV452" i="5"/>
  <c r="DV453" i="5"/>
  <c r="DV454" i="5"/>
  <c r="DV455" i="5"/>
  <c r="DV456" i="5"/>
  <c r="DV457" i="5"/>
  <c r="DV458" i="5"/>
  <c r="DV459" i="5"/>
  <c r="DV460" i="5"/>
  <c r="DV461" i="5"/>
  <c r="DV462" i="5"/>
  <c r="DV463" i="5"/>
  <c r="DV464" i="5"/>
  <c r="DV465" i="5"/>
  <c r="DV466" i="5"/>
  <c r="DV467" i="5"/>
  <c r="DV468" i="5"/>
  <c r="DV469" i="5"/>
  <c r="DV470" i="5"/>
  <c r="DV471" i="5"/>
  <c r="DV472" i="5"/>
  <c r="DV473" i="5"/>
  <c r="DV474" i="5"/>
  <c r="DV475" i="5"/>
  <c r="DV476" i="5"/>
  <c r="DV477" i="5"/>
  <c r="DV478" i="5"/>
  <c r="DV479" i="5"/>
  <c r="DV480" i="5"/>
  <c r="DV481" i="5"/>
  <c r="DV482" i="5"/>
  <c r="DV483" i="5"/>
  <c r="DV484" i="5"/>
  <c r="DV485" i="5"/>
  <c r="DV486" i="5"/>
  <c r="DV487" i="5"/>
  <c r="DV488" i="5"/>
  <c r="DV489" i="5"/>
  <c r="DV490" i="5"/>
  <c r="DV491" i="5"/>
  <c r="DV492" i="5"/>
  <c r="DV493" i="5"/>
  <c r="DV494" i="5"/>
  <c r="DV495" i="5"/>
  <c r="DV496" i="5"/>
  <c r="DV497" i="5"/>
  <c r="DV498" i="5"/>
  <c r="DV499" i="5"/>
  <c r="DV500" i="5"/>
  <c r="DV501" i="5"/>
  <c r="DV502" i="5"/>
  <c r="DV503" i="5"/>
  <c r="DV504" i="5"/>
  <c r="DV505" i="5"/>
  <c r="DV506" i="5"/>
  <c r="DV507" i="5"/>
  <c r="DV508" i="5"/>
  <c r="DV509" i="5"/>
  <c r="DV510" i="5"/>
  <c r="DV511" i="5"/>
  <c r="DV512" i="5"/>
  <c r="DV513" i="5"/>
  <c r="DV514" i="5"/>
  <c r="DV515" i="5"/>
  <c r="DV516" i="5"/>
  <c r="DV517" i="5"/>
  <c r="DV518" i="5"/>
  <c r="DV519" i="5"/>
  <c r="DV520" i="5"/>
  <c r="DV521" i="5"/>
  <c r="DV522" i="5"/>
  <c r="DV523" i="5"/>
  <c r="DV524" i="5"/>
  <c r="DV525" i="5"/>
  <c r="DV526" i="5"/>
  <c r="DV527" i="5"/>
  <c r="DV528" i="5"/>
  <c r="DV529" i="5"/>
  <c r="DV530" i="5"/>
  <c r="DV531" i="5"/>
  <c r="DV532" i="5"/>
  <c r="DV533" i="5"/>
  <c r="DV534" i="5"/>
  <c r="DV535" i="5"/>
  <c r="DV536" i="5"/>
  <c r="DV537" i="5"/>
  <c r="DV538" i="5"/>
  <c r="DV539" i="5"/>
  <c r="DV540" i="5"/>
  <c r="DV541" i="5"/>
  <c r="DV542" i="5"/>
  <c r="DV543" i="5"/>
  <c r="DV544" i="5"/>
  <c r="DV545" i="5"/>
  <c r="DV546" i="5"/>
  <c r="DV547" i="5"/>
  <c r="DV548" i="5"/>
  <c r="DV549" i="5"/>
  <c r="DV550" i="5"/>
  <c r="DV551" i="5"/>
  <c r="DV552" i="5"/>
  <c r="DV553" i="5"/>
  <c r="DV554" i="5"/>
  <c r="DV555" i="5"/>
  <c r="DV556" i="5"/>
  <c r="DV557" i="5"/>
  <c r="DV558" i="5"/>
  <c r="DV559" i="5"/>
  <c r="DV560" i="5"/>
  <c r="DV561" i="5"/>
  <c r="DV562" i="5"/>
  <c r="DV563" i="5"/>
  <c r="DV564" i="5"/>
  <c r="DV565" i="5"/>
  <c r="DV566" i="5"/>
  <c r="DV567" i="5"/>
  <c r="DV568" i="5"/>
  <c r="DV569" i="5"/>
  <c r="DV570" i="5"/>
  <c r="DV571" i="5"/>
  <c r="DV572" i="5"/>
  <c r="DV573" i="5"/>
  <c r="DV574" i="5"/>
  <c r="DV575" i="5"/>
  <c r="DV576" i="5"/>
  <c r="DV577" i="5"/>
  <c r="DV578" i="5"/>
  <c r="DV579" i="5"/>
  <c r="DV580" i="5"/>
  <c r="DV581" i="5"/>
  <c r="DV582" i="5"/>
  <c r="DV583" i="5"/>
  <c r="DV584" i="5"/>
  <c r="DV585" i="5"/>
  <c r="DV586" i="5"/>
  <c r="DV587" i="5"/>
  <c r="DV588" i="5"/>
  <c r="DV589" i="5"/>
  <c r="DV590" i="5"/>
  <c r="DV591" i="5"/>
  <c r="DV592" i="5"/>
  <c r="DV593" i="5"/>
  <c r="DV594" i="5"/>
  <c r="DV595" i="5"/>
  <c r="DV596" i="5"/>
  <c r="DV597" i="5"/>
  <c r="DV598" i="5"/>
  <c r="DV599" i="5"/>
  <c r="DV600" i="5"/>
  <c r="DV601" i="5"/>
  <c r="DV602" i="5"/>
  <c r="DV603" i="5"/>
  <c r="DV604" i="5"/>
  <c r="DV605" i="5"/>
  <c r="DV606" i="5"/>
  <c r="DV607" i="5"/>
  <c r="DV608" i="5"/>
  <c r="DV609" i="5"/>
  <c r="DV610" i="5"/>
  <c r="DV611" i="5"/>
  <c r="DV612" i="5"/>
  <c r="DV613" i="5"/>
  <c r="DV614" i="5"/>
  <c r="DV615" i="5"/>
  <c r="DV616" i="5"/>
  <c r="DV617" i="5"/>
  <c r="DV618" i="5"/>
  <c r="DV619" i="5"/>
  <c r="DV620" i="5"/>
  <c r="DV621" i="5"/>
  <c r="DV2" i="5"/>
  <c r="DU3" i="5"/>
  <c r="DU4" i="5"/>
  <c r="DU5" i="5"/>
  <c r="DU6" i="5"/>
  <c r="DU7" i="5"/>
  <c r="DU8" i="5"/>
  <c r="DU9" i="5"/>
  <c r="DU10" i="5"/>
  <c r="DU11" i="5"/>
  <c r="DU12" i="5"/>
  <c r="DU13" i="5"/>
  <c r="DU14" i="5"/>
  <c r="DU15" i="5"/>
  <c r="DU16" i="5"/>
  <c r="DU17" i="5"/>
  <c r="DU18" i="5"/>
  <c r="DU19" i="5"/>
  <c r="DU20" i="5"/>
  <c r="DU21" i="5"/>
  <c r="DU22" i="5"/>
  <c r="DU23" i="5"/>
  <c r="DU24" i="5"/>
  <c r="DU25" i="5"/>
  <c r="DU26" i="5"/>
  <c r="DU27" i="5"/>
  <c r="DU28" i="5"/>
  <c r="DU29" i="5"/>
  <c r="DU30" i="5"/>
  <c r="DU31" i="5"/>
  <c r="DU32" i="5"/>
  <c r="DU33" i="5"/>
  <c r="DU34" i="5"/>
  <c r="DU35" i="5"/>
  <c r="DU36" i="5"/>
  <c r="DU37" i="5"/>
  <c r="DU38" i="5"/>
  <c r="DU39" i="5"/>
  <c r="DU40" i="5"/>
  <c r="DU41" i="5"/>
  <c r="DU42" i="5"/>
  <c r="DU43" i="5"/>
  <c r="DU44" i="5"/>
  <c r="DU45" i="5"/>
  <c r="DU46" i="5"/>
  <c r="DU47" i="5"/>
  <c r="DU48" i="5"/>
  <c r="DU49" i="5"/>
  <c r="DU50" i="5"/>
  <c r="DU51" i="5"/>
  <c r="DU52" i="5"/>
  <c r="DU53" i="5"/>
  <c r="DU54" i="5"/>
  <c r="DU55" i="5"/>
  <c r="DU56" i="5"/>
  <c r="DU57" i="5"/>
  <c r="DU58" i="5"/>
  <c r="DU59" i="5"/>
  <c r="DU60" i="5"/>
  <c r="DU61" i="5"/>
  <c r="DU62" i="5"/>
  <c r="DU63" i="5"/>
  <c r="DU64" i="5"/>
  <c r="DU65" i="5"/>
  <c r="DU66" i="5"/>
  <c r="DU67" i="5"/>
  <c r="DU68" i="5"/>
  <c r="DU69" i="5"/>
  <c r="DU70" i="5"/>
  <c r="DU71" i="5"/>
  <c r="DU72" i="5"/>
  <c r="DU73" i="5"/>
  <c r="DU74" i="5"/>
  <c r="DU75" i="5"/>
  <c r="DU76" i="5"/>
  <c r="DU77" i="5"/>
  <c r="DU78" i="5"/>
  <c r="DU79" i="5"/>
  <c r="DU80" i="5"/>
  <c r="DU81" i="5"/>
  <c r="DU82" i="5"/>
  <c r="DU83" i="5"/>
  <c r="DU84" i="5"/>
  <c r="DU85" i="5"/>
  <c r="DU86" i="5"/>
  <c r="DU87" i="5"/>
  <c r="DU88" i="5"/>
  <c r="DU89" i="5"/>
  <c r="DU90" i="5"/>
  <c r="DU91" i="5"/>
  <c r="DU92" i="5"/>
  <c r="DU93" i="5"/>
  <c r="DU94" i="5"/>
  <c r="DU95" i="5"/>
  <c r="DU96" i="5"/>
  <c r="DU97" i="5"/>
  <c r="DU98" i="5"/>
  <c r="DU99" i="5"/>
  <c r="DU100" i="5"/>
  <c r="DU101" i="5"/>
  <c r="DU102" i="5"/>
  <c r="DU103" i="5"/>
  <c r="DU104" i="5"/>
  <c r="DU105" i="5"/>
  <c r="DU106" i="5"/>
  <c r="DU107" i="5"/>
  <c r="DU108" i="5"/>
  <c r="DU109" i="5"/>
  <c r="DU110" i="5"/>
  <c r="DU111" i="5"/>
  <c r="DU112" i="5"/>
  <c r="DU113" i="5"/>
  <c r="DU114" i="5"/>
  <c r="DU115" i="5"/>
  <c r="DU116" i="5"/>
  <c r="DU117" i="5"/>
  <c r="DU118" i="5"/>
  <c r="DU119" i="5"/>
  <c r="DU120" i="5"/>
  <c r="DU121" i="5"/>
  <c r="DU122" i="5"/>
  <c r="DU123" i="5"/>
  <c r="DU124" i="5"/>
  <c r="DU125" i="5"/>
  <c r="DU126" i="5"/>
  <c r="DU127" i="5"/>
  <c r="DU128" i="5"/>
  <c r="DU129" i="5"/>
  <c r="DU130" i="5"/>
  <c r="DU131" i="5"/>
  <c r="DU132" i="5"/>
  <c r="DU133" i="5"/>
  <c r="DU134" i="5"/>
  <c r="DU135" i="5"/>
  <c r="DU136" i="5"/>
  <c r="DU137" i="5"/>
  <c r="DU138" i="5"/>
  <c r="DU139" i="5"/>
  <c r="DU140" i="5"/>
  <c r="DU141" i="5"/>
  <c r="DU142" i="5"/>
  <c r="DU143" i="5"/>
  <c r="DU144" i="5"/>
  <c r="DU145" i="5"/>
  <c r="DU146" i="5"/>
  <c r="DU147" i="5"/>
  <c r="DU148" i="5"/>
  <c r="DU149" i="5"/>
  <c r="DU150" i="5"/>
  <c r="DU151" i="5"/>
  <c r="DU152" i="5"/>
  <c r="DU153" i="5"/>
  <c r="DU154" i="5"/>
  <c r="DU155" i="5"/>
  <c r="DU156" i="5"/>
  <c r="DU157" i="5"/>
  <c r="DU158" i="5"/>
  <c r="DU159" i="5"/>
  <c r="DU160" i="5"/>
  <c r="DU161" i="5"/>
  <c r="DU162" i="5"/>
  <c r="DU163" i="5"/>
  <c r="DU164" i="5"/>
  <c r="DU165" i="5"/>
  <c r="DU166" i="5"/>
  <c r="DU167" i="5"/>
  <c r="DU168" i="5"/>
  <c r="DU169" i="5"/>
  <c r="DU170" i="5"/>
  <c r="DU171" i="5"/>
  <c r="DU172" i="5"/>
  <c r="DU173" i="5"/>
  <c r="DU174" i="5"/>
  <c r="DU175" i="5"/>
  <c r="DU176" i="5"/>
  <c r="DU177" i="5"/>
  <c r="DU178" i="5"/>
  <c r="DU179" i="5"/>
  <c r="DU180" i="5"/>
  <c r="DU181" i="5"/>
  <c r="DU182" i="5"/>
  <c r="DU183" i="5"/>
  <c r="DU184" i="5"/>
  <c r="DU185" i="5"/>
  <c r="DU186" i="5"/>
  <c r="DU187" i="5"/>
  <c r="DU188" i="5"/>
  <c r="DU189" i="5"/>
  <c r="DU190" i="5"/>
  <c r="DU191" i="5"/>
  <c r="DU192" i="5"/>
  <c r="DU193" i="5"/>
  <c r="DU194" i="5"/>
  <c r="DU195" i="5"/>
  <c r="DU196" i="5"/>
  <c r="DU197" i="5"/>
  <c r="DU198" i="5"/>
  <c r="DU199" i="5"/>
  <c r="DU200" i="5"/>
  <c r="DU201" i="5"/>
  <c r="DU202" i="5"/>
  <c r="DU203" i="5"/>
  <c r="DU204" i="5"/>
  <c r="DU205" i="5"/>
  <c r="DU206" i="5"/>
  <c r="DU207" i="5"/>
  <c r="DU208" i="5"/>
  <c r="DU209" i="5"/>
  <c r="DU210" i="5"/>
  <c r="DU211" i="5"/>
  <c r="DU212" i="5"/>
  <c r="DU213" i="5"/>
  <c r="DU214" i="5"/>
  <c r="DU215" i="5"/>
  <c r="DU216" i="5"/>
  <c r="DU217" i="5"/>
  <c r="DU218" i="5"/>
  <c r="DU219" i="5"/>
  <c r="DU220" i="5"/>
  <c r="DU221" i="5"/>
  <c r="DU222" i="5"/>
  <c r="DU223" i="5"/>
  <c r="DU224" i="5"/>
  <c r="DU225" i="5"/>
  <c r="DU226" i="5"/>
  <c r="DU227" i="5"/>
  <c r="DU228" i="5"/>
  <c r="DU229" i="5"/>
  <c r="DU230" i="5"/>
  <c r="DU231" i="5"/>
  <c r="DU232" i="5"/>
  <c r="DU233" i="5"/>
  <c r="DU234" i="5"/>
  <c r="DU235" i="5"/>
  <c r="DU236" i="5"/>
  <c r="DU237" i="5"/>
  <c r="DU238" i="5"/>
  <c r="DU239" i="5"/>
  <c r="DU240" i="5"/>
  <c r="DU241" i="5"/>
  <c r="DU242" i="5"/>
  <c r="DU243" i="5"/>
  <c r="DU244" i="5"/>
  <c r="DU245" i="5"/>
  <c r="DU246" i="5"/>
  <c r="DU247" i="5"/>
  <c r="DU248" i="5"/>
  <c r="DU249" i="5"/>
  <c r="DU250" i="5"/>
  <c r="DU251" i="5"/>
  <c r="DU252" i="5"/>
  <c r="DU253" i="5"/>
  <c r="DU254" i="5"/>
  <c r="DU255" i="5"/>
  <c r="DU256" i="5"/>
  <c r="DU257" i="5"/>
  <c r="DU258" i="5"/>
  <c r="DU259" i="5"/>
  <c r="DU260" i="5"/>
  <c r="DU261" i="5"/>
  <c r="DU262" i="5"/>
  <c r="DU263" i="5"/>
  <c r="DU264" i="5"/>
  <c r="DU265" i="5"/>
  <c r="DU266" i="5"/>
  <c r="DU267" i="5"/>
  <c r="DU268" i="5"/>
  <c r="DU269" i="5"/>
  <c r="DU270" i="5"/>
  <c r="DU271" i="5"/>
  <c r="DU272" i="5"/>
  <c r="DU273" i="5"/>
  <c r="DU274" i="5"/>
  <c r="DU275" i="5"/>
  <c r="DU276" i="5"/>
  <c r="DU277" i="5"/>
  <c r="DU278" i="5"/>
  <c r="DU279" i="5"/>
  <c r="DU280" i="5"/>
  <c r="DU281" i="5"/>
  <c r="DU282" i="5"/>
  <c r="DU283" i="5"/>
  <c r="DU284" i="5"/>
  <c r="DU285" i="5"/>
  <c r="DU286" i="5"/>
  <c r="DU287" i="5"/>
  <c r="DU288" i="5"/>
  <c r="DU289" i="5"/>
  <c r="DU290" i="5"/>
  <c r="DU291" i="5"/>
  <c r="DU292" i="5"/>
  <c r="DU293" i="5"/>
  <c r="DU294" i="5"/>
  <c r="DU295" i="5"/>
  <c r="DU296" i="5"/>
  <c r="DU297" i="5"/>
  <c r="DU298" i="5"/>
  <c r="DU299" i="5"/>
  <c r="DU300" i="5"/>
  <c r="DU301" i="5"/>
  <c r="DU302" i="5"/>
  <c r="DU303" i="5"/>
  <c r="DU304" i="5"/>
  <c r="DU305" i="5"/>
  <c r="DU306" i="5"/>
  <c r="DU307" i="5"/>
  <c r="DU308" i="5"/>
  <c r="DU309" i="5"/>
  <c r="DU310" i="5"/>
  <c r="DU311" i="5"/>
  <c r="DU312" i="5"/>
  <c r="DU313" i="5"/>
  <c r="DU314" i="5"/>
  <c r="DU315" i="5"/>
  <c r="DU316" i="5"/>
  <c r="DU317" i="5"/>
  <c r="DU318" i="5"/>
  <c r="DU319" i="5"/>
  <c r="DU320" i="5"/>
  <c r="DU321" i="5"/>
  <c r="DU322" i="5"/>
  <c r="DU323" i="5"/>
  <c r="DU324" i="5"/>
  <c r="DU325" i="5"/>
  <c r="DU326" i="5"/>
  <c r="DU327" i="5"/>
  <c r="DU328" i="5"/>
  <c r="DU329" i="5"/>
  <c r="DU330" i="5"/>
  <c r="DU331" i="5"/>
  <c r="DU332" i="5"/>
  <c r="DU333" i="5"/>
  <c r="DU334" i="5"/>
  <c r="DU335" i="5"/>
  <c r="DU336" i="5"/>
  <c r="DU337" i="5"/>
  <c r="DU338" i="5"/>
  <c r="DU339" i="5"/>
  <c r="DU340" i="5"/>
  <c r="DU341" i="5"/>
  <c r="DU342" i="5"/>
  <c r="DU343" i="5"/>
  <c r="DU344" i="5"/>
  <c r="DU345" i="5"/>
  <c r="DU346" i="5"/>
  <c r="DU347" i="5"/>
  <c r="DU348" i="5"/>
  <c r="DU349" i="5"/>
  <c r="DU350" i="5"/>
  <c r="DU351" i="5"/>
  <c r="DU352" i="5"/>
  <c r="DU353" i="5"/>
  <c r="DU354" i="5"/>
  <c r="DU355" i="5"/>
  <c r="DU356" i="5"/>
  <c r="DU357" i="5"/>
  <c r="DU358" i="5"/>
  <c r="DU359" i="5"/>
  <c r="DU360" i="5"/>
  <c r="DU361" i="5"/>
  <c r="DU362" i="5"/>
  <c r="DU363" i="5"/>
  <c r="DU364" i="5"/>
  <c r="DU365" i="5"/>
  <c r="DU366" i="5"/>
  <c r="DU367" i="5"/>
  <c r="DU368" i="5"/>
  <c r="DU369" i="5"/>
  <c r="DU370" i="5"/>
  <c r="DU371" i="5"/>
  <c r="DU372" i="5"/>
  <c r="DU373" i="5"/>
  <c r="DU374" i="5"/>
  <c r="DU375" i="5"/>
  <c r="DU376" i="5"/>
  <c r="DU377" i="5"/>
  <c r="DU378" i="5"/>
  <c r="DU379" i="5"/>
  <c r="DU380" i="5"/>
  <c r="DU381" i="5"/>
  <c r="DU382" i="5"/>
  <c r="DU383" i="5"/>
  <c r="DU384" i="5"/>
  <c r="DU385" i="5"/>
  <c r="DU386" i="5"/>
  <c r="DU387" i="5"/>
  <c r="DU388" i="5"/>
  <c r="DU389" i="5"/>
  <c r="DU390" i="5"/>
  <c r="DU391" i="5"/>
  <c r="DU392" i="5"/>
  <c r="DU393" i="5"/>
  <c r="DU394" i="5"/>
  <c r="DU395" i="5"/>
  <c r="DU396" i="5"/>
  <c r="DU397" i="5"/>
  <c r="DU398" i="5"/>
  <c r="DU399" i="5"/>
  <c r="DU400" i="5"/>
  <c r="DU401" i="5"/>
  <c r="DU402" i="5"/>
  <c r="DU403" i="5"/>
  <c r="DU404" i="5"/>
  <c r="DU405" i="5"/>
  <c r="DU406" i="5"/>
  <c r="DU407" i="5"/>
  <c r="DU408" i="5"/>
  <c r="DU409" i="5"/>
  <c r="DU410" i="5"/>
  <c r="DU411" i="5"/>
  <c r="DU412" i="5"/>
  <c r="DU413" i="5"/>
  <c r="DU414" i="5"/>
  <c r="DU415" i="5"/>
  <c r="DU416" i="5"/>
  <c r="DU417" i="5"/>
  <c r="DU418" i="5"/>
  <c r="DU419" i="5"/>
  <c r="DU420" i="5"/>
  <c r="DU421" i="5"/>
  <c r="DU422" i="5"/>
  <c r="DU423" i="5"/>
  <c r="DU424" i="5"/>
  <c r="DU425" i="5"/>
  <c r="DU426" i="5"/>
  <c r="DU427" i="5"/>
  <c r="DU428" i="5"/>
  <c r="DU429" i="5"/>
  <c r="DU430" i="5"/>
  <c r="DU431" i="5"/>
  <c r="DU432" i="5"/>
  <c r="DU433" i="5"/>
  <c r="DU434" i="5"/>
  <c r="DU435" i="5"/>
  <c r="DU436" i="5"/>
  <c r="DU437" i="5"/>
  <c r="DU438" i="5"/>
  <c r="DU439" i="5"/>
  <c r="DU440" i="5"/>
  <c r="DU441" i="5"/>
  <c r="DU442" i="5"/>
  <c r="DU443" i="5"/>
  <c r="DU444" i="5"/>
  <c r="DU445" i="5"/>
  <c r="DU446" i="5"/>
  <c r="DU447" i="5"/>
  <c r="DU448" i="5"/>
  <c r="DU449" i="5"/>
  <c r="DU450" i="5"/>
  <c r="DU451" i="5"/>
  <c r="DU452" i="5"/>
  <c r="DU453" i="5"/>
  <c r="DU454" i="5"/>
  <c r="DU455" i="5"/>
  <c r="DU456" i="5"/>
  <c r="DU457" i="5"/>
  <c r="DU458" i="5"/>
  <c r="DU459" i="5"/>
  <c r="DU460" i="5"/>
  <c r="DU461" i="5"/>
  <c r="DU462" i="5"/>
  <c r="DU463" i="5"/>
  <c r="DU464" i="5"/>
  <c r="DU465" i="5"/>
  <c r="DU466" i="5"/>
  <c r="DU467" i="5"/>
  <c r="DU468" i="5"/>
  <c r="DU469" i="5"/>
  <c r="DU470" i="5"/>
  <c r="DU471" i="5"/>
  <c r="DU472" i="5"/>
  <c r="DU473" i="5"/>
  <c r="DU474" i="5"/>
  <c r="DU475" i="5"/>
  <c r="DU476" i="5"/>
  <c r="DU477" i="5"/>
  <c r="DU478" i="5"/>
  <c r="DU479" i="5"/>
  <c r="DU480" i="5"/>
  <c r="DU481" i="5"/>
  <c r="DU482" i="5"/>
  <c r="DU483" i="5"/>
  <c r="DU484" i="5"/>
  <c r="DU485" i="5"/>
  <c r="DU486" i="5"/>
  <c r="DU487" i="5"/>
  <c r="DU488" i="5"/>
  <c r="DU489" i="5"/>
  <c r="DU490" i="5"/>
  <c r="DU491" i="5"/>
  <c r="DU492" i="5"/>
  <c r="DU493" i="5"/>
  <c r="DU494" i="5"/>
  <c r="DU495" i="5"/>
  <c r="DU496" i="5"/>
  <c r="DU497" i="5"/>
  <c r="DU498" i="5"/>
  <c r="DU499" i="5"/>
  <c r="DU500" i="5"/>
  <c r="DU501" i="5"/>
  <c r="DU502" i="5"/>
  <c r="DU503" i="5"/>
  <c r="DU504" i="5"/>
  <c r="DU505" i="5"/>
  <c r="DU506" i="5"/>
  <c r="DU507" i="5"/>
  <c r="DU508" i="5"/>
  <c r="DU509" i="5"/>
  <c r="DU510" i="5"/>
  <c r="DU511" i="5"/>
  <c r="DU512" i="5"/>
  <c r="DU513" i="5"/>
  <c r="DU514" i="5"/>
  <c r="DU515" i="5"/>
  <c r="DU516" i="5"/>
  <c r="DU517" i="5"/>
  <c r="DU518" i="5"/>
  <c r="DU519" i="5"/>
  <c r="DU520" i="5"/>
  <c r="DU521" i="5"/>
  <c r="DU522" i="5"/>
  <c r="DU523" i="5"/>
  <c r="DU524" i="5"/>
  <c r="DU525" i="5"/>
  <c r="DU526" i="5"/>
  <c r="DU527" i="5"/>
  <c r="DU528" i="5"/>
  <c r="DU529" i="5"/>
  <c r="DU530" i="5"/>
  <c r="DU531" i="5"/>
  <c r="DU532" i="5"/>
  <c r="DU533" i="5"/>
  <c r="DU534" i="5"/>
  <c r="DU535" i="5"/>
  <c r="DU536" i="5"/>
  <c r="DU537" i="5"/>
  <c r="DU538" i="5"/>
  <c r="DU539" i="5"/>
  <c r="DU540" i="5"/>
  <c r="DU541" i="5"/>
  <c r="DU542" i="5"/>
  <c r="DU543" i="5"/>
  <c r="DU544" i="5"/>
  <c r="DU545" i="5"/>
  <c r="DU546" i="5"/>
  <c r="DU547" i="5"/>
  <c r="DU548" i="5"/>
  <c r="DU549" i="5"/>
  <c r="DU550" i="5"/>
  <c r="DU551" i="5"/>
  <c r="DU552" i="5"/>
  <c r="DU553" i="5"/>
  <c r="DU554" i="5"/>
  <c r="DU555" i="5"/>
  <c r="DU556" i="5"/>
  <c r="DU557" i="5"/>
  <c r="DU558" i="5"/>
  <c r="DU559" i="5"/>
  <c r="DU560" i="5"/>
  <c r="DU561" i="5"/>
  <c r="DU562" i="5"/>
  <c r="DU563" i="5"/>
  <c r="DU564" i="5"/>
  <c r="DU565" i="5"/>
  <c r="DU566" i="5"/>
  <c r="DU567" i="5"/>
  <c r="DU568" i="5"/>
  <c r="DU569" i="5"/>
  <c r="DU570" i="5"/>
  <c r="DU571" i="5"/>
  <c r="DU572" i="5"/>
  <c r="DU573" i="5"/>
  <c r="DU574" i="5"/>
  <c r="DU575" i="5"/>
  <c r="DU576" i="5"/>
  <c r="DU577" i="5"/>
  <c r="DU578" i="5"/>
  <c r="DU579" i="5"/>
  <c r="DU580" i="5"/>
  <c r="DU581" i="5"/>
  <c r="DU582" i="5"/>
  <c r="DU583" i="5"/>
  <c r="DU584" i="5"/>
  <c r="DU585" i="5"/>
  <c r="DU586" i="5"/>
  <c r="DU587" i="5"/>
  <c r="DU588" i="5"/>
  <c r="DU589" i="5"/>
  <c r="DU590" i="5"/>
  <c r="DU591" i="5"/>
  <c r="DU592" i="5"/>
  <c r="DU593" i="5"/>
  <c r="DU594" i="5"/>
  <c r="DU595" i="5"/>
  <c r="DU596" i="5"/>
  <c r="DU597" i="5"/>
  <c r="DU598" i="5"/>
  <c r="DU599" i="5"/>
  <c r="DU600" i="5"/>
  <c r="DU601" i="5"/>
  <c r="DU602" i="5"/>
  <c r="DU603" i="5"/>
  <c r="DU604" i="5"/>
  <c r="DU605" i="5"/>
  <c r="DU606" i="5"/>
  <c r="DU607" i="5"/>
  <c r="DU608" i="5"/>
  <c r="DU609" i="5"/>
  <c r="DU610" i="5"/>
  <c r="DU611" i="5"/>
  <c r="DU612" i="5"/>
  <c r="DU613" i="5"/>
  <c r="DU614" i="5"/>
  <c r="DU615" i="5"/>
  <c r="DU616" i="5"/>
  <c r="DU617" i="5"/>
  <c r="DU618" i="5"/>
  <c r="DU619" i="5"/>
  <c r="DU620" i="5"/>
  <c r="DU621" i="5"/>
  <c r="DU2" i="5"/>
  <c r="DT3" i="5"/>
  <c r="DT4" i="5"/>
  <c r="DT5" i="5"/>
  <c r="DT6" i="5"/>
  <c r="DT7" i="5"/>
  <c r="DT8" i="5"/>
  <c r="DT9" i="5"/>
  <c r="DT10" i="5"/>
  <c r="DT11" i="5"/>
  <c r="DT12" i="5"/>
  <c r="DT13" i="5"/>
  <c r="DT14" i="5"/>
  <c r="DT15" i="5"/>
  <c r="DT16" i="5"/>
  <c r="DT17" i="5"/>
  <c r="DT18" i="5"/>
  <c r="DT19" i="5"/>
  <c r="DT20" i="5"/>
  <c r="DT21" i="5"/>
  <c r="DT22" i="5"/>
  <c r="DT23" i="5"/>
  <c r="DT24" i="5"/>
  <c r="DT25" i="5"/>
  <c r="DT26" i="5"/>
  <c r="DT27" i="5"/>
  <c r="DT28" i="5"/>
  <c r="DT29" i="5"/>
  <c r="DT30" i="5"/>
  <c r="DT31" i="5"/>
  <c r="DT32" i="5"/>
  <c r="DT33" i="5"/>
  <c r="DT34" i="5"/>
  <c r="DT35" i="5"/>
  <c r="DT36" i="5"/>
  <c r="DT37" i="5"/>
  <c r="DT38" i="5"/>
  <c r="DT39" i="5"/>
  <c r="DT40" i="5"/>
  <c r="DT41" i="5"/>
  <c r="DT42" i="5"/>
  <c r="DT43" i="5"/>
  <c r="DT44" i="5"/>
  <c r="DT45" i="5"/>
  <c r="DT46" i="5"/>
  <c r="DT47" i="5"/>
  <c r="DT48" i="5"/>
  <c r="DT49" i="5"/>
  <c r="DT50" i="5"/>
  <c r="DT51" i="5"/>
  <c r="DT52" i="5"/>
  <c r="DT53" i="5"/>
  <c r="DT54" i="5"/>
  <c r="DT55" i="5"/>
  <c r="DT56" i="5"/>
  <c r="DT57" i="5"/>
  <c r="DT58" i="5"/>
  <c r="DT59" i="5"/>
  <c r="DT60" i="5"/>
  <c r="DT61" i="5"/>
  <c r="DT62" i="5"/>
  <c r="DT63" i="5"/>
  <c r="DT64" i="5"/>
  <c r="DT65" i="5"/>
  <c r="DT66" i="5"/>
  <c r="DT67" i="5"/>
  <c r="DT68" i="5"/>
  <c r="DT69" i="5"/>
  <c r="DT70" i="5"/>
  <c r="DT71" i="5"/>
  <c r="DT72" i="5"/>
  <c r="DT73" i="5"/>
  <c r="DT74" i="5"/>
  <c r="DT75" i="5"/>
  <c r="DT76" i="5"/>
  <c r="DT77" i="5"/>
  <c r="DT78" i="5"/>
  <c r="DT79" i="5"/>
  <c r="DT80" i="5"/>
  <c r="DT81" i="5"/>
  <c r="DT82" i="5"/>
  <c r="DT83" i="5"/>
  <c r="DT84" i="5"/>
  <c r="DT85" i="5"/>
  <c r="DT86" i="5"/>
  <c r="DT87" i="5"/>
  <c r="DT88" i="5"/>
  <c r="DT89" i="5"/>
  <c r="DT90" i="5"/>
  <c r="DT91" i="5"/>
  <c r="DT92" i="5"/>
  <c r="DT93" i="5"/>
  <c r="DT94" i="5"/>
  <c r="DT95" i="5"/>
  <c r="DT96" i="5"/>
  <c r="DT97" i="5"/>
  <c r="DT98" i="5"/>
  <c r="DT99" i="5"/>
  <c r="DT100" i="5"/>
  <c r="DT101" i="5"/>
  <c r="DT102" i="5"/>
  <c r="DT103" i="5"/>
  <c r="DT104" i="5"/>
  <c r="DT105" i="5"/>
  <c r="DT106" i="5"/>
  <c r="DT107" i="5"/>
  <c r="DT108" i="5"/>
  <c r="DT109" i="5"/>
  <c r="DT110" i="5"/>
  <c r="DT111" i="5"/>
  <c r="DT112" i="5"/>
  <c r="DT113" i="5"/>
  <c r="DT114" i="5"/>
  <c r="DT115" i="5"/>
  <c r="DT116" i="5"/>
  <c r="DT117" i="5"/>
  <c r="DT118" i="5"/>
  <c r="DT119" i="5"/>
  <c r="DT120" i="5"/>
  <c r="DT121" i="5"/>
  <c r="DT122" i="5"/>
  <c r="DT123" i="5"/>
  <c r="DT124" i="5"/>
  <c r="DT125" i="5"/>
  <c r="DT126" i="5"/>
  <c r="DT127" i="5"/>
  <c r="DT128" i="5"/>
  <c r="DT129" i="5"/>
  <c r="DT130" i="5"/>
  <c r="DT131" i="5"/>
  <c r="DT132" i="5"/>
  <c r="DT133" i="5"/>
  <c r="DT134" i="5"/>
  <c r="DT135" i="5"/>
  <c r="DT136" i="5"/>
  <c r="DT137" i="5"/>
  <c r="DT138" i="5"/>
  <c r="DT139" i="5"/>
  <c r="DT140" i="5"/>
  <c r="DT141" i="5"/>
  <c r="DT142" i="5"/>
  <c r="DT143" i="5"/>
  <c r="DT144" i="5"/>
  <c r="DT145" i="5"/>
  <c r="DT146" i="5"/>
  <c r="DT147" i="5"/>
  <c r="DT148" i="5"/>
  <c r="DT149" i="5"/>
  <c r="DT150" i="5"/>
  <c r="DT151" i="5"/>
  <c r="DT152" i="5"/>
  <c r="DT153" i="5"/>
  <c r="DT154" i="5"/>
  <c r="DT155" i="5"/>
  <c r="DT156" i="5"/>
  <c r="DT157" i="5"/>
  <c r="DT158" i="5"/>
  <c r="DT159" i="5"/>
  <c r="DT160" i="5"/>
  <c r="DT161" i="5"/>
  <c r="DT162" i="5"/>
  <c r="DT163" i="5"/>
  <c r="DT164" i="5"/>
  <c r="DT165" i="5"/>
  <c r="DT166" i="5"/>
  <c r="DT167" i="5"/>
  <c r="DT168" i="5"/>
  <c r="DT169" i="5"/>
  <c r="DT170" i="5"/>
  <c r="DT171" i="5"/>
  <c r="DT172" i="5"/>
  <c r="DT173" i="5"/>
  <c r="DT174" i="5"/>
  <c r="DT175" i="5"/>
  <c r="DT176" i="5"/>
  <c r="DT177" i="5"/>
  <c r="DT178" i="5"/>
  <c r="DT179" i="5"/>
  <c r="DT180" i="5"/>
  <c r="DT181" i="5"/>
  <c r="DT182" i="5"/>
  <c r="DT183" i="5"/>
  <c r="DT184" i="5"/>
  <c r="DT185" i="5"/>
  <c r="DT186" i="5"/>
  <c r="DT187" i="5"/>
  <c r="DT188" i="5"/>
  <c r="DT189" i="5"/>
  <c r="DT190" i="5"/>
  <c r="DT191" i="5"/>
  <c r="DT192" i="5"/>
  <c r="DT193" i="5"/>
  <c r="DT194" i="5"/>
  <c r="DT195" i="5"/>
  <c r="DT196" i="5"/>
  <c r="DT197" i="5"/>
  <c r="DT198" i="5"/>
  <c r="DT199" i="5"/>
  <c r="DT200" i="5"/>
  <c r="DT201" i="5"/>
  <c r="DT202" i="5"/>
  <c r="DT203" i="5"/>
  <c r="DT204" i="5"/>
  <c r="DT205" i="5"/>
  <c r="DT206" i="5"/>
  <c r="DT207" i="5"/>
  <c r="DT208" i="5"/>
  <c r="DT209" i="5"/>
  <c r="DT210" i="5"/>
  <c r="DT211" i="5"/>
  <c r="DT212" i="5"/>
  <c r="DT213" i="5"/>
  <c r="DT214" i="5"/>
  <c r="DT215" i="5"/>
  <c r="DT216" i="5"/>
  <c r="DT217" i="5"/>
  <c r="DT218" i="5"/>
  <c r="DT219" i="5"/>
  <c r="DT220" i="5"/>
  <c r="DT221" i="5"/>
  <c r="DT222" i="5"/>
  <c r="DT223" i="5"/>
  <c r="DT224" i="5"/>
  <c r="DT225" i="5"/>
  <c r="DT226" i="5"/>
  <c r="DT227" i="5"/>
  <c r="DT228" i="5"/>
  <c r="DT229" i="5"/>
  <c r="DT230" i="5"/>
  <c r="DT231" i="5"/>
  <c r="DT232" i="5"/>
  <c r="DT233" i="5"/>
  <c r="DT234" i="5"/>
  <c r="DT235" i="5"/>
  <c r="DT236" i="5"/>
  <c r="DT237" i="5"/>
  <c r="DT238" i="5"/>
  <c r="DT239" i="5"/>
  <c r="DT240" i="5"/>
  <c r="DT241" i="5"/>
  <c r="DT242" i="5"/>
  <c r="DT243" i="5"/>
  <c r="DT244" i="5"/>
  <c r="DT245" i="5"/>
  <c r="DT246" i="5"/>
  <c r="DT247" i="5"/>
  <c r="DT248" i="5"/>
  <c r="DT249" i="5"/>
  <c r="DT250" i="5"/>
  <c r="DT251" i="5"/>
  <c r="DT252" i="5"/>
  <c r="DT253" i="5"/>
  <c r="DT254" i="5"/>
  <c r="DT255" i="5"/>
  <c r="DT256" i="5"/>
  <c r="DT257" i="5"/>
  <c r="DT258" i="5"/>
  <c r="DT259" i="5"/>
  <c r="DT260" i="5"/>
  <c r="DT261" i="5"/>
  <c r="DT262" i="5"/>
  <c r="DT263" i="5"/>
  <c r="DT264" i="5"/>
  <c r="DT265" i="5"/>
  <c r="DT266" i="5"/>
  <c r="DT267" i="5"/>
  <c r="DT268" i="5"/>
  <c r="DT269" i="5"/>
  <c r="DT270" i="5"/>
  <c r="DT271" i="5"/>
  <c r="DT272" i="5"/>
  <c r="DT273" i="5"/>
  <c r="DT274" i="5"/>
  <c r="DT275" i="5"/>
  <c r="DT276" i="5"/>
  <c r="DT277" i="5"/>
  <c r="DT278" i="5"/>
  <c r="DT279" i="5"/>
  <c r="DT280" i="5"/>
  <c r="DT281" i="5"/>
  <c r="DT282" i="5"/>
  <c r="DT283" i="5"/>
  <c r="DT284" i="5"/>
  <c r="DT285" i="5"/>
  <c r="DT286" i="5"/>
  <c r="DT287" i="5"/>
  <c r="DT288" i="5"/>
  <c r="DT289" i="5"/>
  <c r="DT290" i="5"/>
  <c r="DT291" i="5"/>
  <c r="DT292" i="5"/>
  <c r="DT293" i="5"/>
  <c r="DT294" i="5"/>
  <c r="DT295" i="5"/>
  <c r="DT296" i="5"/>
  <c r="DT297" i="5"/>
  <c r="DT298" i="5"/>
  <c r="DT299" i="5"/>
  <c r="DT300" i="5"/>
  <c r="DT301" i="5"/>
  <c r="DT302" i="5"/>
  <c r="DT303" i="5"/>
  <c r="DT304" i="5"/>
  <c r="DT305" i="5"/>
  <c r="DT306" i="5"/>
  <c r="DT307" i="5"/>
  <c r="DT308" i="5"/>
  <c r="DT309" i="5"/>
  <c r="DT310" i="5"/>
  <c r="DT311" i="5"/>
  <c r="DT312" i="5"/>
  <c r="DT313" i="5"/>
  <c r="DT314" i="5"/>
  <c r="DT315" i="5"/>
  <c r="DT316" i="5"/>
  <c r="DT317" i="5"/>
  <c r="DT318" i="5"/>
  <c r="DT319" i="5"/>
  <c r="DT320" i="5"/>
  <c r="DT321" i="5"/>
  <c r="DT322" i="5"/>
  <c r="DT323" i="5"/>
  <c r="DT324" i="5"/>
  <c r="DT325" i="5"/>
  <c r="DT326" i="5"/>
  <c r="DT327" i="5"/>
  <c r="DT328" i="5"/>
  <c r="DT329" i="5"/>
  <c r="DT330" i="5"/>
  <c r="DT331" i="5"/>
  <c r="DT332" i="5"/>
  <c r="DT333" i="5"/>
  <c r="DT334" i="5"/>
  <c r="DT335" i="5"/>
  <c r="DT336" i="5"/>
  <c r="DT337" i="5"/>
  <c r="DT338" i="5"/>
  <c r="DT339" i="5"/>
  <c r="DT340" i="5"/>
  <c r="DT341" i="5"/>
  <c r="DT342" i="5"/>
  <c r="DT343" i="5"/>
  <c r="DT344" i="5"/>
  <c r="DT345" i="5"/>
  <c r="DT346" i="5"/>
  <c r="DT347" i="5"/>
  <c r="DT348" i="5"/>
  <c r="DT349" i="5"/>
  <c r="DT350" i="5"/>
  <c r="DT351" i="5"/>
  <c r="DT352" i="5"/>
  <c r="DT353" i="5"/>
  <c r="DT354" i="5"/>
  <c r="DT355" i="5"/>
  <c r="DT356" i="5"/>
  <c r="DT357" i="5"/>
  <c r="DT358" i="5"/>
  <c r="DT359" i="5"/>
  <c r="DT360" i="5"/>
  <c r="DT361" i="5"/>
  <c r="DT362" i="5"/>
  <c r="DT363" i="5"/>
  <c r="DT364" i="5"/>
  <c r="DT365" i="5"/>
  <c r="DT366" i="5"/>
  <c r="DT367" i="5"/>
  <c r="DT368" i="5"/>
  <c r="DT369" i="5"/>
  <c r="DT370" i="5"/>
  <c r="DT371" i="5"/>
  <c r="DT372" i="5"/>
  <c r="DT373" i="5"/>
  <c r="DT374" i="5"/>
  <c r="DT375" i="5"/>
  <c r="DT376" i="5"/>
  <c r="DT377" i="5"/>
  <c r="DT378" i="5"/>
  <c r="DT379" i="5"/>
  <c r="DT380" i="5"/>
  <c r="DT381" i="5"/>
  <c r="DT382" i="5"/>
  <c r="DT383" i="5"/>
  <c r="DT384" i="5"/>
  <c r="DT385" i="5"/>
  <c r="DT386" i="5"/>
  <c r="DT387" i="5"/>
  <c r="DT388" i="5"/>
  <c r="DT389" i="5"/>
  <c r="DT390" i="5"/>
  <c r="DT391" i="5"/>
  <c r="DT392" i="5"/>
  <c r="DT393" i="5"/>
  <c r="DT394" i="5"/>
  <c r="DT395" i="5"/>
  <c r="DT396" i="5"/>
  <c r="DT397" i="5"/>
  <c r="DT398" i="5"/>
  <c r="DT399" i="5"/>
  <c r="DT400" i="5"/>
  <c r="DT401" i="5"/>
  <c r="DT402" i="5"/>
  <c r="DT403" i="5"/>
  <c r="DT404" i="5"/>
  <c r="DT405" i="5"/>
  <c r="DT406" i="5"/>
  <c r="DT407" i="5"/>
  <c r="DT408" i="5"/>
  <c r="DT409" i="5"/>
  <c r="DT410" i="5"/>
  <c r="DT411" i="5"/>
  <c r="DT412" i="5"/>
  <c r="DT413" i="5"/>
  <c r="DT414" i="5"/>
  <c r="DT415" i="5"/>
  <c r="DT416" i="5"/>
  <c r="DT417" i="5"/>
  <c r="DT418" i="5"/>
  <c r="DT419" i="5"/>
  <c r="DT420" i="5"/>
  <c r="DT421" i="5"/>
  <c r="DT422" i="5"/>
  <c r="DT423" i="5"/>
  <c r="DT424" i="5"/>
  <c r="DT425" i="5"/>
  <c r="DT426" i="5"/>
  <c r="DT427" i="5"/>
  <c r="DT428" i="5"/>
  <c r="DT429" i="5"/>
  <c r="DT430" i="5"/>
  <c r="DT431" i="5"/>
  <c r="DT432" i="5"/>
  <c r="DT433" i="5"/>
  <c r="DT434" i="5"/>
  <c r="DT435" i="5"/>
  <c r="DT436" i="5"/>
  <c r="DT437" i="5"/>
  <c r="DT438" i="5"/>
  <c r="DT439" i="5"/>
  <c r="DT440" i="5"/>
  <c r="DT441" i="5"/>
  <c r="DT442" i="5"/>
  <c r="DT443" i="5"/>
  <c r="DT444" i="5"/>
  <c r="DT445" i="5"/>
  <c r="DT446" i="5"/>
  <c r="DT447" i="5"/>
  <c r="DT448" i="5"/>
  <c r="DT449" i="5"/>
  <c r="DT450" i="5"/>
  <c r="DT451" i="5"/>
  <c r="DT452" i="5"/>
  <c r="DT453" i="5"/>
  <c r="DT454" i="5"/>
  <c r="DT455" i="5"/>
  <c r="DT456" i="5"/>
  <c r="DT457" i="5"/>
  <c r="DT458" i="5"/>
  <c r="DT459" i="5"/>
  <c r="DT460" i="5"/>
  <c r="DT461" i="5"/>
  <c r="DT462" i="5"/>
  <c r="DT463" i="5"/>
  <c r="DT464" i="5"/>
  <c r="DT465" i="5"/>
  <c r="DT466" i="5"/>
  <c r="DT467" i="5"/>
  <c r="DT468" i="5"/>
  <c r="DT469" i="5"/>
  <c r="DT470" i="5"/>
  <c r="DT471" i="5"/>
  <c r="DT472" i="5"/>
  <c r="DT473" i="5"/>
  <c r="DT474" i="5"/>
  <c r="DT475" i="5"/>
  <c r="DT476" i="5"/>
  <c r="DT477" i="5"/>
  <c r="DT478" i="5"/>
  <c r="DT479" i="5"/>
  <c r="DT480" i="5"/>
  <c r="DT481" i="5"/>
  <c r="DT482" i="5"/>
  <c r="DT483" i="5"/>
  <c r="DT484" i="5"/>
  <c r="DT485" i="5"/>
  <c r="DT486" i="5"/>
  <c r="DT487" i="5"/>
  <c r="DT488" i="5"/>
  <c r="DT489" i="5"/>
  <c r="DT490" i="5"/>
  <c r="DT491" i="5"/>
  <c r="DT492" i="5"/>
  <c r="DT493" i="5"/>
  <c r="DT494" i="5"/>
  <c r="DT495" i="5"/>
  <c r="DT496" i="5"/>
  <c r="DT497" i="5"/>
  <c r="DT498" i="5"/>
  <c r="DT499" i="5"/>
  <c r="DT500" i="5"/>
  <c r="DT501" i="5"/>
  <c r="DT502" i="5"/>
  <c r="DT503" i="5"/>
  <c r="DT504" i="5"/>
  <c r="DT505" i="5"/>
  <c r="DT506" i="5"/>
  <c r="DT507" i="5"/>
  <c r="DT508" i="5"/>
  <c r="DT509" i="5"/>
  <c r="DT510" i="5"/>
  <c r="DT511" i="5"/>
  <c r="DT512" i="5"/>
  <c r="DT513" i="5"/>
  <c r="DT514" i="5"/>
  <c r="DT515" i="5"/>
  <c r="DT516" i="5"/>
  <c r="DT517" i="5"/>
  <c r="DT518" i="5"/>
  <c r="DT519" i="5"/>
  <c r="DT520" i="5"/>
  <c r="DT521" i="5"/>
  <c r="DT522" i="5"/>
  <c r="DT523" i="5"/>
  <c r="DT524" i="5"/>
  <c r="DT525" i="5"/>
  <c r="DT526" i="5"/>
  <c r="DT527" i="5"/>
  <c r="DT528" i="5"/>
  <c r="DT529" i="5"/>
  <c r="DT530" i="5"/>
  <c r="DT531" i="5"/>
  <c r="DT532" i="5"/>
  <c r="DT533" i="5"/>
  <c r="DT534" i="5"/>
  <c r="DT535" i="5"/>
  <c r="DT536" i="5"/>
  <c r="DT537" i="5"/>
  <c r="DT538" i="5"/>
  <c r="DT539" i="5"/>
  <c r="DT540" i="5"/>
  <c r="DT541" i="5"/>
  <c r="DT542" i="5"/>
  <c r="DT543" i="5"/>
  <c r="DT544" i="5"/>
  <c r="DT545" i="5"/>
  <c r="DT546" i="5"/>
  <c r="DT547" i="5"/>
  <c r="DT548" i="5"/>
  <c r="DT549" i="5"/>
  <c r="DT550" i="5"/>
  <c r="DT551" i="5"/>
  <c r="DT552" i="5"/>
  <c r="DT553" i="5"/>
  <c r="DT554" i="5"/>
  <c r="DT555" i="5"/>
  <c r="DT556" i="5"/>
  <c r="DT557" i="5"/>
  <c r="DT558" i="5"/>
  <c r="DT559" i="5"/>
  <c r="DT560" i="5"/>
  <c r="DT561" i="5"/>
  <c r="DT562" i="5"/>
  <c r="DT563" i="5"/>
  <c r="DT564" i="5"/>
  <c r="DT565" i="5"/>
  <c r="DT566" i="5"/>
  <c r="DT567" i="5"/>
  <c r="DT568" i="5"/>
  <c r="DT569" i="5"/>
  <c r="DT570" i="5"/>
  <c r="DT571" i="5"/>
  <c r="DT572" i="5"/>
  <c r="DT573" i="5"/>
  <c r="DT574" i="5"/>
  <c r="DT575" i="5"/>
  <c r="DT576" i="5"/>
  <c r="DT577" i="5"/>
  <c r="DT578" i="5"/>
  <c r="DT579" i="5"/>
  <c r="DT580" i="5"/>
  <c r="DT581" i="5"/>
  <c r="DT582" i="5"/>
  <c r="DT583" i="5"/>
  <c r="DT584" i="5"/>
  <c r="DT585" i="5"/>
  <c r="DT586" i="5"/>
  <c r="DT587" i="5"/>
  <c r="DT588" i="5"/>
  <c r="DT589" i="5"/>
  <c r="DT590" i="5"/>
  <c r="DT591" i="5"/>
  <c r="DT592" i="5"/>
  <c r="DT593" i="5"/>
  <c r="DT594" i="5"/>
  <c r="DT595" i="5"/>
  <c r="DT596" i="5"/>
  <c r="DT597" i="5"/>
  <c r="DT598" i="5"/>
  <c r="DT599" i="5"/>
  <c r="DT600" i="5"/>
  <c r="DT601" i="5"/>
  <c r="DT602" i="5"/>
  <c r="DT603" i="5"/>
  <c r="DT604" i="5"/>
  <c r="DT605" i="5"/>
  <c r="DT606" i="5"/>
  <c r="DT607" i="5"/>
  <c r="DT608" i="5"/>
  <c r="DT609" i="5"/>
  <c r="DT610" i="5"/>
  <c r="DT611" i="5"/>
  <c r="DT612" i="5"/>
  <c r="DT613" i="5"/>
  <c r="DT614" i="5"/>
  <c r="DT615" i="5"/>
  <c r="DT616" i="5"/>
  <c r="DT617" i="5"/>
  <c r="DT618" i="5"/>
  <c r="DT619" i="5"/>
  <c r="DT620" i="5"/>
  <c r="DT621" i="5"/>
  <c r="DT2" i="5"/>
  <c r="DP96" i="5"/>
  <c r="DO96" i="5"/>
  <c r="DP23" i="5"/>
  <c r="DO23" i="5"/>
  <c r="DP102" i="5"/>
  <c r="DO102" i="5"/>
  <c r="DP368" i="5"/>
  <c r="DO368" i="5"/>
  <c r="DP14" i="5"/>
  <c r="DO14" i="5"/>
  <c r="DJ3" i="5"/>
  <c r="DJ4" i="5"/>
  <c r="DJ5" i="5"/>
  <c r="DJ6" i="5"/>
  <c r="DJ7" i="5"/>
  <c r="DJ8" i="5"/>
  <c r="DJ9" i="5"/>
  <c r="DJ10" i="5"/>
  <c r="DJ11" i="5"/>
  <c r="DJ12" i="5"/>
  <c r="DJ13" i="5"/>
  <c r="DJ14" i="5"/>
  <c r="DJ15" i="5"/>
  <c r="DJ16" i="5"/>
  <c r="DJ17" i="5"/>
  <c r="DJ18" i="5"/>
  <c r="DJ19" i="5"/>
  <c r="DJ20" i="5"/>
  <c r="DJ21" i="5"/>
  <c r="DJ22" i="5"/>
  <c r="DJ23" i="5"/>
  <c r="DJ24" i="5"/>
  <c r="DJ25" i="5"/>
  <c r="DJ26" i="5"/>
  <c r="DJ27" i="5"/>
  <c r="DJ28" i="5"/>
  <c r="DJ29" i="5"/>
  <c r="DJ30" i="5"/>
  <c r="DJ31" i="5"/>
  <c r="DJ32" i="5"/>
  <c r="DJ33" i="5"/>
  <c r="DJ34" i="5"/>
  <c r="DJ35" i="5"/>
  <c r="DJ36" i="5"/>
  <c r="DJ37" i="5"/>
  <c r="DJ38" i="5"/>
  <c r="DJ39" i="5"/>
  <c r="DJ40" i="5"/>
  <c r="DJ41" i="5"/>
  <c r="DJ42" i="5"/>
  <c r="DJ43" i="5"/>
  <c r="DJ44" i="5"/>
  <c r="DJ45" i="5"/>
  <c r="DJ46" i="5"/>
  <c r="DJ47" i="5"/>
  <c r="DJ48" i="5"/>
  <c r="DJ49" i="5"/>
  <c r="DJ50" i="5"/>
  <c r="DJ51" i="5"/>
  <c r="DJ52" i="5"/>
  <c r="DJ53" i="5"/>
  <c r="DJ54" i="5"/>
  <c r="DJ55" i="5"/>
  <c r="DJ56" i="5"/>
  <c r="DJ57" i="5"/>
  <c r="DJ58" i="5"/>
  <c r="DJ59" i="5"/>
  <c r="DJ60" i="5"/>
  <c r="DJ61" i="5"/>
  <c r="DJ62" i="5"/>
  <c r="DJ63" i="5"/>
  <c r="DJ64" i="5"/>
  <c r="DJ65" i="5"/>
  <c r="DJ66" i="5"/>
  <c r="DJ67" i="5"/>
  <c r="DJ68" i="5"/>
  <c r="DJ69" i="5"/>
  <c r="DJ70" i="5"/>
  <c r="DJ71" i="5"/>
  <c r="DJ72" i="5"/>
  <c r="DJ73" i="5"/>
  <c r="DJ74" i="5"/>
  <c r="DJ75" i="5"/>
  <c r="DJ76" i="5"/>
  <c r="DJ77" i="5"/>
  <c r="DJ78" i="5"/>
  <c r="DJ79" i="5"/>
  <c r="DJ80" i="5"/>
  <c r="DJ81" i="5"/>
  <c r="DJ82" i="5"/>
  <c r="DJ83" i="5"/>
  <c r="DJ84" i="5"/>
  <c r="DJ85" i="5"/>
  <c r="DJ86" i="5"/>
  <c r="DJ87" i="5"/>
  <c r="DJ88" i="5"/>
  <c r="DJ89" i="5"/>
  <c r="DJ90" i="5"/>
  <c r="DJ91" i="5"/>
  <c r="DJ92" i="5"/>
  <c r="DJ93" i="5"/>
  <c r="DJ94" i="5"/>
  <c r="DJ95" i="5"/>
  <c r="DJ96" i="5"/>
  <c r="DJ97" i="5"/>
  <c r="DJ98" i="5"/>
  <c r="DJ99" i="5"/>
  <c r="DJ100" i="5"/>
  <c r="DJ101" i="5"/>
  <c r="DJ102" i="5"/>
  <c r="DJ103" i="5"/>
  <c r="DJ104" i="5"/>
  <c r="DJ105" i="5"/>
  <c r="DJ106" i="5"/>
  <c r="DJ107" i="5"/>
  <c r="DJ108" i="5"/>
  <c r="DJ109" i="5"/>
  <c r="DJ110" i="5"/>
  <c r="DJ111" i="5"/>
  <c r="DJ112" i="5"/>
  <c r="DJ113" i="5"/>
  <c r="DJ114" i="5"/>
  <c r="DJ115" i="5"/>
  <c r="DJ116" i="5"/>
  <c r="DJ117" i="5"/>
  <c r="DJ118" i="5"/>
  <c r="DJ119" i="5"/>
  <c r="DJ120" i="5"/>
  <c r="DJ121" i="5"/>
  <c r="DJ122" i="5"/>
  <c r="DJ123" i="5"/>
  <c r="DJ124" i="5"/>
  <c r="DJ125" i="5"/>
  <c r="DJ126" i="5"/>
  <c r="DJ127" i="5"/>
  <c r="DJ128" i="5"/>
  <c r="DJ129" i="5"/>
  <c r="DJ130" i="5"/>
  <c r="DJ131" i="5"/>
  <c r="DJ132" i="5"/>
  <c r="DJ133" i="5"/>
  <c r="DJ134" i="5"/>
  <c r="DJ135" i="5"/>
  <c r="DJ136" i="5"/>
  <c r="DJ137" i="5"/>
  <c r="DJ138" i="5"/>
  <c r="DJ139" i="5"/>
  <c r="DJ140" i="5"/>
  <c r="DJ141" i="5"/>
  <c r="DJ142" i="5"/>
  <c r="DJ143" i="5"/>
  <c r="DJ144" i="5"/>
  <c r="DJ145" i="5"/>
  <c r="DJ146" i="5"/>
  <c r="DJ147" i="5"/>
  <c r="DJ148" i="5"/>
  <c r="DJ149" i="5"/>
  <c r="DJ150" i="5"/>
  <c r="DJ151" i="5"/>
  <c r="DJ152" i="5"/>
  <c r="DJ153" i="5"/>
  <c r="DJ154" i="5"/>
  <c r="DJ155" i="5"/>
  <c r="DJ156" i="5"/>
  <c r="DJ157" i="5"/>
  <c r="DJ158" i="5"/>
  <c r="DJ159" i="5"/>
  <c r="DJ160" i="5"/>
  <c r="DJ161" i="5"/>
  <c r="DJ162" i="5"/>
  <c r="DJ163" i="5"/>
  <c r="DJ164" i="5"/>
  <c r="DJ165" i="5"/>
  <c r="DJ166" i="5"/>
  <c r="DJ167" i="5"/>
  <c r="DJ168" i="5"/>
  <c r="DJ169" i="5"/>
  <c r="DJ170" i="5"/>
  <c r="DJ171" i="5"/>
  <c r="DJ172" i="5"/>
  <c r="DJ173" i="5"/>
  <c r="DJ174" i="5"/>
  <c r="DJ175" i="5"/>
  <c r="DJ176" i="5"/>
  <c r="DJ177" i="5"/>
  <c r="DJ178" i="5"/>
  <c r="DJ179" i="5"/>
  <c r="DJ180" i="5"/>
  <c r="DJ181" i="5"/>
  <c r="DJ182" i="5"/>
  <c r="DJ183" i="5"/>
  <c r="DJ184" i="5"/>
  <c r="DJ185" i="5"/>
  <c r="DJ186" i="5"/>
  <c r="DJ187" i="5"/>
  <c r="DJ188" i="5"/>
  <c r="DJ189" i="5"/>
  <c r="DJ190" i="5"/>
  <c r="DJ191" i="5"/>
  <c r="DJ192" i="5"/>
  <c r="DJ193" i="5"/>
  <c r="DJ194" i="5"/>
  <c r="DJ195" i="5"/>
  <c r="DJ196" i="5"/>
  <c r="DJ197" i="5"/>
  <c r="DJ198" i="5"/>
  <c r="DJ199" i="5"/>
  <c r="DJ200" i="5"/>
  <c r="DJ201" i="5"/>
  <c r="DJ202" i="5"/>
  <c r="DJ203" i="5"/>
  <c r="DJ204" i="5"/>
  <c r="DJ205" i="5"/>
  <c r="DJ206" i="5"/>
  <c r="DJ207" i="5"/>
  <c r="DJ208" i="5"/>
  <c r="DJ209" i="5"/>
  <c r="DJ210" i="5"/>
  <c r="DJ211" i="5"/>
  <c r="DJ212" i="5"/>
  <c r="DJ213" i="5"/>
  <c r="DJ214" i="5"/>
  <c r="DJ215" i="5"/>
  <c r="DJ216" i="5"/>
  <c r="DJ217" i="5"/>
  <c r="DJ218" i="5"/>
  <c r="DJ219" i="5"/>
  <c r="DJ220" i="5"/>
  <c r="DJ221" i="5"/>
  <c r="DJ222" i="5"/>
  <c r="DJ223" i="5"/>
  <c r="DJ224" i="5"/>
  <c r="DJ225" i="5"/>
  <c r="DJ226" i="5"/>
  <c r="DJ227" i="5"/>
  <c r="DJ228" i="5"/>
  <c r="DJ229" i="5"/>
  <c r="DJ230" i="5"/>
  <c r="DJ231" i="5"/>
  <c r="DJ232" i="5"/>
  <c r="DJ233" i="5"/>
  <c r="DJ234" i="5"/>
  <c r="DJ235" i="5"/>
  <c r="DJ236" i="5"/>
  <c r="DJ237" i="5"/>
  <c r="DJ238" i="5"/>
  <c r="DJ239" i="5"/>
  <c r="DJ240" i="5"/>
  <c r="DJ241" i="5"/>
  <c r="DJ242" i="5"/>
  <c r="DJ243" i="5"/>
  <c r="DJ244" i="5"/>
  <c r="DJ245" i="5"/>
  <c r="DJ246" i="5"/>
  <c r="DJ247" i="5"/>
  <c r="DJ248" i="5"/>
  <c r="DJ249" i="5"/>
  <c r="DJ250" i="5"/>
  <c r="DJ251" i="5"/>
  <c r="DJ252" i="5"/>
  <c r="DJ253" i="5"/>
  <c r="DJ254" i="5"/>
  <c r="DJ255" i="5"/>
  <c r="DJ256" i="5"/>
  <c r="DJ257" i="5"/>
  <c r="DJ258" i="5"/>
  <c r="DJ259" i="5"/>
  <c r="DJ260" i="5"/>
  <c r="DJ261" i="5"/>
  <c r="DJ262" i="5"/>
  <c r="DJ263" i="5"/>
  <c r="DJ264" i="5"/>
  <c r="DJ265" i="5"/>
  <c r="DJ266" i="5"/>
  <c r="DJ267" i="5"/>
  <c r="DJ268" i="5"/>
  <c r="DJ269" i="5"/>
  <c r="DJ270" i="5"/>
  <c r="DJ271" i="5"/>
  <c r="DJ272" i="5"/>
  <c r="DJ273" i="5"/>
  <c r="DJ274" i="5"/>
  <c r="DJ275" i="5"/>
  <c r="DJ276" i="5"/>
  <c r="DJ277" i="5"/>
  <c r="DJ278" i="5"/>
  <c r="DJ279" i="5"/>
  <c r="DJ280" i="5"/>
  <c r="DJ281" i="5"/>
  <c r="DJ282" i="5"/>
  <c r="DJ283" i="5"/>
  <c r="DJ284" i="5"/>
  <c r="DJ285" i="5"/>
  <c r="DJ286" i="5"/>
  <c r="DJ287" i="5"/>
  <c r="DJ288" i="5"/>
  <c r="DJ289" i="5"/>
  <c r="DJ290" i="5"/>
  <c r="DJ291" i="5"/>
  <c r="DJ292" i="5"/>
  <c r="DJ293" i="5"/>
  <c r="DJ294" i="5"/>
  <c r="DJ295" i="5"/>
  <c r="DJ296" i="5"/>
  <c r="DJ297" i="5"/>
  <c r="DJ298" i="5"/>
  <c r="DJ299" i="5"/>
  <c r="DJ300" i="5"/>
  <c r="DJ301" i="5"/>
  <c r="DJ302" i="5"/>
  <c r="DJ303" i="5"/>
  <c r="DJ304" i="5"/>
  <c r="DJ305" i="5"/>
  <c r="DJ306" i="5"/>
  <c r="DJ307" i="5"/>
  <c r="DJ308" i="5"/>
  <c r="DJ309" i="5"/>
  <c r="DJ310" i="5"/>
  <c r="DJ311" i="5"/>
  <c r="DJ312" i="5"/>
  <c r="DJ313" i="5"/>
  <c r="DJ314" i="5"/>
  <c r="DJ315" i="5"/>
  <c r="DJ316" i="5"/>
  <c r="DJ317" i="5"/>
  <c r="DJ318" i="5"/>
  <c r="DJ319" i="5"/>
  <c r="DJ320" i="5"/>
  <c r="DJ321" i="5"/>
  <c r="DJ322" i="5"/>
  <c r="DJ323" i="5"/>
  <c r="DJ324" i="5"/>
  <c r="DJ325" i="5"/>
  <c r="DJ326" i="5"/>
  <c r="DJ327" i="5"/>
  <c r="DJ328" i="5"/>
  <c r="DJ329" i="5"/>
  <c r="DJ330" i="5"/>
  <c r="DJ331" i="5"/>
  <c r="DJ332" i="5"/>
  <c r="DJ333" i="5"/>
  <c r="DJ334" i="5"/>
  <c r="DJ335" i="5"/>
  <c r="DJ336" i="5"/>
  <c r="DJ337" i="5"/>
  <c r="DJ338" i="5"/>
  <c r="DJ339" i="5"/>
  <c r="DJ340" i="5"/>
  <c r="DJ341" i="5"/>
  <c r="DJ342" i="5"/>
  <c r="DJ343" i="5"/>
  <c r="DJ344" i="5"/>
  <c r="DJ345" i="5"/>
  <c r="DJ346" i="5"/>
  <c r="DJ347" i="5"/>
  <c r="DJ348" i="5"/>
  <c r="DJ349" i="5"/>
  <c r="DJ350" i="5"/>
  <c r="DJ351" i="5"/>
  <c r="DJ352" i="5"/>
  <c r="DJ353" i="5"/>
  <c r="DJ354" i="5"/>
  <c r="DJ355" i="5"/>
  <c r="DJ356" i="5"/>
  <c r="DJ357" i="5"/>
  <c r="DJ358" i="5"/>
  <c r="DJ359" i="5"/>
  <c r="DJ360" i="5"/>
  <c r="DJ361" i="5"/>
  <c r="DJ362" i="5"/>
  <c r="DJ363" i="5"/>
  <c r="DJ364" i="5"/>
  <c r="DJ365" i="5"/>
  <c r="DJ366" i="5"/>
  <c r="DJ367" i="5"/>
  <c r="DJ368" i="5"/>
  <c r="DJ369" i="5"/>
  <c r="DJ370" i="5"/>
  <c r="DJ371" i="5"/>
  <c r="DJ372" i="5"/>
  <c r="DJ373" i="5"/>
  <c r="DJ374" i="5"/>
  <c r="DJ375" i="5"/>
  <c r="DJ376" i="5"/>
  <c r="DJ377" i="5"/>
  <c r="DJ378" i="5"/>
  <c r="DJ379" i="5"/>
  <c r="DJ380" i="5"/>
  <c r="DJ381" i="5"/>
  <c r="DJ382" i="5"/>
  <c r="DJ383" i="5"/>
  <c r="DJ384" i="5"/>
  <c r="DJ385" i="5"/>
  <c r="DJ386" i="5"/>
  <c r="DJ387" i="5"/>
  <c r="DJ388" i="5"/>
  <c r="DJ389" i="5"/>
  <c r="DJ390" i="5"/>
  <c r="DJ391" i="5"/>
  <c r="DJ392" i="5"/>
  <c r="DJ393" i="5"/>
  <c r="DJ394" i="5"/>
  <c r="DJ395" i="5"/>
  <c r="DJ396" i="5"/>
  <c r="DJ397" i="5"/>
  <c r="DJ398" i="5"/>
  <c r="DJ399" i="5"/>
  <c r="DJ400" i="5"/>
  <c r="DJ401" i="5"/>
  <c r="DJ402" i="5"/>
  <c r="DJ403" i="5"/>
  <c r="DJ404" i="5"/>
  <c r="DJ405" i="5"/>
  <c r="DJ406" i="5"/>
  <c r="DJ407" i="5"/>
  <c r="DJ408" i="5"/>
  <c r="DJ409" i="5"/>
  <c r="DJ410" i="5"/>
  <c r="DJ411" i="5"/>
  <c r="DJ412" i="5"/>
  <c r="DJ413" i="5"/>
  <c r="DJ414" i="5"/>
  <c r="DJ415" i="5"/>
  <c r="DJ416" i="5"/>
  <c r="DJ417" i="5"/>
  <c r="DJ418" i="5"/>
  <c r="DJ419" i="5"/>
  <c r="DJ420" i="5"/>
  <c r="DJ421" i="5"/>
  <c r="DJ422" i="5"/>
  <c r="DJ423" i="5"/>
  <c r="DJ424" i="5"/>
  <c r="DJ425" i="5"/>
  <c r="DJ426" i="5"/>
  <c r="DJ427" i="5"/>
  <c r="DJ428" i="5"/>
  <c r="DJ429" i="5"/>
  <c r="DJ430" i="5"/>
  <c r="DJ431" i="5"/>
  <c r="DJ432" i="5"/>
  <c r="DJ433" i="5"/>
  <c r="DJ434" i="5"/>
  <c r="DJ435" i="5"/>
  <c r="DJ436" i="5"/>
  <c r="DJ437" i="5"/>
  <c r="DJ438" i="5"/>
  <c r="DJ439" i="5"/>
  <c r="DJ440" i="5"/>
  <c r="DJ441" i="5"/>
  <c r="DJ442" i="5"/>
  <c r="DJ443" i="5"/>
  <c r="DJ444" i="5"/>
  <c r="DJ445" i="5"/>
  <c r="DJ446" i="5"/>
  <c r="DJ447" i="5"/>
  <c r="DJ448" i="5"/>
  <c r="DJ449" i="5"/>
  <c r="DJ450" i="5"/>
  <c r="DJ451" i="5"/>
  <c r="DJ452" i="5"/>
  <c r="DJ453" i="5"/>
  <c r="DJ454" i="5"/>
  <c r="DJ455" i="5"/>
  <c r="DJ456" i="5"/>
  <c r="DJ457" i="5"/>
  <c r="DJ458" i="5"/>
  <c r="DJ459" i="5"/>
  <c r="DJ460" i="5"/>
  <c r="DJ461" i="5"/>
  <c r="DJ462" i="5"/>
  <c r="DJ463" i="5"/>
  <c r="DJ464" i="5"/>
  <c r="DJ465" i="5"/>
  <c r="DJ466" i="5"/>
  <c r="DJ467" i="5"/>
  <c r="DJ468" i="5"/>
  <c r="DJ469" i="5"/>
  <c r="DJ470" i="5"/>
  <c r="DJ471" i="5"/>
  <c r="DJ472" i="5"/>
  <c r="DJ473" i="5"/>
  <c r="DJ474" i="5"/>
  <c r="DJ475" i="5"/>
  <c r="DJ476" i="5"/>
  <c r="DJ477" i="5"/>
  <c r="DJ478" i="5"/>
  <c r="DJ479" i="5"/>
  <c r="DJ480" i="5"/>
  <c r="DJ481" i="5"/>
  <c r="DJ482" i="5"/>
  <c r="DJ483" i="5"/>
  <c r="DJ484" i="5"/>
  <c r="DJ485" i="5"/>
  <c r="DJ486" i="5"/>
  <c r="DJ487" i="5"/>
  <c r="DJ488" i="5"/>
  <c r="DJ489" i="5"/>
  <c r="DJ490" i="5"/>
  <c r="DJ491" i="5"/>
  <c r="DJ492" i="5"/>
  <c r="DJ493" i="5"/>
  <c r="DJ494" i="5"/>
  <c r="DJ495" i="5"/>
  <c r="DJ496" i="5"/>
  <c r="DJ497" i="5"/>
  <c r="DJ498" i="5"/>
  <c r="DJ499" i="5"/>
  <c r="DJ500" i="5"/>
  <c r="DJ501" i="5"/>
  <c r="DJ502" i="5"/>
  <c r="DJ503" i="5"/>
  <c r="DJ504" i="5"/>
  <c r="DJ505" i="5"/>
  <c r="DJ506" i="5"/>
  <c r="DJ507" i="5"/>
  <c r="DJ508" i="5"/>
  <c r="DJ509" i="5"/>
  <c r="DJ510" i="5"/>
  <c r="DJ511" i="5"/>
  <c r="DJ512" i="5"/>
  <c r="DJ513" i="5"/>
  <c r="DJ514" i="5"/>
  <c r="DJ515" i="5"/>
  <c r="DJ516" i="5"/>
  <c r="DJ517" i="5"/>
  <c r="DJ518" i="5"/>
  <c r="DJ519" i="5"/>
  <c r="DJ520" i="5"/>
  <c r="DJ521" i="5"/>
  <c r="DJ522" i="5"/>
  <c r="DJ523" i="5"/>
  <c r="DJ524" i="5"/>
  <c r="DJ525" i="5"/>
  <c r="DJ526" i="5"/>
  <c r="DJ527" i="5"/>
  <c r="DJ528" i="5"/>
  <c r="DJ529" i="5"/>
  <c r="DJ530" i="5"/>
  <c r="DJ531" i="5"/>
  <c r="DJ532" i="5"/>
  <c r="DJ533" i="5"/>
  <c r="DJ534" i="5"/>
  <c r="DJ535" i="5"/>
  <c r="DJ536" i="5"/>
  <c r="DJ537" i="5"/>
  <c r="DJ538" i="5"/>
  <c r="DJ539" i="5"/>
  <c r="DJ540" i="5"/>
  <c r="DJ541" i="5"/>
  <c r="DJ542" i="5"/>
  <c r="DJ543" i="5"/>
  <c r="DJ544" i="5"/>
  <c r="DJ545" i="5"/>
  <c r="DJ546" i="5"/>
  <c r="DJ547" i="5"/>
  <c r="DJ548" i="5"/>
  <c r="DJ549" i="5"/>
  <c r="DJ550" i="5"/>
  <c r="DJ551" i="5"/>
  <c r="DJ552" i="5"/>
  <c r="DJ553" i="5"/>
  <c r="DJ554" i="5"/>
  <c r="DJ555" i="5"/>
  <c r="DJ556" i="5"/>
  <c r="DJ557" i="5"/>
  <c r="DJ558" i="5"/>
  <c r="DJ559" i="5"/>
  <c r="DJ560" i="5"/>
  <c r="DJ561" i="5"/>
  <c r="DJ562" i="5"/>
  <c r="DJ563" i="5"/>
  <c r="DJ564" i="5"/>
  <c r="DJ565" i="5"/>
  <c r="DJ566" i="5"/>
  <c r="DJ567" i="5"/>
  <c r="DJ568" i="5"/>
  <c r="DJ569" i="5"/>
  <c r="DJ570" i="5"/>
  <c r="DJ571" i="5"/>
  <c r="DJ572" i="5"/>
  <c r="DJ573" i="5"/>
  <c r="DJ574" i="5"/>
  <c r="DJ575" i="5"/>
  <c r="DJ576" i="5"/>
  <c r="DJ577" i="5"/>
  <c r="DJ578" i="5"/>
  <c r="DJ579" i="5"/>
  <c r="DJ580" i="5"/>
  <c r="DJ581" i="5"/>
  <c r="DJ582" i="5"/>
  <c r="DJ583" i="5"/>
  <c r="DJ584" i="5"/>
  <c r="DJ585" i="5"/>
  <c r="DJ586" i="5"/>
  <c r="DJ587" i="5"/>
  <c r="DJ588" i="5"/>
  <c r="DJ589" i="5"/>
  <c r="DJ590" i="5"/>
  <c r="DJ591" i="5"/>
  <c r="DJ592" i="5"/>
  <c r="DJ593" i="5"/>
  <c r="DJ594" i="5"/>
  <c r="DJ595" i="5"/>
  <c r="DJ596" i="5"/>
  <c r="DJ597" i="5"/>
  <c r="DJ598" i="5"/>
  <c r="DJ599" i="5"/>
  <c r="DJ600" i="5"/>
  <c r="DJ601" i="5"/>
  <c r="DJ602" i="5"/>
  <c r="DJ603" i="5"/>
  <c r="DJ604" i="5"/>
  <c r="DJ605" i="5"/>
  <c r="DJ606" i="5"/>
  <c r="DJ607" i="5"/>
  <c r="DJ608" i="5"/>
  <c r="DJ609" i="5"/>
  <c r="DJ610" i="5"/>
  <c r="DJ611" i="5"/>
  <c r="DJ612" i="5"/>
  <c r="DJ613" i="5"/>
  <c r="DJ614" i="5"/>
  <c r="DJ615" i="5"/>
  <c r="DJ616" i="5"/>
  <c r="DJ617" i="5"/>
  <c r="DJ618" i="5"/>
  <c r="DJ619" i="5"/>
  <c r="DJ620" i="5"/>
  <c r="DJ621" i="5"/>
  <c r="DJ2" i="5"/>
  <c r="DI3" i="5"/>
  <c r="DI4" i="5"/>
  <c r="DI5" i="5"/>
  <c r="DI6" i="5"/>
  <c r="DI7" i="5"/>
  <c r="DI8" i="5"/>
  <c r="DI9" i="5"/>
  <c r="DI10" i="5"/>
  <c r="DI11" i="5"/>
  <c r="DI12" i="5"/>
  <c r="DI13" i="5"/>
  <c r="DI14" i="5"/>
  <c r="DI15" i="5"/>
  <c r="DI16" i="5"/>
  <c r="DI17" i="5"/>
  <c r="DI18" i="5"/>
  <c r="DI19" i="5"/>
  <c r="DI20" i="5"/>
  <c r="DI21" i="5"/>
  <c r="DI22" i="5"/>
  <c r="DI23" i="5"/>
  <c r="DI24" i="5"/>
  <c r="DI25" i="5"/>
  <c r="DI26" i="5"/>
  <c r="DI27" i="5"/>
  <c r="DI28" i="5"/>
  <c r="DI29" i="5"/>
  <c r="DI30" i="5"/>
  <c r="DI31" i="5"/>
  <c r="DI32" i="5"/>
  <c r="DI33" i="5"/>
  <c r="DI34" i="5"/>
  <c r="DI35" i="5"/>
  <c r="DI36" i="5"/>
  <c r="DI37" i="5"/>
  <c r="DI38" i="5"/>
  <c r="DI39" i="5"/>
  <c r="DI40" i="5"/>
  <c r="DI41" i="5"/>
  <c r="DI42" i="5"/>
  <c r="DI43" i="5"/>
  <c r="DI44" i="5"/>
  <c r="DI45" i="5"/>
  <c r="DI46" i="5"/>
  <c r="DI47" i="5"/>
  <c r="DI48" i="5"/>
  <c r="DI49" i="5"/>
  <c r="DI50" i="5"/>
  <c r="DI51" i="5"/>
  <c r="DI52" i="5"/>
  <c r="DI53" i="5"/>
  <c r="DI54" i="5"/>
  <c r="DI55" i="5"/>
  <c r="DI56" i="5"/>
  <c r="DI57" i="5"/>
  <c r="DI58" i="5"/>
  <c r="DI59" i="5"/>
  <c r="DI60" i="5"/>
  <c r="DI61" i="5"/>
  <c r="DI62" i="5"/>
  <c r="DI63" i="5"/>
  <c r="DI64" i="5"/>
  <c r="DI65" i="5"/>
  <c r="DI66" i="5"/>
  <c r="DI67" i="5"/>
  <c r="DI68" i="5"/>
  <c r="DI69" i="5"/>
  <c r="DI70" i="5"/>
  <c r="DI71" i="5"/>
  <c r="DI72" i="5"/>
  <c r="DI73" i="5"/>
  <c r="DI74" i="5"/>
  <c r="DI75" i="5"/>
  <c r="DI76" i="5"/>
  <c r="DI77" i="5"/>
  <c r="DI78" i="5"/>
  <c r="DI79" i="5"/>
  <c r="DI80" i="5"/>
  <c r="DI81" i="5"/>
  <c r="DI82" i="5"/>
  <c r="DI83" i="5"/>
  <c r="DI84" i="5"/>
  <c r="DI85" i="5"/>
  <c r="DI86" i="5"/>
  <c r="DI87" i="5"/>
  <c r="DI88" i="5"/>
  <c r="DI89" i="5"/>
  <c r="DI90" i="5"/>
  <c r="DI91" i="5"/>
  <c r="DI92" i="5"/>
  <c r="DI93" i="5"/>
  <c r="DI94" i="5"/>
  <c r="DI95" i="5"/>
  <c r="DI96" i="5"/>
  <c r="DI97" i="5"/>
  <c r="DI98" i="5"/>
  <c r="DI99" i="5"/>
  <c r="DI100" i="5"/>
  <c r="DI101" i="5"/>
  <c r="DI102" i="5"/>
  <c r="DI103" i="5"/>
  <c r="DI104" i="5"/>
  <c r="DI105" i="5"/>
  <c r="DI106" i="5"/>
  <c r="DI107" i="5"/>
  <c r="DI108" i="5"/>
  <c r="DI109" i="5"/>
  <c r="DI110" i="5"/>
  <c r="DI111" i="5"/>
  <c r="DI112" i="5"/>
  <c r="DI113" i="5"/>
  <c r="DI114" i="5"/>
  <c r="DI115" i="5"/>
  <c r="DI116" i="5"/>
  <c r="DI117" i="5"/>
  <c r="DI118" i="5"/>
  <c r="DI119" i="5"/>
  <c r="DI120" i="5"/>
  <c r="DI121" i="5"/>
  <c r="DI122" i="5"/>
  <c r="DI123" i="5"/>
  <c r="DI124" i="5"/>
  <c r="DI125" i="5"/>
  <c r="DI126" i="5"/>
  <c r="DI127" i="5"/>
  <c r="DI128" i="5"/>
  <c r="DI129" i="5"/>
  <c r="DI130" i="5"/>
  <c r="DI131" i="5"/>
  <c r="DI132" i="5"/>
  <c r="DI133" i="5"/>
  <c r="DI134" i="5"/>
  <c r="DI135" i="5"/>
  <c r="DI136" i="5"/>
  <c r="DI137" i="5"/>
  <c r="DI138" i="5"/>
  <c r="DI139" i="5"/>
  <c r="DI140" i="5"/>
  <c r="DI141" i="5"/>
  <c r="DI142" i="5"/>
  <c r="DI143" i="5"/>
  <c r="DI144" i="5"/>
  <c r="DI145" i="5"/>
  <c r="DI146" i="5"/>
  <c r="DI147" i="5"/>
  <c r="DI148" i="5"/>
  <c r="DI149" i="5"/>
  <c r="DI150" i="5"/>
  <c r="DI151" i="5"/>
  <c r="DI152" i="5"/>
  <c r="DI153" i="5"/>
  <c r="DI154" i="5"/>
  <c r="DI155" i="5"/>
  <c r="DI156" i="5"/>
  <c r="DI157" i="5"/>
  <c r="DI158" i="5"/>
  <c r="DI159" i="5"/>
  <c r="DI160" i="5"/>
  <c r="DI161" i="5"/>
  <c r="DI162" i="5"/>
  <c r="DI163" i="5"/>
  <c r="DI164" i="5"/>
  <c r="DI165" i="5"/>
  <c r="DI166" i="5"/>
  <c r="DI167" i="5"/>
  <c r="DI168" i="5"/>
  <c r="DI169" i="5"/>
  <c r="DI170" i="5"/>
  <c r="DI171" i="5"/>
  <c r="DI172" i="5"/>
  <c r="DI173" i="5"/>
  <c r="DI174" i="5"/>
  <c r="DI175" i="5"/>
  <c r="DI176" i="5"/>
  <c r="DI177" i="5"/>
  <c r="DI178" i="5"/>
  <c r="DI179" i="5"/>
  <c r="DI180" i="5"/>
  <c r="DI181" i="5"/>
  <c r="DI182" i="5"/>
  <c r="DI183" i="5"/>
  <c r="DI184" i="5"/>
  <c r="DI185" i="5"/>
  <c r="DI186" i="5"/>
  <c r="DI187" i="5"/>
  <c r="DI188" i="5"/>
  <c r="DI189" i="5"/>
  <c r="DI190" i="5"/>
  <c r="DI191" i="5"/>
  <c r="DI192" i="5"/>
  <c r="DI193" i="5"/>
  <c r="DI194" i="5"/>
  <c r="DI195" i="5"/>
  <c r="DI196" i="5"/>
  <c r="DI197" i="5"/>
  <c r="DI198" i="5"/>
  <c r="DI199" i="5"/>
  <c r="DI200" i="5"/>
  <c r="DI201" i="5"/>
  <c r="DI202" i="5"/>
  <c r="DI203" i="5"/>
  <c r="DI204" i="5"/>
  <c r="DI205" i="5"/>
  <c r="DI206" i="5"/>
  <c r="DI207" i="5"/>
  <c r="DI208" i="5"/>
  <c r="DI209" i="5"/>
  <c r="DI210" i="5"/>
  <c r="DI211" i="5"/>
  <c r="DI212" i="5"/>
  <c r="DI213" i="5"/>
  <c r="DI214" i="5"/>
  <c r="DI215" i="5"/>
  <c r="DI216" i="5"/>
  <c r="DI217" i="5"/>
  <c r="DI218" i="5"/>
  <c r="DI219" i="5"/>
  <c r="DI220" i="5"/>
  <c r="DI221" i="5"/>
  <c r="DI222" i="5"/>
  <c r="DI223" i="5"/>
  <c r="DI224" i="5"/>
  <c r="DI225" i="5"/>
  <c r="DI226" i="5"/>
  <c r="DI227" i="5"/>
  <c r="DI228" i="5"/>
  <c r="DI229" i="5"/>
  <c r="DI230" i="5"/>
  <c r="DI231" i="5"/>
  <c r="DI232" i="5"/>
  <c r="DI233" i="5"/>
  <c r="DI234" i="5"/>
  <c r="DI235" i="5"/>
  <c r="DI236" i="5"/>
  <c r="DI237" i="5"/>
  <c r="DI238" i="5"/>
  <c r="DI239" i="5"/>
  <c r="DI240" i="5"/>
  <c r="DI241" i="5"/>
  <c r="DI242" i="5"/>
  <c r="DI243" i="5"/>
  <c r="DI244" i="5"/>
  <c r="DI245" i="5"/>
  <c r="DI246" i="5"/>
  <c r="DI247" i="5"/>
  <c r="DI248" i="5"/>
  <c r="DI249" i="5"/>
  <c r="DI250" i="5"/>
  <c r="DI251" i="5"/>
  <c r="DI252" i="5"/>
  <c r="DI253" i="5"/>
  <c r="DI254" i="5"/>
  <c r="DI255" i="5"/>
  <c r="DI256" i="5"/>
  <c r="DI257" i="5"/>
  <c r="DI258" i="5"/>
  <c r="DI259" i="5"/>
  <c r="DI260" i="5"/>
  <c r="DI261" i="5"/>
  <c r="DI262" i="5"/>
  <c r="DI263" i="5"/>
  <c r="DI264" i="5"/>
  <c r="DI265" i="5"/>
  <c r="DI266" i="5"/>
  <c r="DI267" i="5"/>
  <c r="DI268" i="5"/>
  <c r="DI269" i="5"/>
  <c r="DI270" i="5"/>
  <c r="DI271" i="5"/>
  <c r="DI272" i="5"/>
  <c r="DI273" i="5"/>
  <c r="DI274" i="5"/>
  <c r="DI275" i="5"/>
  <c r="DI276" i="5"/>
  <c r="DI277" i="5"/>
  <c r="DI278" i="5"/>
  <c r="DI279" i="5"/>
  <c r="DI280" i="5"/>
  <c r="DI281" i="5"/>
  <c r="DI282" i="5"/>
  <c r="DI283" i="5"/>
  <c r="DI284" i="5"/>
  <c r="DI285" i="5"/>
  <c r="DI286" i="5"/>
  <c r="DI287" i="5"/>
  <c r="DI288" i="5"/>
  <c r="DI289" i="5"/>
  <c r="DI290" i="5"/>
  <c r="DI291" i="5"/>
  <c r="DI292" i="5"/>
  <c r="DI293" i="5"/>
  <c r="DI294" i="5"/>
  <c r="DI295" i="5"/>
  <c r="DI296" i="5"/>
  <c r="DI297" i="5"/>
  <c r="DI298" i="5"/>
  <c r="DI299" i="5"/>
  <c r="DI300" i="5"/>
  <c r="DI301" i="5"/>
  <c r="DI302" i="5"/>
  <c r="DI303" i="5"/>
  <c r="DI304" i="5"/>
  <c r="DI305" i="5"/>
  <c r="DI306" i="5"/>
  <c r="DI307" i="5"/>
  <c r="DI308" i="5"/>
  <c r="DI309" i="5"/>
  <c r="DI310" i="5"/>
  <c r="DI311" i="5"/>
  <c r="DI312" i="5"/>
  <c r="DI313" i="5"/>
  <c r="DI314" i="5"/>
  <c r="DI315" i="5"/>
  <c r="DI316" i="5"/>
  <c r="DI317" i="5"/>
  <c r="DI318" i="5"/>
  <c r="DI319" i="5"/>
  <c r="DI320" i="5"/>
  <c r="DI321" i="5"/>
  <c r="DI322" i="5"/>
  <c r="DI323" i="5"/>
  <c r="DI324" i="5"/>
  <c r="DI325" i="5"/>
  <c r="DI326" i="5"/>
  <c r="DI327" i="5"/>
  <c r="DI328" i="5"/>
  <c r="DI329" i="5"/>
  <c r="DI330" i="5"/>
  <c r="DI331" i="5"/>
  <c r="DI332" i="5"/>
  <c r="DI333" i="5"/>
  <c r="DI334" i="5"/>
  <c r="DI335" i="5"/>
  <c r="DI336" i="5"/>
  <c r="DI337" i="5"/>
  <c r="DI338" i="5"/>
  <c r="DI339" i="5"/>
  <c r="DI340" i="5"/>
  <c r="DI341" i="5"/>
  <c r="DI342" i="5"/>
  <c r="DI343" i="5"/>
  <c r="DI344" i="5"/>
  <c r="DI345" i="5"/>
  <c r="DI346" i="5"/>
  <c r="DI347" i="5"/>
  <c r="DI348" i="5"/>
  <c r="DI349" i="5"/>
  <c r="DI350" i="5"/>
  <c r="DI351" i="5"/>
  <c r="DI352" i="5"/>
  <c r="DI353" i="5"/>
  <c r="DI354" i="5"/>
  <c r="DI355" i="5"/>
  <c r="DI356" i="5"/>
  <c r="DI357" i="5"/>
  <c r="DI358" i="5"/>
  <c r="DI359" i="5"/>
  <c r="DI360" i="5"/>
  <c r="DI361" i="5"/>
  <c r="DI362" i="5"/>
  <c r="DI363" i="5"/>
  <c r="DI364" i="5"/>
  <c r="DI365" i="5"/>
  <c r="DI366" i="5"/>
  <c r="DI367" i="5"/>
  <c r="DI368" i="5"/>
  <c r="DI369" i="5"/>
  <c r="DI370" i="5"/>
  <c r="DI371" i="5"/>
  <c r="DI372" i="5"/>
  <c r="DI373" i="5"/>
  <c r="DI374" i="5"/>
  <c r="DI375" i="5"/>
  <c r="DI376" i="5"/>
  <c r="DI377" i="5"/>
  <c r="DI378" i="5"/>
  <c r="DI379" i="5"/>
  <c r="DI380" i="5"/>
  <c r="DI381" i="5"/>
  <c r="DI382" i="5"/>
  <c r="DI383" i="5"/>
  <c r="DI384" i="5"/>
  <c r="DI385" i="5"/>
  <c r="DI386" i="5"/>
  <c r="DI387" i="5"/>
  <c r="DI388" i="5"/>
  <c r="DI389" i="5"/>
  <c r="DI390" i="5"/>
  <c r="DI391" i="5"/>
  <c r="DI392" i="5"/>
  <c r="DI393" i="5"/>
  <c r="DI394" i="5"/>
  <c r="DI395" i="5"/>
  <c r="DI396" i="5"/>
  <c r="DI397" i="5"/>
  <c r="DI398" i="5"/>
  <c r="DI399" i="5"/>
  <c r="DI400" i="5"/>
  <c r="DI401" i="5"/>
  <c r="DI402" i="5"/>
  <c r="DI403" i="5"/>
  <c r="DI404" i="5"/>
  <c r="DI405" i="5"/>
  <c r="DI406" i="5"/>
  <c r="DI407" i="5"/>
  <c r="DI408" i="5"/>
  <c r="DI409" i="5"/>
  <c r="DI410" i="5"/>
  <c r="DI411" i="5"/>
  <c r="DI412" i="5"/>
  <c r="DI413" i="5"/>
  <c r="DI414" i="5"/>
  <c r="DI415" i="5"/>
  <c r="DI416" i="5"/>
  <c r="DI417" i="5"/>
  <c r="DI418" i="5"/>
  <c r="DI419" i="5"/>
  <c r="DI420" i="5"/>
  <c r="DI421" i="5"/>
  <c r="DI422" i="5"/>
  <c r="DI423" i="5"/>
  <c r="DI424" i="5"/>
  <c r="DI425" i="5"/>
  <c r="DI426" i="5"/>
  <c r="DI427" i="5"/>
  <c r="DI428" i="5"/>
  <c r="DI429" i="5"/>
  <c r="DI430" i="5"/>
  <c r="DI431" i="5"/>
  <c r="DI432" i="5"/>
  <c r="DI433" i="5"/>
  <c r="DI434" i="5"/>
  <c r="DI435" i="5"/>
  <c r="DI436" i="5"/>
  <c r="DI437" i="5"/>
  <c r="DI438" i="5"/>
  <c r="DI439" i="5"/>
  <c r="DI440" i="5"/>
  <c r="DI441" i="5"/>
  <c r="DI442" i="5"/>
  <c r="DI443" i="5"/>
  <c r="DI444" i="5"/>
  <c r="DI445" i="5"/>
  <c r="DI446" i="5"/>
  <c r="DI447" i="5"/>
  <c r="DI448" i="5"/>
  <c r="DI449" i="5"/>
  <c r="DI450" i="5"/>
  <c r="DI451" i="5"/>
  <c r="DI452" i="5"/>
  <c r="DI453" i="5"/>
  <c r="DI454" i="5"/>
  <c r="DI455" i="5"/>
  <c r="DI456" i="5"/>
  <c r="DI457" i="5"/>
  <c r="DI458" i="5"/>
  <c r="DI459" i="5"/>
  <c r="DI460" i="5"/>
  <c r="DI461" i="5"/>
  <c r="DI462" i="5"/>
  <c r="DI463" i="5"/>
  <c r="DI464" i="5"/>
  <c r="DI465" i="5"/>
  <c r="DI466" i="5"/>
  <c r="DI467" i="5"/>
  <c r="DI468" i="5"/>
  <c r="DI469" i="5"/>
  <c r="DI470" i="5"/>
  <c r="DI471" i="5"/>
  <c r="DI472" i="5"/>
  <c r="DI473" i="5"/>
  <c r="DI474" i="5"/>
  <c r="DI475" i="5"/>
  <c r="DI476" i="5"/>
  <c r="DI477" i="5"/>
  <c r="DI478" i="5"/>
  <c r="DI479" i="5"/>
  <c r="DI480" i="5"/>
  <c r="DI481" i="5"/>
  <c r="DI482" i="5"/>
  <c r="DI483" i="5"/>
  <c r="DI484" i="5"/>
  <c r="DI485" i="5"/>
  <c r="DI486" i="5"/>
  <c r="DI487" i="5"/>
  <c r="DI488" i="5"/>
  <c r="DI489" i="5"/>
  <c r="DI490" i="5"/>
  <c r="DI491" i="5"/>
  <c r="DI492" i="5"/>
  <c r="DI493" i="5"/>
  <c r="DI494" i="5"/>
  <c r="DI495" i="5"/>
  <c r="DI496" i="5"/>
  <c r="DI497" i="5"/>
  <c r="DI498" i="5"/>
  <c r="DI499" i="5"/>
  <c r="DI500" i="5"/>
  <c r="DI501" i="5"/>
  <c r="DI502" i="5"/>
  <c r="DI503" i="5"/>
  <c r="DI504" i="5"/>
  <c r="DI505" i="5"/>
  <c r="DI506" i="5"/>
  <c r="DI507" i="5"/>
  <c r="DI508" i="5"/>
  <c r="DI509" i="5"/>
  <c r="DI510" i="5"/>
  <c r="DI511" i="5"/>
  <c r="DI512" i="5"/>
  <c r="DI513" i="5"/>
  <c r="DI514" i="5"/>
  <c r="DI515" i="5"/>
  <c r="DI516" i="5"/>
  <c r="DI517" i="5"/>
  <c r="DI518" i="5"/>
  <c r="DI519" i="5"/>
  <c r="DI520" i="5"/>
  <c r="DI521" i="5"/>
  <c r="DI522" i="5"/>
  <c r="DI523" i="5"/>
  <c r="DI524" i="5"/>
  <c r="DI525" i="5"/>
  <c r="DI526" i="5"/>
  <c r="DI527" i="5"/>
  <c r="DI528" i="5"/>
  <c r="DI529" i="5"/>
  <c r="DI530" i="5"/>
  <c r="DI531" i="5"/>
  <c r="DI532" i="5"/>
  <c r="DI533" i="5"/>
  <c r="DI534" i="5"/>
  <c r="DI535" i="5"/>
  <c r="DI536" i="5"/>
  <c r="DI537" i="5"/>
  <c r="DI538" i="5"/>
  <c r="DI539" i="5"/>
  <c r="DI540" i="5"/>
  <c r="DI541" i="5"/>
  <c r="DI542" i="5"/>
  <c r="DI543" i="5"/>
  <c r="DI544" i="5"/>
  <c r="DI545" i="5"/>
  <c r="DI546" i="5"/>
  <c r="DI547" i="5"/>
  <c r="DI548" i="5"/>
  <c r="DI549" i="5"/>
  <c r="DI550" i="5"/>
  <c r="DI551" i="5"/>
  <c r="DI552" i="5"/>
  <c r="DI553" i="5"/>
  <c r="DI554" i="5"/>
  <c r="DI555" i="5"/>
  <c r="DI556" i="5"/>
  <c r="DI557" i="5"/>
  <c r="DI558" i="5"/>
  <c r="DI559" i="5"/>
  <c r="DI560" i="5"/>
  <c r="DI561" i="5"/>
  <c r="DI562" i="5"/>
  <c r="DI563" i="5"/>
  <c r="DI564" i="5"/>
  <c r="DI565" i="5"/>
  <c r="DI566" i="5"/>
  <c r="DI567" i="5"/>
  <c r="DI568" i="5"/>
  <c r="DI569" i="5"/>
  <c r="DI570" i="5"/>
  <c r="DI571" i="5"/>
  <c r="DI572" i="5"/>
  <c r="DI573" i="5"/>
  <c r="DI574" i="5"/>
  <c r="DI575" i="5"/>
  <c r="DI576" i="5"/>
  <c r="DI577" i="5"/>
  <c r="DI578" i="5"/>
  <c r="DI579" i="5"/>
  <c r="DI580" i="5"/>
  <c r="DI581" i="5"/>
  <c r="DI582" i="5"/>
  <c r="DI583" i="5"/>
  <c r="DI584" i="5"/>
  <c r="DI585" i="5"/>
  <c r="DI586" i="5"/>
  <c r="DI587" i="5"/>
  <c r="DI588" i="5"/>
  <c r="DI589" i="5"/>
  <c r="DI590" i="5"/>
  <c r="DI591" i="5"/>
  <c r="DI592" i="5"/>
  <c r="DI593" i="5"/>
  <c r="DI594" i="5"/>
  <c r="DI595" i="5"/>
  <c r="DI596" i="5"/>
  <c r="DI597" i="5"/>
  <c r="DI598" i="5"/>
  <c r="DI599" i="5"/>
  <c r="DI600" i="5"/>
  <c r="DI601" i="5"/>
  <c r="DI602" i="5"/>
  <c r="DI603" i="5"/>
  <c r="DI604" i="5"/>
  <c r="DI605" i="5"/>
  <c r="DI606" i="5"/>
  <c r="DI607" i="5"/>
  <c r="DI608" i="5"/>
  <c r="DI609" i="5"/>
  <c r="DI610" i="5"/>
  <c r="DI611" i="5"/>
  <c r="DI612" i="5"/>
  <c r="DI613" i="5"/>
  <c r="DI614" i="5"/>
  <c r="DI615" i="5"/>
  <c r="DI616" i="5"/>
  <c r="DI617" i="5"/>
  <c r="DI618" i="5"/>
  <c r="DI619" i="5"/>
  <c r="DI620" i="5"/>
  <c r="DI621" i="5"/>
  <c r="DI2" i="5"/>
  <c r="DH3" i="5"/>
  <c r="DH4" i="5"/>
  <c r="DH5" i="5"/>
  <c r="DH6" i="5"/>
  <c r="DH7" i="5"/>
  <c r="DH8" i="5"/>
  <c r="DH9" i="5"/>
  <c r="DH10" i="5"/>
  <c r="DH11" i="5"/>
  <c r="DH12" i="5"/>
  <c r="DH13" i="5"/>
  <c r="DH14" i="5"/>
  <c r="DH15" i="5"/>
  <c r="DH16" i="5"/>
  <c r="DH17" i="5"/>
  <c r="DH18" i="5"/>
  <c r="DH19" i="5"/>
  <c r="DH20" i="5"/>
  <c r="DH21" i="5"/>
  <c r="DH22" i="5"/>
  <c r="DH23" i="5"/>
  <c r="DH24" i="5"/>
  <c r="DH25" i="5"/>
  <c r="DH26" i="5"/>
  <c r="DH27" i="5"/>
  <c r="DH28" i="5"/>
  <c r="DH29" i="5"/>
  <c r="DH30" i="5"/>
  <c r="DH31" i="5"/>
  <c r="DH32" i="5"/>
  <c r="DH33" i="5"/>
  <c r="DH34" i="5"/>
  <c r="DH35" i="5"/>
  <c r="DH36" i="5"/>
  <c r="DH37" i="5"/>
  <c r="DH38" i="5"/>
  <c r="DH39" i="5"/>
  <c r="DH40" i="5"/>
  <c r="DH41" i="5"/>
  <c r="DH42" i="5"/>
  <c r="DH43" i="5"/>
  <c r="DH44" i="5"/>
  <c r="DH45" i="5"/>
  <c r="DH46" i="5"/>
  <c r="DH47" i="5"/>
  <c r="DH48" i="5"/>
  <c r="DH49" i="5"/>
  <c r="DH50" i="5"/>
  <c r="DH51" i="5"/>
  <c r="DH52" i="5"/>
  <c r="DH53" i="5"/>
  <c r="DH54" i="5"/>
  <c r="DH55" i="5"/>
  <c r="DH56" i="5"/>
  <c r="DH57" i="5"/>
  <c r="DH58" i="5"/>
  <c r="DH59" i="5"/>
  <c r="DH60" i="5"/>
  <c r="DH61" i="5"/>
  <c r="DH62" i="5"/>
  <c r="DH63" i="5"/>
  <c r="DH64" i="5"/>
  <c r="DH65" i="5"/>
  <c r="DH66" i="5"/>
  <c r="DH67" i="5"/>
  <c r="DH68" i="5"/>
  <c r="DH69" i="5"/>
  <c r="DH70" i="5"/>
  <c r="DH71" i="5"/>
  <c r="DH72" i="5"/>
  <c r="DH73" i="5"/>
  <c r="DH74" i="5"/>
  <c r="DH75" i="5"/>
  <c r="DH76" i="5"/>
  <c r="DH77" i="5"/>
  <c r="DH78" i="5"/>
  <c r="DH79" i="5"/>
  <c r="DH80" i="5"/>
  <c r="DH81" i="5"/>
  <c r="DH82" i="5"/>
  <c r="DH83" i="5"/>
  <c r="DH84" i="5"/>
  <c r="DH85" i="5"/>
  <c r="DH86" i="5"/>
  <c r="DH87" i="5"/>
  <c r="DH88" i="5"/>
  <c r="DH89" i="5"/>
  <c r="DH90" i="5"/>
  <c r="DH91" i="5"/>
  <c r="DH92" i="5"/>
  <c r="DH93" i="5"/>
  <c r="DH94" i="5"/>
  <c r="DH95" i="5"/>
  <c r="DH96" i="5"/>
  <c r="DH97" i="5"/>
  <c r="DH98" i="5"/>
  <c r="DH99" i="5"/>
  <c r="DH100" i="5"/>
  <c r="DH101" i="5"/>
  <c r="DH102" i="5"/>
  <c r="DH103" i="5"/>
  <c r="DH104" i="5"/>
  <c r="DH105" i="5"/>
  <c r="DH106" i="5"/>
  <c r="DH107" i="5"/>
  <c r="DH108" i="5"/>
  <c r="DH109" i="5"/>
  <c r="DH110" i="5"/>
  <c r="DH111" i="5"/>
  <c r="DH112" i="5"/>
  <c r="DH113" i="5"/>
  <c r="DH114" i="5"/>
  <c r="DH115" i="5"/>
  <c r="DH116" i="5"/>
  <c r="DH117" i="5"/>
  <c r="DH118" i="5"/>
  <c r="DH119" i="5"/>
  <c r="DH120" i="5"/>
  <c r="DH121" i="5"/>
  <c r="DH122" i="5"/>
  <c r="DH123" i="5"/>
  <c r="DH124" i="5"/>
  <c r="DH125" i="5"/>
  <c r="DH126" i="5"/>
  <c r="DH127" i="5"/>
  <c r="DH128" i="5"/>
  <c r="DH129" i="5"/>
  <c r="DH130" i="5"/>
  <c r="DH131" i="5"/>
  <c r="DH132" i="5"/>
  <c r="DH133" i="5"/>
  <c r="DH134" i="5"/>
  <c r="DH135" i="5"/>
  <c r="DH136" i="5"/>
  <c r="DH137" i="5"/>
  <c r="DH138" i="5"/>
  <c r="DH139" i="5"/>
  <c r="DH140" i="5"/>
  <c r="DH141" i="5"/>
  <c r="DH142" i="5"/>
  <c r="DH143" i="5"/>
  <c r="DH144" i="5"/>
  <c r="DH145" i="5"/>
  <c r="DH146" i="5"/>
  <c r="DH147" i="5"/>
  <c r="DH148" i="5"/>
  <c r="DH149" i="5"/>
  <c r="DH150" i="5"/>
  <c r="DH151" i="5"/>
  <c r="DH152" i="5"/>
  <c r="DH153" i="5"/>
  <c r="DH154" i="5"/>
  <c r="DH155" i="5"/>
  <c r="DH156" i="5"/>
  <c r="DH157" i="5"/>
  <c r="DH158" i="5"/>
  <c r="DH159" i="5"/>
  <c r="DH160" i="5"/>
  <c r="DH161" i="5"/>
  <c r="DH162" i="5"/>
  <c r="DH163" i="5"/>
  <c r="DH164" i="5"/>
  <c r="DH165" i="5"/>
  <c r="DH166" i="5"/>
  <c r="DH167" i="5"/>
  <c r="DH168" i="5"/>
  <c r="DH169" i="5"/>
  <c r="DH170" i="5"/>
  <c r="DH171" i="5"/>
  <c r="DH172" i="5"/>
  <c r="DH173" i="5"/>
  <c r="DH174" i="5"/>
  <c r="DH175" i="5"/>
  <c r="DH176" i="5"/>
  <c r="DH177" i="5"/>
  <c r="DH178" i="5"/>
  <c r="DH179" i="5"/>
  <c r="DH180" i="5"/>
  <c r="DH181" i="5"/>
  <c r="DH182" i="5"/>
  <c r="DH183" i="5"/>
  <c r="DH184" i="5"/>
  <c r="DH185" i="5"/>
  <c r="DH186" i="5"/>
  <c r="DH187" i="5"/>
  <c r="DH188" i="5"/>
  <c r="DH189" i="5"/>
  <c r="DH190" i="5"/>
  <c r="DH191" i="5"/>
  <c r="DH192" i="5"/>
  <c r="DH193" i="5"/>
  <c r="DH194" i="5"/>
  <c r="DH195" i="5"/>
  <c r="DH196" i="5"/>
  <c r="DH197" i="5"/>
  <c r="DH198" i="5"/>
  <c r="DH199" i="5"/>
  <c r="DH200" i="5"/>
  <c r="DH201" i="5"/>
  <c r="DH202" i="5"/>
  <c r="DH203" i="5"/>
  <c r="DH204" i="5"/>
  <c r="DH205" i="5"/>
  <c r="DH206" i="5"/>
  <c r="DH207" i="5"/>
  <c r="DH208" i="5"/>
  <c r="DH209" i="5"/>
  <c r="DH210" i="5"/>
  <c r="DH211" i="5"/>
  <c r="DH212" i="5"/>
  <c r="DH213" i="5"/>
  <c r="DH214" i="5"/>
  <c r="DH215" i="5"/>
  <c r="DH216" i="5"/>
  <c r="DH217" i="5"/>
  <c r="DH218" i="5"/>
  <c r="DH219" i="5"/>
  <c r="DH220" i="5"/>
  <c r="DH221" i="5"/>
  <c r="DH222" i="5"/>
  <c r="DH223" i="5"/>
  <c r="DH224" i="5"/>
  <c r="DH225" i="5"/>
  <c r="DH226" i="5"/>
  <c r="DH227" i="5"/>
  <c r="DH228" i="5"/>
  <c r="DH229" i="5"/>
  <c r="DH230" i="5"/>
  <c r="DH231" i="5"/>
  <c r="DH232" i="5"/>
  <c r="DH233" i="5"/>
  <c r="DH234" i="5"/>
  <c r="DH235" i="5"/>
  <c r="DH236" i="5"/>
  <c r="DH237" i="5"/>
  <c r="DH238" i="5"/>
  <c r="DH239" i="5"/>
  <c r="DH240" i="5"/>
  <c r="DH241" i="5"/>
  <c r="DH242" i="5"/>
  <c r="DH243" i="5"/>
  <c r="DH244" i="5"/>
  <c r="DH245" i="5"/>
  <c r="DH246" i="5"/>
  <c r="DH247" i="5"/>
  <c r="DH248" i="5"/>
  <c r="DH249" i="5"/>
  <c r="DH250" i="5"/>
  <c r="DH251" i="5"/>
  <c r="DH252" i="5"/>
  <c r="DH253" i="5"/>
  <c r="DH254" i="5"/>
  <c r="DH255" i="5"/>
  <c r="DH256" i="5"/>
  <c r="DH257" i="5"/>
  <c r="DH258" i="5"/>
  <c r="DH259" i="5"/>
  <c r="DH260" i="5"/>
  <c r="DH261" i="5"/>
  <c r="DH262" i="5"/>
  <c r="DH263" i="5"/>
  <c r="DH264" i="5"/>
  <c r="DH265" i="5"/>
  <c r="DH266" i="5"/>
  <c r="DH267" i="5"/>
  <c r="DH268" i="5"/>
  <c r="DH269" i="5"/>
  <c r="DH270" i="5"/>
  <c r="DH271" i="5"/>
  <c r="DH272" i="5"/>
  <c r="DH273" i="5"/>
  <c r="DH274" i="5"/>
  <c r="DH275" i="5"/>
  <c r="DH276" i="5"/>
  <c r="DH277" i="5"/>
  <c r="DH278" i="5"/>
  <c r="DH279" i="5"/>
  <c r="DH280" i="5"/>
  <c r="DH281" i="5"/>
  <c r="DH282" i="5"/>
  <c r="DH283" i="5"/>
  <c r="DH284" i="5"/>
  <c r="DH285" i="5"/>
  <c r="DH286" i="5"/>
  <c r="DH287" i="5"/>
  <c r="DH288" i="5"/>
  <c r="DH289" i="5"/>
  <c r="DH290" i="5"/>
  <c r="DH291" i="5"/>
  <c r="DH292" i="5"/>
  <c r="DH293" i="5"/>
  <c r="DH294" i="5"/>
  <c r="DH295" i="5"/>
  <c r="DH296" i="5"/>
  <c r="DH297" i="5"/>
  <c r="DH298" i="5"/>
  <c r="DH299" i="5"/>
  <c r="DH300" i="5"/>
  <c r="DH301" i="5"/>
  <c r="DH302" i="5"/>
  <c r="DH303" i="5"/>
  <c r="DH304" i="5"/>
  <c r="DH305" i="5"/>
  <c r="DH306" i="5"/>
  <c r="DH307" i="5"/>
  <c r="DH308" i="5"/>
  <c r="DH309" i="5"/>
  <c r="DH310" i="5"/>
  <c r="DH311" i="5"/>
  <c r="DH312" i="5"/>
  <c r="DH313" i="5"/>
  <c r="DH314" i="5"/>
  <c r="DH315" i="5"/>
  <c r="DH316" i="5"/>
  <c r="DH317" i="5"/>
  <c r="DH318" i="5"/>
  <c r="DH319" i="5"/>
  <c r="DH320" i="5"/>
  <c r="DH321" i="5"/>
  <c r="DH322" i="5"/>
  <c r="DH323" i="5"/>
  <c r="DH324" i="5"/>
  <c r="DH325" i="5"/>
  <c r="DH326" i="5"/>
  <c r="DH327" i="5"/>
  <c r="DH328" i="5"/>
  <c r="DH329" i="5"/>
  <c r="DH330" i="5"/>
  <c r="DH331" i="5"/>
  <c r="DH332" i="5"/>
  <c r="DH333" i="5"/>
  <c r="DH334" i="5"/>
  <c r="DH335" i="5"/>
  <c r="DH336" i="5"/>
  <c r="DH337" i="5"/>
  <c r="DH338" i="5"/>
  <c r="DH339" i="5"/>
  <c r="DH340" i="5"/>
  <c r="DH341" i="5"/>
  <c r="DH342" i="5"/>
  <c r="DH343" i="5"/>
  <c r="DH344" i="5"/>
  <c r="DH345" i="5"/>
  <c r="DH346" i="5"/>
  <c r="DH347" i="5"/>
  <c r="DH348" i="5"/>
  <c r="DH349" i="5"/>
  <c r="DH350" i="5"/>
  <c r="DH351" i="5"/>
  <c r="DH352" i="5"/>
  <c r="DH353" i="5"/>
  <c r="DH354" i="5"/>
  <c r="DH355" i="5"/>
  <c r="DH356" i="5"/>
  <c r="DH357" i="5"/>
  <c r="DH358" i="5"/>
  <c r="DH359" i="5"/>
  <c r="DH360" i="5"/>
  <c r="DH361" i="5"/>
  <c r="DH362" i="5"/>
  <c r="DH363" i="5"/>
  <c r="DH364" i="5"/>
  <c r="DH365" i="5"/>
  <c r="DH366" i="5"/>
  <c r="DH367" i="5"/>
  <c r="DH368" i="5"/>
  <c r="DH369" i="5"/>
  <c r="DH370" i="5"/>
  <c r="DH371" i="5"/>
  <c r="DH372" i="5"/>
  <c r="DH373" i="5"/>
  <c r="DH374" i="5"/>
  <c r="DH375" i="5"/>
  <c r="DH376" i="5"/>
  <c r="DH377" i="5"/>
  <c r="DH378" i="5"/>
  <c r="DH379" i="5"/>
  <c r="DH380" i="5"/>
  <c r="DH381" i="5"/>
  <c r="DH382" i="5"/>
  <c r="DH383" i="5"/>
  <c r="DH384" i="5"/>
  <c r="DH385" i="5"/>
  <c r="DH386" i="5"/>
  <c r="DH387" i="5"/>
  <c r="DH388" i="5"/>
  <c r="DH389" i="5"/>
  <c r="DH390" i="5"/>
  <c r="DH391" i="5"/>
  <c r="DH392" i="5"/>
  <c r="DH393" i="5"/>
  <c r="DH394" i="5"/>
  <c r="DH395" i="5"/>
  <c r="DH396" i="5"/>
  <c r="DH397" i="5"/>
  <c r="DH398" i="5"/>
  <c r="DH399" i="5"/>
  <c r="DH400" i="5"/>
  <c r="DH401" i="5"/>
  <c r="DH402" i="5"/>
  <c r="DH403" i="5"/>
  <c r="DH404" i="5"/>
  <c r="DH405" i="5"/>
  <c r="DH406" i="5"/>
  <c r="DH407" i="5"/>
  <c r="DH408" i="5"/>
  <c r="DH409" i="5"/>
  <c r="DH410" i="5"/>
  <c r="DH411" i="5"/>
  <c r="DH412" i="5"/>
  <c r="DH413" i="5"/>
  <c r="DH414" i="5"/>
  <c r="DH415" i="5"/>
  <c r="DH416" i="5"/>
  <c r="DH417" i="5"/>
  <c r="DH418" i="5"/>
  <c r="DH419" i="5"/>
  <c r="DH420" i="5"/>
  <c r="DH421" i="5"/>
  <c r="DH422" i="5"/>
  <c r="DH423" i="5"/>
  <c r="DH424" i="5"/>
  <c r="DH425" i="5"/>
  <c r="DH426" i="5"/>
  <c r="DH427" i="5"/>
  <c r="DH428" i="5"/>
  <c r="DH429" i="5"/>
  <c r="DH430" i="5"/>
  <c r="DH431" i="5"/>
  <c r="DH432" i="5"/>
  <c r="DH433" i="5"/>
  <c r="DH434" i="5"/>
  <c r="DH435" i="5"/>
  <c r="DH436" i="5"/>
  <c r="DH437" i="5"/>
  <c r="DH438" i="5"/>
  <c r="DH439" i="5"/>
  <c r="DH440" i="5"/>
  <c r="DH441" i="5"/>
  <c r="DH442" i="5"/>
  <c r="DH443" i="5"/>
  <c r="DH444" i="5"/>
  <c r="DH445" i="5"/>
  <c r="DH446" i="5"/>
  <c r="DH447" i="5"/>
  <c r="DH448" i="5"/>
  <c r="DH449" i="5"/>
  <c r="DH450" i="5"/>
  <c r="DH451" i="5"/>
  <c r="DH452" i="5"/>
  <c r="DH453" i="5"/>
  <c r="DH454" i="5"/>
  <c r="DH455" i="5"/>
  <c r="DH456" i="5"/>
  <c r="DH457" i="5"/>
  <c r="DH458" i="5"/>
  <c r="DH459" i="5"/>
  <c r="DH460" i="5"/>
  <c r="DH461" i="5"/>
  <c r="DH462" i="5"/>
  <c r="DH463" i="5"/>
  <c r="DH464" i="5"/>
  <c r="DH465" i="5"/>
  <c r="DH466" i="5"/>
  <c r="DH467" i="5"/>
  <c r="DH468" i="5"/>
  <c r="DH469" i="5"/>
  <c r="DH470" i="5"/>
  <c r="DH471" i="5"/>
  <c r="DH472" i="5"/>
  <c r="DH473" i="5"/>
  <c r="DH474" i="5"/>
  <c r="DH475" i="5"/>
  <c r="DH476" i="5"/>
  <c r="DH477" i="5"/>
  <c r="DH478" i="5"/>
  <c r="DH479" i="5"/>
  <c r="DH480" i="5"/>
  <c r="DH481" i="5"/>
  <c r="DH482" i="5"/>
  <c r="DH483" i="5"/>
  <c r="DH484" i="5"/>
  <c r="DH485" i="5"/>
  <c r="DH486" i="5"/>
  <c r="DH487" i="5"/>
  <c r="DH488" i="5"/>
  <c r="DH489" i="5"/>
  <c r="DH490" i="5"/>
  <c r="DH491" i="5"/>
  <c r="DH492" i="5"/>
  <c r="DH493" i="5"/>
  <c r="DH494" i="5"/>
  <c r="DH495" i="5"/>
  <c r="DH496" i="5"/>
  <c r="DH497" i="5"/>
  <c r="DH498" i="5"/>
  <c r="DH499" i="5"/>
  <c r="DH500" i="5"/>
  <c r="DH501" i="5"/>
  <c r="DH502" i="5"/>
  <c r="DH503" i="5"/>
  <c r="DH504" i="5"/>
  <c r="DH505" i="5"/>
  <c r="DH506" i="5"/>
  <c r="DH507" i="5"/>
  <c r="DH508" i="5"/>
  <c r="DH509" i="5"/>
  <c r="DH510" i="5"/>
  <c r="DH511" i="5"/>
  <c r="DH512" i="5"/>
  <c r="DH513" i="5"/>
  <c r="DH514" i="5"/>
  <c r="DH515" i="5"/>
  <c r="DH516" i="5"/>
  <c r="DH517" i="5"/>
  <c r="DH518" i="5"/>
  <c r="DH519" i="5"/>
  <c r="DH520" i="5"/>
  <c r="DH521" i="5"/>
  <c r="DH522" i="5"/>
  <c r="DH523" i="5"/>
  <c r="DH524" i="5"/>
  <c r="DH525" i="5"/>
  <c r="DH526" i="5"/>
  <c r="DH527" i="5"/>
  <c r="DH528" i="5"/>
  <c r="DH529" i="5"/>
  <c r="DH530" i="5"/>
  <c r="DH531" i="5"/>
  <c r="DH532" i="5"/>
  <c r="DH533" i="5"/>
  <c r="DH534" i="5"/>
  <c r="DH535" i="5"/>
  <c r="DH536" i="5"/>
  <c r="DH537" i="5"/>
  <c r="DH538" i="5"/>
  <c r="DH539" i="5"/>
  <c r="DH540" i="5"/>
  <c r="DH541" i="5"/>
  <c r="DH542" i="5"/>
  <c r="DH543" i="5"/>
  <c r="DH544" i="5"/>
  <c r="DH545" i="5"/>
  <c r="DH546" i="5"/>
  <c r="DH547" i="5"/>
  <c r="DH548" i="5"/>
  <c r="DH549" i="5"/>
  <c r="DH550" i="5"/>
  <c r="DH551" i="5"/>
  <c r="DH552" i="5"/>
  <c r="DH553" i="5"/>
  <c r="DH554" i="5"/>
  <c r="DH555" i="5"/>
  <c r="DH556" i="5"/>
  <c r="DH557" i="5"/>
  <c r="DH558" i="5"/>
  <c r="DH559" i="5"/>
  <c r="DH560" i="5"/>
  <c r="DH561" i="5"/>
  <c r="DH562" i="5"/>
  <c r="DH563" i="5"/>
  <c r="DH564" i="5"/>
  <c r="DH565" i="5"/>
  <c r="DH566" i="5"/>
  <c r="DH567" i="5"/>
  <c r="DH568" i="5"/>
  <c r="DH569" i="5"/>
  <c r="DH570" i="5"/>
  <c r="DH571" i="5"/>
  <c r="DH572" i="5"/>
  <c r="DH573" i="5"/>
  <c r="DH574" i="5"/>
  <c r="DH575" i="5"/>
  <c r="DH576" i="5"/>
  <c r="DH577" i="5"/>
  <c r="DH578" i="5"/>
  <c r="DH579" i="5"/>
  <c r="DH580" i="5"/>
  <c r="DH581" i="5"/>
  <c r="DH582" i="5"/>
  <c r="DH583" i="5"/>
  <c r="DH584" i="5"/>
  <c r="DH585" i="5"/>
  <c r="DH586" i="5"/>
  <c r="DH587" i="5"/>
  <c r="DH588" i="5"/>
  <c r="DH589" i="5"/>
  <c r="DH590" i="5"/>
  <c r="DH591" i="5"/>
  <c r="DH592" i="5"/>
  <c r="DH593" i="5"/>
  <c r="DH594" i="5"/>
  <c r="DH595" i="5"/>
  <c r="DH596" i="5"/>
  <c r="DH597" i="5"/>
  <c r="DH598" i="5"/>
  <c r="DH599" i="5"/>
  <c r="DH600" i="5"/>
  <c r="DH601" i="5"/>
  <c r="DH602" i="5"/>
  <c r="DH603" i="5"/>
  <c r="DH604" i="5"/>
  <c r="DH605" i="5"/>
  <c r="DH606" i="5"/>
  <c r="DH607" i="5"/>
  <c r="DH608" i="5"/>
  <c r="DH609" i="5"/>
  <c r="DH610" i="5"/>
  <c r="DH611" i="5"/>
  <c r="DH612" i="5"/>
  <c r="DH613" i="5"/>
  <c r="DH614" i="5"/>
  <c r="DH615" i="5"/>
  <c r="DH616" i="5"/>
  <c r="DH617" i="5"/>
  <c r="DH618" i="5"/>
  <c r="DH619" i="5"/>
  <c r="DH620" i="5"/>
  <c r="DH621" i="5"/>
  <c r="DH2" i="5"/>
  <c r="DG3" i="5"/>
  <c r="DG4" i="5"/>
  <c r="DG5" i="5"/>
  <c r="DG6" i="5"/>
  <c r="DG7" i="5"/>
  <c r="DG8" i="5"/>
  <c r="DG9" i="5"/>
  <c r="DG10" i="5"/>
  <c r="DG11" i="5"/>
  <c r="DG12" i="5"/>
  <c r="DG13" i="5"/>
  <c r="DG14" i="5"/>
  <c r="DG15" i="5"/>
  <c r="DG16" i="5"/>
  <c r="DG17" i="5"/>
  <c r="DG18" i="5"/>
  <c r="DG19" i="5"/>
  <c r="DG20" i="5"/>
  <c r="DG21" i="5"/>
  <c r="DG22" i="5"/>
  <c r="DG23" i="5"/>
  <c r="DG24" i="5"/>
  <c r="DG25" i="5"/>
  <c r="DG26" i="5"/>
  <c r="DG27" i="5"/>
  <c r="DG28" i="5"/>
  <c r="DG29" i="5"/>
  <c r="DG30" i="5"/>
  <c r="DG31" i="5"/>
  <c r="DG32" i="5"/>
  <c r="DG33" i="5"/>
  <c r="DG34" i="5"/>
  <c r="DG35" i="5"/>
  <c r="DG36" i="5"/>
  <c r="DG37" i="5"/>
  <c r="DG38" i="5"/>
  <c r="DG39" i="5"/>
  <c r="DG40" i="5"/>
  <c r="DG41" i="5"/>
  <c r="DG42" i="5"/>
  <c r="DG43" i="5"/>
  <c r="DG44" i="5"/>
  <c r="DG45" i="5"/>
  <c r="DG46" i="5"/>
  <c r="DG47" i="5"/>
  <c r="DG48" i="5"/>
  <c r="DG49" i="5"/>
  <c r="DG50" i="5"/>
  <c r="DG51" i="5"/>
  <c r="DG52" i="5"/>
  <c r="DG53" i="5"/>
  <c r="DG54" i="5"/>
  <c r="DG55" i="5"/>
  <c r="DG56" i="5"/>
  <c r="DG57" i="5"/>
  <c r="DG58" i="5"/>
  <c r="DG59" i="5"/>
  <c r="DG60" i="5"/>
  <c r="DG61" i="5"/>
  <c r="DG62" i="5"/>
  <c r="DG63" i="5"/>
  <c r="DG64" i="5"/>
  <c r="DG65" i="5"/>
  <c r="DG66" i="5"/>
  <c r="DG67" i="5"/>
  <c r="DG68" i="5"/>
  <c r="DG69" i="5"/>
  <c r="DG70" i="5"/>
  <c r="DG71" i="5"/>
  <c r="DG72" i="5"/>
  <c r="DG73" i="5"/>
  <c r="DG74" i="5"/>
  <c r="DG75" i="5"/>
  <c r="DG76" i="5"/>
  <c r="DG77" i="5"/>
  <c r="DG78" i="5"/>
  <c r="DG79" i="5"/>
  <c r="DG80" i="5"/>
  <c r="DG81" i="5"/>
  <c r="DG82" i="5"/>
  <c r="DG83" i="5"/>
  <c r="DG84" i="5"/>
  <c r="DG85" i="5"/>
  <c r="DG86" i="5"/>
  <c r="DG87" i="5"/>
  <c r="DG88" i="5"/>
  <c r="DG89" i="5"/>
  <c r="DG90" i="5"/>
  <c r="DG91" i="5"/>
  <c r="DG92" i="5"/>
  <c r="DG93" i="5"/>
  <c r="DG94" i="5"/>
  <c r="DG95" i="5"/>
  <c r="DG96" i="5"/>
  <c r="DG97" i="5"/>
  <c r="DG98" i="5"/>
  <c r="DG99" i="5"/>
  <c r="DG100" i="5"/>
  <c r="DG101" i="5"/>
  <c r="DG102" i="5"/>
  <c r="DG103" i="5"/>
  <c r="DG104" i="5"/>
  <c r="DG105" i="5"/>
  <c r="DG106" i="5"/>
  <c r="DG107" i="5"/>
  <c r="DG108" i="5"/>
  <c r="DG109" i="5"/>
  <c r="DG110" i="5"/>
  <c r="DG111" i="5"/>
  <c r="DG112" i="5"/>
  <c r="DG113" i="5"/>
  <c r="DG114" i="5"/>
  <c r="DG115" i="5"/>
  <c r="DG116" i="5"/>
  <c r="DG117" i="5"/>
  <c r="DG118" i="5"/>
  <c r="DG119" i="5"/>
  <c r="DG120" i="5"/>
  <c r="DG121" i="5"/>
  <c r="DG122" i="5"/>
  <c r="DG123" i="5"/>
  <c r="DG124" i="5"/>
  <c r="DG125" i="5"/>
  <c r="DG126" i="5"/>
  <c r="DG127" i="5"/>
  <c r="DG128" i="5"/>
  <c r="DG129" i="5"/>
  <c r="DG130" i="5"/>
  <c r="DG131" i="5"/>
  <c r="DG132" i="5"/>
  <c r="DG133" i="5"/>
  <c r="DG134" i="5"/>
  <c r="DG135" i="5"/>
  <c r="DG136" i="5"/>
  <c r="DG137" i="5"/>
  <c r="DG138" i="5"/>
  <c r="DG139" i="5"/>
  <c r="DG140" i="5"/>
  <c r="DG141" i="5"/>
  <c r="DG142" i="5"/>
  <c r="DG143" i="5"/>
  <c r="DG144" i="5"/>
  <c r="DG145" i="5"/>
  <c r="DG146" i="5"/>
  <c r="DG147" i="5"/>
  <c r="DG148" i="5"/>
  <c r="DG149" i="5"/>
  <c r="DG150" i="5"/>
  <c r="DG151" i="5"/>
  <c r="DG152" i="5"/>
  <c r="DG153" i="5"/>
  <c r="DG154" i="5"/>
  <c r="DG155" i="5"/>
  <c r="DG156" i="5"/>
  <c r="DG157" i="5"/>
  <c r="DG158" i="5"/>
  <c r="DG159" i="5"/>
  <c r="DG160" i="5"/>
  <c r="DG161" i="5"/>
  <c r="DG162" i="5"/>
  <c r="DG163" i="5"/>
  <c r="DG164" i="5"/>
  <c r="DG165" i="5"/>
  <c r="DG166" i="5"/>
  <c r="DG167" i="5"/>
  <c r="DG168" i="5"/>
  <c r="DG169" i="5"/>
  <c r="DG170" i="5"/>
  <c r="DG171" i="5"/>
  <c r="DG172" i="5"/>
  <c r="DG173" i="5"/>
  <c r="DG174" i="5"/>
  <c r="DG175" i="5"/>
  <c r="DG176" i="5"/>
  <c r="DG177" i="5"/>
  <c r="DG178" i="5"/>
  <c r="DG179" i="5"/>
  <c r="DG180" i="5"/>
  <c r="DG181" i="5"/>
  <c r="DG182" i="5"/>
  <c r="DG183" i="5"/>
  <c r="DG184" i="5"/>
  <c r="DG185" i="5"/>
  <c r="DG186" i="5"/>
  <c r="DG187" i="5"/>
  <c r="DG188" i="5"/>
  <c r="DG189" i="5"/>
  <c r="DG190" i="5"/>
  <c r="DG191" i="5"/>
  <c r="DG192" i="5"/>
  <c r="DG193" i="5"/>
  <c r="DG194" i="5"/>
  <c r="DG195" i="5"/>
  <c r="DG196" i="5"/>
  <c r="DG197" i="5"/>
  <c r="DG198" i="5"/>
  <c r="DG199" i="5"/>
  <c r="DG200" i="5"/>
  <c r="DG201" i="5"/>
  <c r="DG202" i="5"/>
  <c r="DG203" i="5"/>
  <c r="DG204" i="5"/>
  <c r="DG205" i="5"/>
  <c r="DG206" i="5"/>
  <c r="DG207" i="5"/>
  <c r="DG208" i="5"/>
  <c r="DG209" i="5"/>
  <c r="DG210" i="5"/>
  <c r="DG211" i="5"/>
  <c r="DG212" i="5"/>
  <c r="DG213" i="5"/>
  <c r="DG214" i="5"/>
  <c r="DG215" i="5"/>
  <c r="DG216" i="5"/>
  <c r="DG217" i="5"/>
  <c r="DG218" i="5"/>
  <c r="DG219" i="5"/>
  <c r="DG220" i="5"/>
  <c r="DG221" i="5"/>
  <c r="DG222" i="5"/>
  <c r="DG223" i="5"/>
  <c r="DG224" i="5"/>
  <c r="DG225" i="5"/>
  <c r="DG226" i="5"/>
  <c r="DG227" i="5"/>
  <c r="DG228" i="5"/>
  <c r="DG229" i="5"/>
  <c r="DG230" i="5"/>
  <c r="DG231" i="5"/>
  <c r="DG232" i="5"/>
  <c r="DG233" i="5"/>
  <c r="DG234" i="5"/>
  <c r="DG235" i="5"/>
  <c r="DG236" i="5"/>
  <c r="DG237" i="5"/>
  <c r="DG238" i="5"/>
  <c r="DG239" i="5"/>
  <c r="DG240" i="5"/>
  <c r="DG241" i="5"/>
  <c r="DG242" i="5"/>
  <c r="DG243" i="5"/>
  <c r="DG244" i="5"/>
  <c r="DG245" i="5"/>
  <c r="DG246" i="5"/>
  <c r="DG247" i="5"/>
  <c r="DG248" i="5"/>
  <c r="DG249" i="5"/>
  <c r="DG250" i="5"/>
  <c r="DG251" i="5"/>
  <c r="DG252" i="5"/>
  <c r="DG253" i="5"/>
  <c r="DG254" i="5"/>
  <c r="DG255" i="5"/>
  <c r="DG256" i="5"/>
  <c r="DG257" i="5"/>
  <c r="DG258" i="5"/>
  <c r="DG259" i="5"/>
  <c r="DG260" i="5"/>
  <c r="DG261" i="5"/>
  <c r="DG262" i="5"/>
  <c r="DG263" i="5"/>
  <c r="DG264" i="5"/>
  <c r="DG265" i="5"/>
  <c r="DG266" i="5"/>
  <c r="DG267" i="5"/>
  <c r="DG268" i="5"/>
  <c r="DG269" i="5"/>
  <c r="DG270" i="5"/>
  <c r="DG271" i="5"/>
  <c r="DG272" i="5"/>
  <c r="DG273" i="5"/>
  <c r="DG274" i="5"/>
  <c r="DG275" i="5"/>
  <c r="DG276" i="5"/>
  <c r="DG277" i="5"/>
  <c r="DG278" i="5"/>
  <c r="DG279" i="5"/>
  <c r="DG280" i="5"/>
  <c r="DG281" i="5"/>
  <c r="DG282" i="5"/>
  <c r="DG283" i="5"/>
  <c r="DG284" i="5"/>
  <c r="DG285" i="5"/>
  <c r="DG286" i="5"/>
  <c r="DG287" i="5"/>
  <c r="DG288" i="5"/>
  <c r="DG289" i="5"/>
  <c r="DG290" i="5"/>
  <c r="DG291" i="5"/>
  <c r="DG292" i="5"/>
  <c r="DG293" i="5"/>
  <c r="DG294" i="5"/>
  <c r="DG295" i="5"/>
  <c r="DG296" i="5"/>
  <c r="DG297" i="5"/>
  <c r="DG298" i="5"/>
  <c r="DG299" i="5"/>
  <c r="DG300" i="5"/>
  <c r="DG301" i="5"/>
  <c r="DG302" i="5"/>
  <c r="DG303" i="5"/>
  <c r="DG304" i="5"/>
  <c r="DG305" i="5"/>
  <c r="DG306" i="5"/>
  <c r="DG307" i="5"/>
  <c r="DG308" i="5"/>
  <c r="DG309" i="5"/>
  <c r="DG310" i="5"/>
  <c r="DG311" i="5"/>
  <c r="DG312" i="5"/>
  <c r="DG313" i="5"/>
  <c r="DG314" i="5"/>
  <c r="DG315" i="5"/>
  <c r="DG316" i="5"/>
  <c r="DG317" i="5"/>
  <c r="DG318" i="5"/>
  <c r="DG319" i="5"/>
  <c r="DG320" i="5"/>
  <c r="DG321" i="5"/>
  <c r="DG322" i="5"/>
  <c r="DG323" i="5"/>
  <c r="DG324" i="5"/>
  <c r="DG325" i="5"/>
  <c r="DG326" i="5"/>
  <c r="DG327" i="5"/>
  <c r="DG328" i="5"/>
  <c r="DG329" i="5"/>
  <c r="DG330" i="5"/>
  <c r="DG331" i="5"/>
  <c r="DG332" i="5"/>
  <c r="DG333" i="5"/>
  <c r="DG334" i="5"/>
  <c r="DG335" i="5"/>
  <c r="DG336" i="5"/>
  <c r="DG337" i="5"/>
  <c r="DG338" i="5"/>
  <c r="DG339" i="5"/>
  <c r="DG340" i="5"/>
  <c r="DG341" i="5"/>
  <c r="DG342" i="5"/>
  <c r="DG343" i="5"/>
  <c r="DG344" i="5"/>
  <c r="DG345" i="5"/>
  <c r="DG346" i="5"/>
  <c r="DG347" i="5"/>
  <c r="DG348" i="5"/>
  <c r="DG349" i="5"/>
  <c r="DG350" i="5"/>
  <c r="DG351" i="5"/>
  <c r="DG352" i="5"/>
  <c r="DG353" i="5"/>
  <c r="DG354" i="5"/>
  <c r="DG355" i="5"/>
  <c r="DG356" i="5"/>
  <c r="DG357" i="5"/>
  <c r="DG358" i="5"/>
  <c r="DG359" i="5"/>
  <c r="DG360" i="5"/>
  <c r="DG361" i="5"/>
  <c r="DG362" i="5"/>
  <c r="DG363" i="5"/>
  <c r="DG364" i="5"/>
  <c r="DG365" i="5"/>
  <c r="DG366" i="5"/>
  <c r="DG367" i="5"/>
  <c r="DG368" i="5"/>
  <c r="DG369" i="5"/>
  <c r="DG370" i="5"/>
  <c r="DG371" i="5"/>
  <c r="DG372" i="5"/>
  <c r="DG373" i="5"/>
  <c r="DG374" i="5"/>
  <c r="DG375" i="5"/>
  <c r="DG376" i="5"/>
  <c r="DG377" i="5"/>
  <c r="DG378" i="5"/>
  <c r="DG379" i="5"/>
  <c r="DG380" i="5"/>
  <c r="DG381" i="5"/>
  <c r="DG382" i="5"/>
  <c r="DG383" i="5"/>
  <c r="DG384" i="5"/>
  <c r="DG385" i="5"/>
  <c r="DG386" i="5"/>
  <c r="DG387" i="5"/>
  <c r="DG388" i="5"/>
  <c r="DG389" i="5"/>
  <c r="DG390" i="5"/>
  <c r="DG391" i="5"/>
  <c r="DG392" i="5"/>
  <c r="DG393" i="5"/>
  <c r="DG394" i="5"/>
  <c r="DG395" i="5"/>
  <c r="DG396" i="5"/>
  <c r="DG397" i="5"/>
  <c r="DG398" i="5"/>
  <c r="DG399" i="5"/>
  <c r="DG400" i="5"/>
  <c r="DG401" i="5"/>
  <c r="DG402" i="5"/>
  <c r="DG403" i="5"/>
  <c r="DG404" i="5"/>
  <c r="DG405" i="5"/>
  <c r="DG406" i="5"/>
  <c r="DG407" i="5"/>
  <c r="DG408" i="5"/>
  <c r="DG409" i="5"/>
  <c r="DG410" i="5"/>
  <c r="DG411" i="5"/>
  <c r="DG412" i="5"/>
  <c r="DG413" i="5"/>
  <c r="DG414" i="5"/>
  <c r="DG415" i="5"/>
  <c r="DG416" i="5"/>
  <c r="DG417" i="5"/>
  <c r="DG418" i="5"/>
  <c r="DG419" i="5"/>
  <c r="DG420" i="5"/>
  <c r="DG421" i="5"/>
  <c r="DG422" i="5"/>
  <c r="DG423" i="5"/>
  <c r="DG424" i="5"/>
  <c r="DG425" i="5"/>
  <c r="DG426" i="5"/>
  <c r="DG427" i="5"/>
  <c r="DG428" i="5"/>
  <c r="DG429" i="5"/>
  <c r="DG430" i="5"/>
  <c r="DG431" i="5"/>
  <c r="DG432" i="5"/>
  <c r="DG433" i="5"/>
  <c r="DG434" i="5"/>
  <c r="DG435" i="5"/>
  <c r="DG436" i="5"/>
  <c r="DG437" i="5"/>
  <c r="DG438" i="5"/>
  <c r="DG439" i="5"/>
  <c r="DG440" i="5"/>
  <c r="DG441" i="5"/>
  <c r="DG442" i="5"/>
  <c r="DG443" i="5"/>
  <c r="DG444" i="5"/>
  <c r="DG445" i="5"/>
  <c r="DG446" i="5"/>
  <c r="DG447" i="5"/>
  <c r="DG448" i="5"/>
  <c r="DG449" i="5"/>
  <c r="DG450" i="5"/>
  <c r="DG451" i="5"/>
  <c r="DG452" i="5"/>
  <c r="DG453" i="5"/>
  <c r="DG454" i="5"/>
  <c r="DG455" i="5"/>
  <c r="DG456" i="5"/>
  <c r="DG457" i="5"/>
  <c r="DG458" i="5"/>
  <c r="DG459" i="5"/>
  <c r="DG460" i="5"/>
  <c r="DG461" i="5"/>
  <c r="DG462" i="5"/>
  <c r="DG463" i="5"/>
  <c r="DG464" i="5"/>
  <c r="DG465" i="5"/>
  <c r="DG466" i="5"/>
  <c r="DG467" i="5"/>
  <c r="DG468" i="5"/>
  <c r="DG469" i="5"/>
  <c r="DG470" i="5"/>
  <c r="DG471" i="5"/>
  <c r="DG472" i="5"/>
  <c r="DG473" i="5"/>
  <c r="DG474" i="5"/>
  <c r="DG475" i="5"/>
  <c r="DG476" i="5"/>
  <c r="DG477" i="5"/>
  <c r="DG478" i="5"/>
  <c r="DG479" i="5"/>
  <c r="DG480" i="5"/>
  <c r="DG481" i="5"/>
  <c r="DG482" i="5"/>
  <c r="DG483" i="5"/>
  <c r="DG484" i="5"/>
  <c r="DG485" i="5"/>
  <c r="DG486" i="5"/>
  <c r="DG487" i="5"/>
  <c r="DG488" i="5"/>
  <c r="DG489" i="5"/>
  <c r="DG490" i="5"/>
  <c r="DG491" i="5"/>
  <c r="DG492" i="5"/>
  <c r="DG493" i="5"/>
  <c r="DG494" i="5"/>
  <c r="DG495" i="5"/>
  <c r="DG496" i="5"/>
  <c r="DG497" i="5"/>
  <c r="DG498" i="5"/>
  <c r="DG499" i="5"/>
  <c r="DG500" i="5"/>
  <c r="DG501" i="5"/>
  <c r="DG502" i="5"/>
  <c r="DG503" i="5"/>
  <c r="DG504" i="5"/>
  <c r="DG505" i="5"/>
  <c r="DG506" i="5"/>
  <c r="DG507" i="5"/>
  <c r="DG508" i="5"/>
  <c r="DG509" i="5"/>
  <c r="DG510" i="5"/>
  <c r="DG511" i="5"/>
  <c r="DG512" i="5"/>
  <c r="DG513" i="5"/>
  <c r="DG514" i="5"/>
  <c r="DG515" i="5"/>
  <c r="DG516" i="5"/>
  <c r="DG517" i="5"/>
  <c r="DG518" i="5"/>
  <c r="DG519" i="5"/>
  <c r="DG520" i="5"/>
  <c r="DG521" i="5"/>
  <c r="DG522" i="5"/>
  <c r="DG523" i="5"/>
  <c r="DG524" i="5"/>
  <c r="DG525" i="5"/>
  <c r="DG526" i="5"/>
  <c r="DG527" i="5"/>
  <c r="DG528" i="5"/>
  <c r="DG529" i="5"/>
  <c r="DG530" i="5"/>
  <c r="DG531" i="5"/>
  <c r="DG532" i="5"/>
  <c r="DG533" i="5"/>
  <c r="DG534" i="5"/>
  <c r="DG535" i="5"/>
  <c r="DG536" i="5"/>
  <c r="DG537" i="5"/>
  <c r="DG538" i="5"/>
  <c r="DG539" i="5"/>
  <c r="DG540" i="5"/>
  <c r="DG541" i="5"/>
  <c r="DG542" i="5"/>
  <c r="DG543" i="5"/>
  <c r="DG544" i="5"/>
  <c r="DG545" i="5"/>
  <c r="DG546" i="5"/>
  <c r="DG547" i="5"/>
  <c r="DG548" i="5"/>
  <c r="DG549" i="5"/>
  <c r="DG550" i="5"/>
  <c r="DG551" i="5"/>
  <c r="DG552" i="5"/>
  <c r="DG553" i="5"/>
  <c r="DG554" i="5"/>
  <c r="DG555" i="5"/>
  <c r="DG556" i="5"/>
  <c r="DG557" i="5"/>
  <c r="DG558" i="5"/>
  <c r="DG559" i="5"/>
  <c r="DG560" i="5"/>
  <c r="DG561" i="5"/>
  <c r="DG562" i="5"/>
  <c r="DG563" i="5"/>
  <c r="DG564" i="5"/>
  <c r="DG565" i="5"/>
  <c r="DG566" i="5"/>
  <c r="DG567" i="5"/>
  <c r="DG568" i="5"/>
  <c r="DG569" i="5"/>
  <c r="DG570" i="5"/>
  <c r="DG571" i="5"/>
  <c r="DG572" i="5"/>
  <c r="DG573" i="5"/>
  <c r="DG574" i="5"/>
  <c r="DG575" i="5"/>
  <c r="DG576" i="5"/>
  <c r="DG577" i="5"/>
  <c r="DG578" i="5"/>
  <c r="DG579" i="5"/>
  <c r="DG580" i="5"/>
  <c r="DG581" i="5"/>
  <c r="DG582" i="5"/>
  <c r="DG583" i="5"/>
  <c r="DG584" i="5"/>
  <c r="DG585" i="5"/>
  <c r="DG586" i="5"/>
  <c r="DG587" i="5"/>
  <c r="DG588" i="5"/>
  <c r="DG589" i="5"/>
  <c r="DG590" i="5"/>
  <c r="DG591" i="5"/>
  <c r="DG592" i="5"/>
  <c r="DG593" i="5"/>
  <c r="DG594" i="5"/>
  <c r="DG595" i="5"/>
  <c r="DG596" i="5"/>
  <c r="DG597" i="5"/>
  <c r="DG598" i="5"/>
  <c r="DG599" i="5"/>
  <c r="DG600" i="5"/>
  <c r="DG601" i="5"/>
  <c r="DG602" i="5"/>
  <c r="DG603" i="5"/>
  <c r="DG604" i="5"/>
  <c r="DG605" i="5"/>
  <c r="DG606" i="5"/>
  <c r="DG607" i="5"/>
  <c r="DG608" i="5"/>
  <c r="DG609" i="5"/>
  <c r="DG610" i="5"/>
  <c r="DG611" i="5"/>
  <c r="DG612" i="5"/>
  <c r="DG613" i="5"/>
  <c r="DG614" i="5"/>
  <c r="DG615" i="5"/>
  <c r="DG616" i="5"/>
  <c r="DG617" i="5"/>
  <c r="DG618" i="5"/>
  <c r="DG619" i="5"/>
  <c r="DG620" i="5"/>
  <c r="DG621" i="5"/>
  <c r="DG2" i="5"/>
  <c r="DF3" i="5"/>
  <c r="DF4" i="5"/>
  <c r="DF5" i="5"/>
  <c r="DF6" i="5"/>
  <c r="DF7" i="5"/>
  <c r="DF8" i="5"/>
  <c r="DF9" i="5"/>
  <c r="DF10" i="5"/>
  <c r="DF11" i="5"/>
  <c r="DF12" i="5"/>
  <c r="DF13" i="5"/>
  <c r="DF14" i="5"/>
  <c r="DF15" i="5"/>
  <c r="DF16" i="5"/>
  <c r="DF17" i="5"/>
  <c r="DF18" i="5"/>
  <c r="DF19" i="5"/>
  <c r="DF20" i="5"/>
  <c r="DF21" i="5"/>
  <c r="DF22" i="5"/>
  <c r="DF23" i="5"/>
  <c r="DF24" i="5"/>
  <c r="DF25" i="5"/>
  <c r="DF26" i="5"/>
  <c r="DF27" i="5"/>
  <c r="DF28" i="5"/>
  <c r="DF29" i="5"/>
  <c r="DF30" i="5"/>
  <c r="DF31" i="5"/>
  <c r="DF32" i="5"/>
  <c r="DF33" i="5"/>
  <c r="DF34" i="5"/>
  <c r="DF35" i="5"/>
  <c r="DF36" i="5"/>
  <c r="DF37" i="5"/>
  <c r="DF38" i="5"/>
  <c r="DF39" i="5"/>
  <c r="DF40" i="5"/>
  <c r="DF41" i="5"/>
  <c r="DF42" i="5"/>
  <c r="DF43" i="5"/>
  <c r="DF44" i="5"/>
  <c r="DF45" i="5"/>
  <c r="DF46" i="5"/>
  <c r="DF47" i="5"/>
  <c r="DF48" i="5"/>
  <c r="DF49" i="5"/>
  <c r="DF50" i="5"/>
  <c r="DF51" i="5"/>
  <c r="DF52" i="5"/>
  <c r="DF53" i="5"/>
  <c r="DF54" i="5"/>
  <c r="DF55" i="5"/>
  <c r="DF56" i="5"/>
  <c r="DF57" i="5"/>
  <c r="DF58" i="5"/>
  <c r="DF59" i="5"/>
  <c r="DF60" i="5"/>
  <c r="DF61" i="5"/>
  <c r="DF62" i="5"/>
  <c r="DF63" i="5"/>
  <c r="DF64" i="5"/>
  <c r="DF65" i="5"/>
  <c r="DF66" i="5"/>
  <c r="DF67" i="5"/>
  <c r="DF68" i="5"/>
  <c r="DF69" i="5"/>
  <c r="DF70" i="5"/>
  <c r="DF71" i="5"/>
  <c r="DF72" i="5"/>
  <c r="DF73" i="5"/>
  <c r="DF74" i="5"/>
  <c r="DF75" i="5"/>
  <c r="DF76" i="5"/>
  <c r="DF77" i="5"/>
  <c r="DF78" i="5"/>
  <c r="DF79" i="5"/>
  <c r="DF80" i="5"/>
  <c r="DF81" i="5"/>
  <c r="DF82" i="5"/>
  <c r="DF83" i="5"/>
  <c r="DF84" i="5"/>
  <c r="DF85" i="5"/>
  <c r="DF86" i="5"/>
  <c r="DF87" i="5"/>
  <c r="DF88" i="5"/>
  <c r="DF89" i="5"/>
  <c r="DF90" i="5"/>
  <c r="DF91" i="5"/>
  <c r="DF92" i="5"/>
  <c r="DF93" i="5"/>
  <c r="DF94" i="5"/>
  <c r="DF95" i="5"/>
  <c r="DF96" i="5"/>
  <c r="DF97" i="5"/>
  <c r="DF98" i="5"/>
  <c r="DF99" i="5"/>
  <c r="DF100" i="5"/>
  <c r="DF101" i="5"/>
  <c r="DF102" i="5"/>
  <c r="DF103" i="5"/>
  <c r="DF104" i="5"/>
  <c r="DF105" i="5"/>
  <c r="DF106" i="5"/>
  <c r="DF107" i="5"/>
  <c r="DF108" i="5"/>
  <c r="DF109" i="5"/>
  <c r="DF110" i="5"/>
  <c r="DF111" i="5"/>
  <c r="DF112" i="5"/>
  <c r="DF113" i="5"/>
  <c r="DF114" i="5"/>
  <c r="DF115" i="5"/>
  <c r="DF116" i="5"/>
  <c r="DF117" i="5"/>
  <c r="DF118" i="5"/>
  <c r="DF119" i="5"/>
  <c r="DF120" i="5"/>
  <c r="DF121" i="5"/>
  <c r="DF122" i="5"/>
  <c r="DF123" i="5"/>
  <c r="DF124" i="5"/>
  <c r="DF125" i="5"/>
  <c r="DF126" i="5"/>
  <c r="DF127" i="5"/>
  <c r="DF128" i="5"/>
  <c r="DF129" i="5"/>
  <c r="DF130" i="5"/>
  <c r="DF131" i="5"/>
  <c r="DF132" i="5"/>
  <c r="DF133" i="5"/>
  <c r="DF134" i="5"/>
  <c r="DF135" i="5"/>
  <c r="DF136" i="5"/>
  <c r="DF137" i="5"/>
  <c r="DF138" i="5"/>
  <c r="DF139" i="5"/>
  <c r="DF140" i="5"/>
  <c r="DF141" i="5"/>
  <c r="DF142" i="5"/>
  <c r="DF143" i="5"/>
  <c r="DF144" i="5"/>
  <c r="DF145" i="5"/>
  <c r="DF146" i="5"/>
  <c r="DF147" i="5"/>
  <c r="DF148" i="5"/>
  <c r="DF149" i="5"/>
  <c r="DF150" i="5"/>
  <c r="DF151" i="5"/>
  <c r="DF152" i="5"/>
  <c r="DF153" i="5"/>
  <c r="DF154" i="5"/>
  <c r="DF155" i="5"/>
  <c r="DF156" i="5"/>
  <c r="DF157" i="5"/>
  <c r="DF158" i="5"/>
  <c r="DF159" i="5"/>
  <c r="DF160" i="5"/>
  <c r="DF161" i="5"/>
  <c r="DF162" i="5"/>
  <c r="DF163" i="5"/>
  <c r="DF164" i="5"/>
  <c r="DF165" i="5"/>
  <c r="DF166" i="5"/>
  <c r="DF167" i="5"/>
  <c r="DF168" i="5"/>
  <c r="DF169" i="5"/>
  <c r="DF170" i="5"/>
  <c r="DF171" i="5"/>
  <c r="DF172" i="5"/>
  <c r="DF173" i="5"/>
  <c r="DF174" i="5"/>
  <c r="DF175" i="5"/>
  <c r="DF176" i="5"/>
  <c r="DF177" i="5"/>
  <c r="DF178" i="5"/>
  <c r="DF179" i="5"/>
  <c r="DF180" i="5"/>
  <c r="DF181" i="5"/>
  <c r="DF182" i="5"/>
  <c r="DF183" i="5"/>
  <c r="DF184" i="5"/>
  <c r="DF185" i="5"/>
  <c r="DF186" i="5"/>
  <c r="DF187" i="5"/>
  <c r="DF188" i="5"/>
  <c r="DF189" i="5"/>
  <c r="DF190" i="5"/>
  <c r="DF191" i="5"/>
  <c r="DF192" i="5"/>
  <c r="DF193" i="5"/>
  <c r="DF194" i="5"/>
  <c r="DF195" i="5"/>
  <c r="DF196" i="5"/>
  <c r="DF197" i="5"/>
  <c r="DF198" i="5"/>
  <c r="DF199" i="5"/>
  <c r="DF200" i="5"/>
  <c r="DF201" i="5"/>
  <c r="DF202" i="5"/>
  <c r="DF203" i="5"/>
  <c r="DF204" i="5"/>
  <c r="DF205" i="5"/>
  <c r="DF206" i="5"/>
  <c r="DF207" i="5"/>
  <c r="DF208" i="5"/>
  <c r="DF209" i="5"/>
  <c r="DF210" i="5"/>
  <c r="DF211" i="5"/>
  <c r="DF212" i="5"/>
  <c r="DF213" i="5"/>
  <c r="DF214" i="5"/>
  <c r="DF215" i="5"/>
  <c r="DF216" i="5"/>
  <c r="DF217" i="5"/>
  <c r="DF218" i="5"/>
  <c r="DF219" i="5"/>
  <c r="DF220" i="5"/>
  <c r="DF221" i="5"/>
  <c r="DF222" i="5"/>
  <c r="DF223" i="5"/>
  <c r="DF224" i="5"/>
  <c r="DF225" i="5"/>
  <c r="DF226" i="5"/>
  <c r="DF227" i="5"/>
  <c r="DF228" i="5"/>
  <c r="DF229" i="5"/>
  <c r="DF230" i="5"/>
  <c r="DF231" i="5"/>
  <c r="DF232" i="5"/>
  <c r="DF233" i="5"/>
  <c r="DF234" i="5"/>
  <c r="DF235" i="5"/>
  <c r="DF236" i="5"/>
  <c r="DF237" i="5"/>
  <c r="DF238" i="5"/>
  <c r="DF239" i="5"/>
  <c r="DF240" i="5"/>
  <c r="DF241" i="5"/>
  <c r="DF242" i="5"/>
  <c r="DF243" i="5"/>
  <c r="DF244" i="5"/>
  <c r="DF245" i="5"/>
  <c r="DF246" i="5"/>
  <c r="DF247" i="5"/>
  <c r="DF248" i="5"/>
  <c r="DF249" i="5"/>
  <c r="DF250" i="5"/>
  <c r="DF251" i="5"/>
  <c r="DF252" i="5"/>
  <c r="DF253" i="5"/>
  <c r="DF254" i="5"/>
  <c r="DF255" i="5"/>
  <c r="DF256" i="5"/>
  <c r="DF257" i="5"/>
  <c r="DF258" i="5"/>
  <c r="DF259" i="5"/>
  <c r="DF260" i="5"/>
  <c r="DF261" i="5"/>
  <c r="DF262" i="5"/>
  <c r="DF263" i="5"/>
  <c r="DF264" i="5"/>
  <c r="DF265" i="5"/>
  <c r="DF266" i="5"/>
  <c r="DF267" i="5"/>
  <c r="DF268" i="5"/>
  <c r="DF269" i="5"/>
  <c r="DF270" i="5"/>
  <c r="DF271" i="5"/>
  <c r="DF272" i="5"/>
  <c r="DF273" i="5"/>
  <c r="DF274" i="5"/>
  <c r="DF275" i="5"/>
  <c r="DF276" i="5"/>
  <c r="DF277" i="5"/>
  <c r="DF278" i="5"/>
  <c r="DF279" i="5"/>
  <c r="DF280" i="5"/>
  <c r="DF281" i="5"/>
  <c r="DF282" i="5"/>
  <c r="DF283" i="5"/>
  <c r="DF284" i="5"/>
  <c r="DF285" i="5"/>
  <c r="DF286" i="5"/>
  <c r="DF287" i="5"/>
  <c r="DF288" i="5"/>
  <c r="DF289" i="5"/>
  <c r="DF290" i="5"/>
  <c r="DF291" i="5"/>
  <c r="DF292" i="5"/>
  <c r="DF293" i="5"/>
  <c r="DF294" i="5"/>
  <c r="DF295" i="5"/>
  <c r="DF296" i="5"/>
  <c r="DF297" i="5"/>
  <c r="DF298" i="5"/>
  <c r="DF299" i="5"/>
  <c r="DF300" i="5"/>
  <c r="DF301" i="5"/>
  <c r="DF302" i="5"/>
  <c r="DF303" i="5"/>
  <c r="DF304" i="5"/>
  <c r="DF305" i="5"/>
  <c r="DF306" i="5"/>
  <c r="DF307" i="5"/>
  <c r="DF308" i="5"/>
  <c r="DF309" i="5"/>
  <c r="DF310" i="5"/>
  <c r="DF311" i="5"/>
  <c r="DF312" i="5"/>
  <c r="DF313" i="5"/>
  <c r="DF314" i="5"/>
  <c r="DF315" i="5"/>
  <c r="DF316" i="5"/>
  <c r="DF317" i="5"/>
  <c r="DF318" i="5"/>
  <c r="DF319" i="5"/>
  <c r="DF320" i="5"/>
  <c r="DF321" i="5"/>
  <c r="DF322" i="5"/>
  <c r="DF323" i="5"/>
  <c r="DF324" i="5"/>
  <c r="DF325" i="5"/>
  <c r="DF326" i="5"/>
  <c r="DF327" i="5"/>
  <c r="DF328" i="5"/>
  <c r="DF329" i="5"/>
  <c r="DF330" i="5"/>
  <c r="DF331" i="5"/>
  <c r="DF332" i="5"/>
  <c r="DF333" i="5"/>
  <c r="DF334" i="5"/>
  <c r="DF335" i="5"/>
  <c r="DF336" i="5"/>
  <c r="DF337" i="5"/>
  <c r="DF338" i="5"/>
  <c r="DF339" i="5"/>
  <c r="DF340" i="5"/>
  <c r="DF341" i="5"/>
  <c r="DF342" i="5"/>
  <c r="DF343" i="5"/>
  <c r="DF344" i="5"/>
  <c r="DF345" i="5"/>
  <c r="DF346" i="5"/>
  <c r="DF347" i="5"/>
  <c r="DF348" i="5"/>
  <c r="DF349" i="5"/>
  <c r="DF350" i="5"/>
  <c r="DF351" i="5"/>
  <c r="DF352" i="5"/>
  <c r="DF353" i="5"/>
  <c r="DF354" i="5"/>
  <c r="DF355" i="5"/>
  <c r="DF356" i="5"/>
  <c r="DF357" i="5"/>
  <c r="DF358" i="5"/>
  <c r="DF359" i="5"/>
  <c r="DF360" i="5"/>
  <c r="DF361" i="5"/>
  <c r="DF362" i="5"/>
  <c r="DF363" i="5"/>
  <c r="DF364" i="5"/>
  <c r="DF365" i="5"/>
  <c r="DF366" i="5"/>
  <c r="DF367" i="5"/>
  <c r="DF368" i="5"/>
  <c r="DF369" i="5"/>
  <c r="DF370" i="5"/>
  <c r="DF371" i="5"/>
  <c r="DF372" i="5"/>
  <c r="DF373" i="5"/>
  <c r="DF374" i="5"/>
  <c r="DF375" i="5"/>
  <c r="DF376" i="5"/>
  <c r="DF377" i="5"/>
  <c r="DF378" i="5"/>
  <c r="DF379" i="5"/>
  <c r="DF380" i="5"/>
  <c r="DF381" i="5"/>
  <c r="DF382" i="5"/>
  <c r="DF383" i="5"/>
  <c r="DF384" i="5"/>
  <c r="DF385" i="5"/>
  <c r="DF386" i="5"/>
  <c r="DF387" i="5"/>
  <c r="DF388" i="5"/>
  <c r="DF389" i="5"/>
  <c r="DF390" i="5"/>
  <c r="DF391" i="5"/>
  <c r="DF392" i="5"/>
  <c r="DF393" i="5"/>
  <c r="DF394" i="5"/>
  <c r="DF395" i="5"/>
  <c r="DF396" i="5"/>
  <c r="DF397" i="5"/>
  <c r="DF398" i="5"/>
  <c r="DF399" i="5"/>
  <c r="DF400" i="5"/>
  <c r="DF401" i="5"/>
  <c r="DF402" i="5"/>
  <c r="DF403" i="5"/>
  <c r="DF404" i="5"/>
  <c r="DF405" i="5"/>
  <c r="DF406" i="5"/>
  <c r="DF407" i="5"/>
  <c r="DF408" i="5"/>
  <c r="DF409" i="5"/>
  <c r="DF410" i="5"/>
  <c r="DF411" i="5"/>
  <c r="DF412" i="5"/>
  <c r="DF413" i="5"/>
  <c r="DF414" i="5"/>
  <c r="DF415" i="5"/>
  <c r="DF416" i="5"/>
  <c r="DF417" i="5"/>
  <c r="DF418" i="5"/>
  <c r="DF419" i="5"/>
  <c r="DF420" i="5"/>
  <c r="DF421" i="5"/>
  <c r="DF422" i="5"/>
  <c r="DF423" i="5"/>
  <c r="DF424" i="5"/>
  <c r="DF425" i="5"/>
  <c r="DF426" i="5"/>
  <c r="DF427" i="5"/>
  <c r="DF428" i="5"/>
  <c r="DF429" i="5"/>
  <c r="DF430" i="5"/>
  <c r="DF431" i="5"/>
  <c r="DF432" i="5"/>
  <c r="DF433" i="5"/>
  <c r="DF434" i="5"/>
  <c r="DF435" i="5"/>
  <c r="DF436" i="5"/>
  <c r="DF437" i="5"/>
  <c r="DF438" i="5"/>
  <c r="DF439" i="5"/>
  <c r="DF440" i="5"/>
  <c r="DF441" i="5"/>
  <c r="DF442" i="5"/>
  <c r="DF443" i="5"/>
  <c r="DF444" i="5"/>
  <c r="DF445" i="5"/>
  <c r="DF446" i="5"/>
  <c r="DF447" i="5"/>
  <c r="DF448" i="5"/>
  <c r="DF449" i="5"/>
  <c r="DF450" i="5"/>
  <c r="DF451" i="5"/>
  <c r="DF452" i="5"/>
  <c r="DF453" i="5"/>
  <c r="DF454" i="5"/>
  <c r="DF455" i="5"/>
  <c r="DF456" i="5"/>
  <c r="DF457" i="5"/>
  <c r="DF458" i="5"/>
  <c r="DF459" i="5"/>
  <c r="DF460" i="5"/>
  <c r="DF461" i="5"/>
  <c r="DF462" i="5"/>
  <c r="DF463" i="5"/>
  <c r="DF464" i="5"/>
  <c r="DF465" i="5"/>
  <c r="DF466" i="5"/>
  <c r="DF467" i="5"/>
  <c r="DF468" i="5"/>
  <c r="DF469" i="5"/>
  <c r="DF470" i="5"/>
  <c r="DF471" i="5"/>
  <c r="DF472" i="5"/>
  <c r="DF473" i="5"/>
  <c r="DF474" i="5"/>
  <c r="DF475" i="5"/>
  <c r="DF476" i="5"/>
  <c r="DF477" i="5"/>
  <c r="DF478" i="5"/>
  <c r="DF479" i="5"/>
  <c r="DF480" i="5"/>
  <c r="DF481" i="5"/>
  <c r="DF482" i="5"/>
  <c r="DF483" i="5"/>
  <c r="DF484" i="5"/>
  <c r="DF485" i="5"/>
  <c r="DF486" i="5"/>
  <c r="DF487" i="5"/>
  <c r="DF488" i="5"/>
  <c r="DF489" i="5"/>
  <c r="DF490" i="5"/>
  <c r="DF491" i="5"/>
  <c r="DF492" i="5"/>
  <c r="DF493" i="5"/>
  <c r="DF494" i="5"/>
  <c r="DF495" i="5"/>
  <c r="DF496" i="5"/>
  <c r="DF497" i="5"/>
  <c r="DF498" i="5"/>
  <c r="DF499" i="5"/>
  <c r="DF500" i="5"/>
  <c r="DF501" i="5"/>
  <c r="DF502" i="5"/>
  <c r="DF503" i="5"/>
  <c r="DF504" i="5"/>
  <c r="DF505" i="5"/>
  <c r="DF506" i="5"/>
  <c r="DF507" i="5"/>
  <c r="DF508" i="5"/>
  <c r="DF509" i="5"/>
  <c r="DF510" i="5"/>
  <c r="DF511" i="5"/>
  <c r="DF512" i="5"/>
  <c r="DF513" i="5"/>
  <c r="DF514" i="5"/>
  <c r="DF515" i="5"/>
  <c r="DF516" i="5"/>
  <c r="DF517" i="5"/>
  <c r="DF518" i="5"/>
  <c r="DF519" i="5"/>
  <c r="DF520" i="5"/>
  <c r="DF521" i="5"/>
  <c r="DF522" i="5"/>
  <c r="DF523" i="5"/>
  <c r="DF524" i="5"/>
  <c r="DF525" i="5"/>
  <c r="DF526" i="5"/>
  <c r="DF527" i="5"/>
  <c r="DF528" i="5"/>
  <c r="DF529" i="5"/>
  <c r="DF530" i="5"/>
  <c r="DF531" i="5"/>
  <c r="DF532" i="5"/>
  <c r="DF533" i="5"/>
  <c r="DF534" i="5"/>
  <c r="DF535" i="5"/>
  <c r="DF536" i="5"/>
  <c r="DF537" i="5"/>
  <c r="DF538" i="5"/>
  <c r="DF539" i="5"/>
  <c r="DF540" i="5"/>
  <c r="DF541" i="5"/>
  <c r="DF542" i="5"/>
  <c r="DF543" i="5"/>
  <c r="DF544" i="5"/>
  <c r="DF545" i="5"/>
  <c r="DF546" i="5"/>
  <c r="DF547" i="5"/>
  <c r="DF548" i="5"/>
  <c r="DF549" i="5"/>
  <c r="DF550" i="5"/>
  <c r="DF551" i="5"/>
  <c r="DF552" i="5"/>
  <c r="DF553" i="5"/>
  <c r="DF554" i="5"/>
  <c r="DF555" i="5"/>
  <c r="DF556" i="5"/>
  <c r="DF557" i="5"/>
  <c r="DF558" i="5"/>
  <c r="DF559" i="5"/>
  <c r="DF560" i="5"/>
  <c r="DF561" i="5"/>
  <c r="DF562" i="5"/>
  <c r="DF563" i="5"/>
  <c r="DF564" i="5"/>
  <c r="DF565" i="5"/>
  <c r="DF566" i="5"/>
  <c r="DF567" i="5"/>
  <c r="DF568" i="5"/>
  <c r="DF569" i="5"/>
  <c r="DF570" i="5"/>
  <c r="DF571" i="5"/>
  <c r="DF572" i="5"/>
  <c r="DF573" i="5"/>
  <c r="DF574" i="5"/>
  <c r="DF575" i="5"/>
  <c r="DF576" i="5"/>
  <c r="DF577" i="5"/>
  <c r="DF578" i="5"/>
  <c r="DF579" i="5"/>
  <c r="DF580" i="5"/>
  <c r="DF581" i="5"/>
  <c r="DF582" i="5"/>
  <c r="DF583" i="5"/>
  <c r="DF584" i="5"/>
  <c r="DF585" i="5"/>
  <c r="DF586" i="5"/>
  <c r="DF587" i="5"/>
  <c r="DF588" i="5"/>
  <c r="DF589" i="5"/>
  <c r="DF590" i="5"/>
  <c r="DF591" i="5"/>
  <c r="DF592" i="5"/>
  <c r="DF593" i="5"/>
  <c r="DF594" i="5"/>
  <c r="DF595" i="5"/>
  <c r="DF596" i="5"/>
  <c r="DF597" i="5"/>
  <c r="DF598" i="5"/>
  <c r="DF599" i="5"/>
  <c r="DF600" i="5"/>
  <c r="DF601" i="5"/>
  <c r="DF602" i="5"/>
  <c r="DF603" i="5"/>
  <c r="DF604" i="5"/>
  <c r="DF605" i="5"/>
  <c r="DF606" i="5"/>
  <c r="DF607" i="5"/>
  <c r="DF608" i="5"/>
  <c r="DF609" i="5"/>
  <c r="DF610" i="5"/>
  <c r="DF611" i="5"/>
  <c r="DF612" i="5"/>
  <c r="DF613" i="5"/>
  <c r="DF614" i="5"/>
  <c r="DF615" i="5"/>
  <c r="DF616" i="5"/>
  <c r="DF617" i="5"/>
  <c r="DF618" i="5"/>
  <c r="DF619" i="5"/>
  <c r="DF620" i="5"/>
  <c r="DF621" i="5"/>
  <c r="DF2" i="5"/>
  <c r="DB96" i="5"/>
  <c r="DA96" i="5"/>
  <c r="DB23" i="5"/>
  <c r="DA23" i="5"/>
  <c r="DB172" i="5"/>
  <c r="DA172" i="5"/>
  <c r="DB368" i="5"/>
  <c r="DA368" i="5"/>
  <c r="DB14" i="5"/>
  <c r="DA14" i="5"/>
  <c r="CV3" i="5"/>
  <c r="CV4" i="5"/>
  <c r="CV5" i="5"/>
  <c r="CV6" i="5"/>
  <c r="CV7" i="5"/>
  <c r="CV8" i="5"/>
  <c r="CV9" i="5"/>
  <c r="CV10" i="5"/>
  <c r="CV11" i="5"/>
  <c r="CV12" i="5"/>
  <c r="CV13" i="5"/>
  <c r="CV14" i="5"/>
  <c r="CV15" i="5"/>
  <c r="CV16" i="5"/>
  <c r="CV17" i="5"/>
  <c r="CV18" i="5"/>
  <c r="CV19" i="5"/>
  <c r="CV20" i="5"/>
  <c r="CV21" i="5"/>
  <c r="CV22" i="5"/>
  <c r="CV23" i="5"/>
  <c r="CV24" i="5"/>
  <c r="CV25" i="5"/>
  <c r="CV26" i="5"/>
  <c r="CV27" i="5"/>
  <c r="CV28" i="5"/>
  <c r="CV29" i="5"/>
  <c r="CV30" i="5"/>
  <c r="CV31" i="5"/>
  <c r="CV32" i="5"/>
  <c r="CV33" i="5"/>
  <c r="CV34" i="5"/>
  <c r="CV35" i="5"/>
  <c r="CV36" i="5"/>
  <c r="CV37" i="5"/>
  <c r="CV38" i="5"/>
  <c r="CV39" i="5"/>
  <c r="CV40" i="5"/>
  <c r="CV41" i="5"/>
  <c r="CV42" i="5"/>
  <c r="CV43" i="5"/>
  <c r="CV44" i="5"/>
  <c r="CV45" i="5"/>
  <c r="CV46" i="5"/>
  <c r="CV47" i="5"/>
  <c r="CV48" i="5"/>
  <c r="CV49" i="5"/>
  <c r="CV50" i="5"/>
  <c r="CV51" i="5"/>
  <c r="CV52" i="5"/>
  <c r="CV53" i="5"/>
  <c r="CV54" i="5"/>
  <c r="CV55" i="5"/>
  <c r="CV56" i="5"/>
  <c r="CV57" i="5"/>
  <c r="CV58" i="5"/>
  <c r="CV59" i="5"/>
  <c r="CV60" i="5"/>
  <c r="CV61" i="5"/>
  <c r="CV62" i="5"/>
  <c r="CV63" i="5"/>
  <c r="CV64" i="5"/>
  <c r="CV65" i="5"/>
  <c r="CV66" i="5"/>
  <c r="CV67" i="5"/>
  <c r="CV68" i="5"/>
  <c r="CV69" i="5"/>
  <c r="CV70" i="5"/>
  <c r="CV71" i="5"/>
  <c r="CV72" i="5"/>
  <c r="CV73" i="5"/>
  <c r="CV74" i="5"/>
  <c r="CV75" i="5"/>
  <c r="CV76" i="5"/>
  <c r="CV77" i="5"/>
  <c r="CV78" i="5"/>
  <c r="CV79" i="5"/>
  <c r="CV80" i="5"/>
  <c r="CV81" i="5"/>
  <c r="CV82" i="5"/>
  <c r="CV83" i="5"/>
  <c r="CV84" i="5"/>
  <c r="CV85" i="5"/>
  <c r="CV86" i="5"/>
  <c r="CV87" i="5"/>
  <c r="CV88" i="5"/>
  <c r="CV89" i="5"/>
  <c r="CV90" i="5"/>
  <c r="CV91" i="5"/>
  <c r="CV92" i="5"/>
  <c r="CV93" i="5"/>
  <c r="CV94" i="5"/>
  <c r="CV95" i="5"/>
  <c r="CV96" i="5"/>
  <c r="CV97" i="5"/>
  <c r="CV98" i="5"/>
  <c r="CV99" i="5"/>
  <c r="CV100" i="5"/>
  <c r="CV101" i="5"/>
  <c r="CV102" i="5"/>
  <c r="CV103" i="5"/>
  <c r="CV104" i="5"/>
  <c r="CV105" i="5"/>
  <c r="CV106" i="5"/>
  <c r="CV107" i="5"/>
  <c r="CV108" i="5"/>
  <c r="CV109" i="5"/>
  <c r="CV110" i="5"/>
  <c r="CV111" i="5"/>
  <c r="CV112" i="5"/>
  <c r="CV113" i="5"/>
  <c r="CV114" i="5"/>
  <c r="CV115" i="5"/>
  <c r="CV116" i="5"/>
  <c r="CV117" i="5"/>
  <c r="CV118" i="5"/>
  <c r="CV119" i="5"/>
  <c r="CV120" i="5"/>
  <c r="CV121" i="5"/>
  <c r="CV122" i="5"/>
  <c r="CV123" i="5"/>
  <c r="CV124" i="5"/>
  <c r="CV125" i="5"/>
  <c r="CV126" i="5"/>
  <c r="CV127" i="5"/>
  <c r="CV128" i="5"/>
  <c r="CV129" i="5"/>
  <c r="CV130" i="5"/>
  <c r="CV131" i="5"/>
  <c r="CV132" i="5"/>
  <c r="CV133" i="5"/>
  <c r="CV134" i="5"/>
  <c r="CV135" i="5"/>
  <c r="CV136" i="5"/>
  <c r="CV137" i="5"/>
  <c r="CV138" i="5"/>
  <c r="CV139" i="5"/>
  <c r="CV140" i="5"/>
  <c r="CV141" i="5"/>
  <c r="CV142" i="5"/>
  <c r="CV143" i="5"/>
  <c r="CV144" i="5"/>
  <c r="CV145" i="5"/>
  <c r="CV146" i="5"/>
  <c r="CV147" i="5"/>
  <c r="CV148" i="5"/>
  <c r="CV149" i="5"/>
  <c r="CV150" i="5"/>
  <c r="CV151" i="5"/>
  <c r="CV152" i="5"/>
  <c r="CV153" i="5"/>
  <c r="CV154" i="5"/>
  <c r="CV155" i="5"/>
  <c r="CV156" i="5"/>
  <c r="CV157" i="5"/>
  <c r="CV158" i="5"/>
  <c r="CV159" i="5"/>
  <c r="CV160" i="5"/>
  <c r="CV161" i="5"/>
  <c r="CV162" i="5"/>
  <c r="CV163" i="5"/>
  <c r="CV164" i="5"/>
  <c r="CV165" i="5"/>
  <c r="CV166" i="5"/>
  <c r="CV167" i="5"/>
  <c r="CV168" i="5"/>
  <c r="CV169" i="5"/>
  <c r="CV170" i="5"/>
  <c r="CV171" i="5"/>
  <c r="CV172" i="5"/>
  <c r="CV173" i="5"/>
  <c r="CV174" i="5"/>
  <c r="CV175" i="5"/>
  <c r="CV176" i="5"/>
  <c r="CV177" i="5"/>
  <c r="CV178" i="5"/>
  <c r="CV179" i="5"/>
  <c r="CV180" i="5"/>
  <c r="CV181" i="5"/>
  <c r="CV182" i="5"/>
  <c r="CV183" i="5"/>
  <c r="CV184" i="5"/>
  <c r="CV185" i="5"/>
  <c r="CV186" i="5"/>
  <c r="CV187" i="5"/>
  <c r="CV188" i="5"/>
  <c r="CV189" i="5"/>
  <c r="CV190" i="5"/>
  <c r="CV191" i="5"/>
  <c r="CV192" i="5"/>
  <c r="CV193" i="5"/>
  <c r="CV194" i="5"/>
  <c r="CV195" i="5"/>
  <c r="CV196" i="5"/>
  <c r="CV197" i="5"/>
  <c r="CV198" i="5"/>
  <c r="CV199" i="5"/>
  <c r="CV200" i="5"/>
  <c r="CV201" i="5"/>
  <c r="CV202" i="5"/>
  <c r="CV203" i="5"/>
  <c r="CV204" i="5"/>
  <c r="CV205" i="5"/>
  <c r="CV206" i="5"/>
  <c r="CV207" i="5"/>
  <c r="CV208" i="5"/>
  <c r="CV209" i="5"/>
  <c r="CV210" i="5"/>
  <c r="CV211" i="5"/>
  <c r="CV212" i="5"/>
  <c r="CV213" i="5"/>
  <c r="CV214" i="5"/>
  <c r="CV215" i="5"/>
  <c r="CV216" i="5"/>
  <c r="CV217" i="5"/>
  <c r="CV218" i="5"/>
  <c r="CV219" i="5"/>
  <c r="CV220" i="5"/>
  <c r="CV221" i="5"/>
  <c r="CV222" i="5"/>
  <c r="CV223" i="5"/>
  <c r="CV224" i="5"/>
  <c r="CV225" i="5"/>
  <c r="CV226" i="5"/>
  <c r="CV227" i="5"/>
  <c r="CV228" i="5"/>
  <c r="CV229" i="5"/>
  <c r="CV230" i="5"/>
  <c r="CV231" i="5"/>
  <c r="CV232" i="5"/>
  <c r="CV233" i="5"/>
  <c r="CV234" i="5"/>
  <c r="CV235" i="5"/>
  <c r="CV236" i="5"/>
  <c r="CV237" i="5"/>
  <c r="CV238" i="5"/>
  <c r="CV239" i="5"/>
  <c r="CV240" i="5"/>
  <c r="CV241" i="5"/>
  <c r="CV242" i="5"/>
  <c r="CV243" i="5"/>
  <c r="CV244" i="5"/>
  <c r="CV245" i="5"/>
  <c r="CV246" i="5"/>
  <c r="CV247" i="5"/>
  <c r="CV248" i="5"/>
  <c r="CV249" i="5"/>
  <c r="CV250" i="5"/>
  <c r="CV251" i="5"/>
  <c r="CV252" i="5"/>
  <c r="CV253" i="5"/>
  <c r="CV254" i="5"/>
  <c r="CV255" i="5"/>
  <c r="CV256" i="5"/>
  <c r="CV257" i="5"/>
  <c r="CV258" i="5"/>
  <c r="CV259" i="5"/>
  <c r="CV260" i="5"/>
  <c r="CV261" i="5"/>
  <c r="CV262" i="5"/>
  <c r="CV263" i="5"/>
  <c r="CV264" i="5"/>
  <c r="CV265" i="5"/>
  <c r="CV266" i="5"/>
  <c r="CV267" i="5"/>
  <c r="CV268" i="5"/>
  <c r="CV269" i="5"/>
  <c r="CV270" i="5"/>
  <c r="CV271" i="5"/>
  <c r="CV272" i="5"/>
  <c r="CV273" i="5"/>
  <c r="CV274" i="5"/>
  <c r="CV275" i="5"/>
  <c r="CV276" i="5"/>
  <c r="CV277" i="5"/>
  <c r="CV278" i="5"/>
  <c r="CV279" i="5"/>
  <c r="CV280" i="5"/>
  <c r="CV281" i="5"/>
  <c r="CV282" i="5"/>
  <c r="CV283" i="5"/>
  <c r="CV284" i="5"/>
  <c r="CV285" i="5"/>
  <c r="CV286" i="5"/>
  <c r="CV287" i="5"/>
  <c r="CV288" i="5"/>
  <c r="CV289" i="5"/>
  <c r="CV290" i="5"/>
  <c r="CV291" i="5"/>
  <c r="CV292" i="5"/>
  <c r="CV293" i="5"/>
  <c r="CV294" i="5"/>
  <c r="CV295" i="5"/>
  <c r="CV296" i="5"/>
  <c r="CV297" i="5"/>
  <c r="CV298" i="5"/>
  <c r="CV299" i="5"/>
  <c r="CV300" i="5"/>
  <c r="CV301" i="5"/>
  <c r="CV302" i="5"/>
  <c r="CV303" i="5"/>
  <c r="CV304" i="5"/>
  <c r="CV305" i="5"/>
  <c r="CV306" i="5"/>
  <c r="CV307" i="5"/>
  <c r="CV308" i="5"/>
  <c r="CV309" i="5"/>
  <c r="CV310" i="5"/>
  <c r="CV311" i="5"/>
  <c r="CV312" i="5"/>
  <c r="CV313" i="5"/>
  <c r="CV314" i="5"/>
  <c r="CV315" i="5"/>
  <c r="CV316" i="5"/>
  <c r="CV317" i="5"/>
  <c r="CV318" i="5"/>
  <c r="CV319" i="5"/>
  <c r="CV320" i="5"/>
  <c r="CV321" i="5"/>
  <c r="CV322" i="5"/>
  <c r="CV323" i="5"/>
  <c r="CV324" i="5"/>
  <c r="CV325" i="5"/>
  <c r="CV326" i="5"/>
  <c r="CV327" i="5"/>
  <c r="CV328" i="5"/>
  <c r="CV329" i="5"/>
  <c r="CV330" i="5"/>
  <c r="CV331" i="5"/>
  <c r="CV332" i="5"/>
  <c r="CV333" i="5"/>
  <c r="CV334" i="5"/>
  <c r="CV335" i="5"/>
  <c r="CV336" i="5"/>
  <c r="CV337" i="5"/>
  <c r="CV338" i="5"/>
  <c r="CV339" i="5"/>
  <c r="CV340" i="5"/>
  <c r="CV341" i="5"/>
  <c r="CV342" i="5"/>
  <c r="CV343" i="5"/>
  <c r="CV344" i="5"/>
  <c r="CV345" i="5"/>
  <c r="CV346" i="5"/>
  <c r="CV347" i="5"/>
  <c r="CV348" i="5"/>
  <c r="CV349" i="5"/>
  <c r="CV350" i="5"/>
  <c r="CV351" i="5"/>
  <c r="CV352" i="5"/>
  <c r="CV353" i="5"/>
  <c r="CV354" i="5"/>
  <c r="CV355" i="5"/>
  <c r="CV356" i="5"/>
  <c r="CV357" i="5"/>
  <c r="CV358" i="5"/>
  <c r="CV359" i="5"/>
  <c r="CV360" i="5"/>
  <c r="CV361" i="5"/>
  <c r="CV362" i="5"/>
  <c r="CV363" i="5"/>
  <c r="CV364" i="5"/>
  <c r="CV365" i="5"/>
  <c r="CV366" i="5"/>
  <c r="CV367" i="5"/>
  <c r="CV368" i="5"/>
  <c r="CV369" i="5"/>
  <c r="CV370" i="5"/>
  <c r="CV371" i="5"/>
  <c r="CV372" i="5"/>
  <c r="CV373" i="5"/>
  <c r="CV374" i="5"/>
  <c r="CV375" i="5"/>
  <c r="CV376" i="5"/>
  <c r="CV377" i="5"/>
  <c r="CV378" i="5"/>
  <c r="CV379" i="5"/>
  <c r="CV380" i="5"/>
  <c r="CV381" i="5"/>
  <c r="CV382" i="5"/>
  <c r="CV383" i="5"/>
  <c r="CV384" i="5"/>
  <c r="CV385" i="5"/>
  <c r="CV386" i="5"/>
  <c r="CV387" i="5"/>
  <c r="CV388" i="5"/>
  <c r="CV389" i="5"/>
  <c r="CV390" i="5"/>
  <c r="CV391" i="5"/>
  <c r="CV392" i="5"/>
  <c r="CV393" i="5"/>
  <c r="CV394" i="5"/>
  <c r="CV395" i="5"/>
  <c r="CV396" i="5"/>
  <c r="CV397" i="5"/>
  <c r="CV398" i="5"/>
  <c r="CV399" i="5"/>
  <c r="CV400" i="5"/>
  <c r="CV401" i="5"/>
  <c r="CV402" i="5"/>
  <c r="CV403" i="5"/>
  <c r="CV404" i="5"/>
  <c r="CV405" i="5"/>
  <c r="CV406" i="5"/>
  <c r="CV407" i="5"/>
  <c r="CV408" i="5"/>
  <c r="CV409" i="5"/>
  <c r="CV410" i="5"/>
  <c r="CV411" i="5"/>
  <c r="CV412" i="5"/>
  <c r="CV413" i="5"/>
  <c r="CV414" i="5"/>
  <c r="CV415" i="5"/>
  <c r="CV416" i="5"/>
  <c r="CV417" i="5"/>
  <c r="CV418" i="5"/>
  <c r="CV419" i="5"/>
  <c r="CV420" i="5"/>
  <c r="CV421" i="5"/>
  <c r="CV422" i="5"/>
  <c r="CV423" i="5"/>
  <c r="CV424" i="5"/>
  <c r="CV425" i="5"/>
  <c r="CV426" i="5"/>
  <c r="CV427" i="5"/>
  <c r="CV428" i="5"/>
  <c r="CV429" i="5"/>
  <c r="CV430" i="5"/>
  <c r="CV431" i="5"/>
  <c r="CV432" i="5"/>
  <c r="CV433" i="5"/>
  <c r="CV434" i="5"/>
  <c r="CV435" i="5"/>
  <c r="CV436" i="5"/>
  <c r="CV437" i="5"/>
  <c r="CV438" i="5"/>
  <c r="CV439" i="5"/>
  <c r="CV440" i="5"/>
  <c r="CV441" i="5"/>
  <c r="CV442" i="5"/>
  <c r="CV443" i="5"/>
  <c r="CV444" i="5"/>
  <c r="CV445" i="5"/>
  <c r="CV446" i="5"/>
  <c r="CV447" i="5"/>
  <c r="CV448" i="5"/>
  <c r="CV449" i="5"/>
  <c r="CV450" i="5"/>
  <c r="CV451" i="5"/>
  <c r="CV452" i="5"/>
  <c r="CV453" i="5"/>
  <c r="CV454" i="5"/>
  <c r="CV455" i="5"/>
  <c r="CV456" i="5"/>
  <c r="CV457" i="5"/>
  <c r="CV458" i="5"/>
  <c r="CV459" i="5"/>
  <c r="CV460" i="5"/>
  <c r="CV461" i="5"/>
  <c r="CV462" i="5"/>
  <c r="CV463" i="5"/>
  <c r="CV464" i="5"/>
  <c r="CV465" i="5"/>
  <c r="CV466" i="5"/>
  <c r="CV467" i="5"/>
  <c r="CV468" i="5"/>
  <c r="CV469" i="5"/>
  <c r="CV470" i="5"/>
  <c r="CV471" i="5"/>
  <c r="CV472" i="5"/>
  <c r="CV473" i="5"/>
  <c r="CV474" i="5"/>
  <c r="CV475" i="5"/>
  <c r="CV476" i="5"/>
  <c r="CV477" i="5"/>
  <c r="CV478" i="5"/>
  <c r="CV479" i="5"/>
  <c r="CV480" i="5"/>
  <c r="CV481" i="5"/>
  <c r="CV482" i="5"/>
  <c r="CV483" i="5"/>
  <c r="CV484" i="5"/>
  <c r="CV485" i="5"/>
  <c r="CV486" i="5"/>
  <c r="CV487" i="5"/>
  <c r="CV488" i="5"/>
  <c r="CV489" i="5"/>
  <c r="CV490" i="5"/>
  <c r="CV491" i="5"/>
  <c r="CV492" i="5"/>
  <c r="CV493" i="5"/>
  <c r="CV494" i="5"/>
  <c r="CV495" i="5"/>
  <c r="CV496" i="5"/>
  <c r="CV497" i="5"/>
  <c r="CV498" i="5"/>
  <c r="CV499" i="5"/>
  <c r="CV500" i="5"/>
  <c r="CV501" i="5"/>
  <c r="CV502" i="5"/>
  <c r="CV503" i="5"/>
  <c r="CV504" i="5"/>
  <c r="CV505" i="5"/>
  <c r="CV506" i="5"/>
  <c r="CV507" i="5"/>
  <c r="CV508" i="5"/>
  <c r="CV509" i="5"/>
  <c r="CV510" i="5"/>
  <c r="CV511" i="5"/>
  <c r="CV512" i="5"/>
  <c r="CV513" i="5"/>
  <c r="CV514" i="5"/>
  <c r="CV515" i="5"/>
  <c r="CV516" i="5"/>
  <c r="CV517" i="5"/>
  <c r="CV518" i="5"/>
  <c r="CV519" i="5"/>
  <c r="CV520" i="5"/>
  <c r="CV521" i="5"/>
  <c r="CV522" i="5"/>
  <c r="CV523" i="5"/>
  <c r="CV524" i="5"/>
  <c r="CV525" i="5"/>
  <c r="CV526" i="5"/>
  <c r="CV527" i="5"/>
  <c r="CV528" i="5"/>
  <c r="CV529" i="5"/>
  <c r="CV530" i="5"/>
  <c r="CV531" i="5"/>
  <c r="CV532" i="5"/>
  <c r="CV533" i="5"/>
  <c r="CV534" i="5"/>
  <c r="CV535" i="5"/>
  <c r="CV536" i="5"/>
  <c r="CV537" i="5"/>
  <c r="CV538" i="5"/>
  <c r="CV539" i="5"/>
  <c r="CV540" i="5"/>
  <c r="CV541" i="5"/>
  <c r="CV542" i="5"/>
  <c r="CV543" i="5"/>
  <c r="CV544" i="5"/>
  <c r="CV545" i="5"/>
  <c r="CV546" i="5"/>
  <c r="CV547" i="5"/>
  <c r="CV548" i="5"/>
  <c r="CV549" i="5"/>
  <c r="CV550" i="5"/>
  <c r="CV551" i="5"/>
  <c r="CV552" i="5"/>
  <c r="CV553" i="5"/>
  <c r="CV554" i="5"/>
  <c r="CV555" i="5"/>
  <c r="CV556" i="5"/>
  <c r="CV557" i="5"/>
  <c r="CV558" i="5"/>
  <c r="CV559" i="5"/>
  <c r="CV560" i="5"/>
  <c r="CV561" i="5"/>
  <c r="CV562" i="5"/>
  <c r="CV563" i="5"/>
  <c r="CV564" i="5"/>
  <c r="CV565" i="5"/>
  <c r="CV566" i="5"/>
  <c r="CV567" i="5"/>
  <c r="CV568" i="5"/>
  <c r="CV569" i="5"/>
  <c r="CV570" i="5"/>
  <c r="CV571" i="5"/>
  <c r="CV572" i="5"/>
  <c r="CV573" i="5"/>
  <c r="CV574" i="5"/>
  <c r="CV575" i="5"/>
  <c r="CV576" i="5"/>
  <c r="CV577" i="5"/>
  <c r="CV578" i="5"/>
  <c r="CV579" i="5"/>
  <c r="CV580" i="5"/>
  <c r="CV581" i="5"/>
  <c r="CV582" i="5"/>
  <c r="CV583" i="5"/>
  <c r="CV584" i="5"/>
  <c r="CV585" i="5"/>
  <c r="CV586" i="5"/>
  <c r="CV587" i="5"/>
  <c r="CV588" i="5"/>
  <c r="CV589" i="5"/>
  <c r="CV590" i="5"/>
  <c r="CV591" i="5"/>
  <c r="CV592" i="5"/>
  <c r="CV593" i="5"/>
  <c r="CV594" i="5"/>
  <c r="CV595" i="5"/>
  <c r="CV596" i="5"/>
  <c r="CV597" i="5"/>
  <c r="CV598" i="5"/>
  <c r="CV599" i="5"/>
  <c r="CV600" i="5"/>
  <c r="CV601" i="5"/>
  <c r="CV602" i="5"/>
  <c r="CV603" i="5"/>
  <c r="CV604" i="5"/>
  <c r="CV605" i="5"/>
  <c r="CV606" i="5"/>
  <c r="CV607" i="5"/>
  <c r="CV608" i="5"/>
  <c r="CV609" i="5"/>
  <c r="CV610" i="5"/>
  <c r="CV611" i="5"/>
  <c r="CV612" i="5"/>
  <c r="CV613" i="5"/>
  <c r="CV614" i="5"/>
  <c r="CV615" i="5"/>
  <c r="CV616" i="5"/>
  <c r="CV617" i="5"/>
  <c r="CV618" i="5"/>
  <c r="CV619" i="5"/>
  <c r="CV620" i="5"/>
  <c r="CV621" i="5"/>
  <c r="CV2" i="5"/>
  <c r="CT3" i="5"/>
  <c r="CT4" i="5"/>
  <c r="CT5" i="5"/>
  <c r="CT6" i="5"/>
  <c r="CT7" i="5"/>
  <c r="CT8" i="5"/>
  <c r="CT9" i="5"/>
  <c r="CT10" i="5"/>
  <c r="CT11" i="5"/>
  <c r="CT12" i="5"/>
  <c r="CT13" i="5"/>
  <c r="CT14" i="5"/>
  <c r="CT15" i="5"/>
  <c r="CT16" i="5"/>
  <c r="CT17" i="5"/>
  <c r="CT18" i="5"/>
  <c r="CT19" i="5"/>
  <c r="CT20" i="5"/>
  <c r="CT21" i="5"/>
  <c r="CT22" i="5"/>
  <c r="CT23" i="5"/>
  <c r="CT24" i="5"/>
  <c r="CT25" i="5"/>
  <c r="CT26" i="5"/>
  <c r="CT27" i="5"/>
  <c r="CT28" i="5"/>
  <c r="CT29" i="5"/>
  <c r="CT30" i="5"/>
  <c r="CT31" i="5"/>
  <c r="CT32" i="5"/>
  <c r="CT33" i="5"/>
  <c r="CT34" i="5"/>
  <c r="CT35" i="5"/>
  <c r="CT36" i="5"/>
  <c r="CT37" i="5"/>
  <c r="CT38" i="5"/>
  <c r="CT39" i="5"/>
  <c r="CT40" i="5"/>
  <c r="CT41" i="5"/>
  <c r="CT42" i="5"/>
  <c r="CT43" i="5"/>
  <c r="CT44" i="5"/>
  <c r="CT45" i="5"/>
  <c r="CT46" i="5"/>
  <c r="CT47" i="5"/>
  <c r="CT48" i="5"/>
  <c r="CT49" i="5"/>
  <c r="CT50" i="5"/>
  <c r="CT51" i="5"/>
  <c r="CT52" i="5"/>
  <c r="CT53" i="5"/>
  <c r="CT54" i="5"/>
  <c r="CT55" i="5"/>
  <c r="CT56" i="5"/>
  <c r="CT57" i="5"/>
  <c r="CT58" i="5"/>
  <c r="CT59" i="5"/>
  <c r="CT60" i="5"/>
  <c r="CT61" i="5"/>
  <c r="CT62" i="5"/>
  <c r="CT63" i="5"/>
  <c r="CT64" i="5"/>
  <c r="CT65" i="5"/>
  <c r="CT66" i="5"/>
  <c r="CT67" i="5"/>
  <c r="CT68" i="5"/>
  <c r="CT69" i="5"/>
  <c r="CT70" i="5"/>
  <c r="CT71" i="5"/>
  <c r="CT72" i="5"/>
  <c r="CT73" i="5"/>
  <c r="CT74" i="5"/>
  <c r="CT75" i="5"/>
  <c r="CT76" i="5"/>
  <c r="CT77" i="5"/>
  <c r="CT78" i="5"/>
  <c r="CT79" i="5"/>
  <c r="CT80" i="5"/>
  <c r="CT81" i="5"/>
  <c r="CT82" i="5"/>
  <c r="CT83" i="5"/>
  <c r="CT84" i="5"/>
  <c r="CT85" i="5"/>
  <c r="CT86" i="5"/>
  <c r="CT87" i="5"/>
  <c r="CT88" i="5"/>
  <c r="CT89" i="5"/>
  <c r="CT90" i="5"/>
  <c r="CT91" i="5"/>
  <c r="CT92" i="5"/>
  <c r="CT93" i="5"/>
  <c r="CT94" i="5"/>
  <c r="CT95" i="5"/>
  <c r="CT96" i="5"/>
  <c r="CT97" i="5"/>
  <c r="CT98" i="5"/>
  <c r="CT99" i="5"/>
  <c r="CT100" i="5"/>
  <c r="CT101" i="5"/>
  <c r="CT102" i="5"/>
  <c r="CT103" i="5"/>
  <c r="CT104" i="5"/>
  <c r="CT105" i="5"/>
  <c r="CT106" i="5"/>
  <c r="CT107" i="5"/>
  <c r="CT108" i="5"/>
  <c r="CT109" i="5"/>
  <c r="CT110" i="5"/>
  <c r="CT111" i="5"/>
  <c r="CT112" i="5"/>
  <c r="CT113" i="5"/>
  <c r="CT114" i="5"/>
  <c r="CT115" i="5"/>
  <c r="CT116" i="5"/>
  <c r="CT117" i="5"/>
  <c r="CT118" i="5"/>
  <c r="CT119" i="5"/>
  <c r="CT120" i="5"/>
  <c r="CT121" i="5"/>
  <c r="CT122" i="5"/>
  <c r="CT123" i="5"/>
  <c r="CT124" i="5"/>
  <c r="CT125" i="5"/>
  <c r="CT126" i="5"/>
  <c r="CT127" i="5"/>
  <c r="CT128" i="5"/>
  <c r="CT129" i="5"/>
  <c r="CT130" i="5"/>
  <c r="CT131" i="5"/>
  <c r="CT132" i="5"/>
  <c r="CT133" i="5"/>
  <c r="CT134" i="5"/>
  <c r="CT135" i="5"/>
  <c r="CT136" i="5"/>
  <c r="CT137" i="5"/>
  <c r="CT138" i="5"/>
  <c r="CT139" i="5"/>
  <c r="CT140" i="5"/>
  <c r="CT141" i="5"/>
  <c r="CT142" i="5"/>
  <c r="CT143" i="5"/>
  <c r="CT144" i="5"/>
  <c r="CT145" i="5"/>
  <c r="CT146" i="5"/>
  <c r="CT147" i="5"/>
  <c r="CT148" i="5"/>
  <c r="CT149" i="5"/>
  <c r="CT150" i="5"/>
  <c r="CT151" i="5"/>
  <c r="CT152" i="5"/>
  <c r="CT153" i="5"/>
  <c r="CT154" i="5"/>
  <c r="CT155" i="5"/>
  <c r="CT156" i="5"/>
  <c r="CT157" i="5"/>
  <c r="CT158" i="5"/>
  <c r="CT159" i="5"/>
  <c r="CT160" i="5"/>
  <c r="CT161" i="5"/>
  <c r="CT162" i="5"/>
  <c r="CT163" i="5"/>
  <c r="CT164" i="5"/>
  <c r="CT165" i="5"/>
  <c r="CT166" i="5"/>
  <c r="CT167" i="5"/>
  <c r="CT168" i="5"/>
  <c r="CT169" i="5"/>
  <c r="CT170" i="5"/>
  <c r="CT171" i="5"/>
  <c r="CT172" i="5"/>
  <c r="CT173" i="5"/>
  <c r="CT174" i="5"/>
  <c r="CT175" i="5"/>
  <c r="CT176" i="5"/>
  <c r="CT177" i="5"/>
  <c r="CT178" i="5"/>
  <c r="CT179" i="5"/>
  <c r="CT180" i="5"/>
  <c r="CT181" i="5"/>
  <c r="CT182" i="5"/>
  <c r="CT183" i="5"/>
  <c r="CT184" i="5"/>
  <c r="CT185" i="5"/>
  <c r="CT186" i="5"/>
  <c r="CT187" i="5"/>
  <c r="CT188" i="5"/>
  <c r="CT189" i="5"/>
  <c r="CT190" i="5"/>
  <c r="CT191" i="5"/>
  <c r="CT192" i="5"/>
  <c r="CT193" i="5"/>
  <c r="CT194" i="5"/>
  <c r="CT195" i="5"/>
  <c r="CT196" i="5"/>
  <c r="CT197" i="5"/>
  <c r="CT198" i="5"/>
  <c r="CT199" i="5"/>
  <c r="CT200" i="5"/>
  <c r="CT201" i="5"/>
  <c r="CT202" i="5"/>
  <c r="CT203" i="5"/>
  <c r="CT204" i="5"/>
  <c r="CT205" i="5"/>
  <c r="CT206" i="5"/>
  <c r="CT207" i="5"/>
  <c r="CT208" i="5"/>
  <c r="CT209" i="5"/>
  <c r="CT210" i="5"/>
  <c r="CT211" i="5"/>
  <c r="CT212" i="5"/>
  <c r="CT213" i="5"/>
  <c r="CT214" i="5"/>
  <c r="CT215" i="5"/>
  <c r="CT216" i="5"/>
  <c r="CT217" i="5"/>
  <c r="CT218" i="5"/>
  <c r="CT219" i="5"/>
  <c r="CT220" i="5"/>
  <c r="CT221" i="5"/>
  <c r="CT222" i="5"/>
  <c r="CT223" i="5"/>
  <c r="CT224" i="5"/>
  <c r="CT225" i="5"/>
  <c r="CT226" i="5"/>
  <c r="CT227" i="5"/>
  <c r="CT228" i="5"/>
  <c r="CT229" i="5"/>
  <c r="CT230" i="5"/>
  <c r="CT231" i="5"/>
  <c r="CT232" i="5"/>
  <c r="CT233" i="5"/>
  <c r="CT234" i="5"/>
  <c r="CT235" i="5"/>
  <c r="CT236" i="5"/>
  <c r="CT237" i="5"/>
  <c r="CT238" i="5"/>
  <c r="CT239" i="5"/>
  <c r="CT240" i="5"/>
  <c r="CT241" i="5"/>
  <c r="CT242" i="5"/>
  <c r="CT243" i="5"/>
  <c r="CT244" i="5"/>
  <c r="CT245" i="5"/>
  <c r="CT246" i="5"/>
  <c r="CT247" i="5"/>
  <c r="CT248" i="5"/>
  <c r="CT249" i="5"/>
  <c r="CT250" i="5"/>
  <c r="CT251" i="5"/>
  <c r="CT252" i="5"/>
  <c r="CT253" i="5"/>
  <c r="CT254" i="5"/>
  <c r="CT255" i="5"/>
  <c r="CT256" i="5"/>
  <c r="CT257" i="5"/>
  <c r="CT258" i="5"/>
  <c r="CT259" i="5"/>
  <c r="CT260" i="5"/>
  <c r="CT261" i="5"/>
  <c r="CT262" i="5"/>
  <c r="CT263" i="5"/>
  <c r="CT264" i="5"/>
  <c r="CT265" i="5"/>
  <c r="CT266" i="5"/>
  <c r="CT267" i="5"/>
  <c r="CT268" i="5"/>
  <c r="CT269" i="5"/>
  <c r="CT270" i="5"/>
  <c r="CT271" i="5"/>
  <c r="CT272" i="5"/>
  <c r="CT273" i="5"/>
  <c r="CT274" i="5"/>
  <c r="CT275" i="5"/>
  <c r="CT276" i="5"/>
  <c r="CT277" i="5"/>
  <c r="CT278" i="5"/>
  <c r="CT279" i="5"/>
  <c r="CT280" i="5"/>
  <c r="CT281" i="5"/>
  <c r="CT282" i="5"/>
  <c r="CT283" i="5"/>
  <c r="CT284" i="5"/>
  <c r="CT285" i="5"/>
  <c r="CT286" i="5"/>
  <c r="CT287" i="5"/>
  <c r="CT288" i="5"/>
  <c r="CT289" i="5"/>
  <c r="CT290" i="5"/>
  <c r="CT291" i="5"/>
  <c r="CT292" i="5"/>
  <c r="CT293" i="5"/>
  <c r="CT294" i="5"/>
  <c r="CT295" i="5"/>
  <c r="CT296" i="5"/>
  <c r="CT297" i="5"/>
  <c r="CT298" i="5"/>
  <c r="CT299" i="5"/>
  <c r="CT300" i="5"/>
  <c r="CT301" i="5"/>
  <c r="CT302" i="5"/>
  <c r="CT303" i="5"/>
  <c r="CT304" i="5"/>
  <c r="CT305" i="5"/>
  <c r="CT306" i="5"/>
  <c r="CT307" i="5"/>
  <c r="CT308" i="5"/>
  <c r="CT309" i="5"/>
  <c r="CT310" i="5"/>
  <c r="CT311" i="5"/>
  <c r="CT312" i="5"/>
  <c r="CT313" i="5"/>
  <c r="CT314" i="5"/>
  <c r="CT315" i="5"/>
  <c r="CT316" i="5"/>
  <c r="CT317" i="5"/>
  <c r="CT318" i="5"/>
  <c r="CT319" i="5"/>
  <c r="CT320" i="5"/>
  <c r="CT321" i="5"/>
  <c r="CT322" i="5"/>
  <c r="CT323" i="5"/>
  <c r="CT324" i="5"/>
  <c r="CT325" i="5"/>
  <c r="CT326" i="5"/>
  <c r="CT327" i="5"/>
  <c r="CT328" i="5"/>
  <c r="CT329" i="5"/>
  <c r="CT330" i="5"/>
  <c r="CT331" i="5"/>
  <c r="CT332" i="5"/>
  <c r="CT333" i="5"/>
  <c r="CT334" i="5"/>
  <c r="CT335" i="5"/>
  <c r="CT336" i="5"/>
  <c r="CT337" i="5"/>
  <c r="CT338" i="5"/>
  <c r="CT339" i="5"/>
  <c r="CT340" i="5"/>
  <c r="CT341" i="5"/>
  <c r="CT342" i="5"/>
  <c r="CT343" i="5"/>
  <c r="CT344" i="5"/>
  <c r="CT345" i="5"/>
  <c r="CT346" i="5"/>
  <c r="CT347" i="5"/>
  <c r="CT348" i="5"/>
  <c r="CT349" i="5"/>
  <c r="CT350" i="5"/>
  <c r="CT351" i="5"/>
  <c r="CT352" i="5"/>
  <c r="CT353" i="5"/>
  <c r="CT354" i="5"/>
  <c r="CT355" i="5"/>
  <c r="CT356" i="5"/>
  <c r="CT357" i="5"/>
  <c r="CT358" i="5"/>
  <c r="CT359" i="5"/>
  <c r="CT360" i="5"/>
  <c r="CT361" i="5"/>
  <c r="CT362" i="5"/>
  <c r="CT363" i="5"/>
  <c r="CT364" i="5"/>
  <c r="CT365" i="5"/>
  <c r="CT366" i="5"/>
  <c r="CT367" i="5"/>
  <c r="CT368" i="5"/>
  <c r="CT369" i="5"/>
  <c r="CT370" i="5"/>
  <c r="CT371" i="5"/>
  <c r="CT372" i="5"/>
  <c r="CT373" i="5"/>
  <c r="CT374" i="5"/>
  <c r="CT375" i="5"/>
  <c r="CT376" i="5"/>
  <c r="CT377" i="5"/>
  <c r="CT378" i="5"/>
  <c r="CT379" i="5"/>
  <c r="CT380" i="5"/>
  <c r="CT381" i="5"/>
  <c r="CT382" i="5"/>
  <c r="CT383" i="5"/>
  <c r="CT384" i="5"/>
  <c r="CT385" i="5"/>
  <c r="CT386" i="5"/>
  <c r="CT387" i="5"/>
  <c r="CT388" i="5"/>
  <c r="CT389" i="5"/>
  <c r="CT390" i="5"/>
  <c r="CT391" i="5"/>
  <c r="CT392" i="5"/>
  <c r="CT393" i="5"/>
  <c r="CT394" i="5"/>
  <c r="CT395" i="5"/>
  <c r="CT396" i="5"/>
  <c r="CT397" i="5"/>
  <c r="CT398" i="5"/>
  <c r="CT399" i="5"/>
  <c r="CT400" i="5"/>
  <c r="CT401" i="5"/>
  <c r="CT402" i="5"/>
  <c r="CT403" i="5"/>
  <c r="CT404" i="5"/>
  <c r="CT405" i="5"/>
  <c r="CT406" i="5"/>
  <c r="CT407" i="5"/>
  <c r="CT408" i="5"/>
  <c r="CT409" i="5"/>
  <c r="CT410" i="5"/>
  <c r="CT411" i="5"/>
  <c r="CT412" i="5"/>
  <c r="CT413" i="5"/>
  <c r="CT414" i="5"/>
  <c r="CT415" i="5"/>
  <c r="CT416" i="5"/>
  <c r="CT417" i="5"/>
  <c r="CT418" i="5"/>
  <c r="CT419" i="5"/>
  <c r="CT420" i="5"/>
  <c r="CT421" i="5"/>
  <c r="CT422" i="5"/>
  <c r="CT423" i="5"/>
  <c r="CT424" i="5"/>
  <c r="CT425" i="5"/>
  <c r="CT426" i="5"/>
  <c r="CT427" i="5"/>
  <c r="CT428" i="5"/>
  <c r="CT429" i="5"/>
  <c r="CT430" i="5"/>
  <c r="CT431" i="5"/>
  <c r="CT432" i="5"/>
  <c r="CT433" i="5"/>
  <c r="CT434" i="5"/>
  <c r="CT435" i="5"/>
  <c r="CT436" i="5"/>
  <c r="CT437" i="5"/>
  <c r="CT438" i="5"/>
  <c r="CT439" i="5"/>
  <c r="CT440" i="5"/>
  <c r="CT441" i="5"/>
  <c r="CT442" i="5"/>
  <c r="CT443" i="5"/>
  <c r="CT444" i="5"/>
  <c r="CT445" i="5"/>
  <c r="CT446" i="5"/>
  <c r="CT447" i="5"/>
  <c r="CT448" i="5"/>
  <c r="CT449" i="5"/>
  <c r="CT450" i="5"/>
  <c r="CT451" i="5"/>
  <c r="CT452" i="5"/>
  <c r="CT453" i="5"/>
  <c r="CT454" i="5"/>
  <c r="CT455" i="5"/>
  <c r="CT456" i="5"/>
  <c r="CT457" i="5"/>
  <c r="CT458" i="5"/>
  <c r="CT459" i="5"/>
  <c r="CT460" i="5"/>
  <c r="CT461" i="5"/>
  <c r="CT462" i="5"/>
  <c r="CT463" i="5"/>
  <c r="CT464" i="5"/>
  <c r="CT465" i="5"/>
  <c r="CT466" i="5"/>
  <c r="CT467" i="5"/>
  <c r="CT468" i="5"/>
  <c r="CT469" i="5"/>
  <c r="CT470" i="5"/>
  <c r="CT471" i="5"/>
  <c r="CT472" i="5"/>
  <c r="CT473" i="5"/>
  <c r="CT474" i="5"/>
  <c r="CT475" i="5"/>
  <c r="CT476" i="5"/>
  <c r="CT477" i="5"/>
  <c r="CT478" i="5"/>
  <c r="CT479" i="5"/>
  <c r="CT480" i="5"/>
  <c r="CT481" i="5"/>
  <c r="CT482" i="5"/>
  <c r="CT483" i="5"/>
  <c r="CT484" i="5"/>
  <c r="CT485" i="5"/>
  <c r="CT486" i="5"/>
  <c r="CT487" i="5"/>
  <c r="CT488" i="5"/>
  <c r="CT489" i="5"/>
  <c r="CT490" i="5"/>
  <c r="CT491" i="5"/>
  <c r="CT492" i="5"/>
  <c r="CT493" i="5"/>
  <c r="CT494" i="5"/>
  <c r="CT495" i="5"/>
  <c r="CT496" i="5"/>
  <c r="CT497" i="5"/>
  <c r="CT498" i="5"/>
  <c r="CT499" i="5"/>
  <c r="CT500" i="5"/>
  <c r="CT501" i="5"/>
  <c r="CT502" i="5"/>
  <c r="CT503" i="5"/>
  <c r="CT504" i="5"/>
  <c r="CT505" i="5"/>
  <c r="CT506" i="5"/>
  <c r="CT507" i="5"/>
  <c r="CT508" i="5"/>
  <c r="CT509" i="5"/>
  <c r="CT510" i="5"/>
  <c r="CT511" i="5"/>
  <c r="CT512" i="5"/>
  <c r="CT513" i="5"/>
  <c r="CT514" i="5"/>
  <c r="CT515" i="5"/>
  <c r="CT516" i="5"/>
  <c r="CT517" i="5"/>
  <c r="CT518" i="5"/>
  <c r="CT519" i="5"/>
  <c r="CT520" i="5"/>
  <c r="CT521" i="5"/>
  <c r="CT522" i="5"/>
  <c r="CT523" i="5"/>
  <c r="CT524" i="5"/>
  <c r="CT525" i="5"/>
  <c r="CT526" i="5"/>
  <c r="CT527" i="5"/>
  <c r="CT528" i="5"/>
  <c r="CT529" i="5"/>
  <c r="CT530" i="5"/>
  <c r="CT531" i="5"/>
  <c r="CT532" i="5"/>
  <c r="CT533" i="5"/>
  <c r="CT534" i="5"/>
  <c r="CT535" i="5"/>
  <c r="CT536" i="5"/>
  <c r="CT537" i="5"/>
  <c r="CT538" i="5"/>
  <c r="CT539" i="5"/>
  <c r="CT540" i="5"/>
  <c r="CT541" i="5"/>
  <c r="CT542" i="5"/>
  <c r="CT543" i="5"/>
  <c r="CT544" i="5"/>
  <c r="CT545" i="5"/>
  <c r="CT546" i="5"/>
  <c r="CT547" i="5"/>
  <c r="CT548" i="5"/>
  <c r="CT549" i="5"/>
  <c r="CT550" i="5"/>
  <c r="CT551" i="5"/>
  <c r="CT552" i="5"/>
  <c r="CT553" i="5"/>
  <c r="CT554" i="5"/>
  <c r="CT555" i="5"/>
  <c r="CT556" i="5"/>
  <c r="CT557" i="5"/>
  <c r="CT558" i="5"/>
  <c r="CT559" i="5"/>
  <c r="CT560" i="5"/>
  <c r="CT561" i="5"/>
  <c r="CT562" i="5"/>
  <c r="CT563" i="5"/>
  <c r="CT564" i="5"/>
  <c r="CT565" i="5"/>
  <c r="CT566" i="5"/>
  <c r="CT567" i="5"/>
  <c r="CT568" i="5"/>
  <c r="CT569" i="5"/>
  <c r="CT570" i="5"/>
  <c r="CT571" i="5"/>
  <c r="CT572" i="5"/>
  <c r="CT573" i="5"/>
  <c r="CT574" i="5"/>
  <c r="CT575" i="5"/>
  <c r="CT576" i="5"/>
  <c r="CT577" i="5"/>
  <c r="CT578" i="5"/>
  <c r="CT579" i="5"/>
  <c r="CT580" i="5"/>
  <c r="CT581" i="5"/>
  <c r="CT582" i="5"/>
  <c r="CT583" i="5"/>
  <c r="CT584" i="5"/>
  <c r="CT585" i="5"/>
  <c r="CT586" i="5"/>
  <c r="CT587" i="5"/>
  <c r="CT588" i="5"/>
  <c r="CT589" i="5"/>
  <c r="CT590" i="5"/>
  <c r="CT591" i="5"/>
  <c r="CT592" i="5"/>
  <c r="CT593" i="5"/>
  <c r="CT594" i="5"/>
  <c r="CT595" i="5"/>
  <c r="CT596" i="5"/>
  <c r="CT597" i="5"/>
  <c r="CT598" i="5"/>
  <c r="CT599" i="5"/>
  <c r="CT600" i="5"/>
  <c r="CT601" i="5"/>
  <c r="CT602" i="5"/>
  <c r="CT603" i="5"/>
  <c r="CT604" i="5"/>
  <c r="CT605" i="5"/>
  <c r="CT606" i="5"/>
  <c r="CT607" i="5"/>
  <c r="CT608" i="5"/>
  <c r="CT609" i="5"/>
  <c r="CT610" i="5"/>
  <c r="CT611" i="5"/>
  <c r="CT612" i="5"/>
  <c r="CT613" i="5"/>
  <c r="CT614" i="5"/>
  <c r="CT615" i="5"/>
  <c r="CT616" i="5"/>
  <c r="CT617" i="5"/>
  <c r="CT618" i="5"/>
  <c r="CT619" i="5"/>
  <c r="CT620" i="5"/>
  <c r="CT621" i="5"/>
  <c r="CT2" i="5"/>
  <c r="CU3" i="5"/>
  <c r="CU4" i="5"/>
  <c r="CU5" i="5"/>
  <c r="CU6" i="5"/>
  <c r="CU7" i="5"/>
  <c r="CU8" i="5"/>
  <c r="CU9" i="5"/>
  <c r="CU10" i="5"/>
  <c r="CU11" i="5"/>
  <c r="CU12" i="5"/>
  <c r="CU13" i="5"/>
  <c r="CU14" i="5"/>
  <c r="CU15" i="5"/>
  <c r="CU16" i="5"/>
  <c r="CU17" i="5"/>
  <c r="CU18" i="5"/>
  <c r="CU19" i="5"/>
  <c r="CU20" i="5"/>
  <c r="CU21" i="5"/>
  <c r="CU22" i="5"/>
  <c r="CU23" i="5"/>
  <c r="CU24" i="5"/>
  <c r="CU25" i="5"/>
  <c r="CU26" i="5"/>
  <c r="CU27" i="5"/>
  <c r="CU28" i="5"/>
  <c r="CU29" i="5"/>
  <c r="CU30" i="5"/>
  <c r="CU31" i="5"/>
  <c r="CU32" i="5"/>
  <c r="CU33" i="5"/>
  <c r="CU34" i="5"/>
  <c r="CU35" i="5"/>
  <c r="CU36" i="5"/>
  <c r="CU37" i="5"/>
  <c r="CU38" i="5"/>
  <c r="CU39" i="5"/>
  <c r="CU40" i="5"/>
  <c r="CU41" i="5"/>
  <c r="CU42" i="5"/>
  <c r="CU43" i="5"/>
  <c r="CU44" i="5"/>
  <c r="CU45" i="5"/>
  <c r="CU46" i="5"/>
  <c r="CU47" i="5"/>
  <c r="CU48" i="5"/>
  <c r="CU49" i="5"/>
  <c r="CU50" i="5"/>
  <c r="CU51" i="5"/>
  <c r="CU52" i="5"/>
  <c r="CU53" i="5"/>
  <c r="CU54" i="5"/>
  <c r="CU55" i="5"/>
  <c r="CU56" i="5"/>
  <c r="CU57" i="5"/>
  <c r="CU58" i="5"/>
  <c r="CU59" i="5"/>
  <c r="CU60" i="5"/>
  <c r="CU61" i="5"/>
  <c r="CU62" i="5"/>
  <c r="CU63" i="5"/>
  <c r="CU64" i="5"/>
  <c r="CU65" i="5"/>
  <c r="CU66" i="5"/>
  <c r="CU67" i="5"/>
  <c r="CU68" i="5"/>
  <c r="CU69" i="5"/>
  <c r="CU70" i="5"/>
  <c r="CU71" i="5"/>
  <c r="CU72" i="5"/>
  <c r="CU73" i="5"/>
  <c r="CU74" i="5"/>
  <c r="CU75" i="5"/>
  <c r="CU76" i="5"/>
  <c r="CU77" i="5"/>
  <c r="CU78" i="5"/>
  <c r="CU79" i="5"/>
  <c r="CU80" i="5"/>
  <c r="CU81" i="5"/>
  <c r="CU82" i="5"/>
  <c r="CU83" i="5"/>
  <c r="CU84" i="5"/>
  <c r="CU85" i="5"/>
  <c r="CU86" i="5"/>
  <c r="CU87" i="5"/>
  <c r="CU88" i="5"/>
  <c r="CU89" i="5"/>
  <c r="CU90" i="5"/>
  <c r="CU91" i="5"/>
  <c r="CU92" i="5"/>
  <c r="CU93" i="5"/>
  <c r="CU94" i="5"/>
  <c r="CU95" i="5"/>
  <c r="CU96" i="5"/>
  <c r="CU97" i="5"/>
  <c r="CU98" i="5"/>
  <c r="CU99" i="5"/>
  <c r="CU100" i="5"/>
  <c r="CU101" i="5"/>
  <c r="CU102" i="5"/>
  <c r="CU103" i="5"/>
  <c r="CU104" i="5"/>
  <c r="CU105" i="5"/>
  <c r="CU106" i="5"/>
  <c r="CU107" i="5"/>
  <c r="CU108" i="5"/>
  <c r="CU109" i="5"/>
  <c r="CU110" i="5"/>
  <c r="CU111" i="5"/>
  <c r="CU112" i="5"/>
  <c r="CU113" i="5"/>
  <c r="CU114" i="5"/>
  <c r="CU115" i="5"/>
  <c r="CU116" i="5"/>
  <c r="CU117" i="5"/>
  <c r="CU118" i="5"/>
  <c r="CU119" i="5"/>
  <c r="CU120" i="5"/>
  <c r="CU121" i="5"/>
  <c r="CU122" i="5"/>
  <c r="CU123" i="5"/>
  <c r="CU124" i="5"/>
  <c r="CU125" i="5"/>
  <c r="CU126" i="5"/>
  <c r="CU127" i="5"/>
  <c r="CU128" i="5"/>
  <c r="CU129" i="5"/>
  <c r="CU130" i="5"/>
  <c r="CU131" i="5"/>
  <c r="CU132" i="5"/>
  <c r="CU133" i="5"/>
  <c r="CU134" i="5"/>
  <c r="CU135" i="5"/>
  <c r="CU136" i="5"/>
  <c r="CU137" i="5"/>
  <c r="CU138" i="5"/>
  <c r="CU139" i="5"/>
  <c r="CU140" i="5"/>
  <c r="CU141" i="5"/>
  <c r="CU142" i="5"/>
  <c r="CU143" i="5"/>
  <c r="CU144" i="5"/>
  <c r="CU145" i="5"/>
  <c r="CU146" i="5"/>
  <c r="CU147" i="5"/>
  <c r="CU148" i="5"/>
  <c r="CU149" i="5"/>
  <c r="CU150" i="5"/>
  <c r="CU151" i="5"/>
  <c r="CU152" i="5"/>
  <c r="CU153" i="5"/>
  <c r="CU154" i="5"/>
  <c r="CU155" i="5"/>
  <c r="CU156" i="5"/>
  <c r="CU157" i="5"/>
  <c r="CU158" i="5"/>
  <c r="CU159" i="5"/>
  <c r="CU160" i="5"/>
  <c r="CU161" i="5"/>
  <c r="CU162" i="5"/>
  <c r="CU163" i="5"/>
  <c r="CU164" i="5"/>
  <c r="CU165" i="5"/>
  <c r="CU166" i="5"/>
  <c r="CU167" i="5"/>
  <c r="CU168" i="5"/>
  <c r="CU169" i="5"/>
  <c r="CU170" i="5"/>
  <c r="CU171" i="5"/>
  <c r="CU172" i="5"/>
  <c r="CU173" i="5"/>
  <c r="CU174" i="5"/>
  <c r="CU175" i="5"/>
  <c r="CU176" i="5"/>
  <c r="CU177" i="5"/>
  <c r="CU178" i="5"/>
  <c r="CU179" i="5"/>
  <c r="CU180" i="5"/>
  <c r="CU181" i="5"/>
  <c r="CU182" i="5"/>
  <c r="CU183" i="5"/>
  <c r="CU184" i="5"/>
  <c r="CU185" i="5"/>
  <c r="CU186" i="5"/>
  <c r="CU187" i="5"/>
  <c r="CU188" i="5"/>
  <c r="CU189" i="5"/>
  <c r="CU190" i="5"/>
  <c r="CU191" i="5"/>
  <c r="CU192" i="5"/>
  <c r="CU193" i="5"/>
  <c r="CU194" i="5"/>
  <c r="CU195" i="5"/>
  <c r="CU196" i="5"/>
  <c r="CU197" i="5"/>
  <c r="CU198" i="5"/>
  <c r="CU199" i="5"/>
  <c r="CU200" i="5"/>
  <c r="CU201" i="5"/>
  <c r="CU202" i="5"/>
  <c r="CU203" i="5"/>
  <c r="CU204" i="5"/>
  <c r="CU205" i="5"/>
  <c r="CU206" i="5"/>
  <c r="CU207" i="5"/>
  <c r="CU208" i="5"/>
  <c r="CU209" i="5"/>
  <c r="CU210" i="5"/>
  <c r="CU211" i="5"/>
  <c r="CU212" i="5"/>
  <c r="CU213" i="5"/>
  <c r="CU214" i="5"/>
  <c r="CU215" i="5"/>
  <c r="CU216" i="5"/>
  <c r="CU217" i="5"/>
  <c r="CU218" i="5"/>
  <c r="CU219" i="5"/>
  <c r="CU220" i="5"/>
  <c r="CU221" i="5"/>
  <c r="CU222" i="5"/>
  <c r="CU223" i="5"/>
  <c r="CU224" i="5"/>
  <c r="CU225" i="5"/>
  <c r="CU226" i="5"/>
  <c r="CU227" i="5"/>
  <c r="CU228" i="5"/>
  <c r="CU229" i="5"/>
  <c r="CU230" i="5"/>
  <c r="CU231" i="5"/>
  <c r="CU232" i="5"/>
  <c r="CU233" i="5"/>
  <c r="CU234" i="5"/>
  <c r="CU235" i="5"/>
  <c r="CU236" i="5"/>
  <c r="CU237" i="5"/>
  <c r="CU238" i="5"/>
  <c r="CU239" i="5"/>
  <c r="CU240" i="5"/>
  <c r="CU241" i="5"/>
  <c r="CU242" i="5"/>
  <c r="CU243" i="5"/>
  <c r="CU244" i="5"/>
  <c r="CU245" i="5"/>
  <c r="CU246" i="5"/>
  <c r="CU247" i="5"/>
  <c r="CU248" i="5"/>
  <c r="CU249" i="5"/>
  <c r="CU250" i="5"/>
  <c r="CU251" i="5"/>
  <c r="CU252" i="5"/>
  <c r="CU253" i="5"/>
  <c r="CU254" i="5"/>
  <c r="CU255" i="5"/>
  <c r="CU256" i="5"/>
  <c r="CU257" i="5"/>
  <c r="CU258" i="5"/>
  <c r="CU259" i="5"/>
  <c r="CU260" i="5"/>
  <c r="CU261" i="5"/>
  <c r="CU262" i="5"/>
  <c r="CU263" i="5"/>
  <c r="CU264" i="5"/>
  <c r="CU265" i="5"/>
  <c r="CU266" i="5"/>
  <c r="CU267" i="5"/>
  <c r="CU268" i="5"/>
  <c r="CU269" i="5"/>
  <c r="CU270" i="5"/>
  <c r="CU271" i="5"/>
  <c r="CU272" i="5"/>
  <c r="CU273" i="5"/>
  <c r="CU274" i="5"/>
  <c r="CU275" i="5"/>
  <c r="CU276" i="5"/>
  <c r="CU277" i="5"/>
  <c r="CU278" i="5"/>
  <c r="CU279" i="5"/>
  <c r="CU280" i="5"/>
  <c r="CU281" i="5"/>
  <c r="CU282" i="5"/>
  <c r="CU283" i="5"/>
  <c r="CU284" i="5"/>
  <c r="CU285" i="5"/>
  <c r="CU286" i="5"/>
  <c r="CU287" i="5"/>
  <c r="CU288" i="5"/>
  <c r="CU289" i="5"/>
  <c r="CU290" i="5"/>
  <c r="CU291" i="5"/>
  <c r="CU292" i="5"/>
  <c r="CU293" i="5"/>
  <c r="CU294" i="5"/>
  <c r="CU295" i="5"/>
  <c r="CU296" i="5"/>
  <c r="CU297" i="5"/>
  <c r="CU298" i="5"/>
  <c r="CU299" i="5"/>
  <c r="CU300" i="5"/>
  <c r="CU301" i="5"/>
  <c r="CU302" i="5"/>
  <c r="CU303" i="5"/>
  <c r="CU304" i="5"/>
  <c r="CU305" i="5"/>
  <c r="CU306" i="5"/>
  <c r="CU307" i="5"/>
  <c r="CU308" i="5"/>
  <c r="CU309" i="5"/>
  <c r="CU310" i="5"/>
  <c r="CU311" i="5"/>
  <c r="CU312" i="5"/>
  <c r="CU313" i="5"/>
  <c r="CU314" i="5"/>
  <c r="CU315" i="5"/>
  <c r="CU316" i="5"/>
  <c r="CU317" i="5"/>
  <c r="CU318" i="5"/>
  <c r="CU319" i="5"/>
  <c r="CU320" i="5"/>
  <c r="CU321" i="5"/>
  <c r="CU322" i="5"/>
  <c r="CU323" i="5"/>
  <c r="CU324" i="5"/>
  <c r="CU325" i="5"/>
  <c r="CU326" i="5"/>
  <c r="CU327" i="5"/>
  <c r="CU328" i="5"/>
  <c r="CU329" i="5"/>
  <c r="CU330" i="5"/>
  <c r="CU331" i="5"/>
  <c r="CU332" i="5"/>
  <c r="CU333" i="5"/>
  <c r="CU334" i="5"/>
  <c r="CU335" i="5"/>
  <c r="CU336" i="5"/>
  <c r="CU337" i="5"/>
  <c r="CU338" i="5"/>
  <c r="CU339" i="5"/>
  <c r="CU340" i="5"/>
  <c r="CU341" i="5"/>
  <c r="CU342" i="5"/>
  <c r="CU343" i="5"/>
  <c r="CU344" i="5"/>
  <c r="CU345" i="5"/>
  <c r="CU346" i="5"/>
  <c r="CU347" i="5"/>
  <c r="CU348" i="5"/>
  <c r="CU349" i="5"/>
  <c r="CU350" i="5"/>
  <c r="CU351" i="5"/>
  <c r="CU352" i="5"/>
  <c r="CU353" i="5"/>
  <c r="CU354" i="5"/>
  <c r="CU355" i="5"/>
  <c r="CU356" i="5"/>
  <c r="CU357" i="5"/>
  <c r="CU358" i="5"/>
  <c r="CU359" i="5"/>
  <c r="CU360" i="5"/>
  <c r="CU361" i="5"/>
  <c r="CU362" i="5"/>
  <c r="CU363" i="5"/>
  <c r="CU364" i="5"/>
  <c r="CU365" i="5"/>
  <c r="CU366" i="5"/>
  <c r="CU367" i="5"/>
  <c r="CU368" i="5"/>
  <c r="CU369" i="5"/>
  <c r="CU370" i="5"/>
  <c r="CU371" i="5"/>
  <c r="CU372" i="5"/>
  <c r="CU373" i="5"/>
  <c r="CU374" i="5"/>
  <c r="CU375" i="5"/>
  <c r="CU376" i="5"/>
  <c r="CU377" i="5"/>
  <c r="CU378" i="5"/>
  <c r="CU379" i="5"/>
  <c r="CU380" i="5"/>
  <c r="CU381" i="5"/>
  <c r="CU382" i="5"/>
  <c r="CU383" i="5"/>
  <c r="CU384" i="5"/>
  <c r="CU385" i="5"/>
  <c r="CU386" i="5"/>
  <c r="CU387" i="5"/>
  <c r="CU388" i="5"/>
  <c r="CU389" i="5"/>
  <c r="CU390" i="5"/>
  <c r="CU391" i="5"/>
  <c r="CU392" i="5"/>
  <c r="CU393" i="5"/>
  <c r="CU394" i="5"/>
  <c r="CU395" i="5"/>
  <c r="CU396" i="5"/>
  <c r="CU397" i="5"/>
  <c r="CU398" i="5"/>
  <c r="CU399" i="5"/>
  <c r="CU400" i="5"/>
  <c r="CU401" i="5"/>
  <c r="CU402" i="5"/>
  <c r="CU403" i="5"/>
  <c r="CU404" i="5"/>
  <c r="CU405" i="5"/>
  <c r="CU406" i="5"/>
  <c r="CU407" i="5"/>
  <c r="CU408" i="5"/>
  <c r="CU409" i="5"/>
  <c r="CU410" i="5"/>
  <c r="CU411" i="5"/>
  <c r="CU412" i="5"/>
  <c r="CU413" i="5"/>
  <c r="CU414" i="5"/>
  <c r="CU415" i="5"/>
  <c r="CU416" i="5"/>
  <c r="CU417" i="5"/>
  <c r="CU418" i="5"/>
  <c r="CU419" i="5"/>
  <c r="CU420" i="5"/>
  <c r="CU421" i="5"/>
  <c r="CU422" i="5"/>
  <c r="CU423" i="5"/>
  <c r="CU424" i="5"/>
  <c r="CU425" i="5"/>
  <c r="CU426" i="5"/>
  <c r="CU427" i="5"/>
  <c r="CU428" i="5"/>
  <c r="CU429" i="5"/>
  <c r="CU430" i="5"/>
  <c r="CU431" i="5"/>
  <c r="CU432" i="5"/>
  <c r="CU433" i="5"/>
  <c r="CU434" i="5"/>
  <c r="CU435" i="5"/>
  <c r="CU436" i="5"/>
  <c r="CU437" i="5"/>
  <c r="CU438" i="5"/>
  <c r="CU439" i="5"/>
  <c r="CU440" i="5"/>
  <c r="CU441" i="5"/>
  <c r="CU442" i="5"/>
  <c r="CU443" i="5"/>
  <c r="CU444" i="5"/>
  <c r="CU445" i="5"/>
  <c r="CU446" i="5"/>
  <c r="CU447" i="5"/>
  <c r="CU448" i="5"/>
  <c r="CU449" i="5"/>
  <c r="CU450" i="5"/>
  <c r="CU451" i="5"/>
  <c r="CU452" i="5"/>
  <c r="CU453" i="5"/>
  <c r="CU454" i="5"/>
  <c r="CU455" i="5"/>
  <c r="CU456" i="5"/>
  <c r="CU457" i="5"/>
  <c r="CU458" i="5"/>
  <c r="CU459" i="5"/>
  <c r="CU460" i="5"/>
  <c r="CU461" i="5"/>
  <c r="CU462" i="5"/>
  <c r="CU463" i="5"/>
  <c r="CU464" i="5"/>
  <c r="CU465" i="5"/>
  <c r="CU466" i="5"/>
  <c r="CU467" i="5"/>
  <c r="CU468" i="5"/>
  <c r="CU469" i="5"/>
  <c r="CU470" i="5"/>
  <c r="CU471" i="5"/>
  <c r="CU472" i="5"/>
  <c r="CU473" i="5"/>
  <c r="CU474" i="5"/>
  <c r="CU475" i="5"/>
  <c r="CU476" i="5"/>
  <c r="CU477" i="5"/>
  <c r="CU478" i="5"/>
  <c r="CU479" i="5"/>
  <c r="CU480" i="5"/>
  <c r="CU481" i="5"/>
  <c r="CU482" i="5"/>
  <c r="CU483" i="5"/>
  <c r="CU484" i="5"/>
  <c r="CU485" i="5"/>
  <c r="CU486" i="5"/>
  <c r="CU487" i="5"/>
  <c r="CU488" i="5"/>
  <c r="CU489" i="5"/>
  <c r="CU490" i="5"/>
  <c r="CU491" i="5"/>
  <c r="CU492" i="5"/>
  <c r="CU493" i="5"/>
  <c r="CU494" i="5"/>
  <c r="CU495" i="5"/>
  <c r="CU496" i="5"/>
  <c r="CU497" i="5"/>
  <c r="CU498" i="5"/>
  <c r="CU499" i="5"/>
  <c r="CU500" i="5"/>
  <c r="CU501" i="5"/>
  <c r="CU502" i="5"/>
  <c r="CU503" i="5"/>
  <c r="CU504" i="5"/>
  <c r="CU505" i="5"/>
  <c r="CU506" i="5"/>
  <c r="CU507" i="5"/>
  <c r="CU508" i="5"/>
  <c r="CU509" i="5"/>
  <c r="CU510" i="5"/>
  <c r="CU511" i="5"/>
  <c r="CU512" i="5"/>
  <c r="CU513" i="5"/>
  <c r="CU514" i="5"/>
  <c r="CU515" i="5"/>
  <c r="CU516" i="5"/>
  <c r="CU517" i="5"/>
  <c r="CU518" i="5"/>
  <c r="CU519" i="5"/>
  <c r="CU520" i="5"/>
  <c r="CU521" i="5"/>
  <c r="CU522" i="5"/>
  <c r="CU523" i="5"/>
  <c r="CU524" i="5"/>
  <c r="CU525" i="5"/>
  <c r="CU526" i="5"/>
  <c r="CU527" i="5"/>
  <c r="CU528" i="5"/>
  <c r="CU529" i="5"/>
  <c r="CU530" i="5"/>
  <c r="CU531" i="5"/>
  <c r="CU532" i="5"/>
  <c r="CU533" i="5"/>
  <c r="CU534" i="5"/>
  <c r="CU535" i="5"/>
  <c r="CU536" i="5"/>
  <c r="CU537" i="5"/>
  <c r="CU538" i="5"/>
  <c r="CU539" i="5"/>
  <c r="CU540" i="5"/>
  <c r="CU541" i="5"/>
  <c r="CU542" i="5"/>
  <c r="CU543" i="5"/>
  <c r="CU544" i="5"/>
  <c r="CU545" i="5"/>
  <c r="CU546" i="5"/>
  <c r="CU547" i="5"/>
  <c r="CU548" i="5"/>
  <c r="CU549" i="5"/>
  <c r="CU550" i="5"/>
  <c r="CU551" i="5"/>
  <c r="CU552" i="5"/>
  <c r="CU553" i="5"/>
  <c r="CU554" i="5"/>
  <c r="CU555" i="5"/>
  <c r="CU556" i="5"/>
  <c r="CU557" i="5"/>
  <c r="CU558" i="5"/>
  <c r="CU559" i="5"/>
  <c r="CU560" i="5"/>
  <c r="CU561" i="5"/>
  <c r="CU562" i="5"/>
  <c r="CU563" i="5"/>
  <c r="CU564" i="5"/>
  <c r="CU565" i="5"/>
  <c r="CU566" i="5"/>
  <c r="CU567" i="5"/>
  <c r="CU568" i="5"/>
  <c r="CU569" i="5"/>
  <c r="CU570" i="5"/>
  <c r="CU571" i="5"/>
  <c r="CU572" i="5"/>
  <c r="CU573" i="5"/>
  <c r="CU574" i="5"/>
  <c r="CU575" i="5"/>
  <c r="CU576" i="5"/>
  <c r="CU577" i="5"/>
  <c r="CU578" i="5"/>
  <c r="CU579" i="5"/>
  <c r="CU580" i="5"/>
  <c r="CU581" i="5"/>
  <c r="CU582" i="5"/>
  <c r="CU583" i="5"/>
  <c r="CU584" i="5"/>
  <c r="CU585" i="5"/>
  <c r="CU586" i="5"/>
  <c r="CU587" i="5"/>
  <c r="CU588" i="5"/>
  <c r="CU589" i="5"/>
  <c r="CU590" i="5"/>
  <c r="CU591" i="5"/>
  <c r="CU592" i="5"/>
  <c r="CU593" i="5"/>
  <c r="CU594" i="5"/>
  <c r="CU595" i="5"/>
  <c r="CU596" i="5"/>
  <c r="CU597" i="5"/>
  <c r="CU598" i="5"/>
  <c r="CU599" i="5"/>
  <c r="CU600" i="5"/>
  <c r="CU601" i="5"/>
  <c r="CU602" i="5"/>
  <c r="CU603" i="5"/>
  <c r="CU604" i="5"/>
  <c r="CU605" i="5"/>
  <c r="CU606" i="5"/>
  <c r="CU607" i="5"/>
  <c r="CU608" i="5"/>
  <c r="CU609" i="5"/>
  <c r="CU610" i="5"/>
  <c r="CU611" i="5"/>
  <c r="CU612" i="5"/>
  <c r="CU613" i="5"/>
  <c r="CU614" i="5"/>
  <c r="CU615" i="5"/>
  <c r="CU616" i="5"/>
  <c r="CU617" i="5"/>
  <c r="CU618" i="5"/>
  <c r="CU619" i="5"/>
  <c r="CU620" i="5"/>
  <c r="CU621" i="5"/>
  <c r="CU2" i="5"/>
  <c r="CS3" i="5"/>
  <c r="CS4" i="5"/>
  <c r="CS5" i="5"/>
  <c r="CS6" i="5"/>
  <c r="CS7" i="5"/>
  <c r="CS8" i="5"/>
  <c r="CS9" i="5"/>
  <c r="CS10" i="5"/>
  <c r="CS11" i="5"/>
  <c r="CS12" i="5"/>
  <c r="CS13" i="5"/>
  <c r="CS14" i="5"/>
  <c r="CS15" i="5"/>
  <c r="CS16" i="5"/>
  <c r="CS17" i="5"/>
  <c r="CS18" i="5"/>
  <c r="CS19" i="5"/>
  <c r="CS20" i="5"/>
  <c r="CS21" i="5"/>
  <c r="CS22" i="5"/>
  <c r="CS23" i="5"/>
  <c r="CS24" i="5"/>
  <c r="CS25" i="5"/>
  <c r="CS26" i="5"/>
  <c r="CS27" i="5"/>
  <c r="CS28" i="5"/>
  <c r="CS29" i="5"/>
  <c r="CS30" i="5"/>
  <c r="CS31" i="5"/>
  <c r="CS32" i="5"/>
  <c r="CS33" i="5"/>
  <c r="CS34" i="5"/>
  <c r="CS35" i="5"/>
  <c r="CS36" i="5"/>
  <c r="CS37" i="5"/>
  <c r="CS38" i="5"/>
  <c r="CS39" i="5"/>
  <c r="CS40" i="5"/>
  <c r="CS41" i="5"/>
  <c r="CS42" i="5"/>
  <c r="CS43" i="5"/>
  <c r="CS44" i="5"/>
  <c r="CS45" i="5"/>
  <c r="CS46" i="5"/>
  <c r="CS47" i="5"/>
  <c r="CS48" i="5"/>
  <c r="CS49" i="5"/>
  <c r="CS50" i="5"/>
  <c r="CS51" i="5"/>
  <c r="CS52" i="5"/>
  <c r="CS53" i="5"/>
  <c r="CS54" i="5"/>
  <c r="CS55" i="5"/>
  <c r="CS56" i="5"/>
  <c r="CS57" i="5"/>
  <c r="CS58" i="5"/>
  <c r="CS59" i="5"/>
  <c r="CS60" i="5"/>
  <c r="CS61" i="5"/>
  <c r="CS62" i="5"/>
  <c r="CS63" i="5"/>
  <c r="CS64" i="5"/>
  <c r="CS65" i="5"/>
  <c r="CS66" i="5"/>
  <c r="CS67" i="5"/>
  <c r="CS68" i="5"/>
  <c r="CS69" i="5"/>
  <c r="CS70" i="5"/>
  <c r="CS71" i="5"/>
  <c r="CS72" i="5"/>
  <c r="CS73" i="5"/>
  <c r="CS74" i="5"/>
  <c r="CS75" i="5"/>
  <c r="CS76" i="5"/>
  <c r="CS77" i="5"/>
  <c r="CS78" i="5"/>
  <c r="CS79" i="5"/>
  <c r="CS80" i="5"/>
  <c r="CS81" i="5"/>
  <c r="CS82" i="5"/>
  <c r="CS83" i="5"/>
  <c r="CS84" i="5"/>
  <c r="CS85" i="5"/>
  <c r="CS86" i="5"/>
  <c r="CS87" i="5"/>
  <c r="CS88" i="5"/>
  <c r="CS89" i="5"/>
  <c r="CS90" i="5"/>
  <c r="CS91" i="5"/>
  <c r="CS92" i="5"/>
  <c r="CS93" i="5"/>
  <c r="CS94" i="5"/>
  <c r="CS95" i="5"/>
  <c r="CS96" i="5"/>
  <c r="CS97" i="5"/>
  <c r="CS98" i="5"/>
  <c r="CS99" i="5"/>
  <c r="CS100" i="5"/>
  <c r="CS101" i="5"/>
  <c r="CS102" i="5"/>
  <c r="CS103" i="5"/>
  <c r="CS104" i="5"/>
  <c r="CS105" i="5"/>
  <c r="CS106" i="5"/>
  <c r="CS107" i="5"/>
  <c r="CS108" i="5"/>
  <c r="CS109" i="5"/>
  <c r="CS110" i="5"/>
  <c r="CS111" i="5"/>
  <c r="CS112" i="5"/>
  <c r="CS113" i="5"/>
  <c r="CS114" i="5"/>
  <c r="CS115" i="5"/>
  <c r="CS116" i="5"/>
  <c r="CS117" i="5"/>
  <c r="CS118" i="5"/>
  <c r="CS119" i="5"/>
  <c r="CS120" i="5"/>
  <c r="CS121" i="5"/>
  <c r="CS122" i="5"/>
  <c r="CS123" i="5"/>
  <c r="CS124" i="5"/>
  <c r="CS125" i="5"/>
  <c r="CS126" i="5"/>
  <c r="CS127" i="5"/>
  <c r="CS128" i="5"/>
  <c r="CS129" i="5"/>
  <c r="CS130" i="5"/>
  <c r="CS131" i="5"/>
  <c r="CS132" i="5"/>
  <c r="CS133" i="5"/>
  <c r="CS134" i="5"/>
  <c r="CS135" i="5"/>
  <c r="CS136" i="5"/>
  <c r="CS137" i="5"/>
  <c r="CS138" i="5"/>
  <c r="CS139" i="5"/>
  <c r="CS140" i="5"/>
  <c r="CS141" i="5"/>
  <c r="CS142" i="5"/>
  <c r="CS143" i="5"/>
  <c r="CS144" i="5"/>
  <c r="CS145" i="5"/>
  <c r="CS146" i="5"/>
  <c r="CS147" i="5"/>
  <c r="CS148" i="5"/>
  <c r="CS149" i="5"/>
  <c r="CS150" i="5"/>
  <c r="CS151" i="5"/>
  <c r="CS152" i="5"/>
  <c r="CS153" i="5"/>
  <c r="CS154" i="5"/>
  <c r="CS155" i="5"/>
  <c r="CS156" i="5"/>
  <c r="CS157" i="5"/>
  <c r="CS158" i="5"/>
  <c r="CS159" i="5"/>
  <c r="CS160" i="5"/>
  <c r="CS161" i="5"/>
  <c r="CS162" i="5"/>
  <c r="CS163" i="5"/>
  <c r="CS164" i="5"/>
  <c r="CS165" i="5"/>
  <c r="CS166" i="5"/>
  <c r="CS167" i="5"/>
  <c r="CS168" i="5"/>
  <c r="CS169" i="5"/>
  <c r="CS170" i="5"/>
  <c r="CS171" i="5"/>
  <c r="CS172" i="5"/>
  <c r="CS173" i="5"/>
  <c r="CS174" i="5"/>
  <c r="CS175" i="5"/>
  <c r="CS176" i="5"/>
  <c r="CS177" i="5"/>
  <c r="CS178" i="5"/>
  <c r="CS179" i="5"/>
  <c r="CS180" i="5"/>
  <c r="CS181" i="5"/>
  <c r="CS182" i="5"/>
  <c r="CS183" i="5"/>
  <c r="CS184" i="5"/>
  <c r="CS185" i="5"/>
  <c r="CS186" i="5"/>
  <c r="CS187" i="5"/>
  <c r="CS188" i="5"/>
  <c r="CS189" i="5"/>
  <c r="CS190" i="5"/>
  <c r="CS191" i="5"/>
  <c r="CS192" i="5"/>
  <c r="CS193" i="5"/>
  <c r="CS194" i="5"/>
  <c r="CS195" i="5"/>
  <c r="CS196" i="5"/>
  <c r="CS197" i="5"/>
  <c r="CS198" i="5"/>
  <c r="CS199" i="5"/>
  <c r="CS200" i="5"/>
  <c r="CS201" i="5"/>
  <c r="CS202" i="5"/>
  <c r="CS203" i="5"/>
  <c r="CS204" i="5"/>
  <c r="CS205" i="5"/>
  <c r="CS206" i="5"/>
  <c r="CS207" i="5"/>
  <c r="CS208" i="5"/>
  <c r="CS209" i="5"/>
  <c r="CS210" i="5"/>
  <c r="CS211" i="5"/>
  <c r="CS212" i="5"/>
  <c r="CS213" i="5"/>
  <c r="CS214" i="5"/>
  <c r="CS215" i="5"/>
  <c r="CS216" i="5"/>
  <c r="CS217" i="5"/>
  <c r="CS218" i="5"/>
  <c r="CS219" i="5"/>
  <c r="CS220" i="5"/>
  <c r="CS221" i="5"/>
  <c r="CS222" i="5"/>
  <c r="CS223" i="5"/>
  <c r="CS224" i="5"/>
  <c r="CS225" i="5"/>
  <c r="CS226" i="5"/>
  <c r="CS227" i="5"/>
  <c r="CS228" i="5"/>
  <c r="CS229" i="5"/>
  <c r="CS230" i="5"/>
  <c r="CS231" i="5"/>
  <c r="CS232" i="5"/>
  <c r="CS233" i="5"/>
  <c r="CS234" i="5"/>
  <c r="CS235" i="5"/>
  <c r="CS236" i="5"/>
  <c r="CS237" i="5"/>
  <c r="CS238" i="5"/>
  <c r="CS239" i="5"/>
  <c r="CS240" i="5"/>
  <c r="CS241" i="5"/>
  <c r="CS242" i="5"/>
  <c r="CS243" i="5"/>
  <c r="CS244" i="5"/>
  <c r="CS245" i="5"/>
  <c r="CS246" i="5"/>
  <c r="CS247" i="5"/>
  <c r="CS248" i="5"/>
  <c r="CS249" i="5"/>
  <c r="CS250" i="5"/>
  <c r="CS251" i="5"/>
  <c r="CS252" i="5"/>
  <c r="CS253" i="5"/>
  <c r="CS254" i="5"/>
  <c r="CS255" i="5"/>
  <c r="CS256" i="5"/>
  <c r="CS257" i="5"/>
  <c r="CS258" i="5"/>
  <c r="CS259" i="5"/>
  <c r="CS260" i="5"/>
  <c r="CS261" i="5"/>
  <c r="CS262" i="5"/>
  <c r="CS263" i="5"/>
  <c r="CS264" i="5"/>
  <c r="CS265" i="5"/>
  <c r="CS266" i="5"/>
  <c r="CS267" i="5"/>
  <c r="CS268" i="5"/>
  <c r="CS269" i="5"/>
  <c r="CS270" i="5"/>
  <c r="CS271" i="5"/>
  <c r="CS272" i="5"/>
  <c r="CS273" i="5"/>
  <c r="CS274" i="5"/>
  <c r="CS275" i="5"/>
  <c r="CS276" i="5"/>
  <c r="CS277" i="5"/>
  <c r="CS278" i="5"/>
  <c r="CS279" i="5"/>
  <c r="CS280" i="5"/>
  <c r="CS281" i="5"/>
  <c r="CS282" i="5"/>
  <c r="CS283" i="5"/>
  <c r="CS284" i="5"/>
  <c r="CS285" i="5"/>
  <c r="CS286" i="5"/>
  <c r="CS287" i="5"/>
  <c r="CS288" i="5"/>
  <c r="CS289" i="5"/>
  <c r="CS290" i="5"/>
  <c r="CS291" i="5"/>
  <c r="CS292" i="5"/>
  <c r="CS293" i="5"/>
  <c r="CS294" i="5"/>
  <c r="CS295" i="5"/>
  <c r="CS296" i="5"/>
  <c r="CS297" i="5"/>
  <c r="CS298" i="5"/>
  <c r="CS299" i="5"/>
  <c r="CS300" i="5"/>
  <c r="CS301" i="5"/>
  <c r="CS302" i="5"/>
  <c r="CS303" i="5"/>
  <c r="CS304" i="5"/>
  <c r="CS305" i="5"/>
  <c r="CS306" i="5"/>
  <c r="CS307" i="5"/>
  <c r="CS308" i="5"/>
  <c r="CS309" i="5"/>
  <c r="CS310" i="5"/>
  <c r="CS311" i="5"/>
  <c r="CS312" i="5"/>
  <c r="CS313" i="5"/>
  <c r="CS314" i="5"/>
  <c r="CS315" i="5"/>
  <c r="CS316" i="5"/>
  <c r="CS317" i="5"/>
  <c r="CS318" i="5"/>
  <c r="CS319" i="5"/>
  <c r="CS320" i="5"/>
  <c r="CS321" i="5"/>
  <c r="CS322" i="5"/>
  <c r="CS323" i="5"/>
  <c r="CS324" i="5"/>
  <c r="CS325" i="5"/>
  <c r="CS326" i="5"/>
  <c r="CS327" i="5"/>
  <c r="CS328" i="5"/>
  <c r="CS329" i="5"/>
  <c r="CS330" i="5"/>
  <c r="CS331" i="5"/>
  <c r="CS332" i="5"/>
  <c r="CS333" i="5"/>
  <c r="CS334" i="5"/>
  <c r="CS335" i="5"/>
  <c r="CS336" i="5"/>
  <c r="CS337" i="5"/>
  <c r="CS338" i="5"/>
  <c r="CS339" i="5"/>
  <c r="CS340" i="5"/>
  <c r="CS341" i="5"/>
  <c r="CS342" i="5"/>
  <c r="CS343" i="5"/>
  <c r="CS344" i="5"/>
  <c r="CS345" i="5"/>
  <c r="CS346" i="5"/>
  <c r="CS347" i="5"/>
  <c r="CS348" i="5"/>
  <c r="CS349" i="5"/>
  <c r="CS350" i="5"/>
  <c r="CS351" i="5"/>
  <c r="CS352" i="5"/>
  <c r="CS353" i="5"/>
  <c r="CS354" i="5"/>
  <c r="CS355" i="5"/>
  <c r="CS356" i="5"/>
  <c r="CS357" i="5"/>
  <c r="CS358" i="5"/>
  <c r="CS359" i="5"/>
  <c r="CS360" i="5"/>
  <c r="CS361" i="5"/>
  <c r="CS362" i="5"/>
  <c r="CS363" i="5"/>
  <c r="CS364" i="5"/>
  <c r="CS365" i="5"/>
  <c r="CS366" i="5"/>
  <c r="CS367" i="5"/>
  <c r="CS368" i="5"/>
  <c r="CS369" i="5"/>
  <c r="CS370" i="5"/>
  <c r="CS371" i="5"/>
  <c r="CS372" i="5"/>
  <c r="CS373" i="5"/>
  <c r="CS374" i="5"/>
  <c r="CS375" i="5"/>
  <c r="CS376" i="5"/>
  <c r="CS377" i="5"/>
  <c r="CS378" i="5"/>
  <c r="CS379" i="5"/>
  <c r="CS380" i="5"/>
  <c r="CS381" i="5"/>
  <c r="CS382" i="5"/>
  <c r="CS383" i="5"/>
  <c r="CS384" i="5"/>
  <c r="CS385" i="5"/>
  <c r="CS386" i="5"/>
  <c r="CS387" i="5"/>
  <c r="CS388" i="5"/>
  <c r="CS389" i="5"/>
  <c r="CS390" i="5"/>
  <c r="CS391" i="5"/>
  <c r="CS392" i="5"/>
  <c r="CS393" i="5"/>
  <c r="CS394" i="5"/>
  <c r="CS395" i="5"/>
  <c r="CS396" i="5"/>
  <c r="CS397" i="5"/>
  <c r="CS398" i="5"/>
  <c r="CS399" i="5"/>
  <c r="CS400" i="5"/>
  <c r="CS401" i="5"/>
  <c r="CS402" i="5"/>
  <c r="CS403" i="5"/>
  <c r="CS404" i="5"/>
  <c r="CS405" i="5"/>
  <c r="CS406" i="5"/>
  <c r="CS407" i="5"/>
  <c r="CS408" i="5"/>
  <c r="CS409" i="5"/>
  <c r="CS410" i="5"/>
  <c r="CS411" i="5"/>
  <c r="CS412" i="5"/>
  <c r="CS413" i="5"/>
  <c r="CS414" i="5"/>
  <c r="CS415" i="5"/>
  <c r="CS416" i="5"/>
  <c r="CS417" i="5"/>
  <c r="CS418" i="5"/>
  <c r="CS419" i="5"/>
  <c r="CS420" i="5"/>
  <c r="CS421" i="5"/>
  <c r="CS422" i="5"/>
  <c r="CS423" i="5"/>
  <c r="CS424" i="5"/>
  <c r="CS425" i="5"/>
  <c r="CS426" i="5"/>
  <c r="CS427" i="5"/>
  <c r="CS428" i="5"/>
  <c r="CS429" i="5"/>
  <c r="CS430" i="5"/>
  <c r="CS431" i="5"/>
  <c r="CS432" i="5"/>
  <c r="CS433" i="5"/>
  <c r="CS434" i="5"/>
  <c r="CS435" i="5"/>
  <c r="CS436" i="5"/>
  <c r="CS437" i="5"/>
  <c r="CS438" i="5"/>
  <c r="CS439" i="5"/>
  <c r="CS440" i="5"/>
  <c r="CS441" i="5"/>
  <c r="CS442" i="5"/>
  <c r="CS443" i="5"/>
  <c r="CS444" i="5"/>
  <c r="CS445" i="5"/>
  <c r="CS446" i="5"/>
  <c r="CS447" i="5"/>
  <c r="CS448" i="5"/>
  <c r="CS449" i="5"/>
  <c r="CS450" i="5"/>
  <c r="CS451" i="5"/>
  <c r="CS452" i="5"/>
  <c r="CS453" i="5"/>
  <c r="CS454" i="5"/>
  <c r="CS455" i="5"/>
  <c r="CS456" i="5"/>
  <c r="CS457" i="5"/>
  <c r="CS458" i="5"/>
  <c r="CS459" i="5"/>
  <c r="CS460" i="5"/>
  <c r="CS461" i="5"/>
  <c r="CS462" i="5"/>
  <c r="CS463" i="5"/>
  <c r="CS464" i="5"/>
  <c r="CS465" i="5"/>
  <c r="CS466" i="5"/>
  <c r="CS467" i="5"/>
  <c r="CS468" i="5"/>
  <c r="CS469" i="5"/>
  <c r="CS470" i="5"/>
  <c r="CS471" i="5"/>
  <c r="CS472" i="5"/>
  <c r="CS473" i="5"/>
  <c r="CS474" i="5"/>
  <c r="CS475" i="5"/>
  <c r="CS476" i="5"/>
  <c r="CS477" i="5"/>
  <c r="CS478" i="5"/>
  <c r="CS479" i="5"/>
  <c r="CS480" i="5"/>
  <c r="CS481" i="5"/>
  <c r="CS482" i="5"/>
  <c r="CS483" i="5"/>
  <c r="CS484" i="5"/>
  <c r="CS485" i="5"/>
  <c r="CS486" i="5"/>
  <c r="CS487" i="5"/>
  <c r="CS488" i="5"/>
  <c r="CS489" i="5"/>
  <c r="CS490" i="5"/>
  <c r="CS491" i="5"/>
  <c r="CS492" i="5"/>
  <c r="CS493" i="5"/>
  <c r="CS494" i="5"/>
  <c r="CS495" i="5"/>
  <c r="CS496" i="5"/>
  <c r="CS497" i="5"/>
  <c r="CS498" i="5"/>
  <c r="CS499" i="5"/>
  <c r="CS500" i="5"/>
  <c r="CS501" i="5"/>
  <c r="CS502" i="5"/>
  <c r="CS503" i="5"/>
  <c r="CS504" i="5"/>
  <c r="CS505" i="5"/>
  <c r="CS506" i="5"/>
  <c r="CS507" i="5"/>
  <c r="CS508" i="5"/>
  <c r="CS509" i="5"/>
  <c r="CS510" i="5"/>
  <c r="CS511" i="5"/>
  <c r="CS512" i="5"/>
  <c r="CS513" i="5"/>
  <c r="CS514" i="5"/>
  <c r="CS515" i="5"/>
  <c r="CS516" i="5"/>
  <c r="CS517" i="5"/>
  <c r="CS518" i="5"/>
  <c r="CS519" i="5"/>
  <c r="CS520" i="5"/>
  <c r="CS521" i="5"/>
  <c r="CS522" i="5"/>
  <c r="CS523" i="5"/>
  <c r="CS524" i="5"/>
  <c r="CS525" i="5"/>
  <c r="CS526" i="5"/>
  <c r="CS527" i="5"/>
  <c r="CS528" i="5"/>
  <c r="CS529" i="5"/>
  <c r="CS530" i="5"/>
  <c r="CS531" i="5"/>
  <c r="CS532" i="5"/>
  <c r="CS533" i="5"/>
  <c r="CS534" i="5"/>
  <c r="CS535" i="5"/>
  <c r="CS536" i="5"/>
  <c r="CS537" i="5"/>
  <c r="CS538" i="5"/>
  <c r="CS539" i="5"/>
  <c r="CS540" i="5"/>
  <c r="CS541" i="5"/>
  <c r="CS542" i="5"/>
  <c r="CS543" i="5"/>
  <c r="CS544" i="5"/>
  <c r="CS545" i="5"/>
  <c r="CS546" i="5"/>
  <c r="CS547" i="5"/>
  <c r="CS548" i="5"/>
  <c r="CS549" i="5"/>
  <c r="CS550" i="5"/>
  <c r="CS551" i="5"/>
  <c r="CS552" i="5"/>
  <c r="CS553" i="5"/>
  <c r="CS554" i="5"/>
  <c r="CS555" i="5"/>
  <c r="CS556" i="5"/>
  <c r="CS557" i="5"/>
  <c r="CS558" i="5"/>
  <c r="CS559" i="5"/>
  <c r="CS560" i="5"/>
  <c r="CS561" i="5"/>
  <c r="CS562" i="5"/>
  <c r="CS563" i="5"/>
  <c r="CS564" i="5"/>
  <c r="CS565" i="5"/>
  <c r="CS566" i="5"/>
  <c r="CS567" i="5"/>
  <c r="CS568" i="5"/>
  <c r="CS569" i="5"/>
  <c r="CS570" i="5"/>
  <c r="CS571" i="5"/>
  <c r="CS572" i="5"/>
  <c r="CS573" i="5"/>
  <c r="CS574" i="5"/>
  <c r="CS575" i="5"/>
  <c r="CS576" i="5"/>
  <c r="CS577" i="5"/>
  <c r="CS578" i="5"/>
  <c r="CS579" i="5"/>
  <c r="CS580" i="5"/>
  <c r="CS581" i="5"/>
  <c r="CS582" i="5"/>
  <c r="CS583" i="5"/>
  <c r="CS584" i="5"/>
  <c r="CS585" i="5"/>
  <c r="CS586" i="5"/>
  <c r="CS587" i="5"/>
  <c r="CS588" i="5"/>
  <c r="CS589" i="5"/>
  <c r="CS590" i="5"/>
  <c r="CS591" i="5"/>
  <c r="CS592" i="5"/>
  <c r="CS593" i="5"/>
  <c r="CS594" i="5"/>
  <c r="CS595" i="5"/>
  <c r="CS596" i="5"/>
  <c r="CS597" i="5"/>
  <c r="CS598" i="5"/>
  <c r="CS599" i="5"/>
  <c r="CS600" i="5"/>
  <c r="CS601" i="5"/>
  <c r="CS602" i="5"/>
  <c r="CS603" i="5"/>
  <c r="CS604" i="5"/>
  <c r="CS605" i="5"/>
  <c r="CS606" i="5"/>
  <c r="CS607" i="5"/>
  <c r="CS608" i="5"/>
  <c r="CS609" i="5"/>
  <c r="CS610" i="5"/>
  <c r="CS611" i="5"/>
  <c r="CS612" i="5"/>
  <c r="CS613" i="5"/>
  <c r="CS614" i="5"/>
  <c r="CS615" i="5"/>
  <c r="CS616" i="5"/>
  <c r="CS617" i="5"/>
  <c r="CS618" i="5"/>
  <c r="CS619" i="5"/>
  <c r="CS620" i="5"/>
  <c r="CS621" i="5"/>
  <c r="CS2" i="5"/>
  <c r="CR3" i="5"/>
  <c r="CR4" i="5"/>
  <c r="CR5" i="5"/>
  <c r="CR6" i="5"/>
  <c r="CR7" i="5"/>
  <c r="CR8" i="5"/>
  <c r="CR9" i="5"/>
  <c r="CR10" i="5"/>
  <c r="CR11" i="5"/>
  <c r="CR12" i="5"/>
  <c r="CR13" i="5"/>
  <c r="CR14" i="5"/>
  <c r="CR15" i="5"/>
  <c r="CR16" i="5"/>
  <c r="CR17" i="5"/>
  <c r="CR18" i="5"/>
  <c r="CR19" i="5"/>
  <c r="CR20" i="5"/>
  <c r="CR21" i="5"/>
  <c r="CR22" i="5"/>
  <c r="CR23" i="5"/>
  <c r="CR24" i="5"/>
  <c r="CR25" i="5"/>
  <c r="CR26" i="5"/>
  <c r="CR27" i="5"/>
  <c r="CR28" i="5"/>
  <c r="CR29" i="5"/>
  <c r="CR30" i="5"/>
  <c r="CR31" i="5"/>
  <c r="CR32" i="5"/>
  <c r="CR33" i="5"/>
  <c r="CR34" i="5"/>
  <c r="CR35" i="5"/>
  <c r="CR36" i="5"/>
  <c r="CR37" i="5"/>
  <c r="CR38" i="5"/>
  <c r="CR39" i="5"/>
  <c r="CR40" i="5"/>
  <c r="CR41" i="5"/>
  <c r="CR42" i="5"/>
  <c r="CR43" i="5"/>
  <c r="CR44" i="5"/>
  <c r="CR45" i="5"/>
  <c r="CR46" i="5"/>
  <c r="CR47" i="5"/>
  <c r="CR48" i="5"/>
  <c r="CR49" i="5"/>
  <c r="CR50" i="5"/>
  <c r="CR51" i="5"/>
  <c r="CR52" i="5"/>
  <c r="CR53" i="5"/>
  <c r="CR54" i="5"/>
  <c r="CR55" i="5"/>
  <c r="CR56" i="5"/>
  <c r="CR57" i="5"/>
  <c r="CR58" i="5"/>
  <c r="CR59" i="5"/>
  <c r="CR60" i="5"/>
  <c r="CR61" i="5"/>
  <c r="CR62" i="5"/>
  <c r="CR63" i="5"/>
  <c r="CR64" i="5"/>
  <c r="CR65" i="5"/>
  <c r="CR66" i="5"/>
  <c r="CR67" i="5"/>
  <c r="CR68" i="5"/>
  <c r="CR69" i="5"/>
  <c r="CR70" i="5"/>
  <c r="CR71" i="5"/>
  <c r="CR72" i="5"/>
  <c r="CR73" i="5"/>
  <c r="CR74" i="5"/>
  <c r="CR75" i="5"/>
  <c r="CR76" i="5"/>
  <c r="CR77" i="5"/>
  <c r="CR78" i="5"/>
  <c r="CR79" i="5"/>
  <c r="CR80" i="5"/>
  <c r="CR81" i="5"/>
  <c r="CR82" i="5"/>
  <c r="CR83" i="5"/>
  <c r="CR84" i="5"/>
  <c r="CR85" i="5"/>
  <c r="CR86" i="5"/>
  <c r="CR87" i="5"/>
  <c r="CR88" i="5"/>
  <c r="CR89" i="5"/>
  <c r="CR90" i="5"/>
  <c r="CR91" i="5"/>
  <c r="CR92" i="5"/>
  <c r="CR93" i="5"/>
  <c r="CR94" i="5"/>
  <c r="CR95" i="5"/>
  <c r="CR96" i="5"/>
  <c r="CR97" i="5"/>
  <c r="CR98" i="5"/>
  <c r="CR99" i="5"/>
  <c r="CR100" i="5"/>
  <c r="CR101" i="5"/>
  <c r="CR102" i="5"/>
  <c r="CR103" i="5"/>
  <c r="CR104" i="5"/>
  <c r="CR105" i="5"/>
  <c r="CR106" i="5"/>
  <c r="CR107" i="5"/>
  <c r="CR108" i="5"/>
  <c r="CR109" i="5"/>
  <c r="CR110" i="5"/>
  <c r="CR111" i="5"/>
  <c r="CR112" i="5"/>
  <c r="CR113" i="5"/>
  <c r="CR114" i="5"/>
  <c r="CR115" i="5"/>
  <c r="CR116" i="5"/>
  <c r="CR117" i="5"/>
  <c r="CR118" i="5"/>
  <c r="CR119" i="5"/>
  <c r="CR120" i="5"/>
  <c r="CR121" i="5"/>
  <c r="CR122" i="5"/>
  <c r="CR123" i="5"/>
  <c r="CR124" i="5"/>
  <c r="CR125" i="5"/>
  <c r="CR126" i="5"/>
  <c r="CR127" i="5"/>
  <c r="CR128" i="5"/>
  <c r="CR129" i="5"/>
  <c r="CR130" i="5"/>
  <c r="CR131" i="5"/>
  <c r="CR132" i="5"/>
  <c r="CR133" i="5"/>
  <c r="CR134" i="5"/>
  <c r="CR135" i="5"/>
  <c r="CR136" i="5"/>
  <c r="CR137" i="5"/>
  <c r="CR138" i="5"/>
  <c r="CR139" i="5"/>
  <c r="CR140" i="5"/>
  <c r="CR141" i="5"/>
  <c r="CR142" i="5"/>
  <c r="CR143" i="5"/>
  <c r="CR144" i="5"/>
  <c r="CR145" i="5"/>
  <c r="CR146" i="5"/>
  <c r="CR147" i="5"/>
  <c r="CR148" i="5"/>
  <c r="CR149" i="5"/>
  <c r="CR150" i="5"/>
  <c r="CR151" i="5"/>
  <c r="CR152" i="5"/>
  <c r="CR153" i="5"/>
  <c r="CR154" i="5"/>
  <c r="CR155" i="5"/>
  <c r="CR156" i="5"/>
  <c r="CR157" i="5"/>
  <c r="CR158" i="5"/>
  <c r="CR159" i="5"/>
  <c r="CR160" i="5"/>
  <c r="CR161" i="5"/>
  <c r="CR162" i="5"/>
  <c r="CR163" i="5"/>
  <c r="CR164" i="5"/>
  <c r="CR165" i="5"/>
  <c r="CR166" i="5"/>
  <c r="CR167" i="5"/>
  <c r="CR168" i="5"/>
  <c r="CR169" i="5"/>
  <c r="CR170" i="5"/>
  <c r="CR171" i="5"/>
  <c r="CR172" i="5"/>
  <c r="CR173" i="5"/>
  <c r="CR174" i="5"/>
  <c r="CR175" i="5"/>
  <c r="CR176" i="5"/>
  <c r="CR177" i="5"/>
  <c r="CR178" i="5"/>
  <c r="CR179" i="5"/>
  <c r="CR180" i="5"/>
  <c r="CR181" i="5"/>
  <c r="CR182" i="5"/>
  <c r="CR183" i="5"/>
  <c r="CR184" i="5"/>
  <c r="CR185" i="5"/>
  <c r="CR186" i="5"/>
  <c r="CR187" i="5"/>
  <c r="CR188" i="5"/>
  <c r="CR189" i="5"/>
  <c r="CR190" i="5"/>
  <c r="CR191" i="5"/>
  <c r="CR192" i="5"/>
  <c r="CR193" i="5"/>
  <c r="CR194" i="5"/>
  <c r="CR195" i="5"/>
  <c r="CR196" i="5"/>
  <c r="CR197" i="5"/>
  <c r="CR198" i="5"/>
  <c r="CR199" i="5"/>
  <c r="CR200" i="5"/>
  <c r="CR201" i="5"/>
  <c r="CR202" i="5"/>
  <c r="CR203" i="5"/>
  <c r="CR204" i="5"/>
  <c r="CR205" i="5"/>
  <c r="CR206" i="5"/>
  <c r="CR207" i="5"/>
  <c r="CR208" i="5"/>
  <c r="CR209" i="5"/>
  <c r="CR210" i="5"/>
  <c r="CR211" i="5"/>
  <c r="CR212" i="5"/>
  <c r="CR213" i="5"/>
  <c r="CR214" i="5"/>
  <c r="CR215" i="5"/>
  <c r="CR216" i="5"/>
  <c r="CR217" i="5"/>
  <c r="CR218" i="5"/>
  <c r="CR219" i="5"/>
  <c r="CR220" i="5"/>
  <c r="CR221" i="5"/>
  <c r="CR222" i="5"/>
  <c r="CR223" i="5"/>
  <c r="CR224" i="5"/>
  <c r="CR225" i="5"/>
  <c r="CR226" i="5"/>
  <c r="CR227" i="5"/>
  <c r="CR228" i="5"/>
  <c r="CR229" i="5"/>
  <c r="CR230" i="5"/>
  <c r="CR231" i="5"/>
  <c r="CR232" i="5"/>
  <c r="CR233" i="5"/>
  <c r="CR234" i="5"/>
  <c r="CR235" i="5"/>
  <c r="CR236" i="5"/>
  <c r="CR237" i="5"/>
  <c r="CR238" i="5"/>
  <c r="CR239" i="5"/>
  <c r="CR240" i="5"/>
  <c r="CR241" i="5"/>
  <c r="CR242" i="5"/>
  <c r="CR243" i="5"/>
  <c r="CR244" i="5"/>
  <c r="CR245" i="5"/>
  <c r="CR246" i="5"/>
  <c r="CR247" i="5"/>
  <c r="CR248" i="5"/>
  <c r="CR249" i="5"/>
  <c r="CR250" i="5"/>
  <c r="CR251" i="5"/>
  <c r="CR252" i="5"/>
  <c r="CR253" i="5"/>
  <c r="CR254" i="5"/>
  <c r="CR255" i="5"/>
  <c r="CR256" i="5"/>
  <c r="CR257" i="5"/>
  <c r="CR258" i="5"/>
  <c r="CR259" i="5"/>
  <c r="CR260" i="5"/>
  <c r="CR261" i="5"/>
  <c r="CR262" i="5"/>
  <c r="CR263" i="5"/>
  <c r="CR264" i="5"/>
  <c r="CR265" i="5"/>
  <c r="CR266" i="5"/>
  <c r="CR267" i="5"/>
  <c r="CR268" i="5"/>
  <c r="CR269" i="5"/>
  <c r="CR270" i="5"/>
  <c r="CR271" i="5"/>
  <c r="CR272" i="5"/>
  <c r="CR273" i="5"/>
  <c r="CR274" i="5"/>
  <c r="CR275" i="5"/>
  <c r="CR276" i="5"/>
  <c r="CR277" i="5"/>
  <c r="CR278" i="5"/>
  <c r="CR279" i="5"/>
  <c r="CR280" i="5"/>
  <c r="CR281" i="5"/>
  <c r="CR282" i="5"/>
  <c r="CR283" i="5"/>
  <c r="CR284" i="5"/>
  <c r="CR285" i="5"/>
  <c r="CR286" i="5"/>
  <c r="CR287" i="5"/>
  <c r="CR288" i="5"/>
  <c r="CR289" i="5"/>
  <c r="CR290" i="5"/>
  <c r="CR291" i="5"/>
  <c r="CR292" i="5"/>
  <c r="CR293" i="5"/>
  <c r="CR294" i="5"/>
  <c r="CR295" i="5"/>
  <c r="CR296" i="5"/>
  <c r="CR297" i="5"/>
  <c r="CR298" i="5"/>
  <c r="CR299" i="5"/>
  <c r="CR300" i="5"/>
  <c r="CR301" i="5"/>
  <c r="CR302" i="5"/>
  <c r="CR303" i="5"/>
  <c r="CR304" i="5"/>
  <c r="CR305" i="5"/>
  <c r="CR306" i="5"/>
  <c r="CR307" i="5"/>
  <c r="CR308" i="5"/>
  <c r="CR309" i="5"/>
  <c r="CR310" i="5"/>
  <c r="CR311" i="5"/>
  <c r="CR312" i="5"/>
  <c r="CR313" i="5"/>
  <c r="CR314" i="5"/>
  <c r="CR315" i="5"/>
  <c r="CR316" i="5"/>
  <c r="CR317" i="5"/>
  <c r="CR318" i="5"/>
  <c r="CR319" i="5"/>
  <c r="CR320" i="5"/>
  <c r="CR321" i="5"/>
  <c r="CR322" i="5"/>
  <c r="CR323" i="5"/>
  <c r="CR324" i="5"/>
  <c r="CR325" i="5"/>
  <c r="CR326" i="5"/>
  <c r="CR327" i="5"/>
  <c r="CR328" i="5"/>
  <c r="CR329" i="5"/>
  <c r="CR330" i="5"/>
  <c r="CR331" i="5"/>
  <c r="CR332" i="5"/>
  <c r="CR333" i="5"/>
  <c r="CR334" i="5"/>
  <c r="CR335" i="5"/>
  <c r="CR336" i="5"/>
  <c r="CR337" i="5"/>
  <c r="CR338" i="5"/>
  <c r="CR339" i="5"/>
  <c r="CR340" i="5"/>
  <c r="CR341" i="5"/>
  <c r="CR342" i="5"/>
  <c r="CR343" i="5"/>
  <c r="CR344" i="5"/>
  <c r="CR345" i="5"/>
  <c r="CR346" i="5"/>
  <c r="CR347" i="5"/>
  <c r="CR348" i="5"/>
  <c r="CR349" i="5"/>
  <c r="CR350" i="5"/>
  <c r="CR351" i="5"/>
  <c r="CR352" i="5"/>
  <c r="CR353" i="5"/>
  <c r="CR354" i="5"/>
  <c r="CR355" i="5"/>
  <c r="CR356" i="5"/>
  <c r="CR357" i="5"/>
  <c r="CR358" i="5"/>
  <c r="CR359" i="5"/>
  <c r="CR360" i="5"/>
  <c r="CR361" i="5"/>
  <c r="CR362" i="5"/>
  <c r="CR363" i="5"/>
  <c r="CR364" i="5"/>
  <c r="CR365" i="5"/>
  <c r="CR366" i="5"/>
  <c r="CR367" i="5"/>
  <c r="CR368" i="5"/>
  <c r="CR369" i="5"/>
  <c r="CR370" i="5"/>
  <c r="CR371" i="5"/>
  <c r="CR372" i="5"/>
  <c r="CR373" i="5"/>
  <c r="CR374" i="5"/>
  <c r="CR375" i="5"/>
  <c r="CR376" i="5"/>
  <c r="CR377" i="5"/>
  <c r="CR378" i="5"/>
  <c r="CR379" i="5"/>
  <c r="CR380" i="5"/>
  <c r="CR381" i="5"/>
  <c r="CR382" i="5"/>
  <c r="CR383" i="5"/>
  <c r="CR384" i="5"/>
  <c r="CR385" i="5"/>
  <c r="CR386" i="5"/>
  <c r="CR387" i="5"/>
  <c r="CR388" i="5"/>
  <c r="CR389" i="5"/>
  <c r="CR390" i="5"/>
  <c r="CR391" i="5"/>
  <c r="CR392" i="5"/>
  <c r="CR393" i="5"/>
  <c r="CR394" i="5"/>
  <c r="CR395" i="5"/>
  <c r="CR396" i="5"/>
  <c r="CR397" i="5"/>
  <c r="CR398" i="5"/>
  <c r="CR399" i="5"/>
  <c r="CR400" i="5"/>
  <c r="CR401" i="5"/>
  <c r="CR402" i="5"/>
  <c r="CR403" i="5"/>
  <c r="CR404" i="5"/>
  <c r="CR405" i="5"/>
  <c r="CR406" i="5"/>
  <c r="CR407" i="5"/>
  <c r="CR408" i="5"/>
  <c r="CR409" i="5"/>
  <c r="CR410" i="5"/>
  <c r="CR411" i="5"/>
  <c r="CR412" i="5"/>
  <c r="CR413" i="5"/>
  <c r="CR414" i="5"/>
  <c r="CR415" i="5"/>
  <c r="CR416" i="5"/>
  <c r="CR417" i="5"/>
  <c r="CR418" i="5"/>
  <c r="CR419" i="5"/>
  <c r="CR420" i="5"/>
  <c r="CR421" i="5"/>
  <c r="CR422" i="5"/>
  <c r="CR423" i="5"/>
  <c r="CR424" i="5"/>
  <c r="CR425" i="5"/>
  <c r="CR426" i="5"/>
  <c r="CR427" i="5"/>
  <c r="CR428" i="5"/>
  <c r="CR429" i="5"/>
  <c r="CR430" i="5"/>
  <c r="CR431" i="5"/>
  <c r="CR432" i="5"/>
  <c r="CR433" i="5"/>
  <c r="CR434" i="5"/>
  <c r="CR435" i="5"/>
  <c r="CR436" i="5"/>
  <c r="CR437" i="5"/>
  <c r="CR438" i="5"/>
  <c r="CR439" i="5"/>
  <c r="CR440" i="5"/>
  <c r="CR441" i="5"/>
  <c r="CR442" i="5"/>
  <c r="CR443" i="5"/>
  <c r="CR444" i="5"/>
  <c r="CR445" i="5"/>
  <c r="CR446" i="5"/>
  <c r="CR447" i="5"/>
  <c r="CR448" i="5"/>
  <c r="CR449" i="5"/>
  <c r="CR450" i="5"/>
  <c r="CR451" i="5"/>
  <c r="CR452" i="5"/>
  <c r="CR453" i="5"/>
  <c r="CR454" i="5"/>
  <c r="CR455" i="5"/>
  <c r="CR456" i="5"/>
  <c r="CR457" i="5"/>
  <c r="CR458" i="5"/>
  <c r="CR459" i="5"/>
  <c r="CR460" i="5"/>
  <c r="CR461" i="5"/>
  <c r="CR462" i="5"/>
  <c r="CR463" i="5"/>
  <c r="CR464" i="5"/>
  <c r="CR465" i="5"/>
  <c r="CR466" i="5"/>
  <c r="CR467" i="5"/>
  <c r="CR468" i="5"/>
  <c r="CR469" i="5"/>
  <c r="CR470" i="5"/>
  <c r="CR471" i="5"/>
  <c r="CR472" i="5"/>
  <c r="CR473" i="5"/>
  <c r="CR474" i="5"/>
  <c r="CR475" i="5"/>
  <c r="CR476" i="5"/>
  <c r="CR477" i="5"/>
  <c r="CR478" i="5"/>
  <c r="CR479" i="5"/>
  <c r="CR480" i="5"/>
  <c r="CR481" i="5"/>
  <c r="CR482" i="5"/>
  <c r="CR483" i="5"/>
  <c r="CR484" i="5"/>
  <c r="CR485" i="5"/>
  <c r="CR486" i="5"/>
  <c r="CR487" i="5"/>
  <c r="CR488" i="5"/>
  <c r="CR489" i="5"/>
  <c r="CR490" i="5"/>
  <c r="CR491" i="5"/>
  <c r="CR492" i="5"/>
  <c r="CR493" i="5"/>
  <c r="CR494" i="5"/>
  <c r="CR495" i="5"/>
  <c r="CR496" i="5"/>
  <c r="CR497" i="5"/>
  <c r="CR498" i="5"/>
  <c r="CR499" i="5"/>
  <c r="CR500" i="5"/>
  <c r="CR501" i="5"/>
  <c r="CR502" i="5"/>
  <c r="CR503" i="5"/>
  <c r="CR504" i="5"/>
  <c r="CR505" i="5"/>
  <c r="CR506" i="5"/>
  <c r="CR507" i="5"/>
  <c r="CR508" i="5"/>
  <c r="CR509" i="5"/>
  <c r="CR510" i="5"/>
  <c r="CR511" i="5"/>
  <c r="CR512" i="5"/>
  <c r="CR513" i="5"/>
  <c r="CR514" i="5"/>
  <c r="CR515" i="5"/>
  <c r="CR516" i="5"/>
  <c r="CR517" i="5"/>
  <c r="CR518" i="5"/>
  <c r="CR519" i="5"/>
  <c r="CR520" i="5"/>
  <c r="CR521" i="5"/>
  <c r="CR522" i="5"/>
  <c r="CR523" i="5"/>
  <c r="CR524" i="5"/>
  <c r="CR525" i="5"/>
  <c r="CR526" i="5"/>
  <c r="CR527" i="5"/>
  <c r="CR528" i="5"/>
  <c r="CR529" i="5"/>
  <c r="CR530" i="5"/>
  <c r="CR531" i="5"/>
  <c r="CR532" i="5"/>
  <c r="CR533" i="5"/>
  <c r="CR534" i="5"/>
  <c r="CR535" i="5"/>
  <c r="CR536" i="5"/>
  <c r="CR537" i="5"/>
  <c r="CR538" i="5"/>
  <c r="CR539" i="5"/>
  <c r="CR540" i="5"/>
  <c r="CR541" i="5"/>
  <c r="CR542" i="5"/>
  <c r="CR543" i="5"/>
  <c r="CR544" i="5"/>
  <c r="CR545" i="5"/>
  <c r="CR546" i="5"/>
  <c r="CR547" i="5"/>
  <c r="CR548" i="5"/>
  <c r="CR549" i="5"/>
  <c r="CR550" i="5"/>
  <c r="CR551" i="5"/>
  <c r="CR552" i="5"/>
  <c r="CR553" i="5"/>
  <c r="CR554" i="5"/>
  <c r="CR555" i="5"/>
  <c r="CR556" i="5"/>
  <c r="CR557" i="5"/>
  <c r="CR558" i="5"/>
  <c r="CR559" i="5"/>
  <c r="CR560" i="5"/>
  <c r="CR561" i="5"/>
  <c r="CR562" i="5"/>
  <c r="CR563" i="5"/>
  <c r="CR564" i="5"/>
  <c r="CR565" i="5"/>
  <c r="CR566" i="5"/>
  <c r="CR567" i="5"/>
  <c r="CR568" i="5"/>
  <c r="CR569" i="5"/>
  <c r="CR570" i="5"/>
  <c r="CR571" i="5"/>
  <c r="CR572" i="5"/>
  <c r="CR573" i="5"/>
  <c r="CR574" i="5"/>
  <c r="CR575" i="5"/>
  <c r="CR576" i="5"/>
  <c r="CR577" i="5"/>
  <c r="CR578" i="5"/>
  <c r="CR579" i="5"/>
  <c r="CR580" i="5"/>
  <c r="CR581" i="5"/>
  <c r="CR582" i="5"/>
  <c r="CR583" i="5"/>
  <c r="CR584" i="5"/>
  <c r="CR585" i="5"/>
  <c r="CR586" i="5"/>
  <c r="CR587" i="5"/>
  <c r="CR588" i="5"/>
  <c r="CR589" i="5"/>
  <c r="CR590" i="5"/>
  <c r="CR591" i="5"/>
  <c r="CR592" i="5"/>
  <c r="CR593" i="5"/>
  <c r="CR594" i="5"/>
  <c r="CR595" i="5"/>
  <c r="CR596" i="5"/>
  <c r="CR597" i="5"/>
  <c r="CR598" i="5"/>
  <c r="CR599" i="5"/>
  <c r="CR600" i="5"/>
  <c r="CR601" i="5"/>
  <c r="CR602" i="5"/>
  <c r="CR603" i="5"/>
  <c r="CR604" i="5"/>
  <c r="CR605" i="5"/>
  <c r="CR606" i="5"/>
  <c r="CR607" i="5"/>
  <c r="CR608" i="5"/>
  <c r="CR609" i="5"/>
  <c r="CR610" i="5"/>
  <c r="CR611" i="5"/>
  <c r="CR612" i="5"/>
  <c r="CR613" i="5"/>
  <c r="CR614" i="5"/>
  <c r="CR615" i="5"/>
  <c r="CR616" i="5"/>
  <c r="CR617" i="5"/>
  <c r="CR618" i="5"/>
  <c r="CR619" i="5"/>
  <c r="CR620" i="5"/>
  <c r="CR621" i="5"/>
  <c r="CN96" i="5"/>
  <c r="CM96" i="5"/>
  <c r="CN50" i="5"/>
  <c r="CM50" i="5"/>
  <c r="CN23" i="5"/>
  <c r="CM23" i="5"/>
  <c r="CN365" i="5"/>
  <c r="CM365" i="5"/>
  <c r="CN14" i="5"/>
  <c r="CM14" i="5"/>
  <c r="CH3" i="5"/>
  <c r="CH4" i="5"/>
  <c r="CH5" i="5"/>
  <c r="CH6" i="5"/>
  <c r="CH7" i="5"/>
  <c r="CH8" i="5"/>
  <c r="CH9" i="5"/>
  <c r="CH10" i="5"/>
  <c r="CH11" i="5"/>
  <c r="CH12" i="5"/>
  <c r="CH13" i="5"/>
  <c r="CH14" i="5"/>
  <c r="CH15" i="5"/>
  <c r="CH16" i="5"/>
  <c r="CH17" i="5"/>
  <c r="CH18" i="5"/>
  <c r="CH19" i="5"/>
  <c r="CH20" i="5"/>
  <c r="CH21" i="5"/>
  <c r="CH22" i="5"/>
  <c r="CH23" i="5"/>
  <c r="CH24" i="5"/>
  <c r="CH25" i="5"/>
  <c r="CH26" i="5"/>
  <c r="CH27" i="5"/>
  <c r="CH28" i="5"/>
  <c r="CH29" i="5"/>
  <c r="CH30" i="5"/>
  <c r="CH31" i="5"/>
  <c r="CH32" i="5"/>
  <c r="CH33" i="5"/>
  <c r="CH34" i="5"/>
  <c r="CH35" i="5"/>
  <c r="CH36" i="5"/>
  <c r="CH37" i="5"/>
  <c r="CH38" i="5"/>
  <c r="CH39" i="5"/>
  <c r="CH40" i="5"/>
  <c r="CH41" i="5"/>
  <c r="CH42" i="5"/>
  <c r="CH43" i="5"/>
  <c r="CH44" i="5"/>
  <c r="CH45" i="5"/>
  <c r="CH46" i="5"/>
  <c r="CH47" i="5"/>
  <c r="CH48" i="5"/>
  <c r="CH49" i="5"/>
  <c r="CH50" i="5"/>
  <c r="CH51" i="5"/>
  <c r="CH52" i="5"/>
  <c r="CH53" i="5"/>
  <c r="CH54" i="5"/>
  <c r="CH55" i="5"/>
  <c r="CH56" i="5"/>
  <c r="CH57" i="5"/>
  <c r="CH58" i="5"/>
  <c r="CH59" i="5"/>
  <c r="CH60" i="5"/>
  <c r="CH61" i="5"/>
  <c r="CH62" i="5"/>
  <c r="CH63" i="5"/>
  <c r="CH64" i="5"/>
  <c r="CH65" i="5"/>
  <c r="CH66" i="5"/>
  <c r="CH67" i="5"/>
  <c r="CH68" i="5"/>
  <c r="CH69" i="5"/>
  <c r="CH70" i="5"/>
  <c r="CH71" i="5"/>
  <c r="CH72" i="5"/>
  <c r="CH73" i="5"/>
  <c r="CH74" i="5"/>
  <c r="CH75" i="5"/>
  <c r="CH76" i="5"/>
  <c r="CH77" i="5"/>
  <c r="CH78" i="5"/>
  <c r="CH79" i="5"/>
  <c r="CH80" i="5"/>
  <c r="CH81" i="5"/>
  <c r="CH82" i="5"/>
  <c r="CH83" i="5"/>
  <c r="CH84" i="5"/>
  <c r="CH85" i="5"/>
  <c r="CH86" i="5"/>
  <c r="CH87" i="5"/>
  <c r="CH88" i="5"/>
  <c r="CH89" i="5"/>
  <c r="CH90" i="5"/>
  <c r="CH91" i="5"/>
  <c r="CH92" i="5"/>
  <c r="CH93" i="5"/>
  <c r="CH94" i="5"/>
  <c r="CH95" i="5"/>
  <c r="CH96" i="5"/>
  <c r="CH97" i="5"/>
  <c r="CH98" i="5"/>
  <c r="CH99" i="5"/>
  <c r="CH100" i="5"/>
  <c r="CH101" i="5"/>
  <c r="CH102" i="5"/>
  <c r="CH103" i="5"/>
  <c r="CH104" i="5"/>
  <c r="CH105" i="5"/>
  <c r="CH106" i="5"/>
  <c r="CH107" i="5"/>
  <c r="CH108" i="5"/>
  <c r="CH109" i="5"/>
  <c r="CH110" i="5"/>
  <c r="CH111" i="5"/>
  <c r="CH112" i="5"/>
  <c r="CH113" i="5"/>
  <c r="CH114" i="5"/>
  <c r="CH115" i="5"/>
  <c r="CH116" i="5"/>
  <c r="CH117" i="5"/>
  <c r="CH118" i="5"/>
  <c r="CH119" i="5"/>
  <c r="CH120" i="5"/>
  <c r="CH121" i="5"/>
  <c r="CH122" i="5"/>
  <c r="CH123" i="5"/>
  <c r="CH124" i="5"/>
  <c r="CH125" i="5"/>
  <c r="CH126" i="5"/>
  <c r="CH127" i="5"/>
  <c r="CH128" i="5"/>
  <c r="CH129" i="5"/>
  <c r="CH130" i="5"/>
  <c r="CH131" i="5"/>
  <c r="CH132" i="5"/>
  <c r="CH133" i="5"/>
  <c r="CH134" i="5"/>
  <c r="CH135" i="5"/>
  <c r="CH136" i="5"/>
  <c r="CH137" i="5"/>
  <c r="CH138" i="5"/>
  <c r="CH139" i="5"/>
  <c r="CH140" i="5"/>
  <c r="CH141" i="5"/>
  <c r="CH142" i="5"/>
  <c r="CH143" i="5"/>
  <c r="CH144" i="5"/>
  <c r="CH145" i="5"/>
  <c r="CH146" i="5"/>
  <c r="CH147" i="5"/>
  <c r="CH148" i="5"/>
  <c r="CH149" i="5"/>
  <c r="CH150" i="5"/>
  <c r="CH151" i="5"/>
  <c r="CH152" i="5"/>
  <c r="CH153" i="5"/>
  <c r="CH154" i="5"/>
  <c r="CH155" i="5"/>
  <c r="CH156" i="5"/>
  <c r="CH157" i="5"/>
  <c r="CH158" i="5"/>
  <c r="CH159" i="5"/>
  <c r="CH160" i="5"/>
  <c r="CH161" i="5"/>
  <c r="CH162" i="5"/>
  <c r="CH163" i="5"/>
  <c r="CH164" i="5"/>
  <c r="CH165" i="5"/>
  <c r="CH166" i="5"/>
  <c r="CH167" i="5"/>
  <c r="CH168" i="5"/>
  <c r="CH169" i="5"/>
  <c r="CH170" i="5"/>
  <c r="CH171" i="5"/>
  <c r="CH172" i="5"/>
  <c r="CH173" i="5"/>
  <c r="CH174" i="5"/>
  <c r="CH175" i="5"/>
  <c r="CH176" i="5"/>
  <c r="CH177" i="5"/>
  <c r="CH178" i="5"/>
  <c r="CH179" i="5"/>
  <c r="CH180" i="5"/>
  <c r="CH181" i="5"/>
  <c r="CH182" i="5"/>
  <c r="CH183" i="5"/>
  <c r="CH184" i="5"/>
  <c r="CH185" i="5"/>
  <c r="CH186" i="5"/>
  <c r="CH187" i="5"/>
  <c r="CH188" i="5"/>
  <c r="CH189" i="5"/>
  <c r="CH190" i="5"/>
  <c r="CH191" i="5"/>
  <c r="CH192" i="5"/>
  <c r="CH193" i="5"/>
  <c r="CH194" i="5"/>
  <c r="CH195" i="5"/>
  <c r="CH196" i="5"/>
  <c r="CH197" i="5"/>
  <c r="CH198" i="5"/>
  <c r="CH199" i="5"/>
  <c r="CH200" i="5"/>
  <c r="CH201" i="5"/>
  <c r="CH202" i="5"/>
  <c r="CH203" i="5"/>
  <c r="CH204" i="5"/>
  <c r="CH205" i="5"/>
  <c r="CH206" i="5"/>
  <c r="CH207" i="5"/>
  <c r="CH208" i="5"/>
  <c r="CH209" i="5"/>
  <c r="CH210" i="5"/>
  <c r="CH211" i="5"/>
  <c r="CH212" i="5"/>
  <c r="CH213" i="5"/>
  <c r="CH214" i="5"/>
  <c r="CH215" i="5"/>
  <c r="CH216" i="5"/>
  <c r="CH217" i="5"/>
  <c r="CH218" i="5"/>
  <c r="CH219" i="5"/>
  <c r="CH220" i="5"/>
  <c r="CH221" i="5"/>
  <c r="CH222" i="5"/>
  <c r="CH223" i="5"/>
  <c r="CH224" i="5"/>
  <c r="CH225" i="5"/>
  <c r="CH226" i="5"/>
  <c r="CH227" i="5"/>
  <c r="CH228" i="5"/>
  <c r="CH229" i="5"/>
  <c r="CH230" i="5"/>
  <c r="CH231" i="5"/>
  <c r="CH232" i="5"/>
  <c r="CH233" i="5"/>
  <c r="CH234" i="5"/>
  <c r="CH235" i="5"/>
  <c r="CH236" i="5"/>
  <c r="CH237" i="5"/>
  <c r="CH238" i="5"/>
  <c r="CH239" i="5"/>
  <c r="CH240" i="5"/>
  <c r="CH241" i="5"/>
  <c r="CH242" i="5"/>
  <c r="CH243" i="5"/>
  <c r="CH244" i="5"/>
  <c r="CH245" i="5"/>
  <c r="CH246" i="5"/>
  <c r="CH247" i="5"/>
  <c r="CH248" i="5"/>
  <c r="CH249" i="5"/>
  <c r="CH250" i="5"/>
  <c r="CH251" i="5"/>
  <c r="CH252" i="5"/>
  <c r="CH253" i="5"/>
  <c r="CH254" i="5"/>
  <c r="CH255" i="5"/>
  <c r="CH256" i="5"/>
  <c r="CH257" i="5"/>
  <c r="CH258" i="5"/>
  <c r="CH259" i="5"/>
  <c r="CH260" i="5"/>
  <c r="CH261" i="5"/>
  <c r="CH262" i="5"/>
  <c r="CH263" i="5"/>
  <c r="CH264" i="5"/>
  <c r="CH265" i="5"/>
  <c r="CH266" i="5"/>
  <c r="CH267" i="5"/>
  <c r="CH268" i="5"/>
  <c r="CH269" i="5"/>
  <c r="CH270" i="5"/>
  <c r="CH271" i="5"/>
  <c r="CH272" i="5"/>
  <c r="CH273" i="5"/>
  <c r="CH274" i="5"/>
  <c r="CH275" i="5"/>
  <c r="CH276" i="5"/>
  <c r="CH277" i="5"/>
  <c r="CH278" i="5"/>
  <c r="CH279" i="5"/>
  <c r="CH280" i="5"/>
  <c r="CH281" i="5"/>
  <c r="CH282" i="5"/>
  <c r="CH283" i="5"/>
  <c r="CH284" i="5"/>
  <c r="CH285" i="5"/>
  <c r="CH286" i="5"/>
  <c r="CH287" i="5"/>
  <c r="CH288" i="5"/>
  <c r="CH289" i="5"/>
  <c r="CH290" i="5"/>
  <c r="CH291" i="5"/>
  <c r="CH292" i="5"/>
  <c r="CH293" i="5"/>
  <c r="CH294" i="5"/>
  <c r="CH295" i="5"/>
  <c r="CH296" i="5"/>
  <c r="CH297" i="5"/>
  <c r="CH298" i="5"/>
  <c r="CH299" i="5"/>
  <c r="CH300" i="5"/>
  <c r="CH301" i="5"/>
  <c r="CH302" i="5"/>
  <c r="CH303" i="5"/>
  <c r="CH304" i="5"/>
  <c r="CH305" i="5"/>
  <c r="CH306" i="5"/>
  <c r="CH307" i="5"/>
  <c r="CH308" i="5"/>
  <c r="CH309" i="5"/>
  <c r="CH310" i="5"/>
  <c r="CH311" i="5"/>
  <c r="CH312" i="5"/>
  <c r="CH313" i="5"/>
  <c r="CH314" i="5"/>
  <c r="CH315" i="5"/>
  <c r="CH316" i="5"/>
  <c r="CH317" i="5"/>
  <c r="CH318" i="5"/>
  <c r="CH319" i="5"/>
  <c r="CH320" i="5"/>
  <c r="CH321" i="5"/>
  <c r="CH322" i="5"/>
  <c r="CH323" i="5"/>
  <c r="CH324" i="5"/>
  <c r="CH325" i="5"/>
  <c r="CH326" i="5"/>
  <c r="CH327" i="5"/>
  <c r="CH328" i="5"/>
  <c r="CH329" i="5"/>
  <c r="CH330" i="5"/>
  <c r="CH331" i="5"/>
  <c r="CH332" i="5"/>
  <c r="CH333" i="5"/>
  <c r="CH334" i="5"/>
  <c r="CH335" i="5"/>
  <c r="CH336" i="5"/>
  <c r="CH337" i="5"/>
  <c r="CH338" i="5"/>
  <c r="CH339" i="5"/>
  <c r="CH340" i="5"/>
  <c r="CH341" i="5"/>
  <c r="CH342" i="5"/>
  <c r="CH343" i="5"/>
  <c r="CH344" i="5"/>
  <c r="CH345" i="5"/>
  <c r="CH346" i="5"/>
  <c r="CH347" i="5"/>
  <c r="CH348" i="5"/>
  <c r="CH349" i="5"/>
  <c r="CH350" i="5"/>
  <c r="CH351" i="5"/>
  <c r="CH352" i="5"/>
  <c r="CH353" i="5"/>
  <c r="CH354" i="5"/>
  <c r="CH355" i="5"/>
  <c r="CH356" i="5"/>
  <c r="CH357" i="5"/>
  <c r="CH358" i="5"/>
  <c r="CH359" i="5"/>
  <c r="CH360" i="5"/>
  <c r="CH361" i="5"/>
  <c r="CH362" i="5"/>
  <c r="CH363" i="5"/>
  <c r="CH364" i="5"/>
  <c r="CH365" i="5"/>
  <c r="CH366" i="5"/>
  <c r="CH367" i="5"/>
  <c r="CH368" i="5"/>
  <c r="CH369" i="5"/>
  <c r="CH370" i="5"/>
  <c r="CH371" i="5"/>
  <c r="CH372" i="5"/>
  <c r="CH373" i="5"/>
  <c r="CH374" i="5"/>
  <c r="CH375" i="5"/>
  <c r="CH376" i="5"/>
  <c r="CH377" i="5"/>
  <c r="CH378" i="5"/>
  <c r="CH379" i="5"/>
  <c r="CH380" i="5"/>
  <c r="CH381" i="5"/>
  <c r="CH382" i="5"/>
  <c r="CH383" i="5"/>
  <c r="CH384" i="5"/>
  <c r="CH385" i="5"/>
  <c r="CH386" i="5"/>
  <c r="CH387" i="5"/>
  <c r="CH388" i="5"/>
  <c r="CH389" i="5"/>
  <c r="CH390" i="5"/>
  <c r="CH391" i="5"/>
  <c r="CH392" i="5"/>
  <c r="CH393" i="5"/>
  <c r="CH394" i="5"/>
  <c r="CH395" i="5"/>
  <c r="CH396" i="5"/>
  <c r="CH397" i="5"/>
  <c r="CH398" i="5"/>
  <c r="CH399" i="5"/>
  <c r="CH400" i="5"/>
  <c r="CH401" i="5"/>
  <c r="CH402" i="5"/>
  <c r="CH403" i="5"/>
  <c r="CH404" i="5"/>
  <c r="CH405" i="5"/>
  <c r="CH406" i="5"/>
  <c r="CH407" i="5"/>
  <c r="CH408" i="5"/>
  <c r="CH409" i="5"/>
  <c r="CH410" i="5"/>
  <c r="CH411" i="5"/>
  <c r="CH412" i="5"/>
  <c r="CH413" i="5"/>
  <c r="CH414" i="5"/>
  <c r="CH415" i="5"/>
  <c r="CH416" i="5"/>
  <c r="CH417" i="5"/>
  <c r="CH418" i="5"/>
  <c r="CH419" i="5"/>
  <c r="CH420" i="5"/>
  <c r="CH421" i="5"/>
  <c r="CH422" i="5"/>
  <c r="CH423" i="5"/>
  <c r="CH424" i="5"/>
  <c r="CH425" i="5"/>
  <c r="CH426" i="5"/>
  <c r="CH427" i="5"/>
  <c r="CH428" i="5"/>
  <c r="CH429" i="5"/>
  <c r="CH430" i="5"/>
  <c r="CH431" i="5"/>
  <c r="CH432" i="5"/>
  <c r="CH433" i="5"/>
  <c r="CH434" i="5"/>
  <c r="CH435" i="5"/>
  <c r="CH436" i="5"/>
  <c r="CH437" i="5"/>
  <c r="CH438" i="5"/>
  <c r="CH439" i="5"/>
  <c r="CH440" i="5"/>
  <c r="CH441" i="5"/>
  <c r="CH442" i="5"/>
  <c r="CH443" i="5"/>
  <c r="CH444" i="5"/>
  <c r="CH445" i="5"/>
  <c r="CH446" i="5"/>
  <c r="CH447" i="5"/>
  <c r="CH448" i="5"/>
  <c r="CH449" i="5"/>
  <c r="CH450" i="5"/>
  <c r="CH451" i="5"/>
  <c r="CH452" i="5"/>
  <c r="CH453" i="5"/>
  <c r="CH454" i="5"/>
  <c r="CH455" i="5"/>
  <c r="CH456" i="5"/>
  <c r="CH457" i="5"/>
  <c r="CH458" i="5"/>
  <c r="CH459" i="5"/>
  <c r="CH460" i="5"/>
  <c r="CH461" i="5"/>
  <c r="CH462" i="5"/>
  <c r="CH463" i="5"/>
  <c r="CH464" i="5"/>
  <c r="CH465" i="5"/>
  <c r="CH466" i="5"/>
  <c r="CH467" i="5"/>
  <c r="CH468" i="5"/>
  <c r="CH469" i="5"/>
  <c r="CH470" i="5"/>
  <c r="CH471" i="5"/>
  <c r="CH472" i="5"/>
  <c r="CH473" i="5"/>
  <c r="CH474" i="5"/>
  <c r="CH475" i="5"/>
  <c r="CH476" i="5"/>
  <c r="CH477" i="5"/>
  <c r="CH478" i="5"/>
  <c r="CH479" i="5"/>
  <c r="CH480" i="5"/>
  <c r="CH481" i="5"/>
  <c r="CH482" i="5"/>
  <c r="CH483" i="5"/>
  <c r="CH484" i="5"/>
  <c r="CH485" i="5"/>
  <c r="CH486" i="5"/>
  <c r="CH487" i="5"/>
  <c r="CH488" i="5"/>
  <c r="CH489" i="5"/>
  <c r="CH490" i="5"/>
  <c r="CH491" i="5"/>
  <c r="CH492" i="5"/>
  <c r="CH493" i="5"/>
  <c r="CH494" i="5"/>
  <c r="CH495" i="5"/>
  <c r="CH496" i="5"/>
  <c r="CH497" i="5"/>
  <c r="CH498" i="5"/>
  <c r="CH499" i="5"/>
  <c r="CH500" i="5"/>
  <c r="CH501" i="5"/>
  <c r="CH502" i="5"/>
  <c r="CH503" i="5"/>
  <c r="CH504" i="5"/>
  <c r="CH505" i="5"/>
  <c r="CH506" i="5"/>
  <c r="CH507" i="5"/>
  <c r="CH508" i="5"/>
  <c r="CH509" i="5"/>
  <c r="CH510" i="5"/>
  <c r="CH511" i="5"/>
  <c r="CH512" i="5"/>
  <c r="CH513" i="5"/>
  <c r="CH514" i="5"/>
  <c r="CH515" i="5"/>
  <c r="CH516" i="5"/>
  <c r="CH517" i="5"/>
  <c r="CH518" i="5"/>
  <c r="CH519" i="5"/>
  <c r="CH520" i="5"/>
  <c r="CH521" i="5"/>
  <c r="CH522" i="5"/>
  <c r="CH523" i="5"/>
  <c r="CH524" i="5"/>
  <c r="CH525" i="5"/>
  <c r="CH526" i="5"/>
  <c r="CH527" i="5"/>
  <c r="CH528" i="5"/>
  <c r="CH529" i="5"/>
  <c r="CH530" i="5"/>
  <c r="CH531" i="5"/>
  <c r="CH532" i="5"/>
  <c r="CH533" i="5"/>
  <c r="CH534" i="5"/>
  <c r="CH535" i="5"/>
  <c r="CH536" i="5"/>
  <c r="CH537" i="5"/>
  <c r="CH538" i="5"/>
  <c r="CH539" i="5"/>
  <c r="CH540" i="5"/>
  <c r="CH541" i="5"/>
  <c r="CH542" i="5"/>
  <c r="CH543" i="5"/>
  <c r="CH544" i="5"/>
  <c r="CH545" i="5"/>
  <c r="CH546" i="5"/>
  <c r="CH547" i="5"/>
  <c r="CH548" i="5"/>
  <c r="CH549" i="5"/>
  <c r="CH550" i="5"/>
  <c r="CH551" i="5"/>
  <c r="CH552" i="5"/>
  <c r="CH553" i="5"/>
  <c r="CH554" i="5"/>
  <c r="CH555" i="5"/>
  <c r="CH556" i="5"/>
  <c r="CH557" i="5"/>
  <c r="CH558" i="5"/>
  <c r="CH559" i="5"/>
  <c r="CH560" i="5"/>
  <c r="CH561" i="5"/>
  <c r="CH562" i="5"/>
  <c r="CH563" i="5"/>
  <c r="CH564" i="5"/>
  <c r="CH565" i="5"/>
  <c r="CH566" i="5"/>
  <c r="CH567" i="5"/>
  <c r="CH568" i="5"/>
  <c r="CH569" i="5"/>
  <c r="CH570" i="5"/>
  <c r="CH571" i="5"/>
  <c r="CH572" i="5"/>
  <c r="CH573" i="5"/>
  <c r="CH574" i="5"/>
  <c r="CH575" i="5"/>
  <c r="CH576" i="5"/>
  <c r="CH577" i="5"/>
  <c r="CH578" i="5"/>
  <c r="CH579" i="5"/>
  <c r="CH580" i="5"/>
  <c r="CH581" i="5"/>
  <c r="CH582" i="5"/>
  <c r="CH583" i="5"/>
  <c r="CH584" i="5"/>
  <c r="CH585" i="5"/>
  <c r="CH586" i="5"/>
  <c r="CH587" i="5"/>
  <c r="CH588" i="5"/>
  <c r="CH589" i="5"/>
  <c r="CH590" i="5"/>
  <c r="CH591" i="5"/>
  <c r="CH592" i="5"/>
  <c r="CH593" i="5"/>
  <c r="CH594" i="5"/>
  <c r="CH595" i="5"/>
  <c r="CH596" i="5"/>
  <c r="CH597" i="5"/>
  <c r="CH598" i="5"/>
  <c r="CH599" i="5"/>
  <c r="CH600" i="5"/>
  <c r="CH601" i="5"/>
  <c r="CH602" i="5"/>
  <c r="CH603" i="5"/>
  <c r="CH604" i="5"/>
  <c r="CH605" i="5"/>
  <c r="CH606" i="5"/>
  <c r="CH607" i="5"/>
  <c r="CH608" i="5"/>
  <c r="CH609" i="5"/>
  <c r="CH610" i="5"/>
  <c r="CH611" i="5"/>
  <c r="CH612" i="5"/>
  <c r="CH613" i="5"/>
  <c r="CH614" i="5"/>
  <c r="CH615" i="5"/>
  <c r="CH616" i="5"/>
  <c r="CH617" i="5"/>
  <c r="CH618" i="5"/>
  <c r="CH619" i="5"/>
  <c r="CH620" i="5"/>
  <c r="CH621" i="5"/>
  <c r="CH2" i="5"/>
  <c r="CG3" i="5"/>
  <c r="CG4" i="5"/>
  <c r="CG5" i="5"/>
  <c r="CG6" i="5"/>
  <c r="CG7" i="5"/>
  <c r="CG8" i="5"/>
  <c r="CG9" i="5"/>
  <c r="CG10" i="5"/>
  <c r="CG11" i="5"/>
  <c r="CG12" i="5"/>
  <c r="CG13" i="5"/>
  <c r="CG14" i="5"/>
  <c r="CG15" i="5"/>
  <c r="CG16" i="5"/>
  <c r="CG17" i="5"/>
  <c r="CG18" i="5"/>
  <c r="CG19" i="5"/>
  <c r="CG20" i="5"/>
  <c r="CG21" i="5"/>
  <c r="CG22" i="5"/>
  <c r="CG23" i="5"/>
  <c r="CG24" i="5"/>
  <c r="CG25" i="5"/>
  <c r="CG26" i="5"/>
  <c r="CG27" i="5"/>
  <c r="CG28" i="5"/>
  <c r="CG29" i="5"/>
  <c r="CG30" i="5"/>
  <c r="CG31" i="5"/>
  <c r="CG32" i="5"/>
  <c r="CG33" i="5"/>
  <c r="CG34" i="5"/>
  <c r="CG35" i="5"/>
  <c r="CG36" i="5"/>
  <c r="CG37" i="5"/>
  <c r="CG38" i="5"/>
  <c r="CG39" i="5"/>
  <c r="CG40" i="5"/>
  <c r="CG41" i="5"/>
  <c r="CG42" i="5"/>
  <c r="CG43" i="5"/>
  <c r="CG44" i="5"/>
  <c r="CG45" i="5"/>
  <c r="CG46" i="5"/>
  <c r="CG47" i="5"/>
  <c r="CG48" i="5"/>
  <c r="CG49" i="5"/>
  <c r="CG50" i="5"/>
  <c r="CG51" i="5"/>
  <c r="CG52" i="5"/>
  <c r="CG53" i="5"/>
  <c r="CG54" i="5"/>
  <c r="CG55" i="5"/>
  <c r="CG56" i="5"/>
  <c r="CG57" i="5"/>
  <c r="CG58" i="5"/>
  <c r="CG59" i="5"/>
  <c r="CG60" i="5"/>
  <c r="CG61" i="5"/>
  <c r="CG62" i="5"/>
  <c r="CG63" i="5"/>
  <c r="CG64" i="5"/>
  <c r="CG65" i="5"/>
  <c r="CG66" i="5"/>
  <c r="CG67" i="5"/>
  <c r="CG68" i="5"/>
  <c r="CG69" i="5"/>
  <c r="CG70" i="5"/>
  <c r="CG71" i="5"/>
  <c r="CG72" i="5"/>
  <c r="CG73" i="5"/>
  <c r="CG74" i="5"/>
  <c r="CG75" i="5"/>
  <c r="CG76" i="5"/>
  <c r="CG77" i="5"/>
  <c r="CG78" i="5"/>
  <c r="CG79" i="5"/>
  <c r="CG80" i="5"/>
  <c r="CG81" i="5"/>
  <c r="CG82" i="5"/>
  <c r="CG83" i="5"/>
  <c r="CG84" i="5"/>
  <c r="CG85" i="5"/>
  <c r="CG86" i="5"/>
  <c r="CG87" i="5"/>
  <c r="CG88" i="5"/>
  <c r="CG89" i="5"/>
  <c r="CG90" i="5"/>
  <c r="CG91" i="5"/>
  <c r="CG92" i="5"/>
  <c r="CG93" i="5"/>
  <c r="CG94" i="5"/>
  <c r="CG95" i="5"/>
  <c r="CG96" i="5"/>
  <c r="CG97" i="5"/>
  <c r="CG98" i="5"/>
  <c r="CG99" i="5"/>
  <c r="CG100" i="5"/>
  <c r="CG101" i="5"/>
  <c r="CG102" i="5"/>
  <c r="CG103" i="5"/>
  <c r="CG104" i="5"/>
  <c r="CG105" i="5"/>
  <c r="CG106" i="5"/>
  <c r="CG107" i="5"/>
  <c r="CG108" i="5"/>
  <c r="CG109" i="5"/>
  <c r="CG110" i="5"/>
  <c r="CG111" i="5"/>
  <c r="CG112" i="5"/>
  <c r="CG113" i="5"/>
  <c r="CG114" i="5"/>
  <c r="CG115" i="5"/>
  <c r="CG116" i="5"/>
  <c r="CG117" i="5"/>
  <c r="CG118" i="5"/>
  <c r="CG119" i="5"/>
  <c r="CG120" i="5"/>
  <c r="CG121" i="5"/>
  <c r="CG122" i="5"/>
  <c r="CG123" i="5"/>
  <c r="CG124" i="5"/>
  <c r="CG125" i="5"/>
  <c r="CG126" i="5"/>
  <c r="CG127" i="5"/>
  <c r="CG128" i="5"/>
  <c r="CG129" i="5"/>
  <c r="CG130" i="5"/>
  <c r="CG131" i="5"/>
  <c r="CG132" i="5"/>
  <c r="CG133" i="5"/>
  <c r="CG134" i="5"/>
  <c r="CG135" i="5"/>
  <c r="CG136" i="5"/>
  <c r="CG137" i="5"/>
  <c r="CG138" i="5"/>
  <c r="CG139" i="5"/>
  <c r="CG140" i="5"/>
  <c r="CG141" i="5"/>
  <c r="CG142" i="5"/>
  <c r="CG143" i="5"/>
  <c r="CG144" i="5"/>
  <c r="CG145" i="5"/>
  <c r="CG146" i="5"/>
  <c r="CG147" i="5"/>
  <c r="CG148" i="5"/>
  <c r="CG149" i="5"/>
  <c r="CG150" i="5"/>
  <c r="CG151" i="5"/>
  <c r="CG152" i="5"/>
  <c r="CG153" i="5"/>
  <c r="CG154" i="5"/>
  <c r="CG155" i="5"/>
  <c r="CG156" i="5"/>
  <c r="CG157" i="5"/>
  <c r="CG158" i="5"/>
  <c r="CG159" i="5"/>
  <c r="CG160" i="5"/>
  <c r="CG161" i="5"/>
  <c r="CG162" i="5"/>
  <c r="CG163" i="5"/>
  <c r="CG164" i="5"/>
  <c r="CG165" i="5"/>
  <c r="CG166" i="5"/>
  <c r="CG167" i="5"/>
  <c r="CG168" i="5"/>
  <c r="CG169" i="5"/>
  <c r="CG170" i="5"/>
  <c r="CG171" i="5"/>
  <c r="CG172" i="5"/>
  <c r="CG173" i="5"/>
  <c r="CG174" i="5"/>
  <c r="CG175" i="5"/>
  <c r="CG176" i="5"/>
  <c r="CG177" i="5"/>
  <c r="CG178" i="5"/>
  <c r="CG179" i="5"/>
  <c r="CG180" i="5"/>
  <c r="CG181" i="5"/>
  <c r="CG182" i="5"/>
  <c r="CG183" i="5"/>
  <c r="CG184" i="5"/>
  <c r="CG185" i="5"/>
  <c r="CG186" i="5"/>
  <c r="CG187" i="5"/>
  <c r="CG188" i="5"/>
  <c r="CG189" i="5"/>
  <c r="CG190" i="5"/>
  <c r="CG191" i="5"/>
  <c r="CG192" i="5"/>
  <c r="CG193" i="5"/>
  <c r="CG194" i="5"/>
  <c r="CG195" i="5"/>
  <c r="CG196" i="5"/>
  <c r="CG197" i="5"/>
  <c r="CG198" i="5"/>
  <c r="CG199" i="5"/>
  <c r="CG200" i="5"/>
  <c r="CG201" i="5"/>
  <c r="CG202" i="5"/>
  <c r="CG203" i="5"/>
  <c r="CG204" i="5"/>
  <c r="CG205" i="5"/>
  <c r="CG206" i="5"/>
  <c r="CG207" i="5"/>
  <c r="CG208" i="5"/>
  <c r="CG209" i="5"/>
  <c r="CG210" i="5"/>
  <c r="CG211" i="5"/>
  <c r="CG212" i="5"/>
  <c r="CG213" i="5"/>
  <c r="CG214" i="5"/>
  <c r="CG215" i="5"/>
  <c r="CG216" i="5"/>
  <c r="CG217" i="5"/>
  <c r="CG218" i="5"/>
  <c r="CG219" i="5"/>
  <c r="CG220" i="5"/>
  <c r="CG221" i="5"/>
  <c r="CG222" i="5"/>
  <c r="CG223" i="5"/>
  <c r="CG224" i="5"/>
  <c r="CG225" i="5"/>
  <c r="CG226" i="5"/>
  <c r="CG227" i="5"/>
  <c r="CG228" i="5"/>
  <c r="CG229" i="5"/>
  <c r="CG230" i="5"/>
  <c r="CG231" i="5"/>
  <c r="CG232" i="5"/>
  <c r="CG233" i="5"/>
  <c r="CG234" i="5"/>
  <c r="CG235" i="5"/>
  <c r="CG236" i="5"/>
  <c r="CG237" i="5"/>
  <c r="CG238" i="5"/>
  <c r="CG239" i="5"/>
  <c r="CG240" i="5"/>
  <c r="CG241" i="5"/>
  <c r="CG242" i="5"/>
  <c r="CG243" i="5"/>
  <c r="CG244" i="5"/>
  <c r="CG245" i="5"/>
  <c r="CG246" i="5"/>
  <c r="CG247" i="5"/>
  <c r="CG248" i="5"/>
  <c r="CG249" i="5"/>
  <c r="CG250" i="5"/>
  <c r="CG251" i="5"/>
  <c r="CG252" i="5"/>
  <c r="CG253" i="5"/>
  <c r="CG254" i="5"/>
  <c r="CG255" i="5"/>
  <c r="CG256" i="5"/>
  <c r="CG257" i="5"/>
  <c r="CG258" i="5"/>
  <c r="CG259" i="5"/>
  <c r="CG260" i="5"/>
  <c r="CG261" i="5"/>
  <c r="CG262" i="5"/>
  <c r="CG263" i="5"/>
  <c r="CG264" i="5"/>
  <c r="CG265" i="5"/>
  <c r="CG266" i="5"/>
  <c r="CG267" i="5"/>
  <c r="CG268" i="5"/>
  <c r="CG269" i="5"/>
  <c r="CG270" i="5"/>
  <c r="CG271" i="5"/>
  <c r="CG272" i="5"/>
  <c r="CG273" i="5"/>
  <c r="CG274" i="5"/>
  <c r="CG275" i="5"/>
  <c r="CG276" i="5"/>
  <c r="CG277" i="5"/>
  <c r="CG278" i="5"/>
  <c r="CG279" i="5"/>
  <c r="CG280" i="5"/>
  <c r="CG281" i="5"/>
  <c r="CG282" i="5"/>
  <c r="CG283" i="5"/>
  <c r="CG284" i="5"/>
  <c r="CG285" i="5"/>
  <c r="CG286" i="5"/>
  <c r="CG287" i="5"/>
  <c r="CG288" i="5"/>
  <c r="CG289" i="5"/>
  <c r="CG290" i="5"/>
  <c r="CG291" i="5"/>
  <c r="CG292" i="5"/>
  <c r="CG293" i="5"/>
  <c r="CG294" i="5"/>
  <c r="CG295" i="5"/>
  <c r="CG296" i="5"/>
  <c r="CG297" i="5"/>
  <c r="CG298" i="5"/>
  <c r="CG299" i="5"/>
  <c r="CG300" i="5"/>
  <c r="CG301" i="5"/>
  <c r="CG302" i="5"/>
  <c r="CG303" i="5"/>
  <c r="CG304" i="5"/>
  <c r="CG305" i="5"/>
  <c r="CG306" i="5"/>
  <c r="CG307" i="5"/>
  <c r="CG308" i="5"/>
  <c r="CG309" i="5"/>
  <c r="CG310" i="5"/>
  <c r="CG311" i="5"/>
  <c r="CG312" i="5"/>
  <c r="CG313" i="5"/>
  <c r="CG314" i="5"/>
  <c r="CG315" i="5"/>
  <c r="CG316" i="5"/>
  <c r="CG317" i="5"/>
  <c r="CG318" i="5"/>
  <c r="CG319" i="5"/>
  <c r="CG320" i="5"/>
  <c r="CG321" i="5"/>
  <c r="CG322" i="5"/>
  <c r="CG323" i="5"/>
  <c r="CG324" i="5"/>
  <c r="CG325" i="5"/>
  <c r="CG326" i="5"/>
  <c r="CG327" i="5"/>
  <c r="CG328" i="5"/>
  <c r="CG329" i="5"/>
  <c r="CG330" i="5"/>
  <c r="CG331" i="5"/>
  <c r="CG332" i="5"/>
  <c r="CG333" i="5"/>
  <c r="CG334" i="5"/>
  <c r="CG335" i="5"/>
  <c r="CG336" i="5"/>
  <c r="CG337" i="5"/>
  <c r="CG338" i="5"/>
  <c r="CG339" i="5"/>
  <c r="CG340" i="5"/>
  <c r="CG341" i="5"/>
  <c r="CG342" i="5"/>
  <c r="CG343" i="5"/>
  <c r="CG344" i="5"/>
  <c r="CG345" i="5"/>
  <c r="CG346" i="5"/>
  <c r="CG347" i="5"/>
  <c r="CG348" i="5"/>
  <c r="CG349" i="5"/>
  <c r="CG350" i="5"/>
  <c r="CG351" i="5"/>
  <c r="CG352" i="5"/>
  <c r="CG353" i="5"/>
  <c r="CG354" i="5"/>
  <c r="CG355" i="5"/>
  <c r="CG356" i="5"/>
  <c r="CG357" i="5"/>
  <c r="CG358" i="5"/>
  <c r="CG359" i="5"/>
  <c r="CG360" i="5"/>
  <c r="CG361" i="5"/>
  <c r="CG362" i="5"/>
  <c r="CG363" i="5"/>
  <c r="CG364" i="5"/>
  <c r="CG365" i="5"/>
  <c r="CG366" i="5"/>
  <c r="CG367" i="5"/>
  <c r="CG368" i="5"/>
  <c r="CG369" i="5"/>
  <c r="CG370" i="5"/>
  <c r="CG371" i="5"/>
  <c r="CG372" i="5"/>
  <c r="CG373" i="5"/>
  <c r="CG374" i="5"/>
  <c r="CG375" i="5"/>
  <c r="CG376" i="5"/>
  <c r="CG377" i="5"/>
  <c r="CG378" i="5"/>
  <c r="CG379" i="5"/>
  <c r="CG380" i="5"/>
  <c r="CG381" i="5"/>
  <c r="CG382" i="5"/>
  <c r="CG383" i="5"/>
  <c r="CG384" i="5"/>
  <c r="CG385" i="5"/>
  <c r="CG386" i="5"/>
  <c r="CG387" i="5"/>
  <c r="CG388" i="5"/>
  <c r="CG389" i="5"/>
  <c r="CG390" i="5"/>
  <c r="CG391" i="5"/>
  <c r="CG392" i="5"/>
  <c r="CG393" i="5"/>
  <c r="CG394" i="5"/>
  <c r="CG395" i="5"/>
  <c r="CG396" i="5"/>
  <c r="CG397" i="5"/>
  <c r="CG398" i="5"/>
  <c r="CG399" i="5"/>
  <c r="CG400" i="5"/>
  <c r="CG401" i="5"/>
  <c r="CG402" i="5"/>
  <c r="CG403" i="5"/>
  <c r="CG404" i="5"/>
  <c r="CG405" i="5"/>
  <c r="CG406" i="5"/>
  <c r="CG407" i="5"/>
  <c r="CG408" i="5"/>
  <c r="CG409" i="5"/>
  <c r="CG410" i="5"/>
  <c r="CG411" i="5"/>
  <c r="CG412" i="5"/>
  <c r="CG413" i="5"/>
  <c r="CG414" i="5"/>
  <c r="CG415" i="5"/>
  <c r="CG416" i="5"/>
  <c r="CG417" i="5"/>
  <c r="CG418" i="5"/>
  <c r="CG419" i="5"/>
  <c r="CG420" i="5"/>
  <c r="CG421" i="5"/>
  <c r="CG422" i="5"/>
  <c r="CG423" i="5"/>
  <c r="CG424" i="5"/>
  <c r="CG425" i="5"/>
  <c r="CG426" i="5"/>
  <c r="CG427" i="5"/>
  <c r="CG428" i="5"/>
  <c r="CG429" i="5"/>
  <c r="CG430" i="5"/>
  <c r="CG431" i="5"/>
  <c r="CG432" i="5"/>
  <c r="CG433" i="5"/>
  <c r="CG434" i="5"/>
  <c r="CG435" i="5"/>
  <c r="CG436" i="5"/>
  <c r="CG437" i="5"/>
  <c r="CG438" i="5"/>
  <c r="CG439" i="5"/>
  <c r="CG440" i="5"/>
  <c r="CG441" i="5"/>
  <c r="CG442" i="5"/>
  <c r="CG443" i="5"/>
  <c r="CG444" i="5"/>
  <c r="CG445" i="5"/>
  <c r="CG446" i="5"/>
  <c r="CG447" i="5"/>
  <c r="CG448" i="5"/>
  <c r="CG449" i="5"/>
  <c r="CG450" i="5"/>
  <c r="CG451" i="5"/>
  <c r="CG452" i="5"/>
  <c r="CG453" i="5"/>
  <c r="CG454" i="5"/>
  <c r="CG455" i="5"/>
  <c r="CG456" i="5"/>
  <c r="CG457" i="5"/>
  <c r="CG458" i="5"/>
  <c r="CG459" i="5"/>
  <c r="CG460" i="5"/>
  <c r="CG461" i="5"/>
  <c r="CG462" i="5"/>
  <c r="CG463" i="5"/>
  <c r="CG464" i="5"/>
  <c r="CG465" i="5"/>
  <c r="CG466" i="5"/>
  <c r="CG467" i="5"/>
  <c r="CG468" i="5"/>
  <c r="CG469" i="5"/>
  <c r="CG470" i="5"/>
  <c r="CG471" i="5"/>
  <c r="CG472" i="5"/>
  <c r="CG473" i="5"/>
  <c r="CG474" i="5"/>
  <c r="CG475" i="5"/>
  <c r="CG476" i="5"/>
  <c r="CG477" i="5"/>
  <c r="CG478" i="5"/>
  <c r="CG479" i="5"/>
  <c r="CG480" i="5"/>
  <c r="CG481" i="5"/>
  <c r="CG482" i="5"/>
  <c r="CG483" i="5"/>
  <c r="CG484" i="5"/>
  <c r="CG485" i="5"/>
  <c r="CG486" i="5"/>
  <c r="CG487" i="5"/>
  <c r="CG488" i="5"/>
  <c r="CG489" i="5"/>
  <c r="CG490" i="5"/>
  <c r="CG491" i="5"/>
  <c r="CG492" i="5"/>
  <c r="CG493" i="5"/>
  <c r="CG494" i="5"/>
  <c r="CG495" i="5"/>
  <c r="CG496" i="5"/>
  <c r="CG497" i="5"/>
  <c r="CG498" i="5"/>
  <c r="CG499" i="5"/>
  <c r="CG500" i="5"/>
  <c r="CG501" i="5"/>
  <c r="CG502" i="5"/>
  <c r="CG503" i="5"/>
  <c r="CG504" i="5"/>
  <c r="CG505" i="5"/>
  <c r="CG506" i="5"/>
  <c r="CG507" i="5"/>
  <c r="CG508" i="5"/>
  <c r="CG509" i="5"/>
  <c r="CG510" i="5"/>
  <c r="CG511" i="5"/>
  <c r="CG512" i="5"/>
  <c r="CG513" i="5"/>
  <c r="CG514" i="5"/>
  <c r="CG515" i="5"/>
  <c r="CG516" i="5"/>
  <c r="CG517" i="5"/>
  <c r="CG518" i="5"/>
  <c r="CG519" i="5"/>
  <c r="CG520" i="5"/>
  <c r="CG521" i="5"/>
  <c r="CG522" i="5"/>
  <c r="CG523" i="5"/>
  <c r="CG524" i="5"/>
  <c r="CG525" i="5"/>
  <c r="CG526" i="5"/>
  <c r="CG527" i="5"/>
  <c r="CG528" i="5"/>
  <c r="CG529" i="5"/>
  <c r="CG530" i="5"/>
  <c r="CG531" i="5"/>
  <c r="CG532" i="5"/>
  <c r="CG533" i="5"/>
  <c r="CG534" i="5"/>
  <c r="CG535" i="5"/>
  <c r="CG536" i="5"/>
  <c r="CG537" i="5"/>
  <c r="CG538" i="5"/>
  <c r="CG539" i="5"/>
  <c r="CG540" i="5"/>
  <c r="CG541" i="5"/>
  <c r="CG542" i="5"/>
  <c r="CG543" i="5"/>
  <c r="CG544" i="5"/>
  <c r="CG545" i="5"/>
  <c r="CG546" i="5"/>
  <c r="CG547" i="5"/>
  <c r="CG548" i="5"/>
  <c r="CG549" i="5"/>
  <c r="CG550" i="5"/>
  <c r="CG551" i="5"/>
  <c r="CG552" i="5"/>
  <c r="CG553" i="5"/>
  <c r="CG554" i="5"/>
  <c r="CG555" i="5"/>
  <c r="CG556" i="5"/>
  <c r="CG557" i="5"/>
  <c r="CG558" i="5"/>
  <c r="CG559" i="5"/>
  <c r="CG560" i="5"/>
  <c r="CG561" i="5"/>
  <c r="CG562" i="5"/>
  <c r="CG563" i="5"/>
  <c r="CG564" i="5"/>
  <c r="CG565" i="5"/>
  <c r="CG566" i="5"/>
  <c r="CG567" i="5"/>
  <c r="CG568" i="5"/>
  <c r="CG569" i="5"/>
  <c r="CG570" i="5"/>
  <c r="CG571" i="5"/>
  <c r="CG572" i="5"/>
  <c r="CG573" i="5"/>
  <c r="CG574" i="5"/>
  <c r="CG575" i="5"/>
  <c r="CG576" i="5"/>
  <c r="CG577" i="5"/>
  <c r="CG578" i="5"/>
  <c r="CG579" i="5"/>
  <c r="CG580" i="5"/>
  <c r="CG581" i="5"/>
  <c r="CG582" i="5"/>
  <c r="CG583" i="5"/>
  <c r="CG584" i="5"/>
  <c r="CG585" i="5"/>
  <c r="CG586" i="5"/>
  <c r="CG587" i="5"/>
  <c r="CG588" i="5"/>
  <c r="CG589" i="5"/>
  <c r="CG590" i="5"/>
  <c r="CG591" i="5"/>
  <c r="CG592" i="5"/>
  <c r="CG593" i="5"/>
  <c r="CG594" i="5"/>
  <c r="CG595" i="5"/>
  <c r="CG596" i="5"/>
  <c r="CG597" i="5"/>
  <c r="CG598" i="5"/>
  <c r="CG599" i="5"/>
  <c r="CG600" i="5"/>
  <c r="CG601" i="5"/>
  <c r="CG602" i="5"/>
  <c r="CG603" i="5"/>
  <c r="CG604" i="5"/>
  <c r="CG605" i="5"/>
  <c r="CG606" i="5"/>
  <c r="CG607" i="5"/>
  <c r="CG608" i="5"/>
  <c r="CG609" i="5"/>
  <c r="CG610" i="5"/>
  <c r="CG611" i="5"/>
  <c r="CG612" i="5"/>
  <c r="CG613" i="5"/>
  <c r="CG614" i="5"/>
  <c r="CG615" i="5"/>
  <c r="CG616" i="5"/>
  <c r="CG617" i="5"/>
  <c r="CG618" i="5"/>
  <c r="CG619" i="5"/>
  <c r="CG620" i="5"/>
  <c r="CG621" i="5"/>
  <c r="CF3" i="5"/>
  <c r="CF4" i="5"/>
  <c r="CF5" i="5"/>
  <c r="CF6" i="5"/>
  <c r="CF7" i="5"/>
  <c r="CF8" i="5"/>
  <c r="CF9" i="5"/>
  <c r="CF10" i="5"/>
  <c r="CF11" i="5"/>
  <c r="CF12" i="5"/>
  <c r="CF13" i="5"/>
  <c r="CF14" i="5"/>
  <c r="CF15" i="5"/>
  <c r="CF16" i="5"/>
  <c r="CF17" i="5"/>
  <c r="CF18" i="5"/>
  <c r="CF19" i="5"/>
  <c r="CF20" i="5"/>
  <c r="CF21" i="5"/>
  <c r="CF22" i="5"/>
  <c r="CF23" i="5"/>
  <c r="CF24" i="5"/>
  <c r="CF25" i="5"/>
  <c r="CF26" i="5"/>
  <c r="CF27" i="5"/>
  <c r="CF28" i="5"/>
  <c r="CF29" i="5"/>
  <c r="CF30" i="5"/>
  <c r="CF31" i="5"/>
  <c r="CF32" i="5"/>
  <c r="CF33" i="5"/>
  <c r="CF34" i="5"/>
  <c r="CF35" i="5"/>
  <c r="CF36" i="5"/>
  <c r="CF37" i="5"/>
  <c r="CF38" i="5"/>
  <c r="CF39" i="5"/>
  <c r="CF40" i="5"/>
  <c r="CF41" i="5"/>
  <c r="CF42" i="5"/>
  <c r="CF43" i="5"/>
  <c r="CF44" i="5"/>
  <c r="CF45" i="5"/>
  <c r="CF46" i="5"/>
  <c r="CF47" i="5"/>
  <c r="CF48" i="5"/>
  <c r="CF49" i="5"/>
  <c r="CF50" i="5"/>
  <c r="CF51" i="5"/>
  <c r="CF52" i="5"/>
  <c r="CF53" i="5"/>
  <c r="CF54" i="5"/>
  <c r="CF55" i="5"/>
  <c r="CF56" i="5"/>
  <c r="CF57" i="5"/>
  <c r="CF58" i="5"/>
  <c r="CF59" i="5"/>
  <c r="CF60" i="5"/>
  <c r="CF61" i="5"/>
  <c r="CF62" i="5"/>
  <c r="CF63" i="5"/>
  <c r="CF64" i="5"/>
  <c r="CF65" i="5"/>
  <c r="CF66" i="5"/>
  <c r="CF67" i="5"/>
  <c r="CF68" i="5"/>
  <c r="CF69" i="5"/>
  <c r="CF70" i="5"/>
  <c r="CF71" i="5"/>
  <c r="CF72" i="5"/>
  <c r="CF73" i="5"/>
  <c r="CF74" i="5"/>
  <c r="CF75" i="5"/>
  <c r="CF76" i="5"/>
  <c r="CF77" i="5"/>
  <c r="CF78" i="5"/>
  <c r="CF79" i="5"/>
  <c r="CF80" i="5"/>
  <c r="CF81" i="5"/>
  <c r="CF82" i="5"/>
  <c r="CF83" i="5"/>
  <c r="CF84" i="5"/>
  <c r="CF85" i="5"/>
  <c r="CF86" i="5"/>
  <c r="CF87" i="5"/>
  <c r="CF88" i="5"/>
  <c r="CF89" i="5"/>
  <c r="CF90" i="5"/>
  <c r="CF91" i="5"/>
  <c r="CF92" i="5"/>
  <c r="CF93" i="5"/>
  <c r="CF94" i="5"/>
  <c r="CF95" i="5"/>
  <c r="CF96" i="5"/>
  <c r="CF97" i="5"/>
  <c r="CF98" i="5"/>
  <c r="CF99" i="5"/>
  <c r="CF100" i="5"/>
  <c r="CF101" i="5"/>
  <c r="CF102" i="5"/>
  <c r="CF103" i="5"/>
  <c r="CF104" i="5"/>
  <c r="CF105" i="5"/>
  <c r="CF106" i="5"/>
  <c r="CF107" i="5"/>
  <c r="CF108" i="5"/>
  <c r="CF109" i="5"/>
  <c r="CF110" i="5"/>
  <c r="CF111" i="5"/>
  <c r="CF112" i="5"/>
  <c r="CF113" i="5"/>
  <c r="CF114" i="5"/>
  <c r="CF115" i="5"/>
  <c r="CF116" i="5"/>
  <c r="CF117" i="5"/>
  <c r="CF118" i="5"/>
  <c r="CF119" i="5"/>
  <c r="CF120" i="5"/>
  <c r="CF121" i="5"/>
  <c r="CF122" i="5"/>
  <c r="CF123" i="5"/>
  <c r="CF124" i="5"/>
  <c r="CF125" i="5"/>
  <c r="CF126" i="5"/>
  <c r="CF127" i="5"/>
  <c r="CF128" i="5"/>
  <c r="CF129" i="5"/>
  <c r="CF130" i="5"/>
  <c r="CF131" i="5"/>
  <c r="CF132" i="5"/>
  <c r="CF133" i="5"/>
  <c r="CF134" i="5"/>
  <c r="CF135" i="5"/>
  <c r="CF136" i="5"/>
  <c r="CF137" i="5"/>
  <c r="CF138" i="5"/>
  <c r="CF139" i="5"/>
  <c r="CF140" i="5"/>
  <c r="CF141" i="5"/>
  <c r="CF142" i="5"/>
  <c r="CF143" i="5"/>
  <c r="CF144" i="5"/>
  <c r="CF145" i="5"/>
  <c r="CF146" i="5"/>
  <c r="CF147" i="5"/>
  <c r="CF148" i="5"/>
  <c r="CF149" i="5"/>
  <c r="CF150" i="5"/>
  <c r="CF151" i="5"/>
  <c r="CF152" i="5"/>
  <c r="CF153" i="5"/>
  <c r="CF154" i="5"/>
  <c r="CF155" i="5"/>
  <c r="CF156" i="5"/>
  <c r="CF157" i="5"/>
  <c r="CF158" i="5"/>
  <c r="CF159" i="5"/>
  <c r="CF160" i="5"/>
  <c r="CF161" i="5"/>
  <c r="CF162" i="5"/>
  <c r="CF163" i="5"/>
  <c r="CF164" i="5"/>
  <c r="CF165" i="5"/>
  <c r="CF166" i="5"/>
  <c r="CF167" i="5"/>
  <c r="CF168" i="5"/>
  <c r="CF169" i="5"/>
  <c r="CF170" i="5"/>
  <c r="CF171" i="5"/>
  <c r="CF172" i="5"/>
  <c r="CF173" i="5"/>
  <c r="CF174" i="5"/>
  <c r="CF175" i="5"/>
  <c r="CF176" i="5"/>
  <c r="CF177" i="5"/>
  <c r="CF178" i="5"/>
  <c r="CF179" i="5"/>
  <c r="CF180" i="5"/>
  <c r="CF181" i="5"/>
  <c r="CF182" i="5"/>
  <c r="CF183" i="5"/>
  <c r="CF184" i="5"/>
  <c r="CF185" i="5"/>
  <c r="CF186" i="5"/>
  <c r="CF187" i="5"/>
  <c r="CF188" i="5"/>
  <c r="CF189" i="5"/>
  <c r="CF190" i="5"/>
  <c r="CF191" i="5"/>
  <c r="CF192" i="5"/>
  <c r="CF193" i="5"/>
  <c r="CF194" i="5"/>
  <c r="CF195" i="5"/>
  <c r="CF196" i="5"/>
  <c r="CF197" i="5"/>
  <c r="CF198" i="5"/>
  <c r="CF199" i="5"/>
  <c r="CF200" i="5"/>
  <c r="CF201" i="5"/>
  <c r="CF202" i="5"/>
  <c r="CF203" i="5"/>
  <c r="CF204" i="5"/>
  <c r="CF205" i="5"/>
  <c r="CF206" i="5"/>
  <c r="CF207" i="5"/>
  <c r="CF208" i="5"/>
  <c r="CF209" i="5"/>
  <c r="CF210" i="5"/>
  <c r="CF211" i="5"/>
  <c r="CF212" i="5"/>
  <c r="CF213" i="5"/>
  <c r="CF214" i="5"/>
  <c r="CF215" i="5"/>
  <c r="CF216" i="5"/>
  <c r="CF217" i="5"/>
  <c r="CF218" i="5"/>
  <c r="CF219" i="5"/>
  <c r="CF220" i="5"/>
  <c r="CF221" i="5"/>
  <c r="CF222" i="5"/>
  <c r="CF223" i="5"/>
  <c r="CF224" i="5"/>
  <c r="CF225" i="5"/>
  <c r="CF226" i="5"/>
  <c r="CF227" i="5"/>
  <c r="CF228" i="5"/>
  <c r="CF229" i="5"/>
  <c r="CF230" i="5"/>
  <c r="CF231" i="5"/>
  <c r="CF232" i="5"/>
  <c r="CF233" i="5"/>
  <c r="CF234" i="5"/>
  <c r="CF235" i="5"/>
  <c r="CF236" i="5"/>
  <c r="CF237" i="5"/>
  <c r="CF238" i="5"/>
  <c r="CF239" i="5"/>
  <c r="CF240" i="5"/>
  <c r="CF241" i="5"/>
  <c r="CF242" i="5"/>
  <c r="CF243" i="5"/>
  <c r="CF244" i="5"/>
  <c r="CF245" i="5"/>
  <c r="CF246" i="5"/>
  <c r="CF247" i="5"/>
  <c r="CF248" i="5"/>
  <c r="CF249" i="5"/>
  <c r="CF250" i="5"/>
  <c r="CF251" i="5"/>
  <c r="CF252" i="5"/>
  <c r="CF253" i="5"/>
  <c r="CF254" i="5"/>
  <c r="CF255" i="5"/>
  <c r="CF256" i="5"/>
  <c r="CF257" i="5"/>
  <c r="CF258" i="5"/>
  <c r="CF259" i="5"/>
  <c r="CF260" i="5"/>
  <c r="CF261" i="5"/>
  <c r="CF262" i="5"/>
  <c r="CF263" i="5"/>
  <c r="CF264" i="5"/>
  <c r="CF265" i="5"/>
  <c r="CF266" i="5"/>
  <c r="CF267" i="5"/>
  <c r="CF268" i="5"/>
  <c r="CF269" i="5"/>
  <c r="CF270" i="5"/>
  <c r="CF271" i="5"/>
  <c r="CF272" i="5"/>
  <c r="CF273" i="5"/>
  <c r="CF274" i="5"/>
  <c r="CF275" i="5"/>
  <c r="CF276" i="5"/>
  <c r="CF277" i="5"/>
  <c r="CF278" i="5"/>
  <c r="CF279" i="5"/>
  <c r="CF280" i="5"/>
  <c r="CF281" i="5"/>
  <c r="CF282" i="5"/>
  <c r="CF283" i="5"/>
  <c r="CF284" i="5"/>
  <c r="CF285" i="5"/>
  <c r="CF286" i="5"/>
  <c r="CF287" i="5"/>
  <c r="CF288" i="5"/>
  <c r="CF289" i="5"/>
  <c r="CF290" i="5"/>
  <c r="CF291" i="5"/>
  <c r="CF292" i="5"/>
  <c r="CF293" i="5"/>
  <c r="CF294" i="5"/>
  <c r="CF295" i="5"/>
  <c r="CF296" i="5"/>
  <c r="CF297" i="5"/>
  <c r="CF298" i="5"/>
  <c r="CF299" i="5"/>
  <c r="CF300" i="5"/>
  <c r="CF301" i="5"/>
  <c r="CF302" i="5"/>
  <c r="CF303" i="5"/>
  <c r="CF304" i="5"/>
  <c r="CF305" i="5"/>
  <c r="CF306" i="5"/>
  <c r="CF307" i="5"/>
  <c r="CF308" i="5"/>
  <c r="CF309" i="5"/>
  <c r="CF310" i="5"/>
  <c r="CF311" i="5"/>
  <c r="CF312" i="5"/>
  <c r="CF313" i="5"/>
  <c r="CF314" i="5"/>
  <c r="CF315" i="5"/>
  <c r="CF316" i="5"/>
  <c r="CF317" i="5"/>
  <c r="CF318" i="5"/>
  <c r="CF319" i="5"/>
  <c r="CF320" i="5"/>
  <c r="CF321" i="5"/>
  <c r="CF322" i="5"/>
  <c r="CF323" i="5"/>
  <c r="CF324" i="5"/>
  <c r="CF325" i="5"/>
  <c r="CF326" i="5"/>
  <c r="CF327" i="5"/>
  <c r="CF328" i="5"/>
  <c r="CF329" i="5"/>
  <c r="CF330" i="5"/>
  <c r="CF331" i="5"/>
  <c r="CF332" i="5"/>
  <c r="CF333" i="5"/>
  <c r="CF334" i="5"/>
  <c r="CF335" i="5"/>
  <c r="CF336" i="5"/>
  <c r="CF337" i="5"/>
  <c r="CF338" i="5"/>
  <c r="CF339" i="5"/>
  <c r="CF340" i="5"/>
  <c r="CF341" i="5"/>
  <c r="CF342" i="5"/>
  <c r="CF343" i="5"/>
  <c r="CF344" i="5"/>
  <c r="CF345" i="5"/>
  <c r="CF346" i="5"/>
  <c r="CF347" i="5"/>
  <c r="CF348" i="5"/>
  <c r="CF349" i="5"/>
  <c r="CF350" i="5"/>
  <c r="CF351" i="5"/>
  <c r="CF352" i="5"/>
  <c r="CF353" i="5"/>
  <c r="CF354" i="5"/>
  <c r="CF355" i="5"/>
  <c r="CF356" i="5"/>
  <c r="CF357" i="5"/>
  <c r="CF358" i="5"/>
  <c r="CF359" i="5"/>
  <c r="CF360" i="5"/>
  <c r="CF361" i="5"/>
  <c r="CF362" i="5"/>
  <c r="CF363" i="5"/>
  <c r="CF364" i="5"/>
  <c r="CF365" i="5"/>
  <c r="CF366" i="5"/>
  <c r="CF367" i="5"/>
  <c r="CF368" i="5"/>
  <c r="CF369" i="5"/>
  <c r="CF370" i="5"/>
  <c r="CF371" i="5"/>
  <c r="CF372" i="5"/>
  <c r="CF373" i="5"/>
  <c r="CF374" i="5"/>
  <c r="CF375" i="5"/>
  <c r="CF376" i="5"/>
  <c r="CF377" i="5"/>
  <c r="CF378" i="5"/>
  <c r="CF379" i="5"/>
  <c r="CF380" i="5"/>
  <c r="CF381" i="5"/>
  <c r="CF382" i="5"/>
  <c r="CF383" i="5"/>
  <c r="CF384" i="5"/>
  <c r="CF385" i="5"/>
  <c r="CF386" i="5"/>
  <c r="CF387" i="5"/>
  <c r="CF388" i="5"/>
  <c r="CF389" i="5"/>
  <c r="CF390" i="5"/>
  <c r="CF391" i="5"/>
  <c r="CF392" i="5"/>
  <c r="CF393" i="5"/>
  <c r="CF394" i="5"/>
  <c r="CF395" i="5"/>
  <c r="CF396" i="5"/>
  <c r="CF397" i="5"/>
  <c r="CF398" i="5"/>
  <c r="CF399" i="5"/>
  <c r="CF400" i="5"/>
  <c r="CF401" i="5"/>
  <c r="CF402" i="5"/>
  <c r="CF403" i="5"/>
  <c r="CF404" i="5"/>
  <c r="CF405" i="5"/>
  <c r="CF406" i="5"/>
  <c r="CF407" i="5"/>
  <c r="CF408" i="5"/>
  <c r="CF409" i="5"/>
  <c r="CF410" i="5"/>
  <c r="CF411" i="5"/>
  <c r="CF412" i="5"/>
  <c r="CF413" i="5"/>
  <c r="CF414" i="5"/>
  <c r="CF415" i="5"/>
  <c r="CF416" i="5"/>
  <c r="CF417" i="5"/>
  <c r="CF418" i="5"/>
  <c r="CF419" i="5"/>
  <c r="CF420" i="5"/>
  <c r="CF421" i="5"/>
  <c r="CF422" i="5"/>
  <c r="CF423" i="5"/>
  <c r="CF424" i="5"/>
  <c r="CF425" i="5"/>
  <c r="CF426" i="5"/>
  <c r="CF427" i="5"/>
  <c r="CF428" i="5"/>
  <c r="CF429" i="5"/>
  <c r="CF430" i="5"/>
  <c r="CF431" i="5"/>
  <c r="CF432" i="5"/>
  <c r="CF433" i="5"/>
  <c r="CF434" i="5"/>
  <c r="CF435" i="5"/>
  <c r="CF436" i="5"/>
  <c r="CF437" i="5"/>
  <c r="CF438" i="5"/>
  <c r="CF439" i="5"/>
  <c r="CF440" i="5"/>
  <c r="CF441" i="5"/>
  <c r="CF442" i="5"/>
  <c r="CF443" i="5"/>
  <c r="CF444" i="5"/>
  <c r="CF445" i="5"/>
  <c r="CF446" i="5"/>
  <c r="CF447" i="5"/>
  <c r="CF448" i="5"/>
  <c r="CF449" i="5"/>
  <c r="CF450" i="5"/>
  <c r="CF451" i="5"/>
  <c r="CF452" i="5"/>
  <c r="CF453" i="5"/>
  <c r="CF454" i="5"/>
  <c r="CF455" i="5"/>
  <c r="CF456" i="5"/>
  <c r="CF457" i="5"/>
  <c r="CF458" i="5"/>
  <c r="CF459" i="5"/>
  <c r="CF460" i="5"/>
  <c r="CF461" i="5"/>
  <c r="CF462" i="5"/>
  <c r="CF463" i="5"/>
  <c r="CF464" i="5"/>
  <c r="CF465" i="5"/>
  <c r="CF466" i="5"/>
  <c r="CF467" i="5"/>
  <c r="CF468" i="5"/>
  <c r="CF469" i="5"/>
  <c r="CF470" i="5"/>
  <c r="CF471" i="5"/>
  <c r="CF472" i="5"/>
  <c r="CF473" i="5"/>
  <c r="CF474" i="5"/>
  <c r="CF475" i="5"/>
  <c r="CF476" i="5"/>
  <c r="CF477" i="5"/>
  <c r="CF478" i="5"/>
  <c r="CF479" i="5"/>
  <c r="CF480" i="5"/>
  <c r="CF481" i="5"/>
  <c r="CF482" i="5"/>
  <c r="CF483" i="5"/>
  <c r="CF484" i="5"/>
  <c r="CF485" i="5"/>
  <c r="CF486" i="5"/>
  <c r="CF487" i="5"/>
  <c r="CF488" i="5"/>
  <c r="CF489" i="5"/>
  <c r="CF490" i="5"/>
  <c r="CF491" i="5"/>
  <c r="CF492" i="5"/>
  <c r="CF493" i="5"/>
  <c r="CF494" i="5"/>
  <c r="CF495" i="5"/>
  <c r="CF496" i="5"/>
  <c r="CF497" i="5"/>
  <c r="CF498" i="5"/>
  <c r="CF499" i="5"/>
  <c r="CF500" i="5"/>
  <c r="CF501" i="5"/>
  <c r="CF502" i="5"/>
  <c r="CF503" i="5"/>
  <c r="CF504" i="5"/>
  <c r="CF505" i="5"/>
  <c r="CF506" i="5"/>
  <c r="CF507" i="5"/>
  <c r="CF508" i="5"/>
  <c r="CF509" i="5"/>
  <c r="CF510" i="5"/>
  <c r="CF511" i="5"/>
  <c r="CF512" i="5"/>
  <c r="CF513" i="5"/>
  <c r="CF514" i="5"/>
  <c r="CF515" i="5"/>
  <c r="CF516" i="5"/>
  <c r="CF517" i="5"/>
  <c r="CF518" i="5"/>
  <c r="CF519" i="5"/>
  <c r="CF520" i="5"/>
  <c r="CF521" i="5"/>
  <c r="CF522" i="5"/>
  <c r="CF523" i="5"/>
  <c r="CF524" i="5"/>
  <c r="CF525" i="5"/>
  <c r="CF526" i="5"/>
  <c r="CF527" i="5"/>
  <c r="CF528" i="5"/>
  <c r="CF529" i="5"/>
  <c r="CF530" i="5"/>
  <c r="CF531" i="5"/>
  <c r="CF532" i="5"/>
  <c r="CF533" i="5"/>
  <c r="CF534" i="5"/>
  <c r="CF535" i="5"/>
  <c r="CF536" i="5"/>
  <c r="CF537" i="5"/>
  <c r="CF538" i="5"/>
  <c r="CF539" i="5"/>
  <c r="CF540" i="5"/>
  <c r="CF541" i="5"/>
  <c r="CF542" i="5"/>
  <c r="CF543" i="5"/>
  <c r="CF544" i="5"/>
  <c r="CF545" i="5"/>
  <c r="CF546" i="5"/>
  <c r="CF547" i="5"/>
  <c r="CF548" i="5"/>
  <c r="CF549" i="5"/>
  <c r="CF550" i="5"/>
  <c r="CF551" i="5"/>
  <c r="CF552" i="5"/>
  <c r="CF553" i="5"/>
  <c r="CF554" i="5"/>
  <c r="CF555" i="5"/>
  <c r="CF556" i="5"/>
  <c r="CF557" i="5"/>
  <c r="CF558" i="5"/>
  <c r="CF559" i="5"/>
  <c r="CF560" i="5"/>
  <c r="CF561" i="5"/>
  <c r="CF562" i="5"/>
  <c r="CF563" i="5"/>
  <c r="CF564" i="5"/>
  <c r="CF565" i="5"/>
  <c r="CF566" i="5"/>
  <c r="CF567" i="5"/>
  <c r="CF568" i="5"/>
  <c r="CF569" i="5"/>
  <c r="CF570" i="5"/>
  <c r="CF571" i="5"/>
  <c r="CF572" i="5"/>
  <c r="CF573" i="5"/>
  <c r="CF574" i="5"/>
  <c r="CF575" i="5"/>
  <c r="CF576" i="5"/>
  <c r="CF577" i="5"/>
  <c r="CF578" i="5"/>
  <c r="CF579" i="5"/>
  <c r="CF580" i="5"/>
  <c r="CF581" i="5"/>
  <c r="CF582" i="5"/>
  <c r="CF583" i="5"/>
  <c r="CF584" i="5"/>
  <c r="CF585" i="5"/>
  <c r="CF586" i="5"/>
  <c r="CF587" i="5"/>
  <c r="CF588" i="5"/>
  <c r="CF589" i="5"/>
  <c r="CF590" i="5"/>
  <c r="CF591" i="5"/>
  <c r="CF592" i="5"/>
  <c r="CF593" i="5"/>
  <c r="CF594" i="5"/>
  <c r="CF595" i="5"/>
  <c r="CF596" i="5"/>
  <c r="CF597" i="5"/>
  <c r="CF598" i="5"/>
  <c r="CF599" i="5"/>
  <c r="CF600" i="5"/>
  <c r="CF601" i="5"/>
  <c r="CF602" i="5"/>
  <c r="CF603" i="5"/>
  <c r="CF604" i="5"/>
  <c r="CF605" i="5"/>
  <c r="CF606" i="5"/>
  <c r="CF607" i="5"/>
  <c r="CF608" i="5"/>
  <c r="CF609" i="5"/>
  <c r="CF610" i="5"/>
  <c r="CF611" i="5"/>
  <c r="CF612" i="5"/>
  <c r="CF613" i="5"/>
  <c r="CF614" i="5"/>
  <c r="CF615" i="5"/>
  <c r="CF616" i="5"/>
  <c r="CF617" i="5"/>
  <c r="CF618" i="5"/>
  <c r="CF619" i="5"/>
  <c r="CF620" i="5"/>
  <c r="CF621" i="5"/>
  <c r="CE3" i="5"/>
  <c r="CE4" i="5"/>
  <c r="CE5" i="5"/>
  <c r="CE6" i="5"/>
  <c r="CE7" i="5"/>
  <c r="CE8" i="5"/>
  <c r="CE9" i="5"/>
  <c r="CE10" i="5"/>
  <c r="CE11" i="5"/>
  <c r="CE12" i="5"/>
  <c r="CE13" i="5"/>
  <c r="CE14" i="5"/>
  <c r="CE15" i="5"/>
  <c r="CE16" i="5"/>
  <c r="CE17" i="5"/>
  <c r="CE18" i="5"/>
  <c r="CE19" i="5"/>
  <c r="CE20" i="5"/>
  <c r="CE21" i="5"/>
  <c r="CE22" i="5"/>
  <c r="CE23" i="5"/>
  <c r="CE24" i="5"/>
  <c r="CE25" i="5"/>
  <c r="CE26" i="5"/>
  <c r="CE27" i="5"/>
  <c r="CE28" i="5"/>
  <c r="CE29" i="5"/>
  <c r="CE30" i="5"/>
  <c r="CE31" i="5"/>
  <c r="CE32" i="5"/>
  <c r="CE33" i="5"/>
  <c r="CE34" i="5"/>
  <c r="CE35" i="5"/>
  <c r="CE36" i="5"/>
  <c r="CE37" i="5"/>
  <c r="CE38" i="5"/>
  <c r="CE39" i="5"/>
  <c r="CE40" i="5"/>
  <c r="CE41" i="5"/>
  <c r="CE42" i="5"/>
  <c r="CE43" i="5"/>
  <c r="CE44" i="5"/>
  <c r="CE45" i="5"/>
  <c r="CE46" i="5"/>
  <c r="CE47" i="5"/>
  <c r="CE48" i="5"/>
  <c r="CE49" i="5"/>
  <c r="CE50" i="5"/>
  <c r="CE51" i="5"/>
  <c r="CE52" i="5"/>
  <c r="CE53" i="5"/>
  <c r="CE54" i="5"/>
  <c r="CE55" i="5"/>
  <c r="CE56" i="5"/>
  <c r="CE57" i="5"/>
  <c r="CE58" i="5"/>
  <c r="CE59" i="5"/>
  <c r="CE60" i="5"/>
  <c r="CE61" i="5"/>
  <c r="CE62" i="5"/>
  <c r="CE63" i="5"/>
  <c r="CE64" i="5"/>
  <c r="CE65" i="5"/>
  <c r="CE66" i="5"/>
  <c r="CE67" i="5"/>
  <c r="CE68" i="5"/>
  <c r="CE69" i="5"/>
  <c r="CE70" i="5"/>
  <c r="CE71" i="5"/>
  <c r="CE72" i="5"/>
  <c r="CE73" i="5"/>
  <c r="CE74" i="5"/>
  <c r="CE75" i="5"/>
  <c r="CE76" i="5"/>
  <c r="CE77" i="5"/>
  <c r="CE78" i="5"/>
  <c r="CE79" i="5"/>
  <c r="CE80" i="5"/>
  <c r="CE81" i="5"/>
  <c r="CE82" i="5"/>
  <c r="CE83" i="5"/>
  <c r="CE84" i="5"/>
  <c r="CE85" i="5"/>
  <c r="CE86" i="5"/>
  <c r="CE87" i="5"/>
  <c r="CE88" i="5"/>
  <c r="CE89" i="5"/>
  <c r="CE90" i="5"/>
  <c r="CE91" i="5"/>
  <c r="CE92" i="5"/>
  <c r="CE93" i="5"/>
  <c r="CE94" i="5"/>
  <c r="CE95" i="5"/>
  <c r="CE96" i="5"/>
  <c r="CE97" i="5"/>
  <c r="CE98" i="5"/>
  <c r="CE99" i="5"/>
  <c r="CE100" i="5"/>
  <c r="CE101" i="5"/>
  <c r="CE102" i="5"/>
  <c r="CE103" i="5"/>
  <c r="CE104" i="5"/>
  <c r="CE105" i="5"/>
  <c r="CE106" i="5"/>
  <c r="CE107" i="5"/>
  <c r="CE108" i="5"/>
  <c r="CE109" i="5"/>
  <c r="CE110" i="5"/>
  <c r="CE111" i="5"/>
  <c r="CE112" i="5"/>
  <c r="CE113" i="5"/>
  <c r="CE114" i="5"/>
  <c r="CE115" i="5"/>
  <c r="CE116" i="5"/>
  <c r="CE117" i="5"/>
  <c r="CE118" i="5"/>
  <c r="CE119" i="5"/>
  <c r="CE120" i="5"/>
  <c r="CE121" i="5"/>
  <c r="CE122" i="5"/>
  <c r="CE123" i="5"/>
  <c r="CE124" i="5"/>
  <c r="CE125" i="5"/>
  <c r="CE126" i="5"/>
  <c r="CE127" i="5"/>
  <c r="CE128" i="5"/>
  <c r="CE129" i="5"/>
  <c r="CE130" i="5"/>
  <c r="CE131" i="5"/>
  <c r="CE132" i="5"/>
  <c r="CE133" i="5"/>
  <c r="CE134" i="5"/>
  <c r="CE135" i="5"/>
  <c r="CE136" i="5"/>
  <c r="CE137" i="5"/>
  <c r="CE138" i="5"/>
  <c r="CE139" i="5"/>
  <c r="CE140" i="5"/>
  <c r="CE141" i="5"/>
  <c r="CE142" i="5"/>
  <c r="CE143" i="5"/>
  <c r="CE144" i="5"/>
  <c r="CE145" i="5"/>
  <c r="CE146" i="5"/>
  <c r="CE147" i="5"/>
  <c r="CE148" i="5"/>
  <c r="CE149" i="5"/>
  <c r="CE150" i="5"/>
  <c r="CE151" i="5"/>
  <c r="CE152" i="5"/>
  <c r="CE153" i="5"/>
  <c r="CE154" i="5"/>
  <c r="CE155" i="5"/>
  <c r="CE156" i="5"/>
  <c r="CE157" i="5"/>
  <c r="CE158" i="5"/>
  <c r="CE159" i="5"/>
  <c r="CE160" i="5"/>
  <c r="CE161" i="5"/>
  <c r="CE162" i="5"/>
  <c r="CE163" i="5"/>
  <c r="CE164" i="5"/>
  <c r="CE165" i="5"/>
  <c r="CE166" i="5"/>
  <c r="CE167" i="5"/>
  <c r="CE168" i="5"/>
  <c r="CE169" i="5"/>
  <c r="CE170" i="5"/>
  <c r="CE171" i="5"/>
  <c r="CE172" i="5"/>
  <c r="CE173" i="5"/>
  <c r="CE174" i="5"/>
  <c r="CE175" i="5"/>
  <c r="CE176" i="5"/>
  <c r="CE177" i="5"/>
  <c r="CE178" i="5"/>
  <c r="CE179" i="5"/>
  <c r="CE180" i="5"/>
  <c r="CE181" i="5"/>
  <c r="CE182" i="5"/>
  <c r="CE183" i="5"/>
  <c r="CE184" i="5"/>
  <c r="CE185" i="5"/>
  <c r="CE186" i="5"/>
  <c r="CE187" i="5"/>
  <c r="CE188" i="5"/>
  <c r="CE189" i="5"/>
  <c r="CE190" i="5"/>
  <c r="CE191" i="5"/>
  <c r="CE192" i="5"/>
  <c r="CE193" i="5"/>
  <c r="CE194" i="5"/>
  <c r="CE195" i="5"/>
  <c r="CE196" i="5"/>
  <c r="CE197" i="5"/>
  <c r="CE198" i="5"/>
  <c r="CE199" i="5"/>
  <c r="CE200" i="5"/>
  <c r="CE201" i="5"/>
  <c r="CE202" i="5"/>
  <c r="CE203" i="5"/>
  <c r="CE204" i="5"/>
  <c r="CE205" i="5"/>
  <c r="CE206" i="5"/>
  <c r="CE207" i="5"/>
  <c r="CE208" i="5"/>
  <c r="CE209" i="5"/>
  <c r="CE210" i="5"/>
  <c r="CE211" i="5"/>
  <c r="CE212" i="5"/>
  <c r="CE213" i="5"/>
  <c r="CE214" i="5"/>
  <c r="CE215" i="5"/>
  <c r="CE216" i="5"/>
  <c r="CE217" i="5"/>
  <c r="CE218" i="5"/>
  <c r="CE219" i="5"/>
  <c r="CE220" i="5"/>
  <c r="CE221" i="5"/>
  <c r="CE222" i="5"/>
  <c r="CE223" i="5"/>
  <c r="CE224" i="5"/>
  <c r="CE225" i="5"/>
  <c r="CE226" i="5"/>
  <c r="CE227" i="5"/>
  <c r="CE228" i="5"/>
  <c r="CE229" i="5"/>
  <c r="CE230" i="5"/>
  <c r="CE231" i="5"/>
  <c r="CE232" i="5"/>
  <c r="CE233" i="5"/>
  <c r="CE234" i="5"/>
  <c r="CE235" i="5"/>
  <c r="CE236" i="5"/>
  <c r="CE237" i="5"/>
  <c r="CE238" i="5"/>
  <c r="CE239" i="5"/>
  <c r="CE240" i="5"/>
  <c r="CE241" i="5"/>
  <c r="CE242" i="5"/>
  <c r="CE243" i="5"/>
  <c r="CE244" i="5"/>
  <c r="CE245" i="5"/>
  <c r="CE246" i="5"/>
  <c r="CE247" i="5"/>
  <c r="CE248" i="5"/>
  <c r="CE249" i="5"/>
  <c r="CE250" i="5"/>
  <c r="CE251" i="5"/>
  <c r="CE252" i="5"/>
  <c r="CE253" i="5"/>
  <c r="CE254" i="5"/>
  <c r="CE255" i="5"/>
  <c r="CE256" i="5"/>
  <c r="CE257" i="5"/>
  <c r="CE258" i="5"/>
  <c r="CE259" i="5"/>
  <c r="CE260" i="5"/>
  <c r="CE261" i="5"/>
  <c r="CE262" i="5"/>
  <c r="CE263" i="5"/>
  <c r="CE264" i="5"/>
  <c r="CE265" i="5"/>
  <c r="CE266" i="5"/>
  <c r="CE267" i="5"/>
  <c r="CE268" i="5"/>
  <c r="CE269" i="5"/>
  <c r="CE270" i="5"/>
  <c r="CE271" i="5"/>
  <c r="CE272" i="5"/>
  <c r="CE273" i="5"/>
  <c r="CE274" i="5"/>
  <c r="CE275" i="5"/>
  <c r="CE276" i="5"/>
  <c r="CE277" i="5"/>
  <c r="CE278" i="5"/>
  <c r="CE279" i="5"/>
  <c r="CE280" i="5"/>
  <c r="CE281" i="5"/>
  <c r="CE282" i="5"/>
  <c r="CE283" i="5"/>
  <c r="CE284" i="5"/>
  <c r="CE285" i="5"/>
  <c r="CE286" i="5"/>
  <c r="CE287" i="5"/>
  <c r="CE288" i="5"/>
  <c r="CE289" i="5"/>
  <c r="CE290" i="5"/>
  <c r="CE291" i="5"/>
  <c r="CE292" i="5"/>
  <c r="CE293" i="5"/>
  <c r="CE294" i="5"/>
  <c r="CE295" i="5"/>
  <c r="CE296" i="5"/>
  <c r="CE297" i="5"/>
  <c r="CE298" i="5"/>
  <c r="CE299" i="5"/>
  <c r="CE300" i="5"/>
  <c r="CE301" i="5"/>
  <c r="CE302" i="5"/>
  <c r="CE303" i="5"/>
  <c r="CE304" i="5"/>
  <c r="CE305" i="5"/>
  <c r="CE306" i="5"/>
  <c r="CE307" i="5"/>
  <c r="CE308" i="5"/>
  <c r="CE309" i="5"/>
  <c r="CE310" i="5"/>
  <c r="CE311" i="5"/>
  <c r="CE312" i="5"/>
  <c r="CE313" i="5"/>
  <c r="CE314" i="5"/>
  <c r="CE315" i="5"/>
  <c r="CE316" i="5"/>
  <c r="CE317" i="5"/>
  <c r="CE318" i="5"/>
  <c r="CE319" i="5"/>
  <c r="CE320" i="5"/>
  <c r="CE321" i="5"/>
  <c r="CE322" i="5"/>
  <c r="CE323" i="5"/>
  <c r="CE324" i="5"/>
  <c r="CE325" i="5"/>
  <c r="CE326" i="5"/>
  <c r="CE327" i="5"/>
  <c r="CE328" i="5"/>
  <c r="CE329" i="5"/>
  <c r="CE330" i="5"/>
  <c r="CE331" i="5"/>
  <c r="CE332" i="5"/>
  <c r="CE333" i="5"/>
  <c r="CE334" i="5"/>
  <c r="CE335" i="5"/>
  <c r="CE336" i="5"/>
  <c r="CE337" i="5"/>
  <c r="CE338" i="5"/>
  <c r="CE339" i="5"/>
  <c r="CE340" i="5"/>
  <c r="CE341" i="5"/>
  <c r="CE342" i="5"/>
  <c r="CE343" i="5"/>
  <c r="CE344" i="5"/>
  <c r="CE345" i="5"/>
  <c r="CE346" i="5"/>
  <c r="CE347" i="5"/>
  <c r="CE348" i="5"/>
  <c r="CE349" i="5"/>
  <c r="CE350" i="5"/>
  <c r="CE351" i="5"/>
  <c r="CE352" i="5"/>
  <c r="CE353" i="5"/>
  <c r="CE354" i="5"/>
  <c r="CE355" i="5"/>
  <c r="CE356" i="5"/>
  <c r="CE357" i="5"/>
  <c r="CE358" i="5"/>
  <c r="CE359" i="5"/>
  <c r="CE360" i="5"/>
  <c r="CE361" i="5"/>
  <c r="CE362" i="5"/>
  <c r="CE363" i="5"/>
  <c r="CE364" i="5"/>
  <c r="CE365" i="5"/>
  <c r="CE366" i="5"/>
  <c r="CE367" i="5"/>
  <c r="CE368" i="5"/>
  <c r="CE369" i="5"/>
  <c r="CE370" i="5"/>
  <c r="CE371" i="5"/>
  <c r="CE372" i="5"/>
  <c r="CE373" i="5"/>
  <c r="CE374" i="5"/>
  <c r="CE375" i="5"/>
  <c r="CE376" i="5"/>
  <c r="CE377" i="5"/>
  <c r="CE378" i="5"/>
  <c r="CE379" i="5"/>
  <c r="CE380" i="5"/>
  <c r="CE381" i="5"/>
  <c r="CE382" i="5"/>
  <c r="CE383" i="5"/>
  <c r="CE384" i="5"/>
  <c r="CE385" i="5"/>
  <c r="CE386" i="5"/>
  <c r="CE387" i="5"/>
  <c r="CE388" i="5"/>
  <c r="CE389" i="5"/>
  <c r="CE390" i="5"/>
  <c r="CE391" i="5"/>
  <c r="CE392" i="5"/>
  <c r="CE393" i="5"/>
  <c r="CE394" i="5"/>
  <c r="CE395" i="5"/>
  <c r="CE396" i="5"/>
  <c r="CE397" i="5"/>
  <c r="CE398" i="5"/>
  <c r="CE399" i="5"/>
  <c r="CE400" i="5"/>
  <c r="CE401" i="5"/>
  <c r="CE402" i="5"/>
  <c r="CE403" i="5"/>
  <c r="CE404" i="5"/>
  <c r="CE405" i="5"/>
  <c r="CE406" i="5"/>
  <c r="CE407" i="5"/>
  <c r="CE408" i="5"/>
  <c r="CE409" i="5"/>
  <c r="CE410" i="5"/>
  <c r="CE411" i="5"/>
  <c r="CE412" i="5"/>
  <c r="CE413" i="5"/>
  <c r="CE414" i="5"/>
  <c r="CE415" i="5"/>
  <c r="CE416" i="5"/>
  <c r="CE417" i="5"/>
  <c r="CE418" i="5"/>
  <c r="CE419" i="5"/>
  <c r="CE420" i="5"/>
  <c r="CE421" i="5"/>
  <c r="CE422" i="5"/>
  <c r="CE423" i="5"/>
  <c r="CE424" i="5"/>
  <c r="CE425" i="5"/>
  <c r="CE426" i="5"/>
  <c r="CE427" i="5"/>
  <c r="CE428" i="5"/>
  <c r="CE429" i="5"/>
  <c r="CE430" i="5"/>
  <c r="CE431" i="5"/>
  <c r="CE432" i="5"/>
  <c r="CE433" i="5"/>
  <c r="CE434" i="5"/>
  <c r="CE435" i="5"/>
  <c r="CE436" i="5"/>
  <c r="CE437" i="5"/>
  <c r="CE438" i="5"/>
  <c r="CE439" i="5"/>
  <c r="CE440" i="5"/>
  <c r="CE441" i="5"/>
  <c r="CE442" i="5"/>
  <c r="CE443" i="5"/>
  <c r="CE444" i="5"/>
  <c r="CE445" i="5"/>
  <c r="CE446" i="5"/>
  <c r="CE447" i="5"/>
  <c r="CE448" i="5"/>
  <c r="CE449" i="5"/>
  <c r="CE450" i="5"/>
  <c r="CE451" i="5"/>
  <c r="CE452" i="5"/>
  <c r="CE453" i="5"/>
  <c r="CE454" i="5"/>
  <c r="CE455" i="5"/>
  <c r="CE456" i="5"/>
  <c r="CE457" i="5"/>
  <c r="CE458" i="5"/>
  <c r="CE459" i="5"/>
  <c r="CE460" i="5"/>
  <c r="CE461" i="5"/>
  <c r="CE462" i="5"/>
  <c r="CE463" i="5"/>
  <c r="CE464" i="5"/>
  <c r="CE465" i="5"/>
  <c r="CE466" i="5"/>
  <c r="CE467" i="5"/>
  <c r="CE468" i="5"/>
  <c r="CE469" i="5"/>
  <c r="CE470" i="5"/>
  <c r="CE471" i="5"/>
  <c r="CE472" i="5"/>
  <c r="CE473" i="5"/>
  <c r="CE474" i="5"/>
  <c r="CE475" i="5"/>
  <c r="CE476" i="5"/>
  <c r="CE477" i="5"/>
  <c r="CE478" i="5"/>
  <c r="CE479" i="5"/>
  <c r="CE480" i="5"/>
  <c r="CE481" i="5"/>
  <c r="CE482" i="5"/>
  <c r="CE483" i="5"/>
  <c r="CE484" i="5"/>
  <c r="CE485" i="5"/>
  <c r="CE486" i="5"/>
  <c r="CE487" i="5"/>
  <c r="CE488" i="5"/>
  <c r="CE489" i="5"/>
  <c r="CE490" i="5"/>
  <c r="CE491" i="5"/>
  <c r="CE492" i="5"/>
  <c r="CE493" i="5"/>
  <c r="CE494" i="5"/>
  <c r="CE495" i="5"/>
  <c r="CE496" i="5"/>
  <c r="CE497" i="5"/>
  <c r="CE498" i="5"/>
  <c r="CE499" i="5"/>
  <c r="CE500" i="5"/>
  <c r="CE501" i="5"/>
  <c r="CE502" i="5"/>
  <c r="CE503" i="5"/>
  <c r="CE504" i="5"/>
  <c r="CE505" i="5"/>
  <c r="CE506" i="5"/>
  <c r="CE507" i="5"/>
  <c r="CE508" i="5"/>
  <c r="CE509" i="5"/>
  <c r="CE510" i="5"/>
  <c r="CE511" i="5"/>
  <c r="CE512" i="5"/>
  <c r="CE513" i="5"/>
  <c r="CE514" i="5"/>
  <c r="CE515" i="5"/>
  <c r="CE516" i="5"/>
  <c r="CE517" i="5"/>
  <c r="CE518" i="5"/>
  <c r="CE519" i="5"/>
  <c r="CE520" i="5"/>
  <c r="CE521" i="5"/>
  <c r="CE522" i="5"/>
  <c r="CE523" i="5"/>
  <c r="CE524" i="5"/>
  <c r="CE525" i="5"/>
  <c r="CE526" i="5"/>
  <c r="CE527" i="5"/>
  <c r="CE528" i="5"/>
  <c r="CE529" i="5"/>
  <c r="CE530" i="5"/>
  <c r="CE531" i="5"/>
  <c r="CE532" i="5"/>
  <c r="CE533" i="5"/>
  <c r="CE534" i="5"/>
  <c r="CE535" i="5"/>
  <c r="CE536" i="5"/>
  <c r="CE537" i="5"/>
  <c r="CE538" i="5"/>
  <c r="CE539" i="5"/>
  <c r="CE540" i="5"/>
  <c r="CE541" i="5"/>
  <c r="CE542" i="5"/>
  <c r="CE543" i="5"/>
  <c r="CE544" i="5"/>
  <c r="CE545" i="5"/>
  <c r="CE546" i="5"/>
  <c r="CE547" i="5"/>
  <c r="CE548" i="5"/>
  <c r="CE549" i="5"/>
  <c r="CE550" i="5"/>
  <c r="CE551" i="5"/>
  <c r="CE552" i="5"/>
  <c r="CE553" i="5"/>
  <c r="CE554" i="5"/>
  <c r="CE555" i="5"/>
  <c r="CE556" i="5"/>
  <c r="CE557" i="5"/>
  <c r="CE558" i="5"/>
  <c r="CE559" i="5"/>
  <c r="CE560" i="5"/>
  <c r="CE561" i="5"/>
  <c r="CE562" i="5"/>
  <c r="CE563" i="5"/>
  <c r="CE564" i="5"/>
  <c r="CE565" i="5"/>
  <c r="CE566" i="5"/>
  <c r="CE567" i="5"/>
  <c r="CE568" i="5"/>
  <c r="CE569" i="5"/>
  <c r="CE570" i="5"/>
  <c r="CE571" i="5"/>
  <c r="CE572" i="5"/>
  <c r="CE573" i="5"/>
  <c r="CE574" i="5"/>
  <c r="CE575" i="5"/>
  <c r="CE576" i="5"/>
  <c r="CE577" i="5"/>
  <c r="CE578" i="5"/>
  <c r="CE579" i="5"/>
  <c r="CE580" i="5"/>
  <c r="CE581" i="5"/>
  <c r="CE582" i="5"/>
  <c r="CE583" i="5"/>
  <c r="CE584" i="5"/>
  <c r="CE585" i="5"/>
  <c r="CE586" i="5"/>
  <c r="CE587" i="5"/>
  <c r="CE588" i="5"/>
  <c r="CE589" i="5"/>
  <c r="CE590" i="5"/>
  <c r="CE591" i="5"/>
  <c r="CE592" i="5"/>
  <c r="CE593" i="5"/>
  <c r="CE594" i="5"/>
  <c r="CE595" i="5"/>
  <c r="CE596" i="5"/>
  <c r="CE597" i="5"/>
  <c r="CE598" i="5"/>
  <c r="CE599" i="5"/>
  <c r="CE600" i="5"/>
  <c r="CE601" i="5"/>
  <c r="CE602" i="5"/>
  <c r="CE603" i="5"/>
  <c r="CE604" i="5"/>
  <c r="CE605" i="5"/>
  <c r="CE606" i="5"/>
  <c r="CE607" i="5"/>
  <c r="CE608" i="5"/>
  <c r="CE609" i="5"/>
  <c r="CE610" i="5"/>
  <c r="CE611" i="5"/>
  <c r="CE612" i="5"/>
  <c r="CE613" i="5"/>
  <c r="CE614" i="5"/>
  <c r="CE615" i="5"/>
  <c r="CE616" i="5"/>
  <c r="CE617" i="5"/>
  <c r="CE618" i="5"/>
  <c r="CE619" i="5"/>
  <c r="CE620" i="5"/>
  <c r="CE621" i="5"/>
  <c r="CE2" i="5"/>
  <c r="CD3" i="5"/>
  <c r="CD4" i="5"/>
  <c r="CD5" i="5"/>
  <c r="CD6" i="5"/>
  <c r="CD7" i="5"/>
  <c r="CD8" i="5"/>
  <c r="CD9" i="5"/>
  <c r="CD10" i="5"/>
  <c r="CD11" i="5"/>
  <c r="CD12" i="5"/>
  <c r="CD13" i="5"/>
  <c r="CD14" i="5"/>
  <c r="CD15" i="5"/>
  <c r="CD16" i="5"/>
  <c r="CD17" i="5"/>
  <c r="CD18" i="5"/>
  <c r="CD19" i="5"/>
  <c r="CD20" i="5"/>
  <c r="CD21" i="5"/>
  <c r="CD22" i="5"/>
  <c r="CD23" i="5"/>
  <c r="CD24" i="5"/>
  <c r="CD25" i="5"/>
  <c r="CD26" i="5"/>
  <c r="CD27" i="5"/>
  <c r="CD28" i="5"/>
  <c r="CD29" i="5"/>
  <c r="CD30" i="5"/>
  <c r="CD31" i="5"/>
  <c r="CD32" i="5"/>
  <c r="CD33" i="5"/>
  <c r="CD34" i="5"/>
  <c r="CD35" i="5"/>
  <c r="CD36" i="5"/>
  <c r="CD37" i="5"/>
  <c r="CD38" i="5"/>
  <c r="CD39" i="5"/>
  <c r="CD40" i="5"/>
  <c r="CD41" i="5"/>
  <c r="CD42" i="5"/>
  <c r="CD43" i="5"/>
  <c r="CD44" i="5"/>
  <c r="CD45" i="5"/>
  <c r="CD46" i="5"/>
  <c r="CD47" i="5"/>
  <c r="CD48" i="5"/>
  <c r="CD49" i="5"/>
  <c r="CD50" i="5"/>
  <c r="CD51" i="5"/>
  <c r="CD52" i="5"/>
  <c r="CD53" i="5"/>
  <c r="CD54" i="5"/>
  <c r="CD55" i="5"/>
  <c r="CD56" i="5"/>
  <c r="CD57" i="5"/>
  <c r="CD58" i="5"/>
  <c r="CD59" i="5"/>
  <c r="CD60" i="5"/>
  <c r="CD61" i="5"/>
  <c r="CD62" i="5"/>
  <c r="CD63" i="5"/>
  <c r="CD64" i="5"/>
  <c r="CD65" i="5"/>
  <c r="CD66" i="5"/>
  <c r="CD67" i="5"/>
  <c r="CD68" i="5"/>
  <c r="CD69" i="5"/>
  <c r="CD70" i="5"/>
  <c r="CD71" i="5"/>
  <c r="CD72" i="5"/>
  <c r="CD73" i="5"/>
  <c r="CD74" i="5"/>
  <c r="CD75" i="5"/>
  <c r="CD76" i="5"/>
  <c r="CD77" i="5"/>
  <c r="CD78" i="5"/>
  <c r="CD79" i="5"/>
  <c r="CD80" i="5"/>
  <c r="CD81" i="5"/>
  <c r="CD82" i="5"/>
  <c r="CD83" i="5"/>
  <c r="CD84" i="5"/>
  <c r="CD85" i="5"/>
  <c r="CD86" i="5"/>
  <c r="CD87" i="5"/>
  <c r="CD88" i="5"/>
  <c r="CD89" i="5"/>
  <c r="CD90" i="5"/>
  <c r="CD91" i="5"/>
  <c r="CD92" i="5"/>
  <c r="CD93" i="5"/>
  <c r="CD94" i="5"/>
  <c r="CD95" i="5"/>
  <c r="CD96" i="5"/>
  <c r="CD97" i="5"/>
  <c r="CD98" i="5"/>
  <c r="CD99" i="5"/>
  <c r="CD100" i="5"/>
  <c r="CD101" i="5"/>
  <c r="CD102" i="5"/>
  <c r="CD103" i="5"/>
  <c r="CD104" i="5"/>
  <c r="CD105" i="5"/>
  <c r="CD106" i="5"/>
  <c r="CD107" i="5"/>
  <c r="CD108" i="5"/>
  <c r="CD109" i="5"/>
  <c r="CD110" i="5"/>
  <c r="CD111" i="5"/>
  <c r="CD112" i="5"/>
  <c r="CD113" i="5"/>
  <c r="CD114" i="5"/>
  <c r="CD115" i="5"/>
  <c r="CD116" i="5"/>
  <c r="CD117" i="5"/>
  <c r="CD118" i="5"/>
  <c r="CD119" i="5"/>
  <c r="CD120" i="5"/>
  <c r="CD121" i="5"/>
  <c r="CD122" i="5"/>
  <c r="CD123" i="5"/>
  <c r="CD124" i="5"/>
  <c r="CD125" i="5"/>
  <c r="CD126" i="5"/>
  <c r="CD127" i="5"/>
  <c r="CD128" i="5"/>
  <c r="CD129" i="5"/>
  <c r="CD130" i="5"/>
  <c r="CD131" i="5"/>
  <c r="CD132" i="5"/>
  <c r="CD133" i="5"/>
  <c r="CD134" i="5"/>
  <c r="CD135" i="5"/>
  <c r="CD136" i="5"/>
  <c r="CD137" i="5"/>
  <c r="CD138" i="5"/>
  <c r="CD139" i="5"/>
  <c r="CD140" i="5"/>
  <c r="CD141" i="5"/>
  <c r="CD142" i="5"/>
  <c r="CD143" i="5"/>
  <c r="CD144" i="5"/>
  <c r="CD145" i="5"/>
  <c r="CD146" i="5"/>
  <c r="CD147" i="5"/>
  <c r="CD148" i="5"/>
  <c r="CD149" i="5"/>
  <c r="CD150" i="5"/>
  <c r="CD151" i="5"/>
  <c r="CD152" i="5"/>
  <c r="CD153" i="5"/>
  <c r="CD154" i="5"/>
  <c r="CD155" i="5"/>
  <c r="CD156" i="5"/>
  <c r="CD157" i="5"/>
  <c r="CD158" i="5"/>
  <c r="CD159" i="5"/>
  <c r="CD160" i="5"/>
  <c r="CD161" i="5"/>
  <c r="CD162" i="5"/>
  <c r="CD163" i="5"/>
  <c r="CD164" i="5"/>
  <c r="CD165" i="5"/>
  <c r="CD166" i="5"/>
  <c r="CD167" i="5"/>
  <c r="CD168" i="5"/>
  <c r="CD169" i="5"/>
  <c r="CD170" i="5"/>
  <c r="CD171" i="5"/>
  <c r="CD172" i="5"/>
  <c r="CD173" i="5"/>
  <c r="CD174" i="5"/>
  <c r="CD175" i="5"/>
  <c r="CD176" i="5"/>
  <c r="CD177" i="5"/>
  <c r="CD178" i="5"/>
  <c r="CD179" i="5"/>
  <c r="CD180" i="5"/>
  <c r="CD181" i="5"/>
  <c r="CD182" i="5"/>
  <c r="CD183" i="5"/>
  <c r="CD184" i="5"/>
  <c r="CD185" i="5"/>
  <c r="CD186" i="5"/>
  <c r="CD187" i="5"/>
  <c r="CD188" i="5"/>
  <c r="CD189" i="5"/>
  <c r="CD190" i="5"/>
  <c r="CD191" i="5"/>
  <c r="CD192" i="5"/>
  <c r="CD193" i="5"/>
  <c r="CD194" i="5"/>
  <c r="CD195" i="5"/>
  <c r="CD196" i="5"/>
  <c r="CD197" i="5"/>
  <c r="CD198" i="5"/>
  <c r="CD199" i="5"/>
  <c r="CD200" i="5"/>
  <c r="CD201" i="5"/>
  <c r="CD202" i="5"/>
  <c r="CD203" i="5"/>
  <c r="CD204" i="5"/>
  <c r="CD205" i="5"/>
  <c r="CD206" i="5"/>
  <c r="CD207" i="5"/>
  <c r="CD208" i="5"/>
  <c r="CD209" i="5"/>
  <c r="CD210" i="5"/>
  <c r="CD211" i="5"/>
  <c r="CD212" i="5"/>
  <c r="CD213" i="5"/>
  <c r="CD214" i="5"/>
  <c r="CD215" i="5"/>
  <c r="CD216" i="5"/>
  <c r="CD217" i="5"/>
  <c r="CD218" i="5"/>
  <c r="CD219" i="5"/>
  <c r="CD220" i="5"/>
  <c r="CD221" i="5"/>
  <c r="CD222" i="5"/>
  <c r="CD223" i="5"/>
  <c r="CD224" i="5"/>
  <c r="CD225" i="5"/>
  <c r="CD226" i="5"/>
  <c r="CD227" i="5"/>
  <c r="CD228" i="5"/>
  <c r="CD229" i="5"/>
  <c r="CD230" i="5"/>
  <c r="CD231" i="5"/>
  <c r="CD232" i="5"/>
  <c r="CD233" i="5"/>
  <c r="CD234" i="5"/>
  <c r="CD235" i="5"/>
  <c r="CD236" i="5"/>
  <c r="CD237" i="5"/>
  <c r="CD238" i="5"/>
  <c r="CD239" i="5"/>
  <c r="CD240" i="5"/>
  <c r="CD241" i="5"/>
  <c r="CD242" i="5"/>
  <c r="CD243" i="5"/>
  <c r="CD244" i="5"/>
  <c r="CD245" i="5"/>
  <c r="CD246" i="5"/>
  <c r="CD247" i="5"/>
  <c r="CD248" i="5"/>
  <c r="CD249" i="5"/>
  <c r="CD250" i="5"/>
  <c r="CD251" i="5"/>
  <c r="CD252" i="5"/>
  <c r="CD253" i="5"/>
  <c r="CD254" i="5"/>
  <c r="CD255" i="5"/>
  <c r="CD256" i="5"/>
  <c r="CD257" i="5"/>
  <c r="CD258" i="5"/>
  <c r="CD259" i="5"/>
  <c r="CD260" i="5"/>
  <c r="CD261" i="5"/>
  <c r="CD262" i="5"/>
  <c r="CD263" i="5"/>
  <c r="CD264" i="5"/>
  <c r="CD265" i="5"/>
  <c r="CD266" i="5"/>
  <c r="CD267" i="5"/>
  <c r="CD268" i="5"/>
  <c r="CD269" i="5"/>
  <c r="CD270" i="5"/>
  <c r="CD271" i="5"/>
  <c r="CD272" i="5"/>
  <c r="CD273" i="5"/>
  <c r="CD274" i="5"/>
  <c r="CD275" i="5"/>
  <c r="CD276" i="5"/>
  <c r="CD277" i="5"/>
  <c r="CD278" i="5"/>
  <c r="CD279" i="5"/>
  <c r="CD280" i="5"/>
  <c r="CD281" i="5"/>
  <c r="CD282" i="5"/>
  <c r="CD283" i="5"/>
  <c r="CD284" i="5"/>
  <c r="CD285" i="5"/>
  <c r="CD286" i="5"/>
  <c r="CD287" i="5"/>
  <c r="CD288" i="5"/>
  <c r="CD289" i="5"/>
  <c r="CD290" i="5"/>
  <c r="CD291" i="5"/>
  <c r="CD292" i="5"/>
  <c r="CD293" i="5"/>
  <c r="CD294" i="5"/>
  <c r="CD295" i="5"/>
  <c r="CD296" i="5"/>
  <c r="CD297" i="5"/>
  <c r="CD298" i="5"/>
  <c r="CD299" i="5"/>
  <c r="CD300" i="5"/>
  <c r="CD301" i="5"/>
  <c r="CD302" i="5"/>
  <c r="CD303" i="5"/>
  <c r="CD304" i="5"/>
  <c r="CD305" i="5"/>
  <c r="CD306" i="5"/>
  <c r="CD307" i="5"/>
  <c r="CD308" i="5"/>
  <c r="CD309" i="5"/>
  <c r="CD310" i="5"/>
  <c r="CD311" i="5"/>
  <c r="CD312" i="5"/>
  <c r="CD313" i="5"/>
  <c r="CD314" i="5"/>
  <c r="CD315" i="5"/>
  <c r="CD316" i="5"/>
  <c r="CD317" i="5"/>
  <c r="CD318" i="5"/>
  <c r="CD319" i="5"/>
  <c r="CD320" i="5"/>
  <c r="CD321" i="5"/>
  <c r="CD322" i="5"/>
  <c r="CD323" i="5"/>
  <c r="CD324" i="5"/>
  <c r="CD325" i="5"/>
  <c r="CD326" i="5"/>
  <c r="CD327" i="5"/>
  <c r="CD328" i="5"/>
  <c r="CD329" i="5"/>
  <c r="CD330" i="5"/>
  <c r="CD331" i="5"/>
  <c r="CD332" i="5"/>
  <c r="CD333" i="5"/>
  <c r="CD334" i="5"/>
  <c r="CD335" i="5"/>
  <c r="CD336" i="5"/>
  <c r="CD337" i="5"/>
  <c r="CD338" i="5"/>
  <c r="CD339" i="5"/>
  <c r="CD340" i="5"/>
  <c r="CD341" i="5"/>
  <c r="CD342" i="5"/>
  <c r="CD343" i="5"/>
  <c r="CD344" i="5"/>
  <c r="CD345" i="5"/>
  <c r="CD346" i="5"/>
  <c r="CD347" i="5"/>
  <c r="CD348" i="5"/>
  <c r="CD349" i="5"/>
  <c r="CD350" i="5"/>
  <c r="CD351" i="5"/>
  <c r="CD352" i="5"/>
  <c r="CD353" i="5"/>
  <c r="CD354" i="5"/>
  <c r="CD355" i="5"/>
  <c r="CD356" i="5"/>
  <c r="CD357" i="5"/>
  <c r="CD358" i="5"/>
  <c r="CD359" i="5"/>
  <c r="CD360" i="5"/>
  <c r="CD361" i="5"/>
  <c r="CD362" i="5"/>
  <c r="CD363" i="5"/>
  <c r="CD364" i="5"/>
  <c r="CD365" i="5"/>
  <c r="CD366" i="5"/>
  <c r="CD367" i="5"/>
  <c r="CD368" i="5"/>
  <c r="CD369" i="5"/>
  <c r="CD370" i="5"/>
  <c r="CD371" i="5"/>
  <c r="CD372" i="5"/>
  <c r="CD373" i="5"/>
  <c r="CD374" i="5"/>
  <c r="CD375" i="5"/>
  <c r="CD376" i="5"/>
  <c r="CD377" i="5"/>
  <c r="CD378" i="5"/>
  <c r="CD379" i="5"/>
  <c r="CD380" i="5"/>
  <c r="CD381" i="5"/>
  <c r="CD382" i="5"/>
  <c r="CD383" i="5"/>
  <c r="CD384" i="5"/>
  <c r="CD385" i="5"/>
  <c r="CD386" i="5"/>
  <c r="CD387" i="5"/>
  <c r="CD388" i="5"/>
  <c r="CD389" i="5"/>
  <c r="CD390" i="5"/>
  <c r="CD391" i="5"/>
  <c r="CD392" i="5"/>
  <c r="CD393" i="5"/>
  <c r="CD394" i="5"/>
  <c r="CD395" i="5"/>
  <c r="CD396" i="5"/>
  <c r="CD397" i="5"/>
  <c r="CD398" i="5"/>
  <c r="CD399" i="5"/>
  <c r="CD400" i="5"/>
  <c r="CD401" i="5"/>
  <c r="CD402" i="5"/>
  <c r="CD403" i="5"/>
  <c r="CD404" i="5"/>
  <c r="CD405" i="5"/>
  <c r="CD406" i="5"/>
  <c r="CD407" i="5"/>
  <c r="CD408" i="5"/>
  <c r="CD409" i="5"/>
  <c r="CD410" i="5"/>
  <c r="CD411" i="5"/>
  <c r="CD412" i="5"/>
  <c r="CD413" i="5"/>
  <c r="CD414" i="5"/>
  <c r="CD415" i="5"/>
  <c r="CD416" i="5"/>
  <c r="CD417" i="5"/>
  <c r="CD418" i="5"/>
  <c r="CD419" i="5"/>
  <c r="CD420" i="5"/>
  <c r="CD421" i="5"/>
  <c r="CD422" i="5"/>
  <c r="CD423" i="5"/>
  <c r="CD424" i="5"/>
  <c r="CD425" i="5"/>
  <c r="CD426" i="5"/>
  <c r="CD427" i="5"/>
  <c r="CD428" i="5"/>
  <c r="CD429" i="5"/>
  <c r="CD430" i="5"/>
  <c r="CD431" i="5"/>
  <c r="CD432" i="5"/>
  <c r="CD433" i="5"/>
  <c r="CD434" i="5"/>
  <c r="CD435" i="5"/>
  <c r="CD436" i="5"/>
  <c r="CD437" i="5"/>
  <c r="CD438" i="5"/>
  <c r="CD439" i="5"/>
  <c r="CD440" i="5"/>
  <c r="CD441" i="5"/>
  <c r="CD442" i="5"/>
  <c r="CD443" i="5"/>
  <c r="CD444" i="5"/>
  <c r="CD445" i="5"/>
  <c r="CD446" i="5"/>
  <c r="CD447" i="5"/>
  <c r="CD448" i="5"/>
  <c r="CD449" i="5"/>
  <c r="CD450" i="5"/>
  <c r="CD451" i="5"/>
  <c r="CD452" i="5"/>
  <c r="CD453" i="5"/>
  <c r="CD454" i="5"/>
  <c r="CD455" i="5"/>
  <c r="CD456" i="5"/>
  <c r="CD457" i="5"/>
  <c r="CD458" i="5"/>
  <c r="CD459" i="5"/>
  <c r="CD460" i="5"/>
  <c r="CD461" i="5"/>
  <c r="CD462" i="5"/>
  <c r="CD463" i="5"/>
  <c r="CD464" i="5"/>
  <c r="CD465" i="5"/>
  <c r="CD466" i="5"/>
  <c r="CD467" i="5"/>
  <c r="CD468" i="5"/>
  <c r="CD469" i="5"/>
  <c r="CD470" i="5"/>
  <c r="CD471" i="5"/>
  <c r="CD472" i="5"/>
  <c r="CD473" i="5"/>
  <c r="CD474" i="5"/>
  <c r="CD475" i="5"/>
  <c r="CD476" i="5"/>
  <c r="CD477" i="5"/>
  <c r="CD478" i="5"/>
  <c r="CD479" i="5"/>
  <c r="CD480" i="5"/>
  <c r="CD481" i="5"/>
  <c r="CD482" i="5"/>
  <c r="CD483" i="5"/>
  <c r="CD484" i="5"/>
  <c r="CD485" i="5"/>
  <c r="CD486" i="5"/>
  <c r="CD487" i="5"/>
  <c r="CD488" i="5"/>
  <c r="CD489" i="5"/>
  <c r="CD490" i="5"/>
  <c r="CD491" i="5"/>
  <c r="CD492" i="5"/>
  <c r="CD493" i="5"/>
  <c r="CD494" i="5"/>
  <c r="CD495" i="5"/>
  <c r="CD496" i="5"/>
  <c r="CD497" i="5"/>
  <c r="CD498" i="5"/>
  <c r="CD499" i="5"/>
  <c r="CD500" i="5"/>
  <c r="CD501" i="5"/>
  <c r="CD502" i="5"/>
  <c r="CD503" i="5"/>
  <c r="CD504" i="5"/>
  <c r="CD505" i="5"/>
  <c r="CD506" i="5"/>
  <c r="CD507" i="5"/>
  <c r="CD508" i="5"/>
  <c r="CD509" i="5"/>
  <c r="CD510" i="5"/>
  <c r="CD511" i="5"/>
  <c r="CD512" i="5"/>
  <c r="CD513" i="5"/>
  <c r="CD514" i="5"/>
  <c r="CD515" i="5"/>
  <c r="CD516" i="5"/>
  <c r="CD517" i="5"/>
  <c r="CD518" i="5"/>
  <c r="CD519" i="5"/>
  <c r="CD520" i="5"/>
  <c r="CD521" i="5"/>
  <c r="CD522" i="5"/>
  <c r="CD523" i="5"/>
  <c r="CD524" i="5"/>
  <c r="CD525" i="5"/>
  <c r="CD526" i="5"/>
  <c r="CD527" i="5"/>
  <c r="CD528" i="5"/>
  <c r="CD529" i="5"/>
  <c r="CD530" i="5"/>
  <c r="CD531" i="5"/>
  <c r="CD532" i="5"/>
  <c r="CD533" i="5"/>
  <c r="CD534" i="5"/>
  <c r="CD535" i="5"/>
  <c r="CD536" i="5"/>
  <c r="CD537" i="5"/>
  <c r="CD538" i="5"/>
  <c r="CD539" i="5"/>
  <c r="CD540" i="5"/>
  <c r="CD541" i="5"/>
  <c r="CD542" i="5"/>
  <c r="CD543" i="5"/>
  <c r="CD544" i="5"/>
  <c r="CD545" i="5"/>
  <c r="CD546" i="5"/>
  <c r="CD547" i="5"/>
  <c r="CD548" i="5"/>
  <c r="CD549" i="5"/>
  <c r="CD550" i="5"/>
  <c r="CD551" i="5"/>
  <c r="CD552" i="5"/>
  <c r="CD553" i="5"/>
  <c r="CD554" i="5"/>
  <c r="CD555" i="5"/>
  <c r="CD556" i="5"/>
  <c r="CD557" i="5"/>
  <c r="CD558" i="5"/>
  <c r="CD559" i="5"/>
  <c r="CD560" i="5"/>
  <c r="CD561" i="5"/>
  <c r="CD562" i="5"/>
  <c r="CD563" i="5"/>
  <c r="CD564" i="5"/>
  <c r="CD565" i="5"/>
  <c r="CD566" i="5"/>
  <c r="CD567" i="5"/>
  <c r="CD568" i="5"/>
  <c r="CD569" i="5"/>
  <c r="CD570" i="5"/>
  <c r="CD571" i="5"/>
  <c r="CD572" i="5"/>
  <c r="CD573" i="5"/>
  <c r="CD574" i="5"/>
  <c r="CD575" i="5"/>
  <c r="CD576" i="5"/>
  <c r="CD577" i="5"/>
  <c r="CD578" i="5"/>
  <c r="CD579" i="5"/>
  <c r="CD580" i="5"/>
  <c r="CD581" i="5"/>
  <c r="CD582" i="5"/>
  <c r="CD583" i="5"/>
  <c r="CD584" i="5"/>
  <c r="CD585" i="5"/>
  <c r="CD586" i="5"/>
  <c r="CD587" i="5"/>
  <c r="CD588" i="5"/>
  <c r="CD589" i="5"/>
  <c r="CD590" i="5"/>
  <c r="CD591" i="5"/>
  <c r="CD592" i="5"/>
  <c r="CD593" i="5"/>
  <c r="CD594" i="5"/>
  <c r="CD595" i="5"/>
  <c r="CD596" i="5"/>
  <c r="CD597" i="5"/>
  <c r="CD598" i="5"/>
  <c r="CD599" i="5"/>
  <c r="CD600" i="5"/>
  <c r="CD601" i="5"/>
  <c r="CD602" i="5"/>
  <c r="CD603" i="5"/>
  <c r="CD604" i="5"/>
  <c r="CD605" i="5"/>
  <c r="CD606" i="5"/>
  <c r="CD607" i="5"/>
  <c r="CD608" i="5"/>
  <c r="CD609" i="5"/>
  <c r="CD610" i="5"/>
  <c r="CD611" i="5"/>
  <c r="CD612" i="5"/>
  <c r="CD613" i="5"/>
  <c r="CD614" i="5"/>
  <c r="CD615" i="5"/>
  <c r="CD616" i="5"/>
  <c r="CD617" i="5"/>
  <c r="CD618" i="5"/>
  <c r="CD619" i="5"/>
  <c r="CD620" i="5"/>
  <c r="CD621" i="5"/>
  <c r="CD2" i="5"/>
  <c r="BZ98" i="5"/>
  <c r="BY98" i="5"/>
  <c r="BZ9" i="5"/>
  <c r="BY9" i="5"/>
  <c r="BZ26" i="5"/>
  <c r="BY26" i="5"/>
  <c r="BZ368" i="5"/>
  <c r="BY368" i="5"/>
  <c r="BZ5" i="5"/>
  <c r="BY5" i="5"/>
  <c r="BP2" i="5"/>
  <c r="BT3" i="5"/>
  <c r="BT4" i="5"/>
  <c r="BT5" i="5"/>
  <c r="BT6" i="5"/>
  <c r="BT7" i="5"/>
  <c r="BT8" i="5"/>
  <c r="BT9" i="5"/>
  <c r="BT10" i="5"/>
  <c r="BT11" i="5"/>
  <c r="BT12" i="5"/>
  <c r="BT13" i="5"/>
  <c r="BT14" i="5"/>
  <c r="BT15" i="5"/>
  <c r="BT16" i="5"/>
  <c r="BT17" i="5"/>
  <c r="BT18" i="5"/>
  <c r="BT19" i="5"/>
  <c r="BT20" i="5"/>
  <c r="BT21" i="5"/>
  <c r="BT22" i="5"/>
  <c r="BT23" i="5"/>
  <c r="BT24" i="5"/>
  <c r="BT25" i="5"/>
  <c r="BT26" i="5"/>
  <c r="BT27" i="5"/>
  <c r="BT28" i="5"/>
  <c r="BT29" i="5"/>
  <c r="BT30" i="5"/>
  <c r="BT31" i="5"/>
  <c r="BT32" i="5"/>
  <c r="BT33" i="5"/>
  <c r="BT34" i="5"/>
  <c r="BT35" i="5"/>
  <c r="BT36" i="5"/>
  <c r="BT37" i="5"/>
  <c r="BT38" i="5"/>
  <c r="BT39" i="5"/>
  <c r="BT40" i="5"/>
  <c r="BT41" i="5"/>
  <c r="BT42" i="5"/>
  <c r="BT43" i="5"/>
  <c r="BT44" i="5"/>
  <c r="BT45" i="5"/>
  <c r="BT46" i="5"/>
  <c r="BT47" i="5"/>
  <c r="BT48" i="5"/>
  <c r="BT49" i="5"/>
  <c r="BT50" i="5"/>
  <c r="BT51" i="5"/>
  <c r="BT52" i="5"/>
  <c r="BT53" i="5"/>
  <c r="BT54" i="5"/>
  <c r="BT55" i="5"/>
  <c r="BT56" i="5"/>
  <c r="BT57" i="5"/>
  <c r="BT58" i="5"/>
  <c r="BT59" i="5"/>
  <c r="BT60" i="5"/>
  <c r="BT61" i="5"/>
  <c r="BT62" i="5"/>
  <c r="BT63" i="5"/>
  <c r="BT64" i="5"/>
  <c r="BT65" i="5"/>
  <c r="BT66" i="5"/>
  <c r="BT67" i="5"/>
  <c r="BT68" i="5"/>
  <c r="BT69" i="5"/>
  <c r="BT70" i="5"/>
  <c r="BT71" i="5"/>
  <c r="BT72" i="5"/>
  <c r="BT73" i="5"/>
  <c r="BT74" i="5"/>
  <c r="BT75" i="5"/>
  <c r="BT76" i="5"/>
  <c r="BT77" i="5"/>
  <c r="BT78" i="5"/>
  <c r="BT79" i="5"/>
  <c r="BT80" i="5"/>
  <c r="BT81" i="5"/>
  <c r="BT82" i="5"/>
  <c r="BT83" i="5"/>
  <c r="BT84" i="5"/>
  <c r="BT85" i="5"/>
  <c r="BT86" i="5"/>
  <c r="BT87" i="5"/>
  <c r="BT88" i="5"/>
  <c r="BT89" i="5"/>
  <c r="BT90" i="5"/>
  <c r="BT91" i="5"/>
  <c r="BT92" i="5"/>
  <c r="BT93" i="5"/>
  <c r="BT94" i="5"/>
  <c r="BT95" i="5"/>
  <c r="BT96" i="5"/>
  <c r="BT97" i="5"/>
  <c r="BT98" i="5"/>
  <c r="BT99" i="5"/>
  <c r="BT100" i="5"/>
  <c r="BT101" i="5"/>
  <c r="BT102" i="5"/>
  <c r="BT103" i="5"/>
  <c r="BT104" i="5"/>
  <c r="BT105" i="5"/>
  <c r="BT106" i="5"/>
  <c r="BT107" i="5"/>
  <c r="BT108" i="5"/>
  <c r="BT109" i="5"/>
  <c r="BT110" i="5"/>
  <c r="BT111" i="5"/>
  <c r="BT112" i="5"/>
  <c r="BT113" i="5"/>
  <c r="BT114" i="5"/>
  <c r="BT115" i="5"/>
  <c r="BT116" i="5"/>
  <c r="BT117" i="5"/>
  <c r="BT118" i="5"/>
  <c r="BT119" i="5"/>
  <c r="BT120" i="5"/>
  <c r="BT121" i="5"/>
  <c r="BT122" i="5"/>
  <c r="BT123" i="5"/>
  <c r="BT124" i="5"/>
  <c r="BT125" i="5"/>
  <c r="BT126" i="5"/>
  <c r="BT127" i="5"/>
  <c r="BT128" i="5"/>
  <c r="BT129" i="5"/>
  <c r="BT130" i="5"/>
  <c r="BT131" i="5"/>
  <c r="BT132" i="5"/>
  <c r="BT133" i="5"/>
  <c r="BT134" i="5"/>
  <c r="BT135" i="5"/>
  <c r="BT136" i="5"/>
  <c r="BT137" i="5"/>
  <c r="BT138" i="5"/>
  <c r="BT139" i="5"/>
  <c r="BT140" i="5"/>
  <c r="BT141" i="5"/>
  <c r="BT142" i="5"/>
  <c r="BT143" i="5"/>
  <c r="BT144" i="5"/>
  <c r="BT145" i="5"/>
  <c r="BT146" i="5"/>
  <c r="BT147" i="5"/>
  <c r="BT148" i="5"/>
  <c r="BT149" i="5"/>
  <c r="BT150" i="5"/>
  <c r="BT151" i="5"/>
  <c r="BT152" i="5"/>
  <c r="BT153" i="5"/>
  <c r="BT154" i="5"/>
  <c r="BT155" i="5"/>
  <c r="BT156" i="5"/>
  <c r="BT157" i="5"/>
  <c r="BT158" i="5"/>
  <c r="BT159" i="5"/>
  <c r="BT160" i="5"/>
  <c r="BT161" i="5"/>
  <c r="BT162" i="5"/>
  <c r="BT163" i="5"/>
  <c r="BT164" i="5"/>
  <c r="BT165" i="5"/>
  <c r="BT166" i="5"/>
  <c r="BT167" i="5"/>
  <c r="BT168" i="5"/>
  <c r="BT169" i="5"/>
  <c r="BT170" i="5"/>
  <c r="BT171" i="5"/>
  <c r="BT172" i="5"/>
  <c r="BT173" i="5"/>
  <c r="BT174" i="5"/>
  <c r="BT175" i="5"/>
  <c r="BT176" i="5"/>
  <c r="BT177" i="5"/>
  <c r="BT178" i="5"/>
  <c r="BT179" i="5"/>
  <c r="BT180" i="5"/>
  <c r="BT181" i="5"/>
  <c r="BT182" i="5"/>
  <c r="BT183" i="5"/>
  <c r="BT184" i="5"/>
  <c r="BT185" i="5"/>
  <c r="BT186" i="5"/>
  <c r="BT187" i="5"/>
  <c r="BT188" i="5"/>
  <c r="BT189" i="5"/>
  <c r="BT190" i="5"/>
  <c r="BT191" i="5"/>
  <c r="BT192" i="5"/>
  <c r="BT193" i="5"/>
  <c r="BT194" i="5"/>
  <c r="BT195" i="5"/>
  <c r="BT196" i="5"/>
  <c r="BT197" i="5"/>
  <c r="BT198" i="5"/>
  <c r="BT199" i="5"/>
  <c r="BT200" i="5"/>
  <c r="BT201" i="5"/>
  <c r="BT202" i="5"/>
  <c r="BT203" i="5"/>
  <c r="BT204" i="5"/>
  <c r="BT205" i="5"/>
  <c r="BT206" i="5"/>
  <c r="BT207" i="5"/>
  <c r="BT208" i="5"/>
  <c r="BT209" i="5"/>
  <c r="BT210" i="5"/>
  <c r="BT211" i="5"/>
  <c r="BT212" i="5"/>
  <c r="BT213" i="5"/>
  <c r="BT214" i="5"/>
  <c r="BT215" i="5"/>
  <c r="BT216" i="5"/>
  <c r="BT217" i="5"/>
  <c r="BT218" i="5"/>
  <c r="BT219" i="5"/>
  <c r="BT220" i="5"/>
  <c r="BT221" i="5"/>
  <c r="BT222" i="5"/>
  <c r="BT223" i="5"/>
  <c r="BT224" i="5"/>
  <c r="BT225" i="5"/>
  <c r="BT226" i="5"/>
  <c r="BT227" i="5"/>
  <c r="BT228" i="5"/>
  <c r="BT229" i="5"/>
  <c r="BT230" i="5"/>
  <c r="BT231" i="5"/>
  <c r="BT232" i="5"/>
  <c r="BT233" i="5"/>
  <c r="BT234" i="5"/>
  <c r="BT235" i="5"/>
  <c r="BT236" i="5"/>
  <c r="BT237" i="5"/>
  <c r="BT238" i="5"/>
  <c r="BT239" i="5"/>
  <c r="BT240" i="5"/>
  <c r="BT241" i="5"/>
  <c r="BT242" i="5"/>
  <c r="BT243" i="5"/>
  <c r="BT244" i="5"/>
  <c r="BT245" i="5"/>
  <c r="BT246" i="5"/>
  <c r="BT247" i="5"/>
  <c r="BT248" i="5"/>
  <c r="BT249" i="5"/>
  <c r="BT250" i="5"/>
  <c r="BT251" i="5"/>
  <c r="BT252" i="5"/>
  <c r="BT253" i="5"/>
  <c r="BT254" i="5"/>
  <c r="BT255" i="5"/>
  <c r="BT256" i="5"/>
  <c r="BT257" i="5"/>
  <c r="BT258" i="5"/>
  <c r="BT259" i="5"/>
  <c r="BT260" i="5"/>
  <c r="BT261" i="5"/>
  <c r="BT262" i="5"/>
  <c r="BT263" i="5"/>
  <c r="BT264" i="5"/>
  <c r="BT265" i="5"/>
  <c r="BT266" i="5"/>
  <c r="BT267" i="5"/>
  <c r="BT268" i="5"/>
  <c r="BT269" i="5"/>
  <c r="BT270" i="5"/>
  <c r="BT271" i="5"/>
  <c r="BT272" i="5"/>
  <c r="BT273" i="5"/>
  <c r="BT274" i="5"/>
  <c r="BT275" i="5"/>
  <c r="BT276" i="5"/>
  <c r="BT277" i="5"/>
  <c r="BT278" i="5"/>
  <c r="BT279" i="5"/>
  <c r="BT280" i="5"/>
  <c r="BT281" i="5"/>
  <c r="BT282" i="5"/>
  <c r="BT283" i="5"/>
  <c r="BT284" i="5"/>
  <c r="BT285" i="5"/>
  <c r="BT286" i="5"/>
  <c r="BT287" i="5"/>
  <c r="BT288" i="5"/>
  <c r="BT289" i="5"/>
  <c r="BT290" i="5"/>
  <c r="BT291" i="5"/>
  <c r="BT292" i="5"/>
  <c r="BT293" i="5"/>
  <c r="BT294" i="5"/>
  <c r="BT295" i="5"/>
  <c r="BT296" i="5"/>
  <c r="BT297" i="5"/>
  <c r="BT298" i="5"/>
  <c r="BT299" i="5"/>
  <c r="BT300" i="5"/>
  <c r="BT301" i="5"/>
  <c r="BT302" i="5"/>
  <c r="BT303" i="5"/>
  <c r="BT304" i="5"/>
  <c r="BT305" i="5"/>
  <c r="BT306" i="5"/>
  <c r="BT307" i="5"/>
  <c r="BT308" i="5"/>
  <c r="BT309" i="5"/>
  <c r="BT310" i="5"/>
  <c r="BT311" i="5"/>
  <c r="BT312" i="5"/>
  <c r="BT313" i="5"/>
  <c r="BT314" i="5"/>
  <c r="BT315" i="5"/>
  <c r="BT316" i="5"/>
  <c r="BT317" i="5"/>
  <c r="BT318" i="5"/>
  <c r="BT319" i="5"/>
  <c r="BT320" i="5"/>
  <c r="BT321" i="5"/>
  <c r="BT322" i="5"/>
  <c r="BT323" i="5"/>
  <c r="BT324" i="5"/>
  <c r="BT325" i="5"/>
  <c r="BT326" i="5"/>
  <c r="BT327" i="5"/>
  <c r="BT328" i="5"/>
  <c r="BT329" i="5"/>
  <c r="BT330" i="5"/>
  <c r="BT331" i="5"/>
  <c r="BT332" i="5"/>
  <c r="BT333" i="5"/>
  <c r="BT334" i="5"/>
  <c r="BT335" i="5"/>
  <c r="BT336" i="5"/>
  <c r="BT337" i="5"/>
  <c r="BT338" i="5"/>
  <c r="BT339" i="5"/>
  <c r="BT340" i="5"/>
  <c r="BT341" i="5"/>
  <c r="BT342" i="5"/>
  <c r="BT343" i="5"/>
  <c r="BT344" i="5"/>
  <c r="BT345" i="5"/>
  <c r="BT346" i="5"/>
  <c r="BT347" i="5"/>
  <c r="BT348" i="5"/>
  <c r="BT349" i="5"/>
  <c r="BT350" i="5"/>
  <c r="BT351" i="5"/>
  <c r="BT352" i="5"/>
  <c r="BT353" i="5"/>
  <c r="BT354" i="5"/>
  <c r="BT355" i="5"/>
  <c r="BT356" i="5"/>
  <c r="BT357" i="5"/>
  <c r="BT358" i="5"/>
  <c r="BT359" i="5"/>
  <c r="BT360" i="5"/>
  <c r="BT361" i="5"/>
  <c r="BT362" i="5"/>
  <c r="BT363" i="5"/>
  <c r="BT364" i="5"/>
  <c r="BT365" i="5"/>
  <c r="BT366" i="5"/>
  <c r="BT367" i="5"/>
  <c r="BT368" i="5"/>
  <c r="BT369" i="5"/>
  <c r="BT370" i="5"/>
  <c r="BT371" i="5"/>
  <c r="BT372" i="5"/>
  <c r="BT373" i="5"/>
  <c r="BT374" i="5"/>
  <c r="BT375" i="5"/>
  <c r="BT376" i="5"/>
  <c r="BT377" i="5"/>
  <c r="BT378" i="5"/>
  <c r="BT379" i="5"/>
  <c r="BT380" i="5"/>
  <c r="BT381" i="5"/>
  <c r="BT382" i="5"/>
  <c r="BT383" i="5"/>
  <c r="BT384" i="5"/>
  <c r="BT385" i="5"/>
  <c r="BT386" i="5"/>
  <c r="BT387" i="5"/>
  <c r="BT388" i="5"/>
  <c r="BT389" i="5"/>
  <c r="BT390" i="5"/>
  <c r="BT391" i="5"/>
  <c r="BT392" i="5"/>
  <c r="BT393" i="5"/>
  <c r="BT394" i="5"/>
  <c r="BT395" i="5"/>
  <c r="BT396" i="5"/>
  <c r="BT397" i="5"/>
  <c r="BT398" i="5"/>
  <c r="BT399" i="5"/>
  <c r="BT400" i="5"/>
  <c r="BT401" i="5"/>
  <c r="BT402" i="5"/>
  <c r="BT403" i="5"/>
  <c r="BT404" i="5"/>
  <c r="BT405" i="5"/>
  <c r="BT406" i="5"/>
  <c r="BT407" i="5"/>
  <c r="BT408" i="5"/>
  <c r="BT409" i="5"/>
  <c r="BT410" i="5"/>
  <c r="BT411" i="5"/>
  <c r="BT412" i="5"/>
  <c r="BT413" i="5"/>
  <c r="BT414" i="5"/>
  <c r="BT415" i="5"/>
  <c r="BT416" i="5"/>
  <c r="BT417" i="5"/>
  <c r="BT418" i="5"/>
  <c r="BT419" i="5"/>
  <c r="BT420" i="5"/>
  <c r="BT421" i="5"/>
  <c r="BT422" i="5"/>
  <c r="BT423" i="5"/>
  <c r="BT424" i="5"/>
  <c r="BT425" i="5"/>
  <c r="BT426" i="5"/>
  <c r="BT427" i="5"/>
  <c r="BT428" i="5"/>
  <c r="BT429" i="5"/>
  <c r="BT430" i="5"/>
  <c r="BT431" i="5"/>
  <c r="BT432" i="5"/>
  <c r="BT433" i="5"/>
  <c r="BT434" i="5"/>
  <c r="BT435" i="5"/>
  <c r="BT436" i="5"/>
  <c r="BT437" i="5"/>
  <c r="BT438" i="5"/>
  <c r="BT439" i="5"/>
  <c r="BT440" i="5"/>
  <c r="BT441" i="5"/>
  <c r="BT442" i="5"/>
  <c r="BT443" i="5"/>
  <c r="BT444" i="5"/>
  <c r="BT445" i="5"/>
  <c r="BT446" i="5"/>
  <c r="BT447" i="5"/>
  <c r="BT448" i="5"/>
  <c r="BT449" i="5"/>
  <c r="BT450" i="5"/>
  <c r="BT451" i="5"/>
  <c r="BT452" i="5"/>
  <c r="BT453" i="5"/>
  <c r="BT454" i="5"/>
  <c r="BT455" i="5"/>
  <c r="BT456" i="5"/>
  <c r="BT457" i="5"/>
  <c r="BT458" i="5"/>
  <c r="BT459" i="5"/>
  <c r="BT460" i="5"/>
  <c r="BT461" i="5"/>
  <c r="BT462" i="5"/>
  <c r="BT463" i="5"/>
  <c r="BT464" i="5"/>
  <c r="BT465" i="5"/>
  <c r="BT466" i="5"/>
  <c r="BT467" i="5"/>
  <c r="BT468" i="5"/>
  <c r="BT469" i="5"/>
  <c r="BT470" i="5"/>
  <c r="BT471" i="5"/>
  <c r="BT472" i="5"/>
  <c r="BT473" i="5"/>
  <c r="BT474" i="5"/>
  <c r="BT475" i="5"/>
  <c r="BT476" i="5"/>
  <c r="BT477" i="5"/>
  <c r="BT478" i="5"/>
  <c r="BT479" i="5"/>
  <c r="BT480" i="5"/>
  <c r="BT481" i="5"/>
  <c r="BT482" i="5"/>
  <c r="BT483" i="5"/>
  <c r="BT484" i="5"/>
  <c r="BT485" i="5"/>
  <c r="BT486" i="5"/>
  <c r="BT487" i="5"/>
  <c r="BT488" i="5"/>
  <c r="BT489" i="5"/>
  <c r="BT490" i="5"/>
  <c r="BT491" i="5"/>
  <c r="BT492" i="5"/>
  <c r="BT493" i="5"/>
  <c r="BT494" i="5"/>
  <c r="BT495" i="5"/>
  <c r="BT496" i="5"/>
  <c r="BT497" i="5"/>
  <c r="BT498" i="5"/>
  <c r="BT499" i="5"/>
  <c r="BT500" i="5"/>
  <c r="BT501" i="5"/>
  <c r="BT502" i="5"/>
  <c r="BT503" i="5"/>
  <c r="BT504" i="5"/>
  <c r="BT505" i="5"/>
  <c r="BT506" i="5"/>
  <c r="BT507" i="5"/>
  <c r="BT508" i="5"/>
  <c r="BT509" i="5"/>
  <c r="BT510" i="5"/>
  <c r="BT511" i="5"/>
  <c r="BT512" i="5"/>
  <c r="BT513" i="5"/>
  <c r="BT514" i="5"/>
  <c r="BT515" i="5"/>
  <c r="BT516" i="5"/>
  <c r="BT517" i="5"/>
  <c r="BT518" i="5"/>
  <c r="BT519" i="5"/>
  <c r="BT520" i="5"/>
  <c r="BT521" i="5"/>
  <c r="BT522" i="5"/>
  <c r="BT523" i="5"/>
  <c r="BT524" i="5"/>
  <c r="BT525" i="5"/>
  <c r="BT526" i="5"/>
  <c r="BT527" i="5"/>
  <c r="BT528" i="5"/>
  <c r="BT529" i="5"/>
  <c r="BT530" i="5"/>
  <c r="BT531" i="5"/>
  <c r="BT532" i="5"/>
  <c r="BT533" i="5"/>
  <c r="BT534" i="5"/>
  <c r="BT535" i="5"/>
  <c r="BT536" i="5"/>
  <c r="BT537" i="5"/>
  <c r="BT538" i="5"/>
  <c r="BT539" i="5"/>
  <c r="BT540" i="5"/>
  <c r="BT541" i="5"/>
  <c r="BT542" i="5"/>
  <c r="BT543" i="5"/>
  <c r="BT544" i="5"/>
  <c r="BT545" i="5"/>
  <c r="BT546" i="5"/>
  <c r="BT547" i="5"/>
  <c r="BT548" i="5"/>
  <c r="BT549" i="5"/>
  <c r="BT550" i="5"/>
  <c r="BT551" i="5"/>
  <c r="BT552" i="5"/>
  <c r="BT553" i="5"/>
  <c r="BT554" i="5"/>
  <c r="BT555" i="5"/>
  <c r="BT556" i="5"/>
  <c r="BT557" i="5"/>
  <c r="BT558" i="5"/>
  <c r="BT559" i="5"/>
  <c r="BT560" i="5"/>
  <c r="BT561" i="5"/>
  <c r="BT562" i="5"/>
  <c r="BT563" i="5"/>
  <c r="BT564" i="5"/>
  <c r="BT565" i="5"/>
  <c r="BT566" i="5"/>
  <c r="BT567" i="5"/>
  <c r="BT568" i="5"/>
  <c r="BT569" i="5"/>
  <c r="BT570" i="5"/>
  <c r="BT571" i="5"/>
  <c r="BT572" i="5"/>
  <c r="BT573" i="5"/>
  <c r="BT574" i="5"/>
  <c r="BT575" i="5"/>
  <c r="BT576" i="5"/>
  <c r="BT577" i="5"/>
  <c r="BT578" i="5"/>
  <c r="BT579" i="5"/>
  <c r="BT580" i="5"/>
  <c r="BT581" i="5"/>
  <c r="BT582" i="5"/>
  <c r="BT583" i="5"/>
  <c r="BT584" i="5"/>
  <c r="BT585" i="5"/>
  <c r="BT586" i="5"/>
  <c r="BT587" i="5"/>
  <c r="BT588" i="5"/>
  <c r="BT589" i="5"/>
  <c r="BT590" i="5"/>
  <c r="BT591" i="5"/>
  <c r="BT592" i="5"/>
  <c r="BT593" i="5"/>
  <c r="BT594" i="5"/>
  <c r="BT595" i="5"/>
  <c r="BT596" i="5"/>
  <c r="BT597" i="5"/>
  <c r="BT598" i="5"/>
  <c r="BT599" i="5"/>
  <c r="BT600" i="5"/>
  <c r="BT601" i="5"/>
  <c r="BT602" i="5"/>
  <c r="BT603" i="5"/>
  <c r="BT604" i="5"/>
  <c r="BT605" i="5"/>
  <c r="BT606" i="5"/>
  <c r="BT607" i="5"/>
  <c r="BT608" i="5"/>
  <c r="BT609" i="5"/>
  <c r="BT610" i="5"/>
  <c r="BT611" i="5"/>
  <c r="BT612" i="5"/>
  <c r="BT613" i="5"/>
  <c r="BT614" i="5"/>
  <c r="BT615" i="5"/>
  <c r="BT616" i="5"/>
  <c r="BT617" i="5"/>
  <c r="BT618" i="5"/>
  <c r="BT619" i="5"/>
  <c r="BT620" i="5"/>
  <c r="BT621" i="5"/>
  <c r="BT2" i="5"/>
  <c r="BS3" i="5"/>
  <c r="BS4" i="5"/>
  <c r="BS5" i="5"/>
  <c r="BS6" i="5"/>
  <c r="BS7" i="5"/>
  <c r="BS8" i="5"/>
  <c r="BS9" i="5"/>
  <c r="BS10" i="5"/>
  <c r="BS11" i="5"/>
  <c r="BS12" i="5"/>
  <c r="BS13" i="5"/>
  <c r="BS14" i="5"/>
  <c r="BS15" i="5"/>
  <c r="BS16" i="5"/>
  <c r="BS17" i="5"/>
  <c r="BS18" i="5"/>
  <c r="BS19" i="5"/>
  <c r="BS20" i="5"/>
  <c r="BS21" i="5"/>
  <c r="BS22" i="5"/>
  <c r="BS23" i="5"/>
  <c r="BS24" i="5"/>
  <c r="BS25" i="5"/>
  <c r="BS26" i="5"/>
  <c r="BS27" i="5"/>
  <c r="BS28" i="5"/>
  <c r="BS29" i="5"/>
  <c r="BS30" i="5"/>
  <c r="BS31" i="5"/>
  <c r="BS32" i="5"/>
  <c r="BS33" i="5"/>
  <c r="BS34" i="5"/>
  <c r="BS35" i="5"/>
  <c r="BS36" i="5"/>
  <c r="BS37" i="5"/>
  <c r="BS38" i="5"/>
  <c r="BS39" i="5"/>
  <c r="BS40" i="5"/>
  <c r="BS41" i="5"/>
  <c r="BS42" i="5"/>
  <c r="BS43" i="5"/>
  <c r="BS44" i="5"/>
  <c r="BS45" i="5"/>
  <c r="BS46" i="5"/>
  <c r="BS47" i="5"/>
  <c r="BS48" i="5"/>
  <c r="BS49" i="5"/>
  <c r="BS50" i="5"/>
  <c r="BS51" i="5"/>
  <c r="BS52" i="5"/>
  <c r="BS53" i="5"/>
  <c r="BS54" i="5"/>
  <c r="BS55" i="5"/>
  <c r="BS56" i="5"/>
  <c r="BS57" i="5"/>
  <c r="BS58" i="5"/>
  <c r="BS59" i="5"/>
  <c r="BS60" i="5"/>
  <c r="BS61" i="5"/>
  <c r="BS62" i="5"/>
  <c r="BS63" i="5"/>
  <c r="BS64" i="5"/>
  <c r="BS65" i="5"/>
  <c r="BS66" i="5"/>
  <c r="BS67" i="5"/>
  <c r="BS68" i="5"/>
  <c r="BS69" i="5"/>
  <c r="BS70" i="5"/>
  <c r="BS71" i="5"/>
  <c r="BS72" i="5"/>
  <c r="BS73" i="5"/>
  <c r="BS74" i="5"/>
  <c r="BS75" i="5"/>
  <c r="BS76" i="5"/>
  <c r="BS77" i="5"/>
  <c r="BS78" i="5"/>
  <c r="BS79" i="5"/>
  <c r="BS80" i="5"/>
  <c r="BS81" i="5"/>
  <c r="BS82" i="5"/>
  <c r="BS83" i="5"/>
  <c r="BS84" i="5"/>
  <c r="BS85" i="5"/>
  <c r="BS86" i="5"/>
  <c r="BS87" i="5"/>
  <c r="BS88" i="5"/>
  <c r="BS89" i="5"/>
  <c r="BS90" i="5"/>
  <c r="BS91" i="5"/>
  <c r="BS92" i="5"/>
  <c r="BS93" i="5"/>
  <c r="BS94" i="5"/>
  <c r="BS95" i="5"/>
  <c r="BS96" i="5"/>
  <c r="BS97" i="5"/>
  <c r="BS98" i="5"/>
  <c r="BS99" i="5"/>
  <c r="BS100" i="5"/>
  <c r="BS101" i="5"/>
  <c r="BS102" i="5"/>
  <c r="BS103" i="5"/>
  <c r="BS104" i="5"/>
  <c r="BS105" i="5"/>
  <c r="BS106" i="5"/>
  <c r="BS107" i="5"/>
  <c r="BS108" i="5"/>
  <c r="BS109" i="5"/>
  <c r="BS110" i="5"/>
  <c r="BS111" i="5"/>
  <c r="BS112" i="5"/>
  <c r="BS113" i="5"/>
  <c r="BS114" i="5"/>
  <c r="BS115" i="5"/>
  <c r="BS116" i="5"/>
  <c r="BS117" i="5"/>
  <c r="BS118" i="5"/>
  <c r="BS119" i="5"/>
  <c r="BS120" i="5"/>
  <c r="BS121" i="5"/>
  <c r="BS122" i="5"/>
  <c r="BS123" i="5"/>
  <c r="BS124" i="5"/>
  <c r="BS125" i="5"/>
  <c r="BS126" i="5"/>
  <c r="BS127" i="5"/>
  <c r="BS128" i="5"/>
  <c r="BS129" i="5"/>
  <c r="BS130" i="5"/>
  <c r="BS131" i="5"/>
  <c r="BS132" i="5"/>
  <c r="BS133" i="5"/>
  <c r="BS134" i="5"/>
  <c r="BS135" i="5"/>
  <c r="BS136" i="5"/>
  <c r="BS137" i="5"/>
  <c r="BS138" i="5"/>
  <c r="BS139" i="5"/>
  <c r="BS140" i="5"/>
  <c r="BS141" i="5"/>
  <c r="BS142" i="5"/>
  <c r="BS143" i="5"/>
  <c r="BS144" i="5"/>
  <c r="BS145" i="5"/>
  <c r="BS146" i="5"/>
  <c r="BS147" i="5"/>
  <c r="BS148" i="5"/>
  <c r="BS149" i="5"/>
  <c r="BS150" i="5"/>
  <c r="BS151" i="5"/>
  <c r="BS152" i="5"/>
  <c r="BS153" i="5"/>
  <c r="BS154" i="5"/>
  <c r="BS155" i="5"/>
  <c r="BS156" i="5"/>
  <c r="BS157" i="5"/>
  <c r="BS158" i="5"/>
  <c r="BS159" i="5"/>
  <c r="BS160" i="5"/>
  <c r="BS161" i="5"/>
  <c r="BS162" i="5"/>
  <c r="BS163" i="5"/>
  <c r="BS164" i="5"/>
  <c r="BS165" i="5"/>
  <c r="BS166" i="5"/>
  <c r="BS167" i="5"/>
  <c r="BS168" i="5"/>
  <c r="BS169" i="5"/>
  <c r="BS170" i="5"/>
  <c r="BS171" i="5"/>
  <c r="BS172" i="5"/>
  <c r="BS173" i="5"/>
  <c r="BS174" i="5"/>
  <c r="BS175" i="5"/>
  <c r="BS176" i="5"/>
  <c r="BS177" i="5"/>
  <c r="BS178" i="5"/>
  <c r="BS179" i="5"/>
  <c r="BS180" i="5"/>
  <c r="BS181" i="5"/>
  <c r="BS182" i="5"/>
  <c r="BS183" i="5"/>
  <c r="BS184" i="5"/>
  <c r="BS185" i="5"/>
  <c r="BS186" i="5"/>
  <c r="BS187" i="5"/>
  <c r="BS188" i="5"/>
  <c r="BS189" i="5"/>
  <c r="BS190" i="5"/>
  <c r="BS191" i="5"/>
  <c r="BS192" i="5"/>
  <c r="BS193" i="5"/>
  <c r="BS194" i="5"/>
  <c r="BS195" i="5"/>
  <c r="BS196" i="5"/>
  <c r="BS197" i="5"/>
  <c r="BS198" i="5"/>
  <c r="BS199" i="5"/>
  <c r="BS200" i="5"/>
  <c r="BS201" i="5"/>
  <c r="BS202" i="5"/>
  <c r="BS203" i="5"/>
  <c r="BS204" i="5"/>
  <c r="BS205" i="5"/>
  <c r="BS206" i="5"/>
  <c r="BS207" i="5"/>
  <c r="BS208" i="5"/>
  <c r="BS209" i="5"/>
  <c r="BS210" i="5"/>
  <c r="BS211" i="5"/>
  <c r="BS212" i="5"/>
  <c r="BS213" i="5"/>
  <c r="BS214" i="5"/>
  <c r="BS215" i="5"/>
  <c r="BS216" i="5"/>
  <c r="BS217" i="5"/>
  <c r="BS218" i="5"/>
  <c r="BS219" i="5"/>
  <c r="BS220" i="5"/>
  <c r="BS221" i="5"/>
  <c r="BS222" i="5"/>
  <c r="BS223" i="5"/>
  <c r="BS224" i="5"/>
  <c r="BS225" i="5"/>
  <c r="BS226" i="5"/>
  <c r="BS227" i="5"/>
  <c r="BS228" i="5"/>
  <c r="BS229" i="5"/>
  <c r="BS230" i="5"/>
  <c r="BS231" i="5"/>
  <c r="BS232" i="5"/>
  <c r="BS233" i="5"/>
  <c r="BS234" i="5"/>
  <c r="BS235" i="5"/>
  <c r="BS236" i="5"/>
  <c r="BS237" i="5"/>
  <c r="BS238" i="5"/>
  <c r="BS239" i="5"/>
  <c r="BS240" i="5"/>
  <c r="BS241" i="5"/>
  <c r="BS242" i="5"/>
  <c r="BS243" i="5"/>
  <c r="BS244" i="5"/>
  <c r="BS245" i="5"/>
  <c r="BS246" i="5"/>
  <c r="BS247" i="5"/>
  <c r="BS248" i="5"/>
  <c r="BS249" i="5"/>
  <c r="BS250" i="5"/>
  <c r="BS251" i="5"/>
  <c r="BS252" i="5"/>
  <c r="BS253" i="5"/>
  <c r="BS254" i="5"/>
  <c r="BS255" i="5"/>
  <c r="BS256" i="5"/>
  <c r="BS257" i="5"/>
  <c r="BS258" i="5"/>
  <c r="BS259" i="5"/>
  <c r="BS260" i="5"/>
  <c r="BS261" i="5"/>
  <c r="BS262" i="5"/>
  <c r="BS263" i="5"/>
  <c r="BS264" i="5"/>
  <c r="BS265" i="5"/>
  <c r="BS266" i="5"/>
  <c r="BS267" i="5"/>
  <c r="BS268" i="5"/>
  <c r="BS269" i="5"/>
  <c r="BS270" i="5"/>
  <c r="BS271" i="5"/>
  <c r="BS272" i="5"/>
  <c r="BS273" i="5"/>
  <c r="BS274" i="5"/>
  <c r="BS275" i="5"/>
  <c r="BS276" i="5"/>
  <c r="BS277" i="5"/>
  <c r="BS278" i="5"/>
  <c r="BS279" i="5"/>
  <c r="BS280" i="5"/>
  <c r="BS281" i="5"/>
  <c r="BS282" i="5"/>
  <c r="BS283" i="5"/>
  <c r="BS284" i="5"/>
  <c r="BS285" i="5"/>
  <c r="BS286" i="5"/>
  <c r="BS287" i="5"/>
  <c r="BS288" i="5"/>
  <c r="BS289" i="5"/>
  <c r="BS290" i="5"/>
  <c r="BS291" i="5"/>
  <c r="BS292" i="5"/>
  <c r="BS293" i="5"/>
  <c r="BS294" i="5"/>
  <c r="BS295" i="5"/>
  <c r="BS296" i="5"/>
  <c r="BS297" i="5"/>
  <c r="BS298" i="5"/>
  <c r="BS299" i="5"/>
  <c r="BS300" i="5"/>
  <c r="BS301" i="5"/>
  <c r="BS302" i="5"/>
  <c r="BS303" i="5"/>
  <c r="BS304" i="5"/>
  <c r="BS305" i="5"/>
  <c r="BS306" i="5"/>
  <c r="BS307" i="5"/>
  <c r="BS308" i="5"/>
  <c r="BS309" i="5"/>
  <c r="BS310" i="5"/>
  <c r="BS311" i="5"/>
  <c r="BS312" i="5"/>
  <c r="BS313" i="5"/>
  <c r="BS314" i="5"/>
  <c r="BS315" i="5"/>
  <c r="BS316" i="5"/>
  <c r="BS317" i="5"/>
  <c r="BS318" i="5"/>
  <c r="BS319" i="5"/>
  <c r="BS320" i="5"/>
  <c r="BS321" i="5"/>
  <c r="BS322" i="5"/>
  <c r="BS323" i="5"/>
  <c r="BS324" i="5"/>
  <c r="BS325" i="5"/>
  <c r="BS326" i="5"/>
  <c r="BS327" i="5"/>
  <c r="BS328" i="5"/>
  <c r="BS329" i="5"/>
  <c r="BS330" i="5"/>
  <c r="BS331" i="5"/>
  <c r="BS332" i="5"/>
  <c r="BS333" i="5"/>
  <c r="BS334" i="5"/>
  <c r="BS335" i="5"/>
  <c r="BS336" i="5"/>
  <c r="BS337" i="5"/>
  <c r="BS338" i="5"/>
  <c r="BS339" i="5"/>
  <c r="BS340" i="5"/>
  <c r="BS341" i="5"/>
  <c r="BS342" i="5"/>
  <c r="BS343" i="5"/>
  <c r="BS344" i="5"/>
  <c r="BS345" i="5"/>
  <c r="BS346" i="5"/>
  <c r="BS347" i="5"/>
  <c r="BS348" i="5"/>
  <c r="BS349" i="5"/>
  <c r="BS350" i="5"/>
  <c r="BS351" i="5"/>
  <c r="BS352" i="5"/>
  <c r="BS353" i="5"/>
  <c r="BS354" i="5"/>
  <c r="BS355" i="5"/>
  <c r="BS356" i="5"/>
  <c r="BS357" i="5"/>
  <c r="BS358" i="5"/>
  <c r="BS359" i="5"/>
  <c r="BS360" i="5"/>
  <c r="BS361" i="5"/>
  <c r="BS362" i="5"/>
  <c r="BS363" i="5"/>
  <c r="BS364" i="5"/>
  <c r="BS365" i="5"/>
  <c r="BS366" i="5"/>
  <c r="BS367" i="5"/>
  <c r="BS368" i="5"/>
  <c r="BS369" i="5"/>
  <c r="BS370" i="5"/>
  <c r="BS371" i="5"/>
  <c r="BS372" i="5"/>
  <c r="BS373" i="5"/>
  <c r="BS374" i="5"/>
  <c r="BS375" i="5"/>
  <c r="BS376" i="5"/>
  <c r="BS377" i="5"/>
  <c r="BS378" i="5"/>
  <c r="BS379" i="5"/>
  <c r="BS380" i="5"/>
  <c r="BS381" i="5"/>
  <c r="BS382" i="5"/>
  <c r="BS383" i="5"/>
  <c r="BS384" i="5"/>
  <c r="BS385" i="5"/>
  <c r="BS386" i="5"/>
  <c r="BS387" i="5"/>
  <c r="BS388" i="5"/>
  <c r="BS389" i="5"/>
  <c r="BS390" i="5"/>
  <c r="BS391" i="5"/>
  <c r="BS392" i="5"/>
  <c r="BS393" i="5"/>
  <c r="BS394" i="5"/>
  <c r="BS395" i="5"/>
  <c r="BS396" i="5"/>
  <c r="BS397" i="5"/>
  <c r="BS398" i="5"/>
  <c r="BS399" i="5"/>
  <c r="BS400" i="5"/>
  <c r="BS401" i="5"/>
  <c r="BS402" i="5"/>
  <c r="BS403" i="5"/>
  <c r="BS404" i="5"/>
  <c r="BS405" i="5"/>
  <c r="BS406" i="5"/>
  <c r="BS407" i="5"/>
  <c r="BS408" i="5"/>
  <c r="BS409" i="5"/>
  <c r="BS410" i="5"/>
  <c r="BS411" i="5"/>
  <c r="BS412" i="5"/>
  <c r="BS413" i="5"/>
  <c r="BS414" i="5"/>
  <c r="BS415" i="5"/>
  <c r="BS416" i="5"/>
  <c r="BS417" i="5"/>
  <c r="BS418" i="5"/>
  <c r="BS419" i="5"/>
  <c r="BS420" i="5"/>
  <c r="BS421" i="5"/>
  <c r="BS422" i="5"/>
  <c r="BS423" i="5"/>
  <c r="BS424" i="5"/>
  <c r="BS425" i="5"/>
  <c r="BS426" i="5"/>
  <c r="BS427" i="5"/>
  <c r="BS428" i="5"/>
  <c r="BS429" i="5"/>
  <c r="BS430" i="5"/>
  <c r="BS431" i="5"/>
  <c r="BS432" i="5"/>
  <c r="BS433" i="5"/>
  <c r="BS434" i="5"/>
  <c r="BS435" i="5"/>
  <c r="BS436" i="5"/>
  <c r="BS437" i="5"/>
  <c r="BS438" i="5"/>
  <c r="BS439" i="5"/>
  <c r="BS440" i="5"/>
  <c r="BS441" i="5"/>
  <c r="BS442" i="5"/>
  <c r="BS443" i="5"/>
  <c r="BS444" i="5"/>
  <c r="BS445" i="5"/>
  <c r="BS446" i="5"/>
  <c r="BS447" i="5"/>
  <c r="BS448" i="5"/>
  <c r="BS449" i="5"/>
  <c r="BS450" i="5"/>
  <c r="BS451" i="5"/>
  <c r="BS452" i="5"/>
  <c r="BS453" i="5"/>
  <c r="BS454" i="5"/>
  <c r="BS455" i="5"/>
  <c r="BS456" i="5"/>
  <c r="BS457" i="5"/>
  <c r="BS458" i="5"/>
  <c r="BS459" i="5"/>
  <c r="BS460" i="5"/>
  <c r="BS461" i="5"/>
  <c r="BS462" i="5"/>
  <c r="BS463" i="5"/>
  <c r="BS464" i="5"/>
  <c r="BS465" i="5"/>
  <c r="BS466" i="5"/>
  <c r="BS467" i="5"/>
  <c r="BS468" i="5"/>
  <c r="BS469" i="5"/>
  <c r="BS470" i="5"/>
  <c r="BS471" i="5"/>
  <c r="BS472" i="5"/>
  <c r="BS473" i="5"/>
  <c r="BS474" i="5"/>
  <c r="BS475" i="5"/>
  <c r="BS476" i="5"/>
  <c r="BS477" i="5"/>
  <c r="BS478" i="5"/>
  <c r="BS479" i="5"/>
  <c r="BS480" i="5"/>
  <c r="BS481" i="5"/>
  <c r="BS482" i="5"/>
  <c r="BS483" i="5"/>
  <c r="BS484" i="5"/>
  <c r="BS485" i="5"/>
  <c r="BS486" i="5"/>
  <c r="BS487" i="5"/>
  <c r="BS488" i="5"/>
  <c r="BS489" i="5"/>
  <c r="BS490" i="5"/>
  <c r="BS491" i="5"/>
  <c r="BS492" i="5"/>
  <c r="BS493" i="5"/>
  <c r="BS494" i="5"/>
  <c r="BS495" i="5"/>
  <c r="BS496" i="5"/>
  <c r="BS497" i="5"/>
  <c r="BS498" i="5"/>
  <c r="BS499" i="5"/>
  <c r="BS500" i="5"/>
  <c r="BS501" i="5"/>
  <c r="BS502" i="5"/>
  <c r="BS503" i="5"/>
  <c r="BS504" i="5"/>
  <c r="BS505" i="5"/>
  <c r="BS506" i="5"/>
  <c r="BS507" i="5"/>
  <c r="BS508" i="5"/>
  <c r="BS509" i="5"/>
  <c r="BS510" i="5"/>
  <c r="BS511" i="5"/>
  <c r="BS512" i="5"/>
  <c r="BS513" i="5"/>
  <c r="BS514" i="5"/>
  <c r="BS515" i="5"/>
  <c r="BS516" i="5"/>
  <c r="BS517" i="5"/>
  <c r="BS518" i="5"/>
  <c r="BS519" i="5"/>
  <c r="BS520" i="5"/>
  <c r="BS521" i="5"/>
  <c r="BS522" i="5"/>
  <c r="BS523" i="5"/>
  <c r="BS524" i="5"/>
  <c r="BS525" i="5"/>
  <c r="BS526" i="5"/>
  <c r="BS527" i="5"/>
  <c r="BS528" i="5"/>
  <c r="BS529" i="5"/>
  <c r="BS530" i="5"/>
  <c r="BS531" i="5"/>
  <c r="BS532" i="5"/>
  <c r="BS533" i="5"/>
  <c r="BS534" i="5"/>
  <c r="BS535" i="5"/>
  <c r="BS536" i="5"/>
  <c r="BS537" i="5"/>
  <c r="BS538" i="5"/>
  <c r="BS539" i="5"/>
  <c r="BS540" i="5"/>
  <c r="BS541" i="5"/>
  <c r="BS542" i="5"/>
  <c r="BS543" i="5"/>
  <c r="BS544" i="5"/>
  <c r="BS545" i="5"/>
  <c r="BS546" i="5"/>
  <c r="BS547" i="5"/>
  <c r="BS548" i="5"/>
  <c r="BS549" i="5"/>
  <c r="BS550" i="5"/>
  <c r="BS551" i="5"/>
  <c r="BS552" i="5"/>
  <c r="BS553" i="5"/>
  <c r="BS554" i="5"/>
  <c r="BS555" i="5"/>
  <c r="BS556" i="5"/>
  <c r="BS557" i="5"/>
  <c r="BS558" i="5"/>
  <c r="BS559" i="5"/>
  <c r="BS560" i="5"/>
  <c r="BS561" i="5"/>
  <c r="BS562" i="5"/>
  <c r="BS563" i="5"/>
  <c r="BS564" i="5"/>
  <c r="BS565" i="5"/>
  <c r="BS566" i="5"/>
  <c r="BS567" i="5"/>
  <c r="BS568" i="5"/>
  <c r="BS569" i="5"/>
  <c r="BS570" i="5"/>
  <c r="BS571" i="5"/>
  <c r="BS572" i="5"/>
  <c r="BS573" i="5"/>
  <c r="BS574" i="5"/>
  <c r="BS575" i="5"/>
  <c r="BS576" i="5"/>
  <c r="BS577" i="5"/>
  <c r="BS578" i="5"/>
  <c r="BS579" i="5"/>
  <c r="BS580" i="5"/>
  <c r="BS581" i="5"/>
  <c r="BS582" i="5"/>
  <c r="BS583" i="5"/>
  <c r="BS584" i="5"/>
  <c r="BS585" i="5"/>
  <c r="BS586" i="5"/>
  <c r="BS587" i="5"/>
  <c r="BS588" i="5"/>
  <c r="BS589" i="5"/>
  <c r="BS590" i="5"/>
  <c r="BS591" i="5"/>
  <c r="BS592" i="5"/>
  <c r="BS593" i="5"/>
  <c r="BS594" i="5"/>
  <c r="BS595" i="5"/>
  <c r="BS596" i="5"/>
  <c r="BS597" i="5"/>
  <c r="BS598" i="5"/>
  <c r="BS599" i="5"/>
  <c r="BS600" i="5"/>
  <c r="BS601" i="5"/>
  <c r="BS602" i="5"/>
  <c r="BS603" i="5"/>
  <c r="BS604" i="5"/>
  <c r="BS605" i="5"/>
  <c r="BS606" i="5"/>
  <c r="BS607" i="5"/>
  <c r="BS608" i="5"/>
  <c r="BS609" i="5"/>
  <c r="BS610" i="5"/>
  <c r="BS611" i="5"/>
  <c r="BS612" i="5"/>
  <c r="BS613" i="5"/>
  <c r="BS614" i="5"/>
  <c r="BS615" i="5"/>
  <c r="BS616" i="5"/>
  <c r="BS617" i="5"/>
  <c r="BS618" i="5"/>
  <c r="BS619" i="5"/>
  <c r="BS620" i="5"/>
  <c r="BS621" i="5"/>
  <c r="BS2" i="5"/>
  <c r="BR3" i="5"/>
  <c r="BR4" i="5"/>
  <c r="BR5" i="5"/>
  <c r="BR6" i="5"/>
  <c r="BR7" i="5"/>
  <c r="BR8" i="5"/>
  <c r="BR9" i="5"/>
  <c r="BR10" i="5"/>
  <c r="BR11" i="5"/>
  <c r="BR12" i="5"/>
  <c r="BR13" i="5"/>
  <c r="BR14" i="5"/>
  <c r="BR15" i="5"/>
  <c r="BR16" i="5"/>
  <c r="BR17" i="5"/>
  <c r="BR18" i="5"/>
  <c r="BR19" i="5"/>
  <c r="BR20" i="5"/>
  <c r="BR21" i="5"/>
  <c r="BR22" i="5"/>
  <c r="BR23" i="5"/>
  <c r="BR24" i="5"/>
  <c r="BR25" i="5"/>
  <c r="BR26" i="5"/>
  <c r="BR27" i="5"/>
  <c r="BR28" i="5"/>
  <c r="BR29" i="5"/>
  <c r="BR30" i="5"/>
  <c r="BR31" i="5"/>
  <c r="BR32" i="5"/>
  <c r="BR33" i="5"/>
  <c r="BR34" i="5"/>
  <c r="BR35" i="5"/>
  <c r="BR36" i="5"/>
  <c r="BR37" i="5"/>
  <c r="BR38" i="5"/>
  <c r="BR39" i="5"/>
  <c r="BR40" i="5"/>
  <c r="BR41" i="5"/>
  <c r="BR42" i="5"/>
  <c r="BR43" i="5"/>
  <c r="BR44" i="5"/>
  <c r="BR45" i="5"/>
  <c r="BR46" i="5"/>
  <c r="BR47" i="5"/>
  <c r="BR48" i="5"/>
  <c r="BR49" i="5"/>
  <c r="BR50" i="5"/>
  <c r="BR51" i="5"/>
  <c r="BR52" i="5"/>
  <c r="BR53" i="5"/>
  <c r="BR54" i="5"/>
  <c r="BR55" i="5"/>
  <c r="BR56" i="5"/>
  <c r="BR57" i="5"/>
  <c r="BR58" i="5"/>
  <c r="BR59" i="5"/>
  <c r="BR60" i="5"/>
  <c r="BR61" i="5"/>
  <c r="BR62" i="5"/>
  <c r="BR63" i="5"/>
  <c r="BR64" i="5"/>
  <c r="BR65" i="5"/>
  <c r="BR66" i="5"/>
  <c r="BR67" i="5"/>
  <c r="BR68" i="5"/>
  <c r="BR69" i="5"/>
  <c r="BR70" i="5"/>
  <c r="BR71" i="5"/>
  <c r="BR72" i="5"/>
  <c r="BR73" i="5"/>
  <c r="BR74" i="5"/>
  <c r="BR75" i="5"/>
  <c r="BR76" i="5"/>
  <c r="BR77" i="5"/>
  <c r="BR78" i="5"/>
  <c r="BR79" i="5"/>
  <c r="BR80" i="5"/>
  <c r="BR81" i="5"/>
  <c r="BR82" i="5"/>
  <c r="BR83" i="5"/>
  <c r="BR84" i="5"/>
  <c r="BR85" i="5"/>
  <c r="BR86" i="5"/>
  <c r="BR87" i="5"/>
  <c r="BR88" i="5"/>
  <c r="BR89" i="5"/>
  <c r="BR90" i="5"/>
  <c r="BR91" i="5"/>
  <c r="BR92" i="5"/>
  <c r="BR93" i="5"/>
  <c r="BR94" i="5"/>
  <c r="BR95" i="5"/>
  <c r="BR96" i="5"/>
  <c r="BR97" i="5"/>
  <c r="BR98" i="5"/>
  <c r="BR99" i="5"/>
  <c r="BR100" i="5"/>
  <c r="BR101" i="5"/>
  <c r="BR102" i="5"/>
  <c r="BR103" i="5"/>
  <c r="BR104" i="5"/>
  <c r="BR105" i="5"/>
  <c r="BR106" i="5"/>
  <c r="BR107" i="5"/>
  <c r="BR108" i="5"/>
  <c r="BR109" i="5"/>
  <c r="BR110" i="5"/>
  <c r="BR111" i="5"/>
  <c r="BR112" i="5"/>
  <c r="BR113" i="5"/>
  <c r="BR114" i="5"/>
  <c r="BR115" i="5"/>
  <c r="BR116" i="5"/>
  <c r="BR117" i="5"/>
  <c r="BR118" i="5"/>
  <c r="BR119" i="5"/>
  <c r="BR120" i="5"/>
  <c r="BR121" i="5"/>
  <c r="BR122" i="5"/>
  <c r="BR123" i="5"/>
  <c r="BR124" i="5"/>
  <c r="BR125" i="5"/>
  <c r="BR126" i="5"/>
  <c r="BR127" i="5"/>
  <c r="BR128" i="5"/>
  <c r="BR129" i="5"/>
  <c r="BR130" i="5"/>
  <c r="BR131" i="5"/>
  <c r="BR132" i="5"/>
  <c r="BR133" i="5"/>
  <c r="BR134" i="5"/>
  <c r="BR135" i="5"/>
  <c r="BR136" i="5"/>
  <c r="BR137" i="5"/>
  <c r="BR138" i="5"/>
  <c r="BR139" i="5"/>
  <c r="BR140" i="5"/>
  <c r="BR141" i="5"/>
  <c r="BR142" i="5"/>
  <c r="BR143" i="5"/>
  <c r="BR144" i="5"/>
  <c r="BR145" i="5"/>
  <c r="BR146" i="5"/>
  <c r="BR147" i="5"/>
  <c r="BR148" i="5"/>
  <c r="BR149" i="5"/>
  <c r="BR150" i="5"/>
  <c r="BR151" i="5"/>
  <c r="BR152" i="5"/>
  <c r="BR153" i="5"/>
  <c r="BR154" i="5"/>
  <c r="BR155" i="5"/>
  <c r="BR156" i="5"/>
  <c r="BR157" i="5"/>
  <c r="BR158" i="5"/>
  <c r="BR159" i="5"/>
  <c r="BR160" i="5"/>
  <c r="BR161" i="5"/>
  <c r="BR162" i="5"/>
  <c r="BR163" i="5"/>
  <c r="BR164" i="5"/>
  <c r="BR165" i="5"/>
  <c r="BR166" i="5"/>
  <c r="BR167" i="5"/>
  <c r="BR168" i="5"/>
  <c r="BR169" i="5"/>
  <c r="BR170" i="5"/>
  <c r="BR171" i="5"/>
  <c r="BR172" i="5"/>
  <c r="BR173" i="5"/>
  <c r="BR174" i="5"/>
  <c r="BR175" i="5"/>
  <c r="BR176" i="5"/>
  <c r="BR177" i="5"/>
  <c r="BR178" i="5"/>
  <c r="BR179" i="5"/>
  <c r="BR180" i="5"/>
  <c r="BR181" i="5"/>
  <c r="BR182" i="5"/>
  <c r="BR183" i="5"/>
  <c r="BR184" i="5"/>
  <c r="BR185" i="5"/>
  <c r="BR186" i="5"/>
  <c r="BR187" i="5"/>
  <c r="BR188" i="5"/>
  <c r="BR189" i="5"/>
  <c r="BR190" i="5"/>
  <c r="BR191" i="5"/>
  <c r="BR192" i="5"/>
  <c r="BR193" i="5"/>
  <c r="BR194" i="5"/>
  <c r="BR195" i="5"/>
  <c r="BR196" i="5"/>
  <c r="BR197" i="5"/>
  <c r="BR198" i="5"/>
  <c r="BR199" i="5"/>
  <c r="BR200" i="5"/>
  <c r="BR201" i="5"/>
  <c r="BR202" i="5"/>
  <c r="BR203" i="5"/>
  <c r="BR204" i="5"/>
  <c r="BR205" i="5"/>
  <c r="BR206" i="5"/>
  <c r="BR207" i="5"/>
  <c r="BR208" i="5"/>
  <c r="BR209" i="5"/>
  <c r="BR210" i="5"/>
  <c r="BR211" i="5"/>
  <c r="BR212" i="5"/>
  <c r="BR213" i="5"/>
  <c r="BR214" i="5"/>
  <c r="BR215" i="5"/>
  <c r="BR216" i="5"/>
  <c r="BR217" i="5"/>
  <c r="BR218" i="5"/>
  <c r="BR219" i="5"/>
  <c r="BR220" i="5"/>
  <c r="BR221" i="5"/>
  <c r="BR222" i="5"/>
  <c r="BR223" i="5"/>
  <c r="BR224" i="5"/>
  <c r="BR225" i="5"/>
  <c r="BR226" i="5"/>
  <c r="BR227" i="5"/>
  <c r="BR228" i="5"/>
  <c r="BR229" i="5"/>
  <c r="BR230" i="5"/>
  <c r="BR231" i="5"/>
  <c r="BR232" i="5"/>
  <c r="BR233" i="5"/>
  <c r="BR234" i="5"/>
  <c r="BR235" i="5"/>
  <c r="BR236" i="5"/>
  <c r="BR237" i="5"/>
  <c r="BR238" i="5"/>
  <c r="BR239" i="5"/>
  <c r="BR240" i="5"/>
  <c r="BR241" i="5"/>
  <c r="BR242" i="5"/>
  <c r="BR243" i="5"/>
  <c r="BR244" i="5"/>
  <c r="BR245" i="5"/>
  <c r="BR246" i="5"/>
  <c r="BR247" i="5"/>
  <c r="BR248" i="5"/>
  <c r="BR249" i="5"/>
  <c r="BR250" i="5"/>
  <c r="BR251" i="5"/>
  <c r="BR252" i="5"/>
  <c r="BR253" i="5"/>
  <c r="BR254" i="5"/>
  <c r="BR255" i="5"/>
  <c r="BR256" i="5"/>
  <c r="BR257" i="5"/>
  <c r="BR258" i="5"/>
  <c r="BR259" i="5"/>
  <c r="BR260" i="5"/>
  <c r="BR261" i="5"/>
  <c r="BR262" i="5"/>
  <c r="BR263" i="5"/>
  <c r="BR264" i="5"/>
  <c r="BR265" i="5"/>
  <c r="BR266" i="5"/>
  <c r="BR267" i="5"/>
  <c r="BR268" i="5"/>
  <c r="BR269" i="5"/>
  <c r="BR270" i="5"/>
  <c r="BR271" i="5"/>
  <c r="BR272" i="5"/>
  <c r="BR273" i="5"/>
  <c r="BR274" i="5"/>
  <c r="BR275" i="5"/>
  <c r="BR276" i="5"/>
  <c r="BR277" i="5"/>
  <c r="BR278" i="5"/>
  <c r="BR279" i="5"/>
  <c r="BR280" i="5"/>
  <c r="BR281" i="5"/>
  <c r="BR282" i="5"/>
  <c r="BR283" i="5"/>
  <c r="BR284" i="5"/>
  <c r="BR285" i="5"/>
  <c r="BR286" i="5"/>
  <c r="BR287" i="5"/>
  <c r="BR288" i="5"/>
  <c r="BR289" i="5"/>
  <c r="BR290" i="5"/>
  <c r="BR291" i="5"/>
  <c r="BR292" i="5"/>
  <c r="BR293" i="5"/>
  <c r="BR294" i="5"/>
  <c r="BR295" i="5"/>
  <c r="BR296" i="5"/>
  <c r="BR297" i="5"/>
  <c r="BR298" i="5"/>
  <c r="BR299" i="5"/>
  <c r="BR300" i="5"/>
  <c r="BR301" i="5"/>
  <c r="BR302" i="5"/>
  <c r="BR303" i="5"/>
  <c r="BR304" i="5"/>
  <c r="BR305" i="5"/>
  <c r="BR306" i="5"/>
  <c r="BR307" i="5"/>
  <c r="BR308" i="5"/>
  <c r="BR309" i="5"/>
  <c r="BR310" i="5"/>
  <c r="BR311" i="5"/>
  <c r="BR312" i="5"/>
  <c r="BR313" i="5"/>
  <c r="BR314" i="5"/>
  <c r="BR315" i="5"/>
  <c r="BR316" i="5"/>
  <c r="BR317" i="5"/>
  <c r="BR318" i="5"/>
  <c r="BR319" i="5"/>
  <c r="BR320" i="5"/>
  <c r="BR321" i="5"/>
  <c r="BR322" i="5"/>
  <c r="BR323" i="5"/>
  <c r="BR324" i="5"/>
  <c r="BR325" i="5"/>
  <c r="BR326" i="5"/>
  <c r="BR327" i="5"/>
  <c r="BR328" i="5"/>
  <c r="BR329" i="5"/>
  <c r="BR330" i="5"/>
  <c r="BR331" i="5"/>
  <c r="BR332" i="5"/>
  <c r="BR333" i="5"/>
  <c r="BR334" i="5"/>
  <c r="BR335" i="5"/>
  <c r="BR336" i="5"/>
  <c r="BR337" i="5"/>
  <c r="BR338" i="5"/>
  <c r="BR339" i="5"/>
  <c r="BR340" i="5"/>
  <c r="BR341" i="5"/>
  <c r="BR342" i="5"/>
  <c r="BR343" i="5"/>
  <c r="BR344" i="5"/>
  <c r="BR345" i="5"/>
  <c r="BR346" i="5"/>
  <c r="BR347" i="5"/>
  <c r="BR348" i="5"/>
  <c r="BR349" i="5"/>
  <c r="BR350" i="5"/>
  <c r="BR351" i="5"/>
  <c r="BR352" i="5"/>
  <c r="BR353" i="5"/>
  <c r="BR354" i="5"/>
  <c r="BR355" i="5"/>
  <c r="BR356" i="5"/>
  <c r="BR357" i="5"/>
  <c r="BR358" i="5"/>
  <c r="BR359" i="5"/>
  <c r="BR360" i="5"/>
  <c r="BR361" i="5"/>
  <c r="BR362" i="5"/>
  <c r="BR363" i="5"/>
  <c r="BR364" i="5"/>
  <c r="BR365" i="5"/>
  <c r="BR366" i="5"/>
  <c r="BR367" i="5"/>
  <c r="BR368" i="5"/>
  <c r="BR369" i="5"/>
  <c r="BR370" i="5"/>
  <c r="BR371" i="5"/>
  <c r="BR372" i="5"/>
  <c r="BR373" i="5"/>
  <c r="BR374" i="5"/>
  <c r="BR375" i="5"/>
  <c r="BR376" i="5"/>
  <c r="BR377" i="5"/>
  <c r="BR378" i="5"/>
  <c r="BR379" i="5"/>
  <c r="BR380" i="5"/>
  <c r="BR381" i="5"/>
  <c r="BR382" i="5"/>
  <c r="BR383" i="5"/>
  <c r="BR384" i="5"/>
  <c r="BR385" i="5"/>
  <c r="BR386" i="5"/>
  <c r="BR387" i="5"/>
  <c r="BR388" i="5"/>
  <c r="BR389" i="5"/>
  <c r="BR390" i="5"/>
  <c r="BR391" i="5"/>
  <c r="BR392" i="5"/>
  <c r="BR393" i="5"/>
  <c r="BR394" i="5"/>
  <c r="BR395" i="5"/>
  <c r="BR396" i="5"/>
  <c r="BR397" i="5"/>
  <c r="BR398" i="5"/>
  <c r="BR399" i="5"/>
  <c r="BR400" i="5"/>
  <c r="BR401" i="5"/>
  <c r="BR402" i="5"/>
  <c r="BR403" i="5"/>
  <c r="BR404" i="5"/>
  <c r="BR405" i="5"/>
  <c r="BR406" i="5"/>
  <c r="BR407" i="5"/>
  <c r="BR408" i="5"/>
  <c r="BR409" i="5"/>
  <c r="BR410" i="5"/>
  <c r="BR411" i="5"/>
  <c r="BR412" i="5"/>
  <c r="BR413" i="5"/>
  <c r="BR414" i="5"/>
  <c r="BR415" i="5"/>
  <c r="BR416" i="5"/>
  <c r="BR417" i="5"/>
  <c r="BR418" i="5"/>
  <c r="BR419" i="5"/>
  <c r="BR420" i="5"/>
  <c r="BR421" i="5"/>
  <c r="BR422" i="5"/>
  <c r="BR423" i="5"/>
  <c r="BR424" i="5"/>
  <c r="BR425" i="5"/>
  <c r="BR426" i="5"/>
  <c r="BR427" i="5"/>
  <c r="BR428" i="5"/>
  <c r="BR429" i="5"/>
  <c r="BR430" i="5"/>
  <c r="BR431" i="5"/>
  <c r="BR432" i="5"/>
  <c r="BR433" i="5"/>
  <c r="BR434" i="5"/>
  <c r="BR435" i="5"/>
  <c r="BR436" i="5"/>
  <c r="BR437" i="5"/>
  <c r="BR438" i="5"/>
  <c r="BR439" i="5"/>
  <c r="BR440" i="5"/>
  <c r="BR441" i="5"/>
  <c r="BR442" i="5"/>
  <c r="BR443" i="5"/>
  <c r="BR444" i="5"/>
  <c r="BR445" i="5"/>
  <c r="BR446" i="5"/>
  <c r="BR447" i="5"/>
  <c r="BR448" i="5"/>
  <c r="BR449" i="5"/>
  <c r="BR450" i="5"/>
  <c r="BR451" i="5"/>
  <c r="BR452" i="5"/>
  <c r="BR453" i="5"/>
  <c r="BR454" i="5"/>
  <c r="BR455" i="5"/>
  <c r="BR456" i="5"/>
  <c r="BR457" i="5"/>
  <c r="BR458" i="5"/>
  <c r="BR459" i="5"/>
  <c r="BR460" i="5"/>
  <c r="BR461" i="5"/>
  <c r="BR462" i="5"/>
  <c r="BR463" i="5"/>
  <c r="BR464" i="5"/>
  <c r="BR465" i="5"/>
  <c r="BR466" i="5"/>
  <c r="BR467" i="5"/>
  <c r="BR468" i="5"/>
  <c r="BR469" i="5"/>
  <c r="BR470" i="5"/>
  <c r="BR471" i="5"/>
  <c r="BR472" i="5"/>
  <c r="BR473" i="5"/>
  <c r="BR474" i="5"/>
  <c r="BR475" i="5"/>
  <c r="BR476" i="5"/>
  <c r="BR477" i="5"/>
  <c r="BR478" i="5"/>
  <c r="BR479" i="5"/>
  <c r="BR480" i="5"/>
  <c r="BR481" i="5"/>
  <c r="BR482" i="5"/>
  <c r="BR483" i="5"/>
  <c r="BR484" i="5"/>
  <c r="BR485" i="5"/>
  <c r="BR486" i="5"/>
  <c r="BR487" i="5"/>
  <c r="BR488" i="5"/>
  <c r="BR489" i="5"/>
  <c r="BR490" i="5"/>
  <c r="BR491" i="5"/>
  <c r="BR492" i="5"/>
  <c r="BR493" i="5"/>
  <c r="BR494" i="5"/>
  <c r="BR495" i="5"/>
  <c r="BR496" i="5"/>
  <c r="BR497" i="5"/>
  <c r="BR498" i="5"/>
  <c r="BR499" i="5"/>
  <c r="BR500" i="5"/>
  <c r="BR501" i="5"/>
  <c r="BR502" i="5"/>
  <c r="BR503" i="5"/>
  <c r="BR504" i="5"/>
  <c r="BR505" i="5"/>
  <c r="BR506" i="5"/>
  <c r="BR507" i="5"/>
  <c r="BR508" i="5"/>
  <c r="BR509" i="5"/>
  <c r="BR510" i="5"/>
  <c r="BR511" i="5"/>
  <c r="BR512" i="5"/>
  <c r="BR513" i="5"/>
  <c r="BR514" i="5"/>
  <c r="BR515" i="5"/>
  <c r="BR516" i="5"/>
  <c r="BR517" i="5"/>
  <c r="BR518" i="5"/>
  <c r="BR519" i="5"/>
  <c r="BR520" i="5"/>
  <c r="BR521" i="5"/>
  <c r="BR522" i="5"/>
  <c r="BR523" i="5"/>
  <c r="BR524" i="5"/>
  <c r="BR525" i="5"/>
  <c r="BR526" i="5"/>
  <c r="BR527" i="5"/>
  <c r="BR528" i="5"/>
  <c r="BR529" i="5"/>
  <c r="BR530" i="5"/>
  <c r="BR531" i="5"/>
  <c r="BR532" i="5"/>
  <c r="BR533" i="5"/>
  <c r="BR534" i="5"/>
  <c r="BR535" i="5"/>
  <c r="BR536" i="5"/>
  <c r="BR537" i="5"/>
  <c r="BR538" i="5"/>
  <c r="BR539" i="5"/>
  <c r="BR540" i="5"/>
  <c r="BR541" i="5"/>
  <c r="BR542" i="5"/>
  <c r="BR543" i="5"/>
  <c r="BR544" i="5"/>
  <c r="BR545" i="5"/>
  <c r="BR546" i="5"/>
  <c r="BR547" i="5"/>
  <c r="BR548" i="5"/>
  <c r="BR549" i="5"/>
  <c r="BR550" i="5"/>
  <c r="BR551" i="5"/>
  <c r="BR552" i="5"/>
  <c r="BR553" i="5"/>
  <c r="BR554" i="5"/>
  <c r="BR555" i="5"/>
  <c r="BR556" i="5"/>
  <c r="BR557" i="5"/>
  <c r="BR558" i="5"/>
  <c r="BR559" i="5"/>
  <c r="BR560" i="5"/>
  <c r="BR561" i="5"/>
  <c r="BR562" i="5"/>
  <c r="BR563" i="5"/>
  <c r="BR564" i="5"/>
  <c r="BR565" i="5"/>
  <c r="BR566" i="5"/>
  <c r="BR567" i="5"/>
  <c r="BR568" i="5"/>
  <c r="BR569" i="5"/>
  <c r="BR570" i="5"/>
  <c r="BR571" i="5"/>
  <c r="BR572" i="5"/>
  <c r="BR573" i="5"/>
  <c r="BR574" i="5"/>
  <c r="BR575" i="5"/>
  <c r="BR576" i="5"/>
  <c r="BR577" i="5"/>
  <c r="BR578" i="5"/>
  <c r="BR579" i="5"/>
  <c r="BR580" i="5"/>
  <c r="BR581" i="5"/>
  <c r="BR582" i="5"/>
  <c r="BR583" i="5"/>
  <c r="BR584" i="5"/>
  <c r="BR585" i="5"/>
  <c r="BR586" i="5"/>
  <c r="BR587" i="5"/>
  <c r="BR588" i="5"/>
  <c r="BR589" i="5"/>
  <c r="BR590" i="5"/>
  <c r="BR591" i="5"/>
  <c r="BR592" i="5"/>
  <c r="BR593" i="5"/>
  <c r="BR594" i="5"/>
  <c r="BR595" i="5"/>
  <c r="BR596" i="5"/>
  <c r="BR597" i="5"/>
  <c r="BR598" i="5"/>
  <c r="BR599" i="5"/>
  <c r="BR600" i="5"/>
  <c r="BR601" i="5"/>
  <c r="BR602" i="5"/>
  <c r="BR603" i="5"/>
  <c r="BR604" i="5"/>
  <c r="BR605" i="5"/>
  <c r="BR606" i="5"/>
  <c r="BR607" i="5"/>
  <c r="BR608" i="5"/>
  <c r="BR609" i="5"/>
  <c r="BR610" i="5"/>
  <c r="BR611" i="5"/>
  <c r="BR612" i="5"/>
  <c r="BR613" i="5"/>
  <c r="BR614" i="5"/>
  <c r="BR615" i="5"/>
  <c r="BR616" i="5"/>
  <c r="BR617" i="5"/>
  <c r="BR618" i="5"/>
  <c r="BR619" i="5"/>
  <c r="BR620" i="5"/>
  <c r="BR621" i="5"/>
  <c r="BR2" i="5"/>
  <c r="BP3" i="5"/>
  <c r="BP4" i="5"/>
  <c r="BP5" i="5"/>
  <c r="BP6" i="5"/>
  <c r="BP7" i="5"/>
  <c r="BP8" i="5"/>
  <c r="BP9" i="5"/>
  <c r="BP10" i="5"/>
  <c r="BP11" i="5"/>
  <c r="BP12" i="5"/>
  <c r="BP13" i="5"/>
  <c r="BP14" i="5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47" i="5"/>
  <c r="BP48" i="5"/>
  <c r="BP49" i="5"/>
  <c r="BP50" i="5"/>
  <c r="BP51" i="5"/>
  <c r="BP52" i="5"/>
  <c r="BP53" i="5"/>
  <c r="BP54" i="5"/>
  <c r="BP55" i="5"/>
  <c r="BP56" i="5"/>
  <c r="BP57" i="5"/>
  <c r="BP58" i="5"/>
  <c r="BP59" i="5"/>
  <c r="BP60" i="5"/>
  <c r="BP61" i="5"/>
  <c r="BP62" i="5"/>
  <c r="BP63" i="5"/>
  <c r="BP64" i="5"/>
  <c r="BP65" i="5"/>
  <c r="BP66" i="5"/>
  <c r="BP67" i="5"/>
  <c r="BP68" i="5"/>
  <c r="BP69" i="5"/>
  <c r="BP70" i="5"/>
  <c r="BP71" i="5"/>
  <c r="BP72" i="5"/>
  <c r="BP73" i="5"/>
  <c r="BP74" i="5"/>
  <c r="BP75" i="5"/>
  <c r="BP76" i="5"/>
  <c r="BP77" i="5"/>
  <c r="BP78" i="5"/>
  <c r="BP79" i="5"/>
  <c r="BP80" i="5"/>
  <c r="BP81" i="5"/>
  <c r="BP82" i="5"/>
  <c r="BP83" i="5"/>
  <c r="BP84" i="5"/>
  <c r="BP85" i="5"/>
  <c r="BP86" i="5"/>
  <c r="BP87" i="5"/>
  <c r="BP88" i="5"/>
  <c r="BP89" i="5"/>
  <c r="BP90" i="5"/>
  <c r="BP91" i="5"/>
  <c r="BP92" i="5"/>
  <c r="BP93" i="5"/>
  <c r="BP94" i="5"/>
  <c r="BP95" i="5"/>
  <c r="BP96" i="5"/>
  <c r="BP97" i="5"/>
  <c r="BP98" i="5"/>
  <c r="BP99" i="5"/>
  <c r="BP100" i="5"/>
  <c r="BP101" i="5"/>
  <c r="BP102" i="5"/>
  <c r="BP103" i="5"/>
  <c r="BP104" i="5"/>
  <c r="BP105" i="5"/>
  <c r="BP106" i="5"/>
  <c r="BP107" i="5"/>
  <c r="BP108" i="5"/>
  <c r="BP109" i="5"/>
  <c r="BP110" i="5"/>
  <c r="BP111" i="5"/>
  <c r="BP112" i="5"/>
  <c r="BP113" i="5"/>
  <c r="BP114" i="5"/>
  <c r="BP115" i="5"/>
  <c r="BP116" i="5"/>
  <c r="BP117" i="5"/>
  <c r="BP118" i="5"/>
  <c r="BP119" i="5"/>
  <c r="BP120" i="5"/>
  <c r="BP121" i="5"/>
  <c r="BP122" i="5"/>
  <c r="BP123" i="5"/>
  <c r="BP124" i="5"/>
  <c r="BP125" i="5"/>
  <c r="BP126" i="5"/>
  <c r="BP127" i="5"/>
  <c r="BP128" i="5"/>
  <c r="BP129" i="5"/>
  <c r="BP130" i="5"/>
  <c r="BP131" i="5"/>
  <c r="BP132" i="5"/>
  <c r="BP133" i="5"/>
  <c r="BP134" i="5"/>
  <c r="BP135" i="5"/>
  <c r="BP136" i="5"/>
  <c r="BP137" i="5"/>
  <c r="BP138" i="5"/>
  <c r="BP139" i="5"/>
  <c r="BP140" i="5"/>
  <c r="BP141" i="5"/>
  <c r="BP142" i="5"/>
  <c r="BP143" i="5"/>
  <c r="BP144" i="5"/>
  <c r="BP145" i="5"/>
  <c r="BP146" i="5"/>
  <c r="BP147" i="5"/>
  <c r="BP148" i="5"/>
  <c r="BP149" i="5"/>
  <c r="BP150" i="5"/>
  <c r="BP151" i="5"/>
  <c r="BP152" i="5"/>
  <c r="BP153" i="5"/>
  <c r="BP154" i="5"/>
  <c r="BP155" i="5"/>
  <c r="BP156" i="5"/>
  <c r="BP157" i="5"/>
  <c r="BP158" i="5"/>
  <c r="BP159" i="5"/>
  <c r="BP160" i="5"/>
  <c r="BP161" i="5"/>
  <c r="BP162" i="5"/>
  <c r="BP163" i="5"/>
  <c r="BP164" i="5"/>
  <c r="BP165" i="5"/>
  <c r="BP166" i="5"/>
  <c r="BP167" i="5"/>
  <c r="BP168" i="5"/>
  <c r="BP169" i="5"/>
  <c r="BP170" i="5"/>
  <c r="BP171" i="5"/>
  <c r="BP172" i="5"/>
  <c r="BP173" i="5"/>
  <c r="BP174" i="5"/>
  <c r="BP175" i="5"/>
  <c r="BP176" i="5"/>
  <c r="BP177" i="5"/>
  <c r="BP178" i="5"/>
  <c r="BP179" i="5"/>
  <c r="BP180" i="5"/>
  <c r="BP181" i="5"/>
  <c r="BP182" i="5"/>
  <c r="BP183" i="5"/>
  <c r="BP184" i="5"/>
  <c r="BP185" i="5"/>
  <c r="BP186" i="5"/>
  <c r="BP187" i="5"/>
  <c r="BP188" i="5"/>
  <c r="BP189" i="5"/>
  <c r="BP190" i="5"/>
  <c r="BP191" i="5"/>
  <c r="BP192" i="5"/>
  <c r="BP193" i="5"/>
  <c r="BP194" i="5"/>
  <c r="BP195" i="5"/>
  <c r="BP196" i="5"/>
  <c r="BP197" i="5"/>
  <c r="BP198" i="5"/>
  <c r="BP199" i="5"/>
  <c r="BP200" i="5"/>
  <c r="BP201" i="5"/>
  <c r="BP202" i="5"/>
  <c r="BP203" i="5"/>
  <c r="BP204" i="5"/>
  <c r="BP205" i="5"/>
  <c r="BP206" i="5"/>
  <c r="BP207" i="5"/>
  <c r="BP208" i="5"/>
  <c r="BP209" i="5"/>
  <c r="BP210" i="5"/>
  <c r="BP211" i="5"/>
  <c r="BP212" i="5"/>
  <c r="BP213" i="5"/>
  <c r="BP214" i="5"/>
  <c r="BP215" i="5"/>
  <c r="BP216" i="5"/>
  <c r="BP217" i="5"/>
  <c r="BP218" i="5"/>
  <c r="BP219" i="5"/>
  <c r="BP220" i="5"/>
  <c r="BP221" i="5"/>
  <c r="BP222" i="5"/>
  <c r="BP223" i="5"/>
  <c r="BP224" i="5"/>
  <c r="BP225" i="5"/>
  <c r="BP226" i="5"/>
  <c r="BP227" i="5"/>
  <c r="BP228" i="5"/>
  <c r="BP229" i="5"/>
  <c r="BP230" i="5"/>
  <c r="BP231" i="5"/>
  <c r="BP232" i="5"/>
  <c r="BP233" i="5"/>
  <c r="BP234" i="5"/>
  <c r="BP235" i="5"/>
  <c r="BP236" i="5"/>
  <c r="BP237" i="5"/>
  <c r="BP238" i="5"/>
  <c r="BP239" i="5"/>
  <c r="BP240" i="5"/>
  <c r="BP241" i="5"/>
  <c r="BP242" i="5"/>
  <c r="BP243" i="5"/>
  <c r="BP244" i="5"/>
  <c r="BP245" i="5"/>
  <c r="BP246" i="5"/>
  <c r="BP247" i="5"/>
  <c r="BP248" i="5"/>
  <c r="BP249" i="5"/>
  <c r="BP250" i="5"/>
  <c r="BP251" i="5"/>
  <c r="BP252" i="5"/>
  <c r="BP253" i="5"/>
  <c r="BP254" i="5"/>
  <c r="BP255" i="5"/>
  <c r="BP256" i="5"/>
  <c r="BP257" i="5"/>
  <c r="BP258" i="5"/>
  <c r="BP259" i="5"/>
  <c r="BP260" i="5"/>
  <c r="BP261" i="5"/>
  <c r="BP262" i="5"/>
  <c r="BP263" i="5"/>
  <c r="BP264" i="5"/>
  <c r="BP265" i="5"/>
  <c r="BP266" i="5"/>
  <c r="BP267" i="5"/>
  <c r="BP268" i="5"/>
  <c r="BP269" i="5"/>
  <c r="BP270" i="5"/>
  <c r="BP271" i="5"/>
  <c r="BP272" i="5"/>
  <c r="BP273" i="5"/>
  <c r="BP274" i="5"/>
  <c r="BP275" i="5"/>
  <c r="BP276" i="5"/>
  <c r="BP277" i="5"/>
  <c r="BP278" i="5"/>
  <c r="BP279" i="5"/>
  <c r="BP280" i="5"/>
  <c r="BP281" i="5"/>
  <c r="BP282" i="5"/>
  <c r="BP283" i="5"/>
  <c r="BP284" i="5"/>
  <c r="BP285" i="5"/>
  <c r="BP286" i="5"/>
  <c r="BP287" i="5"/>
  <c r="BP288" i="5"/>
  <c r="BP289" i="5"/>
  <c r="BP290" i="5"/>
  <c r="BP291" i="5"/>
  <c r="BP292" i="5"/>
  <c r="BP293" i="5"/>
  <c r="BP294" i="5"/>
  <c r="BP295" i="5"/>
  <c r="BP296" i="5"/>
  <c r="BP297" i="5"/>
  <c r="BP298" i="5"/>
  <c r="BP299" i="5"/>
  <c r="BP300" i="5"/>
  <c r="BP301" i="5"/>
  <c r="BP302" i="5"/>
  <c r="BP303" i="5"/>
  <c r="BP304" i="5"/>
  <c r="BP305" i="5"/>
  <c r="BP306" i="5"/>
  <c r="BP307" i="5"/>
  <c r="BP308" i="5"/>
  <c r="BP309" i="5"/>
  <c r="BP310" i="5"/>
  <c r="BP311" i="5"/>
  <c r="BP312" i="5"/>
  <c r="BP313" i="5"/>
  <c r="BP314" i="5"/>
  <c r="BP315" i="5"/>
  <c r="BP316" i="5"/>
  <c r="BP317" i="5"/>
  <c r="BP318" i="5"/>
  <c r="BP319" i="5"/>
  <c r="BP320" i="5"/>
  <c r="BP321" i="5"/>
  <c r="BP322" i="5"/>
  <c r="BP323" i="5"/>
  <c r="BP324" i="5"/>
  <c r="BP325" i="5"/>
  <c r="BP326" i="5"/>
  <c r="BP327" i="5"/>
  <c r="BP328" i="5"/>
  <c r="BP329" i="5"/>
  <c r="BP330" i="5"/>
  <c r="BP331" i="5"/>
  <c r="BP332" i="5"/>
  <c r="BP333" i="5"/>
  <c r="BP334" i="5"/>
  <c r="BP335" i="5"/>
  <c r="BP336" i="5"/>
  <c r="BP337" i="5"/>
  <c r="BP338" i="5"/>
  <c r="BP339" i="5"/>
  <c r="BP340" i="5"/>
  <c r="BP341" i="5"/>
  <c r="BP342" i="5"/>
  <c r="BP343" i="5"/>
  <c r="BP344" i="5"/>
  <c r="BP345" i="5"/>
  <c r="BP346" i="5"/>
  <c r="BP347" i="5"/>
  <c r="BP348" i="5"/>
  <c r="BP349" i="5"/>
  <c r="BP350" i="5"/>
  <c r="BP351" i="5"/>
  <c r="BP352" i="5"/>
  <c r="BP353" i="5"/>
  <c r="BP354" i="5"/>
  <c r="BP355" i="5"/>
  <c r="BP356" i="5"/>
  <c r="BP357" i="5"/>
  <c r="BP358" i="5"/>
  <c r="BP359" i="5"/>
  <c r="BP360" i="5"/>
  <c r="BP361" i="5"/>
  <c r="BP362" i="5"/>
  <c r="BP363" i="5"/>
  <c r="BP364" i="5"/>
  <c r="BP365" i="5"/>
  <c r="BP366" i="5"/>
  <c r="BP367" i="5"/>
  <c r="BP368" i="5"/>
  <c r="BP369" i="5"/>
  <c r="BP370" i="5"/>
  <c r="BP371" i="5"/>
  <c r="BP372" i="5"/>
  <c r="BP373" i="5"/>
  <c r="BP374" i="5"/>
  <c r="BP375" i="5"/>
  <c r="BP376" i="5"/>
  <c r="BP377" i="5"/>
  <c r="BP378" i="5"/>
  <c r="BP379" i="5"/>
  <c r="BP380" i="5"/>
  <c r="BP381" i="5"/>
  <c r="BP382" i="5"/>
  <c r="BP383" i="5"/>
  <c r="BP384" i="5"/>
  <c r="BP385" i="5"/>
  <c r="BP386" i="5"/>
  <c r="BP387" i="5"/>
  <c r="BP388" i="5"/>
  <c r="BP389" i="5"/>
  <c r="BP390" i="5"/>
  <c r="BP391" i="5"/>
  <c r="BP392" i="5"/>
  <c r="BP393" i="5"/>
  <c r="BP394" i="5"/>
  <c r="BP395" i="5"/>
  <c r="BP396" i="5"/>
  <c r="BP397" i="5"/>
  <c r="BP398" i="5"/>
  <c r="BP399" i="5"/>
  <c r="BP400" i="5"/>
  <c r="BP401" i="5"/>
  <c r="BP402" i="5"/>
  <c r="BP403" i="5"/>
  <c r="BP404" i="5"/>
  <c r="BP405" i="5"/>
  <c r="BP406" i="5"/>
  <c r="BP407" i="5"/>
  <c r="BP408" i="5"/>
  <c r="BP409" i="5"/>
  <c r="BP410" i="5"/>
  <c r="BP411" i="5"/>
  <c r="BP412" i="5"/>
  <c r="BP413" i="5"/>
  <c r="BP414" i="5"/>
  <c r="BP415" i="5"/>
  <c r="BP416" i="5"/>
  <c r="BP417" i="5"/>
  <c r="BP418" i="5"/>
  <c r="BP419" i="5"/>
  <c r="BP420" i="5"/>
  <c r="BP421" i="5"/>
  <c r="BP422" i="5"/>
  <c r="BP423" i="5"/>
  <c r="BP424" i="5"/>
  <c r="BP425" i="5"/>
  <c r="BP426" i="5"/>
  <c r="BP427" i="5"/>
  <c r="BP428" i="5"/>
  <c r="BP429" i="5"/>
  <c r="BP430" i="5"/>
  <c r="BP431" i="5"/>
  <c r="BP432" i="5"/>
  <c r="BP433" i="5"/>
  <c r="BP434" i="5"/>
  <c r="BP435" i="5"/>
  <c r="BP436" i="5"/>
  <c r="BP437" i="5"/>
  <c r="BP438" i="5"/>
  <c r="BP439" i="5"/>
  <c r="BP440" i="5"/>
  <c r="BP441" i="5"/>
  <c r="BP442" i="5"/>
  <c r="BP443" i="5"/>
  <c r="BP444" i="5"/>
  <c r="BP445" i="5"/>
  <c r="BP446" i="5"/>
  <c r="BP447" i="5"/>
  <c r="BP448" i="5"/>
  <c r="BP449" i="5"/>
  <c r="BP450" i="5"/>
  <c r="BP451" i="5"/>
  <c r="BP452" i="5"/>
  <c r="BP453" i="5"/>
  <c r="BP454" i="5"/>
  <c r="BP455" i="5"/>
  <c r="BP456" i="5"/>
  <c r="BP457" i="5"/>
  <c r="BP458" i="5"/>
  <c r="BP459" i="5"/>
  <c r="BP460" i="5"/>
  <c r="BP461" i="5"/>
  <c r="BP462" i="5"/>
  <c r="BP463" i="5"/>
  <c r="BP464" i="5"/>
  <c r="BP465" i="5"/>
  <c r="BP466" i="5"/>
  <c r="BP467" i="5"/>
  <c r="BP468" i="5"/>
  <c r="BP469" i="5"/>
  <c r="BP470" i="5"/>
  <c r="BP471" i="5"/>
  <c r="BP472" i="5"/>
  <c r="BP473" i="5"/>
  <c r="BP474" i="5"/>
  <c r="BP475" i="5"/>
  <c r="BP476" i="5"/>
  <c r="BP477" i="5"/>
  <c r="BP478" i="5"/>
  <c r="BP479" i="5"/>
  <c r="BP480" i="5"/>
  <c r="BP481" i="5"/>
  <c r="BP482" i="5"/>
  <c r="BP483" i="5"/>
  <c r="BP484" i="5"/>
  <c r="BP485" i="5"/>
  <c r="BP486" i="5"/>
  <c r="BP487" i="5"/>
  <c r="BP488" i="5"/>
  <c r="BP489" i="5"/>
  <c r="BP490" i="5"/>
  <c r="BP491" i="5"/>
  <c r="BP492" i="5"/>
  <c r="BP493" i="5"/>
  <c r="BP494" i="5"/>
  <c r="BP495" i="5"/>
  <c r="BP496" i="5"/>
  <c r="BP497" i="5"/>
  <c r="BP498" i="5"/>
  <c r="BP499" i="5"/>
  <c r="BP500" i="5"/>
  <c r="BP501" i="5"/>
  <c r="BP502" i="5"/>
  <c r="BP503" i="5"/>
  <c r="BP504" i="5"/>
  <c r="BP505" i="5"/>
  <c r="BP506" i="5"/>
  <c r="BP507" i="5"/>
  <c r="BP508" i="5"/>
  <c r="BP509" i="5"/>
  <c r="BP510" i="5"/>
  <c r="BP511" i="5"/>
  <c r="BP512" i="5"/>
  <c r="BP513" i="5"/>
  <c r="BP514" i="5"/>
  <c r="BP515" i="5"/>
  <c r="BP516" i="5"/>
  <c r="BP517" i="5"/>
  <c r="BP518" i="5"/>
  <c r="BP519" i="5"/>
  <c r="BP520" i="5"/>
  <c r="BP521" i="5"/>
  <c r="BP522" i="5"/>
  <c r="BP523" i="5"/>
  <c r="BP524" i="5"/>
  <c r="BP525" i="5"/>
  <c r="BP526" i="5"/>
  <c r="BP527" i="5"/>
  <c r="BP528" i="5"/>
  <c r="BP529" i="5"/>
  <c r="BP530" i="5"/>
  <c r="BP531" i="5"/>
  <c r="BP532" i="5"/>
  <c r="BP533" i="5"/>
  <c r="BP534" i="5"/>
  <c r="BP535" i="5"/>
  <c r="BP536" i="5"/>
  <c r="BP537" i="5"/>
  <c r="BP538" i="5"/>
  <c r="BP539" i="5"/>
  <c r="BP540" i="5"/>
  <c r="BP541" i="5"/>
  <c r="BP542" i="5"/>
  <c r="BP543" i="5"/>
  <c r="BP544" i="5"/>
  <c r="BP545" i="5"/>
  <c r="BP546" i="5"/>
  <c r="BP547" i="5"/>
  <c r="BP548" i="5"/>
  <c r="BP549" i="5"/>
  <c r="BP550" i="5"/>
  <c r="BP551" i="5"/>
  <c r="BP552" i="5"/>
  <c r="BP553" i="5"/>
  <c r="BP554" i="5"/>
  <c r="BP555" i="5"/>
  <c r="BP556" i="5"/>
  <c r="BP557" i="5"/>
  <c r="BP558" i="5"/>
  <c r="BP559" i="5"/>
  <c r="BP560" i="5"/>
  <c r="BP561" i="5"/>
  <c r="BP562" i="5"/>
  <c r="BP563" i="5"/>
  <c r="BP564" i="5"/>
  <c r="BP565" i="5"/>
  <c r="BP566" i="5"/>
  <c r="BP567" i="5"/>
  <c r="BP568" i="5"/>
  <c r="BP569" i="5"/>
  <c r="BP570" i="5"/>
  <c r="BP571" i="5"/>
  <c r="BP572" i="5"/>
  <c r="BP573" i="5"/>
  <c r="BP574" i="5"/>
  <c r="BP575" i="5"/>
  <c r="BP576" i="5"/>
  <c r="BP577" i="5"/>
  <c r="BP578" i="5"/>
  <c r="BP579" i="5"/>
  <c r="BP580" i="5"/>
  <c r="BP581" i="5"/>
  <c r="BP582" i="5"/>
  <c r="BP583" i="5"/>
  <c r="BP584" i="5"/>
  <c r="BP585" i="5"/>
  <c r="BP586" i="5"/>
  <c r="BP587" i="5"/>
  <c r="BP588" i="5"/>
  <c r="BP589" i="5"/>
  <c r="BP590" i="5"/>
  <c r="BP591" i="5"/>
  <c r="BP592" i="5"/>
  <c r="BP593" i="5"/>
  <c r="BP594" i="5"/>
  <c r="BP595" i="5"/>
  <c r="BP596" i="5"/>
  <c r="BP597" i="5"/>
  <c r="BP598" i="5"/>
  <c r="BP599" i="5"/>
  <c r="BP600" i="5"/>
  <c r="BP601" i="5"/>
  <c r="BP602" i="5"/>
  <c r="BP603" i="5"/>
  <c r="BP604" i="5"/>
  <c r="BP605" i="5"/>
  <c r="BP606" i="5"/>
  <c r="BP607" i="5"/>
  <c r="BP608" i="5"/>
  <c r="BP609" i="5"/>
  <c r="BP610" i="5"/>
  <c r="BP611" i="5"/>
  <c r="BP612" i="5"/>
  <c r="BP613" i="5"/>
  <c r="BP614" i="5"/>
  <c r="BP615" i="5"/>
  <c r="BP616" i="5"/>
  <c r="BP617" i="5"/>
  <c r="BP618" i="5"/>
  <c r="BP619" i="5"/>
  <c r="BP620" i="5"/>
  <c r="BP621" i="5"/>
  <c r="BQ3" i="5"/>
  <c r="BQ4" i="5"/>
  <c r="BQ5" i="5"/>
  <c r="BQ6" i="5"/>
  <c r="BQ7" i="5"/>
  <c r="BQ8" i="5"/>
  <c r="BQ9" i="5"/>
  <c r="BQ10" i="5"/>
  <c r="BQ11" i="5"/>
  <c r="BQ12" i="5"/>
  <c r="BQ13" i="5"/>
  <c r="BQ14" i="5"/>
  <c r="BQ15" i="5"/>
  <c r="BQ16" i="5"/>
  <c r="BQ17" i="5"/>
  <c r="BQ18" i="5"/>
  <c r="BQ19" i="5"/>
  <c r="BQ20" i="5"/>
  <c r="BQ21" i="5"/>
  <c r="BQ22" i="5"/>
  <c r="BQ23" i="5"/>
  <c r="BQ24" i="5"/>
  <c r="BQ25" i="5"/>
  <c r="BQ26" i="5"/>
  <c r="BQ27" i="5"/>
  <c r="BQ28" i="5"/>
  <c r="BQ29" i="5"/>
  <c r="BQ30" i="5"/>
  <c r="BQ31" i="5"/>
  <c r="BQ32" i="5"/>
  <c r="BQ33" i="5"/>
  <c r="BQ34" i="5"/>
  <c r="BQ35" i="5"/>
  <c r="BQ36" i="5"/>
  <c r="BQ37" i="5"/>
  <c r="BQ38" i="5"/>
  <c r="BQ39" i="5"/>
  <c r="BQ40" i="5"/>
  <c r="BQ41" i="5"/>
  <c r="BQ42" i="5"/>
  <c r="BQ43" i="5"/>
  <c r="BQ44" i="5"/>
  <c r="BQ45" i="5"/>
  <c r="BQ46" i="5"/>
  <c r="BQ47" i="5"/>
  <c r="BQ48" i="5"/>
  <c r="BQ49" i="5"/>
  <c r="BQ50" i="5"/>
  <c r="BQ51" i="5"/>
  <c r="BQ52" i="5"/>
  <c r="BQ53" i="5"/>
  <c r="BQ54" i="5"/>
  <c r="BQ55" i="5"/>
  <c r="BQ56" i="5"/>
  <c r="BQ57" i="5"/>
  <c r="BQ58" i="5"/>
  <c r="BQ59" i="5"/>
  <c r="BQ60" i="5"/>
  <c r="BQ61" i="5"/>
  <c r="BQ62" i="5"/>
  <c r="BQ63" i="5"/>
  <c r="BQ64" i="5"/>
  <c r="BQ65" i="5"/>
  <c r="BQ66" i="5"/>
  <c r="BQ67" i="5"/>
  <c r="BQ68" i="5"/>
  <c r="BQ69" i="5"/>
  <c r="BQ70" i="5"/>
  <c r="BQ71" i="5"/>
  <c r="BQ72" i="5"/>
  <c r="BQ73" i="5"/>
  <c r="BQ74" i="5"/>
  <c r="BQ75" i="5"/>
  <c r="BQ76" i="5"/>
  <c r="BQ77" i="5"/>
  <c r="BQ78" i="5"/>
  <c r="BQ79" i="5"/>
  <c r="BQ80" i="5"/>
  <c r="BQ81" i="5"/>
  <c r="BQ82" i="5"/>
  <c r="BQ83" i="5"/>
  <c r="BQ84" i="5"/>
  <c r="BQ85" i="5"/>
  <c r="BQ86" i="5"/>
  <c r="BQ87" i="5"/>
  <c r="BQ88" i="5"/>
  <c r="BQ89" i="5"/>
  <c r="BQ90" i="5"/>
  <c r="BQ91" i="5"/>
  <c r="BQ92" i="5"/>
  <c r="BQ93" i="5"/>
  <c r="BQ94" i="5"/>
  <c r="BQ95" i="5"/>
  <c r="BQ96" i="5"/>
  <c r="BQ97" i="5"/>
  <c r="BQ98" i="5"/>
  <c r="BQ99" i="5"/>
  <c r="BQ100" i="5"/>
  <c r="BQ101" i="5"/>
  <c r="BQ102" i="5"/>
  <c r="BQ103" i="5"/>
  <c r="BQ104" i="5"/>
  <c r="BQ105" i="5"/>
  <c r="BQ106" i="5"/>
  <c r="BQ107" i="5"/>
  <c r="BQ108" i="5"/>
  <c r="BQ109" i="5"/>
  <c r="BQ110" i="5"/>
  <c r="BQ111" i="5"/>
  <c r="BQ112" i="5"/>
  <c r="BQ113" i="5"/>
  <c r="BQ114" i="5"/>
  <c r="BQ115" i="5"/>
  <c r="BQ116" i="5"/>
  <c r="BQ117" i="5"/>
  <c r="BQ118" i="5"/>
  <c r="BQ119" i="5"/>
  <c r="BQ120" i="5"/>
  <c r="BQ121" i="5"/>
  <c r="BQ122" i="5"/>
  <c r="BQ123" i="5"/>
  <c r="BQ124" i="5"/>
  <c r="BQ125" i="5"/>
  <c r="BQ126" i="5"/>
  <c r="BQ127" i="5"/>
  <c r="BQ128" i="5"/>
  <c r="BQ129" i="5"/>
  <c r="BQ130" i="5"/>
  <c r="BQ131" i="5"/>
  <c r="BQ132" i="5"/>
  <c r="BQ133" i="5"/>
  <c r="BQ134" i="5"/>
  <c r="BQ135" i="5"/>
  <c r="BQ136" i="5"/>
  <c r="BQ137" i="5"/>
  <c r="BQ138" i="5"/>
  <c r="BQ139" i="5"/>
  <c r="BQ140" i="5"/>
  <c r="BQ141" i="5"/>
  <c r="BQ142" i="5"/>
  <c r="BQ143" i="5"/>
  <c r="BQ144" i="5"/>
  <c r="BQ145" i="5"/>
  <c r="BQ146" i="5"/>
  <c r="BQ147" i="5"/>
  <c r="BQ148" i="5"/>
  <c r="BQ149" i="5"/>
  <c r="BQ150" i="5"/>
  <c r="BQ151" i="5"/>
  <c r="BQ152" i="5"/>
  <c r="BQ153" i="5"/>
  <c r="BQ154" i="5"/>
  <c r="BQ155" i="5"/>
  <c r="BQ156" i="5"/>
  <c r="BQ157" i="5"/>
  <c r="BQ158" i="5"/>
  <c r="BQ159" i="5"/>
  <c r="BQ160" i="5"/>
  <c r="BQ161" i="5"/>
  <c r="BQ162" i="5"/>
  <c r="BQ163" i="5"/>
  <c r="BQ164" i="5"/>
  <c r="BQ165" i="5"/>
  <c r="BQ166" i="5"/>
  <c r="BQ167" i="5"/>
  <c r="BQ168" i="5"/>
  <c r="BQ169" i="5"/>
  <c r="BQ170" i="5"/>
  <c r="BQ171" i="5"/>
  <c r="BQ172" i="5"/>
  <c r="BQ173" i="5"/>
  <c r="BQ174" i="5"/>
  <c r="BQ175" i="5"/>
  <c r="BQ176" i="5"/>
  <c r="BQ177" i="5"/>
  <c r="BQ178" i="5"/>
  <c r="BQ179" i="5"/>
  <c r="BQ180" i="5"/>
  <c r="BQ181" i="5"/>
  <c r="BQ182" i="5"/>
  <c r="BQ183" i="5"/>
  <c r="BQ184" i="5"/>
  <c r="BQ185" i="5"/>
  <c r="BQ186" i="5"/>
  <c r="BQ187" i="5"/>
  <c r="BQ188" i="5"/>
  <c r="BQ189" i="5"/>
  <c r="BQ190" i="5"/>
  <c r="BQ191" i="5"/>
  <c r="BQ192" i="5"/>
  <c r="BQ193" i="5"/>
  <c r="BQ194" i="5"/>
  <c r="BQ195" i="5"/>
  <c r="BQ196" i="5"/>
  <c r="BQ197" i="5"/>
  <c r="BQ198" i="5"/>
  <c r="BQ199" i="5"/>
  <c r="BQ200" i="5"/>
  <c r="BQ201" i="5"/>
  <c r="BQ202" i="5"/>
  <c r="BQ203" i="5"/>
  <c r="BQ204" i="5"/>
  <c r="BQ205" i="5"/>
  <c r="BQ206" i="5"/>
  <c r="BQ207" i="5"/>
  <c r="BQ208" i="5"/>
  <c r="BQ209" i="5"/>
  <c r="BQ210" i="5"/>
  <c r="BQ211" i="5"/>
  <c r="BQ212" i="5"/>
  <c r="BQ213" i="5"/>
  <c r="BQ214" i="5"/>
  <c r="BQ215" i="5"/>
  <c r="BQ216" i="5"/>
  <c r="BQ217" i="5"/>
  <c r="BQ218" i="5"/>
  <c r="BQ219" i="5"/>
  <c r="BQ220" i="5"/>
  <c r="BQ221" i="5"/>
  <c r="BQ222" i="5"/>
  <c r="BQ223" i="5"/>
  <c r="BQ224" i="5"/>
  <c r="BQ225" i="5"/>
  <c r="BQ226" i="5"/>
  <c r="BQ227" i="5"/>
  <c r="BQ228" i="5"/>
  <c r="BQ229" i="5"/>
  <c r="BQ230" i="5"/>
  <c r="BQ231" i="5"/>
  <c r="BQ232" i="5"/>
  <c r="BQ233" i="5"/>
  <c r="BQ234" i="5"/>
  <c r="BQ235" i="5"/>
  <c r="BQ236" i="5"/>
  <c r="BQ237" i="5"/>
  <c r="BQ238" i="5"/>
  <c r="BQ239" i="5"/>
  <c r="BQ240" i="5"/>
  <c r="BQ241" i="5"/>
  <c r="BQ242" i="5"/>
  <c r="BQ243" i="5"/>
  <c r="BQ244" i="5"/>
  <c r="BQ245" i="5"/>
  <c r="BQ246" i="5"/>
  <c r="BQ247" i="5"/>
  <c r="BQ248" i="5"/>
  <c r="BQ249" i="5"/>
  <c r="BQ250" i="5"/>
  <c r="BQ251" i="5"/>
  <c r="BQ252" i="5"/>
  <c r="BQ253" i="5"/>
  <c r="BQ254" i="5"/>
  <c r="BQ255" i="5"/>
  <c r="BQ256" i="5"/>
  <c r="BQ257" i="5"/>
  <c r="BQ258" i="5"/>
  <c r="BQ259" i="5"/>
  <c r="BQ260" i="5"/>
  <c r="BQ261" i="5"/>
  <c r="BQ262" i="5"/>
  <c r="BQ263" i="5"/>
  <c r="BQ264" i="5"/>
  <c r="BQ265" i="5"/>
  <c r="BQ266" i="5"/>
  <c r="BQ267" i="5"/>
  <c r="BQ268" i="5"/>
  <c r="BQ269" i="5"/>
  <c r="BQ270" i="5"/>
  <c r="BQ271" i="5"/>
  <c r="BQ272" i="5"/>
  <c r="BQ273" i="5"/>
  <c r="BQ274" i="5"/>
  <c r="BQ275" i="5"/>
  <c r="BQ276" i="5"/>
  <c r="BQ277" i="5"/>
  <c r="BQ278" i="5"/>
  <c r="BQ279" i="5"/>
  <c r="BQ280" i="5"/>
  <c r="BQ281" i="5"/>
  <c r="BQ282" i="5"/>
  <c r="BQ283" i="5"/>
  <c r="BQ284" i="5"/>
  <c r="BQ285" i="5"/>
  <c r="BQ286" i="5"/>
  <c r="BQ287" i="5"/>
  <c r="BQ288" i="5"/>
  <c r="BQ289" i="5"/>
  <c r="BQ290" i="5"/>
  <c r="BQ291" i="5"/>
  <c r="BQ292" i="5"/>
  <c r="BQ293" i="5"/>
  <c r="BQ294" i="5"/>
  <c r="BQ295" i="5"/>
  <c r="BQ296" i="5"/>
  <c r="BQ297" i="5"/>
  <c r="BQ298" i="5"/>
  <c r="BQ299" i="5"/>
  <c r="BQ300" i="5"/>
  <c r="BQ301" i="5"/>
  <c r="BQ302" i="5"/>
  <c r="BQ303" i="5"/>
  <c r="BQ304" i="5"/>
  <c r="BQ305" i="5"/>
  <c r="BQ306" i="5"/>
  <c r="BQ307" i="5"/>
  <c r="BQ308" i="5"/>
  <c r="BQ309" i="5"/>
  <c r="BQ310" i="5"/>
  <c r="BQ311" i="5"/>
  <c r="BQ312" i="5"/>
  <c r="BQ313" i="5"/>
  <c r="BQ314" i="5"/>
  <c r="BQ315" i="5"/>
  <c r="BQ316" i="5"/>
  <c r="BQ317" i="5"/>
  <c r="BQ318" i="5"/>
  <c r="BQ319" i="5"/>
  <c r="BQ320" i="5"/>
  <c r="BQ321" i="5"/>
  <c r="BQ322" i="5"/>
  <c r="BQ323" i="5"/>
  <c r="BQ324" i="5"/>
  <c r="BQ325" i="5"/>
  <c r="BQ326" i="5"/>
  <c r="BQ327" i="5"/>
  <c r="BQ328" i="5"/>
  <c r="BQ329" i="5"/>
  <c r="BQ330" i="5"/>
  <c r="BQ331" i="5"/>
  <c r="BQ332" i="5"/>
  <c r="BQ333" i="5"/>
  <c r="BQ334" i="5"/>
  <c r="BQ335" i="5"/>
  <c r="BQ336" i="5"/>
  <c r="BQ337" i="5"/>
  <c r="BQ338" i="5"/>
  <c r="BQ339" i="5"/>
  <c r="BQ340" i="5"/>
  <c r="BQ341" i="5"/>
  <c r="BQ342" i="5"/>
  <c r="BQ343" i="5"/>
  <c r="BQ344" i="5"/>
  <c r="BQ345" i="5"/>
  <c r="BQ346" i="5"/>
  <c r="BQ347" i="5"/>
  <c r="BQ348" i="5"/>
  <c r="BQ349" i="5"/>
  <c r="BQ350" i="5"/>
  <c r="BQ351" i="5"/>
  <c r="BQ352" i="5"/>
  <c r="BQ353" i="5"/>
  <c r="BQ354" i="5"/>
  <c r="BQ355" i="5"/>
  <c r="BQ356" i="5"/>
  <c r="BQ357" i="5"/>
  <c r="BQ358" i="5"/>
  <c r="BQ359" i="5"/>
  <c r="BQ360" i="5"/>
  <c r="BQ361" i="5"/>
  <c r="BQ362" i="5"/>
  <c r="BQ363" i="5"/>
  <c r="BQ364" i="5"/>
  <c r="BQ365" i="5"/>
  <c r="BQ366" i="5"/>
  <c r="BQ367" i="5"/>
  <c r="BQ368" i="5"/>
  <c r="BQ369" i="5"/>
  <c r="BQ370" i="5"/>
  <c r="BQ371" i="5"/>
  <c r="BQ372" i="5"/>
  <c r="BQ373" i="5"/>
  <c r="BQ374" i="5"/>
  <c r="BQ375" i="5"/>
  <c r="BQ376" i="5"/>
  <c r="BQ377" i="5"/>
  <c r="BQ378" i="5"/>
  <c r="BQ379" i="5"/>
  <c r="BQ380" i="5"/>
  <c r="BQ381" i="5"/>
  <c r="BQ382" i="5"/>
  <c r="BQ383" i="5"/>
  <c r="BQ384" i="5"/>
  <c r="BQ385" i="5"/>
  <c r="BQ386" i="5"/>
  <c r="BQ387" i="5"/>
  <c r="BQ388" i="5"/>
  <c r="BQ389" i="5"/>
  <c r="BQ390" i="5"/>
  <c r="BQ391" i="5"/>
  <c r="BQ392" i="5"/>
  <c r="BQ393" i="5"/>
  <c r="BQ394" i="5"/>
  <c r="BQ395" i="5"/>
  <c r="BQ396" i="5"/>
  <c r="BQ397" i="5"/>
  <c r="BQ398" i="5"/>
  <c r="BQ399" i="5"/>
  <c r="BQ400" i="5"/>
  <c r="BQ401" i="5"/>
  <c r="BQ402" i="5"/>
  <c r="BQ403" i="5"/>
  <c r="BQ404" i="5"/>
  <c r="BQ405" i="5"/>
  <c r="BQ406" i="5"/>
  <c r="BQ407" i="5"/>
  <c r="BQ408" i="5"/>
  <c r="BQ409" i="5"/>
  <c r="BQ410" i="5"/>
  <c r="BQ411" i="5"/>
  <c r="BQ412" i="5"/>
  <c r="BQ413" i="5"/>
  <c r="BQ414" i="5"/>
  <c r="BQ415" i="5"/>
  <c r="BQ416" i="5"/>
  <c r="BQ417" i="5"/>
  <c r="BQ418" i="5"/>
  <c r="BQ419" i="5"/>
  <c r="BQ420" i="5"/>
  <c r="BQ421" i="5"/>
  <c r="BQ422" i="5"/>
  <c r="BQ423" i="5"/>
  <c r="BQ424" i="5"/>
  <c r="BQ425" i="5"/>
  <c r="BQ426" i="5"/>
  <c r="BQ427" i="5"/>
  <c r="BQ428" i="5"/>
  <c r="BQ429" i="5"/>
  <c r="BQ430" i="5"/>
  <c r="BQ431" i="5"/>
  <c r="BQ432" i="5"/>
  <c r="BQ433" i="5"/>
  <c r="BQ434" i="5"/>
  <c r="BQ435" i="5"/>
  <c r="BQ436" i="5"/>
  <c r="BQ437" i="5"/>
  <c r="BQ438" i="5"/>
  <c r="BQ439" i="5"/>
  <c r="BQ440" i="5"/>
  <c r="BQ441" i="5"/>
  <c r="BQ442" i="5"/>
  <c r="BQ443" i="5"/>
  <c r="BQ444" i="5"/>
  <c r="BQ445" i="5"/>
  <c r="BQ446" i="5"/>
  <c r="BQ447" i="5"/>
  <c r="BQ448" i="5"/>
  <c r="BQ449" i="5"/>
  <c r="BQ450" i="5"/>
  <c r="BQ451" i="5"/>
  <c r="BQ452" i="5"/>
  <c r="BQ453" i="5"/>
  <c r="BQ454" i="5"/>
  <c r="BQ455" i="5"/>
  <c r="BQ456" i="5"/>
  <c r="BQ457" i="5"/>
  <c r="BQ458" i="5"/>
  <c r="BQ459" i="5"/>
  <c r="BQ460" i="5"/>
  <c r="BQ461" i="5"/>
  <c r="BQ462" i="5"/>
  <c r="BQ463" i="5"/>
  <c r="BQ464" i="5"/>
  <c r="BQ465" i="5"/>
  <c r="BQ466" i="5"/>
  <c r="BQ467" i="5"/>
  <c r="BQ468" i="5"/>
  <c r="BQ469" i="5"/>
  <c r="BQ470" i="5"/>
  <c r="BQ471" i="5"/>
  <c r="BQ472" i="5"/>
  <c r="BQ473" i="5"/>
  <c r="BQ474" i="5"/>
  <c r="BQ475" i="5"/>
  <c r="BQ476" i="5"/>
  <c r="BQ477" i="5"/>
  <c r="BQ478" i="5"/>
  <c r="BQ479" i="5"/>
  <c r="BQ480" i="5"/>
  <c r="BQ481" i="5"/>
  <c r="BQ482" i="5"/>
  <c r="BQ483" i="5"/>
  <c r="BQ484" i="5"/>
  <c r="BQ485" i="5"/>
  <c r="BQ486" i="5"/>
  <c r="BQ487" i="5"/>
  <c r="BQ488" i="5"/>
  <c r="BQ489" i="5"/>
  <c r="BQ490" i="5"/>
  <c r="BQ491" i="5"/>
  <c r="BQ492" i="5"/>
  <c r="BQ493" i="5"/>
  <c r="BQ494" i="5"/>
  <c r="BQ495" i="5"/>
  <c r="BQ496" i="5"/>
  <c r="BQ497" i="5"/>
  <c r="BQ498" i="5"/>
  <c r="BQ499" i="5"/>
  <c r="BQ500" i="5"/>
  <c r="BQ501" i="5"/>
  <c r="BQ502" i="5"/>
  <c r="BQ503" i="5"/>
  <c r="BQ504" i="5"/>
  <c r="BQ505" i="5"/>
  <c r="BQ506" i="5"/>
  <c r="BQ507" i="5"/>
  <c r="BQ508" i="5"/>
  <c r="BQ509" i="5"/>
  <c r="BQ510" i="5"/>
  <c r="BQ511" i="5"/>
  <c r="BQ512" i="5"/>
  <c r="BQ513" i="5"/>
  <c r="BQ514" i="5"/>
  <c r="BQ515" i="5"/>
  <c r="BQ516" i="5"/>
  <c r="BQ517" i="5"/>
  <c r="BQ518" i="5"/>
  <c r="BQ519" i="5"/>
  <c r="BQ520" i="5"/>
  <c r="BQ521" i="5"/>
  <c r="BQ522" i="5"/>
  <c r="BQ523" i="5"/>
  <c r="BQ524" i="5"/>
  <c r="BQ525" i="5"/>
  <c r="BQ526" i="5"/>
  <c r="BQ527" i="5"/>
  <c r="BQ528" i="5"/>
  <c r="BQ529" i="5"/>
  <c r="BQ530" i="5"/>
  <c r="BQ531" i="5"/>
  <c r="BQ532" i="5"/>
  <c r="BQ533" i="5"/>
  <c r="BQ534" i="5"/>
  <c r="BQ535" i="5"/>
  <c r="BQ536" i="5"/>
  <c r="BQ537" i="5"/>
  <c r="BQ538" i="5"/>
  <c r="BQ539" i="5"/>
  <c r="BQ540" i="5"/>
  <c r="BQ541" i="5"/>
  <c r="BQ542" i="5"/>
  <c r="BQ543" i="5"/>
  <c r="BQ544" i="5"/>
  <c r="BQ545" i="5"/>
  <c r="BQ546" i="5"/>
  <c r="BQ547" i="5"/>
  <c r="BQ548" i="5"/>
  <c r="BQ549" i="5"/>
  <c r="BQ550" i="5"/>
  <c r="BQ551" i="5"/>
  <c r="BQ552" i="5"/>
  <c r="BQ553" i="5"/>
  <c r="BQ554" i="5"/>
  <c r="BQ555" i="5"/>
  <c r="BQ556" i="5"/>
  <c r="BQ557" i="5"/>
  <c r="BQ558" i="5"/>
  <c r="BQ559" i="5"/>
  <c r="BQ560" i="5"/>
  <c r="BQ561" i="5"/>
  <c r="BQ562" i="5"/>
  <c r="BQ563" i="5"/>
  <c r="BQ564" i="5"/>
  <c r="BQ565" i="5"/>
  <c r="BQ566" i="5"/>
  <c r="BQ567" i="5"/>
  <c r="BQ568" i="5"/>
  <c r="BQ569" i="5"/>
  <c r="BQ570" i="5"/>
  <c r="BQ571" i="5"/>
  <c r="BQ572" i="5"/>
  <c r="BQ573" i="5"/>
  <c r="BQ574" i="5"/>
  <c r="BQ575" i="5"/>
  <c r="BQ576" i="5"/>
  <c r="BQ577" i="5"/>
  <c r="BQ578" i="5"/>
  <c r="BQ579" i="5"/>
  <c r="BQ580" i="5"/>
  <c r="BQ581" i="5"/>
  <c r="BQ582" i="5"/>
  <c r="BQ583" i="5"/>
  <c r="BQ584" i="5"/>
  <c r="BQ585" i="5"/>
  <c r="BQ586" i="5"/>
  <c r="BQ587" i="5"/>
  <c r="BQ588" i="5"/>
  <c r="BQ589" i="5"/>
  <c r="BQ590" i="5"/>
  <c r="BQ591" i="5"/>
  <c r="BQ592" i="5"/>
  <c r="BQ593" i="5"/>
  <c r="BQ594" i="5"/>
  <c r="BQ595" i="5"/>
  <c r="BQ596" i="5"/>
  <c r="BQ597" i="5"/>
  <c r="BQ598" i="5"/>
  <c r="BQ599" i="5"/>
  <c r="BQ600" i="5"/>
  <c r="BQ601" i="5"/>
  <c r="BQ602" i="5"/>
  <c r="BQ603" i="5"/>
  <c r="BQ604" i="5"/>
  <c r="BQ605" i="5"/>
  <c r="BQ606" i="5"/>
  <c r="BQ607" i="5"/>
  <c r="BQ608" i="5"/>
  <c r="BQ609" i="5"/>
  <c r="BQ610" i="5"/>
  <c r="BQ611" i="5"/>
  <c r="BQ612" i="5"/>
  <c r="BQ613" i="5"/>
  <c r="BQ614" i="5"/>
  <c r="BQ615" i="5"/>
  <c r="BQ616" i="5"/>
  <c r="BQ617" i="5"/>
  <c r="BQ618" i="5"/>
  <c r="BQ619" i="5"/>
  <c r="BQ620" i="5"/>
  <c r="BQ621" i="5"/>
  <c r="BQ2" i="5"/>
  <c r="BL12" i="5"/>
  <c r="BK12" i="5"/>
  <c r="BL50" i="5"/>
  <c r="BK50" i="5"/>
  <c r="BL20" i="5"/>
  <c r="BK20" i="5"/>
  <c r="BL367" i="5"/>
  <c r="BK367" i="5"/>
  <c r="BK366" i="5"/>
  <c r="BL366" i="5"/>
  <c r="BL16" i="5"/>
  <c r="BK16" i="5"/>
  <c r="BF3" i="5"/>
  <c r="BF4" i="5"/>
  <c r="BF5" i="5"/>
  <c r="BF6" i="5"/>
  <c r="BF7" i="5"/>
  <c r="BF8" i="5"/>
  <c r="BF9" i="5"/>
  <c r="BF10" i="5"/>
  <c r="BF11" i="5"/>
  <c r="BF12" i="5"/>
  <c r="BF13" i="5"/>
  <c r="BF14" i="5"/>
  <c r="BF15" i="5"/>
  <c r="BF16" i="5"/>
  <c r="BF17" i="5"/>
  <c r="BF18" i="5"/>
  <c r="BF19" i="5"/>
  <c r="BF20" i="5"/>
  <c r="BF21" i="5"/>
  <c r="BF22" i="5"/>
  <c r="BF23" i="5"/>
  <c r="BF24" i="5"/>
  <c r="BF25" i="5"/>
  <c r="BF26" i="5"/>
  <c r="BF27" i="5"/>
  <c r="BF28" i="5"/>
  <c r="BF29" i="5"/>
  <c r="BF30" i="5"/>
  <c r="BF31" i="5"/>
  <c r="BF32" i="5"/>
  <c r="BF33" i="5"/>
  <c r="BF34" i="5"/>
  <c r="BF35" i="5"/>
  <c r="BF36" i="5"/>
  <c r="BF37" i="5"/>
  <c r="BF38" i="5"/>
  <c r="BF39" i="5"/>
  <c r="BF40" i="5"/>
  <c r="BF41" i="5"/>
  <c r="BF42" i="5"/>
  <c r="BF43" i="5"/>
  <c r="BF44" i="5"/>
  <c r="BF45" i="5"/>
  <c r="BF46" i="5"/>
  <c r="BF47" i="5"/>
  <c r="BF48" i="5"/>
  <c r="BF49" i="5"/>
  <c r="BF50" i="5"/>
  <c r="BF51" i="5"/>
  <c r="BF52" i="5"/>
  <c r="BF53" i="5"/>
  <c r="BF54" i="5"/>
  <c r="BF55" i="5"/>
  <c r="BF56" i="5"/>
  <c r="BF57" i="5"/>
  <c r="BF58" i="5"/>
  <c r="BF59" i="5"/>
  <c r="BF60" i="5"/>
  <c r="BF61" i="5"/>
  <c r="BF62" i="5"/>
  <c r="BF63" i="5"/>
  <c r="BF64" i="5"/>
  <c r="BF65" i="5"/>
  <c r="BF66" i="5"/>
  <c r="BF67" i="5"/>
  <c r="BF68" i="5"/>
  <c r="BF69" i="5"/>
  <c r="BF70" i="5"/>
  <c r="BF71" i="5"/>
  <c r="BF72" i="5"/>
  <c r="BF73" i="5"/>
  <c r="BF74" i="5"/>
  <c r="BF75" i="5"/>
  <c r="BF76" i="5"/>
  <c r="BF77" i="5"/>
  <c r="BF78" i="5"/>
  <c r="BF79" i="5"/>
  <c r="BF80" i="5"/>
  <c r="BF81" i="5"/>
  <c r="BF82" i="5"/>
  <c r="BF83" i="5"/>
  <c r="BF84" i="5"/>
  <c r="BF85" i="5"/>
  <c r="BF86" i="5"/>
  <c r="BF87" i="5"/>
  <c r="BF88" i="5"/>
  <c r="BF89" i="5"/>
  <c r="BF90" i="5"/>
  <c r="BF91" i="5"/>
  <c r="BF92" i="5"/>
  <c r="BF93" i="5"/>
  <c r="BF94" i="5"/>
  <c r="BF95" i="5"/>
  <c r="BF96" i="5"/>
  <c r="BF97" i="5"/>
  <c r="BF98" i="5"/>
  <c r="BF99" i="5"/>
  <c r="BF100" i="5"/>
  <c r="BF101" i="5"/>
  <c r="BF102" i="5"/>
  <c r="BF103" i="5"/>
  <c r="BF104" i="5"/>
  <c r="BF105" i="5"/>
  <c r="BF106" i="5"/>
  <c r="BF107" i="5"/>
  <c r="BF108" i="5"/>
  <c r="BF109" i="5"/>
  <c r="BF110" i="5"/>
  <c r="BF111" i="5"/>
  <c r="BF112" i="5"/>
  <c r="BF113" i="5"/>
  <c r="BF114" i="5"/>
  <c r="BF115" i="5"/>
  <c r="BF116" i="5"/>
  <c r="BF117" i="5"/>
  <c r="BF118" i="5"/>
  <c r="BF119" i="5"/>
  <c r="BF120" i="5"/>
  <c r="BF121" i="5"/>
  <c r="BF122" i="5"/>
  <c r="BF123" i="5"/>
  <c r="BF124" i="5"/>
  <c r="BF125" i="5"/>
  <c r="BF126" i="5"/>
  <c r="BF127" i="5"/>
  <c r="BF128" i="5"/>
  <c r="BF129" i="5"/>
  <c r="BF130" i="5"/>
  <c r="BF131" i="5"/>
  <c r="BF132" i="5"/>
  <c r="BF133" i="5"/>
  <c r="BF134" i="5"/>
  <c r="BF135" i="5"/>
  <c r="BF136" i="5"/>
  <c r="BF137" i="5"/>
  <c r="BF138" i="5"/>
  <c r="BF139" i="5"/>
  <c r="BF140" i="5"/>
  <c r="BF141" i="5"/>
  <c r="BF142" i="5"/>
  <c r="BF143" i="5"/>
  <c r="BF144" i="5"/>
  <c r="BF145" i="5"/>
  <c r="BF146" i="5"/>
  <c r="BF147" i="5"/>
  <c r="BF148" i="5"/>
  <c r="BF149" i="5"/>
  <c r="BF150" i="5"/>
  <c r="BF151" i="5"/>
  <c r="BF152" i="5"/>
  <c r="BF153" i="5"/>
  <c r="BF154" i="5"/>
  <c r="BF155" i="5"/>
  <c r="BF156" i="5"/>
  <c r="BF157" i="5"/>
  <c r="BF158" i="5"/>
  <c r="BF159" i="5"/>
  <c r="BF160" i="5"/>
  <c r="BF161" i="5"/>
  <c r="BF162" i="5"/>
  <c r="BF163" i="5"/>
  <c r="BF164" i="5"/>
  <c r="BF165" i="5"/>
  <c r="BF166" i="5"/>
  <c r="BF167" i="5"/>
  <c r="BF168" i="5"/>
  <c r="BF169" i="5"/>
  <c r="BF170" i="5"/>
  <c r="BF171" i="5"/>
  <c r="BF172" i="5"/>
  <c r="BF173" i="5"/>
  <c r="BF174" i="5"/>
  <c r="BF175" i="5"/>
  <c r="BF176" i="5"/>
  <c r="BF177" i="5"/>
  <c r="BF178" i="5"/>
  <c r="BF179" i="5"/>
  <c r="BF180" i="5"/>
  <c r="BF181" i="5"/>
  <c r="BF182" i="5"/>
  <c r="BF183" i="5"/>
  <c r="BF184" i="5"/>
  <c r="BF185" i="5"/>
  <c r="BF186" i="5"/>
  <c r="BF187" i="5"/>
  <c r="BF188" i="5"/>
  <c r="BF189" i="5"/>
  <c r="BF190" i="5"/>
  <c r="BF191" i="5"/>
  <c r="BF192" i="5"/>
  <c r="BF193" i="5"/>
  <c r="BF194" i="5"/>
  <c r="BF195" i="5"/>
  <c r="BF196" i="5"/>
  <c r="BF197" i="5"/>
  <c r="BF198" i="5"/>
  <c r="BF199" i="5"/>
  <c r="BF200" i="5"/>
  <c r="BF201" i="5"/>
  <c r="BF202" i="5"/>
  <c r="BF203" i="5"/>
  <c r="BF204" i="5"/>
  <c r="BF205" i="5"/>
  <c r="BF206" i="5"/>
  <c r="BF207" i="5"/>
  <c r="BF208" i="5"/>
  <c r="BF209" i="5"/>
  <c r="BF210" i="5"/>
  <c r="BF211" i="5"/>
  <c r="BF212" i="5"/>
  <c r="BF213" i="5"/>
  <c r="BF214" i="5"/>
  <c r="BF215" i="5"/>
  <c r="BF216" i="5"/>
  <c r="BF217" i="5"/>
  <c r="BF218" i="5"/>
  <c r="BF219" i="5"/>
  <c r="BF220" i="5"/>
  <c r="BF221" i="5"/>
  <c r="BF222" i="5"/>
  <c r="BF223" i="5"/>
  <c r="BF224" i="5"/>
  <c r="BF225" i="5"/>
  <c r="BF226" i="5"/>
  <c r="BF227" i="5"/>
  <c r="BF228" i="5"/>
  <c r="BF229" i="5"/>
  <c r="BF230" i="5"/>
  <c r="BF231" i="5"/>
  <c r="BF232" i="5"/>
  <c r="BF233" i="5"/>
  <c r="BF234" i="5"/>
  <c r="BF235" i="5"/>
  <c r="BF236" i="5"/>
  <c r="BF237" i="5"/>
  <c r="BF238" i="5"/>
  <c r="BF239" i="5"/>
  <c r="BF240" i="5"/>
  <c r="BF241" i="5"/>
  <c r="BF242" i="5"/>
  <c r="BF243" i="5"/>
  <c r="BF244" i="5"/>
  <c r="BF245" i="5"/>
  <c r="BF246" i="5"/>
  <c r="BF247" i="5"/>
  <c r="BF248" i="5"/>
  <c r="BF249" i="5"/>
  <c r="BF250" i="5"/>
  <c r="BF251" i="5"/>
  <c r="BF252" i="5"/>
  <c r="BF253" i="5"/>
  <c r="BF254" i="5"/>
  <c r="BF255" i="5"/>
  <c r="BF256" i="5"/>
  <c r="BF257" i="5"/>
  <c r="BF258" i="5"/>
  <c r="BF259" i="5"/>
  <c r="BF260" i="5"/>
  <c r="BF261" i="5"/>
  <c r="BF262" i="5"/>
  <c r="BF263" i="5"/>
  <c r="BF264" i="5"/>
  <c r="BF265" i="5"/>
  <c r="BF266" i="5"/>
  <c r="BF267" i="5"/>
  <c r="BF268" i="5"/>
  <c r="BF269" i="5"/>
  <c r="BF270" i="5"/>
  <c r="BF271" i="5"/>
  <c r="BF272" i="5"/>
  <c r="BF273" i="5"/>
  <c r="BF274" i="5"/>
  <c r="BF275" i="5"/>
  <c r="BF276" i="5"/>
  <c r="BF277" i="5"/>
  <c r="BF278" i="5"/>
  <c r="BF279" i="5"/>
  <c r="BF280" i="5"/>
  <c r="BF281" i="5"/>
  <c r="BF282" i="5"/>
  <c r="BF283" i="5"/>
  <c r="BF284" i="5"/>
  <c r="BF285" i="5"/>
  <c r="BF286" i="5"/>
  <c r="BF287" i="5"/>
  <c r="BF288" i="5"/>
  <c r="BF289" i="5"/>
  <c r="BF290" i="5"/>
  <c r="BF291" i="5"/>
  <c r="BF292" i="5"/>
  <c r="BF293" i="5"/>
  <c r="BF294" i="5"/>
  <c r="BF295" i="5"/>
  <c r="BF296" i="5"/>
  <c r="BF297" i="5"/>
  <c r="BF298" i="5"/>
  <c r="BF299" i="5"/>
  <c r="BF300" i="5"/>
  <c r="BF301" i="5"/>
  <c r="BF302" i="5"/>
  <c r="BF303" i="5"/>
  <c r="BF304" i="5"/>
  <c r="BF305" i="5"/>
  <c r="BF306" i="5"/>
  <c r="BF307" i="5"/>
  <c r="BF308" i="5"/>
  <c r="BF309" i="5"/>
  <c r="BF310" i="5"/>
  <c r="BF311" i="5"/>
  <c r="BF312" i="5"/>
  <c r="BF313" i="5"/>
  <c r="BF314" i="5"/>
  <c r="BF315" i="5"/>
  <c r="BF316" i="5"/>
  <c r="BF317" i="5"/>
  <c r="BF318" i="5"/>
  <c r="BF319" i="5"/>
  <c r="BF320" i="5"/>
  <c r="BF321" i="5"/>
  <c r="BF322" i="5"/>
  <c r="BF323" i="5"/>
  <c r="BF324" i="5"/>
  <c r="BF325" i="5"/>
  <c r="BF326" i="5"/>
  <c r="BF327" i="5"/>
  <c r="BF328" i="5"/>
  <c r="BF329" i="5"/>
  <c r="BF330" i="5"/>
  <c r="BF331" i="5"/>
  <c r="BF332" i="5"/>
  <c r="BF333" i="5"/>
  <c r="BF334" i="5"/>
  <c r="BF335" i="5"/>
  <c r="BF336" i="5"/>
  <c r="BF337" i="5"/>
  <c r="BF338" i="5"/>
  <c r="BF339" i="5"/>
  <c r="BF340" i="5"/>
  <c r="BF341" i="5"/>
  <c r="BF342" i="5"/>
  <c r="BF343" i="5"/>
  <c r="BF344" i="5"/>
  <c r="BF345" i="5"/>
  <c r="BF346" i="5"/>
  <c r="BF347" i="5"/>
  <c r="BF348" i="5"/>
  <c r="BF349" i="5"/>
  <c r="BF350" i="5"/>
  <c r="BF351" i="5"/>
  <c r="BF352" i="5"/>
  <c r="BF353" i="5"/>
  <c r="BF354" i="5"/>
  <c r="BF355" i="5"/>
  <c r="BF356" i="5"/>
  <c r="BF357" i="5"/>
  <c r="BF358" i="5"/>
  <c r="BF359" i="5"/>
  <c r="BF360" i="5"/>
  <c r="BF361" i="5"/>
  <c r="BF362" i="5"/>
  <c r="BF363" i="5"/>
  <c r="BF364" i="5"/>
  <c r="BF365" i="5"/>
  <c r="BF366" i="5"/>
  <c r="BF367" i="5"/>
  <c r="BF368" i="5"/>
  <c r="BF369" i="5"/>
  <c r="BF370" i="5"/>
  <c r="BF371" i="5"/>
  <c r="BF372" i="5"/>
  <c r="BF373" i="5"/>
  <c r="BF374" i="5"/>
  <c r="BF375" i="5"/>
  <c r="BF376" i="5"/>
  <c r="BF377" i="5"/>
  <c r="BF378" i="5"/>
  <c r="BF379" i="5"/>
  <c r="BF380" i="5"/>
  <c r="BF381" i="5"/>
  <c r="BF382" i="5"/>
  <c r="BF383" i="5"/>
  <c r="BF384" i="5"/>
  <c r="BF385" i="5"/>
  <c r="BF386" i="5"/>
  <c r="BF387" i="5"/>
  <c r="BF388" i="5"/>
  <c r="BF389" i="5"/>
  <c r="BF390" i="5"/>
  <c r="BF391" i="5"/>
  <c r="BF392" i="5"/>
  <c r="BF393" i="5"/>
  <c r="BF394" i="5"/>
  <c r="BF395" i="5"/>
  <c r="BF396" i="5"/>
  <c r="BF397" i="5"/>
  <c r="BF398" i="5"/>
  <c r="BF399" i="5"/>
  <c r="BF400" i="5"/>
  <c r="BF401" i="5"/>
  <c r="BF402" i="5"/>
  <c r="BF403" i="5"/>
  <c r="BF404" i="5"/>
  <c r="BF405" i="5"/>
  <c r="BF406" i="5"/>
  <c r="BF407" i="5"/>
  <c r="BF408" i="5"/>
  <c r="BF409" i="5"/>
  <c r="BF410" i="5"/>
  <c r="BF411" i="5"/>
  <c r="BF412" i="5"/>
  <c r="BF413" i="5"/>
  <c r="BF414" i="5"/>
  <c r="BF415" i="5"/>
  <c r="BF416" i="5"/>
  <c r="BF417" i="5"/>
  <c r="BF418" i="5"/>
  <c r="BF419" i="5"/>
  <c r="BF420" i="5"/>
  <c r="BF421" i="5"/>
  <c r="BF422" i="5"/>
  <c r="BF423" i="5"/>
  <c r="BF424" i="5"/>
  <c r="BF425" i="5"/>
  <c r="BF426" i="5"/>
  <c r="BF427" i="5"/>
  <c r="BF428" i="5"/>
  <c r="BF429" i="5"/>
  <c r="BF430" i="5"/>
  <c r="BF431" i="5"/>
  <c r="BF432" i="5"/>
  <c r="BF433" i="5"/>
  <c r="BF434" i="5"/>
  <c r="BF435" i="5"/>
  <c r="BF436" i="5"/>
  <c r="BF437" i="5"/>
  <c r="BF438" i="5"/>
  <c r="BF439" i="5"/>
  <c r="BF440" i="5"/>
  <c r="BF441" i="5"/>
  <c r="BF442" i="5"/>
  <c r="BF443" i="5"/>
  <c r="BF444" i="5"/>
  <c r="BF445" i="5"/>
  <c r="BF446" i="5"/>
  <c r="BF447" i="5"/>
  <c r="BF448" i="5"/>
  <c r="BF449" i="5"/>
  <c r="BF450" i="5"/>
  <c r="BF451" i="5"/>
  <c r="BF452" i="5"/>
  <c r="BF453" i="5"/>
  <c r="BF454" i="5"/>
  <c r="BF455" i="5"/>
  <c r="BF456" i="5"/>
  <c r="BF457" i="5"/>
  <c r="BF458" i="5"/>
  <c r="BF459" i="5"/>
  <c r="BF460" i="5"/>
  <c r="BF461" i="5"/>
  <c r="BF462" i="5"/>
  <c r="BF463" i="5"/>
  <c r="BF464" i="5"/>
  <c r="BF465" i="5"/>
  <c r="BF466" i="5"/>
  <c r="BF467" i="5"/>
  <c r="BF468" i="5"/>
  <c r="BF469" i="5"/>
  <c r="BF470" i="5"/>
  <c r="BF471" i="5"/>
  <c r="BF472" i="5"/>
  <c r="BF473" i="5"/>
  <c r="BF474" i="5"/>
  <c r="BF475" i="5"/>
  <c r="BF476" i="5"/>
  <c r="BF477" i="5"/>
  <c r="BF478" i="5"/>
  <c r="BF479" i="5"/>
  <c r="BF480" i="5"/>
  <c r="BF481" i="5"/>
  <c r="BF482" i="5"/>
  <c r="BF483" i="5"/>
  <c r="BF484" i="5"/>
  <c r="BF485" i="5"/>
  <c r="BF486" i="5"/>
  <c r="BF487" i="5"/>
  <c r="BF488" i="5"/>
  <c r="BF489" i="5"/>
  <c r="BF490" i="5"/>
  <c r="BF491" i="5"/>
  <c r="BF492" i="5"/>
  <c r="BF493" i="5"/>
  <c r="BF494" i="5"/>
  <c r="BF495" i="5"/>
  <c r="BF496" i="5"/>
  <c r="BF497" i="5"/>
  <c r="BF498" i="5"/>
  <c r="BF499" i="5"/>
  <c r="BF500" i="5"/>
  <c r="BF501" i="5"/>
  <c r="BF502" i="5"/>
  <c r="BF503" i="5"/>
  <c r="BF504" i="5"/>
  <c r="BF505" i="5"/>
  <c r="BF506" i="5"/>
  <c r="BF507" i="5"/>
  <c r="BF508" i="5"/>
  <c r="BF509" i="5"/>
  <c r="BF510" i="5"/>
  <c r="BF511" i="5"/>
  <c r="BF512" i="5"/>
  <c r="BF513" i="5"/>
  <c r="BF514" i="5"/>
  <c r="BF515" i="5"/>
  <c r="BF516" i="5"/>
  <c r="BF517" i="5"/>
  <c r="BF518" i="5"/>
  <c r="BF519" i="5"/>
  <c r="BF520" i="5"/>
  <c r="BF521" i="5"/>
  <c r="BF522" i="5"/>
  <c r="BF523" i="5"/>
  <c r="BF524" i="5"/>
  <c r="BF525" i="5"/>
  <c r="BF526" i="5"/>
  <c r="BF527" i="5"/>
  <c r="BF528" i="5"/>
  <c r="BF529" i="5"/>
  <c r="BF530" i="5"/>
  <c r="BF531" i="5"/>
  <c r="BF532" i="5"/>
  <c r="BF533" i="5"/>
  <c r="BF534" i="5"/>
  <c r="BF535" i="5"/>
  <c r="BF536" i="5"/>
  <c r="BF537" i="5"/>
  <c r="BF538" i="5"/>
  <c r="BF539" i="5"/>
  <c r="BF540" i="5"/>
  <c r="BF541" i="5"/>
  <c r="BF542" i="5"/>
  <c r="BF543" i="5"/>
  <c r="BF544" i="5"/>
  <c r="BF545" i="5"/>
  <c r="BF546" i="5"/>
  <c r="BF547" i="5"/>
  <c r="BF548" i="5"/>
  <c r="BF549" i="5"/>
  <c r="BF550" i="5"/>
  <c r="BF551" i="5"/>
  <c r="BF552" i="5"/>
  <c r="BF553" i="5"/>
  <c r="BF554" i="5"/>
  <c r="BF555" i="5"/>
  <c r="BF556" i="5"/>
  <c r="BF557" i="5"/>
  <c r="BF558" i="5"/>
  <c r="BF559" i="5"/>
  <c r="BF560" i="5"/>
  <c r="BF561" i="5"/>
  <c r="BF562" i="5"/>
  <c r="BF563" i="5"/>
  <c r="BF564" i="5"/>
  <c r="BF565" i="5"/>
  <c r="BF566" i="5"/>
  <c r="BF567" i="5"/>
  <c r="BF568" i="5"/>
  <c r="BF569" i="5"/>
  <c r="BF570" i="5"/>
  <c r="BF571" i="5"/>
  <c r="BF572" i="5"/>
  <c r="BF573" i="5"/>
  <c r="BF574" i="5"/>
  <c r="BF575" i="5"/>
  <c r="BF576" i="5"/>
  <c r="BF577" i="5"/>
  <c r="BF578" i="5"/>
  <c r="BF579" i="5"/>
  <c r="BF580" i="5"/>
  <c r="BF581" i="5"/>
  <c r="BF582" i="5"/>
  <c r="BF583" i="5"/>
  <c r="BF584" i="5"/>
  <c r="BF585" i="5"/>
  <c r="BF586" i="5"/>
  <c r="BF587" i="5"/>
  <c r="BF588" i="5"/>
  <c r="BF589" i="5"/>
  <c r="BF590" i="5"/>
  <c r="BF591" i="5"/>
  <c r="BF592" i="5"/>
  <c r="BF593" i="5"/>
  <c r="BF594" i="5"/>
  <c r="BF595" i="5"/>
  <c r="BF596" i="5"/>
  <c r="BF597" i="5"/>
  <c r="BF598" i="5"/>
  <c r="BF599" i="5"/>
  <c r="BF600" i="5"/>
  <c r="BF601" i="5"/>
  <c r="BF602" i="5"/>
  <c r="BF603" i="5"/>
  <c r="BF604" i="5"/>
  <c r="BF605" i="5"/>
  <c r="BF606" i="5"/>
  <c r="BF607" i="5"/>
  <c r="BF608" i="5"/>
  <c r="BF609" i="5"/>
  <c r="BF610" i="5"/>
  <c r="BF611" i="5"/>
  <c r="BF612" i="5"/>
  <c r="BF613" i="5"/>
  <c r="BF614" i="5"/>
  <c r="BF615" i="5"/>
  <c r="BF616" i="5"/>
  <c r="BF617" i="5"/>
  <c r="BF618" i="5"/>
  <c r="BF619" i="5"/>
  <c r="BF620" i="5"/>
  <c r="BF621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4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116" i="5"/>
  <c r="BE117" i="5"/>
  <c r="BE118" i="5"/>
  <c r="BE119" i="5"/>
  <c r="BE120" i="5"/>
  <c r="BE121" i="5"/>
  <c r="BE122" i="5"/>
  <c r="BE123" i="5"/>
  <c r="BE124" i="5"/>
  <c r="BE125" i="5"/>
  <c r="BE126" i="5"/>
  <c r="BE127" i="5"/>
  <c r="BE128" i="5"/>
  <c r="BE129" i="5"/>
  <c r="BE130" i="5"/>
  <c r="BE131" i="5"/>
  <c r="BE132" i="5"/>
  <c r="BE133" i="5"/>
  <c r="BE134" i="5"/>
  <c r="BE135" i="5"/>
  <c r="BE136" i="5"/>
  <c r="BE137" i="5"/>
  <c r="BE138" i="5"/>
  <c r="BE139" i="5"/>
  <c r="BE140" i="5"/>
  <c r="BE141" i="5"/>
  <c r="BE142" i="5"/>
  <c r="BE143" i="5"/>
  <c r="BE144" i="5"/>
  <c r="BE145" i="5"/>
  <c r="BE146" i="5"/>
  <c r="BE147" i="5"/>
  <c r="BE148" i="5"/>
  <c r="BE149" i="5"/>
  <c r="BE150" i="5"/>
  <c r="BE151" i="5"/>
  <c r="BE152" i="5"/>
  <c r="BE153" i="5"/>
  <c r="BE154" i="5"/>
  <c r="BE155" i="5"/>
  <c r="BE156" i="5"/>
  <c r="BE157" i="5"/>
  <c r="BE158" i="5"/>
  <c r="BE159" i="5"/>
  <c r="BE160" i="5"/>
  <c r="BE161" i="5"/>
  <c r="BE162" i="5"/>
  <c r="BE163" i="5"/>
  <c r="BE164" i="5"/>
  <c r="BE165" i="5"/>
  <c r="BE166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194" i="5"/>
  <c r="BE195" i="5"/>
  <c r="BE196" i="5"/>
  <c r="BE197" i="5"/>
  <c r="BE198" i="5"/>
  <c r="BE199" i="5"/>
  <c r="BE200" i="5"/>
  <c r="BE201" i="5"/>
  <c r="BE202" i="5"/>
  <c r="BE203" i="5"/>
  <c r="BE204" i="5"/>
  <c r="BE205" i="5"/>
  <c r="BE206" i="5"/>
  <c r="BE207" i="5"/>
  <c r="BE208" i="5"/>
  <c r="BE209" i="5"/>
  <c r="BE210" i="5"/>
  <c r="BE211" i="5"/>
  <c r="BE212" i="5"/>
  <c r="BE213" i="5"/>
  <c r="BE214" i="5"/>
  <c r="BE215" i="5"/>
  <c r="BE216" i="5"/>
  <c r="BE217" i="5"/>
  <c r="BE218" i="5"/>
  <c r="BE219" i="5"/>
  <c r="BE220" i="5"/>
  <c r="BE221" i="5"/>
  <c r="BE222" i="5"/>
  <c r="BE223" i="5"/>
  <c r="BE224" i="5"/>
  <c r="BE225" i="5"/>
  <c r="BE226" i="5"/>
  <c r="BE227" i="5"/>
  <c r="BE228" i="5"/>
  <c r="BE229" i="5"/>
  <c r="BE230" i="5"/>
  <c r="BE231" i="5"/>
  <c r="BE232" i="5"/>
  <c r="BE233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8" i="5"/>
  <c r="BE259" i="5"/>
  <c r="BE260" i="5"/>
  <c r="BE261" i="5"/>
  <c r="BE262" i="5"/>
  <c r="BE263" i="5"/>
  <c r="BE264" i="5"/>
  <c r="BE265" i="5"/>
  <c r="BE266" i="5"/>
  <c r="BE267" i="5"/>
  <c r="BE268" i="5"/>
  <c r="BE269" i="5"/>
  <c r="BE270" i="5"/>
  <c r="BE271" i="5"/>
  <c r="BE272" i="5"/>
  <c r="BE273" i="5"/>
  <c r="BE274" i="5"/>
  <c r="BE275" i="5"/>
  <c r="BE276" i="5"/>
  <c r="BE277" i="5"/>
  <c r="BE278" i="5"/>
  <c r="BE279" i="5"/>
  <c r="BE280" i="5"/>
  <c r="BE281" i="5"/>
  <c r="BE282" i="5"/>
  <c r="BE283" i="5"/>
  <c r="BE284" i="5"/>
  <c r="BE285" i="5"/>
  <c r="BE286" i="5"/>
  <c r="BE287" i="5"/>
  <c r="BE288" i="5"/>
  <c r="BE289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1" i="5"/>
  <c r="BE342" i="5"/>
  <c r="BE343" i="5"/>
  <c r="BE344" i="5"/>
  <c r="BE34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418" i="5"/>
  <c r="BE419" i="5"/>
  <c r="BE420" i="5"/>
  <c r="BE421" i="5"/>
  <c r="BE422" i="5"/>
  <c r="BE423" i="5"/>
  <c r="BE424" i="5"/>
  <c r="BE425" i="5"/>
  <c r="BE426" i="5"/>
  <c r="BE427" i="5"/>
  <c r="BE428" i="5"/>
  <c r="BE429" i="5"/>
  <c r="BE430" i="5"/>
  <c r="BE431" i="5"/>
  <c r="BE432" i="5"/>
  <c r="BE433" i="5"/>
  <c r="BE434" i="5"/>
  <c r="BE435" i="5"/>
  <c r="BE436" i="5"/>
  <c r="BE437" i="5"/>
  <c r="BE438" i="5"/>
  <c r="BE439" i="5"/>
  <c r="BE440" i="5"/>
  <c r="BE441" i="5"/>
  <c r="BE442" i="5"/>
  <c r="BE443" i="5"/>
  <c r="BE444" i="5"/>
  <c r="BE445" i="5"/>
  <c r="BE446" i="5"/>
  <c r="BE447" i="5"/>
  <c r="BE448" i="5"/>
  <c r="BE449" i="5"/>
  <c r="BE450" i="5"/>
  <c r="BE451" i="5"/>
  <c r="BE452" i="5"/>
  <c r="BE453" i="5"/>
  <c r="BE454" i="5"/>
  <c r="BE455" i="5"/>
  <c r="BE456" i="5"/>
  <c r="BE457" i="5"/>
  <c r="BE458" i="5"/>
  <c r="BE459" i="5"/>
  <c r="BE460" i="5"/>
  <c r="BE461" i="5"/>
  <c r="BE462" i="5"/>
  <c r="BE463" i="5"/>
  <c r="BE464" i="5"/>
  <c r="BE465" i="5"/>
  <c r="BE466" i="5"/>
  <c r="BE467" i="5"/>
  <c r="BE468" i="5"/>
  <c r="BE469" i="5"/>
  <c r="BE470" i="5"/>
  <c r="BE471" i="5"/>
  <c r="BE472" i="5"/>
  <c r="BE473" i="5"/>
  <c r="BE474" i="5"/>
  <c r="BE475" i="5"/>
  <c r="BE476" i="5"/>
  <c r="BE477" i="5"/>
  <c r="BE478" i="5"/>
  <c r="BE479" i="5"/>
  <c r="BE480" i="5"/>
  <c r="BE481" i="5"/>
  <c r="BE482" i="5"/>
  <c r="BE483" i="5"/>
  <c r="BE484" i="5"/>
  <c r="BE485" i="5"/>
  <c r="BE486" i="5"/>
  <c r="BE487" i="5"/>
  <c r="BE488" i="5"/>
  <c r="BE489" i="5"/>
  <c r="BE490" i="5"/>
  <c r="BE491" i="5"/>
  <c r="BE492" i="5"/>
  <c r="BE493" i="5"/>
  <c r="BE494" i="5"/>
  <c r="BE495" i="5"/>
  <c r="BE496" i="5"/>
  <c r="BE497" i="5"/>
  <c r="BE498" i="5"/>
  <c r="BE499" i="5"/>
  <c r="BE500" i="5"/>
  <c r="BE501" i="5"/>
  <c r="BE502" i="5"/>
  <c r="BE503" i="5"/>
  <c r="BE504" i="5"/>
  <c r="BE505" i="5"/>
  <c r="BE506" i="5"/>
  <c r="BE507" i="5"/>
  <c r="BE508" i="5"/>
  <c r="BE509" i="5"/>
  <c r="BE510" i="5"/>
  <c r="BE511" i="5"/>
  <c r="BE512" i="5"/>
  <c r="BE513" i="5"/>
  <c r="BE514" i="5"/>
  <c r="BE515" i="5"/>
  <c r="BE516" i="5"/>
  <c r="BE517" i="5"/>
  <c r="BE518" i="5"/>
  <c r="BE519" i="5"/>
  <c r="BE520" i="5"/>
  <c r="BE521" i="5"/>
  <c r="BE522" i="5"/>
  <c r="BE523" i="5"/>
  <c r="BE524" i="5"/>
  <c r="BE525" i="5"/>
  <c r="BE526" i="5"/>
  <c r="BE527" i="5"/>
  <c r="BE528" i="5"/>
  <c r="BE529" i="5"/>
  <c r="BE530" i="5"/>
  <c r="BE531" i="5"/>
  <c r="BE532" i="5"/>
  <c r="BE533" i="5"/>
  <c r="BE534" i="5"/>
  <c r="BE535" i="5"/>
  <c r="BE536" i="5"/>
  <c r="BE537" i="5"/>
  <c r="BE538" i="5"/>
  <c r="BE539" i="5"/>
  <c r="BE540" i="5"/>
  <c r="BE541" i="5"/>
  <c r="BE542" i="5"/>
  <c r="BE543" i="5"/>
  <c r="BE544" i="5"/>
  <c r="BE545" i="5"/>
  <c r="BE546" i="5"/>
  <c r="BE547" i="5"/>
  <c r="BE548" i="5"/>
  <c r="BE549" i="5"/>
  <c r="BE550" i="5"/>
  <c r="BE551" i="5"/>
  <c r="BE552" i="5"/>
  <c r="BE553" i="5"/>
  <c r="BE554" i="5"/>
  <c r="BE555" i="5"/>
  <c r="BE556" i="5"/>
  <c r="BE557" i="5"/>
  <c r="BE558" i="5"/>
  <c r="BE559" i="5"/>
  <c r="BE560" i="5"/>
  <c r="BE561" i="5"/>
  <c r="BE562" i="5"/>
  <c r="BE563" i="5"/>
  <c r="BE564" i="5"/>
  <c r="BE565" i="5"/>
  <c r="BE566" i="5"/>
  <c r="BE567" i="5"/>
  <c r="BE568" i="5"/>
  <c r="BE569" i="5"/>
  <c r="BE570" i="5"/>
  <c r="BE571" i="5"/>
  <c r="BE572" i="5"/>
  <c r="BE573" i="5"/>
  <c r="BE574" i="5"/>
  <c r="BE575" i="5"/>
  <c r="BE576" i="5"/>
  <c r="BE577" i="5"/>
  <c r="BE578" i="5"/>
  <c r="BE579" i="5"/>
  <c r="BE580" i="5"/>
  <c r="BE581" i="5"/>
  <c r="BE582" i="5"/>
  <c r="BE583" i="5"/>
  <c r="BE584" i="5"/>
  <c r="BE585" i="5"/>
  <c r="BE586" i="5"/>
  <c r="BE587" i="5"/>
  <c r="BE588" i="5"/>
  <c r="BE589" i="5"/>
  <c r="BE590" i="5"/>
  <c r="BE591" i="5"/>
  <c r="BE592" i="5"/>
  <c r="BE593" i="5"/>
  <c r="BE594" i="5"/>
  <c r="BE595" i="5"/>
  <c r="BE596" i="5"/>
  <c r="BE597" i="5"/>
  <c r="BE598" i="5"/>
  <c r="BE599" i="5"/>
  <c r="BE600" i="5"/>
  <c r="BE601" i="5"/>
  <c r="BE602" i="5"/>
  <c r="BE603" i="5"/>
  <c r="BE604" i="5"/>
  <c r="BE605" i="5"/>
  <c r="BE606" i="5"/>
  <c r="BE607" i="5"/>
  <c r="BE608" i="5"/>
  <c r="BE609" i="5"/>
  <c r="BE610" i="5"/>
  <c r="BE611" i="5"/>
  <c r="BE612" i="5"/>
  <c r="BE613" i="5"/>
  <c r="BE614" i="5"/>
  <c r="BE615" i="5"/>
  <c r="BE616" i="5"/>
  <c r="BE617" i="5"/>
  <c r="BE618" i="5"/>
  <c r="BE619" i="5"/>
  <c r="BE620" i="5"/>
  <c r="BE621" i="5"/>
  <c r="BE2" i="5"/>
  <c r="BD3" i="5"/>
  <c r="BD4" i="5"/>
  <c r="BD5" i="5"/>
  <c r="BD6" i="5"/>
  <c r="BD7" i="5"/>
  <c r="BD8" i="5"/>
  <c r="BD9" i="5"/>
  <c r="BD10" i="5"/>
  <c r="BD11" i="5"/>
  <c r="BD12" i="5"/>
  <c r="BD13" i="5"/>
  <c r="BD14" i="5"/>
  <c r="BD15" i="5"/>
  <c r="BD16" i="5"/>
  <c r="BD17" i="5"/>
  <c r="BD18" i="5"/>
  <c r="BD19" i="5"/>
  <c r="BD20" i="5"/>
  <c r="BD21" i="5"/>
  <c r="BD22" i="5"/>
  <c r="BD23" i="5"/>
  <c r="BD24" i="5"/>
  <c r="BD25" i="5"/>
  <c r="BD26" i="5"/>
  <c r="BD27" i="5"/>
  <c r="BD28" i="5"/>
  <c r="BD29" i="5"/>
  <c r="BD30" i="5"/>
  <c r="BD31" i="5"/>
  <c r="BD32" i="5"/>
  <c r="BD33" i="5"/>
  <c r="BD34" i="5"/>
  <c r="BD35" i="5"/>
  <c r="BD36" i="5"/>
  <c r="BD37" i="5"/>
  <c r="BD38" i="5"/>
  <c r="BD39" i="5"/>
  <c r="BD40" i="5"/>
  <c r="BD41" i="5"/>
  <c r="BD42" i="5"/>
  <c r="BD43" i="5"/>
  <c r="BD44" i="5"/>
  <c r="BD45" i="5"/>
  <c r="BD46" i="5"/>
  <c r="BD47" i="5"/>
  <c r="BD48" i="5"/>
  <c r="BD49" i="5"/>
  <c r="BD50" i="5"/>
  <c r="BD51" i="5"/>
  <c r="BD52" i="5"/>
  <c r="BD53" i="5"/>
  <c r="BD54" i="5"/>
  <c r="BD55" i="5"/>
  <c r="BD56" i="5"/>
  <c r="BD57" i="5"/>
  <c r="BD58" i="5"/>
  <c r="BD59" i="5"/>
  <c r="BD60" i="5"/>
  <c r="BD61" i="5"/>
  <c r="BD62" i="5"/>
  <c r="BD63" i="5"/>
  <c r="BD64" i="5"/>
  <c r="BD65" i="5"/>
  <c r="BD66" i="5"/>
  <c r="BD67" i="5"/>
  <c r="BD68" i="5"/>
  <c r="BD69" i="5"/>
  <c r="BD70" i="5"/>
  <c r="BD71" i="5"/>
  <c r="BD72" i="5"/>
  <c r="BD73" i="5"/>
  <c r="BD74" i="5"/>
  <c r="BD75" i="5"/>
  <c r="BD76" i="5"/>
  <c r="BD77" i="5"/>
  <c r="BD78" i="5"/>
  <c r="BD79" i="5"/>
  <c r="BD80" i="5"/>
  <c r="BD81" i="5"/>
  <c r="BD82" i="5"/>
  <c r="BD83" i="5"/>
  <c r="BD84" i="5"/>
  <c r="BD85" i="5"/>
  <c r="BD86" i="5"/>
  <c r="BD87" i="5"/>
  <c r="BD88" i="5"/>
  <c r="BD89" i="5"/>
  <c r="BD90" i="5"/>
  <c r="BD91" i="5"/>
  <c r="BD92" i="5"/>
  <c r="BD93" i="5"/>
  <c r="BD94" i="5"/>
  <c r="BD95" i="5"/>
  <c r="BD96" i="5"/>
  <c r="BD97" i="5"/>
  <c r="BD98" i="5"/>
  <c r="BD99" i="5"/>
  <c r="BD100" i="5"/>
  <c r="BD101" i="5"/>
  <c r="BD102" i="5"/>
  <c r="BD103" i="5"/>
  <c r="BD104" i="5"/>
  <c r="BD105" i="5"/>
  <c r="BD106" i="5"/>
  <c r="BD107" i="5"/>
  <c r="BD108" i="5"/>
  <c r="BD109" i="5"/>
  <c r="BD110" i="5"/>
  <c r="BD111" i="5"/>
  <c r="BD112" i="5"/>
  <c r="BD113" i="5"/>
  <c r="BD114" i="5"/>
  <c r="BD115" i="5"/>
  <c r="BD116" i="5"/>
  <c r="BD117" i="5"/>
  <c r="BD118" i="5"/>
  <c r="BD119" i="5"/>
  <c r="BD120" i="5"/>
  <c r="BD121" i="5"/>
  <c r="BD122" i="5"/>
  <c r="BD123" i="5"/>
  <c r="BD124" i="5"/>
  <c r="BD125" i="5"/>
  <c r="BD126" i="5"/>
  <c r="BD127" i="5"/>
  <c r="BD128" i="5"/>
  <c r="BD129" i="5"/>
  <c r="BD130" i="5"/>
  <c r="BD131" i="5"/>
  <c r="BD132" i="5"/>
  <c r="BD133" i="5"/>
  <c r="BD134" i="5"/>
  <c r="BD135" i="5"/>
  <c r="BD136" i="5"/>
  <c r="BD137" i="5"/>
  <c r="BD138" i="5"/>
  <c r="BD139" i="5"/>
  <c r="BD140" i="5"/>
  <c r="BD141" i="5"/>
  <c r="BD142" i="5"/>
  <c r="BD143" i="5"/>
  <c r="BD144" i="5"/>
  <c r="BD145" i="5"/>
  <c r="BD146" i="5"/>
  <c r="BD147" i="5"/>
  <c r="BD148" i="5"/>
  <c r="BD149" i="5"/>
  <c r="BD150" i="5"/>
  <c r="BD151" i="5"/>
  <c r="BD152" i="5"/>
  <c r="BD153" i="5"/>
  <c r="BD154" i="5"/>
  <c r="BD155" i="5"/>
  <c r="BD156" i="5"/>
  <c r="BD157" i="5"/>
  <c r="BD158" i="5"/>
  <c r="BD159" i="5"/>
  <c r="BD160" i="5"/>
  <c r="BD161" i="5"/>
  <c r="BD162" i="5"/>
  <c r="BD163" i="5"/>
  <c r="BD164" i="5"/>
  <c r="BD165" i="5"/>
  <c r="BD166" i="5"/>
  <c r="BD167" i="5"/>
  <c r="BD168" i="5"/>
  <c r="BD169" i="5"/>
  <c r="BD170" i="5"/>
  <c r="BD171" i="5"/>
  <c r="BD172" i="5"/>
  <c r="BD173" i="5"/>
  <c r="BD174" i="5"/>
  <c r="BD175" i="5"/>
  <c r="BD176" i="5"/>
  <c r="BD177" i="5"/>
  <c r="BD178" i="5"/>
  <c r="BD179" i="5"/>
  <c r="BD180" i="5"/>
  <c r="BD181" i="5"/>
  <c r="BD182" i="5"/>
  <c r="BD183" i="5"/>
  <c r="BD184" i="5"/>
  <c r="BD185" i="5"/>
  <c r="BD186" i="5"/>
  <c r="BD187" i="5"/>
  <c r="BD188" i="5"/>
  <c r="BD189" i="5"/>
  <c r="BD190" i="5"/>
  <c r="BD191" i="5"/>
  <c r="BD192" i="5"/>
  <c r="BD193" i="5"/>
  <c r="BD194" i="5"/>
  <c r="BD195" i="5"/>
  <c r="BD196" i="5"/>
  <c r="BD197" i="5"/>
  <c r="BD198" i="5"/>
  <c r="BD199" i="5"/>
  <c r="BD200" i="5"/>
  <c r="BD201" i="5"/>
  <c r="BD202" i="5"/>
  <c r="BD203" i="5"/>
  <c r="BD204" i="5"/>
  <c r="BD205" i="5"/>
  <c r="BD206" i="5"/>
  <c r="BD207" i="5"/>
  <c r="BD208" i="5"/>
  <c r="BD209" i="5"/>
  <c r="BD210" i="5"/>
  <c r="BD211" i="5"/>
  <c r="BD212" i="5"/>
  <c r="BD213" i="5"/>
  <c r="BD214" i="5"/>
  <c r="BD215" i="5"/>
  <c r="BD216" i="5"/>
  <c r="BD217" i="5"/>
  <c r="BD218" i="5"/>
  <c r="BD219" i="5"/>
  <c r="BD220" i="5"/>
  <c r="BD221" i="5"/>
  <c r="BD222" i="5"/>
  <c r="BD223" i="5"/>
  <c r="BD224" i="5"/>
  <c r="BD225" i="5"/>
  <c r="BD226" i="5"/>
  <c r="BD227" i="5"/>
  <c r="BD228" i="5"/>
  <c r="BD229" i="5"/>
  <c r="BD230" i="5"/>
  <c r="BD231" i="5"/>
  <c r="BD232" i="5"/>
  <c r="BD233" i="5"/>
  <c r="BD234" i="5"/>
  <c r="BD235" i="5"/>
  <c r="BD236" i="5"/>
  <c r="BD237" i="5"/>
  <c r="BD238" i="5"/>
  <c r="BD239" i="5"/>
  <c r="BD240" i="5"/>
  <c r="BD241" i="5"/>
  <c r="BD242" i="5"/>
  <c r="BD243" i="5"/>
  <c r="BD244" i="5"/>
  <c r="BD245" i="5"/>
  <c r="BD246" i="5"/>
  <c r="BD247" i="5"/>
  <c r="BD248" i="5"/>
  <c r="BD249" i="5"/>
  <c r="BD250" i="5"/>
  <c r="BD251" i="5"/>
  <c r="BD252" i="5"/>
  <c r="BD253" i="5"/>
  <c r="BD254" i="5"/>
  <c r="BD255" i="5"/>
  <c r="BD256" i="5"/>
  <c r="BD257" i="5"/>
  <c r="BD258" i="5"/>
  <c r="BD259" i="5"/>
  <c r="BD260" i="5"/>
  <c r="BD261" i="5"/>
  <c r="BD262" i="5"/>
  <c r="BD263" i="5"/>
  <c r="BD264" i="5"/>
  <c r="BD265" i="5"/>
  <c r="BD266" i="5"/>
  <c r="BD267" i="5"/>
  <c r="BD268" i="5"/>
  <c r="BD269" i="5"/>
  <c r="BD270" i="5"/>
  <c r="BD271" i="5"/>
  <c r="BD272" i="5"/>
  <c r="BD273" i="5"/>
  <c r="BD274" i="5"/>
  <c r="BD275" i="5"/>
  <c r="BD276" i="5"/>
  <c r="BD277" i="5"/>
  <c r="BD278" i="5"/>
  <c r="BD279" i="5"/>
  <c r="BD280" i="5"/>
  <c r="BD281" i="5"/>
  <c r="BD282" i="5"/>
  <c r="BD283" i="5"/>
  <c r="BD284" i="5"/>
  <c r="BD285" i="5"/>
  <c r="BD286" i="5"/>
  <c r="BD287" i="5"/>
  <c r="BD288" i="5"/>
  <c r="BD289" i="5"/>
  <c r="BD290" i="5"/>
  <c r="BD291" i="5"/>
  <c r="BD292" i="5"/>
  <c r="BD293" i="5"/>
  <c r="BD294" i="5"/>
  <c r="BD295" i="5"/>
  <c r="BD296" i="5"/>
  <c r="BD297" i="5"/>
  <c r="BD298" i="5"/>
  <c r="BD299" i="5"/>
  <c r="BD300" i="5"/>
  <c r="BD301" i="5"/>
  <c r="BD302" i="5"/>
  <c r="BD303" i="5"/>
  <c r="BD304" i="5"/>
  <c r="BD305" i="5"/>
  <c r="BD306" i="5"/>
  <c r="BD307" i="5"/>
  <c r="BD308" i="5"/>
  <c r="BD309" i="5"/>
  <c r="BD310" i="5"/>
  <c r="BD311" i="5"/>
  <c r="BD312" i="5"/>
  <c r="BD313" i="5"/>
  <c r="BD314" i="5"/>
  <c r="BD315" i="5"/>
  <c r="BD316" i="5"/>
  <c r="BD317" i="5"/>
  <c r="BD318" i="5"/>
  <c r="BD319" i="5"/>
  <c r="BD320" i="5"/>
  <c r="BD321" i="5"/>
  <c r="BD322" i="5"/>
  <c r="BD323" i="5"/>
  <c r="BD324" i="5"/>
  <c r="BD325" i="5"/>
  <c r="BD326" i="5"/>
  <c r="BD327" i="5"/>
  <c r="BD328" i="5"/>
  <c r="BD329" i="5"/>
  <c r="BD330" i="5"/>
  <c r="BD331" i="5"/>
  <c r="BD332" i="5"/>
  <c r="BD333" i="5"/>
  <c r="BD334" i="5"/>
  <c r="BD335" i="5"/>
  <c r="BD336" i="5"/>
  <c r="BD337" i="5"/>
  <c r="BD338" i="5"/>
  <c r="BD339" i="5"/>
  <c r="BD340" i="5"/>
  <c r="BD341" i="5"/>
  <c r="BD342" i="5"/>
  <c r="BD343" i="5"/>
  <c r="BD344" i="5"/>
  <c r="BD345" i="5"/>
  <c r="BD346" i="5"/>
  <c r="BD347" i="5"/>
  <c r="BD348" i="5"/>
  <c r="BD349" i="5"/>
  <c r="BD350" i="5"/>
  <c r="BD351" i="5"/>
  <c r="BD352" i="5"/>
  <c r="BD353" i="5"/>
  <c r="BD354" i="5"/>
  <c r="BD355" i="5"/>
  <c r="BD356" i="5"/>
  <c r="BD357" i="5"/>
  <c r="BD358" i="5"/>
  <c r="BD359" i="5"/>
  <c r="BD360" i="5"/>
  <c r="BD361" i="5"/>
  <c r="BD362" i="5"/>
  <c r="BD363" i="5"/>
  <c r="BD364" i="5"/>
  <c r="BD365" i="5"/>
  <c r="BD366" i="5"/>
  <c r="BD367" i="5"/>
  <c r="BD368" i="5"/>
  <c r="BD369" i="5"/>
  <c r="BD370" i="5"/>
  <c r="BD371" i="5"/>
  <c r="BD372" i="5"/>
  <c r="BD373" i="5"/>
  <c r="BD374" i="5"/>
  <c r="BD375" i="5"/>
  <c r="BD376" i="5"/>
  <c r="BD377" i="5"/>
  <c r="BD378" i="5"/>
  <c r="BD379" i="5"/>
  <c r="BD380" i="5"/>
  <c r="BD381" i="5"/>
  <c r="BD382" i="5"/>
  <c r="BD383" i="5"/>
  <c r="BD384" i="5"/>
  <c r="BD385" i="5"/>
  <c r="BD386" i="5"/>
  <c r="BD387" i="5"/>
  <c r="BD388" i="5"/>
  <c r="BD389" i="5"/>
  <c r="BD390" i="5"/>
  <c r="BD391" i="5"/>
  <c r="BD392" i="5"/>
  <c r="BD393" i="5"/>
  <c r="BD394" i="5"/>
  <c r="BD395" i="5"/>
  <c r="BD396" i="5"/>
  <c r="BD397" i="5"/>
  <c r="BD398" i="5"/>
  <c r="BD399" i="5"/>
  <c r="BD400" i="5"/>
  <c r="BD401" i="5"/>
  <c r="BD402" i="5"/>
  <c r="BD403" i="5"/>
  <c r="BD404" i="5"/>
  <c r="BD405" i="5"/>
  <c r="BD406" i="5"/>
  <c r="BD407" i="5"/>
  <c r="BD408" i="5"/>
  <c r="BD409" i="5"/>
  <c r="BD410" i="5"/>
  <c r="BD411" i="5"/>
  <c r="BD412" i="5"/>
  <c r="BD413" i="5"/>
  <c r="BD414" i="5"/>
  <c r="BD415" i="5"/>
  <c r="BD416" i="5"/>
  <c r="BD417" i="5"/>
  <c r="BD418" i="5"/>
  <c r="BD419" i="5"/>
  <c r="BD420" i="5"/>
  <c r="BD421" i="5"/>
  <c r="BD422" i="5"/>
  <c r="BD423" i="5"/>
  <c r="BD424" i="5"/>
  <c r="BD425" i="5"/>
  <c r="BD426" i="5"/>
  <c r="BD427" i="5"/>
  <c r="BD428" i="5"/>
  <c r="BD429" i="5"/>
  <c r="BD430" i="5"/>
  <c r="BD431" i="5"/>
  <c r="BD432" i="5"/>
  <c r="BD433" i="5"/>
  <c r="BD434" i="5"/>
  <c r="BD435" i="5"/>
  <c r="BD436" i="5"/>
  <c r="BD437" i="5"/>
  <c r="BD438" i="5"/>
  <c r="BD439" i="5"/>
  <c r="BD440" i="5"/>
  <c r="BD441" i="5"/>
  <c r="BD442" i="5"/>
  <c r="BD443" i="5"/>
  <c r="BD444" i="5"/>
  <c r="BD445" i="5"/>
  <c r="BD446" i="5"/>
  <c r="BD447" i="5"/>
  <c r="BD448" i="5"/>
  <c r="BD449" i="5"/>
  <c r="BD450" i="5"/>
  <c r="BD451" i="5"/>
  <c r="BD452" i="5"/>
  <c r="BD453" i="5"/>
  <c r="BD454" i="5"/>
  <c r="BD455" i="5"/>
  <c r="BD456" i="5"/>
  <c r="BD457" i="5"/>
  <c r="BD458" i="5"/>
  <c r="BD459" i="5"/>
  <c r="BD460" i="5"/>
  <c r="BD461" i="5"/>
  <c r="BD462" i="5"/>
  <c r="BD463" i="5"/>
  <c r="BD464" i="5"/>
  <c r="BD465" i="5"/>
  <c r="BD466" i="5"/>
  <c r="BD467" i="5"/>
  <c r="BD468" i="5"/>
  <c r="BD469" i="5"/>
  <c r="BD470" i="5"/>
  <c r="BD471" i="5"/>
  <c r="BD472" i="5"/>
  <c r="BD473" i="5"/>
  <c r="BD474" i="5"/>
  <c r="BD475" i="5"/>
  <c r="BD476" i="5"/>
  <c r="BD477" i="5"/>
  <c r="BD478" i="5"/>
  <c r="BD479" i="5"/>
  <c r="BD480" i="5"/>
  <c r="BD481" i="5"/>
  <c r="BD482" i="5"/>
  <c r="BD483" i="5"/>
  <c r="BD484" i="5"/>
  <c r="BD485" i="5"/>
  <c r="BD486" i="5"/>
  <c r="BD487" i="5"/>
  <c r="BD488" i="5"/>
  <c r="BD489" i="5"/>
  <c r="BD490" i="5"/>
  <c r="BD491" i="5"/>
  <c r="BD492" i="5"/>
  <c r="BD493" i="5"/>
  <c r="BD494" i="5"/>
  <c r="BD495" i="5"/>
  <c r="BD496" i="5"/>
  <c r="BD497" i="5"/>
  <c r="BD498" i="5"/>
  <c r="BD499" i="5"/>
  <c r="BD500" i="5"/>
  <c r="BD501" i="5"/>
  <c r="BD502" i="5"/>
  <c r="BD503" i="5"/>
  <c r="BD504" i="5"/>
  <c r="BD505" i="5"/>
  <c r="BD506" i="5"/>
  <c r="BD507" i="5"/>
  <c r="BD508" i="5"/>
  <c r="BD509" i="5"/>
  <c r="BD510" i="5"/>
  <c r="BD511" i="5"/>
  <c r="BD512" i="5"/>
  <c r="BD513" i="5"/>
  <c r="BD514" i="5"/>
  <c r="BD515" i="5"/>
  <c r="BD516" i="5"/>
  <c r="BD517" i="5"/>
  <c r="BD518" i="5"/>
  <c r="BD519" i="5"/>
  <c r="BD520" i="5"/>
  <c r="BD521" i="5"/>
  <c r="BD522" i="5"/>
  <c r="BD523" i="5"/>
  <c r="BD524" i="5"/>
  <c r="BD525" i="5"/>
  <c r="BD526" i="5"/>
  <c r="BD527" i="5"/>
  <c r="BD528" i="5"/>
  <c r="BD529" i="5"/>
  <c r="BD530" i="5"/>
  <c r="BD531" i="5"/>
  <c r="BD532" i="5"/>
  <c r="BD533" i="5"/>
  <c r="BD534" i="5"/>
  <c r="BD535" i="5"/>
  <c r="BD536" i="5"/>
  <c r="BD537" i="5"/>
  <c r="BD538" i="5"/>
  <c r="BD539" i="5"/>
  <c r="BD540" i="5"/>
  <c r="BD541" i="5"/>
  <c r="BD542" i="5"/>
  <c r="BD543" i="5"/>
  <c r="BD544" i="5"/>
  <c r="BD545" i="5"/>
  <c r="BD546" i="5"/>
  <c r="BD547" i="5"/>
  <c r="BD548" i="5"/>
  <c r="BD549" i="5"/>
  <c r="BD550" i="5"/>
  <c r="BD551" i="5"/>
  <c r="BD552" i="5"/>
  <c r="BD553" i="5"/>
  <c r="BD554" i="5"/>
  <c r="BD555" i="5"/>
  <c r="BD556" i="5"/>
  <c r="BD557" i="5"/>
  <c r="BD558" i="5"/>
  <c r="BD559" i="5"/>
  <c r="BD560" i="5"/>
  <c r="BD561" i="5"/>
  <c r="BD562" i="5"/>
  <c r="BD563" i="5"/>
  <c r="BD564" i="5"/>
  <c r="BD565" i="5"/>
  <c r="BD566" i="5"/>
  <c r="BD567" i="5"/>
  <c r="BD568" i="5"/>
  <c r="BD569" i="5"/>
  <c r="BD570" i="5"/>
  <c r="BD571" i="5"/>
  <c r="BD572" i="5"/>
  <c r="BD573" i="5"/>
  <c r="BD574" i="5"/>
  <c r="BD575" i="5"/>
  <c r="BD576" i="5"/>
  <c r="BD577" i="5"/>
  <c r="BD578" i="5"/>
  <c r="BD579" i="5"/>
  <c r="BD580" i="5"/>
  <c r="BD581" i="5"/>
  <c r="BD582" i="5"/>
  <c r="BD583" i="5"/>
  <c r="BD584" i="5"/>
  <c r="BD585" i="5"/>
  <c r="BD586" i="5"/>
  <c r="BD587" i="5"/>
  <c r="BD588" i="5"/>
  <c r="BD589" i="5"/>
  <c r="BD590" i="5"/>
  <c r="BD591" i="5"/>
  <c r="BD592" i="5"/>
  <c r="BD593" i="5"/>
  <c r="BD594" i="5"/>
  <c r="BD595" i="5"/>
  <c r="BD596" i="5"/>
  <c r="BD597" i="5"/>
  <c r="BD598" i="5"/>
  <c r="BD599" i="5"/>
  <c r="BD600" i="5"/>
  <c r="BD601" i="5"/>
  <c r="BD602" i="5"/>
  <c r="BD603" i="5"/>
  <c r="BD604" i="5"/>
  <c r="BD605" i="5"/>
  <c r="BD606" i="5"/>
  <c r="BD607" i="5"/>
  <c r="BD608" i="5"/>
  <c r="BD609" i="5"/>
  <c r="BD610" i="5"/>
  <c r="BD611" i="5"/>
  <c r="BD612" i="5"/>
  <c r="BD613" i="5"/>
  <c r="BD614" i="5"/>
  <c r="BD615" i="5"/>
  <c r="BD616" i="5"/>
  <c r="BD617" i="5"/>
  <c r="BD618" i="5"/>
  <c r="BD619" i="5"/>
  <c r="BD620" i="5"/>
  <c r="BD621" i="5"/>
  <c r="BD2" i="5"/>
  <c r="BC3" i="5"/>
  <c r="BC4" i="5"/>
  <c r="BC5" i="5"/>
  <c r="BC6" i="5"/>
  <c r="BC7" i="5"/>
  <c r="BC8" i="5"/>
  <c r="BC9" i="5"/>
  <c r="BC10" i="5"/>
  <c r="BC11" i="5"/>
  <c r="BC12" i="5"/>
  <c r="BC13" i="5"/>
  <c r="BC14" i="5"/>
  <c r="BC15" i="5"/>
  <c r="BC16" i="5"/>
  <c r="BC17" i="5"/>
  <c r="BC18" i="5"/>
  <c r="BC19" i="5"/>
  <c r="BC20" i="5"/>
  <c r="BC21" i="5"/>
  <c r="BC22" i="5"/>
  <c r="BC23" i="5"/>
  <c r="BC24" i="5"/>
  <c r="BC25" i="5"/>
  <c r="BC26" i="5"/>
  <c r="BC27" i="5"/>
  <c r="BC28" i="5"/>
  <c r="BC29" i="5"/>
  <c r="BC30" i="5"/>
  <c r="BC31" i="5"/>
  <c r="BC32" i="5"/>
  <c r="BC33" i="5"/>
  <c r="BC34" i="5"/>
  <c r="BC35" i="5"/>
  <c r="BC36" i="5"/>
  <c r="BC37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54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73" i="5"/>
  <c r="BC74" i="5"/>
  <c r="BC75" i="5"/>
  <c r="BC76" i="5"/>
  <c r="BC77" i="5"/>
  <c r="BC78" i="5"/>
  <c r="BC79" i="5"/>
  <c r="BC80" i="5"/>
  <c r="BC81" i="5"/>
  <c r="BC82" i="5"/>
  <c r="BC83" i="5"/>
  <c r="BC84" i="5"/>
  <c r="BC85" i="5"/>
  <c r="BC86" i="5"/>
  <c r="BC87" i="5"/>
  <c r="BC88" i="5"/>
  <c r="BC89" i="5"/>
  <c r="BC90" i="5"/>
  <c r="BC91" i="5"/>
  <c r="BC92" i="5"/>
  <c r="BC93" i="5"/>
  <c r="BC94" i="5"/>
  <c r="BC95" i="5"/>
  <c r="BC9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116" i="5"/>
  <c r="BC117" i="5"/>
  <c r="BC118" i="5"/>
  <c r="BC119" i="5"/>
  <c r="BC120" i="5"/>
  <c r="BC121" i="5"/>
  <c r="BC122" i="5"/>
  <c r="BC123" i="5"/>
  <c r="BC124" i="5"/>
  <c r="BC125" i="5"/>
  <c r="BC126" i="5"/>
  <c r="BC127" i="5"/>
  <c r="BC128" i="5"/>
  <c r="BC129" i="5"/>
  <c r="BC130" i="5"/>
  <c r="BC131" i="5"/>
  <c r="BC132" i="5"/>
  <c r="BC133" i="5"/>
  <c r="BC134" i="5"/>
  <c r="BC135" i="5"/>
  <c r="BC136" i="5"/>
  <c r="BC137" i="5"/>
  <c r="BC138" i="5"/>
  <c r="BC139" i="5"/>
  <c r="BC140" i="5"/>
  <c r="BC141" i="5"/>
  <c r="BC142" i="5"/>
  <c r="BC143" i="5"/>
  <c r="BC144" i="5"/>
  <c r="BC145" i="5"/>
  <c r="BC146" i="5"/>
  <c r="BC147" i="5"/>
  <c r="BC148" i="5"/>
  <c r="BC149" i="5"/>
  <c r="BC150" i="5"/>
  <c r="BC151" i="5"/>
  <c r="BC152" i="5"/>
  <c r="BC153" i="5"/>
  <c r="BC154" i="5"/>
  <c r="BC155" i="5"/>
  <c r="BC156" i="5"/>
  <c r="BC157" i="5"/>
  <c r="BC158" i="5"/>
  <c r="BC159" i="5"/>
  <c r="BC160" i="5"/>
  <c r="BC161" i="5"/>
  <c r="BC162" i="5"/>
  <c r="BC163" i="5"/>
  <c r="BC164" i="5"/>
  <c r="BC165" i="5"/>
  <c r="BC166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194" i="5"/>
  <c r="BC195" i="5"/>
  <c r="BC196" i="5"/>
  <c r="BC197" i="5"/>
  <c r="BC198" i="5"/>
  <c r="BC199" i="5"/>
  <c r="BC200" i="5"/>
  <c r="BC201" i="5"/>
  <c r="BC202" i="5"/>
  <c r="BC203" i="5"/>
  <c r="BC204" i="5"/>
  <c r="BC205" i="5"/>
  <c r="BC206" i="5"/>
  <c r="BC207" i="5"/>
  <c r="BC208" i="5"/>
  <c r="BC209" i="5"/>
  <c r="BC210" i="5"/>
  <c r="BC211" i="5"/>
  <c r="BC212" i="5"/>
  <c r="BC213" i="5"/>
  <c r="BC214" i="5"/>
  <c r="BC215" i="5"/>
  <c r="BC216" i="5"/>
  <c r="BC217" i="5"/>
  <c r="BC218" i="5"/>
  <c r="BC219" i="5"/>
  <c r="BC220" i="5"/>
  <c r="BC221" i="5"/>
  <c r="BC222" i="5"/>
  <c r="BC223" i="5"/>
  <c r="BC224" i="5"/>
  <c r="BC225" i="5"/>
  <c r="BC226" i="5"/>
  <c r="BC227" i="5"/>
  <c r="BC228" i="5"/>
  <c r="BC229" i="5"/>
  <c r="BC230" i="5"/>
  <c r="BC231" i="5"/>
  <c r="BC232" i="5"/>
  <c r="BC233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8" i="5"/>
  <c r="BC259" i="5"/>
  <c r="BC260" i="5"/>
  <c r="BC261" i="5"/>
  <c r="BC262" i="5"/>
  <c r="BC263" i="5"/>
  <c r="BC264" i="5"/>
  <c r="BC265" i="5"/>
  <c r="BC266" i="5"/>
  <c r="BC267" i="5"/>
  <c r="BC268" i="5"/>
  <c r="BC269" i="5"/>
  <c r="BC270" i="5"/>
  <c r="BC271" i="5"/>
  <c r="BC272" i="5"/>
  <c r="BC273" i="5"/>
  <c r="BC274" i="5"/>
  <c r="BC275" i="5"/>
  <c r="BC276" i="5"/>
  <c r="BC277" i="5"/>
  <c r="BC278" i="5"/>
  <c r="BC279" i="5"/>
  <c r="BC280" i="5"/>
  <c r="BC281" i="5"/>
  <c r="BC282" i="5"/>
  <c r="BC283" i="5"/>
  <c r="BC284" i="5"/>
  <c r="BC285" i="5"/>
  <c r="BC286" i="5"/>
  <c r="BC287" i="5"/>
  <c r="BC288" i="5"/>
  <c r="BC289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1" i="5"/>
  <c r="BC342" i="5"/>
  <c r="BC343" i="5"/>
  <c r="BC344" i="5"/>
  <c r="BC34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C418" i="5"/>
  <c r="BC419" i="5"/>
  <c r="BC420" i="5"/>
  <c r="BC421" i="5"/>
  <c r="BC422" i="5"/>
  <c r="BC423" i="5"/>
  <c r="BC424" i="5"/>
  <c r="BC425" i="5"/>
  <c r="BC426" i="5"/>
  <c r="BC427" i="5"/>
  <c r="BC428" i="5"/>
  <c r="BC429" i="5"/>
  <c r="BC430" i="5"/>
  <c r="BC431" i="5"/>
  <c r="BC432" i="5"/>
  <c r="BC433" i="5"/>
  <c r="BC434" i="5"/>
  <c r="BC435" i="5"/>
  <c r="BC436" i="5"/>
  <c r="BC437" i="5"/>
  <c r="BC438" i="5"/>
  <c r="BC439" i="5"/>
  <c r="BC440" i="5"/>
  <c r="BC441" i="5"/>
  <c r="BC442" i="5"/>
  <c r="BC443" i="5"/>
  <c r="BC444" i="5"/>
  <c r="BC445" i="5"/>
  <c r="BC446" i="5"/>
  <c r="BC447" i="5"/>
  <c r="BC448" i="5"/>
  <c r="BC449" i="5"/>
  <c r="BC450" i="5"/>
  <c r="BC451" i="5"/>
  <c r="BC452" i="5"/>
  <c r="BC453" i="5"/>
  <c r="BC454" i="5"/>
  <c r="BC455" i="5"/>
  <c r="BC456" i="5"/>
  <c r="BC457" i="5"/>
  <c r="BC458" i="5"/>
  <c r="BC459" i="5"/>
  <c r="BC460" i="5"/>
  <c r="BC461" i="5"/>
  <c r="BC462" i="5"/>
  <c r="BC463" i="5"/>
  <c r="BC464" i="5"/>
  <c r="BC465" i="5"/>
  <c r="BC466" i="5"/>
  <c r="BC467" i="5"/>
  <c r="BC468" i="5"/>
  <c r="BC469" i="5"/>
  <c r="BC470" i="5"/>
  <c r="BC471" i="5"/>
  <c r="BC472" i="5"/>
  <c r="BC473" i="5"/>
  <c r="BC474" i="5"/>
  <c r="BC475" i="5"/>
  <c r="BC476" i="5"/>
  <c r="BC477" i="5"/>
  <c r="BC478" i="5"/>
  <c r="BC479" i="5"/>
  <c r="BC480" i="5"/>
  <c r="BC481" i="5"/>
  <c r="BC482" i="5"/>
  <c r="BC483" i="5"/>
  <c r="BC484" i="5"/>
  <c r="BC485" i="5"/>
  <c r="BC486" i="5"/>
  <c r="BC487" i="5"/>
  <c r="BC488" i="5"/>
  <c r="BC489" i="5"/>
  <c r="BC490" i="5"/>
  <c r="BC491" i="5"/>
  <c r="BC492" i="5"/>
  <c r="BC493" i="5"/>
  <c r="BC494" i="5"/>
  <c r="BC495" i="5"/>
  <c r="BC496" i="5"/>
  <c r="BC497" i="5"/>
  <c r="BC498" i="5"/>
  <c r="BC499" i="5"/>
  <c r="BC500" i="5"/>
  <c r="BC501" i="5"/>
  <c r="BC502" i="5"/>
  <c r="BC503" i="5"/>
  <c r="BC504" i="5"/>
  <c r="BC505" i="5"/>
  <c r="BC506" i="5"/>
  <c r="BC507" i="5"/>
  <c r="BC508" i="5"/>
  <c r="BC509" i="5"/>
  <c r="BC510" i="5"/>
  <c r="BC511" i="5"/>
  <c r="BC512" i="5"/>
  <c r="BC513" i="5"/>
  <c r="BC514" i="5"/>
  <c r="BC515" i="5"/>
  <c r="BC516" i="5"/>
  <c r="BC517" i="5"/>
  <c r="BC518" i="5"/>
  <c r="BC519" i="5"/>
  <c r="BC520" i="5"/>
  <c r="BC521" i="5"/>
  <c r="BC522" i="5"/>
  <c r="BC523" i="5"/>
  <c r="BC524" i="5"/>
  <c r="BC525" i="5"/>
  <c r="BC526" i="5"/>
  <c r="BC527" i="5"/>
  <c r="BC528" i="5"/>
  <c r="BC529" i="5"/>
  <c r="BC530" i="5"/>
  <c r="BC531" i="5"/>
  <c r="BC532" i="5"/>
  <c r="BC533" i="5"/>
  <c r="BC534" i="5"/>
  <c r="BC535" i="5"/>
  <c r="BC536" i="5"/>
  <c r="BC537" i="5"/>
  <c r="BC538" i="5"/>
  <c r="BC539" i="5"/>
  <c r="BC540" i="5"/>
  <c r="BC541" i="5"/>
  <c r="BC542" i="5"/>
  <c r="BC543" i="5"/>
  <c r="BC544" i="5"/>
  <c r="BC545" i="5"/>
  <c r="BC546" i="5"/>
  <c r="BC547" i="5"/>
  <c r="BC548" i="5"/>
  <c r="BC549" i="5"/>
  <c r="BC550" i="5"/>
  <c r="BC551" i="5"/>
  <c r="BC552" i="5"/>
  <c r="BC553" i="5"/>
  <c r="BC554" i="5"/>
  <c r="BC555" i="5"/>
  <c r="BC556" i="5"/>
  <c r="BC557" i="5"/>
  <c r="BC558" i="5"/>
  <c r="BC559" i="5"/>
  <c r="BC560" i="5"/>
  <c r="BC561" i="5"/>
  <c r="BC562" i="5"/>
  <c r="BC563" i="5"/>
  <c r="BC564" i="5"/>
  <c r="BC565" i="5"/>
  <c r="BC566" i="5"/>
  <c r="BC567" i="5"/>
  <c r="BC568" i="5"/>
  <c r="BC569" i="5"/>
  <c r="BC570" i="5"/>
  <c r="BC571" i="5"/>
  <c r="BC572" i="5"/>
  <c r="BC573" i="5"/>
  <c r="BC574" i="5"/>
  <c r="BC575" i="5"/>
  <c r="BC576" i="5"/>
  <c r="BC577" i="5"/>
  <c r="BC578" i="5"/>
  <c r="BC579" i="5"/>
  <c r="BC580" i="5"/>
  <c r="BC581" i="5"/>
  <c r="BC582" i="5"/>
  <c r="BC583" i="5"/>
  <c r="BC584" i="5"/>
  <c r="BC585" i="5"/>
  <c r="BC586" i="5"/>
  <c r="BC587" i="5"/>
  <c r="BC588" i="5"/>
  <c r="BC589" i="5"/>
  <c r="BC590" i="5"/>
  <c r="BC591" i="5"/>
  <c r="BC592" i="5"/>
  <c r="BC593" i="5"/>
  <c r="BC594" i="5"/>
  <c r="BC595" i="5"/>
  <c r="BC596" i="5"/>
  <c r="BC597" i="5"/>
  <c r="BC598" i="5"/>
  <c r="BC599" i="5"/>
  <c r="BC600" i="5"/>
  <c r="BC601" i="5"/>
  <c r="BC602" i="5"/>
  <c r="BC603" i="5"/>
  <c r="BC604" i="5"/>
  <c r="BC605" i="5"/>
  <c r="BC606" i="5"/>
  <c r="BC607" i="5"/>
  <c r="BC608" i="5"/>
  <c r="BC609" i="5"/>
  <c r="BC610" i="5"/>
  <c r="BC611" i="5"/>
  <c r="BC612" i="5"/>
  <c r="BC613" i="5"/>
  <c r="BC614" i="5"/>
  <c r="BC615" i="5"/>
  <c r="BC616" i="5"/>
  <c r="BC617" i="5"/>
  <c r="BC618" i="5"/>
  <c r="BC619" i="5"/>
  <c r="BC620" i="5"/>
  <c r="BC621" i="5"/>
  <c r="BC2" i="5"/>
  <c r="BB3" i="5"/>
  <c r="BB4" i="5"/>
  <c r="BB5" i="5"/>
  <c r="BB6" i="5"/>
  <c r="BB7" i="5"/>
  <c r="BB8" i="5"/>
  <c r="BB9" i="5"/>
  <c r="BB10" i="5"/>
  <c r="BB11" i="5"/>
  <c r="BB12" i="5"/>
  <c r="BB13" i="5"/>
  <c r="BB14" i="5"/>
  <c r="BB15" i="5"/>
  <c r="BB16" i="5"/>
  <c r="BB17" i="5"/>
  <c r="BB18" i="5"/>
  <c r="BB19" i="5"/>
  <c r="BB20" i="5"/>
  <c r="BB21" i="5"/>
  <c r="BB22" i="5"/>
  <c r="BB23" i="5"/>
  <c r="BB24" i="5"/>
  <c r="BB25" i="5"/>
  <c r="BB26" i="5"/>
  <c r="BB27" i="5"/>
  <c r="BB28" i="5"/>
  <c r="BB29" i="5"/>
  <c r="BB30" i="5"/>
  <c r="BB31" i="5"/>
  <c r="BB32" i="5"/>
  <c r="BB33" i="5"/>
  <c r="BB34" i="5"/>
  <c r="BB35" i="5"/>
  <c r="BB36" i="5"/>
  <c r="BB37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54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73" i="5"/>
  <c r="BB74" i="5"/>
  <c r="BB75" i="5"/>
  <c r="BB76" i="5"/>
  <c r="BB77" i="5"/>
  <c r="BB78" i="5"/>
  <c r="BB79" i="5"/>
  <c r="BB80" i="5"/>
  <c r="BB81" i="5"/>
  <c r="BB82" i="5"/>
  <c r="BB83" i="5"/>
  <c r="BB84" i="5"/>
  <c r="BB85" i="5"/>
  <c r="BB86" i="5"/>
  <c r="BB87" i="5"/>
  <c r="BB88" i="5"/>
  <c r="BB89" i="5"/>
  <c r="BB90" i="5"/>
  <c r="BB91" i="5"/>
  <c r="BB92" i="5"/>
  <c r="BB93" i="5"/>
  <c r="BB94" i="5"/>
  <c r="BB95" i="5"/>
  <c r="BB9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116" i="5"/>
  <c r="BB117" i="5"/>
  <c r="BB118" i="5"/>
  <c r="BB119" i="5"/>
  <c r="BB120" i="5"/>
  <c r="BB121" i="5"/>
  <c r="BB122" i="5"/>
  <c r="BB123" i="5"/>
  <c r="BB124" i="5"/>
  <c r="BB125" i="5"/>
  <c r="BB126" i="5"/>
  <c r="BB127" i="5"/>
  <c r="BB128" i="5"/>
  <c r="BB129" i="5"/>
  <c r="BB130" i="5"/>
  <c r="BB131" i="5"/>
  <c r="BB132" i="5"/>
  <c r="BB133" i="5"/>
  <c r="BB134" i="5"/>
  <c r="BB135" i="5"/>
  <c r="BB136" i="5"/>
  <c r="BB137" i="5"/>
  <c r="BB138" i="5"/>
  <c r="BB139" i="5"/>
  <c r="BB140" i="5"/>
  <c r="BB141" i="5"/>
  <c r="BB142" i="5"/>
  <c r="BB143" i="5"/>
  <c r="BB144" i="5"/>
  <c r="BB145" i="5"/>
  <c r="BB146" i="5"/>
  <c r="BB147" i="5"/>
  <c r="BB148" i="5"/>
  <c r="BB149" i="5"/>
  <c r="BB150" i="5"/>
  <c r="BB151" i="5"/>
  <c r="BB152" i="5"/>
  <c r="BB153" i="5"/>
  <c r="BB154" i="5"/>
  <c r="BB155" i="5"/>
  <c r="BB156" i="5"/>
  <c r="BB157" i="5"/>
  <c r="BB158" i="5"/>
  <c r="BB159" i="5"/>
  <c r="BB160" i="5"/>
  <c r="BB161" i="5"/>
  <c r="BB162" i="5"/>
  <c r="BB163" i="5"/>
  <c r="BB164" i="5"/>
  <c r="BB165" i="5"/>
  <c r="BB166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194" i="5"/>
  <c r="BB195" i="5"/>
  <c r="BB196" i="5"/>
  <c r="BB197" i="5"/>
  <c r="BB198" i="5"/>
  <c r="BB199" i="5"/>
  <c r="BB200" i="5"/>
  <c r="BB201" i="5"/>
  <c r="BB202" i="5"/>
  <c r="BB203" i="5"/>
  <c r="BB204" i="5"/>
  <c r="BB205" i="5"/>
  <c r="BB206" i="5"/>
  <c r="BB207" i="5"/>
  <c r="BB208" i="5"/>
  <c r="BB209" i="5"/>
  <c r="BB210" i="5"/>
  <c r="BB211" i="5"/>
  <c r="BB212" i="5"/>
  <c r="BB213" i="5"/>
  <c r="BB214" i="5"/>
  <c r="BB215" i="5"/>
  <c r="BB216" i="5"/>
  <c r="BB217" i="5"/>
  <c r="BB218" i="5"/>
  <c r="BB219" i="5"/>
  <c r="BB220" i="5"/>
  <c r="BB221" i="5"/>
  <c r="BB222" i="5"/>
  <c r="BB223" i="5"/>
  <c r="BB224" i="5"/>
  <c r="BB225" i="5"/>
  <c r="BB226" i="5"/>
  <c r="BB227" i="5"/>
  <c r="BB228" i="5"/>
  <c r="BB229" i="5"/>
  <c r="BB230" i="5"/>
  <c r="BB231" i="5"/>
  <c r="BB232" i="5"/>
  <c r="BB233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8" i="5"/>
  <c r="BB259" i="5"/>
  <c r="BB260" i="5"/>
  <c r="BB261" i="5"/>
  <c r="BB262" i="5"/>
  <c r="BB263" i="5"/>
  <c r="BB264" i="5"/>
  <c r="BB265" i="5"/>
  <c r="BB266" i="5"/>
  <c r="BB267" i="5"/>
  <c r="BB268" i="5"/>
  <c r="BB269" i="5"/>
  <c r="BB270" i="5"/>
  <c r="BB271" i="5"/>
  <c r="BB272" i="5"/>
  <c r="BB273" i="5"/>
  <c r="BB274" i="5"/>
  <c r="BB275" i="5"/>
  <c r="BB276" i="5"/>
  <c r="BB277" i="5"/>
  <c r="BB278" i="5"/>
  <c r="BB279" i="5"/>
  <c r="BB280" i="5"/>
  <c r="BB281" i="5"/>
  <c r="BB282" i="5"/>
  <c r="BB283" i="5"/>
  <c r="BB284" i="5"/>
  <c r="BB285" i="5"/>
  <c r="BB286" i="5"/>
  <c r="BB287" i="5"/>
  <c r="BB288" i="5"/>
  <c r="BB289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0" i="5"/>
  <c r="BB341" i="5"/>
  <c r="BB342" i="5"/>
  <c r="BB343" i="5"/>
  <c r="BB344" i="5"/>
  <c r="BB345" i="5"/>
  <c r="BB34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5" i="5"/>
  <c r="BB386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417" i="5"/>
  <c r="BB418" i="5"/>
  <c r="BB419" i="5"/>
  <c r="BB420" i="5"/>
  <c r="BB421" i="5"/>
  <c r="BB422" i="5"/>
  <c r="BB423" i="5"/>
  <c r="BB424" i="5"/>
  <c r="BB425" i="5"/>
  <c r="BB426" i="5"/>
  <c r="BB427" i="5"/>
  <c r="BB428" i="5"/>
  <c r="BB429" i="5"/>
  <c r="BB430" i="5"/>
  <c r="BB431" i="5"/>
  <c r="BB432" i="5"/>
  <c r="BB433" i="5"/>
  <c r="BB434" i="5"/>
  <c r="BB435" i="5"/>
  <c r="BB436" i="5"/>
  <c r="BB437" i="5"/>
  <c r="BB438" i="5"/>
  <c r="BB439" i="5"/>
  <c r="BB440" i="5"/>
  <c r="BB441" i="5"/>
  <c r="BB442" i="5"/>
  <c r="BB443" i="5"/>
  <c r="BB444" i="5"/>
  <c r="BB445" i="5"/>
  <c r="BB446" i="5"/>
  <c r="BB447" i="5"/>
  <c r="BB448" i="5"/>
  <c r="BB449" i="5"/>
  <c r="BB450" i="5"/>
  <c r="BB451" i="5"/>
  <c r="BB452" i="5"/>
  <c r="BB453" i="5"/>
  <c r="BB454" i="5"/>
  <c r="BB455" i="5"/>
  <c r="BB456" i="5"/>
  <c r="BB457" i="5"/>
  <c r="BB458" i="5"/>
  <c r="BB459" i="5"/>
  <c r="BB460" i="5"/>
  <c r="BB461" i="5"/>
  <c r="BB462" i="5"/>
  <c r="BB463" i="5"/>
  <c r="BB464" i="5"/>
  <c r="BB465" i="5"/>
  <c r="BB466" i="5"/>
  <c r="BB467" i="5"/>
  <c r="BB468" i="5"/>
  <c r="BB469" i="5"/>
  <c r="BB470" i="5"/>
  <c r="BB471" i="5"/>
  <c r="BB472" i="5"/>
  <c r="BB473" i="5"/>
  <c r="BB474" i="5"/>
  <c r="BB475" i="5"/>
  <c r="BB476" i="5"/>
  <c r="BB477" i="5"/>
  <c r="BB478" i="5"/>
  <c r="BB479" i="5"/>
  <c r="BB480" i="5"/>
  <c r="BB481" i="5"/>
  <c r="BB482" i="5"/>
  <c r="BB483" i="5"/>
  <c r="BB484" i="5"/>
  <c r="BB485" i="5"/>
  <c r="BB486" i="5"/>
  <c r="BB487" i="5"/>
  <c r="BB488" i="5"/>
  <c r="BB489" i="5"/>
  <c r="BB490" i="5"/>
  <c r="BB491" i="5"/>
  <c r="BB492" i="5"/>
  <c r="BB493" i="5"/>
  <c r="BB494" i="5"/>
  <c r="BB495" i="5"/>
  <c r="BB496" i="5"/>
  <c r="BB497" i="5"/>
  <c r="BB498" i="5"/>
  <c r="BB499" i="5"/>
  <c r="BB500" i="5"/>
  <c r="BB501" i="5"/>
  <c r="BB502" i="5"/>
  <c r="BB503" i="5"/>
  <c r="BB504" i="5"/>
  <c r="BB505" i="5"/>
  <c r="BB506" i="5"/>
  <c r="BB507" i="5"/>
  <c r="BB508" i="5"/>
  <c r="BB509" i="5"/>
  <c r="BB510" i="5"/>
  <c r="BB511" i="5"/>
  <c r="BB512" i="5"/>
  <c r="BB513" i="5"/>
  <c r="BB514" i="5"/>
  <c r="BB515" i="5"/>
  <c r="BB516" i="5"/>
  <c r="BB517" i="5"/>
  <c r="BB518" i="5"/>
  <c r="BB519" i="5"/>
  <c r="BB520" i="5"/>
  <c r="BB521" i="5"/>
  <c r="BB522" i="5"/>
  <c r="BB523" i="5"/>
  <c r="BB524" i="5"/>
  <c r="BB525" i="5"/>
  <c r="BB526" i="5"/>
  <c r="BB527" i="5"/>
  <c r="BB528" i="5"/>
  <c r="BB529" i="5"/>
  <c r="BB530" i="5"/>
  <c r="BB531" i="5"/>
  <c r="BB532" i="5"/>
  <c r="BB533" i="5"/>
  <c r="BB534" i="5"/>
  <c r="BB535" i="5"/>
  <c r="BB536" i="5"/>
  <c r="BB537" i="5"/>
  <c r="BB538" i="5"/>
  <c r="BB539" i="5"/>
  <c r="BB540" i="5"/>
  <c r="BB541" i="5"/>
  <c r="BB542" i="5"/>
  <c r="BB543" i="5"/>
  <c r="BB544" i="5"/>
  <c r="BB545" i="5"/>
  <c r="BB546" i="5"/>
  <c r="BB547" i="5"/>
  <c r="BB548" i="5"/>
  <c r="BB549" i="5"/>
  <c r="BB550" i="5"/>
  <c r="BB551" i="5"/>
  <c r="BB552" i="5"/>
  <c r="BB553" i="5"/>
  <c r="BB554" i="5"/>
  <c r="BB555" i="5"/>
  <c r="BB556" i="5"/>
  <c r="BB557" i="5"/>
  <c r="BB558" i="5"/>
  <c r="BB559" i="5"/>
  <c r="BB560" i="5"/>
  <c r="BB561" i="5"/>
  <c r="BB562" i="5"/>
  <c r="BB563" i="5"/>
  <c r="BB564" i="5"/>
  <c r="BB565" i="5"/>
  <c r="BB566" i="5"/>
  <c r="BB567" i="5"/>
  <c r="BB568" i="5"/>
  <c r="BB569" i="5"/>
  <c r="BB570" i="5"/>
  <c r="BB571" i="5"/>
  <c r="BB572" i="5"/>
  <c r="BB573" i="5"/>
  <c r="BB574" i="5"/>
  <c r="BB575" i="5"/>
  <c r="BB576" i="5"/>
  <c r="BB577" i="5"/>
  <c r="BB578" i="5"/>
  <c r="BB579" i="5"/>
  <c r="BB580" i="5"/>
  <c r="BB581" i="5"/>
  <c r="BB582" i="5"/>
  <c r="BB583" i="5"/>
  <c r="BB584" i="5"/>
  <c r="BB585" i="5"/>
  <c r="BB586" i="5"/>
  <c r="BB587" i="5"/>
  <c r="BB588" i="5"/>
  <c r="BB589" i="5"/>
  <c r="BB590" i="5"/>
  <c r="BB591" i="5"/>
  <c r="BB592" i="5"/>
  <c r="BB593" i="5"/>
  <c r="BB594" i="5"/>
  <c r="BB595" i="5"/>
  <c r="BB596" i="5"/>
  <c r="BB597" i="5"/>
  <c r="BB598" i="5"/>
  <c r="BB599" i="5"/>
  <c r="BB600" i="5"/>
  <c r="BB601" i="5"/>
  <c r="BB602" i="5"/>
  <c r="BB603" i="5"/>
  <c r="BB604" i="5"/>
  <c r="BB605" i="5"/>
  <c r="BB606" i="5"/>
  <c r="BB607" i="5"/>
  <c r="BB608" i="5"/>
  <c r="BB609" i="5"/>
  <c r="BB610" i="5"/>
  <c r="BB611" i="5"/>
  <c r="BB612" i="5"/>
  <c r="BB613" i="5"/>
  <c r="BB614" i="5"/>
  <c r="BB615" i="5"/>
  <c r="BB616" i="5"/>
  <c r="BB617" i="5"/>
  <c r="BB618" i="5"/>
  <c r="BB619" i="5"/>
  <c r="BB620" i="5"/>
  <c r="BB621" i="5"/>
  <c r="AX7" i="5"/>
  <c r="AX6" i="5"/>
  <c r="AW7" i="5"/>
  <c r="AW6" i="5"/>
  <c r="AW9" i="5"/>
  <c r="AW8" i="5"/>
  <c r="AW366" i="5"/>
  <c r="AX21" i="5"/>
  <c r="AW21" i="5"/>
  <c r="AO3" i="5"/>
  <c r="AO4" i="5"/>
  <c r="AO5" i="5"/>
  <c r="AO6" i="5"/>
  <c r="AO7" i="5"/>
  <c r="AO8" i="5"/>
  <c r="AO9" i="5"/>
  <c r="AO10" i="5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2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8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4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110" i="5"/>
  <c r="AO111" i="5"/>
  <c r="AO112" i="5"/>
  <c r="AO113" i="5"/>
  <c r="AO114" i="5"/>
  <c r="AO115" i="5"/>
  <c r="AO116" i="5"/>
  <c r="AO117" i="5"/>
  <c r="AO118" i="5"/>
  <c r="AO119" i="5"/>
  <c r="AO120" i="5"/>
  <c r="AO121" i="5"/>
  <c r="AO122" i="5"/>
  <c r="AO123" i="5"/>
  <c r="AO124" i="5"/>
  <c r="AO125" i="5"/>
  <c r="AO126" i="5"/>
  <c r="AO127" i="5"/>
  <c r="AO128" i="5"/>
  <c r="AO129" i="5"/>
  <c r="AO130" i="5"/>
  <c r="AO131" i="5"/>
  <c r="AO132" i="5"/>
  <c r="AO133" i="5"/>
  <c r="AO134" i="5"/>
  <c r="AO135" i="5"/>
  <c r="AO136" i="5"/>
  <c r="AO137" i="5"/>
  <c r="AO138" i="5"/>
  <c r="AO139" i="5"/>
  <c r="AO140" i="5"/>
  <c r="AO141" i="5"/>
  <c r="AO142" i="5"/>
  <c r="AO143" i="5"/>
  <c r="AO144" i="5"/>
  <c r="AO145" i="5"/>
  <c r="AO146" i="5"/>
  <c r="AO147" i="5"/>
  <c r="AO148" i="5"/>
  <c r="AO149" i="5"/>
  <c r="AO150" i="5"/>
  <c r="AO151" i="5"/>
  <c r="AO152" i="5"/>
  <c r="AO153" i="5"/>
  <c r="AO154" i="5"/>
  <c r="AO155" i="5"/>
  <c r="AO156" i="5"/>
  <c r="AO157" i="5"/>
  <c r="AO158" i="5"/>
  <c r="AO159" i="5"/>
  <c r="AO160" i="5"/>
  <c r="AO161" i="5"/>
  <c r="AO162" i="5"/>
  <c r="AO163" i="5"/>
  <c r="AO164" i="5"/>
  <c r="AO165" i="5"/>
  <c r="AO166" i="5"/>
  <c r="AO167" i="5"/>
  <c r="AO168" i="5"/>
  <c r="AO169" i="5"/>
  <c r="AO170" i="5"/>
  <c r="AO171" i="5"/>
  <c r="AO172" i="5"/>
  <c r="AO173" i="5"/>
  <c r="AO174" i="5"/>
  <c r="AO175" i="5"/>
  <c r="AO176" i="5"/>
  <c r="AO177" i="5"/>
  <c r="AO178" i="5"/>
  <c r="AO179" i="5"/>
  <c r="AO180" i="5"/>
  <c r="AO181" i="5"/>
  <c r="AO182" i="5"/>
  <c r="AO183" i="5"/>
  <c r="AO184" i="5"/>
  <c r="AO185" i="5"/>
  <c r="AO186" i="5"/>
  <c r="AO187" i="5"/>
  <c r="AO188" i="5"/>
  <c r="AO189" i="5"/>
  <c r="AO190" i="5"/>
  <c r="AO191" i="5"/>
  <c r="AO192" i="5"/>
  <c r="AO193" i="5"/>
  <c r="AO194" i="5"/>
  <c r="AO195" i="5"/>
  <c r="AO196" i="5"/>
  <c r="AO197" i="5"/>
  <c r="AO198" i="5"/>
  <c r="AO199" i="5"/>
  <c r="AO200" i="5"/>
  <c r="AO201" i="5"/>
  <c r="AO202" i="5"/>
  <c r="AO203" i="5"/>
  <c r="AO204" i="5"/>
  <c r="AO205" i="5"/>
  <c r="AO206" i="5"/>
  <c r="AO207" i="5"/>
  <c r="AO208" i="5"/>
  <c r="AO209" i="5"/>
  <c r="AO210" i="5"/>
  <c r="AO211" i="5"/>
  <c r="AO212" i="5"/>
  <c r="AO213" i="5"/>
  <c r="AO214" i="5"/>
  <c r="AO215" i="5"/>
  <c r="AO216" i="5"/>
  <c r="AO217" i="5"/>
  <c r="AO218" i="5"/>
  <c r="AO219" i="5"/>
  <c r="AO220" i="5"/>
  <c r="AO221" i="5"/>
  <c r="AO222" i="5"/>
  <c r="AO223" i="5"/>
  <c r="AO224" i="5"/>
  <c r="AO225" i="5"/>
  <c r="AO226" i="5"/>
  <c r="AO227" i="5"/>
  <c r="AO228" i="5"/>
  <c r="AO229" i="5"/>
  <c r="AO230" i="5"/>
  <c r="AO231" i="5"/>
  <c r="AO232" i="5"/>
  <c r="AO233" i="5"/>
  <c r="AO234" i="5"/>
  <c r="AO235" i="5"/>
  <c r="AO236" i="5"/>
  <c r="AO237" i="5"/>
  <c r="AO238" i="5"/>
  <c r="AO239" i="5"/>
  <c r="AO240" i="5"/>
  <c r="AO241" i="5"/>
  <c r="AO242" i="5"/>
  <c r="AO243" i="5"/>
  <c r="AO244" i="5"/>
  <c r="AO245" i="5"/>
  <c r="AO246" i="5"/>
  <c r="AO247" i="5"/>
  <c r="AO248" i="5"/>
  <c r="AO249" i="5"/>
  <c r="AO250" i="5"/>
  <c r="AO251" i="5"/>
  <c r="AO252" i="5"/>
  <c r="AO253" i="5"/>
  <c r="AO254" i="5"/>
  <c r="AO255" i="5"/>
  <c r="AO256" i="5"/>
  <c r="AO257" i="5"/>
  <c r="AO258" i="5"/>
  <c r="AO259" i="5"/>
  <c r="AO260" i="5"/>
  <c r="AO261" i="5"/>
  <c r="AO262" i="5"/>
  <c r="AO263" i="5"/>
  <c r="AO264" i="5"/>
  <c r="AO265" i="5"/>
  <c r="AO266" i="5"/>
  <c r="AO267" i="5"/>
  <c r="AO268" i="5"/>
  <c r="AO269" i="5"/>
  <c r="AO270" i="5"/>
  <c r="AO271" i="5"/>
  <c r="AO272" i="5"/>
  <c r="AO273" i="5"/>
  <c r="AO274" i="5"/>
  <c r="AO275" i="5"/>
  <c r="AO276" i="5"/>
  <c r="AO277" i="5"/>
  <c r="AO278" i="5"/>
  <c r="AO279" i="5"/>
  <c r="AO280" i="5"/>
  <c r="AO281" i="5"/>
  <c r="AO282" i="5"/>
  <c r="AO283" i="5"/>
  <c r="AO284" i="5"/>
  <c r="AO285" i="5"/>
  <c r="AO286" i="5"/>
  <c r="AO287" i="5"/>
  <c r="AO288" i="5"/>
  <c r="AO289" i="5"/>
  <c r="AO290" i="5"/>
  <c r="AO291" i="5"/>
  <c r="AO292" i="5"/>
  <c r="AO293" i="5"/>
  <c r="AO294" i="5"/>
  <c r="AO295" i="5"/>
  <c r="AO296" i="5"/>
  <c r="AO297" i="5"/>
  <c r="AO298" i="5"/>
  <c r="AO299" i="5"/>
  <c r="AO300" i="5"/>
  <c r="AO301" i="5"/>
  <c r="AO302" i="5"/>
  <c r="AO303" i="5"/>
  <c r="AO304" i="5"/>
  <c r="AO305" i="5"/>
  <c r="AO306" i="5"/>
  <c r="AO307" i="5"/>
  <c r="AO308" i="5"/>
  <c r="AO309" i="5"/>
  <c r="AO310" i="5"/>
  <c r="AO311" i="5"/>
  <c r="AO312" i="5"/>
  <c r="AO313" i="5"/>
  <c r="AO314" i="5"/>
  <c r="AO315" i="5"/>
  <c r="AO316" i="5"/>
  <c r="AO317" i="5"/>
  <c r="AO318" i="5"/>
  <c r="AO319" i="5"/>
  <c r="AO320" i="5"/>
  <c r="AO321" i="5"/>
  <c r="AO322" i="5"/>
  <c r="AO323" i="5"/>
  <c r="AO324" i="5"/>
  <c r="AO325" i="5"/>
  <c r="AO326" i="5"/>
  <c r="AO327" i="5"/>
  <c r="AO328" i="5"/>
  <c r="AO329" i="5"/>
  <c r="AO330" i="5"/>
  <c r="AO331" i="5"/>
  <c r="AO332" i="5"/>
  <c r="AO333" i="5"/>
  <c r="AO334" i="5"/>
  <c r="AO335" i="5"/>
  <c r="AO336" i="5"/>
  <c r="AO337" i="5"/>
  <c r="AO338" i="5"/>
  <c r="AO339" i="5"/>
  <c r="AO340" i="5"/>
  <c r="AO341" i="5"/>
  <c r="AO342" i="5"/>
  <c r="AO343" i="5"/>
  <c r="AO344" i="5"/>
  <c r="AO345" i="5"/>
  <c r="AO346" i="5"/>
  <c r="AO347" i="5"/>
  <c r="AO348" i="5"/>
  <c r="AO349" i="5"/>
  <c r="AO350" i="5"/>
  <c r="AO351" i="5"/>
  <c r="AO352" i="5"/>
  <c r="AO353" i="5"/>
  <c r="AO354" i="5"/>
  <c r="AO355" i="5"/>
  <c r="AO356" i="5"/>
  <c r="AO357" i="5"/>
  <c r="AO358" i="5"/>
  <c r="AO359" i="5"/>
  <c r="AO360" i="5"/>
  <c r="AO361" i="5"/>
  <c r="AO362" i="5"/>
  <c r="AO363" i="5"/>
  <c r="AO364" i="5"/>
  <c r="AO365" i="5"/>
  <c r="AO366" i="5"/>
  <c r="AO367" i="5"/>
  <c r="AO368" i="5"/>
  <c r="AO369" i="5"/>
  <c r="AO370" i="5"/>
  <c r="AO371" i="5"/>
  <c r="AO372" i="5"/>
  <c r="AO373" i="5"/>
  <c r="AO374" i="5"/>
  <c r="AO375" i="5"/>
  <c r="AO376" i="5"/>
  <c r="AO377" i="5"/>
  <c r="AO378" i="5"/>
  <c r="AO379" i="5"/>
  <c r="AO380" i="5"/>
  <c r="AO381" i="5"/>
  <c r="AO382" i="5"/>
  <c r="AO383" i="5"/>
  <c r="AO384" i="5"/>
  <c r="AO385" i="5"/>
  <c r="AO386" i="5"/>
  <c r="AO387" i="5"/>
  <c r="AO388" i="5"/>
  <c r="AO389" i="5"/>
  <c r="AO390" i="5"/>
  <c r="AO391" i="5"/>
  <c r="AO392" i="5"/>
  <c r="AO393" i="5"/>
  <c r="AO394" i="5"/>
  <c r="AO395" i="5"/>
  <c r="AO396" i="5"/>
  <c r="AO397" i="5"/>
  <c r="AO398" i="5"/>
  <c r="AO399" i="5"/>
  <c r="AO400" i="5"/>
  <c r="AO401" i="5"/>
  <c r="AO402" i="5"/>
  <c r="AO403" i="5"/>
  <c r="AO404" i="5"/>
  <c r="AO405" i="5"/>
  <c r="AO406" i="5"/>
  <c r="AO407" i="5"/>
  <c r="AO408" i="5"/>
  <c r="AO409" i="5"/>
  <c r="AO410" i="5"/>
  <c r="AO411" i="5"/>
  <c r="AO412" i="5"/>
  <c r="AO413" i="5"/>
  <c r="AO414" i="5"/>
  <c r="AO415" i="5"/>
  <c r="AO416" i="5"/>
  <c r="AO417" i="5"/>
  <c r="AO418" i="5"/>
  <c r="AO419" i="5"/>
  <c r="AO420" i="5"/>
  <c r="AO421" i="5"/>
  <c r="AO422" i="5"/>
  <c r="AO423" i="5"/>
  <c r="AO424" i="5"/>
  <c r="AO425" i="5"/>
  <c r="AO426" i="5"/>
  <c r="AO427" i="5"/>
  <c r="AO428" i="5"/>
  <c r="AO429" i="5"/>
  <c r="AO430" i="5"/>
  <c r="AO431" i="5"/>
  <c r="AO432" i="5"/>
  <c r="AO433" i="5"/>
  <c r="AO434" i="5"/>
  <c r="AO435" i="5"/>
  <c r="AO436" i="5"/>
  <c r="AO437" i="5"/>
  <c r="AO438" i="5"/>
  <c r="AO439" i="5"/>
  <c r="AO440" i="5"/>
  <c r="AO441" i="5"/>
  <c r="AO442" i="5"/>
  <c r="AO443" i="5"/>
  <c r="AO444" i="5"/>
  <c r="AO445" i="5"/>
  <c r="AO446" i="5"/>
  <c r="AO447" i="5"/>
  <c r="AO448" i="5"/>
  <c r="AO449" i="5"/>
  <c r="AO450" i="5"/>
  <c r="AO451" i="5"/>
  <c r="AO452" i="5"/>
  <c r="AO453" i="5"/>
  <c r="AO454" i="5"/>
  <c r="AO455" i="5"/>
  <c r="AO456" i="5"/>
  <c r="AO457" i="5"/>
  <c r="AO458" i="5"/>
  <c r="AO459" i="5"/>
  <c r="AO460" i="5"/>
  <c r="AO461" i="5"/>
  <c r="AO462" i="5"/>
  <c r="AO463" i="5"/>
  <c r="AO464" i="5"/>
  <c r="AO465" i="5"/>
  <c r="AO466" i="5"/>
  <c r="AO467" i="5"/>
  <c r="AO468" i="5"/>
  <c r="AO469" i="5"/>
  <c r="AO470" i="5"/>
  <c r="AO471" i="5"/>
  <c r="AO472" i="5"/>
  <c r="AO473" i="5"/>
  <c r="AO474" i="5"/>
  <c r="AO475" i="5"/>
  <c r="AO476" i="5"/>
  <c r="AO477" i="5"/>
  <c r="AO478" i="5"/>
  <c r="AO479" i="5"/>
  <c r="AO480" i="5"/>
  <c r="AO481" i="5"/>
  <c r="AO482" i="5"/>
  <c r="AO483" i="5"/>
  <c r="AO484" i="5"/>
  <c r="AO485" i="5"/>
  <c r="AO486" i="5"/>
  <c r="AO487" i="5"/>
  <c r="AO488" i="5"/>
  <c r="AO489" i="5"/>
  <c r="AO490" i="5"/>
  <c r="AO491" i="5"/>
  <c r="AO492" i="5"/>
  <c r="AO493" i="5"/>
  <c r="AO494" i="5"/>
  <c r="AO495" i="5"/>
  <c r="AO496" i="5"/>
  <c r="AO497" i="5"/>
  <c r="AO498" i="5"/>
  <c r="AO499" i="5"/>
  <c r="AO500" i="5"/>
  <c r="AO501" i="5"/>
  <c r="AO502" i="5"/>
  <c r="AO503" i="5"/>
  <c r="AO504" i="5"/>
  <c r="AO505" i="5"/>
  <c r="AO506" i="5"/>
  <c r="AO507" i="5"/>
  <c r="AO508" i="5"/>
  <c r="AO509" i="5"/>
  <c r="AO510" i="5"/>
  <c r="AO511" i="5"/>
  <c r="AO512" i="5"/>
  <c r="AO513" i="5"/>
  <c r="AO514" i="5"/>
  <c r="AO515" i="5"/>
  <c r="AO516" i="5"/>
  <c r="AO517" i="5"/>
  <c r="AO518" i="5"/>
  <c r="AO519" i="5"/>
  <c r="AO520" i="5"/>
  <c r="AO521" i="5"/>
  <c r="AO522" i="5"/>
  <c r="AO523" i="5"/>
  <c r="AO524" i="5"/>
  <c r="AO525" i="5"/>
  <c r="AO526" i="5"/>
  <c r="AO527" i="5"/>
  <c r="AO528" i="5"/>
  <c r="AO529" i="5"/>
  <c r="AO530" i="5"/>
  <c r="AO531" i="5"/>
  <c r="AO532" i="5"/>
  <c r="AO533" i="5"/>
  <c r="AO534" i="5"/>
  <c r="AO535" i="5"/>
  <c r="AO536" i="5"/>
  <c r="AO537" i="5"/>
  <c r="AO538" i="5"/>
  <c r="AO539" i="5"/>
  <c r="AO540" i="5"/>
  <c r="AO541" i="5"/>
  <c r="AO542" i="5"/>
  <c r="AO543" i="5"/>
  <c r="AO544" i="5"/>
  <c r="AO545" i="5"/>
  <c r="AO546" i="5"/>
  <c r="AO547" i="5"/>
  <c r="AO548" i="5"/>
  <c r="AO549" i="5"/>
  <c r="AO550" i="5"/>
  <c r="AO551" i="5"/>
  <c r="AO552" i="5"/>
  <c r="AO553" i="5"/>
  <c r="AO554" i="5"/>
  <c r="AO555" i="5"/>
  <c r="AO556" i="5"/>
  <c r="AO557" i="5"/>
  <c r="AO558" i="5"/>
  <c r="AO559" i="5"/>
  <c r="AO560" i="5"/>
  <c r="AO561" i="5"/>
  <c r="AO562" i="5"/>
  <c r="AO563" i="5"/>
  <c r="AO564" i="5"/>
  <c r="AO565" i="5"/>
  <c r="AO566" i="5"/>
  <c r="AO567" i="5"/>
  <c r="AO568" i="5"/>
  <c r="AO569" i="5"/>
  <c r="AO570" i="5"/>
  <c r="AO571" i="5"/>
  <c r="AO572" i="5"/>
  <c r="AO573" i="5"/>
  <c r="AO574" i="5"/>
  <c r="AO575" i="5"/>
  <c r="AO576" i="5"/>
  <c r="AO577" i="5"/>
  <c r="AO578" i="5"/>
  <c r="AO579" i="5"/>
  <c r="AO580" i="5"/>
  <c r="AO581" i="5"/>
  <c r="AO582" i="5"/>
  <c r="AO583" i="5"/>
  <c r="AO584" i="5"/>
  <c r="AO585" i="5"/>
  <c r="AO586" i="5"/>
  <c r="AO587" i="5"/>
  <c r="AO588" i="5"/>
  <c r="AO589" i="5"/>
  <c r="AO590" i="5"/>
  <c r="AO591" i="5"/>
  <c r="AO592" i="5"/>
  <c r="AO593" i="5"/>
  <c r="AO594" i="5"/>
  <c r="AO595" i="5"/>
  <c r="AO596" i="5"/>
  <c r="AO597" i="5"/>
  <c r="AO598" i="5"/>
  <c r="AO599" i="5"/>
  <c r="AO600" i="5"/>
  <c r="AO601" i="5"/>
  <c r="AO602" i="5"/>
  <c r="AO603" i="5"/>
  <c r="AO604" i="5"/>
  <c r="AO605" i="5"/>
  <c r="AO606" i="5"/>
  <c r="AO607" i="5"/>
  <c r="AO608" i="5"/>
  <c r="AO609" i="5"/>
  <c r="AO610" i="5"/>
  <c r="AO611" i="5"/>
  <c r="AO612" i="5"/>
  <c r="AO613" i="5"/>
  <c r="AO614" i="5"/>
  <c r="AO615" i="5"/>
  <c r="AO616" i="5"/>
  <c r="AO617" i="5"/>
  <c r="AO618" i="5"/>
  <c r="AO619" i="5"/>
  <c r="AO620" i="5"/>
  <c r="AO621" i="5"/>
  <c r="AO2" i="5"/>
  <c r="DP21" i="5"/>
  <c r="DO21" i="5"/>
  <c r="DP4" i="5"/>
  <c r="DP2" i="5"/>
  <c r="DO4" i="5"/>
  <c r="DO2" i="5"/>
  <c r="DP3" i="5"/>
  <c r="DO3" i="5"/>
  <c r="DP366" i="5"/>
  <c r="DO366" i="5"/>
  <c r="DP362" i="5"/>
  <c r="DO362" i="5"/>
  <c r="DB102" i="5"/>
  <c r="DA102" i="5"/>
  <c r="DB4" i="5"/>
  <c r="DB2" i="5"/>
  <c r="DA4" i="5"/>
  <c r="DA2" i="5"/>
  <c r="DB3" i="5"/>
  <c r="DA3" i="5"/>
  <c r="DB366" i="5"/>
  <c r="DA366" i="5"/>
  <c r="DB362" i="5"/>
  <c r="DA362" i="5"/>
  <c r="CR2" i="5"/>
  <c r="CN102" i="5"/>
  <c r="CM102" i="5"/>
  <c r="CN4" i="5"/>
  <c r="CN2" i="5"/>
  <c r="CM4" i="5"/>
  <c r="CM2" i="5"/>
  <c r="CN3" i="5"/>
  <c r="CM3" i="5"/>
  <c r="CN172" i="5"/>
  <c r="CM172" i="5"/>
  <c r="CN362" i="5"/>
  <c r="CM362" i="5"/>
  <c r="CG2" i="5"/>
  <c r="CF2" i="5"/>
  <c r="BZ96" i="5"/>
  <c r="BY96" i="5"/>
  <c r="BZ2" i="5"/>
  <c r="BY2" i="5"/>
  <c r="BZ3" i="5"/>
  <c r="BY3" i="5"/>
  <c r="BZ366" i="5"/>
  <c r="BY366" i="5"/>
  <c r="BZ13" i="5"/>
  <c r="BY13" i="5"/>
  <c r="BL2" i="5"/>
  <c r="BK2" i="5"/>
  <c r="BL3" i="5"/>
  <c r="BK3" i="5"/>
  <c r="BL5" i="5"/>
  <c r="BL4" i="5"/>
  <c r="BK5" i="5"/>
  <c r="BK4" i="5"/>
  <c r="BF2" i="5"/>
  <c r="BB2" i="5"/>
  <c r="AX9" i="5"/>
  <c r="AX8" i="5"/>
  <c r="AX366" i="5"/>
  <c r="AR3" i="5"/>
  <c r="AR4" i="5"/>
  <c r="AR5" i="5"/>
  <c r="AR6" i="5"/>
  <c r="AR7" i="5"/>
  <c r="AR8" i="5"/>
  <c r="AR9" i="5"/>
  <c r="AR10" i="5"/>
  <c r="AR11" i="5"/>
  <c r="AR12" i="5"/>
  <c r="AR13" i="5"/>
  <c r="AR14" i="5"/>
  <c r="AR15" i="5"/>
  <c r="AR16" i="5"/>
  <c r="AR17" i="5"/>
  <c r="AR18" i="5"/>
  <c r="AR19" i="5"/>
  <c r="AR20" i="5"/>
  <c r="AR21" i="5"/>
  <c r="AR22" i="5"/>
  <c r="AR23" i="5"/>
  <c r="AR24" i="5"/>
  <c r="AR25" i="5"/>
  <c r="AR26" i="5"/>
  <c r="AR27" i="5"/>
  <c r="AR28" i="5"/>
  <c r="AR29" i="5"/>
  <c r="AR30" i="5"/>
  <c r="AR31" i="5"/>
  <c r="AR32" i="5"/>
  <c r="AR33" i="5"/>
  <c r="AR34" i="5"/>
  <c r="AR35" i="5"/>
  <c r="AR36" i="5"/>
  <c r="AR37" i="5"/>
  <c r="AR38" i="5"/>
  <c r="AR39" i="5"/>
  <c r="AR40" i="5"/>
  <c r="AR41" i="5"/>
  <c r="AR42" i="5"/>
  <c r="AR43" i="5"/>
  <c r="AR44" i="5"/>
  <c r="AR45" i="5"/>
  <c r="AR46" i="5"/>
  <c r="AR47" i="5"/>
  <c r="AR48" i="5"/>
  <c r="AR49" i="5"/>
  <c r="AR50" i="5"/>
  <c r="AR51" i="5"/>
  <c r="AR52" i="5"/>
  <c r="AR53" i="5"/>
  <c r="AR54" i="5"/>
  <c r="AR55" i="5"/>
  <c r="AR56" i="5"/>
  <c r="AR57" i="5"/>
  <c r="AR58" i="5"/>
  <c r="AR59" i="5"/>
  <c r="AR60" i="5"/>
  <c r="AR61" i="5"/>
  <c r="AR62" i="5"/>
  <c r="AR63" i="5"/>
  <c r="AR64" i="5"/>
  <c r="AR65" i="5"/>
  <c r="AR66" i="5"/>
  <c r="AR67" i="5"/>
  <c r="AR68" i="5"/>
  <c r="AR69" i="5"/>
  <c r="AR70" i="5"/>
  <c r="AR71" i="5"/>
  <c r="AR72" i="5"/>
  <c r="AR73" i="5"/>
  <c r="AR74" i="5"/>
  <c r="AR75" i="5"/>
  <c r="AR76" i="5"/>
  <c r="AR77" i="5"/>
  <c r="AR78" i="5"/>
  <c r="AR79" i="5"/>
  <c r="AR80" i="5"/>
  <c r="AR81" i="5"/>
  <c r="AR82" i="5"/>
  <c r="AR83" i="5"/>
  <c r="AR84" i="5"/>
  <c r="AR85" i="5"/>
  <c r="AR86" i="5"/>
  <c r="AR87" i="5"/>
  <c r="AR88" i="5"/>
  <c r="AR89" i="5"/>
  <c r="AR90" i="5"/>
  <c r="AR91" i="5"/>
  <c r="AR92" i="5"/>
  <c r="AR93" i="5"/>
  <c r="AR94" i="5"/>
  <c r="AR95" i="5"/>
  <c r="AR96" i="5"/>
  <c r="AR97" i="5"/>
  <c r="AR98" i="5"/>
  <c r="AR99" i="5"/>
  <c r="AR100" i="5"/>
  <c r="AR101" i="5"/>
  <c r="AR102" i="5"/>
  <c r="AR103" i="5"/>
  <c r="AR104" i="5"/>
  <c r="AR105" i="5"/>
  <c r="AR106" i="5"/>
  <c r="AR107" i="5"/>
  <c r="AR108" i="5"/>
  <c r="AR109" i="5"/>
  <c r="AR110" i="5"/>
  <c r="AR111" i="5"/>
  <c r="AR112" i="5"/>
  <c r="AR113" i="5"/>
  <c r="AR114" i="5"/>
  <c r="AR115" i="5"/>
  <c r="AR116" i="5"/>
  <c r="AR117" i="5"/>
  <c r="AR118" i="5"/>
  <c r="AR119" i="5"/>
  <c r="AR120" i="5"/>
  <c r="AR121" i="5"/>
  <c r="AR122" i="5"/>
  <c r="AR123" i="5"/>
  <c r="AR124" i="5"/>
  <c r="AR125" i="5"/>
  <c r="AR126" i="5"/>
  <c r="AR127" i="5"/>
  <c r="AR128" i="5"/>
  <c r="AR129" i="5"/>
  <c r="AR130" i="5"/>
  <c r="AR131" i="5"/>
  <c r="AR132" i="5"/>
  <c r="AR133" i="5"/>
  <c r="AR134" i="5"/>
  <c r="AR135" i="5"/>
  <c r="AR136" i="5"/>
  <c r="AR137" i="5"/>
  <c r="AR138" i="5"/>
  <c r="AR139" i="5"/>
  <c r="AR140" i="5"/>
  <c r="AR141" i="5"/>
  <c r="AR142" i="5"/>
  <c r="AR143" i="5"/>
  <c r="AR144" i="5"/>
  <c r="AR145" i="5"/>
  <c r="AR146" i="5"/>
  <c r="AR147" i="5"/>
  <c r="AR148" i="5"/>
  <c r="AR149" i="5"/>
  <c r="AR150" i="5"/>
  <c r="AR151" i="5"/>
  <c r="AR152" i="5"/>
  <c r="AR153" i="5"/>
  <c r="AR154" i="5"/>
  <c r="AR155" i="5"/>
  <c r="AR156" i="5"/>
  <c r="AR157" i="5"/>
  <c r="AR158" i="5"/>
  <c r="AR159" i="5"/>
  <c r="AR160" i="5"/>
  <c r="AR161" i="5"/>
  <c r="AR162" i="5"/>
  <c r="AR163" i="5"/>
  <c r="AR164" i="5"/>
  <c r="AR165" i="5"/>
  <c r="AR166" i="5"/>
  <c r="AR167" i="5"/>
  <c r="AR168" i="5"/>
  <c r="AR169" i="5"/>
  <c r="AR170" i="5"/>
  <c r="AR171" i="5"/>
  <c r="AR172" i="5"/>
  <c r="AR173" i="5"/>
  <c r="AR174" i="5"/>
  <c r="AR175" i="5"/>
  <c r="AR176" i="5"/>
  <c r="AR177" i="5"/>
  <c r="AR178" i="5"/>
  <c r="AR179" i="5"/>
  <c r="AR180" i="5"/>
  <c r="AR181" i="5"/>
  <c r="AR182" i="5"/>
  <c r="AR183" i="5"/>
  <c r="AR184" i="5"/>
  <c r="AR185" i="5"/>
  <c r="AR186" i="5"/>
  <c r="AR187" i="5"/>
  <c r="AR188" i="5"/>
  <c r="AR189" i="5"/>
  <c r="AR190" i="5"/>
  <c r="AR191" i="5"/>
  <c r="AR192" i="5"/>
  <c r="AR193" i="5"/>
  <c r="AR194" i="5"/>
  <c r="AR195" i="5"/>
  <c r="AR196" i="5"/>
  <c r="AR197" i="5"/>
  <c r="AR198" i="5"/>
  <c r="AR199" i="5"/>
  <c r="AR200" i="5"/>
  <c r="AR201" i="5"/>
  <c r="AR202" i="5"/>
  <c r="AR203" i="5"/>
  <c r="AR204" i="5"/>
  <c r="AR205" i="5"/>
  <c r="AR206" i="5"/>
  <c r="AR207" i="5"/>
  <c r="AR208" i="5"/>
  <c r="AR209" i="5"/>
  <c r="AR210" i="5"/>
  <c r="AR211" i="5"/>
  <c r="AR212" i="5"/>
  <c r="AR213" i="5"/>
  <c r="AR214" i="5"/>
  <c r="AR215" i="5"/>
  <c r="AR216" i="5"/>
  <c r="AR217" i="5"/>
  <c r="AR218" i="5"/>
  <c r="AR219" i="5"/>
  <c r="AR220" i="5"/>
  <c r="AR221" i="5"/>
  <c r="AR222" i="5"/>
  <c r="AR223" i="5"/>
  <c r="AR224" i="5"/>
  <c r="AR225" i="5"/>
  <c r="AR226" i="5"/>
  <c r="AR227" i="5"/>
  <c r="AR228" i="5"/>
  <c r="AR229" i="5"/>
  <c r="AR230" i="5"/>
  <c r="AR231" i="5"/>
  <c r="AR232" i="5"/>
  <c r="AR233" i="5"/>
  <c r="AR234" i="5"/>
  <c r="AR235" i="5"/>
  <c r="AR236" i="5"/>
  <c r="AR237" i="5"/>
  <c r="AR238" i="5"/>
  <c r="AR239" i="5"/>
  <c r="AR240" i="5"/>
  <c r="AR241" i="5"/>
  <c r="AR242" i="5"/>
  <c r="AR243" i="5"/>
  <c r="AR244" i="5"/>
  <c r="AR245" i="5"/>
  <c r="AR246" i="5"/>
  <c r="AR247" i="5"/>
  <c r="AR248" i="5"/>
  <c r="AR249" i="5"/>
  <c r="AR250" i="5"/>
  <c r="AR251" i="5"/>
  <c r="AR252" i="5"/>
  <c r="AR253" i="5"/>
  <c r="AR254" i="5"/>
  <c r="AR255" i="5"/>
  <c r="AR256" i="5"/>
  <c r="AR257" i="5"/>
  <c r="AR258" i="5"/>
  <c r="AR259" i="5"/>
  <c r="AR260" i="5"/>
  <c r="AR261" i="5"/>
  <c r="AR262" i="5"/>
  <c r="AR263" i="5"/>
  <c r="AR264" i="5"/>
  <c r="AR265" i="5"/>
  <c r="AR266" i="5"/>
  <c r="AR267" i="5"/>
  <c r="AR268" i="5"/>
  <c r="AR269" i="5"/>
  <c r="AR270" i="5"/>
  <c r="AR271" i="5"/>
  <c r="AR272" i="5"/>
  <c r="AR273" i="5"/>
  <c r="AR274" i="5"/>
  <c r="AR275" i="5"/>
  <c r="AR276" i="5"/>
  <c r="AR277" i="5"/>
  <c r="AR278" i="5"/>
  <c r="AR279" i="5"/>
  <c r="AR280" i="5"/>
  <c r="AR281" i="5"/>
  <c r="AR282" i="5"/>
  <c r="AR283" i="5"/>
  <c r="AR284" i="5"/>
  <c r="AR285" i="5"/>
  <c r="AR286" i="5"/>
  <c r="AR287" i="5"/>
  <c r="AR288" i="5"/>
  <c r="AR289" i="5"/>
  <c r="AR290" i="5"/>
  <c r="AR291" i="5"/>
  <c r="AR292" i="5"/>
  <c r="AR293" i="5"/>
  <c r="AR294" i="5"/>
  <c r="AR295" i="5"/>
  <c r="AR296" i="5"/>
  <c r="AR297" i="5"/>
  <c r="AR298" i="5"/>
  <c r="AR299" i="5"/>
  <c r="AR300" i="5"/>
  <c r="AR301" i="5"/>
  <c r="AR302" i="5"/>
  <c r="AR303" i="5"/>
  <c r="AR304" i="5"/>
  <c r="AR305" i="5"/>
  <c r="AR306" i="5"/>
  <c r="AR307" i="5"/>
  <c r="AR308" i="5"/>
  <c r="AR309" i="5"/>
  <c r="AR310" i="5"/>
  <c r="AR311" i="5"/>
  <c r="AR312" i="5"/>
  <c r="AR313" i="5"/>
  <c r="AR314" i="5"/>
  <c r="AR315" i="5"/>
  <c r="AR316" i="5"/>
  <c r="AR317" i="5"/>
  <c r="AR318" i="5"/>
  <c r="AR319" i="5"/>
  <c r="AR320" i="5"/>
  <c r="AR321" i="5"/>
  <c r="AR322" i="5"/>
  <c r="AR323" i="5"/>
  <c r="AR324" i="5"/>
  <c r="AR325" i="5"/>
  <c r="AR326" i="5"/>
  <c r="AR327" i="5"/>
  <c r="AR328" i="5"/>
  <c r="AR329" i="5"/>
  <c r="AR330" i="5"/>
  <c r="AR331" i="5"/>
  <c r="AR332" i="5"/>
  <c r="AR333" i="5"/>
  <c r="AR334" i="5"/>
  <c r="AR335" i="5"/>
  <c r="AR336" i="5"/>
  <c r="AR337" i="5"/>
  <c r="AR338" i="5"/>
  <c r="AR339" i="5"/>
  <c r="AR340" i="5"/>
  <c r="AR341" i="5"/>
  <c r="AR342" i="5"/>
  <c r="AR343" i="5"/>
  <c r="AR344" i="5"/>
  <c r="AR345" i="5"/>
  <c r="AR346" i="5"/>
  <c r="AR347" i="5"/>
  <c r="AR348" i="5"/>
  <c r="AR349" i="5"/>
  <c r="AR350" i="5"/>
  <c r="AR351" i="5"/>
  <c r="AR352" i="5"/>
  <c r="AR353" i="5"/>
  <c r="AR354" i="5"/>
  <c r="AR355" i="5"/>
  <c r="AR356" i="5"/>
  <c r="AR357" i="5"/>
  <c r="AR358" i="5"/>
  <c r="AR359" i="5"/>
  <c r="AR360" i="5"/>
  <c r="AR361" i="5"/>
  <c r="AR362" i="5"/>
  <c r="AR363" i="5"/>
  <c r="AR364" i="5"/>
  <c r="AR365" i="5"/>
  <c r="AR366" i="5"/>
  <c r="AR367" i="5"/>
  <c r="AR368" i="5"/>
  <c r="AR369" i="5"/>
  <c r="AR370" i="5"/>
  <c r="AR371" i="5"/>
  <c r="AR372" i="5"/>
  <c r="AR373" i="5"/>
  <c r="AR374" i="5"/>
  <c r="AR375" i="5"/>
  <c r="AR376" i="5"/>
  <c r="AR377" i="5"/>
  <c r="AR378" i="5"/>
  <c r="AR379" i="5"/>
  <c r="AR380" i="5"/>
  <c r="AR381" i="5"/>
  <c r="AR382" i="5"/>
  <c r="AR383" i="5"/>
  <c r="AR384" i="5"/>
  <c r="AR385" i="5"/>
  <c r="AR386" i="5"/>
  <c r="AR387" i="5"/>
  <c r="AR388" i="5"/>
  <c r="AR389" i="5"/>
  <c r="AR390" i="5"/>
  <c r="AR391" i="5"/>
  <c r="AR392" i="5"/>
  <c r="AR393" i="5"/>
  <c r="AR394" i="5"/>
  <c r="AR395" i="5"/>
  <c r="AR396" i="5"/>
  <c r="AR397" i="5"/>
  <c r="AR398" i="5"/>
  <c r="AR399" i="5"/>
  <c r="AR400" i="5"/>
  <c r="AR401" i="5"/>
  <c r="AR402" i="5"/>
  <c r="AR403" i="5"/>
  <c r="AR404" i="5"/>
  <c r="AR405" i="5"/>
  <c r="AR406" i="5"/>
  <c r="AR407" i="5"/>
  <c r="AR408" i="5"/>
  <c r="AR409" i="5"/>
  <c r="AR410" i="5"/>
  <c r="AR411" i="5"/>
  <c r="AR412" i="5"/>
  <c r="AR413" i="5"/>
  <c r="AR414" i="5"/>
  <c r="AR415" i="5"/>
  <c r="AR416" i="5"/>
  <c r="AR417" i="5"/>
  <c r="AR418" i="5"/>
  <c r="AR419" i="5"/>
  <c r="AR420" i="5"/>
  <c r="AR421" i="5"/>
  <c r="AR422" i="5"/>
  <c r="AR423" i="5"/>
  <c r="AR424" i="5"/>
  <c r="AR425" i="5"/>
  <c r="AR426" i="5"/>
  <c r="AR427" i="5"/>
  <c r="AR428" i="5"/>
  <c r="AR429" i="5"/>
  <c r="AR430" i="5"/>
  <c r="AR431" i="5"/>
  <c r="AR432" i="5"/>
  <c r="AR433" i="5"/>
  <c r="AR434" i="5"/>
  <c r="AR435" i="5"/>
  <c r="AR436" i="5"/>
  <c r="AR437" i="5"/>
  <c r="AR438" i="5"/>
  <c r="AR439" i="5"/>
  <c r="AR440" i="5"/>
  <c r="AR441" i="5"/>
  <c r="AR442" i="5"/>
  <c r="AR443" i="5"/>
  <c r="AR444" i="5"/>
  <c r="AR445" i="5"/>
  <c r="AR446" i="5"/>
  <c r="AR447" i="5"/>
  <c r="AR448" i="5"/>
  <c r="AR449" i="5"/>
  <c r="AR450" i="5"/>
  <c r="AR451" i="5"/>
  <c r="AR452" i="5"/>
  <c r="AR453" i="5"/>
  <c r="AR454" i="5"/>
  <c r="AR455" i="5"/>
  <c r="AR456" i="5"/>
  <c r="AR457" i="5"/>
  <c r="AR458" i="5"/>
  <c r="AR459" i="5"/>
  <c r="AR460" i="5"/>
  <c r="AR461" i="5"/>
  <c r="AR462" i="5"/>
  <c r="AR463" i="5"/>
  <c r="AR464" i="5"/>
  <c r="AR465" i="5"/>
  <c r="AR466" i="5"/>
  <c r="AR467" i="5"/>
  <c r="AR468" i="5"/>
  <c r="AR469" i="5"/>
  <c r="AR470" i="5"/>
  <c r="AR471" i="5"/>
  <c r="AR472" i="5"/>
  <c r="AR473" i="5"/>
  <c r="AR474" i="5"/>
  <c r="AR475" i="5"/>
  <c r="AR476" i="5"/>
  <c r="AR477" i="5"/>
  <c r="AR478" i="5"/>
  <c r="AR479" i="5"/>
  <c r="AR480" i="5"/>
  <c r="AR481" i="5"/>
  <c r="AR482" i="5"/>
  <c r="AR483" i="5"/>
  <c r="AR484" i="5"/>
  <c r="AR485" i="5"/>
  <c r="AR486" i="5"/>
  <c r="AR487" i="5"/>
  <c r="AR488" i="5"/>
  <c r="AR489" i="5"/>
  <c r="AR490" i="5"/>
  <c r="AR491" i="5"/>
  <c r="AR492" i="5"/>
  <c r="AR493" i="5"/>
  <c r="AR494" i="5"/>
  <c r="AR495" i="5"/>
  <c r="AR496" i="5"/>
  <c r="AR497" i="5"/>
  <c r="AR498" i="5"/>
  <c r="AR499" i="5"/>
  <c r="AR500" i="5"/>
  <c r="AR501" i="5"/>
  <c r="AR502" i="5"/>
  <c r="AR503" i="5"/>
  <c r="AR504" i="5"/>
  <c r="AR505" i="5"/>
  <c r="AR506" i="5"/>
  <c r="AR507" i="5"/>
  <c r="AR508" i="5"/>
  <c r="AR509" i="5"/>
  <c r="AR510" i="5"/>
  <c r="AR511" i="5"/>
  <c r="AR512" i="5"/>
  <c r="AR513" i="5"/>
  <c r="AR514" i="5"/>
  <c r="AR515" i="5"/>
  <c r="AR516" i="5"/>
  <c r="AR517" i="5"/>
  <c r="AR518" i="5"/>
  <c r="AR519" i="5"/>
  <c r="AR520" i="5"/>
  <c r="AR521" i="5"/>
  <c r="AR522" i="5"/>
  <c r="AR523" i="5"/>
  <c r="AR524" i="5"/>
  <c r="AR525" i="5"/>
  <c r="AR526" i="5"/>
  <c r="AR527" i="5"/>
  <c r="AR528" i="5"/>
  <c r="AR529" i="5"/>
  <c r="AR530" i="5"/>
  <c r="AR531" i="5"/>
  <c r="AR532" i="5"/>
  <c r="AR533" i="5"/>
  <c r="AR534" i="5"/>
  <c r="AR535" i="5"/>
  <c r="AR536" i="5"/>
  <c r="AR537" i="5"/>
  <c r="AR538" i="5"/>
  <c r="AR539" i="5"/>
  <c r="AR540" i="5"/>
  <c r="AR541" i="5"/>
  <c r="AR542" i="5"/>
  <c r="AR543" i="5"/>
  <c r="AR544" i="5"/>
  <c r="AR545" i="5"/>
  <c r="AR546" i="5"/>
  <c r="AR547" i="5"/>
  <c r="AR548" i="5"/>
  <c r="AR549" i="5"/>
  <c r="AR550" i="5"/>
  <c r="AR551" i="5"/>
  <c r="AR552" i="5"/>
  <c r="AR553" i="5"/>
  <c r="AR554" i="5"/>
  <c r="AR555" i="5"/>
  <c r="AR556" i="5"/>
  <c r="AR557" i="5"/>
  <c r="AR558" i="5"/>
  <c r="AR559" i="5"/>
  <c r="AR560" i="5"/>
  <c r="AR561" i="5"/>
  <c r="AR562" i="5"/>
  <c r="AR563" i="5"/>
  <c r="AR564" i="5"/>
  <c r="AR565" i="5"/>
  <c r="AR566" i="5"/>
  <c r="AR567" i="5"/>
  <c r="AR568" i="5"/>
  <c r="AR569" i="5"/>
  <c r="AR570" i="5"/>
  <c r="AR571" i="5"/>
  <c r="AR572" i="5"/>
  <c r="AR573" i="5"/>
  <c r="AR574" i="5"/>
  <c r="AR575" i="5"/>
  <c r="AR576" i="5"/>
  <c r="AR577" i="5"/>
  <c r="AR578" i="5"/>
  <c r="AR579" i="5"/>
  <c r="AR580" i="5"/>
  <c r="AR581" i="5"/>
  <c r="AR582" i="5"/>
  <c r="AR583" i="5"/>
  <c r="AR584" i="5"/>
  <c r="AR585" i="5"/>
  <c r="AR586" i="5"/>
  <c r="AR587" i="5"/>
  <c r="AR588" i="5"/>
  <c r="AR589" i="5"/>
  <c r="AR590" i="5"/>
  <c r="AR591" i="5"/>
  <c r="AR592" i="5"/>
  <c r="AR593" i="5"/>
  <c r="AR594" i="5"/>
  <c r="AR595" i="5"/>
  <c r="AR596" i="5"/>
  <c r="AR597" i="5"/>
  <c r="AR598" i="5"/>
  <c r="AR599" i="5"/>
  <c r="AR600" i="5"/>
  <c r="AR601" i="5"/>
  <c r="AR602" i="5"/>
  <c r="AR603" i="5"/>
  <c r="AR604" i="5"/>
  <c r="AR605" i="5"/>
  <c r="AR606" i="5"/>
  <c r="AR607" i="5"/>
  <c r="AR608" i="5"/>
  <c r="AR609" i="5"/>
  <c r="AR610" i="5"/>
  <c r="AR611" i="5"/>
  <c r="AR612" i="5"/>
  <c r="AR613" i="5"/>
  <c r="AR614" i="5"/>
  <c r="AR615" i="5"/>
  <c r="AR616" i="5"/>
  <c r="AR617" i="5"/>
  <c r="AR618" i="5"/>
  <c r="AR619" i="5"/>
  <c r="AR620" i="5"/>
  <c r="AR621" i="5"/>
  <c r="AQ3" i="5"/>
  <c r="AQ4" i="5"/>
  <c r="AQ5" i="5"/>
  <c r="AQ6" i="5"/>
  <c r="AQ7" i="5"/>
  <c r="AQ8" i="5"/>
  <c r="AQ9" i="5"/>
  <c r="AQ10" i="5"/>
  <c r="AQ11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61" i="5"/>
  <c r="AQ62" i="5"/>
  <c r="AQ63" i="5"/>
  <c r="AQ64" i="5"/>
  <c r="AQ65" i="5"/>
  <c r="AQ66" i="5"/>
  <c r="AQ67" i="5"/>
  <c r="AQ68" i="5"/>
  <c r="AQ69" i="5"/>
  <c r="AQ70" i="5"/>
  <c r="AQ71" i="5"/>
  <c r="AQ72" i="5"/>
  <c r="AQ73" i="5"/>
  <c r="AQ74" i="5"/>
  <c r="AQ75" i="5"/>
  <c r="AQ76" i="5"/>
  <c r="AQ77" i="5"/>
  <c r="AQ78" i="5"/>
  <c r="AQ79" i="5"/>
  <c r="AQ80" i="5"/>
  <c r="AQ81" i="5"/>
  <c r="AQ82" i="5"/>
  <c r="AQ83" i="5"/>
  <c r="AQ84" i="5"/>
  <c r="AQ85" i="5"/>
  <c r="AQ86" i="5"/>
  <c r="AQ87" i="5"/>
  <c r="AQ88" i="5"/>
  <c r="AQ89" i="5"/>
  <c r="AQ90" i="5"/>
  <c r="AQ91" i="5"/>
  <c r="AQ92" i="5"/>
  <c r="AQ93" i="5"/>
  <c r="AQ94" i="5"/>
  <c r="AQ95" i="5"/>
  <c r="AQ96" i="5"/>
  <c r="AQ97" i="5"/>
  <c r="AQ98" i="5"/>
  <c r="AQ99" i="5"/>
  <c r="AQ100" i="5"/>
  <c r="AQ101" i="5"/>
  <c r="AQ102" i="5"/>
  <c r="AQ103" i="5"/>
  <c r="AQ104" i="5"/>
  <c r="AQ105" i="5"/>
  <c r="AQ106" i="5"/>
  <c r="AQ107" i="5"/>
  <c r="AQ108" i="5"/>
  <c r="AQ109" i="5"/>
  <c r="AQ110" i="5"/>
  <c r="AQ111" i="5"/>
  <c r="AQ112" i="5"/>
  <c r="AQ113" i="5"/>
  <c r="AQ114" i="5"/>
  <c r="AQ115" i="5"/>
  <c r="AQ116" i="5"/>
  <c r="AQ117" i="5"/>
  <c r="AQ118" i="5"/>
  <c r="AQ119" i="5"/>
  <c r="AQ120" i="5"/>
  <c r="AQ121" i="5"/>
  <c r="AQ122" i="5"/>
  <c r="AQ123" i="5"/>
  <c r="AQ124" i="5"/>
  <c r="AQ125" i="5"/>
  <c r="AQ126" i="5"/>
  <c r="AQ127" i="5"/>
  <c r="AQ128" i="5"/>
  <c r="AQ129" i="5"/>
  <c r="AQ130" i="5"/>
  <c r="AQ131" i="5"/>
  <c r="AQ132" i="5"/>
  <c r="AQ133" i="5"/>
  <c r="AQ134" i="5"/>
  <c r="AQ135" i="5"/>
  <c r="AQ136" i="5"/>
  <c r="AQ137" i="5"/>
  <c r="AQ138" i="5"/>
  <c r="AQ139" i="5"/>
  <c r="AQ140" i="5"/>
  <c r="AQ141" i="5"/>
  <c r="AQ142" i="5"/>
  <c r="AQ143" i="5"/>
  <c r="AQ144" i="5"/>
  <c r="AQ145" i="5"/>
  <c r="AQ146" i="5"/>
  <c r="AQ147" i="5"/>
  <c r="AQ148" i="5"/>
  <c r="AQ149" i="5"/>
  <c r="AQ150" i="5"/>
  <c r="AQ151" i="5"/>
  <c r="AQ152" i="5"/>
  <c r="AQ153" i="5"/>
  <c r="AQ154" i="5"/>
  <c r="AQ155" i="5"/>
  <c r="AQ156" i="5"/>
  <c r="AQ157" i="5"/>
  <c r="AQ158" i="5"/>
  <c r="AQ159" i="5"/>
  <c r="AQ160" i="5"/>
  <c r="AQ161" i="5"/>
  <c r="AQ162" i="5"/>
  <c r="AQ163" i="5"/>
  <c r="AQ164" i="5"/>
  <c r="AQ165" i="5"/>
  <c r="AQ166" i="5"/>
  <c r="AQ167" i="5"/>
  <c r="AQ168" i="5"/>
  <c r="AQ169" i="5"/>
  <c r="AQ170" i="5"/>
  <c r="AQ171" i="5"/>
  <c r="AQ172" i="5"/>
  <c r="AQ173" i="5"/>
  <c r="AQ174" i="5"/>
  <c r="AQ175" i="5"/>
  <c r="AQ176" i="5"/>
  <c r="AQ177" i="5"/>
  <c r="AQ178" i="5"/>
  <c r="AQ179" i="5"/>
  <c r="AQ180" i="5"/>
  <c r="AQ181" i="5"/>
  <c r="AQ182" i="5"/>
  <c r="AQ183" i="5"/>
  <c r="AQ184" i="5"/>
  <c r="AQ185" i="5"/>
  <c r="AQ186" i="5"/>
  <c r="AQ187" i="5"/>
  <c r="AQ188" i="5"/>
  <c r="AQ189" i="5"/>
  <c r="AQ190" i="5"/>
  <c r="AQ191" i="5"/>
  <c r="AQ192" i="5"/>
  <c r="AQ193" i="5"/>
  <c r="AQ194" i="5"/>
  <c r="AQ195" i="5"/>
  <c r="AQ196" i="5"/>
  <c r="AQ197" i="5"/>
  <c r="AQ198" i="5"/>
  <c r="AQ199" i="5"/>
  <c r="AQ200" i="5"/>
  <c r="AQ201" i="5"/>
  <c r="AQ202" i="5"/>
  <c r="AQ203" i="5"/>
  <c r="AQ204" i="5"/>
  <c r="AQ205" i="5"/>
  <c r="AQ206" i="5"/>
  <c r="AQ207" i="5"/>
  <c r="AQ208" i="5"/>
  <c r="AQ209" i="5"/>
  <c r="AQ210" i="5"/>
  <c r="AQ211" i="5"/>
  <c r="AQ212" i="5"/>
  <c r="AQ213" i="5"/>
  <c r="AQ214" i="5"/>
  <c r="AQ215" i="5"/>
  <c r="AQ216" i="5"/>
  <c r="AQ217" i="5"/>
  <c r="AQ218" i="5"/>
  <c r="AQ219" i="5"/>
  <c r="AQ220" i="5"/>
  <c r="AQ221" i="5"/>
  <c r="AQ222" i="5"/>
  <c r="AQ223" i="5"/>
  <c r="AQ224" i="5"/>
  <c r="AQ225" i="5"/>
  <c r="AQ226" i="5"/>
  <c r="AQ227" i="5"/>
  <c r="AQ228" i="5"/>
  <c r="AQ229" i="5"/>
  <c r="AQ230" i="5"/>
  <c r="AQ231" i="5"/>
  <c r="AQ232" i="5"/>
  <c r="AQ233" i="5"/>
  <c r="AQ234" i="5"/>
  <c r="AQ235" i="5"/>
  <c r="AQ236" i="5"/>
  <c r="AQ237" i="5"/>
  <c r="AQ238" i="5"/>
  <c r="AQ239" i="5"/>
  <c r="AQ240" i="5"/>
  <c r="AQ241" i="5"/>
  <c r="AQ242" i="5"/>
  <c r="AQ243" i="5"/>
  <c r="AQ244" i="5"/>
  <c r="AQ245" i="5"/>
  <c r="AQ246" i="5"/>
  <c r="AQ247" i="5"/>
  <c r="AQ248" i="5"/>
  <c r="AQ249" i="5"/>
  <c r="AQ250" i="5"/>
  <c r="AQ251" i="5"/>
  <c r="AQ252" i="5"/>
  <c r="AQ253" i="5"/>
  <c r="AQ254" i="5"/>
  <c r="AQ255" i="5"/>
  <c r="AQ256" i="5"/>
  <c r="AQ257" i="5"/>
  <c r="AQ258" i="5"/>
  <c r="AQ259" i="5"/>
  <c r="AQ260" i="5"/>
  <c r="AQ261" i="5"/>
  <c r="AQ262" i="5"/>
  <c r="AQ263" i="5"/>
  <c r="AQ264" i="5"/>
  <c r="AQ265" i="5"/>
  <c r="AQ266" i="5"/>
  <c r="AQ267" i="5"/>
  <c r="AQ268" i="5"/>
  <c r="AQ269" i="5"/>
  <c r="AQ270" i="5"/>
  <c r="AQ271" i="5"/>
  <c r="AQ272" i="5"/>
  <c r="AQ273" i="5"/>
  <c r="AQ274" i="5"/>
  <c r="AQ275" i="5"/>
  <c r="AQ276" i="5"/>
  <c r="AQ277" i="5"/>
  <c r="AQ278" i="5"/>
  <c r="AQ279" i="5"/>
  <c r="AQ280" i="5"/>
  <c r="AQ281" i="5"/>
  <c r="AQ282" i="5"/>
  <c r="AQ283" i="5"/>
  <c r="AQ284" i="5"/>
  <c r="AQ285" i="5"/>
  <c r="AQ286" i="5"/>
  <c r="AQ287" i="5"/>
  <c r="AQ288" i="5"/>
  <c r="AQ289" i="5"/>
  <c r="AQ290" i="5"/>
  <c r="AQ291" i="5"/>
  <c r="AQ292" i="5"/>
  <c r="AQ293" i="5"/>
  <c r="AQ294" i="5"/>
  <c r="AQ295" i="5"/>
  <c r="AQ296" i="5"/>
  <c r="AQ297" i="5"/>
  <c r="AQ298" i="5"/>
  <c r="AQ299" i="5"/>
  <c r="AQ300" i="5"/>
  <c r="AQ301" i="5"/>
  <c r="AQ302" i="5"/>
  <c r="AQ303" i="5"/>
  <c r="AQ304" i="5"/>
  <c r="AQ305" i="5"/>
  <c r="AQ306" i="5"/>
  <c r="AQ307" i="5"/>
  <c r="AQ308" i="5"/>
  <c r="AQ309" i="5"/>
  <c r="AQ310" i="5"/>
  <c r="AQ311" i="5"/>
  <c r="AQ312" i="5"/>
  <c r="AQ313" i="5"/>
  <c r="AQ314" i="5"/>
  <c r="AQ315" i="5"/>
  <c r="AQ316" i="5"/>
  <c r="AQ317" i="5"/>
  <c r="AQ318" i="5"/>
  <c r="AQ319" i="5"/>
  <c r="AQ320" i="5"/>
  <c r="AQ321" i="5"/>
  <c r="AQ322" i="5"/>
  <c r="AQ323" i="5"/>
  <c r="AQ324" i="5"/>
  <c r="AQ325" i="5"/>
  <c r="AQ326" i="5"/>
  <c r="AQ327" i="5"/>
  <c r="AQ328" i="5"/>
  <c r="AQ329" i="5"/>
  <c r="AQ330" i="5"/>
  <c r="AQ331" i="5"/>
  <c r="AQ332" i="5"/>
  <c r="AQ333" i="5"/>
  <c r="AQ334" i="5"/>
  <c r="AQ335" i="5"/>
  <c r="AQ336" i="5"/>
  <c r="AQ337" i="5"/>
  <c r="AQ338" i="5"/>
  <c r="AQ339" i="5"/>
  <c r="AQ340" i="5"/>
  <c r="AQ341" i="5"/>
  <c r="AQ342" i="5"/>
  <c r="AQ343" i="5"/>
  <c r="AQ344" i="5"/>
  <c r="AQ345" i="5"/>
  <c r="AQ346" i="5"/>
  <c r="AQ347" i="5"/>
  <c r="AQ348" i="5"/>
  <c r="AQ349" i="5"/>
  <c r="AQ350" i="5"/>
  <c r="AQ351" i="5"/>
  <c r="AQ352" i="5"/>
  <c r="AQ353" i="5"/>
  <c r="AQ354" i="5"/>
  <c r="AQ355" i="5"/>
  <c r="AQ356" i="5"/>
  <c r="AQ357" i="5"/>
  <c r="AQ358" i="5"/>
  <c r="AQ359" i="5"/>
  <c r="AQ360" i="5"/>
  <c r="AQ361" i="5"/>
  <c r="AQ362" i="5"/>
  <c r="AQ363" i="5"/>
  <c r="AQ364" i="5"/>
  <c r="AQ365" i="5"/>
  <c r="AQ366" i="5"/>
  <c r="AQ367" i="5"/>
  <c r="AQ368" i="5"/>
  <c r="AQ369" i="5"/>
  <c r="AQ370" i="5"/>
  <c r="AQ371" i="5"/>
  <c r="AQ372" i="5"/>
  <c r="AQ373" i="5"/>
  <c r="AQ374" i="5"/>
  <c r="AQ375" i="5"/>
  <c r="AQ376" i="5"/>
  <c r="AQ377" i="5"/>
  <c r="AQ378" i="5"/>
  <c r="AQ379" i="5"/>
  <c r="AQ380" i="5"/>
  <c r="AQ381" i="5"/>
  <c r="AQ382" i="5"/>
  <c r="AQ383" i="5"/>
  <c r="AQ384" i="5"/>
  <c r="AQ385" i="5"/>
  <c r="AQ386" i="5"/>
  <c r="AQ387" i="5"/>
  <c r="AQ388" i="5"/>
  <c r="AQ389" i="5"/>
  <c r="AQ390" i="5"/>
  <c r="AQ391" i="5"/>
  <c r="AQ392" i="5"/>
  <c r="AQ393" i="5"/>
  <c r="AQ394" i="5"/>
  <c r="AQ395" i="5"/>
  <c r="AQ396" i="5"/>
  <c r="AQ397" i="5"/>
  <c r="AQ398" i="5"/>
  <c r="AQ399" i="5"/>
  <c r="AQ400" i="5"/>
  <c r="AQ401" i="5"/>
  <c r="AQ402" i="5"/>
  <c r="AQ403" i="5"/>
  <c r="AQ404" i="5"/>
  <c r="AQ405" i="5"/>
  <c r="AQ406" i="5"/>
  <c r="AQ407" i="5"/>
  <c r="AQ408" i="5"/>
  <c r="AQ409" i="5"/>
  <c r="AQ410" i="5"/>
  <c r="AQ411" i="5"/>
  <c r="AQ412" i="5"/>
  <c r="AQ413" i="5"/>
  <c r="AQ414" i="5"/>
  <c r="AQ415" i="5"/>
  <c r="AQ416" i="5"/>
  <c r="AQ417" i="5"/>
  <c r="AQ418" i="5"/>
  <c r="AQ419" i="5"/>
  <c r="AQ420" i="5"/>
  <c r="AQ421" i="5"/>
  <c r="AQ422" i="5"/>
  <c r="AQ423" i="5"/>
  <c r="AQ424" i="5"/>
  <c r="AQ425" i="5"/>
  <c r="AQ426" i="5"/>
  <c r="AQ427" i="5"/>
  <c r="AQ428" i="5"/>
  <c r="AQ429" i="5"/>
  <c r="AQ430" i="5"/>
  <c r="AQ431" i="5"/>
  <c r="AQ432" i="5"/>
  <c r="AQ433" i="5"/>
  <c r="AQ434" i="5"/>
  <c r="AQ435" i="5"/>
  <c r="AQ436" i="5"/>
  <c r="AQ437" i="5"/>
  <c r="AQ438" i="5"/>
  <c r="AQ439" i="5"/>
  <c r="AQ440" i="5"/>
  <c r="AQ441" i="5"/>
  <c r="AQ442" i="5"/>
  <c r="AQ443" i="5"/>
  <c r="AQ444" i="5"/>
  <c r="AQ445" i="5"/>
  <c r="AQ446" i="5"/>
  <c r="AQ447" i="5"/>
  <c r="AQ448" i="5"/>
  <c r="AQ449" i="5"/>
  <c r="AQ450" i="5"/>
  <c r="AQ451" i="5"/>
  <c r="AQ452" i="5"/>
  <c r="AQ453" i="5"/>
  <c r="AQ454" i="5"/>
  <c r="AQ455" i="5"/>
  <c r="AQ456" i="5"/>
  <c r="AQ457" i="5"/>
  <c r="AQ458" i="5"/>
  <c r="AQ459" i="5"/>
  <c r="AQ460" i="5"/>
  <c r="AQ461" i="5"/>
  <c r="AQ462" i="5"/>
  <c r="AQ463" i="5"/>
  <c r="AQ464" i="5"/>
  <c r="AQ465" i="5"/>
  <c r="AQ466" i="5"/>
  <c r="AQ467" i="5"/>
  <c r="AQ468" i="5"/>
  <c r="AQ469" i="5"/>
  <c r="AQ470" i="5"/>
  <c r="AQ471" i="5"/>
  <c r="AQ472" i="5"/>
  <c r="AQ473" i="5"/>
  <c r="AQ474" i="5"/>
  <c r="AQ475" i="5"/>
  <c r="AQ476" i="5"/>
  <c r="AQ477" i="5"/>
  <c r="AQ478" i="5"/>
  <c r="AQ479" i="5"/>
  <c r="AQ480" i="5"/>
  <c r="AQ481" i="5"/>
  <c r="AQ482" i="5"/>
  <c r="AQ483" i="5"/>
  <c r="AQ484" i="5"/>
  <c r="AQ485" i="5"/>
  <c r="AQ486" i="5"/>
  <c r="AQ487" i="5"/>
  <c r="AQ488" i="5"/>
  <c r="AQ489" i="5"/>
  <c r="AQ490" i="5"/>
  <c r="AQ491" i="5"/>
  <c r="AQ492" i="5"/>
  <c r="AQ493" i="5"/>
  <c r="AQ494" i="5"/>
  <c r="AQ495" i="5"/>
  <c r="AQ496" i="5"/>
  <c r="AQ497" i="5"/>
  <c r="AQ498" i="5"/>
  <c r="AQ499" i="5"/>
  <c r="AQ500" i="5"/>
  <c r="AQ501" i="5"/>
  <c r="AQ502" i="5"/>
  <c r="AQ503" i="5"/>
  <c r="AQ504" i="5"/>
  <c r="AQ505" i="5"/>
  <c r="AQ506" i="5"/>
  <c r="AQ507" i="5"/>
  <c r="AQ508" i="5"/>
  <c r="AQ509" i="5"/>
  <c r="AQ510" i="5"/>
  <c r="AQ511" i="5"/>
  <c r="AQ512" i="5"/>
  <c r="AQ513" i="5"/>
  <c r="AQ514" i="5"/>
  <c r="AQ515" i="5"/>
  <c r="AQ516" i="5"/>
  <c r="AQ517" i="5"/>
  <c r="AQ518" i="5"/>
  <c r="AQ519" i="5"/>
  <c r="AQ520" i="5"/>
  <c r="AQ521" i="5"/>
  <c r="AQ522" i="5"/>
  <c r="AQ523" i="5"/>
  <c r="AQ524" i="5"/>
  <c r="AQ525" i="5"/>
  <c r="AQ526" i="5"/>
  <c r="AQ527" i="5"/>
  <c r="AQ528" i="5"/>
  <c r="AQ529" i="5"/>
  <c r="AQ530" i="5"/>
  <c r="AQ531" i="5"/>
  <c r="AQ532" i="5"/>
  <c r="AQ533" i="5"/>
  <c r="AQ534" i="5"/>
  <c r="AQ535" i="5"/>
  <c r="AQ536" i="5"/>
  <c r="AQ537" i="5"/>
  <c r="AQ538" i="5"/>
  <c r="AQ539" i="5"/>
  <c r="AQ540" i="5"/>
  <c r="AQ541" i="5"/>
  <c r="AQ542" i="5"/>
  <c r="AQ543" i="5"/>
  <c r="AQ544" i="5"/>
  <c r="AQ545" i="5"/>
  <c r="AQ546" i="5"/>
  <c r="AQ547" i="5"/>
  <c r="AQ548" i="5"/>
  <c r="AQ549" i="5"/>
  <c r="AQ550" i="5"/>
  <c r="AQ551" i="5"/>
  <c r="AQ552" i="5"/>
  <c r="AQ553" i="5"/>
  <c r="AQ554" i="5"/>
  <c r="AQ555" i="5"/>
  <c r="AQ556" i="5"/>
  <c r="AQ557" i="5"/>
  <c r="AQ558" i="5"/>
  <c r="AQ559" i="5"/>
  <c r="AQ560" i="5"/>
  <c r="AQ561" i="5"/>
  <c r="AQ562" i="5"/>
  <c r="AQ563" i="5"/>
  <c r="AQ564" i="5"/>
  <c r="AQ565" i="5"/>
  <c r="AQ566" i="5"/>
  <c r="AQ567" i="5"/>
  <c r="AQ568" i="5"/>
  <c r="AQ569" i="5"/>
  <c r="AQ570" i="5"/>
  <c r="AQ571" i="5"/>
  <c r="AQ572" i="5"/>
  <c r="AQ573" i="5"/>
  <c r="AQ574" i="5"/>
  <c r="AQ575" i="5"/>
  <c r="AQ576" i="5"/>
  <c r="AQ577" i="5"/>
  <c r="AQ578" i="5"/>
  <c r="AQ579" i="5"/>
  <c r="AQ580" i="5"/>
  <c r="AQ581" i="5"/>
  <c r="AQ582" i="5"/>
  <c r="AQ583" i="5"/>
  <c r="AQ584" i="5"/>
  <c r="AQ585" i="5"/>
  <c r="AQ586" i="5"/>
  <c r="AQ587" i="5"/>
  <c r="AQ588" i="5"/>
  <c r="AQ589" i="5"/>
  <c r="AQ590" i="5"/>
  <c r="AQ591" i="5"/>
  <c r="AQ592" i="5"/>
  <c r="AQ593" i="5"/>
  <c r="AQ594" i="5"/>
  <c r="AQ595" i="5"/>
  <c r="AQ596" i="5"/>
  <c r="AQ597" i="5"/>
  <c r="AQ598" i="5"/>
  <c r="AQ599" i="5"/>
  <c r="AQ600" i="5"/>
  <c r="AQ601" i="5"/>
  <c r="AQ602" i="5"/>
  <c r="AQ603" i="5"/>
  <c r="AQ604" i="5"/>
  <c r="AQ605" i="5"/>
  <c r="AQ606" i="5"/>
  <c r="AQ607" i="5"/>
  <c r="AQ608" i="5"/>
  <c r="AQ609" i="5"/>
  <c r="AQ610" i="5"/>
  <c r="AQ611" i="5"/>
  <c r="AQ612" i="5"/>
  <c r="AQ613" i="5"/>
  <c r="AQ614" i="5"/>
  <c r="AQ615" i="5"/>
  <c r="AQ616" i="5"/>
  <c r="AQ617" i="5"/>
  <c r="AQ618" i="5"/>
  <c r="AQ619" i="5"/>
  <c r="AQ620" i="5"/>
  <c r="AQ621" i="5"/>
  <c r="AP3" i="5"/>
  <c r="AP4" i="5"/>
  <c r="AP5" i="5"/>
  <c r="AP6" i="5"/>
  <c r="AP7" i="5"/>
  <c r="AP8" i="5"/>
  <c r="AP9" i="5"/>
  <c r="AP10" i="5"/>
  <c r="AP11" i="5"/>
  <c r="AP12" i="5"/>
  <c r="AP13" i="5"/>
  <c r="AP14" i="5"/>
  <c r="AP15" i="5"/>
  <c r="AP16" i="5"/>
  <c r="AP17" i="5"/>
  <c r="AP18" i="5"/>
  <c r="AP19" i="5"/>
  <c r="AP20" i="5"/>
  <c r="AP21" i="5"/>
  <c r="AP22" i="5"/>
  <c r="AP23" i="5"/>
  <c r="AP24" i="5"/>
  <c r="AP25" i="5"/>
  <c r="AP26" i="5"/>
  <c r="AP27" i="5"/>
  <c r="AP28" i="5"/>
  <c r="AP29" i="5"/>
  <c r="AP30" i="5"/>
  <c r="AP31" i="5"/>
  <c r="AP32" i="5"/>
  <c r="AP33" i="5"/>
  <c r="AP34" i="5"/>
  <c r="AP35" i="5"/>
  <c r="AP36" i="5"/>
  <c r="AP37" i="5"/>
  <c r="AP38" i="5"/>
  <c r="AP39" i="5"/>
  <c r="AP40" i="5"/>
  <c r="AP41" i="5"/>
  <c r="AP42" i="5"/>
  <c r="AP43" i="5"/>
  <c r="AP44" i="5"/>
  <c r="AP45" i="5"/>
  <c r="AP46" i="5"/>
  <c r="AP47" i="5"/>
  <c r="AP48" i="5"/>
  <c r="AP49" i="5"/>
  <c r="AP50" i="5"/>
  <c r="AP51" i="5"/>
  <c r="AP52" i="5"/>
  <c r="AP53" i="5"/>
  <c r="AP54" i="5"/>
  <c r="AP55" i="5"/>
  <c r="AP56" i="5"/>
  <c r="AP57" i="5"/>
  <c r="AP58" i="5"/>
  <c r="AP59" i="5"/>
  <c r="AP60" i="5"/>
  <c r="AP61" i="5"/>
  <c r="AP62" i="5"/>
  <c r="AP63" i="5"/>
  <c r="AP64" i="5"/>
  <c r="AP65" i="5"/>
  <c r="AP66" i="5"/>
  <c r="AP67" i="5"/>
  <c r="AP68" i="5"/>
  <c r="AP69" i="5"/>
  <c r="AP70" i="5"/>
  <c r="AP71" i="5"/>
  <c r="AP72" i="5"/>
  <c r="AP73" i="5"/>
  <c r="AP74" i="5"/>
  <c r="AP75" i="5"/>
  <c r="AP76" i="5"/>
  <c r="AP77" i="5"/>
  <c r="AP78" i="5"/>
  <c r="AP79" i="5"/>
  <c r="AP80" i="5"/>
  <c r="AP81" i="5"/>
  <c r="AP82" i="5"/>
  <c r="AP83" i="5"/>
  <c r="AP84" i="5"/>
  <c r="AP85" i="5"/>
  <c r="AP86" i="5"/>
  <c r="AP87" i="5"/>
  <c r="AP88" i="5"/>
  <c r="AP89" i="5"/>
  <c r="AP90" i="5"/>
  <c r="AP91" i="5"/>
  <c r="AP92" i="5"/>
  <c r="AP93" i="5"/>
  <c r="AP94" i="5"/>
  <c r="AP95" i="5"/>
  <c r="AP96" i="5"/>
  <c r="AP97" i="5"/>
  <c r="AP98" i="5"/>
  <c r="AP99" i="5"/>
  <c r="AP100" i="5"/>
  <c r="AP101" i="5"/>
  <c r="AP102" i="5"/>
  <c r="AP103" i="5"/>
  <c r="AP104" i="5"/>
  <c r="AP105" i="5"/>
  <c r="AP106" i="5"/>
  <c r="AP107" i="5"/>
  <c r="AP108" i="5"/>
  <c r="AP109" i="5"/>
  <c r="AP110" i="5"/>
  <c r="AP111" i="5"/>
  <c r="AP112" i="5"/>
  <c r="AP113" i="5"/>
  <c r="AP114" i="5"/>
  <c r="AP115" i="5"/>
  <c r="AP116" i="5"/>
  <c r="AP117" i="5"/>
  <c r="AP118" i="5"/>
  <c r="AP119" i="5"/>
  <c r="AP120" i="5"/>
  <c r="AP121" i="5"/>
  <c r="AP122" i="5"/>
  <c r="AP123" i="5"/>
  <c r="AP124" i="5"/>
  <c r="AP125" i="5"/>
  <c r="AP126" i="5"/>
  <c r="AP127" i="5"/>
  <c r="AP128" i="5"/>
  <c r="AP129" i="5"/>
  <c r="AP130" i="5"/>
  <c r="AP131" i="5"/>
  <c r="AP132" i="5"/>
  <c r="AP133" i="5"/>
  <c r="AP134" i="5"/>
  <c r="AP135" i="5"/>
  <c r="AP136" i="5"/>
  <c r="AP137" i="5"/>
  <c r="AP138" i="5"/>
  <c r="AP139" i="5"/>
  <c r="AP140" i="5"/>
  <c r="AP141" i="5"/>
  <c r="AP142" i="5"/>
  <c r="AP143" i="5"/>
  <c r="AP144" i="5"/>
  <c r="AP145" i="5"/>
  <c r="AP146" i="5"/>
  <c r="AP147" i="5"/>
  <c r="AP148" i="5"/>
  <c r="AP149" i="5"/>
  <c r="AP150" i="5"/>
  <c r="AP151" i="5"/>
  <c r="AP152" i="5"/>
  <c r="AP153" i="5"/>
  <c r="AP154" i="5"/>
  <c r="AP155" i="5"/>
  <c r="AP156" i="5"/>
  <c r="AP157" i="5"/>
  <c r="AP158" i="5"/>
  <c r="AP159" i="5"/>
  <c r="AP160" i="5"/>
  <c r="AP161" i="5"/>
  <c r="AP162" i="5"/>
  <c r="AP163" i="5"/>
  <c r="AP164" i="5"/>
  <c r="AP165" i="5"/>
  <c r="AP166" i="5"/>
  <c r="AP167" i="5"/>
  <c r="AP168" i="5"/>
  <c r="AP169" i="5"/>
  <c r="AP170" i="5"/>
  <c r="AP171" i="5"/>
  <c r="AP172" i="5"/>
  <c r="AP173" i="5"/>
  <c r="AP174" i="5"/>
  <c r="AP175" i="5"/>
  <c r="AP176" i="5"/>
  <c r="AP177" i="5"/>
  <c r="AP178" i="5"/>
  <c r="AP179" i="5"/>
  <c r="AP180" i="5"/>
  <c r="AP181" i="5"/>
  <c r="AP182" i="5"/>
  <c r="AP183" i="5"/>
  <c r="AP184" i="5"/>
  <c r="AP185" i="5"/>
  <c r="AP186" i="5"/>
  <c r="AP187" i="5"/>
  <c r="AP188" i="5"/>
  <c r="AP189" i="5"/>
  <c r="AP190" i="5"/>
  <c r="AP191" i="5"/>
  <c r="AP192" i="5"/>
  <c r="AP193" i="5"/>
  <c r="AP194" i="5"/>
  <c r="AP195" i="5"/>
  <c r="AP196" i="5"/>
  <c r="AP197" i="5"/>
  <c r="AP198" i="5"/>
  <c r="AP199" i="5"/>
  <c r="AP200" i="5"/>
  <c r="AP201" i="5"/>
  <c r="AP202" i="5"/>
  <c r="AP203" i="5"/>
  <c r="AP204" i="5"/>
  <c r="AP205" i="5"/>
  <c r="AP206" i="5"/>
  <c r="AP207" i="5"/>
  <c r="AP208" i="5"/>
  <c r="AP209" i="5"/>
  <c r="AP210" i="5"/>
  <c r="AP211" i="5"/>
  <c r="AP212" i="5"/>
  <c r="AP213" i="5"/>
  <c r="AP214" i="5"/>
  <c r="AP215" i="5"/>
  <c r="AP216" i="5"/>
  <c r="AP217" i="5"/>
  <c r="AP218" i="5"/>
  <c r="AP219" i="5"/>
  <c r="AP220" i="5"/>
  <c r="AP221" i="5"/>
  <c r="AP222" i="5"/>
  <c r="AP223" i="5"/>
  <c r="AP224" i="5"/>
  <c r="AP225" i="5"/>
  <c r="AP226" i="5"/>
  <c r="AP227" i="5"/>
  <c r="AP228" i="5"/>
  <c r="AP229" i="5"/>
  <c r="AP230" i="5"/>
  <c r="AP231" i="5"/>
  <c r="AP232" i="5"/>
  <c r="AP233" i="5"/>
  <c r="AP234" i="5"/>
  <c r="AP235" i="5"/>
  <c r="AP236" i="5"/>
  <c r="AP237" i="5"/>
  <c r="AP238" i="5"/>
  <c r="AP239" i="5"/>
  <c r="AP240" i="5"/>
  <c r="AP241" i="5"/>
  <c r="AP242" i="5"/>
  <c r="AP243" i="5"/>
  <c r="AP244" i="5"/>
  <c r="AP245" i="5"/>
  <c r="AP246" i="5"/>
  <c r="AP247" i="5"/>
  <c r="AP248" i="5"/>
  <c r="AP249" i="5"/>
  <c r="AP250" i="5"/>
  <c r="AP251" i="5"/>
  <c r="AP252" i="5"/>
  <c r="AP253" i="5"/>
  <c r="AP254" i="5"/>
  <c r="AP255" i="5"/>
  <c r="AP256" i="5"/>
  <c r="AP257" i="5"/>
  <c r="AP258" i="5"/>
  <c r="AP259" i="5"/>
  <c r="AP260" i="5"/>
  <c r="AP261" i="5"/>
  <c r="AP262" i="5"/>
  <c r="AP263" i="5"/>
  <c r="AP264" i="5"/>
  <c r="AP265" i="5"/>
  <c r="AP266" i="5"/>
  <c r="AP267" i="5"/>
  <c r="AP268" i="5"/>
  <c r="AP269" i="5"/>
  <c r="AP270" i="5"/>
  <c r="AP271" i="5"/>
  <c r="AP272" i="5"/>
  <c r="AP273" i="5"/>
  <c r="AP274" i="5"/>
  <c r="AP275" i="5"/>
  <c r="AP276" i="5"/>
  <c r="AP277" i="5"/>
  <c r="AP278" i="5"/>
  <c r="AP279" i="5"/>
  <c r="AP280" i="5"/>
  <c r="AP281" i="5"/>
  <c r="AP282" i="5"/>
  <c r="AP283" i="5"/>
  <c r="AP284" i="5"/>
  <c r="AP285" i="5"/>
  <c r="AP286" i="5"/>
  <c r="AP287" i="5"/>
  <c r="AP288" i="5"/>
  <c r="AP289" i="5"/>
  <c r="AP290" i="5"/>
  <c r="AP291" i="5"/>
  <c r="AP292" i="5"/>
  <c r="AP293" i="5"/>
  <c r="AP294" i="5"/>
  <c r="AP295" i="5"/>
  <c r="AP296" i="5"/>
  <c r="AP297" i="5"/>
  <c r="AP298" i="5"/>
  <c r="AP299" i="5"/>
  <c r="AP300" i="5"/>
  <c r="AP301" i="5"/>
  <c r="AP302" i="5"/>
  <c r="AP303" i="5"/>
  <c r="AP304" i="5"/>
  <c r="AP305" i="5"/>
  <c r="AP306" i="5"/>
  <c r="AP307" i="5"/>
  <c r="AP308" i="5"/>
  <c r="AP309" i="5"/>
  <c r="AP310" i="5"/>
  <c r="AP311" i="5"/>
  <c r="AP312" i="5"/>
  <c r="AP313" i="5"/>
  <c r="AP314" i="5"/>
  <c r="AP315" i="5"/>
  <c r="AP316" i="5"/>
  <c r="AP317" i="5"/>
  <c r="AP318" i="5"/>
  <c r="AP319" i="5"/>
  <c r="AP320" i="5"/>
  <c r="AP321" i="5"/>
  <c r="AP322" i="5"/>
  <c r="AP323" i="5"/>
  <c r="AP324" i="5"/>
  <c r="AP325" i="5"/>
  <c r="AP326" i="5"/>
  <c r="AP327" i="5"/>
  <c r="AP328" i="5"/>
  <c r="AP329" i="5"/>
  <c r="AP330" i="5"/>
  <c r="AP331" i="5"/>
  <c r="AP332" i="5"/>
  <c r="AP333" i="5"/>
  <c r="AP334" i="5"/>
  <c r="AP335" i="5"/>
  <c r="AP336" i="5"/>
  <c r="AP337" i="5"/>
  <c r="AP338" i="5"/>
  <c r="AP339" i="5"/>
  <c r="AP340" i="5"/>
  <c r="AP341" i="5"/>
  <c r="AP342" i="5"/>
  <c r="AP343" i="5"/>
  <c r="AP344" i="5"/>
  <c r="AP345" i="5"/>
  <c r="AP346" i="5"/>
  <c r="AP347" i="5"/>
  <c r="AP348" i="5"/>
  <c r="AP349" i="5"/>
  <c r="AP350" i="5"/>
  <c r="AP351" i="5"/>
  <c r="AP352" i="5"/>
  <c r="AP353" i="5"/>
  <c r="AP354" i="5"/>
  <c r="AP355" i="5"/>
  <c r="AP356" i="5"/>
  <c r="AP357" i="5"/>
  <c r="AP358" i="5"/>
  <c r="AP359" i="5"/>
  <c r="AP360" i="5"/>
  <c r="AP361" i="5"/>
  <c r="AP362" i="5"/>
  <c r="AP363" i="5"/>
  <c r="AP364" i="5"/>
  <c r="AP365" i="5"/>
  <c r="AP366" i="5"/>
  <c r="AP367" i="5"/>
  <c r="AP368" i="5"/>
  <c r="AP369" i="5"/>
  <c r="AP370" i="5"/>
  <c r="AP371" i="5"/>
  <c r="AP372" i="5"/>
  <c r="AP373" i="5"/>
  <c r="AP374" i="5"/>
  <c r="AP375" i="5"/>
  <c r="AP376" i="5"/>
  <c r="AP377" i="5"/>
  <c r="AP378" i="5"/>
  <c r="AP379" i="5"/>
  <c r="AP380" i="5"/>
  <c r="AP381" i="5"/>
  <c r="AP382" i="5"/>
  <c r="AP383" i="5"/>
  <c r="AP384" i="5"/>
  <c r="AP385" i="5"/>
  <c r="AP386" i="5"/>
  <c r="AP387" i="5"/>
  <c r="AP388" i="5"/>
  <c r="AP389" i="5"/>
  <c r="AP390" i="5"/>
  <c r="AP391" i="5"/>
  <c r="AP392" i="5"/>
  <c r="AP393" i="5"/>
  <c r="AP394" i="5"/>
  <c r="AP395" i="5"/>
  <c r="AP396" i="5"/>
  <c r="AP397" i="5"/>
  <c r="AP398" i="5"/>
  <c r="AP399" i="5"/>
  <c r="AP400" i="5"/>
  <c r="AP401" i="5"/>
  <c r="AP402" i="5"/>
  <c r="AP403" i="5"/>
  <c r="AP404" i="5"/>
  <c r="AP405" i="5"/>
  <c r="AP406" i="5"/>
  <c r="AP407" i="5"/>
  <c r="AP408" i="5"/>
  <c r="AP409" i="5"/>
  <c r="AP410" i="5"/>
  <c r="AP411" i="5"/>
  <c r="AP412" i="5"/>
  <c r="AP413" i="5"/>
  <c r="AP414" i="5"/>
  <c r="AP415" i="5"/>
  <c r="AP416" i="5"/>
  <c r="AP417" i="5"/>
  <c r="AP418" i="5"/>
  <c r="AP419" i="5"/>
  <c r="AP420" i="5"/>
  <c r="AP421" i="5"/>
  <c r="AP422" i="5"/>
  <c r="AP423" i="5"/>
  <c r="AP424" i="5"/>
  <c r="AP425" i="5"/>
  <c r="AP426" i="5"/>
  <c r="AP427" i="5"/>
  <c r="AP428" i="5"/>
  <c r="AP429" i="5"/>
  <c r="AP430" i="5"/>
  <c r="AP431" i="5"/>
  <c r="AP432" i="5"/>
  <c r="AP433" i="5"/>
  <c r="AP434" i="5"/>
  <c r="AP435" i="5"/>
  <c r="AP436" i="5"/>
  <c r="AP437" i="5"/>
  <c r="AP438" i="5"/>
  <c r="AP439" i="5"/>
  <c r="AP440" i="5"/>
  <c r="AP441" i="5"/>
  <c r="AP442" i="5"/>
  <c r="AP443" i="5"/>
  <c r="AP444" i="5"/>
  <c r="AP445" i="5"/>
  <c r="AP446" i="5"/>
  <c r="AP447" i="5"/>
  <c r="AP448" i="5"/>
  <c r="AP449" i="5"/>
  <c r="AP450" i="5"/>
  <c r="AP451" i="5"/>
  <c r="AP452" i="5"/>
  <c r="AP453" i="5"/>
  <c r="AP454" i="5"/>
  <c r="AP455" i="5"/>
  <c r="AP456" i="5"/>
  <c r="AP457" i="5"/>
  <c r="AP458" i="5"/>
  <c r="AP459" i="5"/>
  <c r="AP460" i="5"/>
  <c r="AP461" i="5"/>
  <c r="AP462" i="5"/>
  <c r="AP463" i="5"/>
  <c r="AP464" i="5"/>
  <c r="AP465" i="5"/>
  <c r="AP466" i="5"/>
  <c r="AP467" i="5"/>
  <c r="AP468" i="5"/>
  <c r="AP469" i="5"/>
  <c r="AP470" i="5"/>
  <c r="AP471" i="5"/>
  <c r="AP472" i="5"/>
  <c r="AP473" i="5"/>
  <c r="AP474" i="5"/>
  <c r="AP475" i="5"/>
  <c r="AP476" i="5"/>
  <c r="AP477" i="5"/>
  <c r="AP478" i="5"/>
  <c r="AP479" i="5"/>
  <c r="AP480" i="5"/>
  <c r="AP481" i="5"/>
  <c r="AP482" i="5"/>
  <c r="AP483" i="5"/>
  <c r="AP484" i="5"/>
  <c r="AP485" i="5"/>
  <c r="AP486" i="5"/>
  <c r="AP487" i="5"/>
  <c r="AP488" i="5"/>
  <c r="AP489" i="5"/>
  <c r="AP490" i="5"/>
  <c r="AP491" i="5"/>
  <c r="AP492" i="5"/>
  <c r="AP493" i="5"/>
  <c r="AP494" i="5"/>
  <c r="AP495" i="5"/>
  <c r="AP496" i="5"/>
  <c r="AP497" i="5"/>
  <c r="AP498" i="5"/>
  <c r="AP499" i="5"/>
  <c r="AP500" i="5"/>
  <c r="AP501" i="5"/>
  <c r="AP502" i="5"/>
  <c r="AP503" i="5"/>
  <c r="AP504" i="5"/>
  <c r="AP505" i="5"/>
  <c r="AP506" i="5"/>
  <c r="AP507" i="5"/>
  <c r="AP508" i="5"/>
  <c r="AP509" i="5"/>
  <c r="AP510" i="5"/>
  <c r="AP511" i="5"/>
  <c r="AP512" i="5"/>
  <c r="AP513" i="5"/>
  <c r="AP514" i="5"/>
  <c r="AP515" i="5"/>
  <c r="AP516" i="5"/>
  <c r="AP517" i="5"/>
  <c r="AP518" i="5"/>
  <c r="AP519" i="5"/>
  <c r="AP520" i="5"/>
  <c r="AP521" i="5"/>
  <c r="AP522" i="5"/>
  <c r="AP523" i="5"/>
  <c r="AP524" i="5"/>
  <c r="AP525" i="5"/>
  <c r="AP526" i="5"/>
  <c r="AP527" i="5"/>
  <c r="AP528" i="5"/>
  <c r="AP529" i="5"/>
  <c r="AP530" i="5"/>
  <c r="AP531" i="5"/>
  <c r="AP532" i="5"/>
  <c r="AP533" i="5"/>
  <c r="AP534" i="5"/>
  <c r="AP535" i="5"/>
  <c r="AP536" i="5"/>
  <c r="AP537" i="5"/>
  <c r="AP538" i="5"/>
  <c r="AP539" i="5"/>
  <c r="AP540" i="5"/>
  <c r="AP541" i="5"/>
  <c r="AP542" i="5"/>
  <c r="AP543" i="5"/>
  <c r="AP544" i="5"/>
  <c r="AP545" i="5"/>
  <c r="AP546" i="5"/>
  <c r="AP547" i="5"/>
  <c r="AP548" i="5"/>
  <c r="AP549" i="5"/>
  <c r="AP550" i="5"/>
  <c r="AP551" i="5"/>
  <c r="AP552" i="5"/>
  <c r="AP553" i="5"/>
  <c r="AP554" i="5"/>
  <c r="AP555" i="5"/>
  <c r="AP556" i="5"/>
  <c r="AP557" i="5"/>
  <c r="AP558" i="5"/>
  <c r="AP559" i="5"/>
  <c r="AP560" i="5"/>
  <c r="AP561" i="5"/>
  <c r="AP562" i="5"/>
  <c r="AP563" i="5"/>
  <c r="AP564" i="5"/>
  <c r="AP565" i="5"/>
  <c r="AP566" i="5"/>
  <c r="AP567" i="5"/>
  <c r="AP568" i="5"/>
  <c r="AP569" i="5"/>
  <c r="AP570" i="5"/>
  <c r="AP571" i="5"/>
  <c r="AP572" i="5"/>
  <c r="AP573" i="5"/>
  <c r="AP574" i="5"/>
  <c r="AP575" i="5"/>
  <c r="AP576" i="5"/>
  <c r="AP577" i="5"/>
  <c r="AP578" i="5"/>
  <c r="AP579" i="5"/>
  <c r="AP580" i="5"/>
  <c r="AP581" i="5"/>
  <c r="AP582" i="5"/>
  <c r="AP583" i="5"/>
  <c r="AP584" i="5"/>
  <c r="AP585" i="5"/>
  <c r="AP586" i="5"/>
  <c r="AP587" i="5"/>
  <c r="AP588" i="5"/>
  <c r="AP589" i="5"/>
  <c r="AP590" i="5"/>
  <c r="AP591" i="5"/>
  <c r="AP592" i="5"/>
  <c r="AP593" i="5"/>
  <c r="AP594" i="5"/>
  <c r="AP595" i="5"/>
  <c r="AP596" i="5"/>
  <c r="AP597" i="5"/>
  <c r="AP598" i="5"/>
  <c r="AP599" i="5"/>
  <c r="AP600" i="5"/>
  <c r="AP601" i="5"/>
  <c r="AP602" i="5"/>
  <c r="AP603" i="5"/>
  <c r="AP604" i="5"/>
  <c r="AP605" i="5"/>
  <c r="AP606" i="5"/>
  <c r="AP607" i="5"/>
  <c r="AP608" i="5"/>
  <c r="AP609" i="5"/>
  <c r="AP610" i="5"/>
  <c r="AP611" i="5"/>
  <c r="AP612" i="5"/>
  <c r="AP613" i="5"/>
  <c r="AP614" i="5"/>
  <c r="AP615" i="5"/>
  <c r="AP616" i="5"/>
  <c r="AP617" i="5"/>
  <c r="AP618" i="5"/>
  <c r="AP619" i="5"/>
  <c r="AP620" i="5"/>
  <c r="AP621" i="5"/>
  <c r="AN3" i="5"/>
  <c r="AN4" i="5"/>
  <c r="AN5" i="5"/>
  <c r="AN6" i="5"/>
  <c r="AN7" i="5"/>
  <c r="AN8" i="5"/>
  <c r="AN9" i="5"/>
  <c r="AN10" i="5"/>
  <c r="AN11" i="5"/>
  <c r="AN12" i="5"/>
  <c r="AN13" i="5"/>
  <c r="AN14" i="5"/>
  <c r="AN15" i="5"/>
  <c r="AN16" i="5"/>
  <c r="AN17" i="5"/>
  <c r="AN18" i="5"/>
  <c r="AN19" i="5"/>
  <c r="AN20" i="5"/>
  <c r="AN21" i="5"/>
  <c r="AN22" i="5"/>
  <c r="AN23" i="5"/>
  <c r="AN24" i="5"/>
  <c r="AN25" i="5"/>
  <c r="AN26" i="5"/>
  <c r="AN27" i="5"/>
  <c r="AN28" i="5"/>
  <c r="AN29" i="5"/>
  <c r="AN30" i="5"/>
  <c r="AN31" i="5"/>
  <c r="AN32" i="5"/>
  <c r="AN33" i="5"/>
  <c r="AN34" i="5"/>
  <c r="AN35" i="5"/>
  <c r="AN36" i="5"/>
  <c r="AN37" i="5"/>
  <c r="AN38" i="5"/>
  <c r="AN39" i="5"/>
  <c r="AN40" i="5"/>
  <c r="AN41" i="5"/>
  <c r="AN42" i="5"/>
  <c r="AN43" i="5"/>
  <c r="AN44" i="5"/>
  <c r="AN45" i="5"/>
  <c r="AN46" i="5"/>
  <c r="AN47" i="5"/>
  <c r="AN48" i="5"/>
  <c r="AN49" i="5"/>
  <c r="AN50" i="5"/>
  <c r="AN51" i="5"/>
  <c r="AN52" i="5"/>
  <c r="AN53" i="5"/>
  <c r="AN54" i="5"/>
  <c r="AN55" i="5"/>
  <c r="AN56" i="5"/>
  <c r="AN57" i="5"/>
  <c r="AN58" i="5"/>
  <c r="AN59" i="5"/>
  <c r="AN60" i="5"/>
  <c r="AN61" i="5"/>
  <c r="AN62" i="5"/>
  <c r="AN63" i="5"/>
  <c r="AN64" i="5"/>
  <c r="AN65" i="5"/>
  <c r="AN66" i="5"/>
  <c r="AN67" i="5"/>
  <c r="AN68" i="5"/>
  <c r="AN69" i="5"/>
  <c r="AN70" i="5"/>
  <c r="AN71" i="5"/>
  <c r="AN72" i="5"/>
  <c r="AN73" i="5"/>
  <c r="AN74" i="5"/>
  <c r="AN75" i="5"/>
  <c r="AN76" i="5"/>
  <c r="AN77" i="5"/>
  <c r="AN78" i="5"/>
  <c r="AN79" i="5"/>
  <c r="AN80" i="5"/>
  <c r="AN81" i="5"/>
  <c r="AN82" i="5"/>
  <c r="AN83" i="5"/>
  <c r="AN84" i="5"/>
  <c r="AN85" i="5"/>
  <c r="AN86" i="5"/>
  <c r="AN87" i="5"/>
  <c r="AN88" i="5"/>
  <c r="AN89" i="5"/>
  <c r="AN90" i="5"/>
  <c r="AN91" i="5"/>
  <c r="AN92" i="5"/>
  <c r="AN93" i="5"/>
  <c r="AN94" i="5"/>
  <c r="AN95" i="5"/>
  <c r="AN96" i="5"/>
  <c r="AN97" i="5"/>
  <c r="AN98" i="5"/>
  <c r="AN99" i="5"/>
  <c r="AN100" i="5"/>
  <c r="AN101" i="5"/>
  <c r="AN102" i="5"/>
  <c r="AN103" i="5"/>
  <c r="AN104" i="5"/>
  <c r="AN105" i="5"/>
  <c r="AN106" i="5"/>
  <c r="AN107" i="5"/>
  <c r="AN108" i="5"/>
  <c r="AN109" i="5"/>
  <c r="AN110" i="5"/>
  <c r="AN111" i="5"/>
  <c r="AN112" i="5"/>
  <c r="AN113" i="5"/>
  <c r="AN114" i="5"/>
  <c r="AN115" i="5"/>
  <c r="AN116" i="5"/>
  <c r="AN117" i="5"/>
  <c r="AN118" i="5"/>
  <c r="AN119" i="5"/>
  <c r="AN120" i="5"/>
  <c r="AN121" i="5"/>
  <c r="AN122" i="5"/>
  <c r="AN123" i="5"/>
  <c r="AN124" i="5"/>
  <c r="AN125" i="5"/>
  <c r="AN126" i="5"/>
  <c r="AN127" i="5"/>
  <c r="AN128" i="5"/>
  <c r="AN129" i="5"/>
  <c r="AN130" i="5"/>
  <c r="AN131" i="5"/>
  <c r="AN132" i="5"/>
  <c r="AN133" i="5"/>
  <c r="AN134" i="5"/>
  <c r="AN135" i="5"/>
  <c r="AN136" i="5"/>
  <c r="AN137" i="5"/>
  <c r="AN138" i="5"/>
  <c r="AN139" i="5"/>
  <c r="AN140" i="5"/>
  <c r="AN141" i="5"/>
  <c r="AN142" i="5"/>
  <c r="AN143" i="5"/>
  <c r="AN144" i="5"/>
  <c r="AN145" i="5"/>
  <c r="AN146" i="5"/>
  <c r="AN147" i="5"/>
  <c r="AN148" i="5"/>
  <c r="AN149" i="5"/>
  <c r="AN150" i="5"/>
  <c r="AN151" i="5"/>
  <c r="AN152" i="5"/>
  <c r="AN153" i="5"/>
  <c r="AN154" i="5"/>
  <c r="AN155" i="5"/>
  <c r="AN156" i="5"/>
  <c r="AN157" i="5"/>
  <c r="AN158" i="5"/>
  <c r="AN159" i="5"/>
  <c r="AN160" i="5"/>
  <c r="AN161" i="5"/>
  <c r="AN162" i="5"/>
  <c r="AN163" i="5"/>
  <c r="AN164" i="5"/>
  <c r="AN165" i="5"/>
  <c r="AN166" i="5"/>
  <c r="AN167" i="5"/>
  <c r="AN168" i="5"/>
  <c r="AN169" i="5"/>
  <c r="AN170" i="5"/>
  <c r="AN171" i="5"/>
  <c r="AN172" i="5"/>
  <c r="AN173" i="5"/>
  <c r="AN174" i="5"/>
  <c r="AN175" i="5"/>
  <c r="AN176" i="5"/>
  <c r="AN177" i="5"/>
  <c r="AN178" i="5"/>
  <c r="AN179" i="5"/>
  <c r="AN180" i="5"/>
  <c r="AN181" i="5"/>
  <c r="AN182" i="5"/>
  <c r="AN183" i="5"/>
  <c r="AN184" i="5"/>
  <c r="AN185" i="5"/>
  <c r="AN186" i="5"/>
  <c r="AN187" i="5"/>
  <c r="AN188" i="5"/>
  <c r="AN189" i="5"/>
  <c r="AN190" i="5"/>
  <c r="AN191" i="5"/>
  <c r="AN192" i="5"/>
  <c r="AN193" i="5"/>
  <c r="AN194" i="5"/>
  <c r="AN195" i="5"/>
  <c r="AN196" i="5"/>
  <c r="AN197" i="5"/>
  <c r="AN198" i="5"/>
  <c r="AN199" i="5"/>
  <c r="AN200" i="5"/>
  <c r="AN201" i="5"/>
  <c r="AN202" i="5"/>
  <c r="AN203" i="5"/>
  <c r="AN204" i="5"/>
  <c r="AN205" i="5"/>
  <c r="AN206" i="5"/>
  <c r="AN207" i="5"/>
  <c r="AN208" i="5"/>
  <c r="AN209" i="5"/>
  <c r="AN210" i="5"/>
  <c r="AN211" i="5"/>
  <c r="AN212" i="5"/>
  <c r="AN213" i="5"/>
  <c r="AN214" i="5"/>
  <c r="AN215" i="5"/>
  <c r="AN216" i="5"/>
  <c r="AN217" i="5"/>
  <c r="AN218" i="5"/>
  <c r="AN219" i="5"/>
  <c r="AN220" i="5"/>
  <c r="AN221" i="5"/>
  <c r="AN222" i="5"/>
  <c r="AN223" i="5"/>
  <c r="AN224" i="5"/>
  <c r="AN225" i="5"/>
  <c r="AN226" i="5"/>
  <c r="AN227" i="5"/>
  <c r="AN228" i="5"/>
  <c r="AN229" i="5"/>
  <c r="AN230" i="5"/>
  <c r="AN231" i="5"/>
  <c r="AN232" i="5"/>
  <c r="AN233" i="5"/>
  <c r="AN234" i="5"/>
  <c r="AN235" i="5"/>
  <c r="AN236" i="5"/>
  <c r="AN237" i="5"/>
  <c r="AN238" i="5"/>
  <c r="AN239" i="5"/>
  <c r="AN240" i="5"/>
  <c r="AN241" i="5"/>
  <c r="AN242" i="5"/>
  <c r="AN243" i="5"/>
  <c r="AN244" i="5"/>
  <c r="AN245" i="5"/>
  <c r="AN246" i="5"/>
  <c r="AN247" i="5"/>
  <c r="AN248" i="5"/>
  <c r="AN249" i="5"/>
  <c r="AN250" i="5"/>
  <c r="AN251" i="5"/>
  <c r="AN252" i="5"/>
  <c r="AN253" i="5"/>
  <c r="AN254" i="5"/>
  <c r="AN255" i="5"/>
  <c r="AN256" i="5"/>
  <c r="AN257" i="5"/>
  <c r="AN258" i="5"/>
  <c r="AN259" i="5"/>
  <c r="AN260" i="5"/>
  <c r="AN261" i="5"/>
  <c r="AN262" i="5"/>
  <c r="AN263" i="5"/>
  <c r="AN264" i="5"/>
  <c r="AN265" i="5"/>
  <c r="AN266" i="5"/>
  <c r="AN267" i="5"/>
  <c r="AN268" i="5"/>
  <c r="AN269" i="5"/>
  <c r="AN270" i="5"/>
  <c r="AN271" i="5"/>
  <c r="AN272" i="5"/>
  <c r="AN273" i="5"/>
  <c r="AN274" i="5"/>
  <c r="AN275" i="5"/>
  <c r="AN276" i="5"/>
  <c r="AN277" i="5"/>
  <c r="AN278" i="5"/>
  <c r="AN279" i="5"/>
  <c r="AN280" i="5"/>
  <c r="AN281" i="5"/>
  <c r="AN282" i="5"/>
  <c r="AN283" i="5"/>
  <c r="AN284" i="5"/>
  <c r="AN285" i="5"/>
  <c r="AN286" i="5"/>
  <c r="AN287" i="5"/>
  <c r="AN288" i="5"/>
  <c r="AN289" i="5"/>
  <c r="AN290" i="5"/>
  <c r="AN291" i="5"/>
  <c r="AN292" i="5"/>
  <c r="AN293" i="5"/>
  <c r="AN294" i="5"/>
  <c r="AN295" i="5"/>
  <c r="AN296" i="5"/>
  <c r="AN297" i="5"/>
  <c r="AN298" i="5"/>
  <c r="AN299" i="5"/>
  <c r="AN300" i="5"/>
  <c r="AN301" i="5"/>
  <c r="AN302" i="5"/>
  <c r="AN303" i="5"/>
  <c r="AN304" i="5"/>
  <c r="AN305" i="5"/>
  <c r="AN306" i="5"/>
  <c r="AN307" i="5"/>
  <c r="AN308" i="5"/>
  <c r="AN309" i="5"/>
  <c r="AN310" i="5"/>
  <c r="AN311" i="5"/>
  <c r="AN312" i="5"/>
  <c r="AN313" i="5"/>
  <c r="AN314" i="5"/>
  <c r="AN315" i="5"/>
  <c r="AN316" i="5"/>
  <c r="AN317" i="5"/>
  <c r="AN318" i="5"/>
  <c r="AN319" i="5"/>
  <c r="AN320" i="5"/>
  <c r="AN321" i="5"/>
  <c r="AN322" i="5"/>
  <c r="AN323" i="5"/>
  <c r="AN324" i="5"/>
  <c r="AN325" i="5"/>
  <c r="AN326" i="5"/>
  <c r="AN327" i="5"/>
  <c r="AN328" i="5"/>
  <c r="AN329" i="5"/>
  <c r="AN330" i="5"/>
  <c r="AN331" i="5"/>
  <c r="AN332" i="5"/>
  <c r="AN333" i="5"/>
  <c r="AN334" i="5"/>
  <c r="AN335" i="5"/>
  <c r="AN336" i="5"/>
  <c r="AN337" i="5"/>
  <c r="AN338" i="5"/>
  <c r="AN339" i="5"/>
  <c r="AN340" i="5"/>
  <c r="AN341" i="5"/>
  <c r="AN342" i="5"/>
  <c r="AN343" i="5"/>
  <c r="AN344" i="5"/>
  <c r="AN345" i="5"/>
  <c r="AN346" i="5"/>
  <c r="AN347" i="5"/>
  <c r="AN348" i="5"/>
  <c r="AN349" i="5"/>
  <c r="AN350" i="5"/>
  <c r="AN351" i="5"/>
  <c r="AN352" i="5"/>
  <c r="AN353" i="5"/>
  <c r="AN354" i="5"/>
  <c r="AN355" i="5"/>
  <c r="AN356" i="5"/>
  <c r="AN357" i="5"/>
  <c r="AN358" i="5"/>
  <c r="AN359" i="5"/>
  <c r="AN360" i="5"/>
  <c r="AN361" i="5"/>
  <c r="AN362" i="5"/>
  <c r="AN363" i="5"/>
  <c r="AN364" i="5"/>
  <c r="AN365" i="5"/>
  <c r="AN366" i="5"/>
  <c r="AN367" i="5"/>
  <c r="AN368" i="5"/>
  <c r="AN369" i="5"/>
  <c r="AN370" i="5"/>
  <c r="AN371" i="5"/>
  <c r="AN372" i="5"/>
  <c r="AN373" i="5"/>
  <c r="AN374" i="5"/>
  <c r="AN375" i="5"/>
  <c r="AN376" i="5"/>
  <c r="AN377" i="5"/>
  <c r="AN378" i="5"/>
  <c r="AN379" i="5"/>
  <c r="AN380" i="5"/>
  <c r="AN381" i="5"/>
  <c r="AN382" i="5"/>
  <c r="AN383" i="5"/>
  <c r="AN384" i="5"/>
  <c r="AN385" i="5"/>
  <c r="AN386" i="5"/>
  <c r="AN387" i="5"/>
  <c r="AN388" i="5"/>
  <c r="AN389" i="5"/>
  <c r="AN390" i="5"/>
  <c r="AN391" i="5"/>
  <c r="AN392" i="5"/>
  <c r="AN393" i="5"/>
  <c r="AN394" i="5"/>
  <c r="AN395" i="5"/>
  <c r="AN396" i="5"/>
  <c r="AN397" i="5"/>
  <c r="AN398" i="5"/>
  <c r="AN399" i="5"/>
  <c r="AN400" i="5"/>
  <c r="AN401" i="5"/>
  <c r="AN402" i="5"/>
  <c r="AN403" i="5"/>
  <c r="AN404" i="5"/>
  <c r="AN405" i="5"/>
  <c r="AN406" i="5"/>
  <c r="AN407" i="5"/>
  <c r="AN408" i="5"/>
  <c r="AN409" i="5"/>
  <c r="AN410" i="5"/>
  <c r="AN411" i="5"/>
  <c r="AN412" i="5"/>
  <c r="AN413" i="5"/>
  <c r="AN414" i="5"/>
  <c r="AN415" i="5"/>
  <c r="AN416" i="5"/>
  <c r="AN417" i="5"/>
  <c r="AN418" i="5"/>
  <c r="AN419" i="5"/>
  <c r="AN420" i="5"/>
  <c r="AN421" i="5"/>
  <c r="AN422" i="5"/>
  <c r="AN423" i="5"/>
  <c r="AN424" i="5"/>
  <c r="AN425" i="5"/>
  <c r="AN426" i="5"/>
  <c r="AN427" i="5"/>
  <c r="AN428" i="5"/>
  <c r="AN429" i="5"/>
  <c r="AN430" i="5"/>
  <c r="AN431" i="5"/>
  <c r="AN432" i="5"/>
  <c r="AN433" i="5"/>
  <c r="AN434" i="5"/>
  <c r="AN435" i="5"/>
  <c r="AN436" i="5"/>
  <c r="AN437" i="5"/>
  <c r="AN438" i="5"/>
  <c r="AN439" i="5"/>
  <c r="AN440" i="5"/>
  <c r="AN441" i="5"/>
  <c r="AN442" i="5"/>
  <c r="AN443" i="5"/>
  <c r="AN444" i="5"/>
  <c r="AN445" i="5"/>
  <c r="AN446" i="5"/>
  <c r="AN447" i="5"/>
  <c r="AN448" i="5"/>
  <c r="AN449" i="5"/>
  <c r="AN450" i="5"/>
  <c r="AN451" i="5"/>
  <c r="AN452" i="5"/>
  <c r="AN453" i="5"/>
  <c r="AN454" i="5"/>
  <c r="AN455" i="5"/>
  <c r="AN456" i="5"/>
  <c r="AN457" i="5"/>
  <c r="AN458" i="5"/>
  <c r="AN459" i="5"/>
  <c r="AN460" i="5"/>
  <c r="AN461" i="5"/>
  <c r="AN462" i="5"/>
  <c r="AN463" i="5"/>
  <c r="AN464" i="5"/>
  <c r="AN465" i="5"/>
  <c r="AN466" i="5"/>
  <c r="AN467" i="5"/>
  <c r="AN468" i="5"/>
  <c r="AN469" i="5"/>
  <c r="AN470" i="5"/>
  <c r="AN471" i="5"/>
  <c r="AN472" i="5"/>
  <c r="AN473" i="5"/>
  <c r="AN474" i="5"/>
  <c r="AN475" i="5"/>
  <c r="AN476" i="5"/>
  <c r="AN477" i="5"/>
  <c r="AN478" i="5"/>
  <c r="AN479" i="5"/>
  <c r="AN480" i="5"/>
  <c r="AN481" i="5"/>
  <c r="AN482" i="5"/>
  <c r="AN483" i="5"/>
  <c r="AN484" i="5"/>
  <c r="AN485" i="5"/>
  <c r="AN486" i="5"/>
  <c r="AN487" i="5"/>
  <c r="AN488" i="5"/>
  <c r="AN489" i="5"/>
  <c r="AN490" i="5"/>
  <c r="AN491" i="5"/>
  <c r="AN492" i="5"/>
  <c r="AN493" i="5"/>
  <c r="AN494" i="5"/>
  <c r="AN495" i="5"/>
  <c r="AN496" i="5"/>
  <c r="AN497" i="5"/>
  <c r="AN498" i="5"/>
  <c r="AN499" i="5"/>
  <c r="AN500" i="5"/>
  <c r="AN501" i="5"/>
  <c r="AN502" i="5"/>
  <c r="AN503" i="5"/>
  <c r="AN504" i="5"/>
  <c r="AN505" i="5"/>
  <c r="AN506" i="5"/>
  <c r="AN507" i="5"/>
  <c r="AN508" i="5"/>
  <c r="AN509" i="5"/>
  <c r="AN510" i="5"/>
  <c r="AN511" i="5"/>
  <c r="AN512" i="5"/>
  <c r="AN513" i="5"/>
  <c r="AN514" i="5"/>
  <c r="AN515" i="5"/>
  <c r="AN516" i="5"/>
  <c r="AN517" i="5"/>
  <c r="AN518" i="5"/>
  <c r="AN519" i="5"/>
  <c r="AN520" i="5"/>
  <c r="AN521" i="5"/>
  <c r="AN522" i="5"/>
  <c r="AN523" i="5"/>
  <c r="AN524" i="5"/>
  <c r="AN525" i="5"/>
  <c r="AN526" i="5"/>
  <c r="AN527" i="5"/>
  <c r="AN528" i="5"/>
  <c r="AN529" i="5"/>
  <c r="AN530" i="5"/>
  <c r="AN531" i="5"/>
  <c r="AN532" i="5"/>
  <c r="AN533" i="5"/>
  <c r="AN534" i="5"/>
  <c r="AN535" i="5"/>
  <c r="AN536" i="5"/>
  <c r="AN537" i="5"/>
  <c r="AN538" i="5"/>
  <c r="AN539" i="5"/>
  <c r="AN540" i="5"/>
  <c r="AN541" i="5"/>
  <c r="AN542" i="5"/>
  <c r="AN543" i="5"/>
  <c r="AN544" i="5"/>
  <c r="AN545" i="5"/>
  <c r="AN546" i="5"/>
  <c r="AN547" i="5"/>
  <c r="AN548" i="5"/>
  <c r="AN549" i="5"/>
  <c r="AN550" i="5"/>
  <c r="AN551" i="5"/>
  <c r="AN552" i="5"/>
  <c r="AN553" i="5"/>
  <c r="AN554" i="5"/>
  <c r="AN555" i="5"/>
  <c r="AN556" i="5"/>
  <c r="AN557" i="5"/>
  <c r="AN558" i="5"/>
  <c r="AN559" i="5"/>
  <c r="AN560" i="5"/>
  <c r="AN561" i="5"/>
  <c r="AN562" i="5"/>
  <c r="AN563" i="5"/>
  <c r="AN564" i="5"/>
  <c r="AN565" i="5"/>
  <c r="AN566" i="5"/>
  <c r="AN567" i="5"/>
  <c r="AN568" i="5"/>
  <c r="AN569" i="5"/>
  <c r="AN570" i="5"/>
  <c r="AN571" i="5"/>
  <c r="AN572" i="5"/>
  <c r="AN573" i="5"/>
  <c r="AN574" i="5"/>
  <c r="AN575" i="5"/>
  <c r="AN576" i="5"/>
  <c r="AN577" i="5"/>
  <c r="AN578" i="5"/>
  <c r="AN579" i="5"/>
  <c r="AN580" i="5"/>
  <c r="AN581" i="5"/>
  <c r="AN582" i="5"/>
  <c r="AN583" i="5"/>
  <c r="AN584" i="5"/>
  <c r="AN585" i="5"/>
  <c r="AN586" i="5"/>
  <c r="AN587" i="5"/>
  <c r="AN588" i="5"/>
  <c r="AN589" i="5"/>
  <c r="AN590" i="5"/>
  <c r="AN591" i="5"/>
  <c r="AN592" i="5"/>
  <c r="AN593" i="5"/>
  <c r="AN594" i="5"/>
  <c r="AN595" i="5"/>
  <c r="AN596" i="5"/>
  <c r="AN597" i="5"/>
  <c r="AN598" i="5"/>
  <c r="AN599" i="5"/>
  <c r="AN600" i="5"/>
  <c r="AN601" i="5"/>
  <c r="AN602" i="5"/>
  <c r="AN603" i="5"/>
  <c r="AN604" i="5"/>
  <c r="AN605" i="5"/>
  <c r="AN606" i="5"/>
  <c r="AN607" i="5"/>
  <c r="AN608" i="5"/>
  <c r="AN609" i="5"/>
  <c r="AN610" i="5"/>
  <c r="AN611" i="5"/>
  <c r="AN612" i="5"/>
  <c r="AN613" i="5"/>
  <c r="AN614" i="5"/>
  <c r="AN615" i="5"/>
  <c r="AN616" i="5"/>
  <c r="AN617" i="5"/>
  <c r="AN618" i="5"/>
  <c r="AN619" i="5"/>
  <c r="AN620" i="5"/>
  <c r="AN621" i="5"/>
  <c r="AR2" i="5"/>
  <c r="AQ2" i="5"/>
  <c r="AP2" i="5"/>
  <c r="AN2" i="5"/>
  <c r="AJ12" i="5"/>
  <c r="AJ11" i="5"/>
  <c r="AI12" i="5"/>
  <c r="AI11" i="5"/>
  <c r="AJ9" i="5"/>
  <c r="AI9" i="5"/>
  <c r="AJ8" i="5"/>
  <c r="AI8" i="5"/>
  <c r="AJ362" i="5"/>
  <c r="AI362" i="5"/>
  <c r="AJ102" i="5"/>
  <c r="AI102" i="5"/>
  <c r="AC3" i="5"/>
  <c r="AC4" i="5"/>
  <c r="AC5" i="5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5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7" i="5"/>
  <c r="AC298" i="5"/>
  <c r="AC299" i="5"/>
  <c r="AC300" i="5"/>
  <c r="AC301" i="5"/>
  <c r="AC302" i="5"/>
  <c r="AC303" i="5"/>
  <c r="AC304" i="5"/>
  <c r="AC305" i="5"/>
  <c r="AC306" i="5"/>
  <c r="AC307" i="5"/>
  <c r="AC308" i="5"/>
  <c r="AC309" i="5"/>
  <c r="AC310" i="5"/>
  <c r="AC311" i="5"/>
  <c r="AC312" i="5"/>
  <c r="AC313" i="5"/>
  <c r="AC314" i="5"/>
  <c r="AC315" i="5"/>
  <c r="AC316" i="5"/>
  <c r="AC317" i="5"/>
  <c r="AC318" i="5"/>
  <c r="AC319" i="5"/>
  <c r="AC320" i="5"/>
  <c r="AC321" i="5"/>
  <c r="AC322" i="5"/>
  <c r="AC323" i="5"/>
  <c r="AC324" i="5"/>
  <c r="AC325" i="5"/>
  <c r="AC326" i="5"/>
  <c r="AC327" i="5"/>
  <c r="AC328" i="5"/>
  <c r="AC329" i="5"/>
  <c r="AC330" i="5"/>
  <c r="AC331" i="5"/>
  <c r="AC332" i="5"/>
  <c r="AC333" i="5"/>
  <c r="AC334" i="5"/>
  <c r="AC335" i="5"/>
  <c r="AC336" i="5"/>
  <c r="AC337" i="5"/>
  <c r="AC338" i="5"/>
  <c r="AC339" i="5"/>
  <c r="AC340" i="5"/>
  <c r="AC341" i="5"/>
  <c r="AC342" i="5"/>
  <c r="AC343" i="5"/>
  <c r="AC344" i="5"/>
  <c r="AC345" i="5"/>
  <c r="AC346" i="5"/>
  <c r="AC347" i="5"/>
  <c r="AC348" i="5"/>
  <c r="AC349" i="5"/>
  <c r="AC350" i="5"/>
  <c r="AC351" i="5"/>
  <c r="AC352" i="5"/>
  <c r="AC353" i="5"/>
  <c r="AC354" i="5"/>
  <c r="AC355" i="5"/>
  <c r="AC356" i="5"/>
  <c r="AC357" i="5"/>
  <c r="AC358" i="5"/>
  <c r="AC359" i="5"/>
  <c r="AC360" i="5"/>
  <c r="AC361" i="5"/>
  <c r="AC362" i="5"/>
  <c r="AC363" i="5"/>
  <c r="AC364" i="5"/>
  <c r="AC365" i="5"/>
  <c r="AC366" i="5"/>
  <c r="AC367" i="5"/>
  <c r="AC368" i="5"/>
  <c r="AC369" i="5"/>
  <c r="AC370" i="5"/>
  <c r="AC371" i="5"/>
  <c r="AC372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387" i="5"/>
  <c r="AC388" i="5"/>
  <c r="AC389" i="5"/>
  <c r="AC390" i="5"/>
  <c r="AC391" i="5"/>
  <c r="AC392" i="5"/>
  <c r="AC393" i="5"/>
  <c r="AC394" i="5"/>
  <c r="AC395" i="5"/>
  <c r="AC396" i="5"/>
  <c r="AC397" i="5"/>
  <c r="AC398" i="5"/>
  <c r="AC399" i="5"/>
  <c r="AC400" i="5"/>
  <c r="AC401" i="5"/>
  <c r="AC402" i="5"/>
  <c r="AC403" i="5"/>
  <c r="AC404" i="5"/>
  <c r="AC405" i="5"/>
  <c r="AC406" i="5"/>
  <c r="AC407" i="5"/>
  <c r="AC408" i="5"/>
  <c r="AC409" i="5"/>
  <c r="AC410" i="5"/>
  <c r="AC411" i="5"/>
  <c r="AC412" i="5"/>
  <c r="AC413" i="5"/>
  <c r="AC414" i="5"/>
  <c r="AC415" i="5"/>
  <c r="AC416" i="5"/>
  <c r="AC417" i="5"/>
  <c r="AC418" i="5"/>
  <c r="AC419" i="5"/>
  <c r="AC420" i="5"/>
  <c r="AC421" i="5"/>
  <c r="AC422" i="5"/>
  <c r="AC423" i="5"/>
  <c r="AC424" i="5"/>
  <c r="AC425" i="5"/>
  <c r="AC426" i="5"/>
  <c r="AC427" i="5"/>
  <c r="AC428" i="5"/>
  <c r="AC429" i="5"/>
  <c r="AC430" i="5"/>
  <c r="AC431" i="5"/>
  <c r="AC432" i="5"/>
  <c r="AC433" i="5"/>
  <c r="AC434" i="5"/>
  <c r="AC435" i="5"/>
  <c r="AC436" i="5"/>
  <c r="AC437" i="5"/>
  <c r="AC438" i="5"/>
  <c r="AC439" i="5"/>
  <c r="AC440" i="5"/>
  <c r="AC441" i="5"/>
  <c r="AC442" i="5"/>
  <c r="AC443" i="5"/>
  <c r="AC444" i="5"/>
  <c r="AC445" i="5"/>
  <c r="AC446" i="5"/>
  <c r="AC447" i="5"/>
  <c r="AC448" i="5"/>
  <c r="AC449" i="5"/>
  <c r="AC450" i="5"/>
  <c r="AC451" i="5"/>
  <c r="AC452" i="5"/>
  <c r="AC453" i="5"/>
  <c r="AC454" i="5"/>
  <c r="AC455" i="5"/>
  <c r="AC456" i="5"/>
  <c r="AC457" i="5"/>
  <c r="AC458" i="5"/>
  <c r="AC459" i="5"/>
  <c r="AC460" i="5"/>
  <c r="AC461" i="5"/>
  <c r="AC462" i="5"/>
  <c r="AC463" i="5"/>
  <c r="AC464" i="5"/>
  <c r="AC465" i="5"/>
  <c r="AC466" i="5"/>
  <c r="AC467" i="5"/>
  <c r="AC468" i="5"/>
  <c r="AC469" i="5"/>
  <c r="AC470" i="5"/>
  <c r="AC471" i="5"/>
  <c r="AC472" i="5"/>
  <c r="AC473" i="5"/>
  <c r="AC474" i="5"/>
  <c r="AC475" i="5"/>
  <c r="AC476" i="5"/>
  <c r="AC477" i="5"/>
  <c r="AC478" i="5"/>
  <c r="AC479" i="5"/>
  <c r="AC480" i="5"/>
  <c r="AC481" i="5"/>
  <c r="AC482" i="5"/>
  <c r="AC483" i="5"/>
  <c r="AC484" i="5"/>
  <c r="AC485" i="5"/>
  <c r="AC486" i="5"/>
  <c r="AC487" i="5"/>
  <c r="AC488" i="5"/>
  <c r="AC489" i="5"/>
  <c r="AC490" i="5"/>
  <c r="AC491" i="5"/>
  <c r="AC492" i="5"/>
  <c r="AC493" i="5"/>
  <c r="AC494" i="5"/>
  <c r="AC495" i="5"/>
  <c r="AC496" i="5"/>
  <c r="AC497" i="5"/>
  <c r="AC498" i="5"/>
  <c r="AC499" i="5"/>
  <c r="AC500" i="5"/>
  <c r="AC501" i="5"/>
  <c r="AC502" i="5"/>
  <c r="AC503" i="5"/>
  <c r="AC504" i="5"/>
  <c r="AC505" i="5"/>
  <c r="AC506" i="5"/>
  <c r="AC507" i="5"/>
  <c r="AC508" i="5"/>
  <c r="AC509" i="5"/>
  <c r="AC510" i="5"/>
  <c r="AC511" i="5"/>
  <c r="AC512" i="5"/>
  <c r="AC513" i="5"/>
  <c r="AC514" i="5"/>
  <c r="AC515" i="5"/>
  <c r="AC516" i="5"/>
  <c r="AC517" i="5"/>
  <c r="AC518" i="5"/>
  <c r="AC519" i="5"/>
  <c r="AC520" i="5"/>
  <c r="AC521" i="5"/>
  <c r="AC522" i="5"/>
  <c r="AC523" i="5"/>
  <c r="AC524" i="5"/>
  <c r="AC525" i="5"/>
  <c r="AC526" i="5"/>
  <c r="AC527" i="5"/>
  <c r="AC528" i="5"/>
  <c r="AC529" i="5"/>
  <c r="AC530" i="5"/>
  <c r="AC531" i="5"/>
  <c r="AC532" i="5"/>
  <c r="AC533" i="5"/>
  <c r="AC534" i="5"/>
  <c r="AC535" i="5"/>
  <c r="AC536" i="5"/>
  <c r="AC537" i="5"/>
  <c r="AC538" i="5"/>
  <c r="AC539" i="5"/>
  <c r="AC540" i="5"/>
  <c r="AC541" i="5"/>
  <c r="AC542" i="5"/>
  <c r="AC543" i="5"/>
  <c r="AC544" i="5"/>
  <c r="AC545" i="5"/>
  <c r="AC546" i="5"/>
  <c r="AC547" i="5"/>
  <c r="AC548" i="5"/>
  <c r="AC549" i="5"/>
  <c r="AC550" i="5"/>
  <c r="AC551" i="5"/>
  <c r="AC552" i="5"/>
  <c r="AC553" i="5"/>
  <c r="AC554" i="5"/>
  <c r="AC555" i="5"/>
  <c r="AC556" i="5"/>
  <c r="AC557" i="5"/>
  <c r="AC558" i="5"/>
  <c r="AC559" i="5"/>
  <c r="AC560" i="5"/>
  <c r="AC561" i="5"/>
  <c r="AC562" i="5"/>
  <c r="AC563" i="5"/>
  <c r="AC564" i="5"/>
  <c r="AC565" i="5"/>
  <c r="AC566" i="5"/>
  <c r="AC567" i="5"/>
  <c r="AC568" i="5"/>
  <c r="AC569" i="5"/>
  <c r="AC570" i="5"/>
  <c r="AC571" i="5"/>
  <c r="AC572" i="5"/>
  <c r="AC573" i="5"/>
  <c r="AC574" i="5"/>
  <c r="AC575" i="5"/>
  <c r="AC576" i="5"/>
  <c r="AC577" i="5"/>
  <c r="AC578" i="5"/>
  <c r="AC579" i="5"/>
  <c r="AC580" i="5"/>
  <c r="AC581" i="5"/>
  <c r="AC582" i="5"/>
  <c r="AC583" i="5"/>
  <c r="AC584" i="5"/>
  <c r="AC585" i="5"/>
  <c r="AC586" i="5"/>
  <c r="AC587" i="5"/>
  <c r="AC588" i="5"/>
  <c r="AC589" i="5"/>
  <c r="AC590" i="5"/>
  <c r="AC591" i="5"/>
  <c r="AC592" i="5"/>
  <c r="AC593" i="5"/>
  <c r="AC594" i="5"/>
  <c r="AC595" i="5"/>
  <c r="AC596" i="5"/>
  <c r="AC597" i="5"/>
  <c r="AC598" i="5"/>
  <c r="AC599" i="5"/>
  <c r="AC600" i="5"/>
  <c r="AC601" i="5"/>
  <c r="AC602" i="5"/>
  <c r="AC603" i="5"/>
  <c r="AC604" i="5"/>
  <c r="AC605" i="5"/>
  <c r="AC606" i="5"/>
  <c r="AC607" i="5"/>
  <c r="AC608" i="5"/>
  <c r="AC609" i="5"/>
  <c r="AC610" i="5"/>
  <c r="AC611" i="5"/>
  <c r="AC612" i="5"/>
  <c r="AC613" i="5"/>
  <c r="AC614" i="5"/>
  <c r="AC615" i="5"/>
  <c r="AC616" i="5"/>
  <c r="AC617" i="5"/>
  <c r="AC618" i="5"/>
  <c r="AC619" i="5"/>
  <c r="AC620" i="5"/>
  <c r="AC621" i="5"/>
  <c r="AC2" i="5"/>
  <c r="AB3" i="5"/>
  <c r="AB4" i="5"/>
  <c r="AB5" i="5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2" i="5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2" i="5"/>
  <c r="U14" i="5"/>
  <c r="V14" i="5"/>
  <c r="V8" i="5"/>
  <c r="U8" i="5"/>
  <c r="V45" i="5"/>
  <c r="U45" i="5"/>
  <c r="V12" i="5"/>
  <c r="U12" i="5"/>
  <c r="FA512" i="5" l="1"/>
  <c r="FB64" i="5"/>
  <c r="FA187" i="5"/>
  <c r="FA389" i="5"/>
  <c r="FB250" i="5"/>
  <c r="FB144" i="5"/>
  <c r="FA366" i="5"/>
  <c r="FA505" i="5"/>
  <c r="FA551" i="5"/>
  <c r="FB251" i="5"/>
  <c r="FB160" i="5"/>
  <c r="FA216" i="5"/>
  <c r="FB219" i="5"/>
  <c r="FB224" i="5"/>
  <c r="FB106" i="5"/>
  <c r="FB47" i="5"/>
  <c r="FB191" i="5"/>
  <c r="FB335" i="5"/>
  <c r="FB16" i="5"/>
  <c r="FA459" i="5"/>
  <c r="FB598" i="5"/>
  <c r="FB615" i="5"/>
  <c r="FB127" i="5"/>
  <c r="FB599" i="5"/>
  <c r="FB15" i="5"/>
  <c r="FA31" i="5"/>
  <c r="FB120" i="5"/>
  <c r="FA334" i="5"/>
  <c r="FB527" i="5"/>
  <c r="FB583" i="5"/>
  <c r="FB367" i="5"/>
  <c r="FB79" i="5"/>
  <c r="FB87" i="5"/>
  <c r="FA95" i="5"/>
  <c r="FA111" i="5"/>
  <c r="FB159" i="5"/>
  <c r="FA178" i="5"/>
  <c r="FA186" i="5"/>
  <c r="FA288" i="5"/>
  <c r="FA343" i="5"/>
  <c r="FA430" i="5"/>
  <c r="FB521" i="5"/>
  <c r="FB591" i="5"/>
  <c r="FB6" i="5"/>
  <c r="FA14" i="5"/>
  <c r="FB80" i="5"/>
  <c r="FA293" i="5"/>
  <c r="FA309" i="5"/>
  <c r="FA325" i="5"/>
  <c r="FA483" i="5"/>
  <c r="FA172" i="5"/>
  <c r="FA274" i="5"/>
  <c r="FB468" i="5"/>
  <c r="FB32" i="5"/>
  <c r="FB63" i="5"/>
  <c r="FB70" i="5"/>
  <c r="FA78" i="5"/>
  <c r="FA148" i="5"/>
  <c r="FB150" i="5"/>
  <c r="FA158" i="5"/>
  <c r="FA287" i="5"/>
  <c r="FB40" i="5"/>
  <c r="FB48" i="5"/>
  <c r="FB143" i="5"/>
  <c r="FA233" i="5"/>
  <c r="FA276" i="5"/>
  <c r="FB568" i="5"/>
  <c r="FA582" i="5"/>
  <c r="FB42" i="5"/>
  <c r="FB128" i="5"/>
  <c r="FA179" i="5"/>
  <c r="FB431" i="5"/>
  <c r="FA605" i="5"/>
  <c r="FB23" i="5"/>
  <c r="FB439" i="5"/>
  <c r="FB452" i="5"/>
  <c r="FB466" i="5"/>
  <c r="FB513" i="5"/>
  <c r="FB575" i="5"/>
  <c r="FB103" i="5"/>
  <c r="FB122" i="5"/>
  <c r="FB192" i="5"/>
  <c r="FB243" i="5"/>
  <c r="FA255" i="5"/>
  <c r="FA263" i="5"/>
  <c r="FB344" i="5"/>
  <c r="FA374" i="5"/>
  <c r="FB535" i="5"/>
  <c r="FA575" i="5"/>
  <c r="FB592" i="5"/>
  <c r="FA599" i="5"/>
  <c r="FB602" i="5"/>
  <c r="FA621" i="5"/>
  <c r="FB39" i="5"/>
  <c r="FA47" i="5"/>
  <c r="FB56" i="5"/>
  <c r="FB119" i="5"/>
  <c r="FA127" i="5"/>
  <c r="FB136" i="5"/>
  <c r="FB147" i="5"/>
  <c r="FA164" i="5"/>
  <c r="FB166" i="5"/>
  <c r="FA191" i="5"/>
  <c r="FB210" i="5"/>
  <c r="FA249" i="5"/>
  <c r="FB295" i="5"/>
  <c r="FB311" i="5"/>
  <c r="FB319" i="5"/>
  <c r="FA320" i="5"/>
  <c r="FA342" i="5"/>
  <c r="FA357" i="5"/>
  <c r="FB376" i="5"/>
  <c r="FB438" i="5"/>
  <c r="FB460" i="5"/>
  <c r="FA468" i="5"/>
  <c r="FA482" i="5"/>
  <c r="FB498" i="5"/>
  <c r="FB520" i="5"/>
  <c r="FA534" i="5"/>
  <c r="FB551" i="5"/>
  <c r="FA613" i="5"/>
  <c r="FA615" i="5"/>
  <c r="FB618" i="5"/>
  <c r="FB22" i="5"/>
  <c r="FA30" i="5"/>
  <c r="FB58" i="5"/>
  <c r="FB67" i="5"/>
  <c r="FA94" i="5"/>
  <c r="FB138" i="5"/>
  <c r="FB152" i="5"/>
  <c r="FB174" i="5"/>
  <c r="FA180" i="5"/>
  <c r="FA210" i="5"/>
  <c r="FB215" i="5"/>
  <c r="FA251" i="5"/>
  <c r="FB259" i="5"/>
  <c r="FB267" i="5"/>
  <c r="FA278" i="5"/>
  <c r="FB300" i="5"/>
  <c r="FA365" i="5"/>
  <c r="FB430" i="5"/>
  <c r="FA435" i="5"/>
  <c r="FA436" i="5"/>
  <c r="FA460" i="5"/>
  <c r="FB476" i="5"/>
  <c r="FA498" i="5"/>
  <c r="FA518" i="5"/>
  <c r="FA550" i="5"/>
  <c r="FB607" i="5"/>
  <c r="FB8" i="5"/>
  <c r="FB55" i="5"/>
  <c r="FA63" i="5"/>
  <c r="FB72" i="5"/>
  <c r="FA100" i="5"/>
  <c r="FA110" i="5"/>
  <c r="FB135" i="5"/>
  <c r="FA143" i="5"/>
  <c r="FB154" i="5"/>
  <c r="FB163" i="5"/>
  <c r="FA177" i="5"/>
  <c r="FA185" i="5"/>
  <c r="FA223" i="5"/>
  <c r="FB242" i="5"/>
  <c r="FA250" i="5"/>
  <c r="FA265" i="5"/>
  <c r="FA267" i="5"/>
  <c r="FB275" i="5"/>
  <c r="FB283" i="5"/>
  <c r="FA289" i="5"/>
  <c r="FB292" i="5"/>
  <c r="FB343" i="5"/>
  <c r="FA397" i="5"/>
  <c r="FA413" i="5"/>
  <c r="FB506" i="5"/>
  <c r="FB536" i="5"/>
  <c r="FA544" i="5"/>
  <c r="FB552" i="5"/>
  <c r="FB560" i="5"/>
  <c r="FA566" i="5"/>
  <c r="FA568" i="5"/>
  <c r="FB571" i="5"/>
  <c r="FA598" i="5"/>
  <c r="FB10" i="5"/>
  <c r="FB19" i="5"/>
  <c r="FB31" i="5"/>
  <c r="FB38" i="5"/>
  <c r="FA46" i="5"/>
  <c r="FB74" i="5"/>
  <c r="FB95" i="5"/>
  <c r="FA116" i="5"/>
  <c r="FA126" i="5"/>
  <c r="FB151" i="5"/>
  <c r="FA159" i="5"/>
  <c r="FB179" i="5"/>
  <c r="FA194" i="5"/>
  <c r="FA196" i="5"/>
  <c r="FA209" i="5"/>
  <c r="FB220" i="5"/>
  <c r="FB228" i="5"/>
  <c r="FA242" i="5"/>
  <c r="FA280" i="5"/>
  <c r="FB287" i="5"/>
  <c r="FA294" i="5"/>
  <c r="FA310" i="5"/>
  <c r="FA335" i="5"/>
  <c r="FA405" i="5"/>
  <c r="FA437" i="5"/>
  <c r="FB445" i="5"/>
  <c r="FB448" i="5"/>
  <c r="FA452" i="5"/>
  <c r="FB492" i="5"/>
  <c r="FB505" i="5"/>
  <c r="FA583" i="5"/>
  <c r="FB606" i="5"/>
  <c r="FB614" i="5"/>
  <c r="FB7" i="5"/>
  <c r="FA15" i="5"/>
  <c r="FB24" i="5"/>
  <c r="FB71" i="5"/>
  <c r="FA79" i="5"/>
  <c r="FB88" i="5"/>
  <c r="FB111" i="5"/>
  <c r="FB173" i="5"/>
  <c r="FA201" i="5"/>
  <c r="FA214" i="5"/>
  <c r="FB264" i="5"/>
  <c r="FB266" i="5"/>
  <c r="FB274" i="5"/>
  <c r="FA286" i="5"/>
  <c r="FB288" i="5"/>
  <c r="FA315" i="5"/>
  <c r="FB408" i="5"/>
  <c r="FB475" i="5"/>
  <c r="FB483" i="5"/>
  <c r="FA497" i="5"/>
  <c r="FA527" i="5"/>
  <c r="FB581" i="5"/>
  <c r="FB603" i="5"/>
  <c r="FB112" i="5"/>
  <c r="FB96" i="5"/>
  <c r="FB26" i="5"/>
  <c r="FB35" i="5"/>
  <c r="FB54" i="5"/>
  <c r="FA62" i="5"/>
  <c r="FB90" i="5"/>
  <c r="FB104" i="5"/>
  <c r="FA132" i="5"/>
  <c r="FB134" i="5"/>
  <c r="FA142" i="5"/>
  <c r="FB167" i="5"/>
  <c r="FA173" i="5"/>
  <c r="FB211" i="5"/>
  <c r="FB258" i="5"/>
  <c r="FA328" i="5"/>
  <c r="FB461" i="5"/>
  <c r="FA472" i="5"/>
  <c r="FA473" i="5"/>
  <c r="FA475" i="5"/>
  <c r="FB491" i="5"/>
  <c r="FB499" i="5"/>
  <c r="FA519" i="5"/>
  <c r="FB543" i="5"/>
  <c r="FB559" i="5"/>
  <c r="FB567" i="5"/>
  <c r="FB576" i="5"/>
  <c r="FB619" i="5"/>
  <c r="FB542" i="5"/>
  <c r="FA16" i="5"/>
  <c r="FA32" i="5"/>
  <c r="FA48" i="5"/>
  <c r="FA64" i="5"/>
  <c r="FA80" i="5"/>
  <c r="FA96" i="5"/>
  <c r="FA112" i="5"/>
  <c r="FA128" i="5"/>
  <c r="FA144" i="5"/>
  <c r="FA160" i="5"/>
  <c r="FA170" i="5"/>
  <c r="FB172" i="5"/>
  <c r="FB183" i="5"/>
  <c r="FB189" i="5"/>
  <c r="FA195" i="5"/>
  <c r="FB204" i="5"/>
  <c r="FA217" i="5"/>
  <c r="FB225" i="5"/>
  <c r="FB231" i="5"/>
  <c r="FB233" i="5"/>
  <c r="FB239" i="5"/>
  <c r="FA273" i="5"/>
  <c r="FB282" i="5"/>
  <c r="FA285" i="5"/>
  <c r="FA332" i="5"/>
  <c r="FA333" i="5"/>
  <c r="FB379" i="5"/>
  <c r="FB416" i="5"/>
  <c r="FB426" i="5"/>
  <c r="FB450" i="5"/>
  <c r="FA469" i="5"/>
  <c r="FB482" i="5"/>
  <c r="FA504" i="5"/>
  <c r="FA520" i="5"/>
  <c r="FB526" i="5"/>
  <c r="FA528" i="5"/>
  <c r="FB565" i="5"/>
  <c r="FA567" i="5"/>
  <c r="FB582" i="5"/>
  <c r="FA600" i="5"/>
  <c r="FB612" i="5"/>
  <c r="FA614" i="5"/>
  <c r="FB86" i="5"/>
  <c r="FB102" i="5"/>
  <c r="FB3" i="5"/>
  <c r="FB12" i="5"/>
  <c r="FB28" i="5"/>
  <c r="FB44" i="5"/>
  <c r="FB51" i="5"/>
  <c r="FB60" i="5"/>
  <c r="FB76" i="5"/>
  <c r="FB83" i="5"/>
  <c r="FB92" i="5"/>
  <c r="FB99" i="5"/>
  <c r="FB108" i="5"/>
  <c r="FB115" i="5"/>
  <c r="FB124" i="5"/>
  <c r="FB131" i="5"/>
  <c r="FB140" i="5"/>
  <c r="FB156" i="5"/>
  <c r="FA212" i="5"/>
  <c r="FB216" i="5"/>
  <c r="FB218" i="5"/>
  <c r="FA222" i="5"/>
  <c r="FA241" i="5"/>
  <c r="FB248" i="5"/>
  <c r="FA258" i="5"/>
  <c r="FA260" i="5"/>
  <c r="FB279" i="5"/>
  <c r="FA295" i="5"/>
  <c r="FA304" i="5"/>
  <c r="FB352" i="5"/>
  <c r="FB384" i="5"/>
  <c r="FA453" i="5"/>
  <c r="FA484" i="5"/>
  <c r="FB487" i="5"/>
  <c r="FA506" i="5"/>
  <c r="FB519" i="5"/>
  <c r="FB549" i="5"/>
  <c r="FB566" i="5"/>
  <c r="FA584" i="5"/>
  <c r="FB587" i="5"/>
  <c r="FB596" i="5"/>
  <c r="FB613" i="5"/>
  <c r="FB118" i="5"/>
  <c r="FB5" i="5"/>
  <c r="FA7" i="5"/>
  <c r="FB9" i="5"/>
  <c r="FB21" i="5"/>
  <c r="FA23" i="5"/>
  <c r="FB25" i="5"/>
  <c r="FB37" i="5"/>
  <c r="FA39" i="5"/>
  <c r="FB41" i="5"/>
  <c r="FB53" i="5"/>
  <c r="FA55" i="5"/>
  <c r="FB57" i="5"/>
  <c r="FB69" i="5"/>
  <c r="FA71" i="5"/>
  <c r="FB73" i="5"/>
  <c r="FB85" i="5"/>
  <c r="FA87" i="5"/>
  <c r="FB89" i="5"/>
  <c r="FB101" i="5"/>
  <c r="FA103" i="5"/>
  <c r="FB105" i="5"/>
  <c r="FB117" i="5"/>
  <c r="FA119" i="5"/>
  <c r="FB121" i="5"/>
  <c r="FB133" i="5"/>
  <c r="FA135" i="5"/>
  <c r="FB137" i="5"/>
  <c r="FB149" i="5"/>
  <c r="FA151" i="5"/>
  <c r="FB153" i="5"/>
  <c r="FB165" i="5"/>
  <c r="FA167" i="5"/>
  <c r="FB178" i="5"/>
  <c r="FB182" i="5"/>
  <c r="FB188" i="5"/>
  <c r="FB194" i="5"/>
  <c r="FB203" i="5"/>
  <c r="FA215" i="5"/>
  <c r="FB236" i="5"/>
  <c r="FA257" i="5"/>
  <c r="FB272" i="5"/>
  <c r="FA275" i="5"/>
  <c r="FB278" i="5"/>
  <c r="FB281" i="5"/>
  <c r="FB294" i="5"/>
  <c r="FA340" i="5"/>
  <c r="FA341" i="5"/>
  <c r="FA367" i="5"/>
  <c r="FA372" i="5"/>
  <c r="FA373" i="5"/>
  <c r="FA431" i="5"/>
  <c r="FA445" i="5"/>
  <c r="FA465" i="5"/>
  <c r="FB471" i="5"/>
  <c r="FA491" i="5"/>
  <c r="FB497" i="5"/>
  <c r="FA521" i="5"/>
  <c r="FB533" i="5"/>
  <c r="FA535" i="5"/>
  <c r="FB550" i="5"/>
  <c r="FA591" i="5"/>
  <c r="FB2" i="5"/>
  <c r="FB14" i="5"/>
  <c r="FB18" i="5"/>
  <c r="FB30" i="5"/>
  <c r="FB34" i="5"/>
  <c r="FB46" i="5"/>
  <c r="FB50" i="5"/>
  <c r="FB62" i="5"/>
  <c r="FB66" i="5"/>
  <c r="FB78" i="5"/>
  <c r="FB82" i="5"/>
  <c r="FB94" i="5"/>
  <c r="FB98" i="5"/>
  <c r="FA108" i="5"/>
  <c r="FB110" i="5"/>
  <c r="FB114" i="5"/>
  <c r="FA124" i="5"/>
  <c r="FB126" i="5"/>
  <c r="FB130" i="5"/>
  <c r="FA140" i="5"/>
  <c r="FB142" i="5"/>
  <c r="FB146" i="5"/>
  <c r="FA156" i="5"/>
  <c r="FB158" i="5"/>
  <c r="FB162" i="5"/>
  <c r="FB175" i="5"/>
  <c r="FB195" i="5"/>
  <c r="FA219" i="5"/>
  <c r="FA244" i="5"/>
  <c r="FB303" i="5"/>
  <c r="FB308" i="5"/>
  <c r="FB334" i="5"/>
  <c r="FB366" i="5"/>
  <c r="FA411" i="5"/>
  <c r="FB423" i="5"/>
  <c r="FA443" i="5"/>
  <c r="FA444" i="5"/>
  <c r="FA449" i="5"/>
  <c r="FB465" i="5"/>
  <c r="FA499" i="5"/>
  <c r="FB502" i="5"/>
  <c r="FB511" i="5"/>
  <c r="FB534" i="5"/>
  <c r="FA552" i="5"/>
  <c r="FB555" i="5"/>
  <c r="FA612" i="5"/>
  <c r="FA618" i="5"/>
  <c r="FA6" i="5"/>
  <c r="FA8" i="5"/>
  <c r="FA22" i="5"/>
  <c r="FA24" i="5"/>
  <c r="FA38" i="5"/>
  <c r="FA40" i="5"/>
  <c r="FA54" i="5"/>
  <c r="FA56" i="5"/>
  <c r="FA70" i="5"/>
  <c r="FA72" i="5"/>
  <c r="FA86" i="5"/>
  <c r="FA88" i="5"/>
  <c r="FA102" i="5"/>
  <c r="FA104" i="5"/>
  <c r="FA118" i="5"/>
  <c r="FA120" i="5"/>
  <c r="FA134" i="5"/>
  <c r="FA136" i="5"/>
  <c r="FA150" i="5"/>
  <c r="FA152" i="5"/>
  <c r="FA166" i="5"/>
  <c r="FA171" i="5"/>
  <c r="FB180" i="5"/>
  <c r="FB186" i="5"/>
  <c r="FA190" i="5"/>
  <c r="FB196" i="5"/>
  <c r="FB200" i="5"/>
  <c r="FB202" i="5"/>
  <c r="FB208" i="5"/>
  <c r="FA211" i="5"/>
  <c r="FB227" i="5"/>
  <c r="FB235" i="5"/>
  <c r="FA247" i="5"/>
  <c r="FB256" i="5"/>
  <c r="FA259" i="5"/>
  <c r="FA266" i="5"/>
  <c r="FA268" i="5"/>
  <c r="FB280" i="5"/>
  <c r="FA299" i="5"/>
  <c r="FA344" i="5"/>
  <c r="FA376" i="5"/>
  <c r="FA384" i="5"/>
  <c r="FB411" i="5"/>
  <c r="FA419" i="5"/>
  <c r="FA427" i="5"/>
  <c r="FA428" i="5"/>
  <c r="FA438" i="5"/>
  <c r="FB443" i="5"/>
  <c r="FA446" i="5"/>
  <c r="FB449" i="5"/>
  <c r="FB459" i="5"/>
  <c r="FA492" i="5"/>
  <c r="FA495" i="5"/>
  <c r="FA536" i="5"/>
  <c r="FB539" i="5"/>
  <c r="FB544" i="5"/>
  <c r="FA559" i="5"/>
  <c r="FB590" i="5"/>
  <c r="FA592" i="5"/>
  <c r="FA606" i="5"/>
  <c r="FB4" i="5"/>
  <c r="FB11" i="5"/>
  <c r="FB20" i="5"/>
  <c r="FB27" i="5"/>
  <c r="FB36" i="5"/>
  <c r="FB43" i="5"/>
  <c r="FB52" i="5"/>
  <c r="FB59" i="5"/>
  <c r="FB68" i="5"/>
  <c r="FB75" i="5"/>
  <c r="FB84" i="5"/>
  <c r="FB91" i="5"/>
  <c r="FB100" i="5"/>
  <c r="FB107" i="5"/>
  <c r="FB116" i="5"/>
  <c r="FB123" i="5"/>
  <c r="FB132" i="5"/>
  <c r="FB139" i="5"/>
  <c r="FB148" i="5"/>
  <c r="FB155" i="5"/>
  <c r="FB164" i="5"/>
  <c r="FA174" i="5"/>
  <c r="FB181" i="5"/>
  <c r="FB193" i="5"/>
  <c r="FB223" i="5"/>
  <c r="FA271" i="5"/>
  <c r="FB296" i="5"/>
  <c r="FA311" i="5"/>
  <c r="FA339" i="5"/>
  <c r="FB362" i="5"/>
  <c r="FA371" i="5"/>
  <c r="FB374" i="5"/>
  <c r="FB392" i="5"/>
  <c r="FB427" i="5"/>
  <c r="FB437" i="5"/>
  <c r="FA461" i="5"/>
  <c r="FA476" i="5"/>
  <c r="FB495" i="5"/>
  <c r="FB528" i="5"/>
  <c r="FA543" i="5"/>
  <c r="FB574" i="5"/>
  <c r="FA576" i="5"/>
  <c r="FB605" i="5"/>
  <c r="FB621" i="5"/>
  <c r="FB13" i="5"/>
  <c r="FB17" i="5"/>
  <c r="FB29" i="5"/>
  <c r="FB33" i="5"/>
  <c r="FB45" i="5"/>
  <c r="FB49" i="5"/>
  <c r="FB61" i="5"/>
  <c r="FB65" i="5"/>
  <c r="FB77" i="5"/>
  <c r="FB81" i="5"/>
  <c r="FB93" i="5"/>
  <c r="FB97" i="5"/>
  <c r="FB109" i="5"/>
  <c r="FB113" i="5"/>
  <c r="FB125" i="5"/>
  <c r="FB129" i="5"/>
  <c r="FB141" i="5"/>
  <c r="FB145" i="5"/>
  <c r="FB157" i="5"/>
  <c r="FB161" i="5"/>
  <c r="FB170" i="5"/>
  <c r="FB171" i="5"/>
  <c r="FB184" i="5"/>
  <c r="FB187" i="5"/>
  <c r="FB199" i="5"/>
  <c r="FB201" i="5"/>
  <c r="FB207" i="5"/>
  <c r="FB226" i="5"/>
  <c r="FB232" i="5"/>
  <c r="FB234" i="5"/>
  <c r="FB240" i="5"/>
  <c r="FA243" i="5"/>
  <c r="FA252" i="5"/>
  <c r="FB310" i="5"/>
  <c r="FB316" i="5"/>
  <c r="FB328" i="5"/>
  <c r="FB336" i="5"/>
  <c r="FA352" i="5"/>
  <c r="FB368" i="5"/>
  <c r="FA375" i="5"/>
  <c r="FB400" i="5"/>
  <c r="FA439" i="5"/>
  <c r="FB453" i="5"/>
  <c r="FA458" i="5"/>
  <c r="FB484" i="5"/>
  <c r="FA488" i="5"/>
  <c r="FA489" i="5"/>
  <c r="FA513" i="5"/>
  <c r="FB558" i="5"/>
  <c r="FA560" i="5"/>
  <c r="FB584" i="5"/>
  <c r="FA607" i="5"/>
  <c r="FB169" i="5"/>
  <c r="FA176" i="5"/>
  <c r="FB198" i="5"/>
  <c r="FB230" i="5"/>
  <c r="FA303" i="5"/>
  <c r="FB306" i="5"/>
  <c r="FA306" i="5"/>
  <c r="FA331" i="5"/>
  <c r="FB331" i="5"/>
  <c r="FA355" i="5"/>
  <c r="FB355" i="5"/>
  <c r="FB382" i="5"/>
  <c r="FA382" i="5"/>
  <c r="FB391" i="5"/>
  <c r="FA391" i="5"/>
  <c r="FB418" i="5"/>
  <c r="FA418" i="5"/>
  <c r="FA337" i="5"/>
  <c r="FB337" i="5"/>
  <c r="FA363" i="5"/>
  <c r="FB363" i="5"/>
  <c r="FA387" i="5"/>
  <c r="FB387" i="5"/>
  <c r="FB399" i="5"/>
  <c r="FA399" i="5"/>
  <c r="FB463" i="5"/>
  <c r="FA463" i="5"/>
  <c r="FB467" i="5"/>
  <c r="FA467" i="5"/>
  <c r="FB616" i="5"/>
  <c r="FA616" i="5"/>
  <c r="FA5" i="5"/>
  <c r="FA13" i="5"/>
  <c r="FA21" i="5"/>
  <c r="FA29" i="5"/>
  <c r="FA37" i="5"/>
  <c r="FA45" i="5"/>
  <c r="FA53" i="5"/>
  <c r="FA61" i="5"/>
  <c r="FA69" i="5"/>
  <c r="FA77" i="5"/>
  <c r="FA85" i="5"/>
  <c r="FA93" i="5"/>
  <c r="FA101" i="5"/>
  <c r="FA109" i="5"/>
  <c r="FA117" i="5"/>
  <c r="FA125" i="5"/>
  <c r="FA133" i="5"/>
  <c r="FA141" i="5"/>
  <c r="FA149" i="5"/>
  <c r="FA157" i="5"/>
  <c r="FA165" i="5"/>
  <c r="FA168" i="5"/>
  <c r="FA192" i="5"/>
  <c r="FB206" i="5"/>
  <c r="FA218" i="5"/>
  <c r="FB238" i="5"/>
  <c r="FB247" i="5"/>
  <c r="FB255" i="5"/>
  <c r="FB263" i="5"/>
  <c r="FB271" i="5"/>
  <c r="FA282" i="5"/>
  <c r="FA284" i="5"/>
  <c r="FB284" i="5"/>
  <c r="FB302" i="5"/>
  <c r="FB312" i="5"/>
  <c r="FA319" i="5"/>
  <c r="FB346" i="5"/>
  <c r="FA346" i="5"/>
  <c r="FA369" i="5"/>
  <c r="FB369" i="5"/>
  <c r="FB390" i="5"/>
  <c r="FA390" i="5"/>
  <c r="FA395" i="5"/>
  <c r="FB407" i="5"/>
  <c r="FA407" i="5"/>
  <c r="FB441" i="5"/>
  <c r="FA441" i="5"/>
  <c r="FB447" i="5"/>
  <c r="FA447" i="5"/>
  <c r="FB451" i="5"/>
  <c r="FA451" i="5"/>
  <c r="FB221" i="5"/>
  <c r="FA221" i="5"/>
  <c r="FB358" i="5"/>
  <c r="FA358" i="5"/>
  <c r="FA4" i="5"/>
  <c r="FA12" i="5"/>
  <c r="FA20" i="5"/>
  <c r="FA28" i="5"/>
  <c r="FA36" i="5"/>
  <c r="FA44" i="5"/>
  <c r="FA52" i="5"/>
  <c r="FA60" i="5"/>
  <c r="FA68" i="5"/>
  <c r="FA76" i="5"/>
  <c r="FA84" i="5"/>
  <c r="FA92" i="5"/>
  <c r="FB197" i="5"/>
  <c r="FA197" i="5"/>
  <c r="FA199" i="5"/>
  <c r="FA220" i="5"/>
  <c r="FA224" i="5"/>
  <c r="FA227" i="5"/>
  <c r="FB229" i="5"/>
  <c r="FA229" i="5"/>
  <c r="FA231" i="5"/>
  <c r="FA279" i="5"/>
  <c r="FA281" i="5"/>
  <c r="FA298" i="5"/>
  <c r="FA305" i="5"/>
  <c r="FB305" i="5"/>
  <c r="FB318" i="5"/>
  <c r="FB330" i="5"/>
  <c r="FA330" i="5"/>
  <c r="FB342" i="5"/>
  <c r="FB354" i="5"/>
  <c r="FA354" i="5"/>
  <c r="FB378" i="5"/>
  <c r="FA378" i="5"/>
  <c r="FB395" i="5"/>
  <c r="FB398" i="5"/>
  <c r="FA398" i="5"/>
  <c r="FA403" i="5"/>
  <c r="FB415" i="5"/>
  <c r="FA415" i="5"/>
  <c r="FB425" i="5"/>
  <c r="FA425" i="5"/>
  <c r="FB429" i="5"/>
  <c r="FA429" i="5"/>
  <c r="FB322" i="5"/>
  <c r="FA322" i="5"/>
  <c r="FA3" i="5"/>
  <c r="FA11" i="5"/>
  <c r="FA19" i="5"/>
  <c r="FA27" i="5"/>
  <c r="FA35" i="5"/>
  <c r="FA43" i="5"/>
  <c r="FA51" i="5"/>
  <c r="FA59" i="5"/>
  <c r="FA67" i="5"/>
  <c r="FA75" i="5"/>
  <c r="FA83" i="5"/>
  <c r="FA91" i="5"/>
  <c r="FA99" i="5"/>
  <c r="FA107" i="5"/>
  <c r="FA115" i="5"/>
  <c r="FA123" i="5"/>
  <c r="FA131" i="5"/>
  <c r="FA139" i="5"/>
  <c r="FA147" i="5"/>
  <c r="FA155" i="5"/>
  <c r="FA163" i="5"/>
  <c r="FA183" i="5"/>
  <c r="FB185" i="5"/>
  <c r="FB214" i="5"/>
  <c r="FA226" i="5"/>
  <c r="FB246" i="5"/>
  <c r="FA246" i="5"/>
  <c r="FB254" i="5"/>
  <c r="FA254" i="5"/>
  <c r="FB262" i="5"/>
  <c r="FA262" i="5"/>
  <c r="FB270" i="5"/>
  <c r="FA270" i="5"/>
  <c r="FA283" i="5"/>
  <c r="FB291" i="5"/>
  <c r="FA291" i="5"/>
  <c r="FA314" i="5"/>
  <c r="FA321" i="5"/>
  <c r="FB321" i="5"/>
  <c r="FB386" i="5"/>
  <c r="FA386" i="5"/>
  <c r="FB403" i="5"/>
  <c r="FB406" i="5"/>
  <c r="FA406" i="5"/>
  <c r="FA10" i="5"/>
  <c r="FA18" i="5"/>
  <c r="FA26" i="5"/>
  <c r="FA34" i="5"/>
  <c r="FA42" i="5"/>
  <c r="FA50" i="5"/>
  <c r="FA58" i="5"/>
  <c r="FA66" i="5"/>
  <c r="FA74" i="5"/>
  <c r="FA82" i="5"/>
  <c r="FA90" i="5"/>
  <c r="FA98" i="5"/>
  <c r="FA106" i="5"/>
  <c r="FA114" i="5"/>
  <c r="FA122" i="5"/>
  <c r="FA130" i="5"/>
  <c r="FA138" i="5"/>
  <c r="FA146" i="5"/>
  <c r="FA154" i="5"/>
  <c r="FA162" i="5"/>
  <c r="FA169" i="5"/>
  <c r="FB176" i="5"/>
  <c r="FA182" i="5"/>
  <c r="FA188" i="5"/>
  <c r="FB190" i="5"/>
  <c r="FA193" i="5"/>
  <c r="FA198" i="5"/>
  <c r="FA200" i="5"/>
  <c r="FA203" i="5"/>
  <c r="FB205" i="5"/>
  <c r="FA205" i="5"/>
  <c r="FA207" i="5"/>
  <c r="FB209" i="5"/>
  <c r="FA228" i="5"/>
  <c r="FA230" i="5"/>
  <c r="FA232" i="5"/>
  <c r="FA235" i="5"/>
  <c r="FB237" i="5"/>
  <c r="FA237" i="5"/>
  <c r="FA239" i="5"/>
  <c r="FB241" i="5"/>
  <c r="FB249" i="5"/>
  <c r="FB257" i="5"/>
  <c r="FB265" i="5"/>
  <c r="FB273" i="5"/>
  <c r="FB286" i="5"/>
  <c r="FB299" i="5"/>
  <c r="FB304" i="5"/>
  <c r="FB307" i="5"/>
  <c r="FA307" i="5"/>
  <c r="FB327" i="5"/>
  <c r="FA327" i="5"/>
  <c r="FA345" i="5"/>
  <c r="FB345" i="5"/>
  <c r="FB351" i="5"/>
  <c r="FA351" i="5"/>
  <c r="FB360" i="5"/>
  <c r="FA360" i="5"/>
  <c r="FB394" i="5"/>
  <c r="FA394" i="5"/>
  <c r="FB414" i="5"/>
  <c r="FA414" i="5"/>
  <c r="FB486" i="5"/>
  <c r="FA486" i="5"/>
  <c r="FB490" i="5"/>
  <c r="FA490" i="5"/>
  <c r="FA9" i="5"/>
  <c r="FA17" i="5"/>
  <c r="FA25" i="5"/>
  <c r="FA33" i="5"/>
  <c r="FA41" i="5"/>
  <c r="FA49" i="5"/>
  <c r="FA57" i="5"/>
  <c r="FA65" i="5"/>
  <c r="FA73" i="5"/>
  <c r="FA81" i="5"/>
  <c r="FA89" i="5"/>
  <c r="FA97" i="5"/>
  <c r="FA105" i="5"/>
  <c r="FA113" i="5"/>
  <c r="FA121" i="5"/>
  <c r="FA129" i="5"/>
  <c r="FA137" i="5"/>
  <c r="FA145" i="5"/>
  <c r="FA153" i="5"/>
  <c r="FA161" i="5"/>
  <c r="FA175" i="5"/>
  <c r="FB177" i="5"/>
  <c r="FA181" i="5"/>
  <c r="FA184" i="5"/>
  <c r="FA202" i="5"/>
  <c r="FB212" i="5"/>
  <c r="FB222" i="5"/>
  <c r="FA225" i="5"/>
  <c r="FA234" i="5"/>
  <c r="FB244" i="5"/>
  <c r="FB252" i="5"/>
  <c r="FB260" i="5"/>
  <c r="FB268" i="5"/>
  <c r="FB276" i="5"/>
  <c r="FB289" i="5"/>
  <c r="FA297" i="5"/>
  <c r="FB297" i="5"/>
  <c r="FA302" i="5"/>
  <c r="FB315" i="5"/>
  <c r="FB320" i="5"/>
  <c r="FA323" i="5"/>
  <c r="FB323" i="5"/>
  <c r="FB329" i="5"/>
  <c r="FA338" i="5"/>
  <c r="FB353" i="5"/>
  <c r="FA364" i="5"/>
  <c r="FB375" i="5"/>
  <c r="FA377" i="5"/>
  <c r="FB377" i="5"/>
  <c r="FB383" i="5"/>
  <c r="FA383" i="5"/>
  <c r="FB402" i="5"/>
  <c r="FA402" i="5"/>
  <c r="FB419" i="5"/>
  <c r="FB422" i="5"/>
  <c r="FA422" i="5"/>
  <c r="FB470" i="5"/>
  <c r="FA470" i="5"/>
  <c r="FB474" i="5"/>
  <c r="FA474" i="5"/>
  <c r="FB523" i="5"/>
  <c r="FA523" i="5"/>
  <c r="FB168" i="5"/>
  <c r="FA189" i="5"/>
  <c r="FA204" i="5"/>
  <c r="FA206" i="5"/>
  <c r="FA208" i="5"/>
  <c r="FB213" i="5"/>
  <c r="FA213" i="5"/>
  <c r="FB217" i="5"/>
  <c r="FA236" i="5"/>
  <c r="FA238" i="5"/>
  <c r="FA240" i="5"/>
  <c r="FB245" i="5"/>
  <c r="FA245" i="5"/>
  <c r="FA248" i="5"/>
  <c r="FB253" i="5"/>
  <c r="FA253" i="5"/>
  <c r="FA256" i="5"/>
  <c r="FB261" i="5"/>
  <c r="FA261" i="5"/>
  <c r="FA264" i="5"/>
  <c r="FB269" i="5"/>
  <c r="FA269" i="5"/>
  <c r="FA272" i="5"/>
  <c r="FB277" i="5"/>
  <c r="FA277" i="5"/>
  <c r="FB290" i="5"/>
  <c r="FA313" i="5"/>
  <c r="FB313" i="5"/>
  <c r="FA318" i="5"/>
  <c r="FB326" i="5"/>
  <c r="FA326" i="5"/>
  <c r="FB347" i="5"/>
  <c r="FB350" i="5"/>
  <c r="FA350" i="5"/>
  <c r="FB359" i="5"/>
  <c r="FA359" i="5"/>
  <c r="FB361" i="5"/>
  <c r="FA370" i="5"/>
  <c r="FB385" i="5"/>
  <c r="FB410" i="5"/>
  <c r="FA410" i="5"/>
  <c r="FA457" i="5"/>
  <c r="FB301" i="5"/>
  <c r="FB317" i="5"/>
  <c r="FB332" i="5"/>
  <c r="FB339" i="5"/>
  <c r="FB349" i="5"/>
  <c r="FA362" i="5"/>
  <c r="FB364" i="5"/>
  <c r="FB371" i="5"/>
  <c r="FB381" i="5"/>
  <c r="FB428" i="5"/>
  <c r="FB432" i="5"/>
  <c r="FA432" i="5"/>
  <c r="FB435" i="5"/>
  <c r="FB454" i="5"/>
  <c r="FA454" i="5"/>
  <c r="FB457" i="5"/>
  <c r="FB479" i="5"/>
  <c r="FA496" i="5"/>
  <c r="FB508" i="5"/>
  <c r="FA508" i="5"/>
  <c r="FB514" i="5"/>
  <c r="FA514" i="5"/>
  <c r="FB530" i="5"/>
  <c r="FA530" i="5"/>
  <c r="FB546" i="5"/>
  <c r="FA546" i="5"/>
  <c r="FB562" i="5"/>
  <c r="FA562" i="5"/>
  <c r="FB578" i="5"/>
  <c r="FA578" i="5"/>
  <c r="FB594" i="5"/>
  <c r="FA594" i="5"/>
  <c r="FA604" i="5"/>
  <c r="FA620" i="5"/>
  <c r="FA300" i="5"/>
  <c r="FA316" i="5"/>
  <c r="FB325" i="5"/>
  <c r="FB340" i="5"/>
  <c r="FB357" i="5"/>
  <c r="FB372" i="5"/>
  <c r="FB389" i="5"/>
  <c r="FB397" i="5"/>
  <c r="FB405" i="5"/>
  <c r="FB413" i="5"/>
  <c r="FA421" i="5"/>
  <c r="FB434" i="5"/>
  <c r="FA456" i="5"/>
  <c r="FB472" i="5"/>
  <c r="FB481" i="5"/>
  <c r="FB485" i="5"/>
  <c r="FA485" i="5"/>
  <c r="FB488" i="5"/>
  <c r="FB501" i="5"/>
  <c r="FA501" i="5"/>
  <c r="FB510" i="5"/>
  <c r="FA511" i="5"/>
  <c r="FB516" i="5"/>
  <c r="FB532" i="5"/>
  <c r="FA533" i="5"/>
  <c r="FB548" i="5"/>
  <c r="FA549" i="5"/>
  <c r="FB564" i="5"/>
  <c r="FA565" i="5"/>
  <c r="FB580" i="5"/>
  <c r="FA581" i="5"/>
  <c r="FA597" i="5"/>
  <c r="FB609" i="5"/>
  <c r="FA609" i="5"/>
  <c r="FA348" i="5"/>
  <c r="FA353" i="5"/>
  <c r="FA380" i="5"/>
  <c r="FA385" i="5"/>
  <c r="FA450" i="5"/>
  <c r="FB456" i="5"/>
  <c r="FA466" i="5"/>
  <c r="FB478" i="5"/>
  <c r="FA478" i="5"/>
  <c r="FA494" i="5"/>
  <c r="FB507" i="5"/>
  <c r="FA507" i="5"/>
  <c r="FB525" i="5"/>
  <c r="FB529" i="5"/>
  <c r="FA529" i="5"/>
  <c r="FB541" i="5"/>
  <c r="FB545" i="5"/>
  <c r="FA545" i="5"/>
  <c r="FB557" i="5"/>
  <c r="FB561" i="5"/>
  <c r="FA561" i="5"/>
  <c r="FB573" i="5"/>
  <c r="FB577" i="5"/>
  <c r="FA577" i="5"/>
  <c r="FB589" i="5"/>
  <c r="FB593" i="5"/>
  <c r="FA593" i="5"/>
  <c r="FB293" i="5"/>
  <c r="FB309" i="5"/>
  <c r="FB333" i="5"/>
  <c r="FB348" i="5"/>
  <c r="FB365" i="5"/>
  <c r="FB380" i="5"/>
  <c r="FB393" i="5"/>
  <c r="FA393" i="5"/>
  <c r="FB401" i="5"/>
  <c r="FA401" i="5"/>
  <c r="FB409" i="5"/>
  <c r="FA409" i="5"/>
  <c r="FB417" i="5"/>
  <c r="FA417" i="5"/>
  <c r="FB424" i="5"/>
  <c r="FA424" i="5"/>
  <c r="FB436" i="5"/>
  <c r="FB440" i="5"/>
  <c r="FA440" i="5"/>
  <c r="FB458" i="5"/>
  <c r="FB462" i="5"/>
  <c r="FA462" i="5"/>
  <c r="FA503" i="5"/>
  <c r="FB518" i="5"/>
  <c r="FB522" i="5"/>
  <c r="FA522" i="5"/>
  <c r="FB538" i="5"/>
  <c r="FA538" i="5"/>
  <c r="FB554" i="5"/>
  <c r="FA554" i="5"/>
  <c r="FB570" i="5"/>
  <c r="FA570" i="5"/>
  <c r="FB586" i="5"/>
  <c r="FA586" i="5"/>
  <c r="FB611" i="5"/>
  <c r="FA290" i="5"/>
  <c r="FA296" i="5"/>
  <c r="FB298" i="5"/>
  <c r="FA301" i="5"/>
  <c r="FA312" i="5"/>
  <c r="FB314" i="5"/>
  <c r="FA317" i="5"/>
  <c r="FA324" i="5"/>
  <c r="FA329" i="5"/>
  <c r="FA336" i="5"/>
  <c r="FB338" i="5"/>
  <c r="FA347" i="5"/>
  <c r="FA349" i="5"/>
  <c r="FA356" i="5"/>
  <c r="FA361" i="5"/>
  <c r="FA368" i="5"/>
  <c r="FB370" i="5"/>
  <c r="FA379" i="5"/>
  <c r="FA381" i="5"/>
  <c r="FA388" i="5"/>
  <c r="FA396" i="5"/>
  <c r="FA404" i="5"/>
  <c r="FA412" i="5"/>
  <c r="FA420" i="5"/>
  <c r="FB433" i="5"/>
  <c r="FA433" i="5"/>
  <c r="FB455" i="5"/>
  <c r="FA455" i="5"/>
  <c r="FA480" i="5"/>
  <c r="FA481" i="5"/>
  <c r="FB496" i="5"/>
  <c r="FB500" i="5"/>
  <c r="FA500" i="5"/>
  <c r="FB503" i="5"/>
  <c r="FB509" i="5"/>
  <c r="FB515" i="5"/>
  <c r="FA515" i="5"/>
  <c r="FA526" i="5"/>
  <c r="FB531" i="5"/>
  <c r="FA542" i="5"/>
  <c r="FB547" i="5"/>
  <c r="FA558" i="5"/>
  <c r="FB563" i="5"/>
  <c r="FA574" i="5"/>
  <c r="FB579" i="5"/>
  <c r="FA590" i="5"/>
  <c r="FB595" i="5"/>
  <c r="FB604" i="5"/>
  <c r="FB608" i="5"/>
  <c r="FA608" i="5"/>
  <c r="FB285" i="5"/>
  <c r="FA292" i="5"/>
  <c r="FA308" i="5"/>
  <c r="FB324" i="5"/>
  <c r="FB341" i="5"/>
  <c r="FB356" i="5"/>
  <c r="FB373" i="5"/>
  <c r="FB388" i="5"/>
  <c r="FA392" i="5"/>
  <c r="FB396" i="5"/>
  <c r="FA400" i="5"/>
  <c r="FB404" i="5"/>
  <c r="FA408" i="5"/>
  <c r="FB412" i="5"/>
  <c r="FA416" i="5"/>
  <c r="FB420" i="5"/>
  <c r="FA423" i="5"/>
  <c r="FA426" i="5"/>
  <c r="FB442" i="5"/>
  <c r="FA448" i="5"/>
  <c r="FB464" i="5"/>
  <c r="FB473" i="5"/>
  <c r="FB477" i="5"/>
  <c r="FA477" i="5"/>
  <c r="FB480" i="5"/>
  <c r="FB489" i="5"/>
  <c r="FB493" i="5"/>
  <c r="FA493" i="5"/>
  <c r="FA524" i="5"/>
  <c r="FA525" i="5"/>
  <c r="FB540" i="5"/>
  <c r="FA541" i="5"/>
  <c r="FB556" i="5"/>
  <c r="FA557" i="5"/>
  <c r="FB572" i="5"/>
  <c r="FA573" i="5"/>
  <c r="FB588" i="5"/>
  <c r="FA589" i="5"/>
  <c r="FB601" i="5"/>
  <c r="FA601" i="5"/>
  <c r="FB617" i="5"/>
  <c r="FA617" i="5"/>
  <c r="FB620" i="5"/>
  <c r="FB517" i="5"/>
  <c r="FB537" i="5"/>
  <c r="FA537" i="5"/>
  <c r="FB553" i="5"/>
  <c r="FA553" i="5"/>
  <c r="FB569" i="5"/>
  <c r="FA569" i="5"/>
  <c r="FB585" i="5"/>
  <c r="FA585" i="5"/>
  <c r="FB597" i="5"/>
  <c r="FB610" i="5"/>
  <c r="FA510" i="5"/>
  <c r="FA517" i="5"/>
  <c r="FA532" i="5"/>
  <c r="FA540" i="5"/>
  <c r="FA548" i="5"/>
  <c r="FA556" i="5"/>
  <c r="FA564" i="5"/>
  <c r="FA572" i="5"/>
  <c r="FA580" i="5"/>
  <c r="FA588" i="5"/>
  <c r="FA596" i="5"/>
  <c r="FA603" i="5"/>
  <c r="FA611" i="5"/>
  <c r="FA619" i="5"/>
  <c r="FA434" i="5"/>
  <c r="FA442" i="5"/>
  <c r="FA464" i="5"/>
  <c r="FA471" i="5"/>
  <c r="FA479" i="5"/>
  <c r="FA487" i="5"/>
  <c r="FA502" i="5"/>
  <c r="FA509" i="5"/>
  <c r="FA516" i="5"/>
  <c r="FA531" i="5"/>
  <c r="FA539" i="5"/>
  <c r="FA547" i="5"/>
  <c r="FA555" i="5"/>
  <c r="FA563" i="5"/>
  <c r="FA571" i="5"/>
  <c r="FA579" i="5"/>
  <c r="FA587" i="5"/>
  <c r="FA595" i="5"/>
  <c r="FA602" i="5"/>
  <c r="FA610" i="5"/>
  <c r="AW11" i="5"/>
  <c r="DP5" i="5"/>
  <c r="DO5" i="5"/>
  <c r="DB5" i="5"/>
  <c r="DA5" i="5"/>
  <c r="CN5" i="5"/>
  <c r="CM5" i="5"/>
  <c r="BG446" i="5"/>
  <c r="BG406" i="5"/>
  <c r="BG374" i="5"/>
  <c r="BG302" i="5"/>
  <c r="BG174" i="5"/>
  <c r="BG62" i="5"/>
  <c r="BH187" i="5"/>
  <c r="AX11" i="5"/>
  <c r="BH329" i="5"/>
  <c r="BG201" i="5"/>
  <c r="BG105" i="5"/>
  <c r="BG496" i="5"/>
  <c r="BH616" i="5"/>
  <c r="BH608" i="5"/>
  <c r="BH600" i="5"/>
  <c r="BH592" i="5"/>
  <c r="BH584" i="5"/>
  <c r="BH576" i="5"/>
  <c r="BH568" i="5"/>
  <c r="BH560" i="5"/>
  <c r="BG552" i="5"/>
  <c r="BH544" i="5"/>
  <c r="BG536" i="5"/>
  <c r="BG528" i="5"/>
  <c r="BH520" i="5"/>
  <c r="BH488" i="5"/>
  <c r="BG480" i="5"/>
  <c r="BG472" i="5"/>
  <c r="BG464" i="5"/>
  <c r="BG40" i="5"/>
  <c r="BG418" i="5"/>
  <c r="BG386" i="5"/>
  <c r="BG354" i="5"/>
  <c r="BH330" i="5"/>
  <c r="BG290" i="5"/>
  <c r="BG226" i="5"/>
  <c r="BH202" i="5"/>
  <c r="BG162" i="5"/>
  <c r="BG341" i="5"/>
  <c r="BG277" i="5"/>
  <c r="BG213" i="5"/>
  <c r="BH2" i="5"/>
  <c r="BH437" i="5"/>
  <c r="BG373" i="5"/>
  <c r="BG301" i="5"/>
  <c r="BG237" i="5"/>
  <c r="BG173" i="5"/>
  <c r="BH428" i="5"/>
  <c r="BH396" i="5"/>
  <c r="BH364" i="5"/>
  <c r="BH315" i="5"/>
  <c r="BH251" i="5"/>
  <c r="BH147" i="5"/>
  <c r="BH83" i="5"/>
  <c r="BG428" i="5"/>
  <c r="BH620" i="5"/>
  <c r="BG620" i="5"/>
  <c r="BH612" i="5"/>
  <c r="BG612" i="5"/>
  <c r="BH604" i="5"/>
  <c r="BG604" i="5"/>
  <c r="BH596" i="5"/>
  <c r="BG596" i="5"/>
  <c r="BH588" i="5"/>
  <c r="BG588" i="5"/>
  <c r="BH580" i="5"/>
  <c r="BG580" i="5"/>
  <c r="BH572" i="5"/>
  <c r="BG572" i="5"/>
  <c r="BH564" i="5"/>
  <c r="BG564" i="5"/>
  <c r="BH556" i="5"/>
  <c r="BG556" i="5"/>
  <c r="BH548" i="5"/>
  <c r="BG548" i="5"/>
  <c r="BH540" i="5"/>
  <c r="BG540" i="5"/>
  <c r="BH532" i="5"/>
  <c r="BG532" i="5"/>
  <c r="BG524" i="5"/>
  <c r="BH516" i="5"/>
  <c r="BG516" i="5"/>
  <c r="BH508" i="5"/>
  <c r="BG508" i="5"/>
  <c r="BH500" i="5"/>
  <c r="BG500" i="5"/>
  <c r="BH492" i="5"/>
  <c r="BG492" i="5"/>
  <c r="BH484" i="5"/>
  <c r="BG484" i="5"/>
  <c r="BH476" i="5"/>
  <c r="BG476" i="5"/>
  <c r="BH468" i="5"/>
  <c r="BG468" i="5"/>
  <c r="BH460" i="5"/>
  <c r="BG460" i="5"/>
  <c r="BH452" i="5"/>
  <c r="BG452" i="5"/>
  <c r="BH444" i="5"/>
  <c r="BG444" i="5"/>
  <c r="BH436" i="5"/>
  <c r="BG436" i="5"/>
  <c r="BH420" i="5"/>
  <c r="BG420" i="5"/>
  <c r="BH412" i="5"/>
  <c r="BG412" i="5"/>
  <c r="BH404" i="5"/>
  <c r="BG404" i="5"/>
  <c r="BH388" i="5"/>
  <c r="BG388" i="5"/>
  <c r="BH380" i="5"/>
  <c r="BG380" i="5"/>
  <c r="BH372" i="5"/>
  <c r="BG372" i="5"/>
  <c r="BH356" i="5"/>
  <c r="BG356" i="5"/>
  <c r="BH348" i="5"/>
  <c r="BG348" i="5"/>
  <c r="BG340" i="5"/>
  <c r="BH340" i="5"/>
  <c r="BH332" i="5"/>
  <c r="BG332" i="5"/>
  <c r="BG324" i="5"/>
  <c r="BH324" i="5"/>
  <c r="BH316" i="5"/>
  <c r="BG316" i="5"/>
  <c r="BG308" i="5"/>
  <c r="BH308" i="5"/>
  <c r="BH300" i="5"/>
  <c r="BG300" i="5"/>
  <c r="BG292" i="5"/>
  <c r="BH292" i="5"/>
  <c r="BH284" i="5"/>
  <c r="BG284" i="5"/>
  <c r="BG276" i="5"/>
  <c r="BH276" i="5"/>
  <c r="BH268" i="5"/>
  <c r="BG268" i="5"/>
  <c r="BG260" i="5"/>
  <c r="BH260" i="5"/>
  <c r="BH252" i="5"/>
  <c r="BG252" i="5"/>
  <c r="BG244" i="5"/>
  <c r="BH244" i="5"/>
  <c r="BH236" i="5"/>
  <c r="BG236" i="5"/>
  <c r="BG228" i="5"/>
  <c r="BH228" i="5"/>
  <c r="BH220" i="5"/>
  <c r="BG220" i="5"/>
  <c r="BG212" i="5"/>
  <c r="BH212" i="5"/>
  <c r="BH204" i="5"/>
  <c r="BG204" i="5"/>
  <c r="BG196" i="5"/>
  <c r="BH196" i="5"/>
  <c r="BH188" i="5"/>
  <c r="BG188" i="5"/>
  <c r="BG180" i="5"/>
  <c r="BH180" i="5"/>
  <c r="BH172" i="5"/>
  <c r="BG172" i="5"/>
  <c r="BG164" i="5"/>
  <c r="BH164" i="5"/>
  <c r="BH156" i="5"/>
  <c r="BG156" i="5"/>
  <c r="BG148" i="5"/>
  <c r="BH148" i="5"/>
  <c r="BH140" i="5"/>
  <c r="BG140" i="5"/>
  <c r="BH132" i="5"/>
  <c r="BG132" i="5"/>
  <c r="BH124" i="5"/>
  <c r="BG124" i="5"/>
  <c r="BH116" i="5"/>
  <c r="BG116" i="5"/>
  <c r="BH108" i="5"/>
  <c r="BG108" i="5"/>
  <c r="BH100" i="5"/>
  <c r="BG100" i="5"/>
  <c r="BH92" i="5"/>
  <c r="BG92" i="5"/>
  <c r="BH84" i="5"/>
  <c r="BG84" i="5"/>
  <c r="BH76" i="5"/>
  <c r="BG76" i="5"/>
  <c r="BH68" i="5"/>
  <c r="BG68" i="5"/>
  <c r="BH60" i="5"/>
  <c r="BG60" i="5"/>
  <c r="BH52" i="5"/>
  <c r="BG52" i="5"/>
  <c r="BH44" i="5"/>
  <c r="BG44" i="5"/>
  <c r="BH36" i="5"/>
  <c r="BG36" i="5"/>
  <c r="BH28" i="5"/>
  <c r="BG28" i="5"/>
  <c r="BH20" i="5"/>
  <c r="BG20" i="5"/>
  <c r="BH12" i="5"/>
  <c r="BG12" i="5"/>
  <c r="BH4" i="5"/>
  <c r="BG4" i="5"/>
  <c r="BG616" i="5"/>
  <c r="BG488" i="5"/>
  <c r="BG329" i="5"/>
  <c r="BG608" i="5"/>
  <c r="BG544" i="5"/>
  <c r="BG315" i="5"/>
  <c r="BG83" i="5"/>
  <c r="BH619" i="5"/>
  <c r="BG619" i="5"/>
  <c r="BH603" i="5"/>
  <c r="BG603" i="5"/>
  <c r="BH587" i="5"/>
  <c r="BG587" i="5"/>
  <c r="BH571" i="5"/>
  <c r="BG571" i="5"/>
  <c r="BH555" i="5"/>
  <c r="BG555" i="5"/>
  <c r="BH539" i="5"/>
  <c r="BG539" i="5"/>
  <c r="BH523" i="5"/>
  <c r="BG523" i="5"/>
  <c r="BH507" i="5"/>
  <c r="BG507" i="5"/>
  <c r="BH491" i="5"/>
  <c r="BG491" i="5"/>
  <c r="BH475" i="5"/>
  <c r="BG475" i="5"/>
  <c r="BH459" i="5"/>
  <c r="BG459" i="5"/>
  <c r="BH443" i="5"/>
  <c r="BG443" i="5"/>
  <c r="BH427" i="5"/>
  <c r="BG427" i="5"/>
  <c r="BH419" i="5"/>
  <c r="BG419" i="5"/>
  <c r="BH403" i="5"/>
  <c r="BG403" i="5"/>
  <c r="BH387" i="5"/>
  <c r="BG387" i="5"/>
  <c r="BH371" i="5"/>
  <c r="BG371" i="5"/>
  <c r="BH355" i="5"/>
  <c r="BG355" i="5"/>
  <c r="BH339" i="5"/>
  <c r="BG339" i="5"/>
  <c r="BH331" i="5"/>
  <c r="BG331" i="5"/>
  <c r="BH323" i="5"/>
  <c r="BG323" i="5"/>
  <c r="BH235" i="5"/>
  <c r="BG235" i="5"/>
  <c r="BH219" i="5"/>
  <c r="BG219" i="5"/>
  <c r="BH203" i="5"/>
  <c r="BG203" i="5"/>
  <c r="BH195" i="5"/>
  <c r="BG195" i="5"/>
  <c r="BH179" i="5"/>
  <c r="BG179" i="5"/>
  <c r="BH171" i="5"/>
  <c r="BG171" i="5"/>
  <c r="BH163" i="5"/>
  <c r="BG163" i="5"/>
  <c r="BH155" i="5"/>
  <c r="BG155" i="5"/>
  <c r="BH139" i="5"/>
  <c r="BG139" i="5"/>
  <c r="BH75" i="5"/>
  <c r="BG75" i="5"/>
  <c r="BH67" i="5"/>
  <c r="BG67" i="5"/>
  <c r="BH59" i="5"/>
  <c r="BG59" i="5"/>
  <c r="BH51" i="5"/>
  <c r="BG51" i="5"/>
  <c r="BH43" i="5"/>
  <c r="BG43" i="5"/>
  <c r="BH35" i="5"/>
  <c r="BG35" i="5"/>
  <c r="BH27" i="5"/>
  <c r="BG27" i="5"/>
  <c r="BH19" i="5"/>
  <c r="BG19" i="5"/>
  <c r="BH11" i="5"/>
  <c r="BG11" i="5"/>
  <c r="BH3" i="5"/>
  <c r="BG3" i="5"/>
  <c r="BH618" i="5"/>
  <c r="BG618" i="5"/>
  <c r="BH610" i="5"/>
  <c r="BG610" i="5"/>
  <c r="BH602" i="5"/>
  <c r="BG602" i="5"/>
  <c r="BH594" i="5"/>
  <c r="BG594" i="5"/>
  <c r="BG586" i="5"/>
  <c r="BH578" i="5"/>
  <c r="BG578" i="5"/>
  <c r="BG570" i="5"/>
  <c r="BH570" i="5"/>
  <c r="BH562" i="5"/>
  <c r="BG562" i="5"/>
  <c r="BG554" i="5"/>
  <c r="BH554" i="5"/>
  <c r="BH546" i="5"/>
  <c r="BG546" i="5"/>
  <c r="BG538" i="5"/>
  <c r="BH538" i="5"/>
  <c r="BH530" i="5"/>
  <c r="BG530" i="5"/>
  <c r="BG522" i="5"/>
  <c r="BH522" i="5"/>
  <c r="BH514" i="5"/>
  <c r="BG514" i="5"/>
  <c r="BG506" i="5"/>
  <c r="BH506" i="5"/>
  <c r="BH498" i="5"/>
  <c r="BG498" i="5"/>
  <c r="BH490" i="5"/>
  <c r="BG490" i="5"/>
  <c r="BH482" i="5"/>
  <c r="BG482" i="5"/>
  <c r="BH474" i="5"/>
  <c r="BG474" i="5"/>
  <c r="BH466" i="5"/>
  <c r="BG466" i="5"/>
  <c r="BG458" i="5"/>
  <c r="BG450" i="5"/>
  <c r="BG442" i="5"/>
  <c r="BH442" i="5"/>
  <c r="BG434" i="5"/>
  <c r="BH426" i="5"/>
  <c r="BG410" i="5"/>
  <c r="BG402" i="5"/>
  <c r="BH394" i="5"/>
  <c r="BG378" i="5"/>
  <c r="BG370" i="5"/>
  <c r="BH362" i="5"/>
  <c r="BH346" i="5"/>
  <c r="BG338" i="5"/>
  <c r="BG330" i="5"/>
  <c r="BG322" i="5"/>
  <c r="BH314" i="5"/>
  <c r="BG298" i="5"/>
  <c r="BG282" i="5"/>
  <c r="BG274" i="5"/>
  <c r="BG266" i="5"/>
  <c r="BG258" i="5"/>
  <c r="BH250" i="5"/>
  <c r="BH234" i="5"/>
  <c r="BH218" i="5"/>
  <c r="BG210" i="5"/>
  <c r="BG202" i="5"/>
  <c r="BG194" i="5"/>
  <c r="BH186" i="5"/>
  <c r="BG170" i="5"/>
  <c r="BH154" i="5"/>
  <c r="BH130" i="5"/>
  <c r="BG600" i="5"/>
  <c r="BG396" i="5"/>
  <c r="BH611" i="5"/>
  <c r="BG611" i="5"/>
  <c r="BH595" i="5"/>
  <c r="BG595" i="5"/>
  <c r="BH579" i="5"/>
  <c r="BG579" i="5"/>
  <c r="BH563" i="5"/>
  <c r="BG563" i="5"/>
  <c r="BH547" i="5"/>
  <c r="BG547" i="5"/>
  <c r="BH531" i="5"/>
  <c r="BG531" i="5"/>
  <c r="BH515" i="5"/>
  <c r="BG515" i="5"/>
  <c r="BH499" i="5"/>
  <c r="BG499" i="5"/>
  <c r="BH483" i="5"/>
  <c r="BG483" i="5"/>
  <c r="BH467" i="5"/>
  <c r="BG467" i="5"/>
  <c r="BH451" i="5"/>
  <c r="BG451" i="5"/>
  <c r="BH435" i="5"/>
  <c r="BG435" i="5"/>
  <c r="BH411" i="5"/>
  <c r="BG411" i="5"/>
  <c r="BH395" i="5"/>
  <c r="BG395" i="5"/>
  <c r="BH379" i="5"/>
  <c r="BG379" i="5"/>
  <c r="BH363" i="5"/>
  <c r="BG363" i="5"/>
  <c r="BH347" i="5"/>
  <c r="BG347" i="5"/>
  <c r="BH307" i="5"/>
  <c r="BG307" i="5"/>
  <c r="BH299" i="5"/>
  <c r="BG299" i="5"/>
  <c r="BH291" i="5"/>
  <c r="BG291" i="5"/>
  <c r="BH283" i="5"/>
  <c r="BG283" i="5"/>
  <c r="BH275" i="5"/>
  <c r="BG275" i="5"/>
  <c r="BH267" i="5"/>
  <c r="BG267" i="5"/>
  <c r="BH259" i="5"/>
  <c r="BG259" i="5"/>
  <c r="BH243" i="5"/>
  <c r="BG243" i="5"/>
  <c r="BH227" i="5"/>
  <c r="BG227" i="5"/>
  <c r="BH211" i="5"/>
  <c r="BG211" i="5"/>
  <c r="BH131" i="5"/>
  <c r="BG131" i="5"/>
  <c r="BH123" i="5"/>
  <c r="BG123" i="5"/>
  <c r="BH115" i="5"/>
  <c r="BG115" i="5"/>
  <c r="BH107" i="5"/>
  <c r="BG107" i="5"/>
  <c r="BH99" i="5"/>
  <c r="BG99" i="5"/>
  <c r="BH91" i="5"/>
  <c r="BG91" i="5"/>
  <c r="BH617" i="5"/>
  <c r="BG617" i="5"/>
  <c r="BH609" i="5"/>
  <c r="BG609" i="5"/>
  <c r="BH601" i="5"/>
  <c r="BG601" i="5"/>
  <c r="BH593" i="5"/>
  <c r="BG593" i="5"/>
  <c r="BH585" i="5"/>
  <c r="BG585" i="5"/>
  <c r="BH577" i="5"/>
  <c r="BG577" i="5"/>
  <c r="BH569" i="5"/>
  <c r="BG569" i="5"/>
  <c r="BH561" i="5"/>
  <c r="BG561" i="5"/>
  <c r="BH553" i="5"/>
  <c r="BG553" i="5"/>
  <c r="BH545" i="5"/>
  <c r="BG545" i="5"/>
  <c r="BH537" i="5"/>
  <c r="BG537" i="5"/>
  <c r="BH529" i="5"/>
  <c r="BG529" i="5"/>
  <c r="BH521" i="5"/>
  <c r="BG521" i="5"/>
  <c r="BH513" i="5"/>
  <c r="BG513" i="5"/>
  <c r="BH505" i="5"/>
  <c r="BG505" i="5"/>
  <c r="BH497" i="5"/>
  <c r="BG497" i="5"/>
  <c r="BH489" i="5"/>
  <c r="BG489" i="5"/>
  <c r="BH481" i="5"/>
  <c r="BG481" i="5"/>
  <c r="BG473" i="5"/>
  <c r="BH465" i="5"/>
  <c r="BG465" i="5"/>
  <c r="BH457" i="5"/>
  <c r="BG457" i="5"/>
  <c r="BH449" i="5"/>
  <c r="BG449" i="5"/>
  <c r="BH441" i="5"/>
  <c r="BG441" i="5"/>
  <c r="BH433" i="5"/>
  <c r="BG433" i="5"/>
  <c r="BH425" i="5"/>
  <c r="BG425" i="5"/>
  <c r="BH417" i="5"/>
  <c r="BG417" i="5"/>
  <c r="BH409" i="5"/>
  <c r="BG409" i="5"/>
  <c r="BH401" i="5"/>
  <c r="BG401" i="5"/>
  <c r="BH393" i="5"/>
  <c r="BG393" i="5"/>
  <c r="BH385" i="5"/>
  <c r="BG385" i="5"/>
  <c r="BH377" i="5"/>
  <c r="BG377" i="5"/>
  <c r="BH369" i="5"/>
  <c r="BG369" i="5"/>
  <c r="BH361" i="5"/>
  <c r="BG361" i="5"/>
  <c r="BH353" i="5"/>
  <c r="BG353" i="5"/>
  <c r="BH345" i="5"/>
  <c r="BG345" i="5"/>
  <c r="BH337" i="5"/>
  <c r="BG337" i="5"/>
  <c r="BH321" i="5"/>
  <c r="BG321" i="5"/>
  <c r="BH313" i="5"/>
  <c r="BG313" i="5"/>
  <c r="BH305" i="5"/>
  <c r="BG305" i="5"/>
  <c r="BH297" i="5"/>
  <c r="BG297" i="5"/>
  <c r="BH289" i="5"/>
  <c r="BG289" i="5"/>
  <c r="BH281" i="5"/>
  <c r="BG281" i="5"/>
  <c r="BH273" i="5"/>
  <c r="BG273" i="5"/>
  <c r="BH265" i="5"/>
  <c r="BH257" i="5"/>
  <c r="BG257" i="5"/>
  <c r="BH249" i="5"/>
  <c r="BG249" i="5"/>
  <c r="BH241" i="5"/>
  <c r="BG241" i="5"/>
  <c r="BH233" i="5"/>
  <c r="BG233" i="5"/>
  <c r="BH225" i="5"/>
  <c r="BG225" i="5"/>
  <c r="BH217" i="5"/>
  <c r="BG217" i="5"/>
  <c r="BH209" i="5"/>
  <c r="BG209" i="5"/>
  <c r="BH201" i="5"/>
  <c r="BH193" i="5"/>
  <c r="BG193" i="5"/>
  <c r="BH185" i="5"/>
  <c r="BG185" i="5"/>
  <c r="BH177" i="5"/>
  <c r="BG177" i="5"/>
  <c r="BH169" i="5"/>
  <c r="BG169" i="5"/>
  <c r="BH161" i="5"/>
  <c r="BG161" i="5"/>
  <c r="BH153" i="5"/>
  <c r="BG153" i="5"/>
  <c r="BH145" i="5"/>
  <c r="BG145" i="5"/>
  <c r="BH137" i="5"/>
  <c r="BG137" i="5"/>
  <c r="BH129" i="5"/>
  <c r="BG129" i="5"/>
  <c r="BH121" i="5"/>
  <c r="BG121" i="5"/>
  <c r="BH113" i="5"/>
  <c r="BG113" i="5"/>
  <c r="BH105" i="5"/>
  <c r="BH97" i="5"/>
  <c r="BG97" i="5"/>
  <c r="BH89" i="5"/>
  <c r="BG89" i="5"/>
  <c r="BH81" i="5"/>
  <c r="BG81" i="5"/>
  <c r="BH73" i="5"/>
  <c r="BG73" i="5"/>
  <c r="BH65" i="5"/>
  <c r="BG65" i="5"/>
  <c r="BH57" i="5"/>
  <c r="BG57" i="5"/>
  <c r="BH49" i="5"/>
  <c r="BG49" i="5"/>
  <c r="BH41" i="5"/>
  <c r="BG41" i="5"/>
  <c r="BH33" i="5"/>
  <c r="BH25" i="5"/>
  <c r="BG25" i="5"/>
  <c r="BH17" i="5"/>
  <c r="BG17" i="5"/>
  <c r="BH9" i="5"/>
  <c r="BG9" i="5"/>
  <c r="BG592" i="5"/>
  <c r="BG187" i="5"/>
  <c r="BG33" i="5"/>
  <c r="BH552" i="5"/>
  <c r="BH536" i="5"/>
  <c r="BH528" i="5"/>
  <c r="BH480" i="5"/>
  <c r="BH472" i="5"/>
  <c r="BH464" i="5"/>
  <c r="BH456" i="5"/>
  <c r="BH448" i="5"/>
  <c r="BG448" i="5"/>
  <c r="BH440" i="5"/>
  <c r="BG440" i="5"/>
  <c r="BH432" i="5"/>
  <c r="BG432" i="5"/>
  <c r="BH424" i="5"/>
  <c r="BG424" i="5"/>
  <c r="BH416" i="5"/>
  <c r="BG416" i="5"/>
  <c r="BH408" i="5"/>
  <c r="BG408" i="5"/>
  <c r="BH400" i="5"/>
  <c r="BG400" i="5"/>
  <c r="BH392" i="5"/>
  <c r="BG392" i="5"/>
  <c r="BH384" i="5"/>
  <c r="BG384" i="5"/>
  <c r="BH376" i="5"/>
  <c r="BG376" i="5"/>
  <c r="BH368" i="5"/>
  <c r="BG368" i="5"/>
  <c r="BH360" i="5"/>
  <c r="BG360" i="5"/>
  <c r="BH352" i="5"/>
  <c r="BG352" i="5"/>
  <c r="BH344" i="5"/>
  <c r="BG344" i="5"/>
  <c r="BH336" i="5"/>
  <c r="BG336" i="5"/>
  <c r="BH328" i="5"/>
  <c r="BG328" i="5"/>
  <c r="BH320" i="5"/>
  <c r="BG320" i="5"/>
  <c r="BH312" i="5"/>
  <c r="BG312" i="5"/>
  <c r="BH304" i="5"/>
  <c r="BG304" i="5"/>
  <c r="BH296" i="5"/>
  <c r="BG296" i="5"/>
  <c r="BH288" i="5"/>
  <c r="BG288" i="5"/>
  <c r="BH280" i="5"/>
  <c r="BG280" i="5"/>
  <c r="BH272" i="5"/>
  <c r="BG272" i="5"/>
  <c r="BH264" i="5"/>
  <c r="BG264" i="5"/>
  <c r="BH256" i="5"/>
  <c r="BG256" i="5"/>
  <c r="BH248" i="5"/>
  <c r="BG248" i="5"/>
  <c r="BH240" i="5"/>
  <c r="BG240" i="5"/>
  <c r="BH232" i="5"/>
  <c r="BG232" i="5"/>
  <c r="BH224" i="5"/>
  <c r="BG224" i="5"/>
  <c r="BH216" i="5"/>
  <c r="BG216" i="5"/>
  <c r="BH208" i="5"/>
  <c r="BG208" i="5"/>
  <c r="BH200" i="5"/>
  <c r="BG200" i="5"/>
  <c r="BH192" i="5"/>
  <c r="BG192" i="5"/>
  <c r="BH184" i="5"/>
  <c r="BG184" i="5"/>
  <c r="BH176" i="5"/>
  <c r="BG176" i="5"/>
  <c r="BH168" i="5"/>
  <c r="BG168" i="5"/>
  <c r="BH160" i="5"/>
  <c r="BG160" i="5"/>
  <c r="BH152" i="5"/>
  <c r="BG152" i="5"/>
  <c r="BH144" i="5"/>
  <c r="BG144" i="5"/>
  <c r="BH136" i="5"/>
  <c r="BG136" i="5"/>
  <c r="BH128" i="5"/>
  <c r="BG128" i="5"/>
  <c r="BH120" i="5"/>
  <c r="BG120" i="5"/>
  <c r="BH112" i="5"/>
  <c r="BG112" i="5"/>
  <c r="BH104" i="5"/>
  <c r="BG104" i="5"/>
  <c r="BH96" i="5"/>
  <c r="BG96" i="5"/>
  <c r="BH88" i="5"/>
  <c r="BG88" i="5"/>
  <c r="BH80" i="5"/>
  <c r="BG80" i="5"/>
  <c r="BH72" i="5"/>
  <c r="BG72" i="5"/>
  <c r="BH64" i="5"/>
  <c r="BG64" i="5"/>
  <c r="BH56" i="5"/>
  <c r="BG56" i="5"/>
  <c r="BH48" i="5"/>
  <c r="BG48" i="5"/>
  <c r="BG584" i="5"/>
  <c r="BG520" i="5"/>
  <c r="BG456" i="5"/>
  <c r="BH586" i="5"/>
  <c r="BH615" i="5"/>
  <c r="BG615" i="5"/>
  <c r="BH607" i="5"/>
  <c r="BG607" i="5"/>
  <c r="BH599" i="5"/>
  <c r="BG599" i="5"/>
  <c r="BH591" i="5"/>
  <c r="BG591" i="5"/>
  <c r="BH583" i="5"/>
  <c r="BG583" i="5"/>
  <c r="BH575" i="5"/>
  <c r="BG575" i="5"/>
  <c r="BH567" i="5"/>
  <c r="BG567" i="5"/>
  <c r="BH559" i="5"/>
  <c r="BG559" i="5"/>
  <c r="BH551" i="5"/>
  <c r="BG551" i="5"/>
  <c r="BH543" i="5"/>
  <c r="BG543" i="5"/>
  <c r="BH535" i="5"/>
  <c r="BG535" i="5"/>
  <c r="BH527" i="5"/>
  <c r="BG527" i="5"/>
  <c r="BH519" i="5"/>
  <c r="BG519" i="5"/>
  <c r="BH511" i="5"/>
  <c r="BG511" i="5"/>
  <c r="BH503" i="5"/>
  <c r="BG503" i="5"/>
  <c r="BH495" i="5"/>
  <c r="BG495" i="5"/>
  <c r="BH487" i="5"/>
  <c r="BG487" i="5"/>
  <c r="BH479" i="5"/>
  <c r="BG479" i="5"/>
  <c r="BH471" i="5"/>
  <c r="BG471" i="5"/>
  <c r="BH463" i="5"/>
  <c r="BG463" i="5"/>
  <c r="BH455" i="5"/>
  <c r="BG455" i="5"/>
  <c r="BG447" i="5"/>
  <c r="BH439" i="5"/>
  <c r="BG439" i="5"/>
  <c r="BH431" i="5"/>
  <c r="BG431" i="5"/>
  <c r="BH423" i="5"/>
  <c r="BG423" i="5"/>
  <c r="BG415" i="5"/>
  <c r="BH407" i="5"/>
  <c r="BG407" i="5"/>
  <c r="BH399" i="5"/>
  <c r="BG399" i="5"/>
  <c r="BH391" i="5"/>
  <c r="BG391" i="5"/>
  <c r="BH383" i="5"/>
  <c r="BG383" i="5"/>
  <c r="BH375" i="5"/>
  <c r="BG375" i="5"/>
  <c r="BH367" i="5"/>
  <c r="BG367" i="5"/>
  <c r="BH359" i="5"/>
  <c r="BG359" i="5"/>
  <c r="BH351" i="5"/>
  <c r="BG351" i="5"/>
  <c r="BH343" i="5"/>
  <c r="BG343" i="5"/>
  <c r="BH335" i="5"/>
  <c r="BG335" i="5"/>
  <c r="BH327" i="5"/>
  <c r="BG327" i="5"/>
  <c r="BH319" i="5"/>
  <c r="BG319" i="5"/>
  <c r="BH311" i="5"/>
  <c r="BG311" i="5"/>
  <c r="BH303" i="5"/>
  <c r="BG303" i="5"/>
  <c r="BH295" i="5"/>
  <c r="BG295" i="5"/>
  <c r="BH287" i="5"/>
  <c r="BG287" i="5"/>
  <c r="BH279" i="5"/>
  <c r="BG279" i="5"/>
  <c r="BH271" i="5"/>
  <c r="BG271" i="5"/>
  <c r="BH263" i="5"/>
  <c r="BG263" i="5"/>
  <c r="BH255" i="5"/>
  <c r="BG255" i="5"/>
  <c r="BH247" i="5"/>
  <c r="BG247" i="5"/>
  <c r="BH239" i="5"/>
  <c r="BG239" i="5"/>
  <c r="BH231" i="5"/>
  <c r="BG231" i="5"/>
  <c r="BH223" i="5"/>
  <c r="BG223" i="5"/>
  <c r="BH215" i="5"/>
  <c r="BG215" i="5"/>
  <c r="BH207" i="5"/>
  <c r="BG207" i="5"/>
  <c r="BH199" i="5"/>
  <c r="BG199" i="5"/>
  <c r="BH191" i="5"/>
  <c r="BG191" i="5"/>
  <c r="BH183" i="5"/>
  <c r="BG183" i="5"/>
  <c r="BH175" i="5"/>
  <c r="BG175" i="5"/>
  <c r="BH167" i="5"/>
  <c r="BG167" i="5"/>
  <c r="BH159" i="5"/>
  <c r="BG159" i="5"/>
  <c r="BH151" i="5"/>
  <c r="BG151" i="5"/>
  <c r="BH143" i="5"/>
  <c r="BG143" i="5"/>
  <c r="BH135" i="5"/>
  <c r="BG135" i="5"/>
  <c r="BH127" i="5"/>
  <c r="BG127" i="5"/>
  <c r="BH119" i="5"/>
  <c r="BG119" i="5"/>
  <c r="BH111" i="5"/>
  <c r="BG111" i="5"/>
  <c r="BH103" i="5"/>
  <c r="BG103" i="5"/>
  <c r="BH95" i="5"/>
  <c r="BG95" i="5"/>
  <c r="BH87" i="5"/>
  <c r="BG87" i="5"/>
  <c r="BH79" i="5"/>
  <c r="BG79" i="5"/>
  <c r="BH71" i="5"/>
  <c r="BG71" i="5"/>
  <c r="BH63" i="5"/>
  <c r="BG63" i="5"/>
  <c r="BH55" i="5"/>
  <c r="BG55" i="5"/>
  <c r="BH47" i="5"/>
  <c r="BG47" i="5"/>
  <c r="BH39" i="5"/>
  <c r="BG39" i="5"/>
  <c r="BH31" i="5"/>
  <c r="BG31" i="5"/>
  <c r="BH23" i="5"/>
  <c r="BG23" i="5"/>
  <c r="BH15" i="5"/>
  <c r="BG15" i="5"/>
  <c r="BH7" i="5"/>
  <c r="BG7" i="5"/>
  <c r="BG576" i="5"/>
  <c r="BG512" i="5"/>
  <c r="BG364" i="5"/>
  <c r="BG265" i="5"/>
  <c r="BH458" i="5"/>
  <c r="BH614" i="5"/>
  <c r="BG614" i="5"/>
  <c r="BH606" i="5"/>
  <c r="BG606" i="5"/>
  <c r="BH598" i="5"/>
  <c r="BG598" i="5"/>
  <c r="BH590" i="5"/>
  <c r="BG590" i="5"/>
  <c r="BH582" i="5"/>
  <c r="BG582" i="5"/>
  <c r="BH574" i="5"/>
  <c r="BG574" i="5"/>
  <c r="BH566" i="5"/>
  <c r="BG566" i="5"/>
  <c r="BH558" i="5"/>
  <c r="BG558" i="5"/>
  <c r="BH550" i="5"/>
  <c r="BG550" i="5"/>
  <c r="BH542" i="5"/>
  <c r="BG542" i="5"/>
  <c r="BH534" i="5"/>
  <c r="BG534" i="5"/>
  <c r="BH526" i="5"/>
  <c r="BG526" i="5"/>
  <c r="BH518" i="5"/>
  <c r="BG518" i="5"/>
  <c r="BH510" i="5"/>
  <c r="BG510" i="5"/>
  <c r="BG502" i="5"/>
  <c r="BG494" i="5"/>
  <c r="BH486" i="5"/>
  <c r="BG486" i="5"/>
  <c r="BH478" i="5"/>
  <c r="BG478" i="5"/>
  <c r="BH470" i="5"/>
  <c r="BG470" i="5"/>
  <c r="BH462" i="5"/>
  <c r="BG462" i="5"/>
  <c r="BH454" i="5"/>
  <c r="BG454" i="5"/>
  <c r="BH446" i="5"/>
  <c r="BH438" i="5"/>
  <c r="BG438" i="5"/>
  <c r="BH430" i="5"/>
  <c r="BG430" i="5"/>
  <c r="BH422" i="5"/>
  <c r="BG422" i="5"/>
  <c r="BH414" i="5"/>
  <c r="BG414" i="5"/>
  <c r="BH406" i="5"/>
  <c r="BH398" i="5"/>
  <c r="BG398" i="5"/>
  <c r="BH390" i="5"/>
  <c r="BG390" i="5"/>
  <c r="BH382" i="5"/>
  <c r="BG382" i="5"/>
  <c r="BH374" i="5"/>
  <c r="BH366" i="5"/>
  <c r="BG366" i="5"/>
  <c r="BH358" i="5"/>
  <c r="BG358" i="5"/>
  <c r="BH350" i="5"/>
  <c r="BG350" i="5"/>
  <c r="BH342" i="5"/>
  <c r="BG342" i="5"/>
  <c r="BH334" i="5"/>
  <c r="BG334" i="5"/>
  <c r="BH326" i="5"/>
  <c r="BG326" i="5"/>
  <c r="BH318" i="5"/>
  <c r="BG318" i="5"/>
  <c r="BH310" i="5"/>
  <c r="BG310" i="5"/>
  <c r="BH302" i="5"/>
  <c r="BH294" i="5"/>
  <c r="BG294" i="5"/>
  <c r="BH286" i="5"/>
  <c r="BG286" i="5"/>
  <c r="BH278" i="5"/>
  <c r="BG278" i="5"/>
  <c r="BH270" i="5"/>
  <c r="BG270" i="5"/>
  <c r="BH262" i="5"/>
  <c r="BG262" i="5"/>
  <c r="BH254" i="5"/>
  <c r="BG254" i="5"/>
  <c r="BH246" i="5"/>
  <c r="BG246" i="5"/>
  <c r="BH238" i="5"/>
  <c r="BH230" i="5"/>
  <c r="BG230" i="5"/>
  <c r="BH222" i="5"/>
  <c r="BG222" i="5"/>
  <c r="BH214" i="5"/>
  <c r="BG214" i="5"/>
  <c r="BH206" i="5"/>
  <c r="BG206" i="5"/>
  <c r="BH198" i="5"/>
  <c r="BG198" i="5"/>
  <c r="BH190" i="5"/>
  <c r="BG190" i="5"/>
  <c r="BH182" i="5"/>
  <c r="BG182" i="5"/>
  <c r="BH174" i="5"/>
  <c r="BH166" i="5"/>
  <c r="BG166" i="5"/>
  <c r="BH158" i="5"/>
  <c r="BG158" i="5"/>
  <c r="BH150" i="5"/>
  <c r="BG150" i="5"/>
  <c r="BH142" i="5"/>
  <c r="BG142" i="5"/>
  <c r="BH134" i="5"/>
  <c r="BG134" i="5"/>
  <c r="BH126" i="5"/>
  <c r="BH118" i="5"/>
  <c r="BG118" i="5"/>
  <c r="BH110" i="5"/>
  <c r="BG110" i="5"/>
  <c r="BH102" i="5"/>
  <c r="BG102" i="5"/>
  <c r="BH94" i="5"/>
  <c r="BG94" i="5"/>
  <c r="BH86" i="5"/>
  <c r="BG86" i="5"/>
  <c r="BH78" i="5"/>
  <c r="BG78" i="5"/>
  <c r="BH70" i="5"/>
  <c r="BG70" i="5"/>
  <c r="BH62" i="5"/>
  <c r="BH54" i="5"/>
  <c r="BG54" i="5"/>
  <c r="BH46" i="5"/>
  <c r="BG46" i="5"/>
  <c r="BH38" i="5"/>
  <c r="BG38" i="5"/>
  <c r="BH30" i="5"/>
  <c r="BG30" i="5"/>
  <c r="BH22" i="5"/>
  <c r="BG22" i="5"/>
  <c r="BH14" i="5"/>
  <c r="BG14" i="5"/>
  <c r="BH6" i="5"/>
  <c r="BG6" i="5"/>
  <c r="BG568" i="5"/>
  <c r="BG504" i="5"/>
  <c r="BG437" i="5"/>
  <c r="BG251" i="5"/>
  <c r="BG147" i="5"/>
  <c r="BH621" i="5"/>
  <c r="BG621" i="5"/>
  <c r="BH613" i="5"/>
  <c r="BG613" i="5"/>
  <c r="BH605" i="5"/>
  <c r="BG605" i="5"/>
  <c r="BH597" i="5"/>
  <c r="BG597" i="5"/>
  <c r="BH589" i="5"/>
  <c r="BG589" i="5"/>
  <c r="BH581" i="5"/>
  <c r="BG581" i="5"/>
  <c r="BH573" i="5"/>
  <c r="BG573" i="5"/>
  <c r="BH565" i="5"/>
  <c r="BG565" i="5"/>
  <c r="BH557" i="5"/>
  <c r="BG557" i="5"/>
  <c r="BH549" i="5"/>
  <c r="BG549" i="5"/>
  <c r="BH541" i="5"/>
  <c r="BG541" i="5"/>
  <c r="BH533" i="5"/>
  <c r="BG533" i="5"/>
  <c r="BH525" i="5"/>
  <c r="BG525" i="5"/>
  <c r="BH517" i="5"/>
  <c r="BG517" i="5"/>
  <c r="BH509" i="5"/>
  <c r="BG509" i="5"/>
  <c r="BH501" i="5"/>
  <c r="BG501" i="5"/>
  <c r="BH493" i="5"/>
  <c r="BG493" i="5"/>
  <c r="BH485" i="5"/>
  <c r="BG485" i="5"/>
  <c r="BH477" i="5"/>
  <c r="BG477" i="5"/>
  <c r="BG469" i="5"/>
  <c r="BH461" i="5"/>
  <c r="BG461" i="5"/>
  <c r="BH453" i="5"/>
  <c r="BG453" i="5"/>
  <c r="BG445" i="5"/>
  <c r="BH429" i="5"/>
  <c r="BG429" i="5"/>
  <c r="BG421" i="5"/>
  <c r="BH413" i="5"/>
  <c r="BG413" i="5"/>
  <c r="BG560" i="5"/>
  <c r="BG238" i="5"/>
  <c r="BG126" i="5"/>
  <c r="BG405" i="5"/>
  <c r="BG314" i="5"/>
  <c r="BG250" i="5"/>
  <c r="BG186" i="5"/>
  <c r="BH397" i="5"/>
  <c r="BH389" i="5"/>
  <c r="BH381" i="5"/>
  <c r="BH373" i="5"/>
  <c r="BH365" i="5"/>
  <c r="BH357" i="5"/>
  <c r="BH349" i="5"/>
  <c r="BH341" i="5"/>
  <c r="BH333" i="5"/>
  <c r="BH325" i="5"/>
  <c r="BH317" i="5"/>
  <c r="BH309" i="5"/>
  <c r="BH301" i="5"/>
  <c r="BH293" i="5"/>
  <c r="BH285" i="5"/>
  <c r="BH277" i="5"/>
  <c r="BH269" i="5"/>
  <c r="BH261" i="5"/>
  <c r="BH253" i="5"/>
  <c r="BH245" i="5"/>
  <c r="BH237" i="5"/>
  <c r="BH229" i="5"/>
  <c r="BH221" i="5"/>
  <c r="BH213" i="5"/>
  <c r="BH205" i="5"/>
  <c r="BH197" i="5"/>
  <c r="BH189" i="5"/>
  <c r="BH181" i="5"/>
  <c r="BH173" i="5"/>
  <c r="BH165" i="5"/>
  <c r="BH157" i="5"/>
  <c r="BH149" i="5"/>
  <c r="BH141" i="5"/>
  <c r="BG141" i="5"/>
  <c r="BH133" i="5"/>
  <c r="BG133" i="5"/>
  <c r="BH125" i="5"/>
  <c r="BG125" i="5"/>
  <c r="BH117" i="5"/>
  <c r="BG117" i="5"/>
  <c r="BH109" i="5"/>
  <c r="BG109" i="5"/>
  <c r="BH101" i="5"/>
  <c r="BG101" i="5"/>
  <c r="BH93" i="5"/>
  <c r="BG93" i="5"/>
  <c r="BH85" i="5"/>
  <c r="BG85" i="5"/>
  <c r="BH77" i="5"/>
  <c r="BG77" i="5"/>
  <c r="BH69" i="5"/>
  <c r="BG69" i="5"/>
  <c r="BH61" i="5"/>
  <c r="BG61" i="5"/>
  <c r="BH53" i="5"/>
  <c r="BG53" i="5"/>
  <c r="BH45" i="5"/>
  <c r="BG45" i="5"/>
  <c r="BH37" i="5"/>
  <c r="BG37" i="5"/>
  <c r="BH29" i="5"/>
  <c r="BG29" i="5"/>
  <c r="BH21" i="5"/>
  <c r="BG21" i="5"/>
  <c r="BH13" i="5"/>
  <c r="BG13" i="5"/>
  <c r="BH5" i="5"/>
  <c r="BG5" i="5"/>
  <c r="BG426" i="5"/>
  <c r="BG394" i="5"/>
  <c r="BG362" i="5"/>
  <c r="BG325" i="5"/>
  <c r="BG261" i="5"/>
  <c r="BG197" i="5"/>
  <c r="BH298" i="5"/>
  <c r="BH170" i="5"/>
  <c r="BG381" i="5"/>
  <c r="BG349" i="5"/>
  <c r="BG285" i="5"/>
  <c r="BG234" i="5"/>
  <c r="BG221" i="5"/>
  <c r="BG157" i="5"/>
  <c r="BH410" i="5"/>
  <c r="BH282" i="5"/>
  <c r="BG309" i="5"/>
  <c r="BG245" i="5"/>
  <c r="BG181" i="5"/>
  <c r="BH266" i="5"/>
  <c r="BH434" i="5"/>
  <c r="BH418" i="5"/>
  <c r="BH402" i="5"/>
  <c r="BH370" i="5"/>
  <c r="BH354" i="5"/>
  <c r="BH338" i="5"/>
  <c r="BH322" i="5"/>
  <c r="BH306" i="5"/>
  <c r="BH290" i="5"/>
  <c r="BH274" i="5"/>
  <c r="BH258" i="5"/>
  <c r="BH242" i="5"/>
  <c r="BH226" i="5"/>
  <c r="BH210" i="5"/>
  <c r="BH194" i="5"/>
  <c r="BH178" i="5"/>
  <c r="BH162" i="5"/>
  <c r="BG154" i="5"/>
  <c r="BG146" i="5"/>
  <c r="BH146" i="5"/>
  <c r="BG138" i="5"/>
  <c r="BH138" i="5"/>
  <c r="BG130" i="5"/>
  <c r="BG122" i="5"/>
  <c r="BH122" i="5"/>
  <c r="BG114" i="5"/>
  <c r="BH114" i="5"/>
  <c r="BG106" i="5"/>
  <c r="BH106" i="5"/>
  <c r="BG98" i="5"/>
  <c r="BG90" i="5"/>
  <c r="BH90" i="5"/>
  <c r="BG82" i="5"/>
  <c r="BH82" i="5"/>
  <c r="BG74" i="5"/>
  <c r="BH74" i="5"/>
  <c r="BG66" i="5"/>
  <c r="BG58" i="5"/>
  <c r="BH58" i="5"/>
  <c r="BG50" i="5"/>
  <c r="BH50" i="5"/>
  <c r="BG42" i="5"/>
  <c r="BH42" i="5"/>
  <c r="BG34" i="5"/>
  <c r="BG26" i="5"/>
  <c r="BH26" i="5"/>
  <c r="BG18" i="5"/>
  <c r="BH18" i="5"/>
  <c r="BG10" i="5"/>
  <c r="BH10" i="5"/>
  <c r="BG389" i="5"/>
  <c r="BG357" i="5"/>
  <c r="BG346" i="5"/>
  <c r="BG333" i="5"/>
  <c r="BG269" i="5"/>
  <c r="BG218" i="5"/>
  <c r="BG205" i="5"/>
  <c r="BH378" i="5"/>
  <c r="BH98" i="5"/>
  <c r="BG306" i="5"/>
  <c r="BG293" i="5"/>
  <c r="BG242" i="5"/>
  <c r="BG229" i="5"/>
  <c r="BG178" i="5"/>
  <c r="BG165" i="5"/>
  <c r="BH66" i="5"/>
  <c r="BH40" i="5"/>
  <c r="BH32" i="5"/>
  <c r="BG32" i="5"/>
  <c r="BH24" i="5"/>
  <c r="BG24" i="5"/>
  <c r="BH16" i="5"/>
  <c r="BG16" i="5"/>
  <c r="BH8" i="5"/>
  <c r="BG8" i="5"/>
  <c r="BG397" i="5"/>
  <c r="BG365" i="5"/>
  <c r="BG317" i="5"/>
  <c r="BG253" i="5"/>
  <c r="BG189" i="5"/>
  <c r="BG149" i="5"/>
  <c r="BH34" i="5"/>
  <c r="BG2" i="5"/>
  <c r="AJ13" i="5"/>
  <c r="AS46" i="5"/>
  <c r="AS620" i="5"/>
  <c r="AS612" i="5"/>
  <c r="AS604" i="5"/>
  <c r="AS596" i="5"/>
  <c r="AT580" i="5"/>
  <c r="AS572" i="5"/>
  <c r="AS556" i="5"/>
  <c r="AS36" i="5"/>
  <c r="AS365" i="5"/>
  <c r="U15" i="5"/>
  <c r="AS614" i="5"/>
  <c r="AS606" i="5"/>
  <c r="AT598" i="5"/>
  <c r="AS598" i="5"/>
  <c r="AT590" i="5"/>
  <c r="AS590" i="5"/>
  <c r="AT582" i="5"/>
  <c r="AS582" i="5"/>
  <c r="AT574" i="5"/>
  <c r="AS574" i="5"/>
  <c r="AS566" i="5"/>
  <c r="AS558" i="5"/>
  <c r="AS550" i="5"/>
  <c r="AS542" i="5"/>
  <c r="AS534" i="5"/>
  <c r="AS526" i="5"/>
  <c r="AS518" i="5"/>
  <c r="AS510" i="5"/>
  <c r="AS502" i="5"/>
  <c r="AS494" i="5"/>
  <c r="AS486" i="5"/>
  <c r="AS478" i="5"/>
  <c r="AS470" i="5"/>
  <c r="AS101" i="5"/>
  <c r="AS77" i="5"/>
  <c r="AS37" i="5"/>
  <c r="AS5" i="5"/>
  <c r="AS619" i="5"/>
  <c r="AT611" i="5"/>
  <c r="AS611" i="5"/>
  <c r="AT603" i="5"/>
  <c r="AS603" i="5"/>
  <c r="AT595" i="5"/>
  <c r="AS595" i="5"/>
  <c r="AT587" i="5"/>
  <c r="AS587" i="5"/>
  <c r="AT579" i="5"/>
  <c r="AS579" i="5"/>
  <c r="AS571" i="5"/>
  <c r="AT563" i="5"/>
  <c r="AS563" i="5"/>
  <c r="AS555" i="5"/>
  <c r="AS547" i="5"/>
  <c r="AS539" i="5"/>
  <c r="AS531" i="5"/>
  <c r="AS523" i="5"/>
  <c r="AS515" i="5"/>
  <c r="AS507" i="5"/>
  <c r="AS499" i="5"/>
  <c r="AS491" i="5"/>
  <c r="AS483" i="5"/>
  <c r="AS475" i="5"/>
  <c r="AS467" i="5"/>
  <c r="AS459" i="5"/>
  <c r="AS451" i="5"/>
  <c r="AS443" i="5"/>
  <c r="AS435" i="5"/>
  <c r="AS427" i="5"/>
  <c r="AS419" i="5"/>
  <c r="AS411" i="5"/>
  <c r="AS403" i="5"/>
  <c r="AS395" i="5"/>
  <c r="AS387" i="5"/>
  <c r="AS379" i="5"/>
  <c r="AS371" i="5"/>
  <c r="AS363" i="5"/>
  <c r="AS355" i="5"/>
  <c r="AS347" i="5"/>
  <c r="AT339" i="5"/>
  <c r="AS339" i="5"/>
  <c r="AS331" i="5"/>
  <c r="AT323" i="5"/>
  <c r="AS323" i="5"/>
  <c r="AS315" i="5"/>
  <c r="AS307" i="5"/>
  <c r="AS299" i="5"/>
  <c r="AT291" i="5"/>
  <c r="AS291" i="5"/>
  <c r="AS283" i="5"/>
  <c r="AS275" i="5"/>
  <c r="AS267" i="5"/>
  <c r="AS259" i="5"/>
  <c r="AS251" i="5"/>
  <c r="AS243" i="5"/>
  <c r="AS235" i="5"/>
  <c r="AS227" i="5"/>
  <c r="AS219" i="5"/>
  <c r="AS211" i="5"/>
  <c r="AS203" i="5"/>
  <c r="AS195" i="5"/>
  <c r="AS187" i="5"/>
  <c r="AS179" i="5"/>
  <c r="AS171" i="5"/>
  <c r="AS163" i="5"/>
  <c r="AS155" i="5"/>
  <c r="AS147" i="5"/>
  <c r="AS139" i="5"/>
  <c r="AS131" i="5"/>
  <c r="AS123" i="5"/>
  <c r="AS115" i="5"/>
  <c r="AS107" i="5"/>
  <c r="AS99" i="5"/>
  <c r="AS91" i="5"/>
  <c r="AS83" i="5"/>
  <c r="AS75" i="5"/>
  <c r="AS67" i="5"/>
  <c r="AS59" i="5"/>
  <c r="AS51" i="5"/>
  <c r="AS43" i="5"/>
  <c r="AS35" i="5"/>
  <c r="AS27" i="5"/>
  <c r="AS19" i="5"/>
  <c r="AS11" i="5"/>
  <c r="AS3" i="5"/>
  <c r="AT618" i="5"/>
  <c r="AS618" i="5"/>
  <c r="AT610" i="5"/>
  <c r="AS610" i="5"/>
  <c r="AT602" i="5"/>
  <c r="AS602" i="5"/>
  <c r="AT594" i="5"/>
  <c r="AS594" i="5"/>
  <c r="AT586" i="5"/>
  <c r="AS586" i="5"/>
  <c r="AT578" i="5"/>
  <c r="AS578" i="5"/>
  <c r="AT570" i="5"/>
  <c r="AS570" i="5"/>
  <c r="AT562" i="5"/>
  <c r="AS562" i="5"/>
  <c r="AS554" i="5"/>
  <c r="AS546" i="5"/>
  <c r="AS538" i="5"/>
  <c r="AS530" i="5"/>
  <c r="AS522" i="5"/>
  <c r="AS514" i="5"/>
  <c r="AS506" i="5"/>
  <c r="AS498" i="5"/>
  <c r="AS490" i="5"/>
  <c r="AS474" i="5"/>
  <c r="AS466" i="5"/>
  <c r="AS458" i="5"/>
  <c r="AS442" i="5"/>
  <c r="AS434" i="5"/>
  <c r="AS426" i="5"/>
  <c r="AS410" i="5"/>
  <c r="AS402" i="5"/>
  <c r="AS394" i="5"/>
  <c r="AS378" i="5"/>
  <c r="AS370" i="5"/>
  <c r="AS362" i="5"/>
  <c r="AS346" i="5"/>
  <c r="AS338" i="5"/>
  <c r="AS330" i="5"/>
  <c r="AS314" i="5"/>
  <c r="AS306" i="5"/>
  <c r="AS298" i="5"/>
  <c r="AS282" i="5"/>
  <c r="AS274" i="5"/>
  <c r="AS266" i="5"/>
  <c r="AS250" i="5"/>
  <c r="AS242" i="5"/>
  <c r="AS234" i="5"/>
  <c r="AS218" i="5"/>
  <c r="AS210" i="5"/>
  <c r="AS202" i="5"/>
  <c r="AS186" i="5"/>
  <c r="AS178" i="5"/>
  <c r="AS170" i="5"/>
  <c r="AS154" i="5"/>
  <c r="AS146" i="5"/>
  <c r="AS138" i="5"/>
  <c r="AS122" i="5"/>
  <c r="AS114" i="5"/>
  <c r="AS106" i="5"/>
  <c r="AS90" i="5"/>
  <c r="AS82" i="5"/>
  <c r="AS74" i="5"/>
  <c r="AS34" i="5"/>
  <c r="AS613" i="5"/>
  <c r="AS597" i="5"/>
  <c r="AT597" i="5"/>
  <c r="AS581" i="5"/>
  <c r="AS565" i="5"/>
  <c r="AT565" i="5"/>
  <c r="AS533" i="5"/>
  <c r="AS517" i="5"/>
  <c r="AS493" i="5"/>
  <c r="AS477" i="5"/>
  <c r="AS461" i="5"/>
  <c r="AS445" i="5"/>
  <c r="AS421" i="5"/>
  <c r="AS405" i="5"/>
  <c r="AS381" i="5"/>
  <c r="AS357" i="5"/>
  <c r="AS341" i="5"/>
  <c r="AS317" i="5"/>
  <c r="AS301" i="5"/>
  <c r="AS285" i="5"/>
  <c r="AS261" i="5"/>
  <c r="AS245" i="5"/>
  <c r="AS229" i="5"/>
  <c r="AS213" i="5"/>
  <c r="AS197" i="5"/>
  <c r="AS173" i="5"/>
  <c r="AS157" i="5"/>
  <c r="AS133" i="5"/>
  <c r="AS109" i="5"/>
  <c r="AS61" i="5"/>
  <c r="AS29" i="5"/>
  <c r="AS617" i="5"/>
  <c r="AT609" i="5"/>
  <c r="AS609" i="5"/>
  <c r="AS601" i="5"/>
  <c r="AS593" i="5"/>
  <c r="AS585" i="5"/>
  <c r="AS577" i="5"/>
  <c r="AT577" i="5"/>
  <c r="AS569" i="5"/>
  <c r="AS561" i="5"/>
  <c r="AS553" i="5"/>
  <c r="AS545" i="5"/>
  <c r="AS537" i="5"/>
  <c r="AS529" i="5"/>
  <c r="AS521" i="5"/>
  <c r="AS513" i="5"/>
  <c r="AS505" i="5"/>
  <c r="AS497" i="5"/>
  <c r="AS489" i="5"/>
  <c r="AS481" i="5"/>
  <c r="AS473" i="5"/>
  <c r="AS465" i="5"/>
  <c r="AS457" i="5"/>
  <c r="AS449" i="5"/>
  <c r="AS441" i="5"/>
  <c r="AS433" i="5"/>
  <c r="AS425" i="5"/>
  <c r="AS417" i="5"/>
  <c r="AS409" i="5"/>
  <c r="AS401" i="5"/>
  <c r="AS393" i="5"/>
  <c r="AS385" i="5"/>
  <c r="AS377" i="5"/>
  <c r="AS369" i="5"/>
  <c r="AS361" i="5"/>
  <c r="AS353" i="5"/>
  <c r="AT345" i="5"/>
  <c r="AS345" i="5"/>
  <c r="AS337" i="5"/>
  <c r="AS329" i="5"/>
  <c r="AS321" i="5"/>
  <c r="AS313" i="5"/>
  <c r="AS305" i="5"/>
  <c r="AS297" i="5"/>
  <c r="AS289" i="5"/>
  <c r="AS281" i="5"/>
  <c r="AS273" i="5"/>
  <c r="AS265" i="5"/>
  <c r="AS257" i="5"/>
  <c r="AS249" i="5"/>
  <c r="AS241" i="5"/>
  <c r="AS233" i="5"/>
  <c r="AT225" i="5"/>
  <c r="AS225" i="5"/>
  <c r="AS217" i="5"/>
  <c r="AS209" i="5"/>
  <c r="AS201" i="5"/>
  <c r="AS193" i="5"/>
  <c r="AS185" i="5"/>
  <c r="AS177" i="5"/>
  <c r="AS169" i="5"/>
  <c r="AS161" i="5"/>
  <c r="AS153" i="5"/>
  <c r="AS145" i="5"/>
  <c r="AS137" i="5"/>
  <c r="AS129" i="5"/>
  <c r="AS121" i="5"/>
  <c r="AS113" i="5"/>
  <c r="AS105" i="5"/>
  <c r="AS97" i="5"/>
  <c r="AS89" i="5"/>
  <c r="AS81" i="5"/>
  <c r="AS73" i="5"/>
  <c r="AS65" i="5"/>
  <c r="AS57" i="5"/>
  <c r="AS49" i="5"/>
  <c r="AS41" i="5"/>
  <c r="AS33" i="5"/>
  <c r="AS25" i="5"/>
  <c r="AS17" i="5"/>
  <c r="AS9" i="5"/>
  <c r="AS621" i="5"/>
  <c r="AT605" i="5"/>
  <c r="AS605" i="5"/>
  <c r="AS589" i="5"/>
  <c r="AT589" i="5"/>
  <c r="AS573" i="5"/>
  <c r="AS557" i="5"/>
  <c r="AS541" i="5"/>
  <c r="AS525" i="5"/>
  <c r="AS501" i="5"/>
  <c r="AS485" i="5"/>
  <c r="AS453" i="5"/>
  <c r="AS437" i="5"/>
  <c r="AS413" i="5"/>
  <c r="AS397" i="5"/>
  <c r="AS373" i="5"/>
  <c r="AS349" i="5"/>
  <c r="AS333" i="5"/>
  <c r="AS309" i="5"/>
  <c r="AT293" i="5"/>
  <c r="AS293" i="5"/>
  <c r="AS277" i="5"/>
  <c r="AS253" i="5"/>
  <c r="AT237" i="5"/>
  <c r="AS237" i="5"/>
  <c r="AS221" i="5"/>
  <c r="AS205" i="5"/>
  <c r="AS189" i="5"/>
  <c r="AS165" i="5"/>
  <c r="AS149" i="5"/>
  <c r="AS125" i="5"/>
  <c r="AS93" i="5"/>
  <c r="AS53" i="5"/>
  <c r="AT21" i="5"/>
  <c r="AS21" i="5"/>
  <c r="AS616" i="5"/>
  <c r="AT608" i="5"/>
  <c r="AS608" i="5"/>
  <c r="AT600" i="5"/>
  <c r="AS600" i="5"/>
  <c r="AS592" i="5"/>
  <c r="AS584" i="5"/>
  <c r="AT576" i="5"/>
  <c r="AS576" i="5"/>
  <c r="AT568" i="5"/>
  <c r="AS568" i="5"/>
  <c r="AT560" i="5"/>
  <c r="AS560" i="5"/>
  <c r="AS552" i="5"/>
  <c r="AS544" i="5"/>
  <c r="AS536" i="5"/>
  <c r="AS528" i="5"/>
  <c r="AS520" i="5"/>
  <c r="AS512" i="5"/>
  <c r="AS504" i="5"/>
  <c r="AS496" i="5"/>
  <c r="AS488" i="5"/>
  <c r="AS480" i="5"/>
  <c r="AS472" i="5"/>
  <c r="AS464" i="5"/>
  <c r="AS456" i="5"/>
  <c r="AS448" i="5"/>
  <c r="AS440" i="5"/>
  <c r="AS432" i="5"/>
  <c r="AS424" i="5"/>
  <c r="AS416" i="5"/>
  <c r="AS408" i="5"/>
  <c r="AS400" i="5"/>
  <c r="AS392" i="5"/>
  <c r="AS384" i="5"/>
  <c r="AS376" i="5"/>
  <c r="AS368" i="5"/>
  <c r="AS360" i="5"/>
  <c r="AS352" i="5"/>
  <c r="AS344" i="5"/>
  <c r="AS336" i="5"/>
  <c r="AS328" i="5"/>
  <c r="AS320" i="5"/>
  <c r="AS312" i="5"/>
  <c r="AS304" i="5"/>
  <c r="AS296" i="5"/>
  <c r="AS288" i="5"/>
  <c r="AT280" i="5"/>
  <c r="AS280" i="5"/>
  <c r="AS272" i="5"/>
  <c r="AS264" i="5"/>
  <c r="AS256" i="5"/>
  <c r="AS248" i="5"/>
  <c r="AS240" i="5"/>
  <c r="AS232" i="5"/>
  <c r="AS224" i="5"/>
  <c r="AS216" i="5"/>
  <c r="AS208" i="5"/>
  <c r="AS200" i="5"/>
  <c r="AS192" i="5"/>
  <c r="AS184" i="5"/>
  <c r="AS176" i="5"/>
  <c r="AT168" i="5"/>
  <c r="AS168" i="5"/>
  <c r="AS160" i="5"/>
  <c r="AS152" i="5"/>
  <c r="AS144" i="5"/>
  <c r="AS136" i="5"/>
  <c r="AS128" i="5"/>
  <c r="AS120" i="5"/>
  <c r="AS112" i="5"/>
  <c r="AS104" i="5"/>
  <c r="AS96" i="5"/>
  <c r="AS88" i="5"/>
  <c r="AS80" i="5"/>
  <c r="AS72" i="5"/>
  <c r="AT64" i="5"/>
  <c r="AS64" i="5"/>
  <c r="AS56" i="5"/>
  <c r="AS48" i="5"/>
  <c r="AS40" i="5"/>
  <c r="AS549" i="5"/>
  <c r="AS509" i="5"/>
  <c r="AS469" i="5"/>
  <c r="AS429" i="5"/>
  <c r="AS389" i="5"/>
  <c r="AS325" i="5"/>
  <c r="AS269" i="5"/>
  <c r="AT181" i="5"/>
  <c r="AS181" i="5"/>
  <c r="AS141" i="5"/>
  <c r="AS117" i="5"/>
  <c r="AS85" i="5"/>
  <c r="AS69" i="5"/>
  <c r="AS45" i="5"/>
  <c r="AS13" i="5"/>
  <c r="AT615" i="5"/>
  <c r="AS615" i="5"/>
  <c r="AT607" i="5"/>
  <c r="AS607" i="5"/>
  <c r="AT599" i="5"/>
  <c r="AS599" i="5"/>
  <c r="AT591" i="5"/>
  <c r="AS591" i="5"/>
  <c r="AS583" i="5"/>
  <c r="AT575" i="5"/>
  <c r="AS575" i="5"/>
  <c r="AS567" i="5"/>
  <c r="AS559" i="5"/>
  <c r="AS551" i="5"/>
  <c r="AS543" i="5"/>
  <c r="AS535" i="5"/>
  <c r="AS527" i="5"/>
  <c r="AS519" i="5"/>
  <c r="AS511" i="5"/>
  <c r="AS503" i="5"/>
  <c r="AS495" i="5"/>
  <c r="AS487" i="5"/>
  <c r="AS479" i="5"/>
  <c r="AS471" i="5"/>
  <c r="AS463" i="5"/>
  <c r="AS455" i="5"/>
  <c r="AS447" i="5"/>
  <c r="AS439" i="5"/>
  <c r="AS431" i="5"/>
  <c r="AS423" i="5"/>
  <c r="AS415" i="5"/>
  <c r="AS407" i="5"/>
  <c r="AS399" i="5"/>
  <c r="AS391" i="5"/>
  <c r="AS383" i="5"/>
  <c r="AS375" i="5"/>
  <c r="AS367" i="5"/>
  <c r="AT359" i="5"/>
  <c r="AS359" i="5"/>
  <c r="AS351" i="5"/>
  <c r="AT343" i="5"/>
  <c r="AS343" i="5"/>
  <c r="AS335" i="5"/>
  <c r="AS327" i="5"/>
  <c r="AS319" i="5"/>
  <c r="AS311" i="5"/>
  <c r="AS303" i="5"/>
  <c r="AS295" i="5"/>
  <c r="AS287" i="5"/>
  <c r="AS279" i="5"/>
  <c r="AS271" i="5"/>
  <c r="AS263" i="5"/>
  <c r="AS255" i="5"/>
  <c r="AS247" i="5"/>
  <c r="AS239" i="5"/>
  <c r="AS231" i="5"/>
  <c r="AS223" i="5"/>
  <c r="AS215" i="5"/>
  <c r="AS207" i="5"/>
  <c r="AS199" i="5"/>
  <c r="AS191" i="5"/>
  <c r="AS183" i="5"/>
  <c r="AS175" i="5"/>
  <c r="AS167" i="5"/>
  <c r="AS159" i="5"/>
  <c r="AS151" i="5"/>
  <c r="AT143" i="5"/>
  <c r="AS143" i="5"/>
  <c r="AS135" i="5"/>
  <c r="AS127" i="5"/>
  <c r="AT119" i="5"/>
  <c r="AS119" i="5"/>
  <c r="AS111" i="5"/>
  <c r="AS103" i="5"/>
  <c r="AS95" i="5"/>
  <c r="AS87" i="5"/>
  <c r="AS79" i="5"/>
  <c r="AS71" i="5"/>
  <c r="AS63" i="5"/>
  <c r="AS55" i="5"/>
  <c r="AS47" i="5"/>
  <c r="AS39" i="5"/>
  <c r="AS31" i="5"/>
  <c r="AS23" i="5"/>
  <c r="AS15" i="5"/>
  <c r="AS7" i="5"/>
  <c r="AS32" i="5"/>
  <c r="AS24" i="5"/>
  <c r="AS16" i="5"/>
  <c r="AS8" i="5"/>
  <c r="AS462" i="5"/>
  <c r="AS454" i="5"/>
  <c r="AS446" i="5"/>
  <c r="AS438" i="5"/>
  <c r="AS430" i="5"/>
  <c r="AS422" i="5"/>
  <c r="AS414" i="5"/>
  <c r="AS406" i="5"/>
  <c r="AS398" i="5"/>
  <c r="AS390" i="5"/>
  <c r="AS382" i="5"/>
  <c r="AS374" i="5"/>
  <c r="AS366" i="5"/>
  <c r="AS358" i="5"/>
  <c r="AS350" i="5"/>
  <c r="AS342" i="5"/>
  <c r="AS334" i="5"/>
  <c r="AS326" i="5"/>
  <c r="AS318" i="5"/>
  <c r="AS310" i="5"/>
  <c r="AS302" i="5"/>
  <c r="AT294" i="5"/>
  <c r="AS294" i="5"/>
  <c r="AS286" i="5"/>
  <c r="AS278" i="5"/>
  <c r="AS270" i="5"/>
  <c r="AS262" i="5"/>
  <c r="AS254" i="5"/>
  <c r="AS246" i="5"/>
  <c r="AS238" i="5"/>
  <c r="AS230" i="5"/>
  <c r="AS222" i="5"/>
  <c r="AS214" i="5"/>
  <c r="AS206" i="5"/>
  <c r="AS198" i="5"/>
  <c r="AS190" i="5"/>
  <c r="AS182" i="5"/>
  <c r="AS174" i="5"/>
  <c r="AS166" i="5"/>
  <c r="AS158" i="5"/>
  <c r="AS150" i="5"/>
  <c r="AT142" i="5"/>
  <c r="AS142" i="5"/>
  <c r="AS134" i="5"/>
  <c r="AS126" i="5"/>
  <c r="AS118" i="5"/>
  <c r="AS110" i="5"/>
  <c r="AT102" i="5"/>
  <c r="AS102" i="5"/>
  <c r="AS94" i="5"/>
  <c r="AS86" i="5"/>
  <c r="AS78" i="5"/>
  <c r="AS70" i="5"/>
  <c r="AS62" i="5"/>
  <c r="AS54" i="5"/>
  <c r="AS38" i="5"/>
  <c r="AS30" i="5"/>
  <c r="AS14" i="5"/>
  <c r="AS6" i="5"/>
  <c r="AS580" i="5"/>
  <c r="AT612" i="5"/>
  <c r="AT604" i="5"/>
  <c r="AT596" i="5"/>
  <c r="AT588" i="5"/>
  <c r="AT572" i="5"/>
  <c r="AS548" i="5"/>
  <c r="AS540" i="5"/>
  <c r="AS532" i="5"/>
  <c r="AS524" i="5"/>
  <c r="AS516" i="5"/>
  <c r="AS508" i="5"/>
  <c r="AS500" i="5"/>
  <c r="AS492" i="5"/>
  <c r="AS484" i="5"/>
  <c r="AS476" i="5"/>
  <c r="AS468" i="5"/>
  <c r="AS460" i="5"/>
  <c r="AS452" i="5"/>
  <c r="AS444" i="5"/>
  <c r="AS436" i="5"/>
  <c r="AS428" i="5"/>
  <c r="AS420" i="5"/>
  <c r="AS412" i="5"/>
  <c r="AS404" i="5"/>
  <c r="AS396" i="5"/>
  <c r="AS388" i="5"/>
  <c r="AS380" i="5"/>
  <c r="AS372" i="5"/>
  <c r="AS364" i="5"/>
  <c r="AT356" i="5"/>
  <c r="AS356" i="5"/>
  <c r="AS348" i="5"/>
  <c r="AS340" i="5"/>
  <c r="AS332" i="5"/>
  <c r="AS324" i="5"/>
  <c r="AS316" i="5"/>
  <c r="AS308" i="5"/>
  <c r="AS300" i="5"/>
  <c r="AS292" i="5"/>
  <c r="AS284" i="5"/>
  <c r="AS276" i="5"/>
  <c r="AS268" i="5"/>
  <c r="AS260" i="5"/>
  <c r="AT252" i="5"/>
  <c r="AS252" i="5"/>
  <c r="AS244" i="5"/>
  <c r="AS236" i="5"/>
  <c r="AS228" i="5"/>
  <c r="AS220" i="5"/>
  <c r="AS212" i="5"/>
  <c r="AS204" i="5"/>
  <c r="AS196" i="5"/>
  <c r="AS188" i="5"/>
  <c r="AT180" i="5"/>
  <c r="AS180" i="5"/>
  <c r="AT172" i="5"/>
  <c r="AS172" i="5"/>
  <c r="AS164" i="5"/>
  <c r="AT156" i="5"/>
  <c r="AS156" i="5"/>
  <c r="AS148" i="5"/>
  <c r="AT140" i="5"/>
  <c r="AS140" i="5"/>
  <c r="AS132" i="5"/>
  <c r="AS124" i="5"/>
  <c r="AS116" i="5"/>
  <c r="AS108" i="5"/>
  <c r="AS100" i="5"/>
  <c r="AS92" i="5"/>
  <c r="AS84" i="5"/>
  <c r="AS76" i="5"/>
  <c r="AS68" i="5"/>
  <c r="AS60" i="5"/>
  <c r="AS52" i="5"/>
  <c r="AS44" i="5"/>
  <c r="AS28" i="5"/>
  <c r="AS20" i="5"/>
  <c r="AS12" i="5"/>
  <c r="AS4" i="5"/>
  <c r="AS588" i="5"/>
  <c r="AS564" i="5"/>
  <c r="AT346" i="5"/>
  <c r="AT186" i="5"/>
  <c r="AT146" i="5"/>
  <c r="AT114" i="5"/>
  <c r="AS58" i="5"/>
  <c r="AS50" i="5"/>
  <c r="AS42" i="5"/>
  <c r="AS26" i="5"/>
  <c r="AS18" i="5"/>
  <c r="AS10" i="5"/>
  <c r="AS482" i="5"/>
  <c r="AS450" i="5"/>
  <c r="AS418" i="5"/>
  <c r="AS386" i="5"/>
  <c r="AS354" i="5"/>
  <c r="AS322" i="5"/>
  <c r="AS290" i="5"/>
  <c r="AS258" i="5"/>
  <c r="AS226" i="5"/>
  <c r="AS194" i="5"/>
  <c r="AS162" i="5"/>
  <c r="AS130" i="5"/>
  <c r="AS98" i="5"/>
  <c r="AS66" i="5"/>
  <c r="AS22" i="5"/>
  <c r="AI13" i="5"/>
  <c r="V15" i="5"/>
  <c r="V9" i="5"/>
  <c r="U9" i="5"/>
  <c r="EM555" i="5" l="1"/>
  <c r="EM500" i="5"/>
  <c r="EM461" i="5"/>
  <c r="EM531" i="5"/>
  <c r="EM437" i="5"/>
  <c r="EM571" i="5"/>
  <c r="EM516" i="5"/>
  <c r="EM477" i="5"/>
  <c r="EM413" i="5"/>
  <c r="EM547" i="5"/>
  <c r="EM453" i="5"/>
  <c r="EM587" i="5"/>
  <c r="EM493" i="5"/>
  <c r="EM563" i="5"/>
  <c r="EM508" i="5"/>
  <c r="EM469" i="5"/>
  <c r="EM405" i="5"/>
  <c r="EM421" i="5"/>
  <c r="EN282" i="5"/>
  <c r="EM218" i="5"/>
  <c r="EM579" i="5"/>
  <c r="EM429" i="5"/>
  <c r="EM539" i="5"/>
  <c r="EM494" i="5"/>
  <c r="EM274" i="5"/>
  <c r="EM242" i="5"/>
  <c r="EM202" i="5"/>
  <c r="EM485" i="5"/>
  <c r="EM302" i="5"/>
  <c r="EM266" i="5"/>
  <c r="EM524" i="5"/>
  <c r="EM349" i="5"/>
  <c r="EM170" i="5"/>
  <c r="EM234" i="5"/>
  <c r="EM194" i="5"/>
  <c r="EM186" i="5"/>
  <c r="EM445" i="5"/>
  <c r="EM226" i="5"/>
  <c r="EM210" i="5"/>
  <c r="EM250" i="5"/>
  <c r="EM74" i="5"/>
  <c r="EM162" i="5"/>
  <c r="EM59" i="5"/>
  <c r="EM41" i="5"/>
  <c r="EM9" i="5"/>
  <c r="EM33" i="5"/>
  <c r="EM258" i="5"/>
  <c r="EM130" i="5"/>
  <c r="EM68" i="5"/>
  <c r="EN60" i="5"/>
  <c r="EM25" i="5"/>
  <c r="EM98" i="5"/>
  <c r="EM17" i="5"/>
  <c r="DY597" i="5"/>
  <c r="DY565" i="5"/>
  <c r="DY533" i="5"/>
  <c r="DZ495" i="5"/>
  <c r="DZ424" i="5"/>
  <c r="DZ392" i="5"/>
  <c r="DZ534" i="5"/>
  <c r="DY502" i="5"/>
  <c r="DZ511" i="5"/>
  <c r="DY613" i="5"/>
  <c r="DY541" i="5"/>
  <c r="DZ519" i="5"/>
  <c r="DZ488" i="5"/>
  <c r="DY525" i="5"/>
  <c r="DY573" i="5"/>
  <c r="DZ503" i="5"/>
  <c r="DY494" i="5"/>
  <c r="DZ376" i="5"/>
  <c r="DY557" i="5"/>
  <c r="DY605" i="5"/>
  <c r="DY581" i="5"/>
  <c r="DZ352" i="5"/>
  <c r="DY327" i="5"/>
  <c r="DY589" i="5"/>
  <c r="DY510" i="5"/>
  <c r="DZ368" i="5"/>
  <c r="DY549" i="5"/>
  <c r="DZ344" i="5"/>
  <c r="DZ319" i="5"/>
  <c r="DZ542" i="5"/>
  <c r="DY518" i="5"/>
  <c r="DZ336" i="5"/>
  <c r="DY312" i="5"/>
  <c r="DZ456" i="5"/>
  <c r="DY359" i="5"/>
  <c r="DZ351" i="5"/>
  <c r="DY93" i="5"/>
  <c r="DY28" i="5"/>
  <c r="DY77" i="5"/>
  <c r="DY524" i="5"/>
  <c r="DZ526" i="5"/>
  <c r="DY213" i="5"/>
  <c r="DY61" i="5"/>
  <c r="DY44" i="5"/>
  <c r="DY12" i="5"/>
  <c r="DZ296" i="5"/>
  <c r="DY4" i="5"/>
  <c r="DY304" i="5"/>
  <c r="DY20" i="5"/>
  <c r="DY36" i="5"/>
  <c r="DZ213" i="5"/>
  <c r="DL616" i="5"/>
  <c r="DL608" i="5"/>
  <c r="DL600" i="5"/>
  <c r="DL592" i="5"/>
  <c r="DL584" i="5"/>
  <c r="DK494" i="5"/>
  <c r="DL576" i="5"/>
  <c r="DK524" i="5"/>
  <c r="DK250" i="5"/>
  <c r="DL130" i="5"/>
  <c r="DL36" i="5"/>
  <c r="DK27" i="5"/>
  <c r="DK310" i="5"/>
  <c r="DK146" i="5"/>
  <c r="DK194" i="5"/>
  <c r="DK114" i="5"/>
  <c r="DL552" i="5"/>
  <c r="DL98" i="5"/>
  <c r="DK23" i="5"/>
  <c r="DL66" i="5"/>
  <c r="DK210" i="5"/>
  <c r="DK82" i="5"/>
  <c r="DL12" i="5"/>
  <c r="DK7" i="5"/>
  <c r="DK568" i="5"/>
  <c r="DK616" i="5"/>
  <c r="DK130" i="5"/>
  <c r="DK584" i="5"/>
  <c r="DK592" i="5"/>
  <c r="DK608" i="5"/>
  <c r="CI332" i="5"/>
  <c r="CJ372" i="5"/>
  <c r="CI404" i="5"/>
  <c r="CI460" i="5"/>
  <c r="CI500" i="5"/>
  <c r="CI524" i="5"/>
  <c r="CX572" i="5"/>
  <c r="CX588" i="5"/>
  <c r="CX604" i="5"/>
  <c r="CX612" i="5"/>
  <c r="CI227" i="5"/>
  <c r="CX301" i="5"/>
  <c r="CJ410" i="5"/>
  <c r="CI538" i="5"/>
  <c r="CX16" i="5"/>
  <c r="CI267" i="5"/>
  <c r="CI304" i="5"/>
  <c r="CJ368" i="5"/>
  <c r="CI251" i="5"/>
  <c r="CJ544" i="5"/>
  <c r="CI608" i="5"/>
  <c r="CI408" i="5"/>
  <c r="CJ466" i="5"/>
  <c r="CI440" i="5"/>
  <c r="CI179" i="5"/>
  <c r="CJ384" i="5"/>
  <c r="CI195" i="5"/>
  <c r="CJ518" i="5"/>
  <c r="CJ576" i="5"/>
  <c r="CI211" i="5"/>
  <c r="CI504" i="5"/>
  <c r="CI171" i="5"/>
  <c r="CI494" i="5"/>
  <c r="CJ582" i="5"/>
  <c r="CI243" i="5"/>
  <c r="CI512" i="5"/>
  <c r="CI570" i="5"/>
  <c r="CW524" i="5"/>
  <c r="CW494" i="5"/>
  <c r="CW473" i="5"/>
  <c r="CW425" i="5"/>
  <c r="CW301" i="5"/>
  <c r="CW441" i="5"/>
  <c r="CW457" i="5"/>
  <c r="CW321" i="5"/>
  <c r="CW258" i="5"/>
  <c r="CW273" i="5"/>
  <c r="CW225" i="5"/>
  <c r="CW186" i="5"/>
  <c r="CW162" i="5"/>
  <c r="CW337" i="5"/>
  <c r="CW274" i="5"/>
  <c r="CW266" i="5"/>
  <c r="CW218" i="5"/>
  <c r="CW242" i="5"/>
  <c r="CW226" i="5"/>
  <c r="CW210" i="5"/>
  <c r="CW178" i="5"/>
  <c r="CW25" i="5"/>
  <c r="CW73" i="5"/>
  <c r="CW49" i="5"/>
  <c r="CW16" i="5"/>
  <c r="CW98" i="5"/>
  <c r="CW64" i="5"/>
  <c r="CW40" i="5"/>
  <c r="CW257" i="5"/>
  <c r="CW8" i="5"/>
  <c r="CW234" i="5"/>
  <c r="CW32" i="5"/>
  <c r="CW241" i="5"/>
  <c r="CW209" i="5"/>
  <c r="CW202" i="5"/>
  <c r="CW177" i="5"/>
  <c r="CW146" i="5"/>
  <c r="CW80" i="5"/>
  <c r="CW56" i="5"/>
  <c r="CW9" i="5"/>
  <c r="CW72" i="5"/>
  <c r="CW48" i="5"/>
  <c r="CW33" i="5"/>
  <c r="CW170" i="5"/>
  <c r="CW24" i="5"/>
  <c r="CW612" i="5"/>
  <c r="Z9" i="5"/>
  <c r="AT9" i="5" s="1"/>
  <c r="Z17" i="5"/>
  <c r="AT17" i="5" s="1"/>
  <c r="Z25" i="5"/>
  <c r="AT25" i="5" s="1"/>
  <c r="Z33" i="5"/>
  <c r="AT33" i="5" s="1"/>
  <c r="Z41" i="5"/>
  <c r="AT41" i="5" s="1"/>
  <c r="Z49" i="5"/>
  <c r="AT49" i="5" s="1"/>
  <c r="Z57" i="5"/>
  <c r="AT57" i="5" s="1"/>
  <c r="Z65" i="5"/>
  <c r="AT65" i="5" s="1"/>
  <c r="Z10" i="5"/>
  <c r="AT10" i="5" s="1"/>
  <c r="Z11" i="5"/>
  <c r="AT11" i="5" s="1"/>
  <c r="Z20" i="5"/>
  <c r="AT20" i="5" s="1"/>
  <c r="Z29" i="5"/>
  <c r="AT29" i="5" s="1"/>
  <c r="Z38" i="5"/>
  <c r="AT38" i="5" s="1"/>
  <c r="Z47" i="5"/>
  <c r="AT47" i="5" s="1"/>
  <c r="Z56" i="5"/>
  <c r="AT56" i="5" s="1"/>
  <c r="Z66" i="5"/>
  <c r="AT66" i="5" s="1"/>
  <c r="Z74" i="5"/>
  <c r="AT74" i="5" s="1"/>
  <c r="Z82" i="5"/>
  <c r="AT82" i="5" s="1"/>
  <c r="Z90" i="5"/>
  <c r="AT90" i="5" s="1"/>
  <c r="Z98" i="5"/>
  <c r="AT98" i="5" s="1"/>
  <c r="Z12" i="5"/>
  <c r="AT12" i="5" s="1"/>
  <c r="Z21" i="5"/>
  <c r="Z30" i="5"/>
  <c r="AT30" i="5" s="1"/>
  <c r="Z39" i="5"/>
  <c r="AT39" i="5" s="1"/>
  <c r="Z48" i="5"/>
  <c r="AT48" i="5" s="1"/>
  <c r="Z58" i="5"/>
  <c r="AT58" i="5" s="1"/>
  <c r="Z67" i="5"/>
  <c r="AT67" i="5" s="1"/>
  <c r="Z75" i="5"/>
  <c r="AT75" i="5" s="1"/>
  <c r="Z83" i="5"/>
  <c r="AT83" i="5" s="1"/>
  <c r="Z91" i="5"/>
  <c r="AT91" i="5" s="1"/>
  <c r="Z99" i="5"/>
  <c r="AT99" i="5" s="1"/>
  <c r="Z107" i="5"/>
  <c r="AT107" i="5" s="1"/>
  <c r="Z115" i="5"/>
  <c r="AT115" i="5" s="1"/>
  <c r="Z123" i="5"/>
  <c r="AT123" i="5" s="1"/>
  <c r="Z131" i="5"/>
  <c r="AT131" i="5" s="1"/>
  <c r="Z139" i="5"/>
  <c r="AT139" i="5" s="1"/>
  <c r="Z147" i="5"/>
  <c r="AT147" i="5" s="1"/>
  <c r="Z155" i="5"/>
  <c r="AT155" i="5" s="1"/>
  <c r="Z163" i="5"/>
  <c r="AT163" i="5" s="1"/>
  <c r="Z171" i="5"/>
  <c r="AT171" i="5" s="1"/>
  <c r="Z179" i="5"/>
  <c r="AT179" i="5" s="1"/>
  <c r="Z187" i="5"/>
  <c r="AT187" i="5" s="1"/>
  <c r="Z195" i="5"/>
  <c r="AT195" i="5" s="1"/>
  <c r="Z203" i="5"/>
  <c r="AT203" i="5" s="1"/>
  <c r="Z211" i="5"/>
  <c r="AT211" i="5" s="1"/>
  <c r="Z219" i="5"/>
  <c r="AT219" i="5" s="1"/>
  <c r="Z227" i="5"/>
  <c r="AT227" i="5" s="1"/>
  <c r="Z235" i="5"/>
  <c r="AT235" i="5" s="1"/>
  <c r="Z243" i="5"/>
  <c r="AT243" i="5" s="1"/>
  <c r="Z251" i="5"/>
  <c r="AT251" i="5" s="1"/>
  <c r="Z259" i="5"/>
  <c r="AT259" i="5" s="1"/>
  <c r="Z267" i="5"/>
  <c r="AT267" i="5" s="1"/>
  <c r="Z275" i="5"/>
  <c r="AT275" i="5" s="1"/>
  <c r="Z283" i="5"/>
  <c r="AT283" i="5" s="1"/>
  <c r="Z291" i="5"/>
  <c r="Z299" i="5"/>
  <c r="AT299" i="5" s="1"/>
  <c r="Z307" i="5"/>
  <c r="AT307" i="5" s="1"/>
  <c r="Z315" i="5"/>
  <c r="AT315" i="5" s="1"/>
  <c r="Z323" i="5"/>
  <c r="Z331" i="5"/>
  <c r="AT331" i="5" s="1"/>
  <c r="Z339" i="5"/>
  <c r="Z347" i="5"/>
  <c r="AT347" i="5" s="1"/>
  <c r="Z355" i="5"/>
  <c r="AT355" i="5" s="1"/>
  <c r="Z363" i="5"/>
  <c r="AT363" i="5" s="1"/>
  <c r="Z371" i="5"/>
  <c r="AT371" i="5" s="1"/>
  <c r="Z379" i="5"/>
  <c r="AT379" i="5" s="1"/>
  <c r="Z387" i="5"/>
  <c r="AT387" i="5" s="1"/>
  <c r="Z395" i="5"/>
  <c r="AT395" i="5" s="1"/>
  <c r="Z403" i="5"/>
  <c r="AT403" i="5" s="1"/>
  <c r="Z411" i="5"/>
  <c r="AT411" i="5" s="1"/>
  <c r="Z419" i="5"/>
  <c r="AT419" i="5" s="1"/>
  <c r="Z427" i="5"/>
  <c r="AT427" i="5" s="1"/>
  <c r="Z435" i="5"/>
  <c r="AT435" i="5" s="1"/>
  <c r="Z443" i="5"/>
  <c r="AT443" i="5" s="1"/>
  <c r="Z451" i="5"/>
  <c r="AT451" i="5" s="1"/>
  <c r="Z459" i="5"/>
  <c r="AT459" i="5" s="1"/>
  <c r="Z467" i="5"/>
  <c r="Z475" i="5"/>
  <c r="AT475" i="5" s="1"/>
  <c r="Z483" i="5"/>
  <c r="AT483" i="5" s="1"/>
  <c r="Z491" i="5"/>
  <c r="Z499" i="5"/>
  <c r="Z507" i="5"/>
  <c r="Z515" i="5"/>
  <c r="AT515" i="5" s="1"/>
  <c r="Z6" i="5"/>
  <c r="AT6" i="5" s="1"/>
  <c r="Z19" i="5"/>
  <c r="AT19" i="5" s="1"/>
  <c r="Z32" i="5"/>
  <c r="AT32" i="5" s="1"/>
  <c r="Z44" i="5"/>
  <c r="AT44" i="5" s="1"/>
  <c r="Z55" i="5"/>
  <c r="AT55" i="5" s="1"/>
  <c r="Z69" i="5"/>
  <c r="AT69" i="5" s="1"/>
  <c r="Z79" i="5"/>
  <c r="AT79" i="5" s="1"/>
  <c r="Z89" i="5"/>
  <c r="AT89" i="5" s="1"/>
  <c r="Z101" i="5"/>
  <c r="AT101" i="5" s="1"/>
  <c r="Z110" i="5"/>
  <c r="AT110" i="5" s="1"/>
  <c r="Z119" i="5"/>
  <c r="Z128" i="5"/>
  <c r="AT128" i="5" s="1"/>
  <c r="Z137" i="5"/>
  <c r="AT137" i="5" s="1"/>
  <c r="Z146" i="5"/>
  <c r="Z156" i="5"/>
  <c r="Z165" i="5"/>
  <c r="AT165" i="5" s="1"/>
  <c r="Z174" i="5"/>
  <c r="AT174" i="5" s="1"/>
  <c r="Z183" i="5"/>
  <c r="AT183" i="5" s="1"/>
  <c r="Z192" i="5"/>
  <c r="AT192" i="5" s="1"/>
  <c r="Z201" i="5"/>
  <c r="AT201" i="5" s="1"/>
  <c r="Z210" i="5"/>
  <c r="AT210" i="5" s="1"/>
  <c r="Z220" i="5"/>
  <c r="AT220" i="5" s="1"/>
  <c r="Z229" i="5"/>
  <c r="AT229" i="5" s="1"/>
  <c r="Z238" i="5"/>
  <c r="AT238" i="5" s="1"/>
  <c r="Z247" i="5"/>
  <c r="AT247" i="5" s="1"/>
  <c r="Z256" i="5"/>
  <c r="AT256" i="5" s="1"/>
  <c r="Z265" i="5"/>
  <c r="AT265" i="5" s="1"/>
  <c r="Z274" i="5"/>
  <c r="AT274" i="5" s="1"/>
  <c r="Z284" i="5"/>
  <c r="AT284" i="5" s="1"/>
  <c r="Z293" i="5"/>
  <c r="Z302" i="5"/>
  <c r="AT302" i="5" s="1"/>
  <c r="Z311" i="5"/>
  <c r="AT311" i="5" s="1"/>
  <c r="Z320" i="5"/>
  <c r="AT320" i="5" s="1"/>
  <c r="Z329" i="5"/>
  <c r="AT329" i="5" s="1"/>
  <c r="Z338" i="5"/>
  <c r="AT338" i="5" s="1"/>
  <c r="Z348" i="5"/>
  <c r="AT348" i="5" s="1"/>
  <c r="Z357" i="5"/>
  <c r="AT357" i="5" s="1"/>
  <c r="Z366" i="5"/>
  <c r="Z375" i="5"/>
  <c r="AT375" i="5" s="1"/>
  <c r="Z384" i="5"/>
  <c r="AT384" i="5" s="1"/>
  <c r="Z393" i="5"/>
  <c r="AT393" i="5" s="1"/>
  <c r="Z402" i="5"/>
  <c r="AT402" i="5" s="1"/>
  <c r="Z412" i="5"/>
  <c r="AT412" i="5" s="1"/>
  <c r="Z421" i="5"/>
  <c r="Z430" i="5"/>
  <c r="AT430" i="5" s="1"/>
  <c r="Z439" i="5"/>
  <c r="AT439" i="5" s="1"/>
  <c r="Z448" i="5"/>
  <c r="Z457" i="5"/>
  <c r="AT457" i="5" s="1"/>
  <c r="Z466" i="5"/>
  <c r="AT466" i="5" s="1"/>
  <c r="Z476" i="5"/>
  <c r="AT476" i="5" s="1"/>
  <c r="Z485" i="5"/>
  <c r="AT485" i="5" s="1"/>
  <c r="Z494" i="5"/>
  <c r="Z503" i="5"/>
  <c r="AT503" i="5" s="1"/>
  <c r="Z512" i="5"/>
  <c r="Z521" i="5"/>
  <c r="AT521" i="5" s="1"/>
  <c r="Z529" i="5"/>
  <c r="Z537" i="5"/>
  <c r="Z545" i="5"/>
  <c r="AT545" i="5" s="1"/>
  <c r="Z553" i="5"/>
  <c r="Z561" i="5"/>
  <c r="AT561" i="5" s="1"/>
  <c r="Z569" i="5"/>
  <c r="AT569" i="5" s="1"/>
  <c r="Z577" i="5"/>
  <c r="Z585" i="5"/>
  <c r="AT585" i="5" s="1"/>
  <c r="Z593" i="5"/>
  <c r="AT593" i="5" s="1"/>
  <c r="Z601" i="5"/>
  <c r="AT601" i="5" s="1"/>
  <c r="Z609" i="5"/>
  <c r="Z617" i="5"/>
  <c r="AT617" i="5" s="1"/>
  <c r="Z7" i="5"/>
  <c r="AT7" i="5" s="1"/>
  <c r="Z22" i="5"/>
  <c r="AT22" i="5" s="1"/>
  <c r="Z34" i="5"/>
  <c r="AT34" i="5" s="1"/>
  <c r="Z45" i="5"/>
  <c r="AT45" i="5" s="1"/>
  <c r="Z59" i="5"/>
  <c r="AT59" i="5" s="1"/>
  <c r="Z70" i="5"/>
  <c r="AT70" i="5" s="1"/>
  <c r="Z80" i="5"/>
  <c r="AT80" i="5" s="1"/>
  <c r="Z92" i="5"/>
  <c r="AT92" i="5" s="1"/>
  <c r="Z102" i="5"/>
  <c r="Z111" i="5"/>
  <c r="AT111" i="5" s="1"/>
  <c r="Z120" i="5"/>
  <c r="AT120" i="5" s="1"/>
  <c r="Z129" i="5"/>
  <c r="AT129" i="5" s="1"/>
  <c r="Z138" i="5"/>
  <c r="AT138" i="5" s="1"/>
  <c r="Z148" i="5"/>
  <c r="AT148" i="5" s="1"/>
  <c r="Z157" i="5"/>
  <c r="AT157" i="5" s="1"/>
  <c r="Z166" i="5"/>
  <c r="AT166" i="5" s="1"/>
  <c r="Z175" i="5"/>
  <c r="AT175" i="5" s="1"/>
  <c r="Z184" i="5"/>
  <c r="AT184" i="5" s="1"/>
  <c r="Z193" i="5"/>
  <c r="AT193" i="5" s="1"/>
  <c r="Z202" i="5"/>
  <c r="AT202" i="5" s="1"/>
  <c r="Z212" i="5"/>
  <c r="AT212" i="5" s="1"/>
  <c r="Z221" i="5"/>
  <c r="AT221" i="5" s="1"/>
  <c r="Z230" i="5"/>
  <c r="AT230" i="5" s="1"/>
  <c r="Z239" i="5"/>
  <c r="AT239" i="5" s="1"/>
  <c r="Z248" i="5"/>
  <c r="AT248" i="5" s="1"/>
  <c r="Z257" i="5"/>
  <c r="AT257" i="5" s="1"/>
  <c r="Z266" i="5"/>
  <c r="AT266" i="5" s="1"/>
  <c r="Z276" i="5"/>
  <c r="AT276" i="5" s="1"/>
  <c r="Z285" i="5"/>
  <c r="AT285" i="5" s="1"/>
  <c r="Z294" i="5"/>
  <c r="Z303" i="5"/>
  <c r="AT303" i="5" s="1"/>
  <c r="Z312" i="5"/>
  <c r="AT312" i="5" s="1"/>
  <c r="Z321" i="5"/>
  <c r="AT321" i="5" s="1"/>
  <c r="Z330" i="5"/>
  <c r="AT330" i="5" s="1"/>
  <c r="Z340" i="5"/>
  <c r="AT340" i="5" s="1"/>
  <c r="Z349" i="5"/>
  <c r="AT349" i="5" s="1"/>
  <c r="Z358" i="5"/>
  <c r="AT358" i="5" s="1"/>
  <c r="Z367" i="5"/>
  <c r="AT367" i="5" s="1"/>
  <c r="Z376" i="5"/>
  <c r="Z385" i="5"/>
  <c r="Z394" i="5"/>
  <c r="AT394" i="5" s="1"/>
  <c r="Z404" i="5"/>
  <c r="Z413" i="5"/>
  <c r="AT413" i="5" s="1"/>
  <c r="Z422" i="5"/>
  <c r="AT422" i="5" s="1"/>
  <c r="Z431" i="5"/>
  <c r="AT431" i="5" s="1"/>
  <c r="Z440" i="5"/>
  <c r="Z449" i="5"/>
  <c r="AT449" i="5" s="1"/>
  <c r="Z458" i="5"/>
  <c r="AT458" i="5" s="1"/>
  <c r="Z468" i="5"/>
  <c r="AT468" i="5" s="1"/>
  <c r="Z477" i="5"/>
  <c r="AT477" i="5" s="1"/>
  <c r="Z486" i="5"/>
  <c r="AT486" i="5" s="1"/>
  <c r="Z495" i="5"/>
  <c r="AT495" i="5" s="1"/>
  <c r="Z504" i="5"/>
  <c r="Z513" i="5"/>
  <c r="AT513" i="5" s="1"/>
  <c r="Z522" i="5"/>
  <c r="AT522" i="5" s="1"/>
  <c r="Z530" i="5"/>
  <c r="Z538" i="5"/>
  <c r="Z546" i="5"/>
  <c r="AT546" i="5" s="1"/>
  <c r="Z554" i="5"/>
  <c r="Z562" i="5"/>
  <c r="Z570" i="5"/>
  <c r="Z578" i="5"/>
  <c r="Z586" i="5"/>
  <c r="Z594" i="5"/>
  <c r="Z602" i="5"/>
  <c r="Z610" i="5"/>
  <c r="Z618" i="5"/>
  <c r="Z8" i="5"/>
  <c r="AT8" i="5" s="1"/>
  <c r="Z23" i="5"/>
  <c r="AT23" i="5" s="1"/>
  <c r="Z35" i="5"/>
  <c r="AT35" i="5" s="1"/>
  <c r="Z46" i="5"/>
  <c r="AT46" i="5" s="1"/>
  <c r="Z60" i="5"/>
  <c r="AT60" i="5" s="1"/>
  <c r="Z71" i="5"/>
  <c r="AT71" i="5" s="1"/>
  <c r="Z81" i="5"/>
  <c r="AT81" i="5" s="1"/>
  <c r="Z93" i="5"/>
  <c r="AT93" i="5" s="1"/>
  <c r="Z103" i="5"/>
  <c r="AT103" i="5" s="1"/>
  <c r="Z112" i="5"/>
  <c r="AT112" i="5" s="1"/>
  <c r="Z121" i="5"/>
  <c r="AT121" i="5" s="1"/>
  <c r="Z130" i="5"/>
  <c r="AT130" i="5" s="1"/>
  <c r="Z140" i="5"/>
  <c r="Z149" i="5"/>
  <c r="AT149" i="5" s="1"/>
  <c r="Z158" i="5"/>
  <c r="AT158" i="5" s="1"/>
  <c r="Z167" i="5"/>
  <c r="AT167" i="5" s="1"/>
  <c r="Z176" i="5"/>
  <c r="AT176" i="5" s="1"/>
  <c r="Z185" i="5"/>
  <c r="AT185" i="5" s="1"/>
  <c r="Z194" i="5"/>
  <c r="AT194" i="5" s="1"/>
  <c r="Z204" i="5"/>
  <c r="AT204" i="5" s="1"/>
  <c r="Z213" i="5"/>
  <c r="AT213" i="5" s="1"/>
  <c r="Z222" i="5"/>
  <c r="AT222" i="5" s="1"/>
  <c r="Z231" i="5"/>
  <c r="AT231" i="5" s="1"/>
  <c r="Z240" i="5"/>
  <c r="AT240" i="5" s="1"/>
  <c r="Z249" i="5"/>
  <c r="AT249" i="5" s="1"/>
  <c r="Z258" i="5"/>
  <c r="AT258" i="5" s="1"/>
  <c r="Z268" i="5"/>
  <c r="AT268" i="5" s="1"/>
  <c r="Z277" i="5"/>
  <c r="AT277" i="5" s="1"/>
  <c r="Z286" i="5"/>
  <c r="AT286" i="5" s="1"/>
  <c r="Z295" i="5"/>
  <c r="AT295" i="5" s="1"/>
  <c r="Z304" i="5"/>
  <c r="AT304" i="5" s="1"/>
  <c r="Z313" i="5"/>
  <c r="AT313" i="5" s="1"/>
  <c r="Z322" i="5"/>
  <c r="AT322" i="5" s="1"/>
  <c r="Z332" i="5"/>
  <c r="AT332" i="5" s="1"/>
  <c r="Z341" i="5"/>
  <c r="AT341" i="5" s="1"/>
  <c r="Z350" i="5"/>
  <c r="AT350" i="5" s="1"/>
  <c r="Z359" i="5"/>
  <c r="Z368" i="5"/>
  <c r="AT368" i="5" s="1"/>
  <c r="Z377" i="5"/>
  <c r="AT377" i="5" s="1"/>
  <c r="Z386" i="5"/>
  <c r="Z396" i="5"/>
  <c r="AT396" i="5" s="1"/>
  <c r="Z405" i="5"/>
  <c r="Z414" i="5"/>
  <c r="AT414" i="5" s="1"/>
  <c r="Z423" i="5"/>
  <c r="AT423" i="5" s="1"/>
  <c r="Z432" i="5"/>
  <c r="Z441" i="5"/>
  <c r="AT441" i="5" s="1"/>
  <c r="Z450" i="5"/>
  <c r="Z460" i="5"/>
  <c r="AT460" i="5" s="1"/>
  <c r="Z469" i="5"/>
  <c r="Z478" i="5"/>
  <c r="Z487" i="5"/>
  <c r="Z496" i="5"/>
  <c r="Z505" i="5"/>
  <c r="AT505" i="5" s="1"/>
  <c r="Z514" i="5"/>
  <c r="Z523" i="5"/>
  <c r="AT523" i="5" s="1"/>
  <c r="Z531" i="5"/>
  <c r="AT531" i="5" s="1"/>
  <c r="Z539" i="5"/>
  <c r="Z547" i="5"/>
  <c r="Z555" i="5"/>
  <c r="AT555" i="5" s="1"/>
  <c r="Z563" i="5"/>
  <c r="Z571" i="5"/>
  <c r="AT571" i="5" s="1"/>
  <c r="Z579" i="5"/>
  <c r="Z587" i="5"/>
  <c r="Z595" i="5"/>
  <c r="Z603" i="5"/>
  <c r="Z611" i="5"/>
  <c r="Z619" i="5"/>
  <c r="AT619" i="5" s="1"/>
  <c r="Z13" i="5"/>
  <c r="AT13" i="5" s="1"/>
  <c r="Z24" i="5"/>
  <c r="AT24" i="5" s="1"/>
  <c r="Z36" i="5"/>
  <c r="AT36" i="5" s="1"/>
  <c r="Z50" i="5"/>
  <c r="AT50" i="5" s="1"/>
  <c r="Z61" i="5"/>
  <c r="AT61" i="5" s="1"/>
  <c r="Z72" i="5"/>
  <c r="AT72" i="5" s="1"/>
  <c r="Z84" i="5"/>
  <c r="AT84" i="5" s="1"/>
  <c r="Z94" i="5"/>
  <c r="AT94" i="5" s="1"/>
  <c r="Z104" i="5"/>
  <c r="AT104" i="5" s="1"/>
  <c r="Z113" i="5"/>
  <c r="AT113" i="5" s="1"/>
  <c r="Z122" i="5"/>
  <c r="AT122" i="5" s="1"/>
  <c r="Z132" i="5"/>
  <c r="AT132" i="5" s="1"/>
  <c r="Z141" i="5"/>
  <c r="AT141" i="5" s="1"/>
  <c r="Z150" i="5"/>
  <c r="AT150" i="5" s="1"/>
  <c r="Z159" i="5"/>
  <c r="AT159" i="5" s="1"/>
  <c r="Z168" i="5"/>
  <c r="Z177" i="5"/>
  <c r="AT177" i="5" s="1"/>
  <c r="Z186" i="5"/>
  <c r="Z14" i="5"/>
  <c r="AT14" i="5" s="1"/>
  <c r="Z26" i="5"/>
  <c r="AT26" i="5" s="1"/>
  <c r="Z37" i="5"/>
  <c r="AT37" i="5" s="1"/>
  <c r="Z51" i="5"/>
  <c r="AT51" i="5" s="1"/>
  <c r="Z62" i="5"/>
  <c r="AT62" i="5" s="1"/>
  <c r="Z73" i="5"/>
  <c r="AT73" i="5" s="1"/>
  <c r="Z85" i="5"/>
  <c r="AT85" i="5" s="1"/>
  <c r="Z95" i="5"/>
  <c r="AT95" i="5" s="1"/>
  <c r="Z105" i="5"/>
  <c r="AT105" i="5" s="1"/>
  <c r="Z114" i="5"/>
  <c r="Z124" i="5"/>
  <c r="AT124" i="5" s="1"/>
  <c r="Z133" i="5"/>
  <c r="AT133" i="5" s="1"/>
  <c r="Z142" i="5"/>
  <c r="Z151" i="5"/>
  <c r="AT151" i="5" s="1"/>
  <c r="Z160" i="5"/>
  <c r="AT160" i="5" s="1"/>
  <c r="Z169" i="5"/>
  <c r="AT169" i="5" s="1"/>
  <c r="Z178" i="5"/>
  <c r="AT178" i="5" s="1"/>
  <c r="Z188" i="5"/>
  <c r="AT188" i="5" s="1"/>
  <c r="Z197" i="5"/>
  <c r="AT197" i="5" s="1"/>
  <c r="Z206" i="5"/>
  <c r="AT206" i="5" s="1"/>
  <c r="Z215" i="5"/>
  <c r="AT215" i="5" s="1"/>
  <c r="Z224" i="5"/>
  <c r="AT224" i="5" s="1"/>
  <c r="Z233" i="5"/>
  <c r="AT233" i="5" s="1"/>
  <c r="Z242" i="5"/>
  <c r="AT242" i="5" s="1"/>
  <c r="Z252" i="5"/>
  <c r="Z261" i="5"/>
  <c r="AT261" i="5" s="1"/>
  <c r="Z270" i="5"/>
  <c r="AT270" i="5" s="1"/>
  <c r="Z279" i="5"/>
  <c r="AT279" i="5" s="1"/>
  <c r="Z288" i="5"/>
  <c r="AT288" i="5" s="1"/>
  <c r="Z297" i="5"/>
  <c r="AT297" i="5" s="1"/>
  <c r="Z306" i="5"/>
  <c r="AT306" i="5" s="1"/>
  <c r="Z316" i="5"/>
  <c r="AT316" i="5" s="1"/>
  <c r="Z325" i="5"/>
  <c r="AT325" i="5" s="1"/>
  <c r="Z334" i="5"/>
  <c r="AT334" i="5" s="1"/>
  <c r="Z343" i="5"/>
  <c r="Z352" i="5"/>
  <c r="AT352" i="5" s="1"/>
  <c r="Z361" i="5"/>
  <c r="AT361" i="5" s="1"/>
  <c r="Z370" i="5"/>
  <c r="AT370" i="5" s="1"/>
  <c r="Z380" i="5"/>
  <c r="Z389" i="5"/>
  <c r="AT389" i="5" s="1"/>
  <c r="Z398" i="5"/>
  <c r="Z407" i="5"/>
  <c r="Z416" i="5"/>
  <c r="AT416" i="5" s="1"/>
  <c r="Z425" i="5"/>
  <c r="Z434" i="5"/>
  <c r="AT434" i="5" s="1"/>
  <c r="Z444" i="5"/>
  <c r="Z453" i="5"/>
  <c r="AT453" i="5" s="1"/>
  <c r="Z462" i="5"/>
  <c r="AT462" i="5" s="1"/>
  <c r="Z471" i="5"/>
  <c r="AT471" i="5" s="1"/>
  <c r="Z480" i="5"/>
  <c r="AT480" i="5" s="1"/>
  <c r="Z489" i="5"/>
  <c r="AT489" i="5" s="1"/>
  <c r="Z498" i="5"/>
  <c r="AT498" i="5" s="1"/>
  <c r="Z508" i="5"/>
  <c r="AT508" i="5" s="1"/>
  <c r="Z517" i="5"/>
  <c r="Z525" i="5"/>
  <c r="AT525" i="5" s="1"/>
  <c r="Z533" i="5"/>
  <c r="AT533" i="5" s="1"/>
  <c r="Z541" i="5"/>
  <c r="AT541" i="5" s="1"/>
  <c r="Z549" i="5"/>
  <c r="Z557" i="5"/>
  <c r="AT557" i="5" s="1"/>
  <c r="Z565" i="5"/>
  <c r="Z573" i="5"/>
  <c r="AT573" i="5" s="1"/>
  <c r="Z581" i="5"/>
  <c r="AT581" i="5" s="1"/>
  <c r="Z589" i="5"/>
  <c r="Z597" i="5"/>
  <c r="Z605" i="5"/>
  <c r="Z613" i="5"/>
  <c r="AT613" i="5" s="1"/>
  <c r="Z621" i="5"/>
  <c r="AT621" i="5" s="1"/>
  <c r="Z16" i="5"/>
  <c r="AT16" i="5" s="1"/>
  <c r="Z52" i="5"/>
  <c r="AT52" i="5" s="1"/>
  <c r="Z78" i="5"/>
  <c r="AT78" i="5" s="1"/>
  <c r="Z108" i="5"/>
  <c r="AT108" i="5" s="1"/>
  <c r="Z134" i="5"/>
  <c r="AT134" i="5" s="1"/>
  <c r="Z154" i="5"/>
  <c r="AT154" i="5" s="1"/>
  <c r="Z181" i="5"/>
  <c r="Z200" i="5"/>
  <c r="AT200" i="5" s="1"/>
  <c r="Z218" i="5"/>
  <c r="AT218" i="5" s="1"/>
  <c r="Z237" i="5"/>
  <c r="Z255" i="5"/>
  <c r="AT255" i="5" s="1"/>
  <c r="Z273" i="5"/>
  <c r="AT273" i="5" s="1"/>
  <c r="Z292" i="5"/>
  <c r="AT292" i="5" s="1"/>
  <c r="Z310" i="5"/>
  <c r="AT310" i="5" s="1"/>
  <c r="Z328" i="5"/>
  <c r="AT328" i="5" s="1"/>
  <c r="Z346" i="5"/>
  <c r="Z365" i="5"/>
  <c r="AT365" i="5" s="1"/>
  <c r="Z383" i="5"/>
  <c r="Z401" i="5"/>
  <c r="AT401" i="5" s="1"/>
  <c r="Z420" i="5"/>
  <c r="AT420" i="5" s="1"/>
  <c r="Z438" i="5"/>
  <c r="AT438" i="5" s="1"/>
  <c r="Z456" i="5"/>
  <c r="Z474" i="5"/>
  <c r="AT474" i="5" s="1"/>
  <c r="Z493" i="5"/>
  <c r="Z511" i="5"/>
  <c r="Z528" i="5"/>
  <c r="AT528" i="5" s="1"/>
  <c r="Z544" i="5"/>
  <c r="AT544" i="5" s="1"/>
  <c r="Z560" i="5"/>
  <c r="Z576" i="5"/>
  <c r="Z592" i="5"/>
  <c r="AT592" i="5" s="1"/>
  <c r="Z608" i="5"/>
  <c r="Z53" i="5"/>
  <c r="AT53" i="5" s="1"/>
  <c r="Z86" i="5"/>
  <c r="AT86" i="5" s="1"/>
  <c r="Z109" i="5"/>
  <c r="AT109" i="5" s="1"/>
  <c r="Z135" i="5"/>
  <c r="AT135" i="5" s="1"/>
  <c r="Z161" i="5"/>
  <c r="AT161" i="5" s="1"/>
  <c r="Z182" i="5"/>
  <c r="AT182" i="5" s="1"/>
  <c r="Z205" i="5"/>
  <c r="AT205" i="5" s="1"/>
  <c r="Z223" i="5"/>
  <c r="AT223" i="5" s="1"/>
  <c r="Z241" i="5"/>
  <c r="AT241" i="5" s="1"/>
  <c r="Z260" i="5"/>
  <c r="AT260" i="5" s="1"/>
  <c r="Z278" i="5"/>
  <c r="AT278" i="5" s="1"/>
  <c r="Z296" i="5"/>
  <c r="AT296" i="5" s="1"/>
  <c r="Z314" i="5"/>
  <c r="AT314" i="5" s="1"/>
  <c r="Z333" i="5"/>
  <c r="AT333" i="5" s="1"/>
  <c r="Z351" i="5"/>
  <c r="AT351" i="5" s="1"/>
  <c r="Z369" i="5"/>
  <c r="Z388" i="5"/>
  <c r="AT388" i="5" s="1"/>
  <c r="Z406" i="5"/>
  <c r="Z424" i="5"/>
  <c r="AT424" i="5" s="1"/>
  <c r="Z442" i="5"/>
  <c r="AT442" i="5" s="1"/>
  <c r="Z461" i="5"/>
  <c r="AT461" i="5" s="1"/>
  <c r="Z479" i="5"/>
  <c r="Z516" i="5"/>
  <c r="Z532" i="5"/>
  <c r="AT532" i="5" s="1"/>
  <c r="Z564" i="5"/>
  <c r="AT564" i="5" s="1"/>
  <c r="Z596" i="5"/>
  <c r="Z3" i="5"/>
  <c r="AT3" i="5" s="1"/>
  <c r="Z64" i="5"/>
  <c r="Z144" i="5"/>
  <c r="AT144" i="5" s="1"/>
  <c r="Z191" i="5"/>
  <c r="AT191" i="5" s="1"/>
  <c r="Z301" i="5"/>
  <c r="AT301" i="5" s="1"/>
  <c r="Z337" i="5"/>
  <c r="AT337" i="5" s="1"/>
  <c r="Z392" i="5"/>
  <c r="AT392" i="5" s="1"/>
  <c r="Z502" i="5"/>
  <c r="Z552" i="5"/>
  <c r="Z584" i="5"/>
  <c r="AT584" i="5" s="1"/>
  <c r="Z100" i="5"/>
  <c r="AT100" i="5" s="1"/>
  <c r="Z253" i="5"/>
  <c r="AT253" i="5" s="1"/>
  <c r="Z417" i="5"/>
  <c r="AT417" i="5" s="1"/>
  <c r="Z526" i="5"/>
  <c r="AT526" i="5" s="1"/>
  <c r="Z18" i="5"/>
  <c r="AT18" i="5" s="1"/>
  <c r="Z209" i="5"/>
  <c r="AT209" i="5" s="1"/>
  <c r="Z484" i="5"/>
  <c r="AT484" i="5" s="1"/>
  <c r="Z308" i="5"/>
  <c r="AT308" i="5" s="1"/>
  <c r="Z542" i="5"/>
  <c r="Z27" i="5"/>
  <c r="AT27" i="5" s="1"/>
  <c r="Z54" i="5"/>
  <c r="AT54" i="5" s="1"/>
  <c r="Z87" i="5"/>
  <c r="AT87" i="5" s="1"/>
  <c r="Z116" i="5"/>
  <c r="AT116" i="5" s="1"/>
  <c r="Z136" i="5"/>
  <c r="AT136" i="5" s="1"/>
  <c r="Z162" i="5"/>
  <c r="AT162" i="5" s="1"/>
  <c r="Z189" i="5"/>
  <c r="AT189" i="5" s="1"/>
  <c r="Z207" i="5"/>
  <c r="AT207" i="5" s="1"/>
  <c r="Z225" i="5"/>
  <c r="Z244" i="5"/>
  <c r="AT244" i="5" s="1"/>
  <c r="Z262" i="5"/>
  <c r="AT262" i="5" s="1"/>
  <c r="Z280" i="5"/>
  <c r="Z298" i="5"/>
  <c r="AT298" i="5" s="1"/>
  <c r="Z317" i="5"/>
  <c r="AT317" i="5" s="1"/>
  <c r="Z335" i="5"/>
  <c r="AT335" i="5" s="1"/>
  <c r="Z353" i="5"/>
  <c r="AT353" i="5" s="1"/>
  <c r="Z372" i="5"/>
  <c r="AT372" i="5" s="1"/>
  <c r="Z390" i="5"/>
  <c r="AT390" i="5" s="1"/>
  <c r="Z408" i="5"/>
  <c r="AT408" i="5" s="1"/>
  <c r="Z426" i="5"/>
  <c r="Z445" i="5"/>
  <c r="Z463" i="5"/>
  <c r="AT463" i="5" s="1"/>
  <c r="Z481" i="5"/>
  <c r="AT481" i="5" s="1"/>
  <c r="Z500" i="5"/>
  <c r="AT500" i="5" s="1"/>
  <c r="Z518" i="5"/>
  <c r="AT518" i="5" s="1"/>
  <c r="Z534" i="5"/>
  <c r="AT534" i="5" s="1"/>
  <c r="Z550" i="5"/>
  <c r="Z566" i="5"/>
  <c r="AT566" i="5" s="1"/>
  <c r="Z582" i="5"/>
  <c r="Z598" i="5"/>
  <c r="Z614" i="5"/>
  <c r="AT614" i="5" s="1"/>
  <c r="Z551" i="5"/>
  <c r="Z567" i="5"/>
  <c r="AT567" i="5" s="1"/>
  <c r="Z583" i="5"/>
  <c r="AT583" i="5" s="1"/>
  <c r="Z599" i="5"/>
  <c r="Z615" i="5"/>
  <c r="Z118" i="5"/>
  <c r="AT118" i="5" s="1"/>
  <c r="Z282" i="5"/>
  <c r="AT282" i="5" s="1"/>
  <c r="Z374" i="5"/>
  <c r="Z429" i="5"/>
  <c r="Z536" i="5"/>
  <c r="AT536" i="5" s="1"/>
  <c r="Z600" i="5"/>
  <c r="Z5" i="5"/>
  <c r="AT5" i="5" s="1"/>
  <c r="Z126" i="5"/>
  <c r="AT126" i="5" s="1"/>
  <c r="Z198" i="5"/>
  <c r="AT198" i="5" s="1"/>
  <c r="Z326" i="5"/>
  <c r="AT326" i="5" s="1"/>
  <c r="Z436" i="5"/>
  <c r="Z574" i="5"/>
  <c r="Z28" i="5"/>
  <c r="AT28" i="5" s="1"/>
  <c r="Z63" i="5"/>
  <c r="AT63" i="5" s="1"/>
  <c r="Z88" i="5"/>
  <c r="AT88" i="5" s="1"/>
  <c r="Z117" i="5"/>
  <c r="AT117" i="5" s="1"/>
  <c r="Z143" i="5"/>
  <c r="Z164" i="5"/>
  <c r="AT164" i="5" s="1"/>
  <c r="Z190" i="5"/>
  <c r="AT190" i="5" s="1"/>
  <c r="Z208" i="5"/>
  <c r="AT208" i="5" s="1"/>
  <c r="Z226" i="5"/>
  <c r="AT226" i="5" s="1"/>
  <c r="Z245" i="5"/>
  <c r="AT245" i="5" s="1"/>
  <c r="Z263" i="5"/>
  <c r="AT263" i="5" s="1"/>
  <c r="Z281" i="5"/>
  <c r="AT281" i="5" s="1"/>
  <c r="Z300" i="5"/>
  <c r="AT300" i="5" s="1"/>
  <c r="Z318" i="5"/>
  <c r="AT318" i="5" s="1"/>
  <c r="Z336" i="5"/>
  <c r="AT336" i="5" s="1"/>
  <c r="Z354" i="5"/>
  <c r="AT354" i="5" s="1"/>
  <c r="Z373" i="5"/>
  <c r="Z391" i="5"/>
  <c r="Z409" i="5"/>
  <c r="AT409" i="5" s="1"/>
  <c r="Z428" i="5"/>
  <c r="AT428" i="5" s="1"/>
  <c r="Z446" i="5"/>
  <c r="Z464" i="5"/>
  <c r="AT464" i="5" s="1"/>
  <c r="Z482" i="5"/>
  <c r="AT482" i="5" s="1"/>
  <c r="Z501" i="5"/>
  <c r="AT501" i="5" s="1"/>
  <c r="Z519" i="5"/>
  <c r="AT519" i="5" s="1"/>
  <c r="Z535" i="5"/>
  <c r="AT535" i="5" s="1"/>
  <c r="Z228" i="5"/>
  <c r="AT228" i="5" s="1"/>
  <c r="Z465" i="5"/>
  <c r="AT465" i="5" s="1"/>
  <c r="Z173" i="5"/>
  <c r="AT173" i="5" s="1"/>
  <c r="Z289" i="5"/>
  <c r="AT289" i="5" s="1"/>
  <c r="Z399" i="5"/>
  <c r="Z509" i="5"/>
  <c r="Z2" i="5"/>
  <c r="Z264" i="5"/>
  <c r="AT264" i="5" s="1"/>
  <c r="Z76" i="5"/>
  <c r="AT76" i="5" s="1"/>
  <c r="Z271" i="5"/>
  <c r="AT271" i="5" s="1"/>
  <c r="Z381" i="5"/>
  <c r="Z472" i="5"/>
  <c r="AT472" i="5" s="1"/>
  <c r="Z558" i="5"/>
  <c r="AT558" i="5" s="1"/>
  <c r="Z4" i="5"/>
  <c r="AT4" i="5" s="1"/>
  <c r="Z40" i="5"/>
  <c r="AT40" i="5" s="1"/>
  <c r="Z68" i="5"/>
  <c r="AT68" i="5" s="1"/>
  <c r="Z97" i="5"/>
  <c r="AT97" i="5" s="1"/>
  <c r="Z125" i="5"/>
  <c r="AT125" i="5" s="1"/>
  <c r="Z145" i="5"/>
  <c r="AT145" i="5" s="1"/>
  <c r="Z172" i="5"/>
  <c r="Z196" i="5"/>
  <c r="AT196" i="5" s="1"/>
  <c r="Z214" i="5"/>
  <c r="AT214" i="5" s="1"/>
  <c r="Z232" i="5"/>
  <c r="AT232" i="5" s="1"/>
  <c r="Z250" i="5"/>
  <c r="AT250" i="5" s="1"/>
  <c r="Z269" i="5"/>
  <c r="AT269" i="5" s="1"/>
  <c r="Z287" i="5"/>
  <c r="AT287" i="5" s="1"/>
  <c r="Z305" i="5"/>
  <c r="AT305" i="5" s="1"/>
  <c r="Z324" i="5"/>
  <c r="AT324" i="5" s="1"/>
  <c r="Z342" i="5"/>
  <c r="AT342" i="5" s="1"/>
  <c r="Z360" i="5"/>
  <c r="AT360" i="5" s="1"/>
  <c r="Z378" i="5"/>
  <c r="AT378" i="5" s="1"/>
  <c r="Z397" i="5"/>
  <c r="AT397" i="5" s="1"/>
  <c r="Z415" i="5"/>
  <c r="Z433" i="5"/>
  <c r="Z452" i="5"/>
  <c r="AT452" i="5" s="1"/>
  <c r="Z470" i="5"/>
  <c r="AT470" i="5" s="1"/>
  <c r="Z488" i="5"/>
  <c r="AT488" i="5" s="1"/>
  <c r="Z506" i="5"/>
  <c r="Z524" i="5"/>
  <c r="Z540" i="5"/>
  <c r="Z556" i="5"/>
  <c r="AT556" i="5" s="1"/>
  <c r="Z572" i="5"/>
  <c r="Z588" i="5"/>
  <c r="Z604" i="5"/>
  <c r="Z620" i="5"/>
  <c r="AT620" i="5" s="1"/>
  <c r="Z152" i="5"/>
  <c r="AT152" i="5" s="1"/>
  <c r="Z234" i="5"/>
  <c r="AT234" i="5" s="1"/>
  <c r="Z344" i="5"/>
  <c r="AT344" i="5" s="1"/>
  <c r="Z454" i="5"/>
  <c r="AT454" i="5" s="1"/>
  <c r="Z606" i="5"/>
  <c r="AT606" i="5" s="1"/>
  <c r="Z15" i="5"/>
  <c r="AT15" i="5" s="1"/>
  <c r="Z43" i="5"/>
  <c r="AT43" i="5" s="1"/>
  <c r="Z77" i="5"/>
  <c r="AT77" i="5" s="1"/>
  <c r="Z106" i="5"/>
  <c r="AT106" i="5" s="1"/>
  <c r="Z127" i="5"/>
  <c r="AT127" i="5" s="1"/>
  <c r="Z153" i="5"/>
  <c r="AT153" i="5" s="1"/>
  <c r="Z180" i="5"/>
  <c r="Z199" i="5"/>
  <c r="AT199" i="5" s="1"/>
  <c r="Z217" i="5"/>
  <c r="AT217" i="5" s="1"/>
  <c r="Z236" i="5"/>
  <c r="AT236" i="5" s="1"/>
  <c r="Z254" i="5"/>
  <c r="AT254" i="5" s="1"/>
  <c r="Z272" i="5"/>
  <c r="AT272" i="5" s="1"/>
  <c r="Z290" i="5"/>
  <c r="AT290" i="5" s="1"/>
  <c r="Z309" i="5"/>
  <c r="AT309" i="5" s="1"/>
  <c r="Z327" i="5"/>
  <c r="AT327" i="5" s="1"/>
  <c r="Z345" i="5"/>
  <c r="Z364" i="5"/>
  <c r="AT364" i="5" s="1"/>
  <c r="Z382" i="5"/>
  <c r="Z400" i="5"/>
  <c r="Z418" i="5"/>
  <c r="AT418" i="5" s="1"/>
  <c r="Z437" i="5"/>
  <c r="AT437" i="5" s="1"/>
  <c r="Z455" i="5"/>
  <c r="AT455" i="5" s="1"/>
  <c r="Z473" i="5"/>
  <c r="Z492" i="5"/>
  <c r="Z510" i="5"/>
  <c r="Z527" i="5"/>
  <c r="AT527" i="5" s="1"/>
  <c r="Z543" i="5"/>
  <c r="Z559" i="5"/>
  <c r="AT559" i="5" s="1"/>
  <c r="Z575" i="5"/>
  <c r="Z591" i="5"/>
  <c r="Z607" i="5"/>
  <c r="Z497" i="5"/>
  <c r="Z548" i="5"/>
  <c r="Z580" i="5"/>
  <c r="Z612" i="5"/>
  <c r="Z31" i="5"/>
  <c r="AT31" i="5" s="1"/>
  <c r="Z96" i="5"/>
  <c r="AT96" i="5" s="1"/>
  <c r="Z170" i="5"/>
  <c r="AT170" i="5" s="1"/>
  <c r="Z246" i="5"/>
  <c r="AT246" i="5" s="1"/>
  <c r="Z319" i="5"/>
  <c r="AT319" i="5" s="1"/>
  <c r="Z356" i="5"/>
  <c r="Z410" i="5"/>
  <c r="Z447" i="5"/>
  <c r="Z520" i="5"/>
  <c r="AT520" i="5" s="1"/>
  <c r="Z568" i="5"/>
  <c r="Z616" i="5"/>
  <c r="AT616" i="5" s="1"/>
  <c r="Z42" i="5"/>
  <c r="AT42" i="5" s="1"/>
  <c r="Z216" i="5"/>
  <c r="AT216" i="5" s="1"/>
  <c r="Z362" i="5"/>
  <c r="AT362" i="5" s="1"/>
  <c r="Z490" i="5"/>
  <c r="AT490" i="5" s="1"/>
  <c r="Z590" i="5"/>
  <c r="AD5" i="5"/>
  <c r="AD13" i="5"/>
  <c r="AD21" i="5"/>
  <c r="AD29" i="5"/>
  <c r="AD37" i="5"/>
  <c r="AD45" i="5"/>
  <c r="AD53" i="5"/>
  <c r="AD61" i="5"/>
  <c r="AD69" i="5"/>
  <c r="AD77" i="5"/>
  <c r="AD85" i="5"/>
  <c r="AD93" i="5"/>
  <c r="AD101" i="5"/>
  <c r="AD109" i="5"/>
  <c r="AD117" i="5"/>
  <c r="AD125" i="5"/>
  <c r="AD133" i="5"/>
  <c r="AD141" i="5"/>
  <c r="AD149" i="5"/>
  <c r="AD157" i="5"/>
  <c r="AD165" i="5"/>
  <c r="AD173" i="5"/>
  <c r="AD181" i="5"/>
  <c r="AD189" i="5"/>
  <c r="AD197" i="5"/>
  <c r="AD205" i="5"/>
  <c r="AD213" i="5"/>
  <c r="AD221" i="5"/>
  <c r="AD229" i="5"/>
  <c r="AD237" i="5"/>
  <c r="AD245" i="5"/>
  <c r="AD253" i="5"/>
  <c r="AD261" i="5"/>
  <c r="AD269" i="5"/>
  <c r="AD277" i="5"/>
  <c r="AD285" i="5"/>
  <c r="AD293" i="5"/>
  <c r="AD301" i="5"/>
  <c r="AD309" i="5"/>
  <c r="AD317" i="5"/>
  <c r="AD325" i="5"/>
  <c r="AD333" i="5"/>
  <c r="AD341" i="5"/>
  <c r="AD349" i="5"/>
  <c r="AD357" i="5"/>
  <c r="AD365" i="5"/>
  <c r="AD373" i="5"/>
  <c r="AD381" i="5"/>
  <c r="AD389" i="5"/>
  <c r="AD397" i="5"/>
  <c r="AD405" i="5"/>
  <c r="AD413" i="5"/>
  <c r="AD421" i="5"/>
  <c r="AD429" i="5"/>
  <c r="AD6" i="5"/>
  <c r="AD14" i="5"/>
  <c r="AD22" i="5"/>
  <c r="AD30" i="5"/>
  <c r="AD38" i="5"/>
  <c r="AD46" i="5"/>
  <c r="AD54" i="5"/>
  <c r="AD62" i="5"/>
  <c r="AD70" i="5"/>
  <c r="AD78" i="5"/>
  <c r="AD86" i="5"/>
  <c r="AD94" i="5"/>
  <c r="AD102" i="5"/>
  <c r="AD110" i="5"/>
  <c r="AD118" i="5"/>
  <c r="AD126" i="5"/>
  <c r="AD134" i="5"/>
  <c r="AD142" i="5"/>
  <c r="AD150" i="5"/>
  <c r="AD158" i="5"/>
  <c r="AD166" i="5"/>
  <c r="AD174" i="5"/>
  <c r="AD182" i="5"/>
  <c r="AD190" i="5"/>
  <c r="AD198" i="5"/>
  <c r="AD206" i="5"/>
  <c r="AD214" i="5"/>
  <c r="AD222" i="5"/>
  <c r="AD230" i="5"/>
  <c r="AD238" i="5"/>
  <c r="AD246" i="5"/>
  <c r="AD254" i="5"/>
  <c r="AD262" i="5"/>
  <c r="AD270" i="5"/>
  <c r="AD278" i="5"/>
  <c r="AD286" i="5"/>
  <c r="AD294" i="5"/>
  <c r="AD302" i="5"/>
  <c r="AD310" i="5"/>
  <c r="AD318" i="5"/>
  <c r="AD326" i="5"/>
  <c r="AD334" i="5"/>
  <c r="AD342" i="5"/>
  <c r="AD350" i="5"/>
  <c r="AD358" i="5"/>
  <c r="AD366" i="5"/>
  <c r="AD374" i="5"/>
  <c r="AD382" i="5"/>
  <c r="AD390" i="5"/>
  <c r="AD398" i="5"/>
  <c r="AD406" i="5"/>
  <c r="AD414" i="5"/>
  <c r="AD422" i="5"/>
  <c r="AD430" i="5"/>
  <c r="AD438" i="5"/>
  <c r="AD446" i="5"/>
  <c r="AD454" i="5"/>
  <c r="AD462" i="5"/>
  <c r="AD470" i="5"/>
  <c r="AD478" i="5"/>
  <c r="AD486" i="5"/>
  <c r="AD494" i="5"/>
  <c r="AD502" i="5"/>
  <c r="AD510" i="5"/>
  <c r="AD518" i="5"/>
  <c r="AD526" i="5"/>
  <c r="AD534" i="5"/>
  <c r="AD542" i="5"/>
  <c r="AD550" i="5"/>
  <c r="AD558" i="5"/>
  <c r="AD566" i="5"/>
  <c r="AD574" i="5"/>
  <c r="AD582" i="5"/>
  <c r="AD590" i="5"/>
  <c r="AD598" i="5"/>
  <c r="AD606" i="5"/>
  <c r="AD614" i="5"/>
  <c r="AD2" i="5"/>
  <c r="AD7" i="5"/>
  <c r="AD15" i="5"/>
  <c r="AD23" i="5"/>
  <c r="AD31" i="5"/>
  <c r="AD39" i="5"/>
  <c r="AD47" i="5"/>
  <c r="AD55" i="5"/>
  <c r="AD63" i="5"/>
  <c r="AD71" i="5"/>
  <c r="AD79" i="5"/>
  <c r="AD87" i="5"/>
  <c r="AD95" i="5"/>
  <c r="AD103" i="5"/>
  <c r="AD111" i="5"/>
  <c r="AD119" i="5"/>
  <c r="AD127" i="5"/>
  <c r="AD135" i="5"/>
  <c r="AD143" i="5"/>
  <c r="AD151" i="5"/>
  <c r="AD159" i="5"/>
  <c r="AD167" i="5"/>
  <c r="AD175" i="5"/>
  <c r="AD183" i="5"/>
  <c r="AD191" i="5"/>
  <c r="AD199" i="5"/>
  <c r="AD207" i="5"/>
  <c r="AD215" i="5"/>
  <c r="AD223" i="5"/>
  <c r="AD231" i="5"/>
  <c r="AD239" i="5"/>
  <c r="AD247" i="5"/>
  <c r="AD255" i="5"/>
  <c r="AD263" i="5"/>
  <c r="AD271" i="5"/>
  <c r="AD279" i="5"/>
  <c r="AD287" i="5"/>
  <c r="AD295" i="5"/>
  <c r="AD303" i="5"/>
  <c r="AD311" i="5"/>
  <c r="AD319" i="5"/>
  <c r="AD327" i="5"/>
  <c r="AD335" i="5"/>
  <c r="AD343" i="5"/>
  <c r="AD351" i="5"/>
  <c r="AD359" i="5"/>
  <c r="AD367" i="5"/>
  <c r="AD375" i="5"/>
  <c r="AD383" i="5"/>
  <c r="AD391" i="5"/>
  <c r="AD399" i="5"/>
  <c r="AD407" i="5"/>
  <c r="AD415" i="5"/>
  <c r="AD423" i="5"/>
  <c r="AD431" i="5"/>
  <c r="AD439" i="5"/>
  <c r="AD447" i="5"/>
  <c r="AD455" i="5"/>
  <c r="AD463" i="5"/>
  <c r="AD471" i="5"/>
  <c r="AD479" i="5"/>
  <c r="AD487" i="5"/>
  <c r="AD495" i="5"/>
  <c r="AD503" i="5"/>
  <c r="AD511" i="5"/>
  <c r="AD519" i="5"/>
  <c r="AD527" i="5"/>
  <c r="AD535" i="5"/>
  <c r="AD543" i="5"/>
  <c r="AD551" i="5"/>
  <c r="AD559" i="5"/>
  <c r="AD567" i="5"/>
  <c r="AD575" i="5"/>
  <c r="AD583" i="5"/>
  <c r="AD591" i="5"/>
  <c r="AD599" i="5"/>
  <c r="AD607" i="5"/>
  <c r="AD615" i="5"/>
  <c r="AD8" i="5"/>
  <c r="AD16" i="5"/>
  <c r="AD24" i="5"/>
  <c r="AD32" i="5"/>
  <c r="AD40" i="5"/>
  <c r="AD48" i="5"/>
  <c r="AD56" i="5"/>
  <c r="AD64" i="5"/>
  <c r="AD72" i="5"/>
  <c r="AD80" i="5"/>
  <c r="AD88" i="5"/>
  <c r="AD96" i="5"/>
  <c r="AD104" i="5"/>
  <c r="AD112" i="5"/>
  <c r="AD120" i="5"/>
  <c r="AD128" i="5"/>
  <c r="AD136" i="5"/>
  <c r="AD144" i="5"/>
  <c r="AD152" i="5"/>
  <c r="AD160" i="5"/>
  <c r="AD168" i="5"/>
  <c r="AD176" i="5"/>
  <c r="AD184" i="5"/>
  <c r="AD192" i="5"/>
  <c r="AD200" i="5"/>
  <c r="AD208" i="5"/>
  <c r="AD216" i="5"/>
  <c r="AD224" i="5"/>
  <c r="AD232" i="5"/>
  <c r="AD240" i="5"/>
  <c r="AD248" i="5"/>
  <c r="AD256" i="5"/>
  <c r="AD264" i="5"/>
  <c r="AD272" i="5"/>
  <c r="AD280" i="5"/>
  <c r="AD288" i="5"/>
  <c r="AD296" i="5"/>
  <c r="AD304" i="5"/>
  <c r="AD312" i="5"/>
  <c r="AD320" i="5"/>
  <c r="AD328" i="5"/>
  <c r="AD336" i="5"/>
  <c r="AD344" i="5"/>
  <c r="AD352" i="5"/>
  <c r="AD360" i="5"/>
  <c r="AD368" i="5"/>
  <c r="AD376" i="5"/>
  <c r="AD384" i="5"/>
  <c r="AD392" i="5"/>
  <c r="AD400" i="5"/>
  <c r="AD408" i="5"/>
  <c r="AD416" i="5"/>
  <c r="AD424" i="5"/>
  <c r="AD432" i="5"/>
  <c r="AD440" i="5"/>
  <c r="AD448" i="5"/>
  <c r="AD456" i="5"/>
  <c r="AD464" i="5"/>
  <c r="AD472" i="5"/>
  <c r="AD480" i="5"/>
  <c r="AD488" i="5"/>
  <c r="AD496" i="5"/>
  <c r="AD504" i="5"/>
  <c r="AD512" i="5"/>
  <c r="AD520" i="5"/>
  <c r="AD528" i="5"/>
  <c r="AD536" i="5"/>
  <c r="AD544" i="5"/>
  <c r="AD552" i="5"/>
  <c r="AD560" i="5"/>
  <c r="AD568" i="5"/>
  <c r="AD576" i="5"/>
  <c r="AD584" i="5"/>
  <c r="AD592" i="5"/>
  <c r="AD600" i="5"/>
  <c r="AD608" i="5"/>
  <c r="AD616" i="5"/>
  <c r="AD9" i="5"/>
  <c r="AD17" i="5"/>
  <c r="AD25" i="5"/>
  <c r="AD33" i="5"/>
  <c r="AD41" i="5"/>
  <c r="AD49" i="5"/>
  <c r="AD57" i="5"/>
  <c r="AD65" i="5"/>
  <c r="AD73" i="5"/>
  <c r="AD81" i="5"/>
  <c r="AD89" i="5"/>
  <c r="AD97" i="5"/>
  <c r="AD105" i="5"/>
  <c r="AD113" i="5"/>
  <c r="AD121" i="5"/>
  <c r="AD129" i="5"/>
  <c r="AD137" i="5"/>
  <c r="AD145" i="5"/>
  <c r="AD153" i="5"/>
  <c r="AD161" i="5"/>
  <c r="AD169" i="5"/>
  <c r="AD177" i="5"/>
  <c r="AD185" i="5"/>
  <c r="AD193" i="5"/>
  <c r="AD201" i="5"/>
  <c r="AD209" i="5"/>
  <c r="AD217" i="5"/>
  <c r="AD225" i="5"/>
  <c r="AD233" i="5"/>
  <c r="AD241" i="5"/>
  <c r="AD249" i="5"/>
  <c r="AD257" i="5"/>
  <c r="AD265" i="5"/>
  <c r="AD273" i="5"/>
  <c r="AD281" i="5"/>
  <c r="AD289" i="5"/>
  <c r="AD297" i="5"/>
  <c r="AD305" i="5"/>
  <c r="AD313" i="5"/>
  <c r="AD321" i="5"/>
  <c r="AD329" i="5"/>
  <c r="AD337" i="5"/>
  <c r="AD345" i="5"/>
  <c r="AD353" i="5"/>
  <c r="AD361" i="5"/>
  <c r="AD369" i="5"/>
  <c r="AD377" i="5"/>
  <c r="AD385" i="5"/>
  <c r="AD393" i="5"/>
  <c r="AD401" i="5"/>
  <c r="AD409" i="5"/>
  <c r="AD417" i="5"/>
  <c r="AD425" i="5"/>
  <c r="AD433" i="5"/>
  <c r="AD441" i="5"/>
  <c r="AD449" i="5"/>
  <c r="AD457" i="5"/>
  <c r="AD465" i="5"/>
  <c r="AD473" i="5"/>
  <c r="AD481" i="5"/>
  <c r="AD489" i="5"/>
  <c r="AD497" i="5"/>
  <c r="AD505" i="5"/>
  <c r="AD513" i="5"/>
  <c r="AD521" i="5"/>
  <c r="AD529" i="5"/>
  <c r="AD537" i="5"/>
  <c r="AD545" i="5"/>
  <c r="AD553" i="5"/>
  <c r="AD561" i="5"/>
  <c r="AD569" i="5"/>
  <c r="AD577" i="5"/>
  <c r="AD585" i="5"/>
  <c r="AD593" i="5"/>
  <c r="AD601" i="5"/>
  <c r="AD609" i="5"/>
  <c r="AD617" i="5"/>
  <c r="AD10" i="5"/>
  <c r="AD18" i="5"/>
  <c r="AD26" i="5"/>
  <c r="AD34" i="5"/>
  <c r="AD42" i="5"/>
  <c r="AD50" i="5"/>
  <c r="AD58" i="5"/>
  <c r="AD66" i="5"/>
  <c r="AD74" i="5"/>
  <c r="AD82" i="5"/>
  <c r="AD90" i="5"/>
  <c r="AD98" i="5"/>
  <c r="AD106" i="5"/>
  <c r="AD114" i="5"/>
  <c r="AD122" i="5"/>
  <c r="AD130" i="5"/>
  <c r="AD138" i="5"/>
  <c r="AD146" i="5"/>
  <c r="AD154" i="5"/>
  <c r="AD162" i="5"/>
  <c r="AD170" i="5"/>
  <c r="AD178" i="5"/>
  <c r="AD186" i="5"/>
  <c r="AD194" i="5"/>
  <c r="AD202" i="5"/>
  <c r="AD210" i="5"/>
  <c r="AD218" i="5"/>
  <c r="AD226" i="5"/>
  <c r="AD234" i="5"/>
  <c r="AD242" i="5"/>
  <c r="AD250" i="5"/>
  <c r="AD258" i="5"/>
  <c r="AD266" i="5"/>
  <c r="AD274" i="5"/>
  <c r="AD282" i="5"/>
  <c r="AD290" i="5"/>
  <c r="AD298" i="5"/>
  <c r="AD306" i="5"/>
  <c r="AD314" i="5"/>
  <c r="AD322" i="5"/>
  <c r="AD330" i="5"/>
  <c r="AD338" i="5"/>
  <c r="AD346" i="5"/>
  <c r="AD354" i="5"/>
  <c r="AD362" i="5"/>
  <c r="AD370" i="5"/>
  <c r="AD378" i="5"/>
  <c r="AD386" i="5"/>
  <c r="AD394" i="5"/>
  <c r="AD402" i="5"/>
  <c r="AD410" i="5"/>
  <c r="AD418" i="5"/>
  <c r="AD426" i="5"/>
  <c r="AD434" i="5"/>
  <c r="AD442" i="5"/>
  <c r="AD450" i="5"/>
  <c r="AD458" i="5"/>
  <c r="AD466" i="5"/>
  <c r="AD474" i="5"/>
  <c r="AD482" i="5"/>
  <c r="AD490" i="5"/>
  <c r="AD498" i="5"/>
  <c r="AD506" i="5"/>
  <c r="AD514" i="5"/>
  <c r="AD522" i="5"/>
  <c r="AD530" i="5"/>
  <c r="AD538" i="5"/>
  <c r="AD546" i="5"/>
  <c r="AD554" i="5"/>
  <c r="AD562" i="5"/>
  <c r="AD570" i="5"/>
  <c r="AD578" i="5"/>
  <c r="AD586" i="5"/>
  <c r="AD594" i="5"/>
  <c r="AD602" i="5"/>
  <c r="AD610" i="5"/>
  <c r="AD618" i="5"/>
  <c r="AD3" i="5"/>
  <c r="AD35" i="5"/>
  <c r="AD67" i="5"/>
  <c r="AD99" i="5"/>
  <c r="AD131" i="5"/>
  <c r="AD163" i="5"/>
  <c r="AD195" i="5"/>
  <c r="AD227" i="5"/>
  <c r="AD259" i="5"/>
  <c r="AD291" i="5"/>
  <c r="AD323" i="5"/>
  <c r="AD355" i="5"/>
  <c r="AD387" i="5"/>
  <c r="AD419" i="5"/>
  <c r="AD444" i="5"/>
  <c r="AD467" i="5"/>
  <c r="AD485" i="5"/>
  <c r="AD508" i="5"/>
  <c r="AD531" i="5"/>
  <c r="AD4" i="5"/>
  <c r="AD36" i="5"/>
  <c r="AD68" i="5"/>
  <c r="AD100" i="5"/>
  <c r="AD132" i="5"/>
  <c r="AD164" i="5"/>
  <c r="AD196" i="5"/>
  <c r="AD228" i="5"/>
  <c r="AD260" i="5"/>
  <c r="AD292" i="5"/>
  <c r="AD324" i="5"/>
  <c r="AD356" i="5"/>
  <c r="AD388" i="5"/>
  <c r="AD420" i="5"/>
  <c r="AD445" i="5"/>
  <c r="AD468" i="5"/>
  <c r="AD491" i="5"/>
  <c r="AD509" i="5"/>
  <c r="AD532" i="5"/>
  <c r="AD555" i="5"/>
  <c r="AD573" i="5"/>
  <c r="AD596" i="5"/>
  <c r="AD619" i="5"/>
  <c r="AD11" i="5"/>
  <c r="AD43" i="5"/>
  <c r="AD75" i="5"/>
  <c r="AD107" i="5"/>
  <c r="AD139" i="5"/>
  <c r="AD171" i="5"/>
  <c r="AD203" i="5"/>
  <c r="AD235" i="5"/>
  <c r="AD267" i="5"/>
  <c r="AD299" i="5"/>
  <c r="AD331" i="5"/>
  <c r="AD363" i="5"/>
  <c r="AD395" i="5"/>
  <c r="AD427" i="5"/>
  <c r="AD451" i="5"/>
  <c r="AD469" i="5"/>
  <c r="AD492" i="5"/>
  <c r="AD515" i="5"/>
  <c r="AD533" i="5"/>
  <c r="AD556" i="5"/>
  <c r="AD579" i="5"/>
  <c r="AD597" i="5"/>
  <c r="AD620" i="5"/>
  <c r="AD12" i="5"/>
  <c r="AD44" i="5"/>
  <c r="AD76" i="5"/>
  <c r="AD108" i="5"/>
  <c r="AD140" i="5"/>
  <c r="AD172" i="5"/>
  <c r="AD204" i="5"/>
  <c r="AD236" i="5"/>
  <c r="AD268" i="5"/>
  <c r="AD300" i="5"/>
  <c r="AD332" i="5"/>
  <c r="AD364" i="5"/>
  <c r="AD396" i="5"/>
  <c r="AD428" i="5"/>
  <c r="AD452" i="5"/>
  <c r="AD475" i="5"/>
  <c r="AD493" i="5"/>
  <c r="AD516" i="5"/>
  <c r="AD539" i="5"/>
  <c r="AD557" i="5"/>
  <c r="AD580" i="5"/>
  <c r="AD603" i="5"/>
  <c r="AD621" i="5"/>
  <c r="AD19" i="5"/>
  <c r="AD51" i="5"/>
  <c r="AD83" i="5"/>
  <c r="AD115" i="5"/>
  <c r="AD147" i="5"/>
  <c r="AD179" i="5"/>
  <c r="AD211" i="5"/>
  <c r="AD243" i="5"/>
  <c r="AD275" i="5"/>
  <c r="AD307" i="5"/>
  <c r="AD339" i="5"/>
  <c r="AD371" i="5"/>
  <c r="AD403" i="5"/>
  <c r="AD435" i="5"/>
  <c r="AD453" i="5"/>
  <c r="AD476" i="5"/>
  <c r="AD499" i="5"/>
  <c r="AD517" i="5"/>
  <c r="AD540" i="5"/>
  <c r="AD563" i="5"/>
  <c r="AD581" i="5"/>
  <c r="AD604" i="5"/>
  <c r="AD20" i="5"/>
  <c r="AD52" i="5"/>
  <c r="AD84" i="5"/>
  <c r="AD116" i="5"/>
  <c r="AD148" i="5"/>
  <c r="AD180" i="5"/>
  <c r="AD212" i="5"/>
  <c r="AD244" i="5"/>
  <c r="AD276" i="5"/>
  <c r="AD308" i="5"/>
  <c r="AD340" i="5"/>
  <c r="AD372" i="5"/>
  <c r="AD404" i="5"/>
  <c r="AD436" i="5"/>
  <c r="AD459" i="5"/>
  <c r="AD477" i="5"/>
  <c r="AD500" i="5"/>
  <c r="AD523" i="5"/>
  <c r="AD541" i="5"/>
  <c r="AD564" i="5"/>
  <c r="AD587" i="5"/>
  <c r="AD605" i="5"/>
  <c r="AD27" i="5"/>
  <c r="AD59" i="5"/>
  <c r="AD91" i="5"/>
  <c r="AD123" i="5"/>
  <c r="AD155" i="5"/>
  <c r="AD187" i="5"/>
  <c r="AD219" i="5"/>
  <c r="AD251" i="5"/>
  <c r="AD283" i="5"/>
  <c r="AD315" i="5"/>
  <c r="AD347" i="5"/>
  <c r="AD379" i="5"/>
  <c r="AD411" i="5"/>
  <c r="AD437" i="5"/>
  <c r="AD460" i="5"/>
  <c r="AD483" i="5"/>
  <c r="AD501" i="5"/>
  <c r="AD524" i="5"/>
  <c r="AD547" i="5"/>
  <c r="AD565" i="5"/>
  <c r="AD588" i="5"/>
  <c r="AD611" i="5"/>
  <c r="AD28" i="5"/>
  <c r="AD60" i="5"/>
  <c r="AD92" i="5"/>
  <c r="AD124" i="5"/>
  <c r="AD156" i="5"/>
  <c r="AD188" i="5"/>
  <c r="AD220" i="5"/>
  <c r="AD252" i="5"/>
  <c r="AD284" i="5"/>
  <c r="AD316" i="5"/>
  <c r="AD348" i="5"/>
  <c r="AD380" i="5"/>
  <c r="AD412" i="5"/>
  <c r="AD443" i="5"/>
  <c r="AD461" i="5"/>
  <c r="AD484" i="5"/>
  <c r="AD507" i="5"/>
  <c r="AD525" i="5"/>
  <c r="AD548" i="5"/>
  <c r="AD571" i="5"/>
  <c r="AD589" i="5"/>
  <c r="AD612" i="5"/>
  <c r="AD549" i="5"/>
  <c r="AD572" i="5"/>
  <c r="AD595" i="5"/>
  <c r="AD613" i="5"/>
  <c r="L2" i="5"/>
  <c r="L3" i="5"/>
  <c r="L5" i="5"/>
  <c r="X627" i="5"/>
  <c r="Y627" i="5"/>
  <c r="AJ3" i="5"/>
  <c r="AI3" i="5"/>
  <c r="K626" i="5"/>
  <c r="J626" i="5"/>
  <c r="K624" i="5"/>
  <c r="V5" i="5" s="1"/>
  <c r="J624" i="5"/>
  <c r="U5" i="5" s="1"/>
  <c r="EN437" i="5" l="1"/>
  <c r="EN218" i="5"/>
  <c r="EN539" i="5"/>
  <c r="EN493" i="5"/>
  <c r="EN186" i="5"/>
  <c r="EN234" i="5"/>
  <c r="EN555" i="5"/>
  <c r="EN531" i="5"/>
  <c r="EN508" i="5"/>
  <c r="EN579" i="5"/>
  <c r="DZ565" i="5"/>
  <c r="EN17" i="5"/>
  <c r="EN202" i="5"/>
  <c r="EN68" i="5"/>
  <c r="EN25" i="5"/>
  <c r="EN485" i="5"/>
  <c r="DY424" i="5"/>
  <c r="DZ44" i="5"/>
  <c r="DZ518" i="5"/>
  <c r="DY503" i="5"/>
  <c r="EN258" i="5"/>
  <c r="EN453" i="5"/>
  <c r="DZ510" i="5"/>
  <c r="EN405" i="5"/>
  <c r="DZ502" i="5"/>
  <c r="DY495" i="5"/>
  <c r="DY488" i="5"/>
  <c r="DY336" i="5"/>
  <c r="EN162" i="5"/>
  <c r="DY542" i="5"/>
  <c r="EN547" i="5"/>
  <c r="EN516" i="5"/>
  <c r="EN194" i="5"/>
  <c r="DZ613" i="5"/>
  <c r="EN74" i="5"/>
  <c r="EN500" i="5"/>
  <c r="EN563" i="5"/>
  <c r="DY511" i="5"/>
  <c r="EN9" i="5"/>
  <c r="EN130" i="5"/>
  <c r="EN571" i="5"/>
  <c r="EN114" i="5"/>
  <c r="EM114" i="5"/>
  <c r="EM381" i="5"/>
  <c r="EN381" i="5"/>
  <c r="EM10" i="5"/>
  <c r="EN10" i="5"/>
  <c r="EM155" i="5"/>
  <c r="EN155" i="5"/>
  <c r="EM395" i="5"/>
  <c r="EN395" i="5"/>
  <c r="EN84" i="5"/>
  <c r="EM84" i="5"/>
  <c r="EN285" i="5"/>
  <c r="EM285" i="5"/>
  <c r="EM299" i="5"/>
  <c r="EN299" i="5"/>
  <c r="EN43" i="5"/>
  <c r="EM43" i="5"/>
  <c r="EN145" i="5"/>
  <c r="EM145" i="5"/>
  <c r="EN230" i="5"/>
  <c r="EM230" i="5"/>
  <c r="EN279" i="5"/>
  <c r="EM279" i="5"/>
  <c r="EN438" i="5"/>
  <c r="EM438" i="5"/>
  <c r="EN357" i="5"/>
  <c r="EM357" i="5"/>
  <c r="EM215" i="5"/>
  <c r="EN215" i="5"/>
  <c r="EN448" i="5"/>
  <c r="EM448" i="5"/>
  <c r="EN514" i="5"/>
  <c r="EM514" i="5"/>
  <c r="EN432" i="5"/>
  <c r="EM432" i="5"/>
  <c r="EM404" i="5"/>
  <c r="EN404" i="5"/>
  <c r="EN468" i="5"/>
  <c r="EM468" i="5"/>
  <c r="EN535" i="5"/>
  <c r="EM535" i="5"/>
  <c r="EN416" i="5"/>
  <c r="EM416" i="5"/>
  <c r="EN452" i="5"/>
  <c r="EM452" i="5"/>
  <c r="EN76" i="5"/>
  <c r="EM76" i="5"/>
  <c r="EM117" i="5"/>
  <c r="EN117" i="5"/>
  <c r="EN19" i="5"/>
  <c r="EM19" i="5"/>
  <c r="EN125" i="5"/>
  <c r="EM125" i="5"/>
  <c r="EN95" i="5"/>
  <c r="EM95" i="5"/>
  <c r="EN464" i="5"/>
  <c r="EM464" i="5"/>
  <c r="EN21" i="5"/>
  <c r="EM21" i="5"/>
  <c r="EM26" i="5"/>
  <c r="EN26" i="5"/>
  <c r="EM287" i="5"/>
  <c r="EN287" i="5"/>
  <c r="EN220" i="5"/>
  <c r="EM220" i="5"/>
  <c r="EM313" i="5"/>
  <c r="EN313" i="5"/>
  <c r="EM85" i="5"/>
  <c r="EN85" i="5"/>
  <c r="EN447" i="5"/>
  <c r="EM447" i="5"/>
  <c r="EN268" i="5"/>
  <c r="EM268" i="5"/>
  <c r="EN281" i="5"/>
  <c r="EM281" i="5"/>
  <c r="EN300" i="5"/>
  <c r="EM300" i="5"/>
  <c r="EN311" i="5"/>
  <c r="EM311" i="5"/>
  <c r="EN321" i="5"/>
  <c r="EM321" i="5"/>
  <c r="EN360" i="5"/>
  <c r="EM360" i="5"/>
  <c r="EM310" i="5"/>
  <c r="EN310" i="5"/>
  <c r="EM512" i="5"/>
  <c r="EM344" i="5"/>
  <c r="EN344" i="5"/>
  <c r="EN527" i="5"/>
  <c r="EM527" i="5"/>
  <c r="EN523" i="5"/>
  <c r="EM523" i="5"/>
  <c r="EM435" i="5"/>
  <c r="EN435" i="5"/>
  <c r="EN575" i="5"/>
  <c r="EM575" i="5"/>
  <c r="EN608" i="5"/>
  <c r="EM608" i="5"/>
  <c r="EN598" i="5"/>
  <c r="EM598" i="5"/>
  <c r="EN587" i="5"/>
  <c r="EN226" i="5"/>
  <c r="EN98" i="5"/>
  <c r="EN81" i="5"/>
  <c r="EM81" i="5"/>
  <c r="EN120" i="5"/>
  <c r="EM120" i="5"/>
  <c r="EN8" i="5"/>
  <c r="EM8" i="5"/>
  <c r="EN133" i="5"/>
  <c r="EM133" i="5"/>
  <c r="EN128" i="5"/>
  <c r="EM128" i="5"/>
  <c r="EN22" i="5"/>
  <c r="EM22" i="5"/>
  <c r="EN107" i="5"/>
  <c r="EM107" i="5"/>
  <c r="EM253" i="5"/>
  <c r="EN253" i="5"/>
  <c r="EM36" i="5"/>
  <c r="EN36" i="5"/>
  <c r="EN144" i="5"/>
  <c r="EM144" i="5"/>
  <c r="EM18" i="5"/>
  <c r="EN18" i="5"/>
  <c r="EN99" i="5"/>
  <c r="EM99" i="5"/>
  <c r="EM149" i="5"/>
  <c r="EN149" i="5"/>
  <c r="EN35" i="5"/>
  <c r="EM35" i="5"/>
  <c r="EM104" i="5"/>
  <c r="EN104" i="5"/>
  <c r="EN32" i="5"/>
  <c r="EM32" i="5"/>
  <c r="EN138" i="5"/>
  <c r="EM138" i="5"/>
  <c r="EN199" i="5"/>
  <c r="EM199" i="5"/>
  <c r="EN169" i="5"/>
  <c r="EM169" i="5"/>
  <c r="EM255" i="5"/>
  <c r="EN255" i="5"/>
  <c r="EN179" i="5"/>
  <c r="EM179" i="5"/>
  <c r="EN260" i="5"/>
  <c r="EM260" i="5"/>
  <c r="EM334" i="5"/>
  <c r="EN334" i="5"/>
  <c r="EN55" i="5"/>
  <c r="EM55" i="5"/>
  <c r="EN88" i="5"/>
  <c r="EM88" i="5"/>
  <c r="EM154" i="5"/>
  <c r="EN154" i="5"/>
  <c r="EN239" i="5"/>
  <c r="EM239" i="5"/>
  <c r="EN168" i="5"/>
  <c r="EM168" i="5"/>
  <c r="EN165" i="5"/>
  <c r="EM165" i="5"/>
  <c r="EM277" i="5"/>
  <c r="EN277" i="5"/>
  <c r="EM223" i="5"/>
  <c r="EN223" i="5"/>
  <c r="EN283" i="5"/>
  <c r="EM283" i="5"/>
  <c r="EN358" i="5"/>
  <c r="EM358" i="5"/>
  <c r="EN306" i="5"/>
  <c r="EM306" i="5"/>
  <c r="EN353" i="5"/>
  <c r="EM353" i="5"/>
  <c r="EM482" i="5"/>
  <c r="EN482" i="5"/>
  <c r="EN257" i="5"/>
  <c r="EM257" i="5"/>
  <c r="EM315" i="5"/>
  <c r="EN315" i="5"/>
  <c r="EM378" i="5"/>
  <c r="EN378" i="5"/>
  <c r="EN567" i="5"/>
  <c r="EM567" i="5"/>
  <c r="EN330" i="5"/>
  <c r="EM330" i="5"/>
  <c r="EM387" i="5"/>
  <c r="EN387" i="5"/>
  <c r="EN205" i="5"/>
  <c r="EM205" i="5"/>
  <c r="EN280" i="5"/>
  <c r="EM280" i="5"/>
  <c r="EM371" i="5"/>
  <c r="EN371" i="5"/>
  <c r="EN314" i="5"/>
  <c r="EM314" i="5"/>
  <c r="EM365" i="5"/>
  <c r="EN365" i="5"/>
  <c r="EN521" i="5"/>
  <c r="EM521" i="5"/>
  <c r="EM221" i="5"/>
  <c r="EN221" i="5"/>
  <c r="EM289" i="5"/>
  <c r="EN289" i="5"/>
  <c r="EM362" i="5"/>
  <c r="EN362" i="5"/>
  <c r="EN393" i="5"/>
  <c r="EM393" i="5"/>
  <c r="EM460" i="5"/>
  <c r="EN460" i="5"/>
  <c r="EN536" i="5"/>
  <c r="EM536" i="5"/>
  <c r="EM600" i="5"/>
  <c r="EN475" i="5"/>
  <c r="EM475" i="5"/>
  <c r="EN532" i="5"/>
  <c r="EM532" i="5"/>
  <c r="EN596" i="5"/>
  <c r="EM596" i="5"/>
  <c r="EM444" i="5"/>
  <c r="EN520" i="5"/>
  <c r="EM520" i="5"/>
  <c r="EN584" i="5"/>
  <c r="EM584" i="5"/>
  <c r="EM422" i="5"/>
  <c r="EN422" i="5"/>
  <c r="EM486" i="5"/>
  <c r="EN486" i="5"/>
  <c r="EN550" i="5"/>
  <c r="EM550" i="5"/>
  <c r="EN614" i="5"/>
  <c r="EM614" i="5"/>
  <c r="EN428" i="5"/>
  <c r="EM428" i="5"/>
  <c r="EN492" i="5"/>
  <c r="EM492" i="5"/>
  <c r="EN559" i="5"/>
  <c r="EM559" i="5"/>
  <c r="EN406" i="5"/>
  <c r="EM406" i="5"/>
  <c r="EM470" i="5"/>
  <c r="EN470" i="5"/>
  <c r="EN537" i="5"/>
  <c r="EM537" i="5"/>
  <c r="EN601" i="5"/>
  <c r="EM601" i="5"/>
  <c r="EN102" i="5"/>
  <c r="EM102" i="5"/>
  <c r="EM185" i="5"/>
  <c r="EN185" i="5"/>
  <c r="EN214" i="5"/>
  <c r="EM214" i="5"/>
  <c r="EM346" i="5"/>
  <c r="EN346" i="5"/>
  <c r="EN458" i="5"/>
  <c r="EM458" i="5"/>
  <c r="EN193" i="5"/>
  <c r="EM193" i="5"/>
  <c r="EN307" i="5"/>
  <c r="EM307" i="5"/>
  <c r="EN517" i="5"/>
  <c r="EM517" i="5"/>
  <c r="EN604" i="5"/>
  <c r="EM604" i="5"/>
  <c r="EN534" i="5"/>
  <c r="EM534" i="5"/>
  <c r="EM20" i="5"/>
  <c r="EN20" i="5"/>
  <c r="EM86" i="5"/>
  <c r="EN86" i="5"/>
  <c r="EN123" i="5"/>
  <c r="EM123" i="5"/>
  <c r="EN14" i="5"/>
  <c r="EM14" i="5"/>
  <c r="EM153" i="5"/>
  <c r="EN153" i="5"/>
  <c r="EM28" i="5"/>
  <c r="EN28" i="5"/>
  <c r="EN83" i="5"/>
  <c r="EM83" i="5"/>
  <c r="EN135" i="5"/>
  <c r="EM135" i="5"/>
  <c r="EM42" i="5"/>
  <c r="EN42" i="5"/>
  <c r="EN110" i="5"/>
  <c r="EM110" i="5"/>
  <c r="EN39" i="5"/>
  <c r="EM39" i="5"/>
  <c r="EN152" i="5"/>
  <c r="EM152" i="5"/>
  <c r="EN24" i="5"/>
  <c r="EM24" i="5"/>
  <c r="EM109" i="5"/>
  <c r="EN109" i="5"/>
  <c r="EN303" i="5"/>
  <c r="EM303" i="5"/>
  <c r="EN127" i="5"/>
  <c r="EM127" i="5"/>
  <c r="EN38" i="5"/>
  <c r="EM38" i="5"/>
  <c r="EM143" i="5"/>
  <c r="EN143" i="5"/>
  <c r="EN204" i="5"/>
  <c r="EM204" i="5"/>
  <c r="EM172" i="5"/>
  <c r="EN172" i="5"/>
  <c r="EN267" i="5"/>
  <c r="EM267" i="5"/>
  <c r="EN192" i="5"/>
  <c r="EM192" i="5"/>
  <c r="EM269" i="5"/>
  <c r="EN269" i="5"/>
  <c r="EN343" i="5"/>
  <c r="EM343" i="5"/>
  <c r="EN58" i="5"/>
  <c r="EM58" i="5"/>
  <c r="EN91" i="5"/>
  <c r="EM91" i="5"/>
  <c r="EN157" i="5"/>
  <c r="EM157" i="5"/>
  <c r="EN252" i="5"/>
  <c r="EM252" i="5"/>
  <c r="EM181" i="5"/>
  <c r="EN181" i="5"/>
  <c r="EM241" i="5"/>
  <c r="EN241" i="5"/>
  <c r="EN178" i="5"/>
  <c r="EM178" i="5"/>
  <c r="EN170" i="5"/>
  <c r="EN225" i="5"/>
  <c r="EM225" i="5"/>
  <c r="EN294" i="5"/>
  <c r="EM294" i="5"/>
  <c r="EN376" i="5"/>
  <c r="EM376" i="5"/>
  <c r="EN309" i="5"/>
  <c r="EM309" i="5"/>
  <c r="EM364" i="5"/>
  <c r="EN364" i="5"/>
  <c r="EN502" i="5"/>
  <c r="EM502" i="5"/>
  <c r="EN324" i="5"/>
  <c r="EM324" i="5"/>
  <c r="EN400" i="5"/>
  <c r="EM400" i="5"/>
  <c r="EN576" i="5"/>
  <c r="EM576" i="5"/>
  <c r="EM333" i="5"/>
  <c r="EN333" i="5"/>
  <c r="EN392" i="5"/>
  <c r="EM392" i="5"/>
  <c r="EN585" i="5"/>
  <c r="EM585" i="5"/>
  <c r="EM213" i="5"/>
  <c r="EN213" i="5"/>
  <c r="EM286" i="5"/>
  <c r="EN286" i="5"/>
  <c r="EM380" i="5"/>
  <c r="EN380" i="5"/>
  <c r="EN543" i="5"/>
  <c r="EM543" i="5"/>
  <c r="EM317" i="5"/>
  <c r="EN317" i="5"/>
  <c r="EN368" i="5"/>
  <c r="EM368" i="5"/>
  <c r="EN530" i="5"/>
  <c r="EM530" i="5"/>
  <c r="EN224" i="5"/>
  <c r="EM224" i="5"/>
  <c r="EN292" i="5"/>
  <c r="EM292" i="5"/>
  <c r="EM373" i="5"/>
  <c r="EN373" i="5"/>
  <c r="EN542" i="5"/>
  <c r="EM542" i="5"/>
  <c r="EN606" i="5"/>
  <c r="EM606" i="5"/>
  <c r="EN484" i="5"/>
  <c r="EM484" i="5"/>
  <c r="EN541" i="5"/>
  <c r="EM541" i="5"/>
  <c r="EN605" i="5"/>
  <c r="EM605" i="5"/>
  <c r="EN526" i="5"/>
  <c r="EM526" i="5"/>
  <c r="EN590" i="5"/>
  <c r="EM590" i="5"/>
  <c r="EM431" i="5"/>
  <c r="EN431" i="5"/>
  <c r="EN495" i="5"/>
  <c r="EM495" i="5"/>
  <c r="EN553" i="5"/>
  <c r="EM553" i="5"/>
  <c r="EN617" i="5"/>
  <c r="EM617" i="5"/>
  <c r="EM504" i="5"/>
  <c r="EN568" i="5"/>
  <c r="EM568" i="5"/>
  <c r="EN415" i="5"/>
  <c r="EM415" i="5"/>
  <c r="EN479" i="5"/>
  <c r="EM479" i="5"/>
  <c r="EM546" i="5"/>
  <c r="EN546" i="5"/>
  <c r="EN610" i="5"/>
  <c r="EM610" i="5"/>
  <c r="EN56" i="5"/>
  <c r="EM56" i="5"/>
  <c r="EN5" i="5"/>
  <c r="EM5" i="5"/>
  <c r="EM78" i="5"/>
  <c r="EN78" i="5"/>
  <c r="EN124" i="5"/>
  <c r="EM124" i="5"/>
  <c r="EN106" i="5"/>
  <c r="EM106" i="5"/>
  <c r="EM137" i="5"/>
  <c r="EN137" i="5"/>
  <c r="EN82" i="5"/>
  <c r="EM82" i="5"/>
  <c r="EN430" i="5"/>
  <c r="EM430" i="5"/>
  <c r="EN288" i="5"/>
  <c r="EM288" i="5"/>
  <c r="EM366" i="5"/>
  <c r="EN366" i="5"/>
  <c r="EM374" i="5"/>
  <c r="EN374" i="5"/>
  <c r="EN588" i="5"/>
  <c r="EM588" i="5"/>
  <c r="EN466" i="5"/>
  <c r="EM466" i="5"/>
  <c r="EN501" i="5"/>
  <c r="EM501" i="5"/>
  <c r="EN540" i="5"/>
  <c r="EM540" i="5"/>
  <c r="EM60" i="5"/>
  <c r="EN11" i="5"/>
  <c r="EM11" i="5"/>
  <c r="EN103" i="5"/>
  <c r="EM103" i="5"/>
  <c r="EN16" i="5"/>
  <c r="EM16" i="5"/>
  <c r="EN190" i="5"/>
  <c r="EM190" i="5"/>
  <c r="EM132" i="5"/>
  <c r="EN132" i="5"/>
  <c r="EM141" i="5"/>
  <c r="EN141" i="5"/>
  <c r="EN196" i="5"/>
  <c r="EM196" i="5"/>
  <c r="EN148" i="5"/>
  <c r="EM148" i="5"/>
  <c r="EN488" i="5"/>
  <c r="EM488" i="5"/>
  <c r="EN467" i="5"/>
  <c r="EM467" i="5"/>
  <c r="EM476" i="5"/>
  <c r="EN476" i="5"/>
  <c r="EN503" i="5"/>
  <c r="EM503" i="5"/>
  <c r="EN354" i="5"/>
  <c r="EM354" i="5"/>
  <c r="EN451" i="5"/>
  <c r="EM451" i="5"/>
  <c r="EN472" i="5"/>
  <c r="EM472" i="5"/>
  <c r="DZ327" i="5"/>
  <c r="EN413" i="5"/>
  <c r="EN242" i="5"/>
  <c r="EN23" i="5"/>
  <c r="EM23" i="5"/>
  <c r="EN93" i="5"/>
  <c r="EM93" i="5"/>
  <c r="EN126" i="5"/>
  <c r="EM126" i="5"/>
  <c r="EM34" i="5"/>
  <c r="EN34" i="5"/>
  <c r="EN161" i="5"/>
  <c r="EM161" i="5"/>
  <c r="EN31" i="5"/>
  <c r="EM31" i="5"/>
  <c r="EM90" i="5"/>
  <c r="EN90" i="5"/>
  <c r="EM142" i="5"/>
  <c r="EN142" i="5"/>
  <c r="EN45" i="5"/>
  <c r="EM45" i="5"/>
  <c r="EM119" i="5"/>
  <c r="EN119" i="5"/>
  <c r="EM372" i="5"/>
  <c r="EN372" i="5"/>
  <c r="EN57" i="5"/>
  <c r="EM57" i="5"/>
  <c r="EN160" i="5"/>
  <c r="EM160" i="5"/>
  <c r="EN30" i="5"/>
  <c r="EM30" i="5"/>
  <c r="EN112" i="5"/>
  <c r="EM112" i="5"/>
  <c r="EN385" i="5"/>
  <c r="EM385" i="5"/>
  <c r="EM136" i="5"/>
  <c r="EN136" i="5"/>
  <c r="EN54" i="5"/>
  <c r="EM54" i="5"/>
  <c r="EM151" i="5"/>
  <c r="EN151" i="5"/>
  <c r="EN227" i="5"/>
  <c r="EM227" i="5"/>
  <c r="EN177" i="5"/>
  <c r="EM177" i="5"/>
  <c r="EN276" i="5"/>
  <c r="EM276" i="5"/>
  <c r="EN195" i="5"/>
  <c r="EM195" i="5"/>
  <c r="EN291" i="5"/>
  <c r="EM291" i="5"/>
  <c r="EN359" i="5"/>
  <c r="EM359" i="5"/>
  <c r="EM64" i="5"/>
  <c r="EN64" i="5"/>
  <c r="EN94" i="5"/>
  <c r="EM94" i="5"/>
  <c r="EN163" i="5"/>
  <c r="EM163" i="5"/>
  <c r="EM264" i="5"/>
  <c r="EN264" i="5"/>
  <c r="EN243" i="5"/>
  <c r="EM243" i="5"/>
  <c r="EM191" i="5"/>
  <c r="EN191" i="5"/>
  <c r="EN173" i="5"/>
  <c r="EM173" i="5"/>
  <c r="EM238" i="5"/>
  <c r="EN238" i="5"/>
  <c r="EN312" i="5"/>
  <c r="EM312" i="5"/>
  <c r="EN403" i="5"/>
  <c r="EM403" i="5"/>
  <c r="EN322" i="5"/>
  <c r="EM322" i="5"/>
  <c r="EM367" i="5"/>
  <c r="EN367" i="5"/>
  <c r="EN515" i="5"/>
  <c r="EM515" i="5"/>
  <c r="EM272" i="5"/>
  <c r="EN272" i="5"/>
  <c r="EM342" i="5"/>
  <c r="EN342" i="5"/>
  <c r="EN408" i="5"/>
  <c r="EM408" i="5"/>
  <c r="EM603" i="5"/>
  <c r="EN603" i="5"/>
  <c r="EM339" i="5"/>
  <c r="EN339" i="5"/>
  <c r="EM402" i="5"/>
  <c r="EN402" i="5"/>
  <c r="EN594" i="5"/>
  <c r="EM594" i="5"/>
  <c r="EN219" i="5"/>
  <c r="EM219" i="5"/>
  <c r="EM290" i="5"/>
  <c r="EN290" i="5"/>
  <c r="EN383" i="5"/>
  <c r="EM383" i="5"/>
  <c r="EN552" i="5"/>
  <c r="EM552" i="5"/>
  <c r="EN323" i="5"/>
  <c r="EM323" i="5"/>
  <c r="EN377" i="5"/>
  <c r="EM377" i="5"/>
  <c r="EN548" i="5"/>
  <c r="EM548" i="5"/>
  <c r="EN233" i="5"/>
  <c r="EM233" i="5"/>
  <c r="EM298" i="5"/>
  <c r="EN298" i="5"/>
  <c r="EN382" i="5"/>
  <c r="EM382" i="5"/>
  <c r="EN414" i="5"/>
  <c r="EM414" i="5"/>
  <c r="EN478" i="5"/>
  <c r="EM478" i="5"/>
  <c r="EN545" i="5"/>
  <c r="EM545" i="5"/>
  <c r="EN609" i="5"/>
  <c r="EM609" i="5"/>
  <c r="EN551" i="5"/>
  <c r="EM551" i="5"/>
  <c r="EN615" i="5"/>
  <c r="EM615" i="5"/>
  <c r="EM462" i="5"/>
  <c r="EN462" i="5"/>
  <c r="EN529" i="5"/>
  <c r="EM529" i="5"/>
  <c r="EN593" i="5"/>
  <c r="EM593" i="5"/>
  <c r="EN441" i="5"/>
  <c r="EM441" i="5"/>
  <c r="EN498" i="5"/>
  <c r="EM498" i="5"/>
  <c r="EN562" i="5"/>
  <c r="EM562" i="5"/>
  <c r="EN388" i="5"/>
  <c r="EM388" i="5"/>
  <c r="EM446" i="5"/>
  <c r="EN513" i="5"/>
  <c r="EM513" i="5"/>
  <c r="EN574" i="5"/>
  <c r="EM574" i="5"/>
  <c r="EN425" i="5"/>
  <c r="EM425" i="5"/>
  <c r="EN489" i="5"/>
  <c r="EM489" i="5"/>
  <c r="EN619" i="5"/>
  <c r="EM619" i="5"/>
  <c r="EM122" i="5"/>
  <c r="EN122" i="5"/>
  <c r="EN27" i="5"/>
  <c r="EM27" i="5"/>
  <c r="EN62" i="5"/>
  <c r="EM62" i="5"/>
  <c r="EN15" i="5"/>
  <c r="EM15" i="5"/>
  <c r="EN6" i="5"/>
  <c r="EM6" i="5"/>
  <c r="EM208" i="5"/>
  <c r="EN208" i="5"/>
  <c r="EN237" i="5"/>
  <c r="EM237" i="5"/>
  <c r="EM254" i="5"/>
  <c r="EN254" i="5"/>
  <c r="EN337" i="5"/>
  <c r="EM337" i="5"/>
  <c r="EN308" i="5"/>
  <c r="EM308" i="5"/>
  <c r="EN463" i="5"/>
  <c r="EM463" i="5"/>
  <c r="EM338" i="5"/>
  <c r="EN338" i="5"/>
  <c r="EM581" i="5"/>
  <c r="EN581" i="5"/>
  <c r="EN578" i="5"/>
  <c r="EM578" i="5"/>
  <c r="EN565" i="5"/>
  <c r="EM565" i="5"/>
  <c r="EN599" i="5"/>
  <c r="EM599" i="5"/>
  <c r="EN480" i="5"/>
  <c r="EM480" i="5"/>
  <c r="EN592" i="5"/>
  <c r="EM592" i="5"/>
  <c r="EN210" i="5"/>
  <c r="EM2" i="5"/>
  <c r="EN2" i="5"/>
  <c r="EM63" i="5"/>
  <c r="EN63" i="5"/>
  <c r="EM87" i="5"/>
  <c r="EN87" i="5"/>
  <c r="EN89" i="5"/>
  <c r="EM89" i="5"/>
  <c r="EN131" i="5"/>
  <c r="EM131" i="5"/>
  <c r="EM166" i="5"/>
  <c r="EN166" i="5"/>
  <c r="EM49" i="5"/>
  <c r="EN49" i="5"/>
  <c r="EN232" i="5"/>
  <c r="EM232" i="5"/>
  <c r="EN216" i="5"/>
  <c r="EM216" i="5"/>
  <c r="EM356" i="5"/>
  <c r="EN356" i="5"/>
  <c r="EN473" i="5"/>
  <c r="EM473" i="5"/>
  <c r="EN369" i="5"/>
  <c r="EM369" i="5"/>
  <c r="EN384" i="5"/>
  <c r="EM384" i="5"/>
  <c r="EN597" i="5"/>
  <c r="EM597" i="5"/>
  <c r="EN591" i="5"/>
  <c r="EM591" i="5"/>
  <c r="EN510" i="5"/>
  <c r="EM510" i="5"/>
  <c r="EN544" i="5"/>
  <c r="EM544" i="5"/>
  <c r="EN419" i="5"/>
  <c r="EM419" i="5"/>
  <c r="EN483" i="5"/>
  <c r="EM483" i="5"/>
  <c r="EN549" i="5"/>
  <c r="EM549" i="5"/>
  <c r="EN613" i="5"/>
  <c r="EM613" i="5"/>
  <c r="EN250" i="5"/>
  <c r="EN429" i="5"/>
  <c r="EN41" i="5"/>
  <c r="EN29" i="5"/>
  <c r="EM29" i="5"/>
  <c r="EN96" i="5"/>
  <c r="EM96" i="5"/>
  <c r="EM140" i="5"/>
  <c r="EN140" i="5"/>
  <c r="EN40" i="5"/>
  <c r="EM40" i="5"/>
  <c r="EN167" i="5"/>
  <c r="EM167" i="5"/>
  <c r="EN37" i="5"/>
  <c r="EM37" i="5"/>
  <c r="EM100" i="5"/>
  <c r="EN100" i="5"/>
  <c r="EM150" i="5"/>
  <c r="EN150" i="5"/>
  <c r="EN50" i="5"/>
  <c r="EM50" i="5"/>
  <c r="EM4" i="5"/>
  <c r="EN4" i="5"/>
  <c r="EN65" i="5"/>
  <c r="EM65" i="5"/>
  <c r="EN175" i="5"/>
  <c r="EM175" i="5"/>
  <c r="EM44" i="5"/>
  <c r="EN44" i="5"/>
  <c r="EN115" i="5"/>
  <c r="EM115" i="5"/>
  <c r="EN3" i="5"/>
  <c r="EM3" i="5"/>
  <c r="EM69" i="5"/>
  <c r="EN69" i="5"/>
  <c r="EN146" i="5"/>
  <c r="EM146" i="5"/>
  <c r="EN61" i="5"/>
  <c r="EM61" i="5"/>
  <c r="EN206" i="5"/>
  <c r="EM206" i="5"/>
  <c r="EN251" i="5"/>
  <c r="EM251" i="5"/>
  <c r="EN182" i="5"/>
  <c r="EM182" i="5"/>
  <c r="EN411" i="5"/>
  <c r="EM411" i="5"/>
  <c r="EN198" i="5"/>
  <c r="EM198" i="5"/>
  <c r="EN293" i="5"/>
  <c r="EM293" i="5"/>
  <c r="EM361" i="5"/>
  <c r="EN361" i="5"/>
  <c r="EN67" i="5"/>
  <c r="EM67" i="5"/>
  <c r="EM97" i="5"/>
  <c r="EN97" i="5"/>
  <c r="EN171" i="5"/>
  <c r="EM171" i="5"/>
  <c r="EM271" i="5"/>
  <c r="EN271" i="5"/>
  <c r="EM245" i="5"/>
  <c r="EN245" i="5"/>
  <c r="EM197" i="5"/>
  <c r="EN197" i="5"/>
  <c r="EM183" i="5"/>
  <c r="EN183" i="5"/>
  <c r="EM249" i="5"/>
  <c r="EN249" i="5"/>
  <c r="EN319" i="5"/>
  <c r="EM319" i="5"/>
  <c r="EN491" i="5"/>
  <c r="EM491" i="5"/>
  <c r="EM325" i="5"/>
  <c r="EN325" i="5"/>
  <c r="EN375" i="5"/>
  <c r="EM375" i="5"/>
  <c r="EN275" i="5"/>
  <c r="EM275" i="5"/>
  <c r="EN348" i="5"/>
  <c r="EM348" i="5"/>
  <c r="EM418" i="5"/>
  <c r="EN418" i="5"/>
  <c r="EN607" i="5"/>
  <c r="EM607" i="5"/>
  <c r="EN345" i="5"/>
  <c r="EM345" i="5"/>
  <c r="EM412" i="5"/>
  <c r="EN412" i="5"/>
  <c r="EN612" i="5"/>
  <c r="EM612" i="5"/>
  <c r="EN222" i="5"/>
  <c r="EM222" i="5"/>
  <c r="EM296" i="5"/>
  <c r="EN296" i="5"/>
  <c r="EM389" i="5"/>
  <c r="EN389" i="5"/>
  <c r="EN561" i="5"/>
  <c r="EM561" i="5"/>
  <c r="EN332" i="5"/>
  <c r="EM332" i="5"/>
  <c r="EM391" i="5"/>
  <c r="EN391" i="5"/>
  <c r="EN557" i="5"/>
  <c r="EM557" i="5"/>
  <c r="EN236" i="5"/>
  <c r="EM236" i="5"/>
  <c r="EN320" i="5"/>
  <c r="EM320" i="5"/>
  <c r="EN386" i="5"/>
  <c r="EM386" i="5"/>
  <c r="EM423" i="5"/>
  <c r="EN423" i="5"/>
  <c r="EM487" i="5"/>
  <c r="EN487" i="5"/>
  <c r="EM554" i="5"/>
  <c r="EN554" i="5"/>
  <c r="EN618" i="5"/>
  <c r="EM618" i="5"/>
  <c r="EN496" i="5"/>
  <c r="EM496" i="5"/>
  <c r="EN560" i="5"/>
  <c r="EM560" i="5"/>
  <c r="EN407" i="5"/>
  <c r="EM407" i="5"/>
  <c r="EN471" i="5"/>
  <c r="EM471" i="5"/>
  <c r="EM538" i="5"/>
  <c r="EN538" i="5"/>
  <c r="EN602" i="5"/>
  <c r="EM602" i="5"/>
  <c r="EN450" i="5"/>
  <c r="EM450" i="5"/>
  <c r="EN507" i="5"/>
  <c r="EM507" i="5"/>
  <c r="EN397" i="5"/>
  <c r="EM397" i="5"/>
  <c r="EN455" i="5"/>
  <c r="EM455" i="5"/>
  <c r="EN519" i="5"/>
  <c r="EM519" i="5"/>
  <c r="EN577" i="5"/>
  <c r="EM577" i="5"/>
  <c r="EN434" i="5"/>
  <c r="EM434" i="5"/>
  <c r="EN564" i="5"/>
  <c r="EM564" i="5"/>
  <c r="EM282" i="5"/>
  <c r="EN240" i="5"/>
  <c r="EM240" i="5"/>
  <c r="EN318" i="5"/>
  <c r="EM318" i="5"/>
  <c r="EM350" i="5"/>
  <c r="EN350" i="5"/>
  <c r="EN528" i="5"/>
  <c r="EM528" i="5"/>
  <c r="EN477" i="5"/>
  <c r="EN349" i="5"/>
  <c r="EN445" i="5"/>
  <c r="EN46" i="5"/>
  <c r="EM46" i="5"/>
  <c r="EM108" i="5"/>
  <c r="EN108" i="5"/>
  <c r="EN156" i="5"/>
  <c r="EM156" i="5"/>
  <c r="EN66" i="5"/>
  <c r="EM66" i="5"/>
  <c r="EN235" i="5"/>
  <c r="EM235" i="5"/>
  <c r="EN48" i="5"/>
  <c r="EM48" i="5"/>
  <c r="EN113" i="5"/>
  <c r="EM113" i="5"/>
  <c r="EN158" i="5"/>
  <c r="EM158" i="5"/>
  <c r="EN70" i="5"/>
  <c r="EM70" i="5"/>
  <c r="EN139" i="5"/>
  <c r="EM139" i="5"/>
  <c r="EN7" i="5"/>
  <c r="EM7" i="5"/>
  <c r="EN80" i="5"/>
  <c r="EM80" i="5"/>
  <c r="EN246" i="5"/>
  <c r="EM246" i="5"/>
  <c r="EN47" i="5"/>
  <c r="EM47" i="5"/>
  <c r="EM118" i="5"/>
  <c r="EN118" i="5"/>
  <c r="EN72" i="5"/>
  <c r="EM72" i="5"/>
  <c r="EN211" i="5"/>
  <c r="EM211" i="5"/>
  <c r="EM261" i="5"/>
  <c r="EN261" i="5"/>
  <c r="EM187" i="5"/>
  <c r="EN187" i="5"/>
  <c r="EN582" i="5"/>
  <c r="EM582" i="5"/>
  <c r="EN203" i="5"/>
  <c r="EM203" i="5"/>
  <c r="EM295" i="5"/>
  <c r="EN295" i="5"/>
  <c r="EN409" i="5"/>
  <c r="EM409" i="5"/>
  <c r="EN73" i="5"/>
  <c r="EM73" i="5"/>
  <c r="EM105" i="5"/>
  <c r="EN105" i="5"/>
  <c r="EN174" i="5"/>
  <c r="EM174" i="5"/>
  <c r="EN284" i="5"/>
  <c r="EM284" i="5"/>
  <c r="EM200" i="5"/>
  <c r="EN200" i="5"/>
  <c r="EN273" i="5"/>
  <c r="EM273" i="5"/>
  <c r="EN212" i="5"/>
  <c r="EM212" i="5"/>
  <c r="EN188" i="5"/>
  <c r="EM188" i="5"/>
  <c r="EN256" i="5"/>
  <c r="EM256" i="5"/>
  <c r="EM328" i="5"/>
  <c r="EN328" i="5"/>
  <c r="EN506" i="5"/>
  <c r="EM506" i="5"/>
  <c r="EM331" i="5"/>
  <c r="EN331" i="5"/>
  <c r="EN390" i="5"/>
  <c r="EM390" i="5"/>
  <c r="EN533" i="5"/>
  <c r="EM533" i="5"/>
  <c r="EN278" i="5"/>
  <c r="EM278" i="5"/>
  <c r="EN352" i="5"/>
  <c r="EM352" i="5"/>
  <c r="EN420" i="5"/>
  <c r="EM420" i="5"/>
  <c r="EN616" i="5"/>
  <c r="EM616" i="5"/>
  <c r="EM351" i="5"/>
  <c r="EN351" i="5"/>
  <c r="EN424" i="5"/>
  <c r="EM424" i="5"/>
  <c r="EM176" i="5"/>
  <c r="EN176" i="5"/>
  <c r="EN228" i="5"/>
  <c r="EM228" i="5"/>
  <c r="EN327" i="5"/>
  <c r="EM327" i="5"/>
  <c r="EM399" i="5"/>
  <c r="EN399" i="5"/>
  <c r="EN301" i="5"/>
  <c r="EM301" i="5"/>
  <c r="EM341" i="5"/>
  <c r="EN341" i="5"/>
  <c r="EN394" i="5"/>
  <c r="EM394" i="5"/>
  <c r="EN570" i="5"/>
  <c r="EM570" i="5"/>
  <c r="EN244" i="5"/>
  <c r="EM244" i="5"/>
  <c r="EM326" i="5"/>
  <c r="EN326" i="5"/>
  <c r="EN396" i="5"/>
  <c r="EM396" i="5"/>
  <c r="EN433" i="5"/>
  <c r="EM433" i="5"/>
  <c r="EM499" i="5"/>
  <c r="EN499" i="5"/>
  <c r="EM621" i="5"/>
  <c r="EN621" i="5"/>
  <c r="EN505" i="5"/>
  <c r="EM505" i="5"/>
  <c r="EN566" i="5"/>
  <c r="EM566" i="5"/>
  <c r="EN417" i="5"/>
  <c r="EM417" i="5"/>
  <c r="EN481" i="5"/>
  <c r="EM481" i="5"/>
  <c r="EM611" i="5"/>
  <c r="EN611" i="5"/>
  <c r="EN456" i="5"/>
  <c r="EM456" i="5"/>
  <c r="EN580" i="5"/>
  <c r="EM580" i="5"/>
  <c r="EN401" i="5"/>
  <c r="EM401" i="5"/>
  <c r="EN465" i="5"/>
  <c r="EM465" i="5"/>
  <c r="EN522" i="5"/>
  <c r="EM522" i="5"/>
  <c r="EN586" i="5"/>
  <c r="EM586" i="5"/>
  <c r="EN440" i="5"/>
  <c r="EM440" i="5"/>
  <c r="EM509" i="5"/>
  <c r="EN509" i="5"/>
  <c r="EN573" i="5"/>
  <c r="EM573" i="5"/>
  <c r="EN59" i="5"/>
  <c r="EN262" i="5"/>
  <c r="EM262" i="5"/>
  <c r="EN248" i="5"/>
  <c r="EM248" i="5"/>
  <c r="DZ359" i="5"/>
  <c r="EN274" i="5"/>
  <c r="EN33" i="5"/>
  <c r="EN461" i="5"/>
  <c r="EN51" i="5"/>
  <c r="EM51" i="5"/>
  <c r="EM111" i="5"/>
  <c r="EN111" i="5"/>
  <c r="EN159" i="5"/>
  <c r="EM159" i="5"/>
  <c r="EM71" i="5"/>
  <c r="EN71" i="5"/>
  <c r="EN379" i="5"/>
  <c r="EM379" i="5"/>
  <c r="EN53" i="5"/>
  <c r="EM53" i="5"/>
  <c r="EN116" i="5"/>
  <c r="EM116" i="5"/>
  <c r="EN265" i="5"/>
  <c r="EM265" i="5"/>
  <c r="EN75" i="5"/>
  <c r="EM75" i="5"/>
  <c r="EM147" i="5"/>
  <c r="EN147" i="5"/>
  <c r="EN13" i="5"/>
  <c r="EM13" i="5"/>
  <c r="EN92" i="5"/>
  <c r="EM92" i="5"/>
  <c r="EN370" i="5"/>
  <c r="EM370" i="5"/>
  <c r="EN52" i="5"/>
  <c r="EM52" i="5"/>
  <c r="EM121" i="5"/>
  <c r="EN121" i="5"/>
  <c r="EM12" i="5"/>
  <c r="EN12" i="5"/>
  <c r="EM77" i="5"/>
  <c r="EN77" i="5"/>
  <c r="EM164" i="5"/>
  <c r="EN164" i="5"/>
  <c r="EN101" i="5"/>
  <c r="EM101" i="5"/>
  <c r="EN180" i="5"/>
  <c r="EM180" i="5"/>
  <c r="EM263" i="5"/>
  <c r="EN263" i="5"/>
  <c r="EM201" i="5"/>
  <c r="EN201" i="5"/>
  <c r="EM129" i="5"/>
  <c r="EN129" i="5"/>
  <c r="EM217" i="5"/>
  <c r="EN217" i="5"/>
  <c r="EN297" i="5"/>
  <c r="EM297" i="5"/>
  <c r="EM497" i="5"/>
  <c r="EN497" i="5"/>
  <c r="EM79" i="5"/>
  <c r="EN79" i="5"/>
  <c r="EN134" i="5"/>
  <c r="EM134" i="5"/>
  <c r="EM189" i="5"/>
  <c r="EN189" i="5"/>
  <c r="EN398" i="5"/>
  <c r="EM398" i="5"/>
  <c r="EN207" i="5"/>
  <c r="EM207" i="5"/>
  <c r="EN316" i="5"/>
  <c r="EM316" i="5"/>
  <c r="EN247" i="5"/>
  <c r="EM247" i="5"/>
  <c r="EN209" i="5"/>
  <c r="EM209" i="5"/>
  <c r="EN270" i="5"/>
  <c r="EM270" i="5"/>
  <c r="EN335" i="5"/>
  <c r="EM335" i="5"/>
  <c r="EN558" i="5"/>
  <c r="EM558" i="5"/>
  <c r="EN340" i="5"/>
  <c r="EM340" i="5"/>
  <c r="EM436" i="5"/>
  <c r="EN436" i="5"/>
  <c r="EM229" i="5"/>
  <c r="EN229" i="5"/>
  <c r="EN302" i="5"/>
  <c r="EN355" i="5"/>
  <c r="EM355" i="5"/>
  <c r="EN449" i="5"/>
  <c r="EM449" i="5"/>
  <c r="EN305" i="5"/>
  <c r="EM305" i="5"/>
  <c r="EM363" i="5"/>
  <c r="EN363" i="5"/>
  <c r="EN454" i="5"/>
  <c r="EM454" i="5"/>
  <c r="EN184" i="5"/>
  <c r="EM184" i="5"/>
  <c r="EN231" i="5"/>
  <c r="EM231" i="5"/>
  <c r="EN336" i="5"/>
  <c r="EM336" i="5"/>
  <c r="EN439" i="5"/>
  <c r="EM439" i="5"/>
  <c r="EN304" i="5"/>
  <c r="EM304" i="5"/>
  <c r="EM347" i="5"/>
  <c r="EN347" i="5"/>
  <c r="EN427" i="5"/>
  <c r="EM427" i="5"/>
  <c r="EM259" i="5"/>
  <c r="EN259" i="5"/>
  <c r="EN329" i="5"/>
  <c r="EM329" i="5"/>
  <c r="EN442" i="5"/>
  <c r="EM442" i="5"/>
  <c r="EN572" i="5"/>
  <c r="EM572" i="5"/>
  <c r="EN457" i="5"/>
  <c r="EM457" i="5"/>
  <c r="EN511" i="5"/>
  <c r="EM511" i="5"/>
  <c r="EN569" i="5"/>
  <c r="EM569" i="5"/>
  <c r="EN426" i="5"/>
  <c r="EM426" i="5"/>
  <c r="EN490" i="5"/>
  <c r="EM490" i="5"/>
  <c r="EN556" i="5"/>
  <c r="EM556" i="5"/>
  <c r="EN620" i="5"/>
  <c r="EM620" i="5"/>
  <c r="EM459" i="5"/>
  <c r="EN459" i="5"/>
  <c r="EN525" i="5"/>
  <c r="EM525" i="5"/>
  <c r="EN589" i="5"/>
  <c r="EM589" i="5"/>
  <c r="EN410" i="5"/>
  <c r="EM410" i="5"/>
  <c r="EN474" i="5"/>
  <c r="EM474" i="5"/>
  <c r="EM595" i="5"/>
  <c r="EN595" i="5"/>
  <c r="EM443" i="5"/>
  <c r="EN443" i="5"/>
  <c r="EN518" i="5"/>
  <c r="EM518" i="5"/>
  <c r="EN583" i="5"/>
  <c r="EM583" i="5"/>
  <c r="EN266" i="5"/>
  <c r="DZ4" i="5"/>
  <c r="DZ304" i="5"/>
  <c r="DY376" i="5"/>
  <c r="DY534" i="5"/>
  <c r="DZ312" i="5"/>
  <c r="DY319" i="5"/>
  <c r="DZ549" i="5"/>
  <c r="DZ28" i="5"/>
  <c r="DZ557" i="5"/>
  <c r="DZ77" i="5"/>
  <c r="DY351" i="5"/>
  <c r="DY368" i="5"/>
  <c r="DY519" i="5"/>
  <c r="DZ581" i="5"/>
  <c r="DZ20" i="5"/>
  <c r="DY352" i="5"/>
  <c r="DZ36" i="5"/>
  <c r="DZ605" i="5"/>
  <c r="DZ541" i="5"/>
  <c r="DY526" i="5"/>
  <c r="DZ597" i="5"/>
  <c r="DY59" i="5"/>
  <c r="DZ59" i="5"/>
  <c r="DY11" i="5"/>
  <c r="DZ11" i="5"/>
  <c r="DZ177" i="5"/>
  <c r="DY177" i="5"/>
  <c r="DZ76" i="5"/>
  <c r="DY76" i="5"/>
  <c r="DY26" i="5"/>
  <c r="DZ26" i="5"/>
  <c r="DY214" i="5"/>
  <c r="DZ214" i="5"/>
  <c r="DZ120" i="5"/>
  <c r="DY120" i="5"/>
  <c r="DZ145" i="5"/>
  <c r="DY145" i="5"/>
  <c r="DZ2" i="5"/>
  <c r="DY2" i="5"/>
  <c r="DZ217" i="5"/>
  <c r="DY217" i="5"/>
  <c r="DY45" i="5"/>
  <c r="DZ45" i="5"/>
  <c r="DY226" i="5"/>
  <c r="DZ226" i="5"/>
  <c r="DZ56" i="5"/>
  <c r="DY56" i="5"/>
  <c r="DZ122" i="5"/>
  <c r="DY122" i="5"/>
  <c r="DZ164" i="5"/>
  <c r="DY164" i="5"/>
  <c r="DZ234" i="5"/>
  <c r="DY234" i="5"/>
  <c r="DY119" i="5"/>
  <c r="DZ119" i="5"/>
  <c r="DZ186" i="5"/>
  <c r="DY186" i="5"/>
  <c r="DZ231" i="5"/>
  <c r="DY231" i="5"/>
  <c r="DZ41" i="5"/>
  <c r="DY41" i="5"/>
  <c r="DZ112" i="5"/>
  <c r="DY112" i="5"/>
  <c r="DY176" i="5"/>
  <c r="DZ176" i="5"/>
  <c r="DY260" i="5"/>
  <c r="DZ260" i="5"/>
  <c r="DZ137" i="5"/>
  <c r="DY137" i="5"/>
  <c r="DZ247" i="5"/>
  <c r="DY247" i="5"/>
  <c r="DZ563" i="5"/>
  <c r="DY563" i="5"/>
  <c r="DZ130" i="5"/>
  <c r="DY130" i="5"/>
  <c r="DZ172" i="5"/>
  <c r="DY172" i="5"/>
  <c r="DY224" i="5"/>
  <c r="DZ224" i="5"/>
  <c r="DZ280" i="5"/>
  <c r="DY280" i="5"/>
  <c r="DY40" i="5"/>
  <c r="DZ40" i="5"/>
  <c r="DY159" i="5"/>
  <c r="DZ159" i="5"/>
  <c r="DZ286" i="5"/>
  <c r="DY286" i="5"/>
  <c r="DZ375" i="5"/>
  <c r="DY375" i="5"/>
  <c r="DZ445" i="5"/>
  <c r="DY445" i="5"/>
  <c r="DY252" i="5"/>
  <c r="DZ252" i="5"/>
  <c r="DY307" i="5"/>
  <c r="DZ307" i="5"/>
  <c r="DZ345" i="5"/>
  <c r="DY345" i="5"/>
  <c r="DY437" i="5"/>
  <c r="DZ437" i="5"/>
  <c r="DZ615" i="5"/>
  <c r="DY615" i="5"/>
  <c r="DY426" i="5"/>
  <c r="DZ426" i="5"/>
  <c r="DY553" i="5"/>
  <c r="DZ553" i="5"/>
  <c r="DY290" i="5"/>
  <c r="DZ290" i="5"/>
  <c r="DZ340" i="5"/>
  <c r="DY340" i="5"/>
  <c r="DY410" i="5"/>
  <c r="DZ410" i="5"/>
  <c r="DY274" i="5"/>
  <c r="DZ274" i="5"/>
  <c r="DY395" i="5"/>
  <c r="DZ395" i="5"/>
  <c r="DZ281" i="5"/>
  <c r="DY281" i="5"/>
  <c r="DZ329" i="5"/>
  <c r="DY329" i="5"/>
  <c r="DY387" i="5"/>
  <c r="DZ387" i="5"/>
  <c r="DZ532" i="5"/>
  <c r="DY532" i="5"/>
  <c r="DY434" i="5"/>
  <c r="DZ434" i="5"/>
  <c r="DZ520" i="5"/>
  <c r="DY520" i="5"/>
  <c r="DZ607" i="5"/>
  <c r="DY607" i="5"/>
  <c r="DZ328" i="5"/>
  <c r="DY328" i="5"/>
  <c r="DY458" i="5"/>
  <c r="DZ458" i="5"/>
  <c r="DZ554" i="5"/>
  <c r="DY554" i="5"/>
  <c r="DZ433" i="5"/>
  <c r="DY433" i="5"/>
  <c r="DZ619" i="5"/>
  <c r="DY619" i="5"/>
  <c r="DZ509" i="5"/>
  <c r="DY509" i="5"/>
  <c r="DY590" i="5"/>
  <c r="DZ590" i="5"/>
  <c r="DY438" i="5"/>
  <c r="DZ438" i="5"/>
  <c r="DZ516" i="5"/>
  <c r="DY516" i="5"/>
  <c r="DZ399" i="5"/>
  <c r="DY399" i="5"/>
  <c r="DZ462" i="5"/>
  <c r="DY462" i="5"/>
  <c r="DY514" i="5"/>
  <c r="DZ514" i="5"/>
  <c r="DZ604" i="5"/>
  <c r="DY604" i="5"/>
  <c r="DY447" i="5"/>
  <c r="DZ447" i="5"/>
  <c r="DZ507" i="5"/>
  <c r="DY507" i="5"/>
  <c r="DY568" i="5"/>
  <c r="DZ568" i="5"/>
  <c r="DY620" i="5"/>
  <c r="DZ620" i="5"/>
  <c r="DZ525" i="5"/>
  <c r="DY392" i="5"/>
  <c r="DZ573" i="5"/>
  <c r="DY67" i="5"/>
  <c r="DZ67" i="5"/>
  <c r="DY220" i="5"/>
  <c r="DZ220" i="5"/>
  <c r="DY104" i="5"/>
  <c r="DZ104" i="5"/>
  <c r="DZ46" i="5"/>
  <c r="DY46" i="5"/>
  <c r="DY294" i="5"/>
  <c r="DZ294" i="5"/>
  <c r="DZ184" i="5"/>
  <c r="DY184" i="5"/>
  <c r="DY149" i="5"/>
  <c r="DZ149" i="5"/>
  <c r="DY7" i="5"/>
  <c r="DZ7" i="5"/>
  <c r="DZ232" i="5"/>
  <c r="DY232" i="5"/>
  <c r="DY82" i="5"/>
  <c r="DZ82" i="5"/>
  <c r="DY246" i="5"/>
  <c r="DZ246" i="5"/>
  <c r="DY64" i="5"/>
  <c r="DZ64" i="5"/>
  <c r="DY126" i="5"/>
  <c r="DZ126" i="5"/>
  <c r="DY170" i="5"/>
  <c r="DZ170" i="5"/>
  <c r="DZ243" i="5"/>
  <c r="DY243" i="5"/>
  <c r="DY15" i="5"/>
  <c r="DZ15" i="5"/>
  <c r="DY75" i="5"/>
  <c r="DZ75" i="5"/>
  <c r="DZ131" i="5"/>
  <c r="DY131" i="5"/>
  <c r="DZ193" i="5"/>
  <c r="DY193" i="5"/>
  <c r="DY238" i="5"/>
  <c r="DZ238" i="5"/>
  <c r="DZ58" i="5"/>
  <c r="DY58" i="5"/>
  <c r="DY125" i="5"/>
  <c r="DZ125" i="5"/>
  <c r="DY183" i="5"/>
  <c r="DZ183" i="5"/>
  <c r="DZ273" i="5"/>
  <c r="DY273" i="5"/>
  <c r="DZ594" i="5"/>
  <c r="DY594" i="5"/>
  <c r="DZ153" i="5"/>
  <c r="DY153" i="5"/>
  <c r="DY269" i="5"/>
  <c r="DZ269" i="5"/>
  <c r="DZ88" i="5"/>
  <c r="DY88" i="5"/>
  <c r="DY134" i="5"/>
  <c r="DZ134" i="5"/>
  <c r="DZ178" i="5"/>
  <c r="DY178" i="5"/>
  <c r="DZ227" i="5"/>
  <c r="DY227" i="5"/>
  <c r="DZ396" i="5"/>
  <c r="DY396" i="5"/>
  <c r="DY51" i="5"/>
  <c r="DZ51" i="5"/>
  <c r="DZ107" i="5"/>
  <c r="DY107" i="5"/>
  <c r="DZ171" i="5"/>
  <c r="DY171" i="5"/>
  <c r="DZ299" i="5"/>
  <c r="DY299" i="5"/>
  <c r="DY386" i="5"/>
  <c r="DZ386" i="5"/>
  <c r="DY454" i="5"/>
  <c r="DZ454" i="5"/>
  <c r="DZ258" i="5"/>
  <c r="DY258" i="5"/>
  <c r="DZ348" i="5"/>
  <c r="DY348" i="5"/>
  <c r="DZ463" i="5"/>
  <c r="DY463" i="5"/>
  <c r="DZ555" i="5"/>
  <c r="DY555" i="5"/>
  <c r="DZ350" i="5"/>
  <c r="DY350" i="5"/>
  <c r="DZ432" i="5"/>
  <c r="DY432" i="5"/>
  <c r="DZ236" i="5"/>
  <c r="DY236" i="5"/>
  <c r="DY295" i="5"/>
  <c r="DZ295" i="5"/>
  <c r="DY343" i="5"/>
  <c r="DZ343" i="5"/>
  <c r="DZ412" i="5"/>
  <c r="DY412" i="5"/>
  <c r="DZ618" i="5"/>
  <c r="DY618" i="5"/>
  <c r="DZ300" i="5"/>
  <c r="DY300" i="5"/>
  <c r="DZ420" i="5"/>
  <c r="DY420" i="5"/>
  <c r="DY284" i="5"/>
  <c r="DZ284" i="5"/>
  <c r="DZ334" i="5"/>
  <c r="DY334" i="5"/>
  <c r="DZ407" i="5"/>
  <c r="DY407" i="5"/>
  <c r="DZ449" i="5"/>
  <c r="DY449" i="5"/>
  <c r="DZ523" i="5"/>
  <c r="DY523" i="5"/>
  <c r="DY614" i="5"/>
  <c r="DZ614" i="5"/>
  <c r="DZ337" i="5"/>
  <c r="DY337" i="5"/>
  <c r="DY486" i="5"/>
  <c r="DZ486" i="5"/>
  <c r="DZ562" i="5"/>
  <c r="DY562" i="5"/>
  <c r="DZ436" i="5"/>
  <c r="DY436" i="5"/>
  <c r="DY537" i="5"/>
  <c r="DZ537" i="5"/>
  <c r="DZ460" i="5"/>
  <c r="DY460" i="5"/>
  <c r="DZ602" i="5"/>
  <c r="DY602" i="5"/>
  <c r="DY446" i="5"/>
  <c r="DZ543" i="5"/>
  <c r="DY543" i="5"/>
  <c r="DY402" i="5"/>
  <c r="DZ402" i="5"/>
  <c r="DZ468" i="5"/>
  <c r="DY468" i="5"/>
  <c r="DZ610" i="5"/>
  <c r="DY610" i="5"/>
  <c r="DY450" i="5"/>
  <c r="DZ450" i="5"/>
  <c r="DZ527" i="5"/>
  <c r="DY527" i="5"/>
  <c r="DZ571" i="5"/>
  <c r="DY571" i="5"/>
  <c r="DZ95" i="5"/>
  <c r="DY95" i="5"/>
  <c r="DZ168" i="5"/>
  <c r="DY168" i="5"/>
  <c r="DZ191" i="5"/>
  <c r="DY191" i="5"/>
  <c r="DY330" i="5"/>
  <c r="DZ330" i="5"/>
  <c r="DZ132" i="5"/>
  <c r="DY132" i="5"/>
  <c r="DZ18" i="5"/>
  <c r="DY18" i="5"/>
  <c r="DY197" i="5"/>
  <c r="DZ197" i="5"/>
  <c r="DZ128" i="5"/>
  <c r="DY128" i="5"/>
  <c r="DZ169" i="5"/>
  <c r="DY169" i="5"/>
  <c r="DY96" i="5"/>
  <c r="DZ96" i="5"/>
  <c r="DY185" i="5"/>
  <c r="DZ185" i="5"/>
  <c r="DZ430" i="5"/>
  <c r="DY430" i="5"/>
  <c r="DY111" i="5"/>
  <c r="DZ111" i="5"/>
  <c r="DY315" i="5"/>
  <c r="DZ315" i="5"/>
  <c r="DY389" i="5"/>
  <c r="DZ389" i="5"/>
  <c r="DY317" i="5"/>
  <c r="DZ317" i="5"/>
  <c r="DY584" i="5"/>
  <c r="DZ584" i="5"/>
  <c r="DZ298" i="5"/>
  <c r="DY298" i="5"/>
  <c r="DY233" i="5"/>
  <c r="DZ233" i="5"/>
  <c r="DY289" i="5"/>
  <c r="DZ289" i="5"/>
  <c r="DZ429" i="5"/>
  <c r="DY429" i="5"/>
  <c r="DZ617" i="5"/>
  <c r="DY617" i="5"/>
  <c r="DY577" i="5"/>
  <c r="DZ577" i="5"/>
  <c r="DZ93" i="5"/>
  <c r="DY152" i="5"/>
  <c r="DZ152" i="5"/>
  <c r="DZ63" i="5"/>
  <c r="DY63" i="5"/>
  <c r="DY13" i="5"/>
  <c r="DZ13" i="5"/>
  <c r="DY181" i="5"/>
  <c r="DZ181" i="5"/>
  <c r="DY98" i="5"/>
  <c r="DZ98" i="5"/>
  <c r="DZ10" i="5"/>
  <c r="DY10" i="5"/>
  <c r="DZ17" i="5"/>
  <c r="DY17" i="5"/>
  <c r="DZ241" i="5"/>
  <c r="DY241" i="5"/>
  <c r="DZ19" i="5"/>
  <c r="DY19" i="5"/>
  <c r="DY302" i="5"/>
  <c r="DZ302" i="5"/>
  <c r="DZ101" i="5"/>
  <c r="DY101" i="5"/>
  <c r="DZ378" i="5"/>
  <c r="DY378" i="5"/>
  <c r="DZ78" i="5"/>
  <c r="DY78" i="5"/>
  <c r="DZ138" i="5"/>
  <c r="DY138" i="5"/>
  <c r="DY180" i="5"/>
  <c r="DZ180" i="5"/>
  <c r="DY265" i="5"/>
  <c r="DZ265" i="5"/>
  <c r="DZ24" i="5"/>
  <c r="DY24" i="5"/>
  <c r="DZ89" i="5"/>
  <c r="DY89" i="5"/>
  <c r="DZ147" i="5"/>
  <c r="DY147" i="5"/>
  <c r="DZ200" i="5"/>
  <c r="DY200" i="5"/>
  <c r="DZ480" i="5"/>
  <c r="DY480" i="5"/>
  <c r="DZ72" i="5"/>
  <c r="DY72" i="5"/>
  <c r="DY141" i="5"/>
  <c r="DZ141" i="5"/>
  <c r="DZ196" i="5"/>
  <c r="DY196" i="5"/>
  <c r="DY309" i="5"/>
  <c r="DZ309" i="5"/>
  <c r="DZ195" i="5"/>
  <c r="DY195" i="5"/>
  <c r="DZ293" i="5"/>
  <c r="DY293" i="5"/>
  <c r="DY102" i="5"/>
  <c r="DZ102" i="5"/>
  <c r="DY146" i="5"/>
  <c r="DZ146" i="5"/>
  <c r="DY189" i="5"/>
  <c r="DZ189" i="5"/>
  <c r="DZ235" i="5"/>
  <c r="DY235" i="5"/>
  <c r="DZ8" i="5"/>
  <c r="DY8" i="5"/>
  <c r="DY65" i="5"/>
  <c r="DZ65" i="5"/>
  <c r="DZ123" i="5"/>
  <c r="DY123" i="5"/>
  <c r="DY182" i="5"/>
  <c r="DZ182" i="5"/>
  <c r="DY326" i="5"/>
  <c r="DZ326" i="5"/>
  <c r="DY394" i="5"/>
  <c r="DZ394" i="5"/>
  <c r="DY513" i="5"/>
  <c r="DZ513" i="5"/>
  <c r="DY264" i="5"/>
  <c r="DZ264" i="5"/>
  <c r="DY320" i="5"/>
  <c r="DZ320" i="5"/>
  <c r="DZ372" i="5"/>
  <c r="DY372" i="5"/>
  <c r="DY487" i="5"/>
  <c r="DZ487" i="5"/>
  <c r="DZ311" i="5"/>
  <c r="DY311" i="5"/>
  <c r="DY374" i="5"/>
  <c r="DZ374" i="5"/>
  <c r="DY470" i="5"/>
  <c r="DZ470" i="5"/>
  <c r="DY251" i="5"/>
  <c r="DZ251" i="5"/>
  <c r="DZ303" i="5"/>
  <c r="DY303" i="5"/>
  <c r="DY360" i="5"/>
  <c r="DZ360" i="5"/>
  <c r="DY442" i="5"/>
  <c r="DZ442" i="5"/>
  <c r="DY242" i="5"/>
  <c r="DZ242" i="5"/>
  <c r="DY558" i="5"/>
  <c r="DZ558" i="5"/>
  <c r="DZ292" i="5"/>
  <c r="DY292" i="5"/>
  <c r="DY349" i="5"/>
  <c r="DZ349" i="5"/>
  <c r="DZ473" i="5"/>
  <c r="DY473" i="5"/>
  <c r="DZ612" i="5"/>
  <c r="DY612" i="5"/>
  <c r="DZ465" i="5"/>
  <c r="DY465" i="5"/>
  <c r="DZ531" i="5"/>
  <c r="DY531" i="5"/>
  <c r="DY279" i="5"/>
  <c r="DZ279" i="5"/>
  <c r="DZ366" i="5"/>
  <c r="DY366" i="5"/>
  <c r="DZ588" i="5"/>
  <c r="DY588" i="5"/>
  <c r="DZ455" i="5"/>
  <c r="DY455" i="5"/>
  <c r="DY548" i="5"/>
  <c r="DZ548" i="5"/>
  <c r="DZ471" i="5"/>
  <c r="DY471" i="5"/>
  <c r="DZ530" i="5"/>
  <c r="DY530" i="5"/>
  <c r="DZ457" i="5"/>
  <c r="DY457" i="5"/>
  <c r="DY561" i="5"/>
  <c r="DZ561" i="5"/>
  <c r="DY411" i="5"/>
  <c r="DZ411" i="5"/>
  <c r="DY482" i="5"/>
  <c r="DZ482" i="5"/>
  <c r="DZ546" i="5"/>
  <c r="DY546" i="5"/>
  <c r="DZ398" i="5"/>
  <c r="DY398" i="5"/>
  <c r="DY467" i="5"/>
  <c r="DZ467" i="5"/>
  <c r="DY536" i="5"/>
  <c r="DZ536" i="5"/>
  <c r="DZ591" i="5"/>
  <c r="DY591" i="5"/>
  <c r="DZ346" i="5"/>
  <c r="DY346" i="5"/>
  <c r="DZ223" i="5"/>
  <c r="DY223" i="5"/>
  <c r="DZ14" i="5"/>
  <c r="DY14" i="5"/>
  <c r="DY70" i="5"/>
  <c r="DZ70" i="5"/>
  <c r="DY83" i="5"/>
  <c r="DZ83" i="5"/>
  <c r="DZ135" i="5"/>
  <c r="DY135" i="5"/>
  <c r="DY66" i="5"/>
  <c r="DZ66" i="5"/>
  <c r="DZ301" i="5"/>
  <c r="DY301" i="5"/>
  <c r="DY282" i="5"/>
  <c r="DZ282" i="5"/>
  <c r="DZ57" i="5"/>
  <c r="DY57" i="5"/>
  <c r="DZ61" i="5"/>
  <c r="DY456" i="5"/>
  <c r="DZ194" i="5"/>
  <c r="DY194" i="5"/>
  <c r="DZ74" i="5"/>
  <c r="DY74" i="5"/>
  <c r="DY229" i="5"/>
  <c r="DZ229" i="5"/>
  <c r="DZ129" i="5"/>
  <c r="DY129" i="5"/>
  <c r="DY48" i="5"/>
  <c r="DZ48" i="5"/>
  <c r="DY37" i="5"/>
  <c r="DZ37" i="5"/>
  <c r="DY255" i="5"/>
  <c r="DZ255" i="5"/>
  <c r="DY23" i="5"/>
  <c r="DZ23" i="5"/>
  <c r="DZ401" i="5"/>
  <c r="DY401" i="5"/>
  <c r="DZ161" i="5"/>
  <c r="DY161" i="5"/>
  <c r="DY21" i="5"/>
  <c r="DZ21" i="5"/>
  <c r="DZ92" i="5"/>
  <c r="DY92" i="5"/>
  <c r="DZ142" i="5"/>
  <c r="DY142" i="5"/>
  <c r="DY203" i="5"/>
  <c r="DZ203" i="5"/>
  <c r="DZ38" i="5"/>
  <c r="DY38" i="5"/>
  <c r="DY97" i="5"/>
  <c r="DZ97" i="5"/>
  <c r="DY151" i="5"/>
  <c r="DZ151" i="5"/>
  <c r="DZ207" i="5"/>
  <c r="DY207" i="5"/>
  <c r="DY80" i="5"/>
  <c r="DZ80" i="5"/>
  <c r="DY144" i="5"/>
  <c r="DZ144" i="5"/>
  <c r="DZ212" i="5"/>
  <c r="DY212" i="5"/>
  <c r="DY314" i="5"/>
  <c r="DZ314" i="5"/>
  <c r="DY91" i="5"/>
  <c r="DZ91" i="5"/>
  <c r="DZ202" i="5"/>
  <c r="DY202" i="5"/>
  <c r="DY305" i="5"/>
  <c r="DZ305" i="5"/>
  <c r="DY108" i="5"/>
  <c r="DZ108" i="5"/>
  <c r="DY150" i="5"/>
  <c r="DZ150" i="5"/>
  <c r="DZ192" i="5"/>
  <c r="DY192" i="5"/>
  <c r="DY244" i="5"/>
  <c r="DZ244" i="5"/>
  <c r="DZ22" i="5"/>
  <c r="DY22" i="5"/>
  <c r="DY68" i="5"/>
  <c r="DZ68" i="5"/>
  <c r="DZ127" i="5"/>
  <c r="DY127" i="5"/>
  <c r="DZ188" i="5"/>
  <c r="DY188" i="5"/>
  <c r="DY403" i="5"/>
  <c r="DZ403" i="5"/>
  <c r="DZ570" i="5"/>
  <c r="DY570" i="5"/>
  <c r="DY270" i="5"/>
  <c r="DZ270" i="5"/>
  <c r="DY323" i="5"/>
  <c r="DZ323" i="5"/>
  <c r="DZ381" i="5"/>
  <c r="DY381" i="5"/>
  <c r="DZ500" i="5"/>
  <c r="DY500" i="5"/>
  <c r="DZ385" i="5"/>
  <c r="DY385" i="5"/>
  <c r="DY529" i="5"/>
  <c r="DZ529" i="5"/>
  <c r="DY257" i="5"/>
  <c r="DZ257" i="5"/>
  <c r="DY306" i="5"/>
  <c r="DZ306" i="5"/>
  <c r="DZ492" i="5"/>
  <c r="DY492" i="5"/>
  <c r="DY245" i="5"/>
  <c r="DZ245" i="5"/>
  <c r="DZ567" i="5"/>
  <c r="DY567" i="5"/>
  <c r="DY310" i="5"/>
  <c r="DZ310" i="5"/>
  <c r="DY362" i="5"/>
  <c r="DZ362" i="5"/>
  <c r="DZ484" i="5"/>
  <c r="DY484" i="5"/>
  <c r="DZ472" i="5"/>
  <c r="DY472" i="5"/>
  <c r="DZ285" i="5"/>
  <c r="DY285" i="5"/>
  <c r="DY512" i="5"/>
  <c r="DZ596" i="5"/>
  <c r="DY596" i="5"/>
  <c r="DY469" i="5"/>
  <c r="DZ575" i="5"/>
  <c r="DY575" i="5"/>
  <c r="DY474" i="5"/>
  <c r="DZ474" i="5"/>
  <c r="DZ616" i="5"/>
  <c r="DY616" i="5"/>
  <c r="DY485" i="5"/>
  <c r="DZ485" i="5"/>
  <c r="DZ579" i="5"/>
  <c r="DY579" i="5"/>
  <c r="DZ425" i="5"/>
  <c r="DY425" i="5"/>
  <c r="DZ496" i="5"/>
  <c r="DY496" i="5"/>
  <c r="DZ566" i="5"/>
  <c r="DY566" i="5"/>
  <c r="DZ404" i="5"/>
  <c r="DY404" i="5"/>
  <c r="DZ478" i="5"/>
  <c r="DY478" i="5"/>
  <c r="DZ539" i="5"/>
  <c r="DY539" i="5"/>
  <c r="DY81" i="5"/>
  <c r="DZ81" i="5"/>
  <c r="DY272" i="5"/>
  <c r="DZ272" i="5"/>
  <c r="DY174" i="5"/>
  <c r="DZ174" i="5"/>
  <c r="DZ267" i="5"/>
  <c r="DY267" i="5"/>
  <c r="DZ69" i="5"/>
  <c r="DY69" i="5"/>
  <c r="DZ140" i="5"/>
  <c r="DY140" i="5"/>
  <c r="DY230" i="5"/>
  <c r="DZ230" i="5"/>
  <c r="DY175" i="5"/>
  <c r="DZ175" i="5"/>
  <c r="DY261" i="5"/>
  <c r="DZ261" i="5"/>
  <c r="DY476" i="5"/>
  <c r="DZ476" i="5"/>
  <c r="DY459" i="5"/>
  <c r="DZ459" i="5"/>
  <c r="DY347" i="5"/>
  <c r="DZ347" i="5"/>
  <c r="DY466" i="5"/>
  <c r="DZ466" i="5"/>
  <c r="DZ583" i="5"/>
  <c r="DY583" i="5"/>
  <c r="DY358" i="5"/>
  <c r="DZ358" i="5"/>
  <c r="DZ461" i="5"/>
  <c r="DY461" i="5"/>
  <c r="DZ9" i="5"/>
  <c r="DY9" i="5"/>
  <c r="DY198" i="5"/>
  <c r="DZ198" i="5"/>
  <c r="DY84" i="5"/>
  <c r="DZ84" i="5"/>
  <c r="DZ30" i="5"/>
  <c r="DY30" i="5"/>
  <c r="DZ259" i="5"/>
  <c r="DY259" i="5"/>
  <c r="DY133" i="5"/>
  <c r="DZ133" i="5"/>
  <c r="DY52" i="5"/>
  <c r="DZ52" i="5"/>
  <c r="DY54" i="5"/>
  <c r="DZ54" i="5"/>
  <c r="DZ43" i="5"/>
  <c r="DY43" i="5"/>
  <c r="DY165" i="5"/>
  <c r="DZ165" i="5"/>
  <c r="DZ27" i="5"/>
  <c r="DY27" i="5"/>
  <c r="DZ106" i="5"/>
  <c r="DY106" i="5"/>
  <c r="DZ148" i="5"/>
  <c r="DY148" i="5"/>
  <c r="DZ210" i="5"/>
  <c r="DY210" i="5"/>
  <c r="DZ397" i="5"/>
  <c r="DY397" i="5"/>
  <c r="DY100" i="5"/>
  <c r="DZ100" i="5"/>
  <c r="DZ163" i="5"/>
  <c r="DY163" i="5"/>
  <c r="DY552" i="5"/>
  <c r="DZ552" i="5"/>
  <c r="DY86" i="5"/>
  <c r="DZ86" i="5"/>
  <c r="DY157" i="5"/>
  <c r="DZ157" i="5"/>
  <c r="DY225" i="5"/>
  <c r="DZ225" i="5"/>
  <c r="DY331" i="5"/>
  <c r="DZ331" i="5"/>
  <c r="DY99" i="5"/>
  <c r="DZ99" i="5"/>
  <c r="DZ209" i="5"/>
  <c r="DY209" i="5"/>
  <c r="DY370" i="5"/>
  <c r="DZ370" i="5"/>
  <c r="DY114" i="5"/>
  <c r="DZ114" i="5"/>
  <c r="DZ156" i="5"/>
  <c r="DY156" i="5"/>
  <c r="DZ199" i="5"/>
  <c r="DY199" i="5"/>
  <c r="DY249" i="5"/>
  <c r="DZ249" i="5"/>
  <c r="DY71" i="5"/>
  <c r="DZ71" i="5"/>
  <c r="DZ139" i="5"/>
  <c r="DY139" i="5"/>
  <c r="DZ211" i="5"/>
  <c r="DY211" i="5"/>
  <c r="DY354" i="5"/>
  <c r="DZ354" i="5"/>
  <c r="DZ413" i="5"/>
  <c r="DY413" i="5"/>
  <c r="DZ599" i="5"/>
  <c r="DY599" i="5"/>
  <c r="DY275" i="5"/>
  <c r="DZ275" i="5"/>
  <c r="DZ333" i="5"/>
  <c r="DY333" i="5"/>
  <c r="DZ415" i="5"/>
  <c r="DY415" i="5"/>
  <c r="DZ325" i="5"/>
  <c r="DY325" i="5"/>
  <c r="DY388" i="5"/>
  <c r="DZ388" i="5"/>
  <c r="DZ538" i="5"/>
  <c r="DY538" i="5"/>
  <c r="DZ263" i="5"/>
  <c r="DY263" i="5"/>
  <c r="DY316" i="5"/>
  <c r="DZ316" i="5"/>
  <c r="DZ371" i="5"/>
  <c r="DY371" i="5"/>
  <c r="DY248" i="5"/>
  <c r="DZ248" i="5"/>
  <c r="DY355" i="5"/>
  <c r="DZ355" i="5"/>
  <c r="DZ574" i="5"/>
  <c r="DY574" i="5"/>
  <c r="DY318" i="5"/>
  <c r="DZ318" i="5"/>
  <c r="DZ367" i="5"/>
  <c r="DY367" i="5"/>
  <c r="DY497" i="5"/>
  <c r="DZ497" i="5"/>
  <c r="DZ409" i="5"/>
  <c r="DY409" i="5"/>
  <c r="DY475" i="5"/>
  <c r="DZ475" i="5"/>
  <c r="DY569" i="5"/>
  <c r="DZ569" i="5"/>
  <c r="DY291" i="5"/>
  <c r="DZ291" i="5"/>
  <c r="DZ382" i="5"/>
  <c r="DY382" i="5"/>
  <c r="DZ517" i="5"/>
  <c r="DY517" i="5"/>
  <c r="DY406" i="5"/>
  <c r="DZ406" i="5"/>
  <c r="DY477" i="5"/>
  <c r="DZ477" i="5"/>
  <c r="DY582" i="5"/>
  <c r="DZ582" i="5"/>
  <c r="DY483" i="5"/>
  <c r="DZ483" i="5"/>
  <c r="DY556" i="5"/>
  <c r="DZ556" i="5"/>
  <c r="DZ621" i="5"/>
  <c r="DY621" i="5"/>
  <c r="DY490" i="5"/>
  <c r="DZ490" i="5"/>
  <c r="DZ587" i="5"/>
  <c r="DY587" i="5"/>
  <c r="DZ428" i="5"/>
  <c r="DY428" i="5"/>
  <c r="DZ572" i="5"/>
  <c r="DY572" i="5"/>
  <c r="DZ489" i="5"/>
  <c r="DY489" i="5"/>
  <c r="DY545" i="5"/>
  <c r="DZ545" i="5"/>
  <c r="DY600" i="5"/>
  <c r="DY55" i="5"/>
  <c r="DZ55" i="5"/>
  <c r="DY5" i="5"/>
  <c r="DZ5" i="5"/>
  <c r="DZ90" i="5"/>
  <c r="DY90" i="5"/>
  <c r="DZ250" i="5"/>
  <c r="DY250" i="5"/>
  <c r="DY190" i="5"/>
  <c r="DZ190" i="5"/>
  <c r="DZ361" i="5"/>
  <c r="DY361" i="5"/>
  <c r="DY363" i="5"/>
  <c r="DZ363" i="5"/>
  <c r="DZ239" i="5"/>
  <c r="DY239" i="5"/>
  <c r="DZ440" i="5"/>
  <c r="DY440" i="5"/>
  <c r="DY313" i="5"/>
  <c r="DZ313" i="5"/>
  <c r="DY342" i="5"/>
  <c r="DZ342" i="5"/>
  <c r="DZ453" i="5"/>
  <c r="DY453" i="5"/>
  <c r="DY528" i="5"/>
  <c r="DZ528" i="5"/>
  <c r="DY444" i="5"/>
  <c r="DY544" i="5"/>
  <c r="DZ544" i="5"/>
  <c r="DZ464" i="5"/>
  <c r="DY464" i="5"/>
  <c r="DY522" i="5"/>
  <c r="DZ522" i="5"/>
  <c r="DY606" i="5"/>
  <c r="DZ606" i="5"/>
  <c r="DY452" i="5"/>
  <c r="DZ452" i="5"/>
  <c r="DZ550" i="5"/>
  <c r="DY550" i="5"/>
  <c r="DZ405" i="5"/>
  <c r="DY405" i="5"/>
  <c r="DZ479" i="5"/>
  <c r="DY479" i="5"/>
  <c r="DZ540" i="5"/>
  <c r="DY540" i="5"/>
  <c r="DY296" i="5"/>
  <c r="DZ12" i="5"/>
  <c r="DZ533" i="5"/>
  <c r="DY344" i="5"/>
  <c r="DZ589" i="5"/>
  <c r="DZ16" i="5"/>
  <c r="DY16" i="5"/>
  <c r="DY283" i="5"/>
  <c r="DZ283" i="5"/>
  <c r="DZ113" i="5"/>
  <c r="DY113" i="5"/>
  <c r="DY32" i="5"/>
  <c r="DZ32" i="5"/>
  <c r="DZ369" i="5"/>
  <c r="DY369" i="5"/>
  <c r="DY201" i="5"/>
  <c r="DZ201" i="5"/>
  <c r="DZ60" i="5"/>
  <c r="DY60" i="5"/>
  <c r="DZ62" i="5"/>
  <c r="DY62" i="5"/>
  <c r="DY357" i="5"/>
  <c r="DZ357" i="5"/>
  <c r="DZ136" i="5"/>
  <c r="DY136" i="5"/>
  <c r="DZ25" i="5"/>
  <c r="DY25" i="5"/>
  <c r="DZ187" i="5"/>
  <c r="DY187" i="5"/>
  <c r="DZ33" i="5"/>
  <c r="DY33" i="5"/>
  <c r="DY110" i="5"/>
  <c r="DZ110" i="5"/>
  <c r="DY154" i="5"/>
  <c r="DZ154" i="5"/>
  <c r="DZ216" i="5"/>
  <c r="DY216" i="5"/>
  <c r="DY601" i="5"/>
  <c r="DZ601" i="5"/>
  <c r="DZ47" i="5"/>
  <c r="DY47" i="5"/>
  <c r="DY103" i="5"/>
  <c r="DZ103" i="5"/>
  <c r="DY167" i="5"/>
  <c r="DZ167" i="5"/>
  <c r="DY222" i="5"/>
  <c r="DZ222" i="5"/>
  <c r="DY29" i="5"/>
  <c r="DZ29" i="5"/>
  <c r="DZ94" i="5"/>
  <c r="DY94" i="5"/>
  <c r="DZ160" i="5"/>
  <c r="DY160" i="5"/>
  <c r="DY240" i="5"/>
  <c r="DZ240" i="5"/>
  <c r="DZ356" i="5"/>
  <c r="DY356" i="5"/>
  <c r="DZ105" i="5"/>
  <c r="DY105" i="5"/>
  <c r="DY215" i="5"/>
  <c r="DZ215" i="5"/>
  <c r="DY379" i="5"/>
  <c r="DZ379" i="5"/>
  <c r="DY118" i="5"/>
  <c r="DZ118" i="5"/>
  <c r="DZ162" i="5"/>
  <c r="DY162" i="5"/>
  <c r="DY206" i="5"/>
  <c r="DZ206" i="5"/>
  <c r="DY262" i="5"/>
  <c r="DZ262" i="5"/>
  <c r="DY31" i="5"/>
  <c r="DZ31" i="5"/>
  <c r="DZ79" i="5"/>
  <c r="DY79" i="5"/>
  <c r="DZ143" i="5"/>
  <c r="DY143" i="5"/>
  <c r="DY253" i="5"/>
  <c r="DZ253" i="5"/>
  <c r="DZ423" i="5"/>
  <c r="DY423" i="5"/>
  <c r="DY608" i="5"/>
  <c r="DZ608" i="5"/>
  <c r="DY278" i="5"/>
  <c r="DZ278" i="5"/>
  <c r="DZ417" i="5"/>
  <c r="DY417" i="5"/>
  <c r="DY335" i="5"/>
  <c r="DZ335" i="5"/>
  <c r="DZ393" i="5"/>
  <c r="DY393" i="5"/>
  <c r="DZ547" i="5"/>
  <c r="DY547" i="5"/>
  <c r="DY277" i="5"/>
  <c r="DZ277" i="5"/>
  <c r="DY322" i="5"/>
  <c r="DZ322" i="5"/>
  <c r="DZ377" i="5"/>
  <c r="DY377" i="5"/>
  <c r="DY521" i="5"/>
  <c r="DZ521" i="5"/>
  <c r="DY254" i="5"/>
  <c r="DZ254" i="5"/>
  <c r="DZ365" i="5"/>
  <c r="DY365" i="5"/>
  <c r="DY271" i="5"/>
  <c r="DZ271" i="5"/>
  <c r="DZ321" i="5"/>
  <c r="DY321" i="5"/>
  <c r="DY373" i="5"/>
  <c r="DZ373" i="5"/>
  <c r="DY504" i="5"/>
  <c r="DZ414" i="5"/>
  <c r="DY414" i="5"/>
  <c r="DZ499" i="5"/>
  <c r="DY499" i="5"/>
  <c r="DY576" i="5"/>
  <c r="DZ576" i="5"/>
  <c r="DY297" i="5"/>
  <c r="DZ297" i="5"/>
  <c r="DY422" i="5"/>
  <c r="DZ422" i="5"/>
  <c r="DZ535" i="5"/>
  <c r="DY535" i="5"/>
  <c r="DY416" i="5"/>
  <c r="DZ416" i="5"/>
  <c r="DZ481" i="5"/>
  <c r="DY481" i="5"/>
  <c r="DY593" i="5"/>
  <c r="DZ593" i="5"/>
  <c r="DY564" i="5"/>
  <c r="DZ564" i="5"/>
  <c r="DY418" i="5"/>
  <c r="DZ418" i="5"/>
  <c r="DZ493" i="5"/>
  <c r="DY493" i="5"/>
  <c r="DY592" i="5"/>
  <c r="DZ592" i="5"/>
  <c r="DZ448" i="5"/>
  <c r="DY448" i="5"/>
  <c r="DY505" i="5"/>
  <c r="DZ505" i="5"/>
  <c r="DZ578" i="5"/>
  <c r="DY578" i="5"/>
  <c r="DY427" i="5"/>
  <c r="DZ427" i="5"/>
  <c r="DZ559" i="5"/>
  <c r="DY559" i="5"/>
  <c r="DZ603" i="5"/>
  <c r="DY603" i="5"/>
  <c r="DY49" i="5"/>
  <c r="DZ49" i="5"/>
  <c r="DZ353" i="5"/>
  <c r="DY353" i="5"/>
  <c r="DY117" i="5"/>
  <c r="DZ117" i="5"/>
  <c r="DZ42" i="5"/>
  <c r="DY42" i="5"/>
  <c r="DZ3" i="5"/>
  <c r="DY3" i="5"/>
  <c r="DY205" i="5"/>
  <c r="DZ205" i="5"/>
  <c r="DY87" i="5"/>
  <c r="DZ87" i="5"/>
  <c r="DZ73" i="5"/>
  <c r="DY73" i="5"/>
  <c r="DZ408" i="5"/>
  <c r="DY408" i="5"/>
  <c r="DZ208" i="5"/>
  <c r="DY208" i="5"/>
  <c r="DY39" i="5"/>
  <c r="DZ39" i="5"/>
  <c r="DZ204" i="5"/>
  <c r="DY204" i="5"/>
  <c r="DY50" i="5"/>
  <c r="DZ50" i="5"/>
  <c r="DZ116" i="5"/>
  <c r="DY116" i="5"/>
  <c r="DY158" i="5"/>
  <c r="DZ158" i="5"/>
  <c r="DY219" i="5"/>
  <c r="DZ219" i="5"/>
  <c r="DZ6" i="5"/>
  <c r="DY6" i="5"/>
  <c r="DZ53" i="5"/>
  <c r="DY53" i="5"/>
  <c r="DZ115" i="5"/>
  <c r="DY115" i="5"/>
  <c r="DZ179" i="5"/>
  <c r="DY179" i="5"/>
  <c r="DY228" i="5"/>
  <c r="DZ228" i="5"/>
  <c r="DZ35" i="5"/>
  <c r="DY35" i="5"/>
  <c r="DY109" i="5"/>
  <c r="DZ109" i="5"/>
  <c r="DY173" i="5"/>
  <c r="DZ173" i="5"/>
  <c r="DY256" i="5"/>
  <c r="DZ256" i="5"/>
  <c r="DZ383" i="5"/>
  <c r="DY383" i="5"/>
  <c r="DZ121" i="5"/>
  <c r="DY121" i="5"/>
  <c r="DY218" i="5"/>
  <c r="DZ218" i="5"/>
  <c r="DZ391" i="5"/>
  <c r="DY391" i="5"/>
  <c r="DZ124" i="5"/>
  <c r="DY124" i="5"/>
  <c r="DY166" i="5"/>
  <c r="DZ166" i="5"/>
  <c r="DY221" i="5"/>
  <c r="DZ221" i="5"/>
  <c r="DY266" i="5"/>
  <c r="DZ266" i="5"/>
  <c r="DZ34" i="5"/>
  <c r="DY34" i="5"/>
  <c r="DZ85" i="5"/>
  <c r="DY85" i="5"/>
  <c r="DZ155" i="5"/>
  <c r="DY155" i="5"/>
  <c r="DZ339" i="5"/>
  <c r="DY339" i="5"/>
  <c r="DZ364" i="5"/>
  <c r="DY364" i="5"/>
  <c r="DY443" i="5"/>
  <c r="DZ443" i="5"/>
  <c r="DY237" i="5"/>
  <c r="DZ237" i="5"/>
  <c r="DZ288" i="5"/>
  <c r="DY288" i="5"/>
  <c r="DY341" i="5"/>
  <c r="DZ341" i="5"/>
  <c r="DY435" i="5"/>
  <c r="DZ435" i="5"/>
  <c r="DZ586" i="5"/>
  <c r="DY586" i="5"/>
  <c r="DZ338" i="5"/>
  <c r="DY338" i="5"/>
  <c r="DZ400" i="5"/>
  <c r="DY400" i="5"/>
  <c r="DY287" i="5"/>
  <c r="DZ287" i="5"/>
  <c r="DY332" i="5"/>
  <c r="DZ332" i="5"/>
  <c r="DZ380" i="5"/>
  <c r="DY380" i="5"/>
  <c r="DY560" i="5"/>
  <c r="DZ560" i="5"/>
  <c r="DY268" i="5"/>
  <c r="DZ268" i="5"/>
  <c r="DY390" i="5"/>
  <c r="DZ390" i="5"/>
  <c r="DY276" i="5"/>
  <c r="DZ276" i="5"/>
  <c r="DZ324" i="5"/>
  <c r="DY324" i="5"/>
  <c r="DZ384" i="5"/>
  <c r="DY384" i="5"/>
  <c r="DY506" i="5"/>
  <c r="DZ506" i="5"/>
  <c r="DZ431" i="5"/>
  <c r="DY431" i="5"/>
  <c r="DZ515" i="5"/>
  <c r="DY515" i="5"/>
  <c r="DZ580" i="5"/>
  <c r="DY580" i="5"/>
  <c r="DZ308" i="5"/>
  <c r="DY308" i="5"/>
  <c r="DY439" i="5"/>
  <c r="DZ439" i="5"/>
  <c r="DZ551" i="5"/>
  <c r="DY551" i="5"/>
  <c r="DY419" i="5"/>
  <c r="DZ419" i="5"/>
  <c r="DY491" i="5"/>
  <c r="DZ491" i="5"/>
  <c r="DZ611" i="5"/>
  <c r="DY611" i="5"/>
  <c r="DY498" i="5"/>
  <c r="DZ498" i="5"/>
  <c r="DY585" i="5"/>
  <c r="DZ585" i="5"/>
  <c r="DY421" i="5"/>
  <c r="DZ595" i="5"/>
  <c r="DY595" i="5"/>
  <c r="DY451" i="5"/>
  <c r="DZ451" i="5"/>
  <c r="DZ508" i="5"/>
  <c r="DY508" i="5"/>
  <c r="DZ598" i="5"/>
  <c r="DY598" i="5"/>
  <c r="DZ441" i="5"/>
  <c r="DY441" i="5"/>
  <c r="DZ501" i="5"/>
  <c r="DY501" i="5"/>
  <c r="DZ609" i="5"/>
  <c r="DY609" i="5"/>
  <c r="CJ570" i="5"/>
  <c r="DL194" i="5"/>
  <c r="DK66" i="5"/>
  <c r="DL250" i="5"/>
  <c r="DL114" i="5"/>
  <c r="CJ259" i="5"/>
  <c r="CJ614" i="5"/>
  <c r="CJ227" i="5"/>
  <c r="CJ251" i="5"/>
  <c r="CJ608" i="5"/>
  <c r="DK600" i="5"/>
  <c r="DK98" i="5"/>
  <c r="DK12" i="5"/>
  <c r="DK36" i="5"/>
  <c r="DL508" i="5"/>
  <c r="DK508" i="5"/>
  <c r="DK20" i="5"/>
  <c r="DL20" i="5"/>
  <c r="DL268" i="5"/>
  <c r="DK268" i="5"/>
  <c r="DL6" i="5"/>
  <c r="DK6" i="5"/>
  <c r="DK144" i="5"/>
  <c r="DL144" i="5"/>
  <c r="DK44" i="5"/>
  <c r="DL44" i="5"/>
  <c r="DL46" i="5"/>
  <c r="DK46" i="5"/>
  <c r="DL355" i="5"/>
  <c r="DK355" i="5"/>
  <c r="DK65" i="5"/>
  <c r="DL65" i="5"/>
  <c r="DK219" i="5"/>
  <c r="DL219" i="5"/>
  <c r="DK41" i="5"/>
  <c r="DL41" i="5"/>
  <c r="DK265" i="5"/>
  <c r="DL265" i="5"/>
  <c r="DK81" i="5"/>
  <c r="DL81" i="5"/>
  <c r="DL142" i="5"/>
  <c r="DK142" i="5"/>
  <c r="DK253" i="5"/>
  <c r="DL253" i="5"/>
  <c r="DL129" i="5"/>
  <c r="DK129" i="5"/>
  <c r="DK213" i="5"/>
  <c r="DL213" i="5"/>
  <c r="DL509" i="5"/>
  <c r="DK509" i="5"/>
  <c r="DL95" i="5"/>
  <c r="DK95" i="5"/>
  <c r="DL164" i="5"/>
  <c r="DK164" i="5"/>
  <c r="DL364" i="5"/>
  <c r="DK364" i="5"/>
  <c r="DK55" i="5"/>
  <c r="DL55" i="5"/>
  <c r="DL166" i="5"/>
  <c r="DK166" i="5"/>
  <c r="DL331" i="5"/>
  <c r="DK331" i="5"/>
  <c r="DL137" i="5"/>
  <c r="DK137" i="5"/>
  <c r="DL207" i="5"/>
  <c r="DK207" i="5"/>
  <c r="DL443" i="5"/>
  <c r="DK443" i="5"/>
  <c r="DK30" i="5"/>
  <c r="DL30" i="5"/>
  <c r="DK79" i="5"/>
  <c r="DL79" i="5"/>
  <c r="DL140" i="5"/>
  <c r="DK140" i="5"/>
  <c r="DK266" i="5"/>
  <c r="DL266" i="5"/>
  <c r="DL528" i="5"/>
  <c r="DK528" i="5"/>
  <c r="DL212" i="5"/>
  <c r="DK212" i="5"/>
  <c r="DL306" i="5"/>
  <c r="DK306" i="5"/>
  <c r="DL452" i="5"/>
  <c r="DK452" i="5"/>
  <c r="DK169" i="5"/>
  <c r="DL169" i="5"/>
  <c r="DK233" i="5"/>
  <c r="DL233" i="5"/>
  <c r="DL297" i="5"/>
  <c r="DK297" i="5"/>
  <c r="DL518" i="5"/>
  <c r="DK518" i="5"/>
  <c r="DL270" i="5"/>
  <c r="DK270" i="5"/>
  <c r="DL346" i="5"/>
  <c r="DK346" i="5"/>
  <c r="DL534" i="5"/>
  <c r="DK534" i="5"/>
  <c r="DL177" i="5"/>
  <c r="DK177" i="5"/>
  <c r="DL241" i="5"/>
  <c r="DK241" i="5"/>
  <c r="DL281" i="5"/>
  <c r="DK281" i="5"/>
  <c r="DK343" i="5"/>
  <c r="DL343" i="5"/>
  <c r="DL436" i="5"/>
  <c r="DK436" i="5"/>
  <c r="DL563" i="5"/>
  <c r="DK563" i="5"/>
  <c r="DK315" i="5"/>
  <c r="DL315" i="5"/>
  <c r="DK379" i="5"/>
  <c r="DL379" i="5"/>
  <c r="DL474" i="5"/>
  <c r="DK474" i="5"/>
  <c r="DL339" i="5"/>
  <c r="DK339" i="5"/>
  <c r="DK407" i="5"/>
  <c r="DL407" i="5"/>
  <c r="DK504" i="5"/>
  <c r="DK298" i="5"/>
  <c r="DL298" i="5"/>
  <c r="DK369" i="5"/>
  <c r="DL369" i="5"/>
  <c r="DL437" i="5"/>
  <c r="DK437" i="5"/>
  <c r="DL519" i="5"/>
  <c r="DK519" i="5"/>
  <c r="DL314" i="5"/>
  <c r="DK314" i="5"/>
  <c r="DL378" i="5"/>
  <c r="DK378" i="5"/>
  <c r="DK446" i="5"/>
  <c r="DK590" i="5"/>
  <c r="DL590" i="5"/>
  <c r="DK473" i="5"/>
  <c r="DL473" i="5"/>
  <c r="DL540" i="5"/>
  <c r="DK540" i="5"/>
  <c r="DK593" i="5"/>
  <c r="DL593" i="5"/>
  <c r="DK598" i="5"/>
  <c r="DK617" i="5"/>
  <c r="DL617" i="5"/>
  <c r="DL453" i="5"/>
  <c r="DK453" i="5"/>
  <c r="DL517" i="5"/>
  <c r="DK517" i="5"/>
  <c r="DK589" i="5"/>
  <c r="DL431" i="5"/>
  <c r="DK431" i="5"/>
  <c r="DL495" i="5"/>
  <c r="DK495" i="5"/>
  <c r="DL558" i="5"/>
  <c r="DK558" i="5"/>
  <c r="DK577" i="5"/>
  <c r="DL309" i="5"/>
  <c r="DK309" i="5"/>
  <c r="DL34" i="5"/>
  <c r="DK34" i="5"/>
  <c r="DL502" i="5"/>
  <c r="DK502" i="5"/>
  <c r="DK155" i="5"/>
  <c r="DL155" i="5"/>
  <c r="DK205" i="5"/>
  <c r="DL205" i="5"/>
  <c r="DL209" i="5"/>
  <c r="DK209" i="5"/>
  <c r="DL516" i="5"/>
  <c r="DK516" i="5"/>
  <c r="DK275" i="5"/>
  <c r="DL275" i="5"/>
  <c r="DK302" i="5"/>
  <c r="DL302" i="5"/>
  <c r="DL289" i="5"/>
  <c r="DK289" i="5"/>
  <c r="DL615" i="5"/>
  <c r="DK615" i="5"/>
  <c r="DL531" i="5"/>
  <c r="DK531" i="5"/>
  <c r="DL547" i="5"/>
  <c r="DK547" i="5"/>
  <c r="DL146" i="5"/>
  <c r="DL210" i="5"/>
  <c r="DL47" i="5"/>
  <c r="DK47" i="5"/>
  <c r="DL301" i="5"/>
  <c r="DK301" i="5"/>
  <c r="DK90" i="5"/>
  <c r="DL90" i="5"/>
  <c r="DK9" i="5"/>
  <c r="DL9" i="5"/>
  <c r="DK153" i="5"/>
  <c r="DL153" i="5"/>
  <c r="DK53" i="5"/>
  <c r="DL53" i="5"/>
  <c r="DL68" i="5"/>
  <c r="DK68" i="5"/>
  <c r="DL498" i="5"/>
  <c r="DK498" i="5"/>
  <c r="DL76" i="5"/>
  <c r="DK76" i="5"/>
  <c r="DK353" i="5"/>
  <c r="DL353" i="5"/>
  <c r="DL50" i="5"/>
  <c r="DK50" i="5"/>
  <c r="DK288" i="5"/>
  <c r="DL288" i="5"/>
  <c r="DL84" i="5"/>
  <c r="DK84" i="5"/>
  <c r="DL156" i="5"/>
  <c r="DK156" i="5"/>
  <c r="DL257" i="5"/>
  <c r="DK257" i="5"/>
  <c r="DL78" i="5"/>
  <c r="DK78" i="5"/>
  <c r="DL158" i="5"/>
  <c r="DK158" i="5"/>
  <c r="DK217" i="5"/>
  <c r="DL217" i="5"/>
  <c r="DK58" i="5"/>
  <c r="DL58" i="5"/>
  <c r="DL101" i="5"/>
  <c r="DK101" i="5"/>
  <c r="DL175" i="5"/>
  <c r="DK175" i="5"/>
  <c r="DK377" i="5"/>
  <c r="DL377" i="5"/>
  <c r="DL67" i="5"/>
  <c r="DK67" i="5"/>
  <c r="DL179" i="5"/>
  <c r="DK179" i="5"/>
  <c r="DK347" i="5"/>
  <c r="DL347" i="5"/>
  <c r="DL143" i="5"/>
  <c r="DK143" i="5"/>
  <c r="DK216" i="5"/>
  <c r="DL216" i="5"/>
  <c r="DL445" i="5"/>
  <c r="DK445" i="5"/>
  <c r="DK33" i="5"/>
  <c r="DL33" i="5"/>
  <c r="DL85" i="5"/>
  <c r="DK85" i="5"/>
  <c r="DK152" i="5"/>
  <c r="DL152" i="5"/>
  <c r="DK274" i="5"/>
  <c r="DL274" i="5"/>
  <c r="DK154" i="5"/>
  <c r="DL154" i="5"/>
  <c r="DL218" i="5"/>
  <c r="DK218" i="5"/>
  <c r="DL319" i="5"/>
  <c r="DK319" i="5"/>
  <c r="DL454" i="5"/>
  <c r="DK454" i="5"/>
  <c r="DL172" i="5"/>
  <c r="DK172" i="5"/>
  <c r="DL236" i="5"/>
  <c r="DK236" i="5"/>
  <c r="DK313" i="5"/>
  <c r="DL313" i="5"/>
  <c r="DL525" i="5"/>
  <c r="DK525" i="5"/>
  <c r="DL276" i="5"/>
  <c r="DK276" i="5"/>
  <c r="DL352" i="5"/>
  <c r="DK352" i="5"/>
  <c r="DL491" i="5"/>
  <c r="DK491" i="5"/>
  <c r="DL180" i="5"/>
  <c r="DK180" i="5"/>
  <c r="DL244" i="5"/>
  <c r="DK244" i="5"/>
  <c r="DK294" i="5"/>
  <c r="DL294" i="5"/>
  <c r="DK358" i="5"/>
  <c r="DL358" i="5"/>
  <c r="DK438" i="5"/>
  <c r="DL438" i="5"/>
  <c r="DK604" i="5"/>
  <c r="DK567" i="5"/>
  <c r="DL567" i="5"/>
  <c r="DK321" i="5"/>
  <c r="DL321" i="5"/>
  <c r="DK385" i="5"/>
  <c r="DL385" i="5"/>
  <c r="DK481" i="5"/>
  <c r="DL481" i="5"/>
  <c r="DK599" i="5"/>
  <c r="DL599" i="5"/>
  <c r="DK345" i="5"/>
  <c r="DL345" i="5"/>
  <c r="DK414" i="5"/>
  <c r="DL414" i="5"/>
  <c r="DL506" i="5"/>
  <c r="DK506" i="5"/>
  <c r="DL304" i="5"/>
  <c r="DK304" i="5"/>
  <c r="DL372" i="5"/>
  <c r="DK372" i="5"/>
  <c r="DL442" i="5"/>
  <c r="DK442" i="5"/>
  <c r="DK535" i="5"/>
  <c r="DL535" i="5"/>
  <c r="DL323" i="5"/>
  <c r="DK323" i="5"/>
  <c r="DL387" i="5"/>
  <c r="DK387" i="5"/>
  <c r="DL455" i="5"/>
  <c r="DK455" i="5"/>
  <c r="DK408" i="5"/>
  <c r="DL408" i="5"/>
  <c r="DL476" i="5"/>
  <c r="DK476" i="5"/>
  <c r="DK543" i="5"/>
  <c r="DL543" i="5"/>
  <c r="DK596" i="5"/>
  <c r="DK609" i="5"/>
  <c r="DL620" i="5"/>
  <c r="DK620" i="5"/>
  <c r="DL462" i="5"/>
  <c r="DK462" i="5"/>
  <c r="DL526" i="5"/>
  <c r="DK526" i="5"/>
  <c r="DK440" i="5"/>
  <c r="DL440" i="5"/>
  <c r="DL505" i="5"/>
  <c r="DK505" i="5"/>
  <c r="DK569" i="5"/>
  <c r="DL569" i="5"/>
  <c r="DL580" i="5"/>
  <c r="DK580" i="5"/>
  <c r="DL37" i="5"/>
  <c r="DK37" i="5"/>
  <c r="DL75" i="5"/>
  <c r="DK75" i="5"/>
  <c r="DK208" i="5"/>
  <c r="DL208" i="5"/>
  <c r="DL131" i="5"/>
  <c r="DK131" i="5"/>
  <c r="DL134" i="5"/>
  <c r="DK134" i="5"/>
  <c r="DK282" i="5"/>
  <c r="DL282" i="5"/>
  <c r="DL232" i="5"/>
  <c r="DK232" i="5"/>
  <c r="DL539" i="5"/>
  <c r="DK539" i="5"/>
  <c r="DL330" i="5"/>
  <c r="DK330" i="5"/>
  <c r="DL428" i="5"/>
  <c r="DK428" i="5"/>
  <c r="DL588" i="5"/>
  <c r="DK588" i="5"/>
  <c r="DL606" i="5"/>
  <c r="DK606" i="5"/>
  <c r="DL486" i="5"/>
  <c r="DK486" i="5"/>
  <c r="DL310" i="5"/>
  <c r="DL23" i="5"/>
  <c r="DL54" i="5"/>
  <c r="DK54" i="5"/>
  <c r="DL111" i="5"/>
  <c r="DK111" i="5"/>
  <c r="DK16" i="5"/>
  <c r="DL16" i="5"/>
  <c r="DK189" i="5"/>
  <c r="DL189" i="5"/>
  <c r="DL99" i="5"/>
  <c r="DK99" i="5"/>
  <c r="DK74" i="5"/>
  <c r="DL74" i="5"/>
  <c r="DL537" i="5"/>
  <c r="DK537" i="5"/>
  <c r="DL83" i="5"/>
  <c r="DK83" i="5"/>
  <c r="DL2" i="5"/>
  <c r="DK2" i="5"/>
  <c r="DK91" i="5"/>
  <c r="DL91" i="5"/>
  <c r="DL389" i="5"/>
  <c r="DK389" i="5"/>
  <c r="DL87" i="5"/>
  <c r="DK87" i="5"/>
  <c r="DL176" i="5"/>
  <c r="DK176" i="5"/>
  <c r="DL278" i="5"/>
  <c r="DK278" i="5"/>
  <c r="DK93" i="5"/>
  <c r="DL93" i="5"/>
  <c r="DL162" i="5"/>
  <c r="DK162" i="5"/>
  <c r="DK238" i="5"/>
  <c r="DL238" i="5"/>
  <c r="DK62" i="5"/>
  <c r="DL62" i="5"/>
  <c r="DL104" i="5"/>
  <c r="DK104" i="5"/>
  <c r="DL184" i="5"/>
  <c r="DK184" i="5"/>
  <c r="DL22" i="5"/>
  <c r="DK22" i="5"/>
  <c r="DL107" i="5"/>
  <c r="DK107" i="5"/>
  <c r="DL193" i="5"/>
  <c r="DK193" i="5"/>
  <c r="DL349" i="5"/>
  <c r="DK349" i="5"/>
  <c r="DL161" i="5"/>
  <c r="DK161" i="5"/>
  <c r="DL231" i="5"/>
  <c r="DK231" i="5"/>
  <c r="DL5" i="5"/>
  <c r="DK5" i="5"/>
  <c r="DL94" i="5"/>
  <c r="DK94" i="5"/>
  <c r="DL202" i="5"/>
  <c r="DK202" i="5"/>
  <c r="DK300" i="5"/>
  <c r="DL300" i="5"/>
  <c r="DL163" i="5"/>
  <c r="DK163" i="5"/>
  <c r="DL227" i="5"/>
  <c r="DK227" i="5"/>
  <c r="DK338" i="5"/>
  <c r="DL338" i="5"/>
  <c r="DL488" i="5"/>
  <c r="DK488" i="5"/>
  <c r="DK178" i="5"/>
  <c r="DL178" i="5"/>
  <c r="DK242" i="5"/>
  <c r="DL242" i="5"/>
  <c r="DK340" i="5"/>
  <c r="DL340" i="5"/>
  <c r="DL230" i="5"/>
  <c r="DK230" i="5"/>
  <c r="DL279" i="5"/>
  <c r="DK279" i="5"/>
  <c r="DK365" i="5"/>
  <c r="DL365" i="5"/>
  <c r="DL493" i="5"/>
  <c r="DK493" i="5"/>
  <c r="DK186" i="5"/>
  <c r="DL186" i="5"/>
  <c r="DK303" i="5"/>
  <c r="DL303" i="5"/>
  <c r="DL383" i="5"/>
  <c r="DK383" i="5"/>
  <c r="DK457" i="5"/>
  <c r="DL457" i="5"/>
  <c r="DK565" i="5"/>
  <c r="DK585" i="5"/>
  <c r="DL585" i="5"/>
  <c r="DK324" i="5"/>
  <c r="DL324" i="5"/>
  <c r="DL388" i="5"/>
  <c r="DK388" i="5"/>
  <c r="DK601" i="5"/>
  <c r="DL601" i="5"/>
  <c r="DL348" i="5"/>
  <c r="DK348" i="5"/>
  <c r="DK417" i="5"/>
  <c r="DL417" i="5"/>
  <c r="DL515" i="5"/>
  <c r="DK515" i="5"/>
  <c r="DL317" i="5"/>
  <c r="DK317" i="5"/>
  <c r="DK381" i="5"/>
  <c r="DL381" i="5"/>
  <c r="DK449" i="5"/>
  <c r="DL449" i="5"/>
  <c r="DL544" i="5"/>
  <c r="DK544" i="5"/>
  <c r="DK329" i="5"/>
  <c r="DL329" i="5"/>
  <c r="DK393" i="5"/>
  <c r="DL393" i="5"/>
  <c r="DL464" i="5"/>
  <c r="DK464" i="5"/>
  <c r="DK421" i="5"/>
  <c r="DL485" i="5"/>
  <c r="DK485" i="5"/>
  <c r="DL546" i="5"/>
  <c r="DK546" i="5"/>
  <c r="DK607" i="5"/>
  <c r="DL612" i="5"/>
  <c r="DK612" i="5"/>
  <c r="DK413" i="5"/>
  <c r="DL413" i="5"/>
  <c r="DL471" i="5"/>
  <c r="DK471" i="5"/>
  <c r="DL536" i="5"/>
  <c r="DK536" i="5"/>
  <c r="DK603" i="5"/>
  <c r="DL450" i="5"/>
  <c r="DK450" i="5"/>
  <c r="DL514" i="5"/>
  <c r="DK514" i="5"/>
  <c r="DL572" i="5"/>
  <c r="DK572" i="5"/>
  <c r="DK591" i="5"/>
  <c r="DL64" i="5"/>
  <c r="DK64" i="5"/>
  <c r="DL262" i="5"/>
  <c r="DK262" i="5"/>
  <c r="DL139" i="5"/>
  <c r="DK139" i="5"/>
  <c r="DL92" i="5"/>
  <c r="DK92" i="5"/>
  <c r="DL125" i="5"/>
  <c r="DK125" i="5"/>
  <c r="DL475" i="5"/>
  <c r="DK475" i="5"/>
  <c r="DL224" i="5"/>
  <c r="DK224" i="5"/>
  <c r="DK168" i="5"/>
  <c r="DL168" i="5"/>
  <c r="DL370" i="5"/>
  <c r="DK370" i="5"/>
  <c r="DK444" i="5"/>
  <c r="DK10" i="5"/>
  <c r="DL10" i="5"/>
  <c r="DL73" i="5"/>
  <c r="DK73" i="5"/>
  <c r="DK29" i="5"/>
  <c r="DL29" i="5"/>
  <c r="DL117" i="5"/>
  <c r="DK117" i="5"/>
  <c r="DL35" i="5"/>
  <c r="DK35" i="5"/>
  <c r="DK259" i="5"/>
  <c r="DL259" i="5"/>
  <c r="DL196" i="5"/>
  <c r="DK196" i="5"/>
  <c r="DL89" i="5"/>
  <c r="DK89" i="5"/>
  <c r="DK8" i="5"/>
  <c r="DL8" i="5"/>
  <c r="DL110" i="5"/>
  <c r="DK110" i="5"/>
  <c r="DL13" i="5"/>
  <c r="DK13" i="5"/>
  <c r="DL60" i="5"/>
  <c r="DK60" i="5"/>
  <c r="DK96" i="5"/>
  <c r="DL96" i="5"/>
  <c r="DK185" i="5"/>
  <c r="DL185" i="5"/>
  <c r="DK280" i="5"/>
  <c r="DL280" i="5"/>
  <c r="DL102" i="5"/>
  <c r="DK102" i="5"/>
  <c r="DL167" i="5"/>
  <c r="DK167" i="5"/>
  <c r="DL240" i="5"/>
  <c r="DK240" i="5"/>
  <c r="DL71" i="5"/>
  <c r="DK71" i="5"/>
  <c r="DK122" i="5"/>
  <c r="DL122" i="5"/>
  <c r="DK203" i="5"/>
  <c r="DL203" i="5"/>
  <c r="DK25" i="5"/>
  <c r="DL25" i="5"/>
  <c r="DL113" i="5"/>
  <c r="DK113" i="5"/>
  <c r="DK235" i="5"/>
  <c r="DL235" i="5"/>
  <c r="DL362" i="5"/>
  <c r="DK362" i="5"/>
  <c r="DL170" i="5"/>
  <c r="DK170" i="5"/>
  <c r="DK237" i="5"/>
  <c r="DL237" i="5"/>
  <c r="DL11" i="5"/>
  <c r="DK11" i="5"/>
  <c r="DL42" i="5"/>
  <c r="DK42" i="5"/>
  <c r="DL103" i="5"/>
  <c r="DK103" i="5"/>
  <c r="DL211" i="5"/>
  <c r="DK211" i="5"/>
  <c r="DL334" i="5"/>
  <c r="DK334" i="5"/>
  <c r="DL182" i="5"/>
  <c r="DK182" i="5"/>
  <c r="DL246" i="5"/>
  <c r="DK246" i="5"/>
  <c r="DK376" i="5"/>
  <c r="DL376" i="5"/>
  <c r="DK145" i="5"/>
  <c r="DL145" i="5"/>
  <c r="DK187" i="5"/>
  <c r="DL187" i="5"/>
  <c r="DK255" i="5"/>
  <c r="DL255" i="5"/>
  <c r="DK361" i="5"/>
  <c r="DL361" i="5"/>
  <c r="DL239" i="5"/>
  <c r="DK239" i="5"/>
  <c r="DL285" i="5"/>
  <c r="DK285" i="5"/>
  <c r="DL392" i="5"/>
  <c r="DK392" i="5"/>
  <c r="DK512" i="5"/>
  <c r="DL195" i="5"/>
  <c r="DK195" i="5"/>
  <c r="DL254" i="5"/>
  <c r="DK254" i="5"/>
  <c r="DL305" i="5"/>
  <c r="DK305" i="5"/>
  <c r="DL399" i="5"/>
  <c r="DK399" i="5"/>
  <c r="DK470" i="5"/>
  <c r="DL470" i="5"/>
  <c r="DK511" i="5"/>
  <c r="DL511" i="5"/>
  <c r="DK290" i="5"/>
  <c r="DL290" i="5"/>
  <c r="DK333" i="5"/>
  <c r="DL333" i="5"/>
  <c r="DL394" i="5"/>
  <c r="DK394" i="5"/>
  <c r="DL529" i="5"/>
  <c r="DK529" i="5"/>
  <c r="DK610" i="5"/>
  <c r="DK357" i="5"/>
  <c r="DL357" i="5"/>
  <c r="DK469" i="5"/>
  <c r="DL533" i="5"/>
  <c r="DK533" i="5"/>
  <c r="DL326" i="5"/>
  <c r="DK326" i="5"/>
  <c r="DK390" i="5"/>
  <c r="DL390" i="5"/>
  <c r="DL451" i="5"/>
  <c r="DK451" i="5"/>
  <c r="DL555" i="5"/>
  <c r="DK555" i="5"/>
  <c r="DL332" i="5"/>
  <c r="DK332" i="5"/>
  <c r="DK398" i="5"/>
  <c r="DL398" i="5"/>
  <c r="DK489" i="5"/>
  <c r="DL489" i="5"/>
  <c r="DL430" i="5"/>
  <c r="DK430" i="5"/>
  <c r="DK554" i="5"/>
  <c r="DL554" i="5"/>
  <c r="DK618" i="5"/>
  <c r="DL578" i="5"/>
  <c r="DK578" i="5"/>
  <c r="DL416" i="5"/>
  <c r="DK416" i="5"/>
  <c r="DL480" i="5"/>
  <c r="DK480" i="5"/>
  <c r="DL550" i="5"/>
  <c r="DK550" i="5"/>
  <c r="DK614" i="5"/>
  <c r="DL614" i="5"/>
  <c r="DL459" i="5"/>
  <c r="DK459" i="5"/>
  <c r="DK520" i="5"/>
  <c r="DL520" i="5"/>
  <c r="DK583" i="5"/>
  <c r="DL583" i="5"/>
  <c r="DL602" i="5"/>
  <c r="DK602" i="5"/>
  <c r="DK24" i="5"/>
  <c r="DL24" i="5"/>
  <c r="DL190" i="5"/>
  <c r="DK190" i="5"/>
  <c r="DL123" i="5"/>
  <c r="DK123" i="5"/>
  <c r="DL52" i="5"/>
  <c r="DK52" i="5"/>
  <c r="DL70" i="5"/>
  <c r="DK70" i="5"/>
  <c r="DK425" i="5"/>
  <c r="DL425" i="5"/>
  <c r="DK327" i="5"/>
  <c r="DL327" i="5"/>
  <c r="DK434" i="5"/>
  <c r="DL434" i="5"/>
  <c r="DL574" i="5"/>
  <c r="DK574" i="5"/>
  <c r="DL363" i="5"/>
  <c r="DK363" i="5"/>
  <c r="DL432" i="5"/>
  <c r="DK432" i="5"/>
  <c r="DK582" i="5"/>
  <c r="DL422" i="5"/>
  <c r="DK422" i="5"/>
  <c r="DK576" i="5"/>
  <c r="DL7" i="5"/>
  <c r="DL82" i="5"/>
  <c r="DK45" i="5"/>
  <c r="DL45" i="5"/>
  <c r="DK88" i="5"/>
  <c r="DL88" i="5"/>
  <c r="DL31" i="5"/>
  <c r="DK31" i="5"/>
  <c r="DL132" i="5"/>
  <c r="DK132" i="5"/>
  <c r="DL466" i="5"/>
  <c r="DK466" i="5"/>
  <c r="DK411" i="5"/>
  <c r="DL411" i="5"/>
  <c r="DL106" i="5"/>
  <c r="DK106" i="5"/>
  <c r="DL18" i="5"/>
  <c r="DK18" i="5"/>
  <c r="DL118" i="5"/>
  <c r="DK118" i="5"/>
  <c r="DL15" i="5"/>
  <c r="DK15" i="5"/>
  <c r="DL112" i="5"/>
  <c r="DK112" i="5"/>
  <c r="DK63" i="5"/>
  <c r="DL63" i="5"/>
  <c r="DL105" i="5"/>
  <c r="DK105" i="5"/>
  <c r="DL192" i="5"/>
  <c r="DK192" i="5"/>
  <c r="DL284" i="5"/>
  <c r="DK284" i="5"/>
  <c r="DL108" i="5"/>
  <c r="DK108" i="5"/>
  <c r="DK171" i="5"/>
  <c r="DL171" i="5"/>
  <c r="DL328" i="5"/>
  <c r="DK328" i="5"/>
  <c r="DK77" i="5"/>
  <c r="DL77" i="5"/>
  <c r="DL135" i="5"/>
  <c r="DK135" i="5"/>
  <c r="DL269" i="5"/>
  <c r="DK269" i="5"/>
  <c r="DL40" i="5"/>
  <c r="DK40" i="5"/>
  <c r="DL116" i="5"/>
  <c r="DK116" i="5"/>
  <c r="DL243" i="5"/>
  <c r="DK243" i="5"/>
  <c r="DL373" i="5"/>
  <c r="DK373" i="5"/>
  <c r="DK181" i="5"/>
  <c r="DL181" i="5"/>
  <c r="DK322" i="5"/>
  <c r="DL322" i="5"/>
  <c r="DK14" i="5"/>
  <c r="DL14" i="5"/>
  <c r="DL51" i="5"/>
  <c r="DK51" i="5"/>
  <c r="DL115" i="5"/>
  <c r="DK115" i="5"/>
  <c r="DL220" i="5"/>
  <c r="DK220" i="5"/>
  <c r="DL356" i="5"/>
  <c r="DK356" i="5"/>
  <c r="DL191" i="5"/>
  <c r="DK191" i="5"/>
  <c r="DL252" i="5"/>
  <c r="DK252" i="5"/>
  <c r="DL380" i="5"/>
  <c r="DK380" i="5"/>
  <c r="DL148" i="5"/>
  <c r="DK148" i="5"/>
  <c r="DL206" i="5"/>
  <c r="DK206" i="5"/>
  <c r="DL264" i="5"/>
  <c r="DK264" i="5"/>
  <c r="DL415" i="5"/>
  <c r="DK415" i="5"/>
  <c r="DK245" i="5"/>
  <c r="DL245" i="5"/>
  <c r="DL292" i="5"/>
  <c r="DK292" i="5"/>
  <c r="DL461" i="5"/>
  <c r="DK461" i="5"/>
  <c r="DL150" i="5"/>
  <c r="DK150" i="5"/>
  <c r="DL214" i="5"/>
  <c r="DK214" i="5"/>
  <c r="DL260" i="5"/>
  <c r="DK260" i="5"/>
  <c r="DK312" i="5"/>
  <c r="DL312" i="5"/>
  <c r="DL403" i="5"/>
  <c r="DK403" i="5"/>
  <c r="DL472" i="5"/>
  <c r="DK472" i="5"/>
  <c r="DK527" i="5"/>
  <c r="DL527" i="5"/>
  <c r="DK293" i="5"/>
  <c r="DL293" i="5"/>
  <c r="DL342" i="5"/>
  <c r="DK342" i="5"/>
  <c r="DL412" i="5"/>
  <c r="DK412" i="5"/>
  <c r="DK538" i="5"/>
  <c r="DL538" i="5"/>
  <c r="DL307" i="5"/>
  <c r="DK307" i="5"/>
  <c r="DL366" i="5"/>
  <c r="DK366" i="5"/>
  <c r="DK478" i="5"/>
  <c r="DL478" i="5"/>
  <c r="DK542" i="5"/>
  <c r="DL542" i="5"/>
  <c r="DL335" i="5"/>
  <c r="DK335" i="5"/>
  <c r="DL396" i="5"/>
  <c r="DK396" i="5"/>
  <c r="DL460" i="5"/>
  <c r="DK460" i="5"/>
  <c r="DL566" i="5"/>
  <c r="DK566" i="5"/>
  <c r="DK341" i="5"/>
  <c r="DL341" i="5"/>
  <c r="DK401" i="5"/>
  <c r="DL401" i="5"/>
  <c r="DL548" i="5"/>
  <c r="DK548" i="5"/>
  <c r="DL439" i="5"/>
  <c r="DK439" i="5"/>
  <c r="DK503" i="5"/>
  <c r="DL503" i="5"/>
  <c r="DL557" i="5"/>
  <c r="DK557" i="5"/>
  <c r="DL621" i="5"/>
  <c r="DK621" i="5"/>
  <c r="DL581" i="5"/>
  <c r="DK581" i="5"/>
  <c r="DL426" i="5"/>
  <c r="DK426" i="5"/>
  <c r="DL490" i="5"/>
  <c r="DK490" i="5"/>
  <c r="DK561" i="5"/>
  <c r="DL561" i="5"/>
  <c r="DK397" i="5"/>
  <c r="DL397" i="5"/>
  <c r="DK465" i="5"/>
  <c r="DL465" i="5"/>
  <c r="DL523" i="5"/>
  <c r="DK523" i="5"/>
  <c r="DL594" i="5"/>
  <c r="DK594" i="5"/>
  <c r="DK605" i="5"/>
  <c r="DK174" i="5"/>
  <c r="DL174" i="5"/>
  <c r="DK59" i="5"/>
  <c r="DL59" i="5"/>
  <c r="DL386" i="5"/>
  <c r="DK386" i="5"/>
  <c r="DL295" i="5"/>
  <c r="DK295" i="5"/>
  <c r="DL261" i="5"/>
  <c r="DK261" i="5"/>
  <c r="DK337" i="5"/>
  <c r="DL337" i="5"/>
  <c r="DK456" i="5"/>
  <c r="DL456" i="5"/>
  <c r="DL497" i="5"/>
  <c r="DK497" i="5"/>
  <c r="DL510" i="5"/>
  <c r="DK510" i="5"/>
  <c r="DL467" i="5"/>
  <c r="DK467" i="5"/>
  <c r="DL611" i="5"/>
  <c r="DK611" i="5"/>
  <c r="CJ602" i="5"/>
  <c r="DK552" i="5"/>
  <c r="DK560" i="5"/>
  <c r="DL27" i="5"/>
  <c r="DL222" i="5"/>
  <c r="DK222" i="5"/>
  <c r="DL100" i="5"/>
  <c r="DK100" i="5"/>
  <c r="DL38" i="5"/>
  <c r="DK38" i="5"/>
  <c r="DK97" i="5"/>
  <c r="DL97" i="5"/>
  <c r="DL3" i="5"/>
  <c r="DK3" i="5"/>
  <c r="DK26" i="5"/>
  <c r="DL26" i="5"/>
  <c r="DL147" i="5"/>
  <c r="DK147" i="5"/>
  <c r="DL39" i="5"/>
  <c r="DK39" i="5"/>
  <c r="DK138" i="5"/>
  <c r="DL138" i="5"/>
  <c r="DL127" i="5"/>
  <c r="DK127" i="5"/>
  <c r="DL69" i="5"/>
  <c r="DK69" i="5"/>
  <c r="DL133" i="5"/>
  <c r="DK133" i="5"/>
  <c r="DL204" i="5"/>
  <c r="DK204" i="5"/>
  <c r="DL374" i="5"/>
  <c r="DK374" i="5"/>
  <c r="DL418" i="5"/>
  <c r="DK418" i="5"/>
  <c r="DK80" i="5"/>
  <c r="DL80" i="5"/>
  <c r="DL141" i="5"/>
  <c r="DK141" i="5"/>
  <c r="DL271" i="5"/>
  <c r="DK271" i="5"/>
  <c r="DK43" i="5"/>
  <c r="DL43" i="5"/>
  <c r="DL119" i="5"/>
  <c r="DK119" i="5"/>
  <c r="DL256" i="5"/>
  <c r="DK256" i="5"/>
  <c r="DL395" i="5"/>
  <c r="DK395" i="5"/>
  <c r="DL188" i="5"/>
  <c r="DK188" i="5"/>
  <c r="DK336" i="5"/>
  <c r="DL336" i="5"/>
  <c r="DL17" i="5"/>
  <c r="DK17" i="5"/>
  <c r="DK57" i="5"/>
  <c r="DL57" i="5"/>
  <c r="DK121" i="5"/>
  <c r="DL121" i="5"/>
  <c r="DL226" i="5"/>
  <c r="DK226" i="5"/>
  <c r="DL367" i="5"/>
  <c r="DK367" i="5"/>
  <c r="DK197" i="5"/>
  <c r="DL197" i="5"/>
  <c r="DK258" i="5"/>
  <c r="DL258" i="5"/>
  <c r="DK382" i="5"/>
  <c r="DL382" i="5"/>
  <c r="DK151" i="5"/>
  <c r="DL151" i="5"/>
  <c r="DK215" i="5"/>
  <c r="DL215" i="5"/>
  <c r="DK267" i="5"/>
  <c r="DL267" i="5"/>
  <c r="DL427" i="5"/>
  <c r="DK427" i="5"/>
  <c r="DL248" i="5"/>
  <c r="DK248" i="5"/>
  <c r="DK308" i="5"/>
  <c r="DL308" i="5"/>
  <c r="DL463" i="5"/>
  <c r="DK463" i="5"/>
  <c r="DL159" i="5"/>
  <c r="DK159" i="5"/>
  <c r="DL223" i="5"/>
  <c r="DK223" i="5"/>
  <c r="DK263" i="5"/>
  <c r="DL263" i="5"/>
  <c r="DK316" i="5"/>
  <c r="DL316" i="5"/>
  <c r="DL405" i="5"/>
  <c r="DK405" i="5"/>
  <c r="DL521" i="5"/>
  <c r="DK521" i="5"/>
  <c r="DL545" i="5"/>
  <c r="DK545" i="5"/>
  <c r="DL296" i="5"/>
  <c r="DK296" i="5"/>
  <c r="DL351" i="5"/>
  <c r="DK351" i="5"/>
  <c r="DK433" i="5"/>
  <c r="DL433" i="5"/>
  <c r="DK551" i="5"/>
  <c r="DL551" i="5"/>
  <c r="DK311" i="5"/>
  <c r="DL311" i="5"/>
  <c r="DK375" i="5"/>
  <c r="DL375" i="5"/>
  <c r="DL483" i="5"/>
  <c r="DK483" i="5"/>
  <c r="DK553" i="5"/>
  <c r="DL553" i="5"/>
  <c r="DL344" i="5"/>
  <c r="DK344" i="5"/>
  <c r="DL404" i="5"/>
  <c r="DK404" i="5"/>
  <c r="DL487" i="5"/>
  <c r="DK487" i="5"/>
  <c r="DL570" i="5"/>
  <c r="DK570" i="5"/>
  <c r="DK350" i="5"/>
  <c r="DL350" i="5"/>
  <c r="DK409" i="5"/>
  <c r="DL409" i="5"/>
  <c r="DK559" i="5"/>
  <c r="DL559" i="5"/>
  <c r="DK448" i="5"/>
  <c r="DL448" i="5"/>
  <c r="DL513" i="5"/>
  <c r="DK513" i="5"/>
  <c r="DL573" i="5"/>
  <c r="DK573" i="5"/>
  <c r="DL435" i="5"/>
  <c r="DK435" i="5"/>
  <c r="DK496" i="5"/>
  <c r="DL496" i="5"/>
  <c r="DL564" i="5"/>
  <c r="DK564" i="5"/>
  <c r="DL400" i="5"/>
  <c r="DK400" i="5"/>
  <c r="DL468" i="5"/>
  <c r="DK468" i="5"/>
  <c r="DL532" i="5"/>
  <c r="DK532" i="5"/>
  <c r="DK597" i="5"/>
  <c r="DL126" i="5"/>
  <c r="DK126" i="5"/>
  <c r="DK201" i="5"/>
  <c r="DL201" i="5"/>
  <c r="DK234" i="5"/>
  <c r="DL234" i="5"/>
  <c r="DL507" i="5"/>
  <c r="DK507" i="5"/>
  <c r="DL291" i="5"/>
  <c r="DK291" i="5"/>
  <c r="DL249" i="5"/>
  <c r="DK249" i="5"/>
  <c r="DL160" i="5"/>
  <c r="DK160" i="5"/>
  <c r="DL484" i="5"/>
  <c r="DK484" i="5"/>
  <c r="DL556" i="5"/>
  <c r="DK556" i="5"/>
  <c r="DL402" i="5"/>
  <c r="DK402" i="5"/>
  <c r="DL368" i="5"/>
  <c r="DK368" i="5"/>
  <c r="DL587" i="5"/>
  <c r="DK587" i="5"/>
  <c r="DK586" i="5"/>
  <c r="DK4" i="5"/>
  <c r="DL4" i="5"/>
  <c r="DK109" i="5"/>
  <c r="DL109" i="5"/>
  <c r="DL56" i="5"/>
  <c r="DK56" i="5"/>
  <c r="DL225" i="5"/>
  <c r="DK225" i="5"/>
  <c r="DL124" i="5"/>
  <c r="DK124" i="5"/>
  <c r="DK19" i="5"/>
  <c r="DL19" i="5"/>
  <c r="DL28" i="5"/>
  <c r="DK28" i="5"/>
  <c r="DK173" i="5"/>
  <c r="DL173" i="5"/>
  <c r="DL48" i="5"/>
  <c r="DK48" i="5"/>
  <c r="DK149" i="5"/>
  <c r="DL149" i="5"/>
  <c r="DL32" i="5"/>
  <c r="DK32" i="5"/>
  <c r="DL183" i="5"/>
  <c r="DK183" i="5"/>
  <c r="DL72" i="5"/>
  <c r="DK72" i="5"/>
  <c r="DK136" i="5"/>
  <c r="DL136" i="5"/>
  <c r="DL228" i="5"/>
  <c r="DK228" i="5"/>
  <c r="DK420" i="5"/>
  <c r="DL420" i="5"/>
  <c r="DL120" i="5"/>
  <c r="DK120" i="5"/>
  <c r="DL199" i="5"/>
  <c r="DK199" i="5"/>
  <c r="DL500" i="5"/>
  <c r="DK500" i="5"/>
  <c r="DL86" i="5"/>
  <c r="DK86" i="5"/>
  <c r="DL287" i="5"/>
  <c r="DK287" i="5"/>
  <c r="DL49" i="5"/>
  <c r="DK49" i="5"/>
  <c r="DL128" i="5"/>
  <c r="DK128" i="5"/>
  <c r="DL283" i="5"/>
  <c r="DK283" i="5"/>
  <c r="DL479" i="5"/>
  <c r="DK479" i="5"/>
  <c r="DL198" i="5"/>
  <c r="DK198" i="5"/>
  <c r="DL371" i="5"/>
  <c r="DK371" i="5"/>
  <c r="DL21" i="5"/>
  <c r="DK21" i="5"/>
  <c r="DK61" i="5"/>
  <c r="DL61" i="5"/>
  <c r="DL247" i="5"/>
  <c r="DK247" i="5"/>
  <c r="DK391" i="5"/>
  <c r="DL391" i="5"/>
  <c r="DK200" i="5"/>
  <c r="DL200" i="5"/>
  <c r="DL277" i="5"/>
  <c r="DK277" i="5"/>
  <c r="DK406" i="5"/>
  <c r="DL406" i="5"/>
  <c r="DK157" i="5"/>
  <c r="DL157" i="5"/>
  <c r="DK221" i="5"/>
  <c r="DL221" i="5"/>
  <c r="DL273" i="5"/>
  <c r="DK273" i="5"/>
  <c r="DL429" i="5"/>
  <c r="DK429" i="5"/>
  <c r="DK251" i="5"/>
  <c r="DL251" i="5"/>
  <c r="DL325" i="5"/>
  <c r="DK325" i="5"/>
  <c r="DK482" i="5"/>
  <c r="DL482" i="5"/>
  <c r="DK165" i="5"/>
  <c r="DL165" i="5"/>
  <c r="DK229" i="5"/>
  <c r="DL229" i="5"/>
  <c r="DL272" i="5"/>
  <c r="DK272" i="5"/>
  <c r="DK318" i="5"/>
  <c r="DL318" i="5"/>
  <c r="DL424" i="5"/>
  <c r="DK424" i="5"/>
  <c r="DK530" i="5"/>
  <c r="DL530" i="5"/>
  <c r="DL549" i="5"/>
  <c r="DK549" i="5"/>
  <c r="DL299" i="5"/>
  <c r="DK299" i="5"/>
  <c r="DL360" i="5"/>
  <c r="DK360" i="5"/>
  <c r="DL447" i="5"/>
  <c r="DK447" i="5"/>
  <c r="DK562" i="5"/>
  <c r="DL320" i="5"/>
  <c r="DK320" i="5"/>
  <c r="DL384" i="5"/>
  <c r="DK384" i="5"/>
  <c r="DL492" i="5"/>
  <c r="DK492" i="5"/>
  <c r="DK286" i="5"/>
  <c r="DL286" i="5"/>
  <c r="DL354" i="5"/>
  <c r="DK354" i="5"/>
  <c r="DL419" i="5"/>
  <c r="DK419" i="5"/>
  <c r="DL501" i="5"/>
  <c r="DK501" i="5"/>
  <c r="DL613" i="5"/>
  <c r="DK613" i="5"/>
  <c r="DL359" i="5"/>
  <c r="DK359" i="5"/>
  <c r="DK423" i="5"/>
  <c r="DL423" i="5"/>
  <c r="DL579" i="5"/>
  <c r="DK579" i="5"/>
  <c r="DL458" i="5"/>
  <c r="DK458" i="5"/>
  <c r="DL522" i="5"/>
  <c r="DK522" i="5"/>
  <c r="DL571" i="5"/>
  <c r="DK571" i="5"/>
  <c r="DK595" i="5"/>
  <c r="DK441" i="5"/>
  <c r="DL441" i="5"/>
  <c r="DL499" i="5"/>
  <c r="DK499" i="5"/>
  <c r="DK575" i="5"/>
  <c r="DL575" i="5"/>
  <c r="DK410" i="5"/>
  <c r="DL410" i="5"/>
  <c r="DL477" i="5"/>
  <c r="DK477" i="5"/>
  <c r="DL541" i="5"/>
  <c r="DK541" i="5"/>
  <c r="DL619" i="5"/>
  <c r="DK619" i="5"/>
  <c r="CJ163" i="5"/>
  <c r="CJ187" i="5"/>
  <c r="CX72" i="5"/>
  <c r="CW604" i="5"/>
  <c r="CW588" i="5"/>
  <c r="CJ336" i="5"/>
  <c r="CJ472" i="5"/>
  <c r="CX80" i="5"/>
  <c r="CX146" i="5"/>
  <c r="CX321" i="5"/>
  <c r="CX186" i="5"/>
  <c r="CX225" i="5"/>
  <c r="CX56" i="5"/>
  <c r="CX48" i="5"/>
  <c r="CX32" i="5"/>
  <c r="CJ500" i="5"/>
  <c r="CX90" i="5"/>
  <c r="CW90" i="5"/>
  <c r="CX106" i="5"/>
  <c r="CW106" i="5"/>
  <c r="CX165" i="5"/>
  <c r="CW165" i="5"/>
  <c r="CX57" i="5"/>
  <c r="CW57" i="5"/>
  <c r="CW136" i="5"/>
  <c r="CX136" i="5"/>
  <c r="CX265" i="5"/>
  <c r="CW265" i="5"/>
  <c r="CX12" i="5"/>
  <c r="CW12" i="5"/>
  <c r="CW102" i="5"/>
  <c r="CX102" i="5"/>
  <c r="CW184" i="5"/>
  <c r="CX184" i="5"/>
  <c r="CX343" i="5"/>
  <c r="CW343" i="5"/>
  <c r="CX47" i="5"/>
  <c r="CW47" i="5"/>
  <c r="CW86" i="5"/>
  <c r="CX86" i="5"/>
  <c r="CX153" i="5"/>
  <c r="CW153" i="5"/>
  <c r="CX59" i="5"/>
  <c r="CW59" i="5"/>
  <c r="CX135" i="5"/>
  <c r="CW135" i="5"/>
  <c r="CX236" i="5"/>
  <c r="CW236" i="5"/>
  <c r="CX223" i="5"/>
  <c r="CW223" i="5"/>
  <c r="CW130" i="5"/>
  <c r="CX130" i="5"/>
  <c r="CW215" i="5"/>
  <c r="CX215" i="5"/>
  <c r="CW472" i="5"/>
  <c r="CX472" i="5"/>
  <c r="CX52" i="5"/>
  <c r="CW52" i="5"/>
  <c r="CX88" i="5"/>
  <c r="CW88" i="5"/>
  <c r="CX159" i="5"/>
  <c r="CW159" i="5"/>
  <c r="CW230" i="5"/>
  <c r="CX230" i="5"/>
  <c r="CX43" i="5"/>
  <c r="CW43" i="5"/>
  <c r="CX122" i="5"/>
  <c r="CW122" i="5"/>
  <c r="CW219" i="5"/>
  <c r="CX219" i="5"/>
  <c r="CX296" i="5"/>
  <c r="CW296" i="5"/>
  <c r="CX158" i="5"/>
  <c r="CW158" i="5"/>
  <c r="CW300" i="5"/>
  <c r="CX300" i="5"/>
  <c r="CX439" i="5"/>
  <c r="CW439" i="5"/>
  <c r="CX322" i="5"/>
  <c r="CW322" i="5"/>
  <c r="CX246" i="5"/>
  <c r="CW246" i="5"/>
  <c r="CX327" i="5"/>
  <c r="CW327" i="5"/>
  <c r="CX121" i="5"/>
  <c r="CW121" i="5"/>
  <c r="CW237" i="5"/>
  <c r="CX237" i="5"/>
  <c r="CW299" i="5"/>
  <c r="CX299" i="5"/>
  <c r="CW267" i="5"/>
  <c r="CX267" i="5"/>
  <c r="CX346" i="5"/>
  <c r="CW346" i="5"/>
  <c r="CW465" i="5"/>
  <c r="CX465" i="5"/>
  <c r="CX587" i="5"/>
  <c r="CW587" i="5"/>
  <c r="CX348" i="5"/>
  <c r="CW348" i="5"/>
  <c r="CX411" i="5"/>
  <c r="CW411" i="5"/>
  <c r="CX476" i="5"/>
  <c r="CW476" i="5"/>
  <c r="CW551" i="5"/>
  <c r="CX551" i="5"/>
  <c r="CW344" i="5"/>
  <c r="CX344" i="5"/>
  <c r="CX404" i="5"/>
  <c r="CW404" i="5"/>
  <c r="CW469" i="5"/>
  <c r="CW335" i="5"/>
  <c r="CX335" i="5"/>
  <c r="CX397" i="5"/>
  <c r="CW397" i="5"/>
  <c r="CX460" i="5"/>
  <c r="CW460" i="5"/>
  <c r="CW329" i="5"/>
  <c r="CX329" i="5"/>
  <c r="CX390" i="5"/>
  <c r="CW390" i="5"/>
  <c r="CX428" i="5"/>
  <c r="CW428" i="5"/>
  <c r="CX488" i="5"/>
  <c r="CW488" i="5"/>
  <c r="CW295" i="5"/>
  <c r="CX295" i="5"/>
  <c r="CW349" i="5"/>
  <c r="CX349" i="5"/>
  <c r="CX412" i="5"/>
  <c r="CW412" i="5"/>
  <c r="CX497" i="5"/>
  <c r="CW497" i="5"/>
  <c r="CX561" i="5"/>
  <c r="CW561" i="5"/>
  <c r="CX474" i="5"/>
  <c r="CW474" i="5"/>
  <c r="CW534" i="5"/>
  <c r="CX534" i="5"/>
  <c r="CX610" i="5"/>
  <c r="CW610" i="5"/>
  <c r="CW540" i="5"/>
  <c r="CX540" i="5"/>
  <c r="CX602" i="5"/>
  <c r="CW602" i="5"/>
  <c r="CW559" i="5"/>
  <c r="CX559" i="5"/>
  <c r="CX491" i="5"/>
  <c r="CW491" i="5"/>
  <c r="CW552" i="5"/>
  <c r="CX552" i="5"/>
  <c r="CX569" i="5"/>
  <c r="CW569" i="5"/>
  <c r="CW572" i="5"/>
  <c r="CX234" i="5"/>
  <c r="CX473" i="5"/>
  <c r="CX162" i="5"/>
  <c r="CX98" i="5"/>
  <c r="CX337" i="5"/>
  <c r="CX49" i="5"/>
  <c r="CX15" i="5"/>
  <c r="CW15" i="5"/>
  <c r="CX114" i="5"/>
  <c r="CW114" i="5"/>
  <c r="CW14" i="5"/>
  <c r="CX14" i="5"/>
  <c r="CX142" i="5"/>
  <c r="CW142" i="5"/>
  <c r="CX320" i="5"/>
  <c r="CW320" i="5"/>
  <c r="CW166" i="5"/>
  <c r="CX166" i="5"/>
  <c r="CW249" i="5"/>
  <c r="CX249" i="5"/>
  <c r="CW361" i="5"/>
  <c r="CX361" i="5"/>
  <c r="CW417" i="5"/>
  <c r="CX417" i="5"/>
  <c r="CX394" i="5"/>
  <c r="CW394" i="5"/>
  <c r="CX615" i="5"/>
  <c r="CW615" i="5"/>
  <c r="CX564" i="5"/>
  <c r="CW564" i="5"/>
  <c r="CX8" i="5"/>
  <c r="CX64" i="5"/>
  <c r="CX36" i="5"/>
  <c r="CW36" i="5"/>
  <c r="CX42" i="5"/>
  <c r="CW42" i="5"/>
  <c r="CW187" i="5"/>
  <c r="CX187" i="5"/>
  <c r="CX156" i="5"/>
  <c r="CW156" i="5"/>
  <c r="CW277" i="5"/>
  <c r="CX277" i="5"/>
  <c r="CX21" i="5"/>
  <c r="CW21" i="5"/>
  <c r="CX138" i="5"/>
  <c r="CW138" i="5"/>
  <c r="CW199" i="5"/>
  <c r="CX199" i="5"/>
  <c r="CX461" i="5"/>
  <c r="CW461" i="5"/>
  <c r="CX53" i="5"/>
  <c r="CW53" i="5"/>
  <c r="CW105" i="5"/>
  <c r="CX105" i="5"/>
  <c r="CW179" i="5"/>
  <c r="CX179" i="5"/>
  <c r="CW260" i="5"/>
  <c r="CX260" i="5"/>
  <c r="CX17" i="5"/>
  <c r="CW17" i="5"/>
  <c r="CX83" i="5"/>
  <c r="CW83" i="5"/>
  <c r="CX155" i="5"/>
  <c r="CW155" i="5"/>
  <c r="CW256" i="5"/>
  <c r="CX256" i="5"/>
  <c r="CX2" i="5"/>
  <c r="CW2" i="5"/>
  <c r="CX95" i="5"/>
  <c r="CW95" i="5"/>
  <c r="CX150" i="5"/>
  <c r="CW150" i="5"/>
  <c r="CW229" i="5"/>
  <c r="CX229" i="5"/>
  <c r="CX61" i="5"/>
  <c r="CW61" i="5"/>
  <c r="CX120" i="5"/>
  <c r="CW120" i="5"/>
  <c r="CW171" i="5"/>
  <c r="CX171" i="5"/>
  <c r="CX7" i="5"/>
  <c r="CW7" i="5"/>
  <c r="CX94" i="5"/>
  <c r="CW94" i="5"/>
  <c r="CX173" i="5"/>
  <c r="CW173" i="5"/>
  <c r="CW235" i="5"/>
  <c r="CX235" i="5"/>
  <c r="CW398" i="5"/>
  <c r="CX398" i="5"/>
  <c r="CW172" i="5"/>
  <c r="CX172" i="5"/>
  <c r="CW247" i="5"/>
  <c r="CX247" i="5"/>
  <c r="CW314" i="5"/>
  <c r="CX314" i="5"/>
  <c r="CW253" i="5"/>
  <c r="CX253" i="5"/>
  <c r="CX352" i="5"/>
  <c r="CW352" i="5"/>
  <c r="CW264" i="5"/>
  <c r="CX264" i="5"/>
  <c r="CW421" i="5"/>
  <c r="CW127" i="5"/>
  <c r="CX127" i="5"/>
  <c r="CW201" i="5"/>
  <c r="CX201" i="5"/>
  <c r="CX255" i="5"/>
  <c r="CW255" i="5"/>
  <c r="CW365" i="5"/>
  <c r="CX365" i="5"/>
  <c r="CW285" i="5"/>
  <c r="CX285" i="5"/>
  <c r="CX367" i="5"/>
  <c r="CW367" i="5"/>
  <c r="CX498" i="5"/>
  <c r="CW498" i="5"/>
  <c r="CW309" i="5"/>
  <c r="CX309" i="5"/>
  <c r="CW360" i="5"/>
  <c r="CX360" i="5"/>
  <c r="CW433" i="5"/>
  <c r="CX433" i="5"/>
  <c r="CW489" i="5"/>
  <c r="CX489" i="5"/>
  <c r="CX614" i="5"/>
  <c r="CW614" i="5"/>
  <c r="CW366" i="5"/>
  <c r="CX366" i="5"/>
  <c r="CX420" i="5"/>
  <c r="CW420" i="5"/>
  <c r="CW501" i="5"/>
  <c r="CX501" i="5"/>
  <c r="CW350" i="5"/>
  <c r="CX350" i="5"/>
  <c r="CX413" i="5"/>
  <c r="CW413" i="5"/>
  <c r="CW537" i="5"/>
  <c r="CX537" i="5"/>
  <c r="CX338" i="5"/>
  <c r="CW338" i="5"/>
  <c r="CX406" i="5"/>
  <c r="CW406" i="5"/>
  <c r="CX539" i="5"/>
  <c r="CW539" i="5"/>
  <c r="CX453" i="5"/>
  <c r="CW453" i="5"/>
  <c r="CX505" i="5"/>
  <c r="CW505" i="5"/>
  <c r="CW362" i="5"/>
  <c r="CX362" i="5"/>
  <c r="CW437" i="5"/>
  <c r="CX437" i="5"/>
  <c r="CW507" i="5"/>
  <c r="CX507" i="5"/>
  <c r="CX513" i="5"/>
  <c r="CW513" i="5"/>
  <c r="CW589" i="5"/>
  <c r="CX589" i="5"/>
  <c r="CW490" i="5"/>
  <c r="CX490" i="5"/>
  <c r="CW550" i="5"/>
  <c r="CX550" i="5"/>
  <c r="CX483" i="5"/>
  <c r="CW483" i="5"/>
  <c r="CX556" i="5"/>
  <c r="CW556" i="5"/>
  <c r="CW565" i="5"/>
  <c r="CX565" i="5"/>
  <c r="CX510" i="5"/>
  <c r="CW510" i="5"/>
  <c r="CW573" i="5"/>
  <c r="CX573" i="5"/>
  <c r="CX503" i="5"/>
  <c r="CW503" i="5"/>
  <c r="CX570" i="5"/>
  <c r="CW570" i="5"/>
  <c r="CX585" i="5"/>
  <c r="CW585" i="5"/>
  <c r="CX170" i="5"/>
  <c r="CX241" i="5"/>
  <c r="CX210" i="5"/>
  <c r="CX202" i="5"/>
  <c r="CX33" i="5"/>
  <c r="CX51" i="5"/>
  <c r="CW51" i="5"/>
  <c r="CW149" i="5"/>
  <c r="CX149" i="5"/>
  <c r="CW189" i="5"/>
  <c r="CX189" i="5"/>
  <c r="CW50" i="5"/>
  <c r="CX50" i="5"/>
  <c r="CW245" i="5"/>
  <c r="CX245" i="5"/>
  <c r="CX145" i="5"/>
  <c r="CW145" i="5"/>
  <c r="CX79" i="5"/>
  <c r="CW79" i="5"/>
  <c r="CX239" i="5"/>
  <c r="CW239" i="5"/>
  <c r="CX168" i="5"/>
  <c r="CW168" i="5"/>
  <c r="CW161" i="5"/>
  <c r="CX161" i="5"/>
  <c r="CW232" i="5"/>
  <c r="CX232" i="5"/>
  <c r="CX250" i="5"/>
  <c r="CW250" i="5"/>
  <c r="CW342" i="5"/>
  <c r="CX342" i="5"/>
  <c r="CW243" i="5"/>
  <c r="CX243" i="5"/>
  <c r="CW470" i="5"/>
  <c r="CX470" i="5"/>
  <c r="CX423" i="5"/>
  <c r="CW423" i="5"/>
  <c r="CX354" i="5"/>
  <c r="CW354" i="5"/>
  <c r="CX400" i="5"/>
  <c r="CW400" i="5"/>
  <c r="CX358" i="5"/>
  <c r="CW358" i="5"/>
  <c r="CX547" i="5"/>
  <c r="CW547" i="5"/>
  <c r="CX60" i="5"/>
  <c r="CW60" i="5"/>
  <c r="CX75" i="5"/>
  <c r="CW75" i="5"/>
  <c r="CX4" i="5"/>
  <c r="CW4" i="5"/>
  <c r="CW78" i="5"/>
  <c r="CX78" i="5"/>
  <c r="CX163" i="5"/>
  <c r="CW163" i="5"/>
  <c r="CX281" i="5"/>
  <c r="CW281" i="5"/>
  <c r="CX27" i="5"/>
  <c r="CW27" i="5"/>
  <c r="CX143" i="5"/>
  <c r="CW143" i="5"/>
  <c r="CW542" i="5"/>
  <c r="CX542" i="5"/>
  <c r="CW62" i="5"/>
  <c r="CX62" i="5"/>
  <c r="CW123" i="5"/>
  <c r="CX123" i="5"/>
  <c r="CX191" i="5"/>
  <c r="CW191" i="5"/>
  <c r="CX262" i="5"/>
  <c r="CW262" i="5"/>
  <c r="CX23" i="5"/>
  <c r="CW23" i="5"/>
  <c r="CW89" i="5"/>
  <c r="CX89" i="5"/>
  <c r="CX164" i="5"/>
  <c r="CW164" i="5"/>
  <c r="CX278" i="5"/>
  <c r="CW278" i="5"/>
  <c r="CX5" i="5"/>
  <c r="CW5" i="5"/>
  <c r="CW157" i="5"/>
  <c r="CX157" i="5"/>
  <c r="CW238" i="5"/>
  <c r="CX238" i="5"/>
  <c r="CX31" i="5"/>
  <c r="CW31" i="5"/>
  <c r="CW70" i="5"/>
  <c r="CX70" i="5"/>
  <c r="CW125" i="5"/>
  <c r="CX125" i="5"/>
  <c r="CW200" i="5"/>
  <c r="CX200" i="5"/>
  <c r="CW10" i="5"/>
  <c r="CX10" i="5"/>
  <c r="CW97" i="5"/>
  <c r="CX97" i="5"/>
  <c r="CW405" i="5"/>
  <c r="CX405" i="5"/>
  <c r="CX175" i="5"/>
  <c r="CW175" i="5"/>
  <c r="CX251" i="5"/>
  <c r="CW251" i="5"/>
  <c r="CX364" i="5"/>
  <c r="CW364" i="5"/>
  <c r="CW259" i="5"/>
  <c r="CX259" i="5"/>
  <c r="CX373" i="5"/>
  <c r="CW373" i="5"/>
  <c r="CX279" i="5"/>
  <c r="CW279" i="5"/>
  <c r="CW430" i="5"/>
  <c r="CX430" i="5"/>
  <c r="CX141" i="5"/>
  <c r="CW141" i="5"/>
  <c r="CX207" i="5"/>
  <c r="CW207" i="5"/>
  <c r="CW261" i="5"/>
  <c r="CX261" i="5"/>
  <c r="CX408" i="5"/>
  <c r="CW408" i="5"/>
  <c r="CW303" i="5"/>
  <c r="CX303" i="5"/>
  <c r="CW377" i="5"/>
  <c r="CX377" i="5"/>
  <c r="CW520" i="5"/>
  <c r="CX520" i="5"/>
  <c r="CW318" i="5"/>
  <c r="CX318" i="5"/>
  <c r="CW370" i="5"/>
  <c r="CX370" i="5"/>
  <c r="CX436" i="5"/>
  <c r="CW436" i="5"/>
  <c r="CX493" i="5"/>
  <c r="CW493" i="5"/>
  <c r="CX288" i="5"/>
  <c r="CW288" i="5"/>
  <c r="CX375" i="5"/>
  <c r="CW375" i="5"/>
  <c r="CW429" i="5"/>
  <c r="CX429" i="5"/>
  <c r="CX533" i="5"/>
  <c r="CW533" i="5"/>
  <c r="CX359" i="5"/>
  <c r="CW359" i="5"/>
  <c r="CX416" i="5"/>
  <c r="CW416" i="5"/>
  <c r="CX555" i="5"/>
  <c r="CW555" i="5"/>
  <c r="CW347" i="5"/>
  <c r="CX347" i="5"/>
  <c r="CX410" i="5"/>
  <c r="CW410" i="5"/>
  <c r="CW575" i="5"/>
  <c r="CX575" i="5"/>
  <c r="CX456" i="5"/>
  <c r="CW456" i="5"/>
  <c r="CX518" i="5"/>
  <c r="CW518" i="5"/>
  <c r="CX310" i="5"/>
  <c r="CW310" i="5"/>
  <c r="CX371" i="5"/>
  <c r="CW371" i="5"/>
  <c r="CX440" i="5"/>
  <c r="CW440" i="5"/>
  <c r="CW554" i="5"/>
  <c r="CX554" i="5"/>
  <c r="CX525" i="5"/>
  <c r="CW525" i="5"/>
  <c r="CW598" i="5"/>
  <c r="CX598" i="5"/>
  <c r="CW496" i="5"/>
  <c r="CX496" i="5"/>
  <c r="CW563" i="5"/>
  <c r="CX563" i="5"/>
  <c r="CW495" i="5"/>
  <c r="CX495" i="5"/>
  <c r="CW560" i="5"/>
  <c r="CX560" i="5"/>
  <c r="CW577" i="5"/>
  <c r="CX577" i="5"/>
  <c r="CX514" i="5"/>
  <c r="CW514" i="5"/>
  <c r="CX582" i="5"/>
  <c r="CW582" i="5"/>
  <c r="CX516" i="5"/>
  <c r="CW516" i="5"/>
  <c r="CX576" i="5"/>
  <c r="CW576" i="5"/>
  <c r="CW597" i="5"/>
  <c r="CX597" i="5"/>
  <c r="CX274" i="5"/>
  <c r="CX226" i="5"/>
  <c r="CX258" i="5"/>
  <c r="CX25" i="5"/>
  <c r="CX63" i="5"/>
  <c r="CW63" i="5"/>
  <c r="CX18" i="5"/>
  <c r="CW18" i="5"/>
  <c r="CX92" i="5"/>
  <c r="CW92" i="5"/>
  <c r="CX58" i="5"/>
  <c r="CW58" i="5"/>
  <c r="CX198" i="5"/>
  <c r="CW198" i="5"/>
  <c r="CX282" i="5"/>
  <c r="CW282" i="5"/>
  <c r="CW357" i="5"/>
  <c r="CX357" i="5"/>
  <c r="CX596" i="5"/>
  <c r="CW596" i="5"/>
  <c r="CX341" i="5"/>
  <c r="CW341" i="5"/>
  <c r="CX480" i="5"/>
  <c r="CW480" i="5"/>
  <c r="CX521" i="5"/>
  <c r="CW521" i="5"/>
  <c r="CW492" i="5"/>
  <c r="CX492" i="5"/>
  <c r="CW298" i="5"/>
  <c r="CX298" i="5"/>
  <c r="CX502" i="5"/>
  <c r="CW502" i="5"/>
  <c r="CX486" i="5"/>
  <c r="CW486" i="5"/>
  <c r="CX544" i="5"/>
  <c r="CW544" i="5"/>
  <c r="CW562" i="5"/>
  <c r="CX562" i="5"/>
  <c r="CW581" i="5"/>
  <c r="CX581" i="5"/>
  <c r="CX69" i="5"/>
  <c r="CW69" i="5"/>
  <c r="CX109" i="5"/>
  <c r="CW109" i="5"/>
  <c r="CX19" i="5"/>
  <c r="CW19" i="5"/>
  <c r="CX81" i="5"/>
  <c r="CW81" i="5"/>
  <c r="CW180" i="5"/>
  <c r="CX180" i="5"/>
  <c r="CW292" i="5"/>
  <c r="CX292" i="5"/>
  <c r="CX3" i="5"/>
  <c r="CW3" i="5"/>
  <c r="CX65" i="5"/>
  <c r="CW65" i="5"/>
  <c r="CW126" i="5"/>
  <c r="CX126" i="5"/>
  <c r="CX194" i="5"/>
  <c r="CW194" i="5"/>
  <c r="CW272" i="5"/>
  <c r="CX272" i="5"/>
  <c r="CW26" i="5"/>
  <c r="CX26" i="5"/>
  <c r="CW108" i="5"/>
  <c r="CX108" i="5"/>
  <c r="CW174" i="5"/>
  <c r="CX174" i="5"/>
  <c r="CW291" i="5"/>
  <c r="CX291" i="5"/>
  <c r="CX11" i="5"/>
  <c r="CW11" i="5"/>
  <c r="CX101" i="5"/>
  <c r="CW101" i="5"/>
  <c r="CW176" i="5"/>
  <c r="CX176" i="5"/>
  <c r="CX287" i="5"/>
  <c r="CW287" i="5"/>
  <c r="CX34" i="5"/>
  <c r="CW34" i="5"/>
  <c r="CW132" i="5"/>
  <c r="CX132" i="5"/>
  <c r="CX217" i="5"/>
  <c r="CW217" i="5"/>
  <c r="CX13" i="5"/>
  <c r="CW13" i="5"/>
  <c r="CX103" i="5"/>
  <c r="CW103" i="5"/>
  <c r="CX185" i="5"/>
  <c r="CW185" i="5"/>
  <c r="CW244" i="5"/>
  <c r="CX244" i="5"/>
  <c r="CX117" i="5"/>
  <c r="CW117" i="5"/>
  <c r="CW181" i="5"/>
  <c r="CX181" i="5"/>
  <c r="CX376" i="5"/>
  <c r="CW376" i="5"/>
  <c r="CX268" i="5"/>
  <c r="CW268" i="5"/>
  <c r="CW380" i="5"/>
  <c r="CX380" i="5"/>
  <c r="CX283" i="5"/>
  <c r="CW283" i="5"/>
  <c r="CW452" i="5"/>
  <c r="CX452" i="5"/>
  <c r="CW144" i="5"/>
  <c r="CX144" i="5"/>
  <c r="CW213" i="5"/>
  <c r="CX213" i="5"/>
  <c r="CX270" i="5"/>
  <c r="CW270" i="5"/>
  <c r="CX464" i="5"/>
  <c r="CW464" i="5"/>
  <c r="CW308" i="5"/>
  <c r="CX308" i="5"/>
  <c r="CW387" i="5"/>
  <c r="CX387" i="5"/>
  <c r="CW538" i="5"/>
  <c r="CX538" i="5"/>
  <c r="CX324" i="5"/>
  <c r="CW324" i="5"/>
  <c r="CW382" i="5"/>
  <c r="CX382" i="5"/>
  <c r="CX445" i="5"/>
  <c r="CW445" i="5"/>
  <c r="CX506" i="5"/>
  <c r="CW506" i="5"/>
  <c r="CW306" i="5"/>
  <c r="CX306" i="5"/>
  <c r="CX379" i="5"/>
  <c r="CW379" i="5"/>
  <c r="CW432" i="5"/>
  <c r="CX432" i="5"/>
  <c r="CW535" i="5"/>
  <c r="CX535" i="5"/>
  <c r="CX363" i="5"/>
  <c r="CW363" i="5"/>
  <c r="CX426" i="5"/>
  <c r="CW426" i="5"/>
  <c r="CX568" i="5"/>
  <c r="CW568" i="5"/>
  <c r="CW353" i="5"/>
  <c r="CX353" i="5"/>
  <c r="CW422" i="5"/>
  <c r="CX422" i="5"/>
  <c r="CX399" i="5"/>
  <c r="CW399" i="5"/>
  <c r="CW462" i="5"/>
  <c r="CX462" i="5"/>
  <c r="CW523" i="5"/>
  <c r="CX523" i="5"/>
  <c r="CW319" i="5"/>
  <c r="CX319" i="5"/>
  <c r="CX383" i="5"/>
  <c r="CW383" i="5"/>
  <c r="CW446" i="5"/>
  <c r="CX609" i="5"/>
  <c r="CW609" i="5"/>
  <c r="CW529" i="5"/>
  <c r="CX529" i="5"/>
  <c r="CW603" i="5"/>
  <c r="CX603" i="5"/>
  <c r="CW499" i="5"/>
  <c r="CX499" i="5"/>
  <c r="CW566" i="5"/>
  <c r="CX566" i="5"/>
  <c r="CX508" i="5"/>
  <c r="CW508" i="5"/>
  <c r="CX571" i="5"/>
  <c r="CW571" i="5"/>
  <c r="CW583" i="5"/>
  <c r="CX583" i="5"/>
  <c r="CW527" i="5"/>
  <c r="CX527" i="5"/>
  <c r="CX519" i="5"/>
  <c r="CW519" i="5"/>
  <c r="CW593" i="5"/>
  <c r="CX593" i="5"/>
  <c r="CX601" i="5"/>
  <c r="CW601" i="5"/>
  <c r="CX257" i="5"/>
  <c r="CX266" i="5"/>
  <c r="CX178" i="5"/>
  <c r="CX182" i="5"/>
  <c r="CW182" i="5"/>
  <c r="CX275" i="5"/>
  <c r="CW275" i="5"/>
  <c r="CW389" i="5"/>
  <c r="CX389" i="5"/>
  <c r="CW169" i="5"/>
  <c r="CX169" i="5"/>
  <c r="CX68" i="5"/>
  <c r="CW68" i="5"/>
  <c r="CX254" i="5"/>
  <c r="CW254" i="5"/>
  <c r="CW224" i="5"/>
  <c r="CX224" i="5"/>
  <c r="CW91" i="5"/>
  <c r="CX91" i="5"/>
  <c r="CX67" i="5"/>
  <c r="CW67" i="5"/>
  <c r="CX374" i="5"/>
  <c r="CW374" i="5"/>
  <c r="CW305" i="5"/>
  <c r="CX305" i="5"/>
  <c r="CX124" i="5"/>
  <c r="CW124" i="5"/>
  <c r="CX331" i="5"/>
  <c r="CW331" i="5"/>
  <c r="CW294" i="5"/>
  <c r="CX294" i="5"/>
  <c r="CX485" i="5"/>
  <c r="CW485" i="5"/>
  <c r="CW478" i="5"/>
  <c r="CX478" i="5"/>
  <c r="CX332" i="5"/>
  <c r="CW332" i="5"/>
  <c r="CX509" i="5"/>
  <c r="CW509" i="5"/>
  <c r="CX479" i="5"/>
  <c r="CW479" i="5"/>
  <c r="CW607" i="5"/>
  <c r="CX607" i="5"/>
  <c r="CX500" i="5"/>
  <c r="CW500" i="5"/>
  <c r="CX425" i="5"/>
  <c r="CX45" i="5"/>
  <c r="CW45" i="5"/>
  <c r="CW30" i="5"/>
  <c r="CX30" i="5"/>
  <c r="CW119" i="5"/>
  <c r="CX119" i="5"/>
  <c r="CX39" i="5"/>
  <c r="CW39" i="5"/>
  <c r="CX87" i="5"/>
  <c r="CW87" i="5"/>
  <c r="CW195" i="5"/>
  <c r="CX195" i="5"/>
  <c r="CX386" i="5"/>
  <c r="CW386" i="5"/>
  <c r="CW160" i="5"/>
  <c r="CX160" i="5"/>
  <c r="CX71" i="5"/>
  <c r="CW71" i="5"/>
  <c r="CW133" i="5"/>
  <c r="CX133" i="5"/>
  <c r="CX204" i="5"/>
  <c r="CW204" i="5"/>
  <c r="CW302" i="5"/>
  <c r="CX302" i="5"/>
  <c r="CX29" i="5"/>
  <c r="CW29" i="5"/>
  <c r="CX111" i="5"/>
  <c r="CW111" i="5"/>
  <c r="CX196" i="5"/>
  <c r="CW196" i="5"/>
  <c r="CX316" i="5"/>
  <c r="CW316" i="5"/>
  <c r="CX20" i="5"/>
  <c r="CW20" i="5"/>
  <c r="CW104" i="5"/>
  <c r="CX104" i="5"/>
  <c r="CW183" i="5"/>
  <c r="CX183" i="5"/>
  <c r="CW307" i="5"/>
  <c r="CX307" i="5"/>
  <c r="CX37" i="5"/>
  <c r="CW37" i="5"/>
  <c r="CX76" i="5"/>
  <c r="CW76" i="5"/>
  <c r="CX139" i="5"/>
  <c r="CW139" i="5"/>
  <c r="CX233" i="5"/>
  <c r="CW233" i="5"/>
  <c r="CW22" i="5"/>
  <c r="CX22" i="5"/>
  <c r="CW107" i="5"/>
  <c r="CX107" i="5"/>
  <c r="CW192" i="5"/>
  <c r="CX192" i="5"/>
  <c r="CX263" i="5"/>
  <c r="CW263" i="5"/>
  <c r="CW131" i="5"/>
  <c r="CX131" i="5"/>
  <c r="CW190" i="5"/>
  <c r="CX190" i="5"/>
  <c r="CW280" i="5"/>
  <c r="CX280" i="5"/>
  <c r="CW414" i="5"/>
  <c r="CX414" i="5"/>
  <c r="CW216" i="5"/>
  <c r="CX216" i="5"/>
  <c r="CX293" i="5"/>
  <c r="CW293" i="5"/>
  <c r="CW504" i="5"/>
  <c r="CX151" i="5"/>
  <c r="CW151" i="5"/>
  <c r="CX222" i="5"/>
  <c r="CW222" i="5"/>
  <c r="CW248" i="5"/>
  <c r="CX248" i="5"/>
  <c r="CX312" i="5"/>
  <c r="CW312" i="5"/>
  <c r="CW434" i="5"/>
  <c r="CX434" i="5"/>
  <c r="CW558" i="5"/>
  <c r="CX558" i="5"/>
  <c r="CW333" i="5"/>
  <c r="CX333" i="5"/>
  <c r="CX391" i="5"/>
  <c r="CW391" i="5"/>
  <c r="CW448" i="5"/>
  <c r="CX448" i="5"/>
  <c r="CW517" i="5"/>
  <c r="CX517" i="5"/>
  <c r="CX315" i="5"/>
  <c r="CW315" i="5"/>
  <c r="CW385" i="5"/>
  <c r="CX385" i="5"/>
  <c r="CW442" i="5"/>
  <c r="CX442" i="5"/>
  <c r="CW553" i="5"/>
  <c r="CX553" i="5"/>
  <c r="CW369" i="5"/>
  <c r="CX369" i="5"/>
  <c r="CX438" i="5"/>
  <c r="CW438" i="5"/>
  <c r="CX579" i="5"/>
  <c r="CW579" i="5"/>
  <c r="CX356" i="5"/>
  <c r="CW356" i="5"/>
  <c r="CX431" i="5"/>
  <c r="CW431" i="5"/>
  <c r="CW403" i="5"/>
  <c r="CX403" i="5"/>
  <c r="CW468" i="5"/>
  <c r="CX468" i="5"/>
  <c r="CX584" i="5"/>
  <c r="CW584" i="5"/>
  <c r="CX325" i="5"/>
  <c r="CW325" i="5"/>
  <c r="CW393" i="5"/>
  <c r="CX393" i="5"/>
  <c r="CX450" i="5"/>
  <c r="CW450" i="5"/>
  <c r="CX471" i="5"/>
  <c r="CW471" i="5"/>
  <c r="CX541" i="5"/>
  <c r="CW541" i="5"/>
  <c r="CW613" i="5"/>
  <c r="CX613" i="5"/>
  <c r="CW512" i="5"/>
  <c r="CX586" i="5"/>
  <c r="CW586" i="5"/>
  <c r="CW511" i="5"/>
  <c r="CX511" i="5"/>
  <c r="CX574" i="5"/>
  <c r="CW574" i="5"/>
  <c r="CW591" i="5"/>
  <c r="CX591" i="5"/>
  <c r="CW530" i="5"/>
  <c r="CX530" i="5"/>
  <c r="CX466" i="5"/>
  <c r="CW466" i="5"/>
  <c r="CW532" i="5"/>
  <c r="CX532" i="5"/>
  <c r="CW599" i="5"/>
  <c r="CX599" i="5"/>
  <c r="CW620" i="5"/>
  <c r="CX620" i="5"/>
  <c r="CX242" i="5"/>
  <c r="CX218" i="5"/>
  <c r="CX73" i="5"/>
  <c r="CX9" i="5"/>
  <c r="CX84" i="5"/>
  <c r="CW84" i="5"/>
  <c r="CX100" i="5"/>
  <c r="CW100" i="5"/>
  <c r="CX212" i="5"/>
  <c r="CW212" i="5"/>
  <c r="CW6" i="5"/>
  <c r="CX6" i="5"/>
  <c r="CW96" i="5"/>
  <c r="CX96" i="5"/>
  <c r="CX167" i="5"/>
  <c r="CW167" i="5"/>
  <c r="CX311" i="5"/>
  <c r="CW311" i="5"/>
  <c r="CW38" i="5"/>
  <c r="CX38" i="5"/>
  <c r="CW74" i="5"/>
  <c r="CX74" i="5"/>
  <c r="CW140" i="5"/>
  <c r="CX140" i="5"/>
  <c r="CX211" i="5"/>
  <c r="CW211" i="5"/>
  <c r="CX355" i="5"/>
  <c r="CW355" i="5"/>
  <c r="CX35" i="5"/>
  <c r="CW35" i="5"/>
  <c r="CX116" i="5"/>
  <c r="CW116" i="5"/>
  <c r="CX206" i="5"/>
  <c r="CW206" i="5"/>
  <c r="CW392" i="5"/>
  <c r="CX392" i="5"/>
  <c r="CW113" i="5"/>
  <c r="CX113" i="5"/>
  <c r="CX188" i="5"/>
  <c r="CW188" i="5"/>
  <c r="CX351" i="5"/>
  <c r="CW351" i="5"/>
  <c r="CW46" i="5"/>
  <c r="CX46" i="5"/>
  <c r="CX82" i="5"/>
  <c r="CW82" i="5"/>
  <c r="CX147" i="5"/>
  <c r="CW147" i="5"/>
  <c r="CX378" i="5"/>
  <c r="CW378" i="5"/>
  <c r="CW110" i="5"/>
  <c r="CX110" i="5"/>
  <c r="CW205" i="5"/>
  <c r="CX205" i="5"/>
  <c r="CW269" i="5"/>
  <c r="CX269" i="5"/>
  <c r="CX134" i="5"/>
  <c r="CW134" i="5"/>
  <c r="CX193" i="5"/>
  <c r="CW193" i="5"/>
  <c r="CX284" i="5"/>
  <c r="CW284" i="5"/>
  <c r="CX418" i="5"/>
  <c r="CW418" i="5"/>
  <c r="CX286" i="5"/>
  <c r="CW286" i="5"/>
  <c r="CX231" i="5"/>
  <c r="CW231" i="5"/>
  <c r="CX297" i="5"/>
  <c r="CW297" i="5"/>
  <c r="CX522" i="5"/>
  <c r="CW522" i="5"/>
  <c r="CX154" i="5"/>
  <c r="CW154" i="5"/>
  <c r="CX276" i="5"/>
  <c r="CW276" i="5"/>
  <c r="CX252" i="5"/>
  <c r="CW252" i="5"/>
  <c r="CW317" i="5"/>
  <c r="CX317" i="5"/>
  <c r="CX443" i="5"/>
  <c r="CW443" i="5"/>
  <c r="CW567" i="5"/>
  <c r="CX567" i="5"/>
  <c r="CX339" i="5"/>
  <c r="CW339" i="5"/>
  <c r="CX395" i="5"/>
  <c r="CW395" i="5"/>
  <c r="CX458" i="5"/>
  <c r="CW458" i="5"/>
  <c r="CW526" i="5"/>
  <c r="CX526" i="5"/>
  <c r="CX388" i="5"/>
  <c r="CW388" i="5"/>
  <c r="CW454" i="5"/>
  <c r="CX454" i="5"/>
  <c r="CW606" i="5"/>
  <c r="CX606" i="5"/>
  <c r="CX372" i="5"/>
  <c r="CW372" i="5"/>
  <c r="CX447" i="5"/>
  <c r="CW447" i="5"/>
  <c r="CX590" i="5"/>
  <c r="CW590" i="5"/>
  <c r="CX368" i="5"/>
  <c r="CW368" i="5"/>
  <c r="CX435" i="5"/>
  <c r="CW435" i="5"/>
  <c r="CX415" i="5"/>
  <c r="CW415" i="5"/>
  <c r="CW477" i="5"/>
  <c r="CX477" i="5"/>
  <c r="CW595" i="5"/>
  <c r="CX595" i="5"/>
  <c r="CW334" i="5"/>
  <c r="CX334" i="5"/>
  <c r="CX396" i="5"/>
  <c r="CW396" i="5"/>
  <c r="CX459" i="5"/>
  <c r="CW459" i="5"/>
  <c r="CW481" i="5"/>
  <c r="CX481" i="5"/>
  <c r="CX545" i="5"/>
  <c r="CW545" i="5"/>
  <c r="CX616" i="5"/>
  <c r="CW616" i="5"/>
  <c r="CW515" i="5"/>
  <c r="CX515" i="5"/>
  <c r="CX592" i="5"/>
  <c r="CW592" i="5"/>
  <c r="CX580" i="5"/>
  <c r="CW580" i="5"/>
  <c r="CW594" i="5"/>
  <c r="CX594" i="5"/>
  <c r="CW543" i="5"/>
  <c r="CX543" i="5"/>
  <c r="CX475" i="5"/>
  <c r="CW475" i="5"/>
  <c r="CX536" i="5"/>
  <c r="CW536" i="5"/>
  <c r="CX619" i="5"/>
  <c r="CW619" i="5"/>
  <c r="CX608" i="5"/>
  <c r="CW608" i="5"/>
  <c r="CX209" i="5"/>
  <c r="CX24" i="5"/>
  <c r="CW197" i="5"/>
  <c r="CX197" i="5"/>
  <c r="CX93" i="5"/>
  <c r="CW93" i="5"/>
  <c r="CW66" i="5"/>
  <c r="CX66" i="5"/>
  <c r="CW54" i="5"/>
  <c r="CX54" i="5"/>
  <c r="CX129" i="5"/>
  <c r="CW129" i="5"/>
  <c r="CW221" i="5"/>
  <c r="CX221" i="5"/>
  <c r="CX99" i="5"/>
  <c r="CW99" i="5"/>
  <c r="CX328" i="5"/>
  <c r="CW328" i="5"/>
  <c r="CX41" i="5"/>
  <c r="CW41" i="5"/>
  <c r="CX77" i="5"/>
  <c r="CW77" i="5"/>
  <c r="CW148" i="5"/>
  <c r="CX148" i="5"/>
  <c r="CW220" i="5"/>
  <c r="CX220" i="5"/>
  <c r="CX214" i="5"/>
  <c r="CW214" i="5"/>
  <c r="CX44" i="5"/>
  <c r="CW44" i="5"/>
  <c r="CX128" i="5"/>
  <c r="CW128" i="5"/>
  <c r="CW227" i="5"/>
  <c r="CX227" i="5"/>
  <c r="CW449" i="5"/>
  <c r="CX449" i="5"/>
  <c r="CX55" i="5"/>
  <c r="CW55" i="5"/>
  <c r="CX118" i="5"/>
  <c r="CW118" i="5"/>
  <c r="CW208" i="5"/>
  <c r="CX208" i="5"/>
  <c r="CX402" i="5"/>
  <c r="CW402" i="5"/>
  <c r="CX85" i="5"/>
  <c r="CW85" i="5"/>
  <c r="CW152" i="5"/>
  <c r="CX152" i="5"/>
  <c r="CX424" i="5"/>
  <c r="CW424" i="5"/>
  <c r="CX28" i="5"/>
  <c r="CW28" i="5"/>
  <c r="CX115" i="5"/>
  <c r="CW115" i="5"/>
  <c r="CX271" i="5"/>
  <c r="CW271" i="5"/>
  <c r="CW137" i="5"/>
  <c r="CX137" i="5"/>
  <c r="CW203" i="5"/>
  <c r="CX203" i="5"/>
  <c r="CX289" i="5"/>
  <c r="CW289" i="5"/>
  <c r="CX427" i="5"/>
  <c r="CW427" i="5"/>
  <c r="CW304" i="5"/>
  <c r="CX304" i="5"/>
  <c r="CW240" i="5"/>
  <c r="CX240" i="5"/>
  <c r="CW313" i="5"/>
  <c r="CX313" i="5"/>
  <c r="CW112" i="5"/>
  <c r="CX112" i="5"/>
  <c r="CX228" i="5"/>
  <c r="CW228" i="5"/>
  <c r="CX290" i="5"/>
  <c r="CW290" i="5"/>
  <c r="CX336" i="5"/>
  <c r="CW336" i="5"/>
  <c r="CX455" i="5"/>
  <c r="CW455" i="5"/>
  <c r="CW578" i="5"/>
  <c r="CX578" i="5"/>
  <c r="CW345" i="5"/>
  <c r="CX345" i="5"/>
  <c r="CX407" i="5"/>
  <c r="CW407" i="5"/>
  <c r="CX467" i="5"/>
  <c r="CW467" i="5"/>
  <c r="CX549" i="5"/>
  <c r="CW549" i="5"/>
  <c r="CX330" i="5"/>
  <c r="CW330" i="5"/>
  <c r="CW401" i="5"/>
  <c r="CX401" i="5"/>
  <c r="CX463" i="5"/>
  <c r="CW463" i="5"/>
  <c r="CW326" i="5"/>
  <c r="CX326" i="5"/>
  <c r="CX384" i="5"/>
  <c r="CW384" i="5"/>
  <c r="CX451" i="5"/>
  <c r="CW451" i="5"/>
  <c r="CX323" i="5"/>
  <c r="CW323" i="5"/>
  <c r="CW381" i="5"/>
  <c r="CX381" i="5"/>
  <c r="CW444" i="5"/>
  <c r="CW419" i="5"/>
  <c r="CX419" i="5"/>
  <c r="CX482" i="5"/>
  <c r="CW482" i="5"/>
  <c r="CX611" i="5"/>
  <c r="CW611" i="5"/>
  <c r="CX340" i="5"/>
  <c r="CW340" i="5"/>
  <c r="CW409" i="5"/>
  <c r="CX409" i="5"/>
  <c r="CW484" i="5"/>
  <c r="CX484" i="5"/>
  <c r="CX557" i="5"/>
  <c r="CW557" i="5"/>
  <c r="CX618" i="5"/>
  <c r="CW618" i="5"/>
  <c r="CX531" i="5"/>
  <c r="CW531" i="5"/>
  <c r="CW605" i="5"/>
  <c r="CX605" i="5"/>
  <c r="CX528" i="5"/>
  <c r="CW528" i="5"/>
  <c r="CW600" i="5"/>
  <c r="CX546" i="5"/>
  <c r="CW546" i="5"/>
  <c r="CX487" i="5"/>
  <c r="CW487" i="5"/>
  <c r="CW548" i="5"/>
  <c r="CX548" i="5"/>
  <c r="CW621" i="5"/>
  <c r="CX621" i="5"/>
  <c r="CX617" i="5"/>
  <c r="CW617" i="5"/>
  <c r="CX457" i="5"/>
  <c r="CX177" i="5"/>
  <c r="CX441" i="5"/>
  <c r="CX273" i="5"/>
  <c r="CX40" i="5"/>
  <c r="CI544" i="5"/>
  <c r="CI384" i="5"/>
  <c r="CJ300" i="5"/>
  <c r="CI163" i="5"/>
  <c r="CI187" i="5"/>
  <c r="CI602" i="5"/>
  <c r="CI472" i="5"/>
  <c r="CI614" i="5"/>
  <c r="CI518" i="5"/>
  <c r="CI410" i="5"/>
  <c r="CI336" i="5"/>
  <c r="CI372" i="5"/>
  <c r="CJ275" i="5"/>
  <c r="CJ550" i="5"/>
  <c r="CI550" i="5"/>
  <c r="CI39" i="5"/>
  <c r="CJ39" i="5"/>
  <c r="CJ115" i="5"/>
  <c r="CI115" i="5"/>
  <c r="CJ32" i="5"/>
  <c r="CI32" i="5"/>
  <c r="CJ78" i="5"/>
  <c r="CI78" i="5"/>
  <c r="CJ233" i="5"/>
  <c r="CI233" i="5"/>
  <c r="CI122" i="5"/>
  <c r="CJ122" i="5"/>
  <c r="CI428" i="5"/>
  <c r="CJ428" i="5"/>
  <c r="CJ401" i="5"/>
  <c r="CI401" i="5"/>
  <c r="CJ433" i="5"/>
  <c r="CI433" i="5"/>
  <c r="CJ453" i="5"/>
  <c r="CI453" i="5"/>
  <c r="CI475" i="5"/>
  <c r="CJ475" i="5"/>
  <c r="CJ581" i="5"/>
  <c r="CI581" i="5"/>
  <c r="CJ612" i="5"/>
  <c r="CI612" i="5"/>
  <c r="CJ549" i="5"/>
  <c r="CI549" i="5"/>
  <c r="CJ563" i="5"/>
  <c r="CI563" i="5"/>
  <c r="CJ211" i="5"/>
  <c r="CI576" i="5"/>
  <c r="CI33" i="5"/>
  <c r="CJ33" i="5"/>
  <c r="CI93" i="5"/>
  <c r="CJ93" i="5"/>
  <c r="CI131" i="5"/>
  <c r="CJ131" i="5"/>
  <c r="CJ18" i="5"/>
  <c r="CI18" i="5"/>
  <c r="CJ99" i="5"/>
  <c r="CI99" i="5"/>
  <c r="CJ146" i="5"/>
  <c r="CI146" i="5"/>
  <c r="CI15" i="5"/>
  <c r="CJ15" i="5"/>
  <c r="CI70" i="5"/>
  <c r="CJ70" i="5"/>
  <c r="CJ149" i="5"/>
  <c r="CI149" i="5"/>
  <c r="CI26" i="5"/>
  <c r="CJ26" i="5"/>
  <c r="CJ102" i="5"/>
  <c r="CI102" i="5"/>
  <c r="CI183" i="5"/>
  <c r="CJ183" i="5"/>
  <c r="CI23" i="5"/>
  <c r="CJ23" i="5"/>
  <c r="CJ75" i="5"/>
  <c r="CI75" i="5"/>
  <c r="CI154" i="5"/>
  <c r="CJ154" i="5"/>
  <c r="CJ8" i="5"/>
  <c r="CI8" i="5"/>
  <c r="CJ91" i="5"/>
  <c r="CI91" i="5"/>
  <c r="CI117" i="5"/>
  <c r="CJ117" i="5"/>
  <c r="CJ215" i="5"/>
  <c r="CI215" i="5"/>
  <c r="CJ51" i="5"/>
  <c r="CI51" i="5"/>
  <c r="CI135" i="5"/>
  <c r="CJ135" i="5"/>
  <c r="CJ36" i="5"/>
  <c r="CI36" i="5"/>
  <c r="CJ106" i="5"/>
  <c r="CI106" i="5"/>
  <c r="CJ224" i="5"/>
  <c r="CI224" i="5"/>
  <c r="CJ229" i="5"/>
  <c r="CI229" i="5"/>
  <c r="CJ281" i="5"/>
  <c r="CI281" i="5"/>
  <c r="CJ320" i="5"/>
  <c r="CI320" i="5"/>
  <c r="CI416" i="5"/>
  <c r="CJ416" i="5"/>
  <c r="CI226" i="5"/>
  <c r="CJ226" i="5"/>
  <c r="CI293" i="5"/>
  <c r="CJ293" i="5"/>
  <c r="CJ357" i="5"/>
  <c r="CI357" i="5"/>
  <c r="CJ202" i="5"/>
  <c r="CI202" i="5"/>
  <c r="CI266" i="5"/>
  <c r="CJ266" i="5"/>
  <c r="CJ332" i="5"/>
  <c r="CI196" i="5"/>
  <c r="CJ196" i="5"/>
  <c r="CJ260" i="5"/>
  <c r="CI260" i="5"/>
  <c r="CI307" i="5"/>
  <c r="CJ307" i="5"/>
  <c r="CJ359" i="5"/>
  <c r="CI359" i="5"/>
  <c r="CJ442" i="5"/>
  <c r="CI442" i="5"/>
  <c r="CI225" i="5"/>
  <c r="CJ225" i="5"/>
  <c r="CI301" i="5"/>
  <c r="CJ301" i="5"/>
  <c r="CI282" i="5"/>
  <c r="CJ282" i="5"/>
  <c r="CJ325" i="5"/>
  <c r="CI325" i="5"/>
  <c r="CJ175" i="5"/>
  <c r="CI175" i="5"/>
  <c r="CJ239" i="5"/>
  <c r="CI239" i="5"/>
  <c r="CI297" i="5"/>
  <c r="CJ297" i="5"/>
  <c r="CJ358" i="5"/>
  <c r="CI358" i="5"/>
  <c r="CJ256" i="5"/>
  <c r="CI256" i="5"/>
  <c r="CI333" i="5"/>
  <c r="CJ333" i="5"/>
  <c r="CI393" i="5"/>
  <c r="CJ393" i="5"/>
  <c r="CJ451" i="5"/>
  <c r="CI451" i="5"/>
  <c r="CI505" i="5"/>
  <c r="CJ505" i="5"/>
  <c r="CJ560" i="5"/>
  <c r="CI560" i="5"/>
  <c r="CJ616" i="5"/>
  <c r="CI616" i="5"/>
  <c r="CJ430" i="5"/>
  <c r="CI430" i="5"/>
  <c r="CJ493" i="5"/>
  <c r="CI493" i="5"/>
  <c r="CJ568" i="5"/>
  <c r="CI568" i="5"/>
  <c r="CI383" i="5"/>
  <c r="CJ383" i="5"/>
  <c r="CI447" i="5"/>
  <c r="CJ447" i="5"/>
  <c r="CJ531" i="5"/>
  <c r="CI531" i="5"/>
  <c r="CI584" i="5"/>
  <c r="CJ584" i="5"/>
  <c r="CI510" i="5"/>
  <c r="CJ510" i="5"/>
  <c r="CI578" i="5"/>
  <c r="CJ578" i="5"/>
  <c r="CJ397" i="5"/>
  <c r="CI397" i="5"/>
  <c r="CJ458" i="5"/>
  <c r="CI458" i="5"/>
  <c r="CI533" i="5"/>
  <c r="CJ533" i="5"/>
  <c r="CI609" i="5"/>
  <c r="CJ609" i="5"/>
  <c r="CI463" i="5"/>
  <c r="CJ463" i="5"/>
  <c r="CI546" i="5"/>
  <c r="CJ546" i="5"/>
  <c r="CJ598" i="5"/>
  <c r="CI598" i="5"/>
  <c r="CI477" i="5"/>
  <c r="CJ477" i="5"/>
  <c r="CJ586" i="5"/>
  <c r="CI586" i="5"/>
  <c r="CJ457" i="5"/>
  <c r="CI457" i="5"/>
  <c r="CI557" i="5"/>
  <c r="CJ557" i="5"/>
  <c r="CJ29" i="5"/>
  <c r="CI29" i="5"/>
  <c r="CJ201" i="5"/>
  <c r="CI201" i="5"/>
  <c r="CI158" i="5"/>
  <c r="CJ158" i="5"/>
  <c r="CJ54" i="5"/>
  <c r="CI54" i="5"/>
  <c r="CI247" i="5"/>
  <c r="CJ247" i="5"/>
  <c r="CI347" i="5"/>
  <c r="CJ347" i="5"/>
  <c r="CJ302" i="5"/>
  <c r="CI302" i="5"/>
  <c r="CI365" i="5"/>
  <c r="CJ365" i="5"/>
  <c r="CI310" i="5"/>
  <c r="CJ310" i="5"/>
  <c r="CI376" i="5"/>
  <c r="CJ376" i="5"/>
  <c r="CJ276" i="5"/>
  <c r="CI276" i="5"/>
  <c r="CJ483" i="5"/>
  <c r="CI483" i="5"/>
  <c r="CI156" i="5"/>
  <c r="CJ156" i="5"/>
  <c r="CI82" i="5"/>
  <c r="CJ82" i="5"/>
  <c r="CJ221" i="5"/>
  <c r="CI221" i="5"/>
  <c r="CI34" i="5"/>
  <c r="CJ34" i="5"/>
  <c r="CJ13" i="5"/>
  <c r="CI13" i="5"/>
  <c r="CJ147" i="5"/>
  <c r="CI147" i="5"/>
  <c r="CJ235" i="5"/>
  <c r="CI235" i="5"/>
  <c r="CI350" i="5"/>
  <c r="CJ350" i="5"/>
  <c r="CI246" i="5"/>
  <c r="CJ246" i="5"/>
  <c r="CI283" i="5"/>
  <c r="CJ283" i="5"/>
  <c r="CJ205" i="5"/>
  <c r="CI205" i="5"/>
  <c r="CI316" i="5"/>
  <c r="CJ316" i="5"/>
  <c r="CJ184" i="5"/>
  <c r="CI184" i="5"/>
  <c r="CI331" i="5"/>
  <c r="CJ331" i="5"/>
  <c r="CJ306" i="5"/>
  <c r="CI306" i="5"/>
  <c r="CI364" i="5"/>
  <c r="CJ364" i="5"/>
  <c r="CJ303" i="5"/>
  <c r="CI303" i="5"/>
  <c r="CI369" i="5"/>
  <c r="CJ369" i="5"/>
  <c r="CJ342" i="5"/>
  <c r="CI342" i="5"/>
  <c r="CI409" i="5"/>
  <c r="CJ409" i="5"/>
  <c r="CI473" i="5"/>
  <c r="CJ473" i="5"/>
  <c r="CI520" i="5"/>
  <c r="CJ520" i="5"/>
  <c r="CJ374" i="5"/>
  <c r="CI374" i="5"/>
  <c r="CJ459" i="5"/>
  <c r="CI459" i="5"/>
  <c r="CJ511" i="5"/>
  <c r="CI511" i="5"/>
  <c r="CI579" i="5"/>
  <c r="CJ579" i="5"/>
  <c r="CI596" i="5"/>
  <c r="CJ596" i="5"/>
  <c r="CI478" i="5"/>
  <c r="CJ478" i="5"/>
  <c r="CI519" i="5"/>
  <c r="CJ519" i="5"/>
  <c r="CI587" i="5"/>
  <c r="CJ587" i="5"/>
  <c r="CJ417" i="5"/>
  <c r="CI417" i="5"/>
  <c r="CI469" i="5"/>
  <c r="CI552" i="5"/>
  <c r="CJ552" i="5"/>
  <c r="CJ618" i="5"/>
  <c r="CI618" i="5"/>
  <c r="CI480" i="5"/>
  <c r="CJ480" i="5"/>
  <c r="CI555" i="5"/>
  <c r="CJ555" i="5"/>
  <c r="CI431" i="5"/>
  <c r="CJ431" i="5"/>
  <c r="CJ491" i="5"/>
  <c r="CI491" i="5"/>
  <c r="CJ603" i="5"/>
  <c r="CI603" i="5"/>
  <c r="CJ566" i="5"/>
  <c r="CI566" i="5"/>
  <c r="CI368" i="5"/>
  <c r="CI466" i="5"/>
  <c r="CJ59" i="5"/>
  <c r="CI59" i="5"/>
  <c r="CJ103" i="5"/>
  <c r="CI103" i="5"/>
  <c r="CJ162" i="5"/>
  <c r="CI162" i="5"/>
  <c r="CJ50" i="5"/>
  <c r="CI50" i="5"/>
  <c r="CJ127" i="5"/>
  <c r="CI127" i="5"/>
  <c r="CJ189" i="5"/>
  <c r="CI189" i="5"/>
  <c r="CJ38" i="5"/>
  <c r="CI38" i="5"/>
  <c r="CI89" i="5"/>
  <c r="CJ89" i="5"/>
  <c r="CI167" i="5"/>
  <c r="CJ167" i="5"/>
  <c r="CI58" i="5"/>
  <c r="CJ58" i="5"/>
  <c r="CJ118" i="5"/>
  <c r="CI118" i="5"/>
  <c r="CI230" i="5"/>
  <c r="CJ230" i="5"/>
  <c r="CJ46" i="5"/>
  <c r="CI46" i="5"/>
  <c r="CJ123" i="5"/>
  <c r="CI123" i="5"/>
  <c r="CJ169" i="5"/>
  <c r="CI169" i="5"/>
  <c r="CJ40" i="5"/>
  <c r="CI40" i="5"/>
  <c r="CI101" i="5"/>
  <c r="CJ101" i="5"/>
  <c r="CI148" i="5"/>
  <c r="CJ148" i="5"/>
  <c r="CJ19" i="5"/>
  <c r="CI19" i="5"/>
  <c r="CI63" i="5"/>
  <c r="CJ63" i="5"/>
  <c r="CJ157" i="5"/>
  <c r="CI157" i="5"/>
  <c r="CJ68" i="5"/>
  <c r="CI68" i="5"/>
  <c r="CJ141" i="5"/>
  <c r="CI141" i="5"/>
  <c r="CI177" i="5"/>
  <c r="CJ177" i="5"/>
  <c r="CJ241" i="5"/>
  <c r="CI241" i="5"/>
  <c r="CJ305" i="5"/>
  <c r="CI305" i="5"/>
  <c r="CI360" i="5"/>
  <c r="CJ360" i="5"/>
  <c r="CJ185" i="5"/>
  <c r="CI185" i="5"/>
  <c r="CJ249" i="5"/>
  <c r="CI249" i="5"/>
  <c r="CJ335" i="5"/>
  <c r="CI335" i="5"/>
  <c r="CJ420" i="5"/>
  <c r="CI420" i="5"/>
  <c r="CI223" i="5"/>
  <c r="CJ223" i="5"/>
  <c r="CJ289" i="5"/>
  <c r="CI289" i="5"/>
  <c r="CJ408" i="5"/>
  <c r="CI208" i="5"/>
  <c r="CJ208" i="5"/>
  <c r="CJ272" i="5"/>
  <c r="CI272" i="5"/>
  <c r="CI319" i="5"/>
  <c r="CJ319" i="5"/>
  <c r="CJ385" i="5"/>
  <c r="CI385" i="5"/>
  <c r="CI334" i="5"/>
  <c r="CJ334" i="5"/>
  <c r="CJ309" i="5"/>
  <c r="CI309" i="5"/>
  <c r="CI389" i="5"/>
  <c r="CJ389" i="5"/>
  <c r="CI204" i="5"/>
  <c r="CJ204" i="5"/>
  <c r="CJ268" i="5"/>
  <c r="CI268" i="5"/>
  <c r="CJ382" i="5"/>
  <c r="CI382" i="5"/>
  <c r="CI287" i="5"/>
  <c r="CJ287" i="5"/>
  <c r="CJ366" i="5"/>
  <c r="CI366" i="5"/>
  <c r="CI412" i="5"/>
  <c r="CJ412" i="5"/>
  <c r="CI479" i="5"/>
  <c r="CJ479" i="5"/>
  <c r="CJ526" i="5"/>
  <c r="CI526" i="5"/>
  <c r="CI585" i="5"/>
  <c r="CJ585" i="5"/>
  <c r="CI377" i="5"/>
  <c r="CJ377" i="5"/>
  <c r="CJ467" i="5"/>
  <c r="CI467" i="5"/>
  <c r="CJ514" i="5"/>
  <c r="CI514" i="5"/>
  <c r="CJ395" i="5"/>
  <c r="CI395" i="5"/>
  <c r="CI464" i="5"/>
  <c r="CJ464" i="5"/>
  <c r="CI553" i="5"/>
  <c r="CJ553" i="5"/>
  <c r="CJ599" i="5"/>
  <c r="CI599" i="5"/>
  <c r="CI481" i="5"/>
  <c r="CJ481" i="5"/>
  <c r="CJ525" i="5"/>
  <c r="CI525" i="5"/>
  <c r="CJ593" i="5"/>
  <c r="CI593" i="5"/>
  <c r="CI423" i="5"/>
  <c r="CJ423" i="5"/>
  <c r="CI489" i="5"/>
  <c r="CJ489" i="5"/>
  <c r="CI558" i="5"/>
  <c r="CJ558" i="5"/>
  <c r="CJ440" i="5"/>
  <c r="CI486" i="5"/>
  <c r="CJ486" i="5"/>
  <c r="CJ561" i="5"/>
  <c r="CI561" i="5"/>
  <c r="CJ434" i="5"/>
  <c r="CI434" i="5"/>
  <c r="CJ535" i="5"/>
  <c r="CI535" i="5"/>
  <c r="CJ574" i="5"/>
  <c r="CI574" i="5"/>
  <c r="CI96" i="5"/>
  <c r="CJ96" i="5"/>
  <c r="CJ155" i="5"/>
  <c r="CI155" i="5"/>
  <c r="CI108" i="5"/>
  <c r="CJ108" i="5"/>
  <c r="CJ37" i="5"/>
  <c r="CI37" i="5"/>
  <c r="CJ120" i="5"/>
  <c r="CI120" i="5"/>
  <c r="CJ42" i="5"/>
  <c r="CI42" i="5"/>
  <c r="CI296" i="5"/>
  <c r="CJ296" i="5"/>
  <c r="CJ263" i="5"/>
  <c r="CI263" i="5"/>
  <c r="CJ245" i="5"/>
  <c r="CI245" i="5"/>
  <c r="CI186" i="5"/>
  <c r="CJ339" i="5"/>
  <c r="CI339" i="5"/>
  <c r="CJ462" i="5"/>
  <c r="CI462" i="5"/>
  <c r="CJ371" i="5"/>
  <c r="CI371" i="5"/>
  <c r="CJ539" i="5"/>
  <c r="CI539" i="5"/>
  <c r="CJ474" i="5"/>
  <c r="CI474" i="5"/>
  <c r="CJ465" i="5"/>
  <c r="CI465" i="5"/>
  <c r="CJ53" i="5"/>
  <c r="CI53" i="5"/>
  <c r="CJ44" i="5"/>
  <c r="CI44" i="5"/>
  <c r="CJ35" i="5"/>
  <c r="CI35" i="5"/>
  <c r="CJ114" i="5"/>
  <c r="CI114" i="5"/>
  <c r="CI81" i="5"/>
  <c r="CJ81" i="5"/>
  <c r="CI97" i="5"/>
  <c r="CJ97" i="5"/>
  <c r="CI57" i="5"/>
  <c r="CJ57" i="5"/>
  <c r="CI138" i="5"/>
  <c r="CJ138" i="5"/>
  <c r="CI299" i="5"/>
  <c r="CJ299" i="5"/>
  <c r="CI182" i="5"/>
  <c r="CJ182" i="5"/>
  <c r="CJ220" i="5"/>
  <c r="CI220" i="5"/>
  <c r="CI400" i="5"/>
  <c r="CJ400" i="5"/>
  <c r="CJ269" i="5"/>
  <c r="CI269" i="5"/>
  <c r="CI370" i="5"/>
  <c r="CJ370" i="5"/>
  <c r="CJ248" i="5"/>
  <c r="CI248" i="5"/>
  <c r="CI378" i="5"/>
  <c r="CJ378" i="5"/>
  <c r="CJ195" i="5"/>
  <c r="CI284" i="5"/>
  <c r="CJ284" i="5"/>
  <c r="CI488" i="5"/>
  <c r="CJ488" i="5"/>
  <c r="CI7" i="5"/>
  <c r="CJ7" i="5"/>
  <c r="CJ62" i="5"/>
  <c r="CI62" i="5"/>
  <c r="CI109" i="5"/>
  <c r="CJ109" i="5"/>
  <c r="CJ170" i="5"/>
  <c r="CI170" i="5"/>
  <c r="CJ56" i="5"/>
  <c r="CI56" i="5"/>
  <c r="CJ134" i="5"/>
  <c r="CI134" i="5"/>
  <c r="CI198" i="5"/>
  <c r="CJ198" i="5"/>
  <c r="CJ41" i="5"/>
  <c r="CI41" i="5"/>
  <c r="CI95" i="5"/>
  <c r="CJ95" i="5"/>
  <c r="CJ174" i="5"/>
  <c r="CI174" i="5"/>
  <c r="CJ64" i="5"/>
  <c r="CI64" i="5"/>
  <c r="CI126" i="5"/>
  <c r="CJ126" i="5"/>
  <c r="CJ5" i="5"/>
  <c r="CI5" i="5"/>
  <c r="CJ49" i="5"/>
  <c r="CI49" i="5"/>
  <c r="CJ136" i="5"/>
  <c r="CI136" i="5"/>
  <c r="CI242" i="5"/>
  <c r="CJ242" i="5"/>
  <c r="CJ60" i="5"/>
  <c r="CI60" i="5"/>
  <c r="CJ104" i="5"/>
  <c r="CI104" i="5"/>
  <c r="CI151" i="5"/>
  <c r="CJ151" i="5"/>
  <c r="CJ22" i="5"/>
  <c r="CI22" i="5"/>
  <c r="CJ74" i="5"/>
  <c r="CI74" i="5"/>
  <c r="CJ160" i="5"/>
  <c r="CI160" i="5"/>
  <c r="CI71" i="5"/>
  <c r="CJ71" i="5"/>
  <c r="CJ153" i="5"/>
  <c r="CI153" i="5"/>
  <c r="CJ197" i="5"/>
  <c r="CI197" i="5"/>
  <c r="CJ261" i="5"/>
  <c r="CI261" i="5"/>
  <c r="CI308" i="5"/>
  <c r="CJ308" i="5"/>
  <c r="CJ363" i="5"/>
  <c r="CI363" i="5"/>
  <c r="CI194" i="5"/>
  <c r="CJ194" i="5"/>
  <c r="CJ258" i="5"/>
  <c r="CI258" i="5"/>
  <c r="CJ338" i="5"/>
  <c r="CI338" i="5"/>
  <c r="CI422" i="5"/>
  <c r="CJ422" i="5"/>
  <c r="CI234" i="5"/>
  <c r="CJ234" i="5"/>
  <c r="CJ313" i="5"/>
  <c r="CI313" i="5"/>
  <c r="CJ413" i="5"/>
  <c r="CI413" i="5"/>
  <c r="CJ228" i="5"/>
  <c r="CI228" i="5"/>
  <c r="CJ280" i="5"/>
  <c r="CI280" i="5"/>
  <c r="CJ337" i="5"/>
  <c r="CI337" i="5"/>
  <c r="CI394" i="5"/>
  <c r="CJ394" i="5"/>
  <c r="CJ193" i="5"/>
  <c r="CI193" i="5"/>
  <c r="CJ257" i="5"/>
  <c r="CI257" i="5"/>
  <c r="CI340" i="5"/>
  <c r="CJ340" i="5"/>
  <c r="CJ254" i="5"/>
  <c r="CI254" i="5"/>
  <c r="CJ312" i="5"/>
  <c r="CI312" i="5"/>
  <c r="CJ419" i="5"/>
  <c r="CI419" i="5"/>
  <c r="CI207" i="5"/>
  <c r="CJ207" i="5"/>
  <c r="CJ271" i="5"/>
  <c r="CI271" i="5"/>
  <c r="CJ345" i="5"/>
  <c r="CI345" i="5"/>
  <c r="CI391" i="5"/>
  <c r="CJ391" i="5"/>
  <c r="CJ290" i="5"/>
  <c r="CI290" i="5"/>
  <c r="CI381" i="5"/>
  <c r="CJ381" i="5"/>
  <c r="CJ415" i="5"/>
  <c r="CI415" i="5"/>
  <c r="CJ485" i="5"/>
  <c r="CI485" i="5"/>
  <c r="CJ537" i="5"/>
  <c r="CI537" i="5"/>
  <c r="CI588" i="5"/>
  <c r="CJ588" i="5"/>
  <c r="CJ398" i="5"/>
  <c r="CI398" i="5"/>
  <c r="CI470" i="5"/>
  <c r="CJ470" i="5"/>
  <c r="CJ523" i="5"/>
  <c r="CI523" i="5"/>
  <c r="CJ610" i="5"/>
  <c r="CI610" i="5"/>
  <c r="CJ403" i="5"/>
  <c r="CI403" i="5"/>
  <c r="CJ487" i="5"/>
  <c r="CI487" i="5"/>
  <c r="CI556" i="5"/>
  <c r="CJ556" i="5"/>
  <c r="CJ607" i="5"/>
  <c r="CI607" i="5"/>
  <c r="CJ484" i="5"/>
  <c r="CI484" i="5"/>
  <c r="CJ536" i="5"/>
  <c r="CI536" i="5"/>
  <c r="CJ604" i="5"/>
  <c r="CI604" i="5"/>
  <c r="CJ426" i="5"/>
  <c r="CI426" i="5"/>
  <c r="CJ507" i="5"/>
  <c r="CI507" i="5"/>
  <c r="CJ564" i="5"/>
  <c r="CI564" i="5"/>
  <c r="CI443" i="5"/>
  <c r="CJ443" i="5"/>
  <c r="CJ497" i="5"/>
  <c r="CI497" i="5"/>
  <c r="CJ572" i="5"/>
  <c r="CI572" i="5"/>
  <c r="CI437" i="5"/>
  <c r="CJ437" i="5"/>
  <c r="CJ543" i="5"/>
  <c r="CI543" i="5"/>
  <c r="CI617" i="5"/>
  <c r="CJ617" i="5"/>
  <c r="CJ529" i="5"/>
  <c r="CI529" i="5"/>
  <c r="CI597" i="5"/>
  <c r="CJ597" i="5"/>
  <c r="CI76" i="5"/>
  <c r="CJ76" i="5"/>
  <c r="CJ362" i="5"/>
  <c r="CI362" i="5"/>
  <c r="CI328" i="5"/>
  <c r="CJ328" i="5"/>
  <c r="CI250" i="5"/>
  <c r="CJ250" i="5"/>
  <c r="CI517" i="5"/>
  <c r="CJ517" i="5"/>
  <c r="CJ508" i="5"/>
  <c r="CI508" i="5"/>
  <c r="CI590" i="5"/>
  <c r="CJ590" i="5"/>
  <c r="CJ405" i="5"/>
  <c r="CI405" i="5"/>
  <c r="CI521" i="5"/>
  <c r="CJ521" i="5"/>
  <c r="CI275" i="5"/>
  <c r="CI124" i="5"/>
  <c r="CJ124" i="5"/>
  <c r="CI164" i="5"/>
  <c r="CJ164" i="5"/>
  <c r="CJ43" i="5"/>
  <c r="CI43" i="5"/>
  <c r="CJ129" i="5"/>
  <c r="CI129" i="5"/>
  <c r="CJ48" i="5"/>
  <c r="CI48" i="5"/>
  <c r="CJ323" i="5"/>
  <c r="CI323" i="5"/>
  <c r="CJ456" i="5"/>
  <c r="CI456" i="5"/>
  <c r="CI582" i="5"/>
  <c r="CJ21" i="5"/>
  <c r="CI21" i="5"/>
  <c r="CI65" i="5"/>
  <c r="CJ65" i="5"/>
  <c r="CJ112" i="5"/>
  <c r="CI112" i="5"/>
  <c r="CJ178" i="5"/>
  <c r="CI178" i="5"/>
  <c r="CJ73" i="5"/>
  <c r="CI73" i="5"/>
  <c r="CJ137" i="5"/>
  <c r="CI137" i="5"/>
  <c r="CJ3" i="5"/>
  <c r="CI3" i="5"/>
  <c r="CI47" i="5"/>
  <c r="CJ47" i="5"/>
  <c r="CJ105" i="5"/>
  <c r="CI105" i="5"/>
  <c r="CI210" i="5"/>
  <c r="CJ210" i="5"/>
  <c r="CI86" i="5"/>
  <c r="CJ86" i="5"/>
  <c r="CI130" i="5"/>
  <c r="CJ130" i="5"/>
  <c r="CJ11" i="5"/>
  <c r="CI11" i="5"/>
  <c r="CI55" i="5"/>
  <c r="CJ55" i="5"/>
  <c r="CJ139" i="5"/>
  <c r="CI139" i="5"/>
  <c r="CJ244" i="5"/>
  <c r="CI244" i="5"/>
  <c r="CJ66" i="5"/>
  <c r="CI66" i="5"/>
  <c r="CJ107" i="5"/>
  <c r="CI107" i="5"/>
  <c r="CJ25" i="5"/>
  <c r="CI25" i="5"/>
  <c r="CI125" i="5"/>
  <c r="CJ125" i="5"/>
  <c r="CJ4" i="5"/>
  <c r="CI4" i="5"/>
  <c r="CJ77" i="5"/>
  <c r="CI77" i="5"/>
  <c r="CJ165" i="5"/>
  <c r="CI165" i="5"/>
  <c r="CJ200" i="5"/>
  <c r="CI200" i="5"/>
  <c r="CJ264" i="5"/>
  <c r="CI264" i="5"/>
  <c r="CJ311" i="5"/>
  <c r="CI311" i="5"/>
  <c r="CI373" i="5"/>
  <c r="CJ373" i="5"/>
  <c r="CJ206" i="5"/>
  <c r="CI206" i="5"/>
  <c r="CJ270" i="5"/>
  <c r="CI270" i="5"/>
  <c r="CJ341" i="5"/>
  <c r="CI341" i="5"/>
  <c r="CJ179" i="5"/>
  <c r="CJ243" i="5"/>
  <c r="CI322" i="5"/>
  <c r="CJ322" i="5"/>
  <c r="CI435" i="5"/>
  <c r="CJ435" i="5"/>
  <c r="CJ231" i="5"/>
  <c r="CI231" i="5"/>
  <c r="CJ295" i="5"/>
  <c r="CI295" i="5"/>
  <c r="CI346" i="5"/>
  <c r="CJ346" i="5"/>
  <c r="CJ396" i="5"/>
  <c r="CI396" i="5"/>
  <c r="CJ213" i="5"/>
  <c r="CI213" i="5"/>
  <c r="CJ277" i="5"/>
  <c r="CI277" i="5"/>
  <c r="CJ343" i="5"/>
  <c r="CI343" i="5"/>
  <c r="CI262" i="5"/>
  <c r="CJ262" i="5"/>
  <c r="CI315" i="5"/>
  <c r="CJ315" i="5"/>
  <c r="CI425" i="5"/>
  <c r="CJ425" i="5"/>
  <c r="CJ218" i="5"/>
  <c r="CI218" i="5"/>
  <c r="CJ279" i="5"/>
  <c r="CI279" i="5"/>
  <c r="CI348" i="5"/>
  <c r="CJ348" i="5"/>
  <c r="CI399" i="5"/>
  <c r="CJ399" i="5"/>
  <c r="CJ324" i="5"/>
  <c r="CI324" i="5"/>
  <c r="CJ436" i="5"/>
  <c r="CI436" i="5"/>
  <c r="CJ496" i="5"/>
  <c r="CI496" i="5"/>
  <c r="CI545" i="5"/>
  <c r="CJ545" i="5"/>
  <c r="CI591" i="5"/>
  <c r="CJ591" i="5"/>
  <c r="CJ406" i="5"/>
  <c r="CI406" i="5"/>
  <c r="CJ476" i="5"/>
  <c r="CI476" i="5"/>
  <c r="CJ534" i="5"/>
  <c r="CI534" i="5"/>
  <c r="CJ613" i="5"/>
  <c r="CI613" i="5"/>
  <c r="CJ418" i="5"/>
  <c r="CI418" i="5"/>
  <c r="CI498" i="5"/>
  <c r="CJ498" i="5"/>
  <c r="CI559" i="5"/>
  <c r="CJ559" i="5"/>
  <c r="CI444" i="5"/>
  <c r="CI492" i="5"/>
  <c r="CJ492" i="5"/>
  <c r="CI615" i="5"/>
  <c r="CJ615" i="5"/>
  <c r="CJ429" i="5"/>
  <c r="CI429" i="5"/>
  <c r="CJ513" i="5"/>
  <c r="CI513" i="5"/>
  <c r="CJ567" i="5"/>
  <c r="CI567" i="5"/>
  <c r="CI446" i="5"/>
  <c r="CJ503" i="5"/>
  <c r="CI503" i="5"/>
  <c r="CI583" i="5"/>
  <c r="CJ583" i="5"/>
  <c r="CJ460" i="5"/>
  <c r="CJ506" i="5"/>
  <c r="CI506" i="5"/>
  <c r="CJ569" i="5"/>
  <c r="CI569" i="5"/>
  <c r="CJ620" i="5"/>
  <c r="CI620" i="5"/>
  <c r="CJ532" i="5"/>
  <c r="CI532" i="5"/>
  <c r="CJ600" i="5"/>
  <c r="CI600" i="5"/>
  <c r="CJ150" i="5"/>
  <c r="CI150" i="5"/>
  <c r="CJ152" i="5"/>
  <c r="CI152" i="5"/>
  <c r="CJ28" i="5"/>
  <c r="CI28" i="5"/>
  <c r="CJ144" i="5"/>
  <c r="CI144" i="5"/>
  <c r="CJ232" i="5"/>
  <c r="CI232" i="5"/>
  <c r="CI238" i="5"/>
  <c r="CJ238" i="5"/>
  <c r="CI199" i="5"/>
  <c r="CJ199" i="5"/>
  <c r="CJ181" i="5"/>
  <c r="CI181" i="5"/>
  <c r="CI288" i="5"/>
  <c r="CJ288" i="5"/>
  <c r="CI361" i="5"/>
  <c r="CJ361" i="5"/>
  <c r="CJ571" i="5"/>
  <c r="CI571" i="5"/>
  <c r="CI386" i="5"/>
  <c r="CJ386" i="5"/>
  <c r="CJ516" i="5"/>
  <c r="CI516" i="5"/>
  <c r="CJ541" i="5"/>
  <c r="CI541" i="5"/>
  <c r="CJ592" i="5"/>
  <c r="CI592" i="5"/>
  <c r="CI100" i="5"/>
  <c r="CJ100" i="5"/>
  <c r="CI159" i="5"/>
  <c r="CJ159" i="5"/>
  <c r="CJ52" i="5"/>
  <c r="CI52" i="5"/>
  <c r="CI166" i="5"/>
  <c r="CJ166" i="5"/>
  <c r="CJ171" i="5"/>
  <c r="CJ388" i="5"/>
  <c r="CI388" i="5"/>
  <c r="CI392" i="5"/>
  <c r="CJ392" i="5"/>
  <c r="CJ27" i="5"/>
  <c r="CI27" i="5"/>
  <c r="CI84" i="5"/>
  <c r="CJ84" i="5"/>
  <c r="CI116" i="5"/>
  <c r="CJ116" i="5"/>
  <c r="CI180" i="5"/>
  <c r="CJ180" i="5"/>
  <c r="CI79" i="5"/>
  <c r="CJ79" i="5"/>
  <c r="CJ140" i="5"/>
  <c r="CI140" i="5"/>
  <c r="CJ6" i="5"/>
  <c r="CI6" i="5"/>
  <c r="CJ61" i="5"/>
  <c r="CI61" i="5"/>
  <c r="CI111" i="5"/>
  <c r="CJ111" i="5"/>
  <c r="CJ212" i="5"/>
  <c r="CI212" i="5"/>
  <c r="CI92" i="5"/>
  <c r="CJ92" i="5"/>
  <c r="CI133" i="5"/>
  <c r="CJ133" i="5"/>
  <c r="CJ14" i="5"/>
  <c r="CI14" i="5"/>
  <c r="CI69" i="5"/>
  <c r="CJ69" i="5"/>
  <c r="CJ142" i="5"/>
  <c r="CI142" i="5"/>
  <c r="CJ253" i="5"/>
  <c r="CI253" i="5"/>
  <c r="CI85" i="5"/>
  <c r="CJ85" i="5"/>
  <c r="CJ110" i="5"/>
  <c r="CI110" i="5"/>
  <c r="CJ190" i="5"/>
  <c r="CI190" i="5"/>
  <c r="CI31" i="5"/>
  <c r="CJ31" i="5"/>
  <c r="CJ128" i="5"/>
  <c r="CI128" i="5"/>
  <c r="CJ10" i="5"/>
  <c r="CI10" i="5"/>
  <c r="CI80" i="5"/>
  <c r="CJ80" i="5"/>
  <c r="CJ168" i="5"/>
  <c r="CI168" i="5"/>
  <c r="CJ203" i="5"/>
  <c r="CI203" i="5"/>
  <c r="CJ267" i="5"/>
  <c r="CI314" i="5"/>
  <c r="CJ314" i="5"/>
  <c r="CJ375" i="5"/>
  <c r="CI375" i="5"/>
  <c r="CI214" i="5"/>
  <c r="CJ214" i="5"/>
  <c r="CJ278" i="5"/>
  <c r="CI278" i="5"/>
  <c r="CI344" i="5"/>
  <c r="CJ344" i="5"/>
  <c r="CI188" i="5"/>
  <c r="CJ188" i="5"/>
  <c r="CI252" i="5"/>
  <c r="CJ252" i="5"/>
  <c r="CJ326" i="5"/>
  <c r="CI326" i="5"/>
  <c r="CJ173" i="5"/>
  <c r="CI173" i="5"/>
  <c r="CJ237" i="5"/>
  <c r="CI237" i="5"/>
  <c r="CI298" i="5"/>
  <c r="CJ298" i="5"/>
  <c r="CJ349" i="5"/>
  <c r="CI349" i="5"/>
  <c r="CI402" i="5"/>
  <c r="CJ402" i="5"/>
  <c r="CJ216" i="5"/>
  <c r="CI216" i="5"/>
  <c r="CJ285" i="5"/>
  <c r="CI285" i="5"/>
  <c r="CI352" i="5"/>
  <c r="CJ352" i="5"/>
  <c r="CJ265" i="5"/>
  <c r="CI265" i="5"/>
  <c r="CI318" i="5"/>
  <c r="CJ318" i="5"/>
  <c r="CJ438" i="5"/>
  <c r="CI438" i="5"/>
  <c r="CJ291" i="5"/>
  <c r="CI291" i="5"/>
  <c r="CI351" i="5"/>
  <c r="CJ351" i="5"/>
  <c r="CJ407" i="5"/>
  <c r="CI407" i="5"/>
  <c r="CJ327" i="5"/>
  <c r="CI327" i="5"/>
  <c r="CI387" i="5"/>
  <c r="CJ387" i="5"/>
  <c r="CJ439" i="5"/>
  <c r="CI439" i="5"/>
  <c r="CI499" i="5"/>
  <c r="CJ499" i="5"/>
  <c r="CJ548" i="5"/>
  <c r="CI548" i="5"/>
  <c r="CI594" i="5"/>
  <c r="CJ594" i="5"/>
  <c r="CI424" i="5"/>
  <c r="CJ424" i="5"/>
  <c r="CJ482" i="5"/>
  <c r="CI482" i="5"/>
  <c r="CJ542" i="5"/>
  <c r="CI542" i="5"/>
  <c r="CI619" i="5"/>
  <c r="CJ619" i="5"/>
  <c r="CI421" i="5"/>
  <c r="CJ562" i="5"/>
  <c r="CI562" i="5"/>
  <c r="CI450" i="5"/>
  <c r="CJ495" i="5"/>
  <c r="CI495" i="5"/>
  <c r="CI547" i="5"/>
  <c r="CJ547" i="5"/>
  <c r="CI621" i="5"/>
  <c r="CJ621" i="5"/>
  <c r="CJ432" i="5"/>
  <c r="CI432" i="5"/>
  <c r="CJ522" i="5"/>
  <c r="CI522" i="5"/>
  <c r="CJ575" i="5"/>
  <c r="CI575" i="5"/>
  <c r="CI449" i="5"/>
  <c r="CJ449" i="5"/>
  <c r="CI527" i="5"/>
  <c r="CJ527" i="5"/>
  <c r="CI589" i="5"/>
  <c r="CJ589" i="5"/>
  <c r="CJ468" i="5"/>
  <c r="CI468" i="5"/>
  <c r="CI509" i="5"/>
  <c r="CJ509" i="5"/>
  <c r="CI577" i="5"/>
  <c r="CJ577" i="5"/>
  <c r="CI448" i="5"/>
  <c r="CJ448" i="5"/>
  <c r="CJ540" i="5"/>
  <c r="CI540" i="5"/>
  <c r="CJ24" i="5"/>
  <c r="CI24" i="5"/>
  <c r="CJ94" i="5"/>
  <c r="CI94" i="5"/>
  <c r="CJ355" i="5"/>
  <c r="CI355" i="5"/>
  <c r="CJ606" i="5"/>
  <c r="CI606" i="5"/>
  <c r="CI259" i="5"/>
  <c r="CI300" i="5"/>
  <c r="CJ30" i="5"/>
  <c r="CI30" i="5"/>
  <c r="CJ87" i="5"/>
  <c r="CI87" i="5"/>
  <c r="CJ119" i="5"/>
  <c r="CI119" i="5"/>
  <c r="CJ12" i="5"/>
  <c r="CI12" i="5"/>
  <c r="CJ83" i="5"/>
  <c r="CI83" i="5"/>
  <c r="CI143" i="5"/>
  <c r="CJ143" i="5"/>
  <c r="CJ9" i="5"/>
  <c r="CI9" i="5"/>
  <c r="CJ67" i="5"/>
  <c r="CI67" i="5"/>
  <c r="CI121" i="5"/>
  <c r="CJ121" i="5"/>
  <c r="CJ20" i="5"/>
  <c r="CI20" i="5"/>
  <c r="CJ98" i="5"/>
  <c r="CI98" i="5"/>
  <c r="CI161" i="5"/>
  <c r="CJ161" i="5"/>
  <c r="CJ17" i="5"/>
  <c r="CI17" i="5"/>
  <c r="CJ72" i="5"/>
  <c r="CI72" i="5"/>
  <c r="CI145" i="5"/>
  <c r="CJ145" i="5"/>
  <c r="CI2" i="5"/>
  <c r="CJ2" i="5"/>
  <c r="CJ88" i="5"/>
  <c r="CI88" i="5"/>
  <c r="CI113" i="5"/>
  <c r="CJ113" i="5"/>
  <c r="CJ192" i="5"/>
  <c r="CI192" i="5"/>
  <c r="CJ45" i="5"/>
  <c r="CI45" i="5"/>
  <c r="CJ132" i="5"/>
  <c r="CI132" i="5"/>
  <c r="CJ16" i="5"/>
  <c r="CI16" i="5"/>
  <c r="CJ90" i="5"/>
  <c r="CI90" i="5"/>
  <c r="CJ222" i="5"/>
  <c r="CI222" i="5"/>
  <c r="CJ209" i="5"/>
  <c r="CI209" i="5"/>
  <c r="CI273" i="5"/>
  <c r="CJ273" i="5"/>
  <c r="CI317" i="5"/>
  <c r="CJ317" i="5"/>
  <c r="CJ411" i="5"/>
  <c r="CI411" i="5"/>
  <c r="CJ217" i="5"/>
  <c r="CI217" i="5"/>
  <c r="CI286" i="5"/>
  <c r="CJ286" i="5"/>
  <c r="CJ353" i="5"/>
  <c r="CI353" i="5"/>
  <c r="CJ191" i="5"/>
  <c r="CI191" i="5"/>
  <c r="CJ255" i="5"/>
  <c r="CI255" i="5"/>
  <c r="CI329" i="5"/>
  <c r="CJ329" i="5"/>
  <c r="CJ176" i="5"/>
  <c r="CI176" i="5"/>
  <c r="CI240" i="5"/>
  <c r="CJ240" i="5"/>
  <c r="CJ304" i="5"/>
  <c r="CJ356" i="5"/>
  <c r="CI356" i="5"/>
  <c r="CJ404" i="5"/>
  <c r="CJ219" i="5"/>
  <c r="CI219" i="5"/>
  <c r="CJ292" i="5"/>
  <c r="CI292" i="5"/>
  <c r="CJ367" i="5"/>
  <c r="CI367" i="5"/>
  <c r="CJ274" i="5"/>
  <c r="CI274" i="5"/>
  <c r="CI321" i="5"/>
  <c r="CJ321" i="5"/>
  <c r="CI172" i="5"/>
  <c r="CI236" i="5"/>
  <c r="CJ236" i="5"/>
  <c r="CI294" i="5"/>
  <c r="CJ294" i="5"/>
  <c r="CJ354" i="5"/>
  <c r="CI354" i="5"/>
  <c r="CI414" i="5"/>
  <c r="CJ414" i="5"/>
  <c r="CJ330" i="5"/>
  <c r="CI330" i="5"/>
  <c r="CI390" i="5"/>
  <c r="CJ390" i="5"/>
  <c r="CI445" i="5"/>
  <c r="CJ445" i="5"/>
  <c r="CI502" i="5"/>
  <c r="CJ554" i="5"/>
  <c r="CI554" i="5"/>
  <c r="CJ605" i="5"/>
  <c r="CI605" i="5"/>
  <c r="CI427" i="5"/>
  <c r="CJ427" i="5"/>
  <c r="CJ490" i="5"/>
  <c r="CI490" i="5"/>
  <c r="CI565" i="5"/>
  <c r="CJ565" i="5"/>
  <c r="CI380" i="5"/>
  <c r="CJ380" i="5"/>
  <c r="CI441" i="5"/>
  <c r="CJ441" i="5"/>
  <c r="CJ528" i="5"/>
  <c r="CI528" i="5"/>
  <c r="CJ573" i="5"/>
  <c r="CI573" i="5"/>
  <c r="CJ461" i="5"/>
  <c r="CI461" i="5"/>
  <c r="CI501" i="5"/>
  <c r="CJ501" i="5"/>
  <c r="CI379" i="5"/>
  <c r="CJ379" i="5"/>
  <c r="CI455" i="5"/>
  <c r="CJ455" i="5"/>
  <c r="CI530" i="5"/>
  <c r="CJ530" i="5"/>
  <c r="CJ601" i="5"/>
  <c r="CI601" i="5"/>
  <c r="CI452" i="5"/>
  <c r="CJ452" i="5"/>
  <c r="CJ538" i="5"/>
  <c r="CJ595" i="5"/>
  <c r="CI595" i="5"/>
  <c r="CI471" i="5"/>
  <c r="CJ471" i="5"/>
  <c r="CI515" i="5"/>
  <c r="CJ515" i="5"/>
  <c r="CJ580" i="5"/>
  <c r="CI580" i="5"/>
  <c r="CI454" i="5"/>
  <c r="CJ454" i="5"/>
  <c r="CI551" i="5"/>
  <c r="CJ551" i="5"/>
  <c r="CI611" i="5"/>
  <c r="CJ611" i="5"/>
  <c r="BV477" i="5"/>
  <c r="BU477" i="5"/>
  <c r="BU370" i="5"/>
  <c r="BV349" i="5"/>
  <c r="BU349" i="5"/>
  <c r="BV608" i="5"/>
  <c r="BU608" i="5"/>
  <c r="BV522" i="5"/>
  <c r="BU522" i="5"/>
  <c r="BV437" i="5"/>
  <c r="BU437" i="5"/>
  <c r="BV352" i="5"/>
  <c r="BU352" i="5"/>
  <c r="BV266" i="5"/>
  <c r="BU266" i="5"/>
  <c r="BV181" i="5"/>
  <c r="BU181" i="5"/>
  <c r="BV84" i="5"/>
  <c r="BU84" i="5"/>
  <c r="BV595" i="5"/>
  <c r="BU595" i="5"/>
  <c r="BV510" i="5"/>
  <c r="BU510" i="5"/>
  <c r="BV425" i="5"/>
  <c r="BU425" i="5"/>
  <c r="BV339" i="5"/>
  <c r="BU339" i="5"/>
  <c r="BV254" i="5"/>
  <c r="BU254" i="5"/>
  <c r="BV169" i="5"/>
  <c r="BU169" i="5"/>
  <c r="BV67" i="5"/>
  <c r="BU67" i="5"/>
  <c r="BV306" i="5"/>
  <c r="BU306" i="5"/>
  <c r="BV221" i="5"/>
  <c r="BU221" i="5"/>
  <c r="BV136" i="5"/>
  <c r="BU136" i="5"/>
  <c r="BV20" i="5"/>
  <c r="BU20" i="5"/>
  <c r="BV550" i="5"/>
  <c r="BU550" i="5"/>
  <c r="BV465" i="5"/>
  <c r="BU465" i="5"/>
  <c r="BV379" i="5"/>
  <c r="BU379" i="5"/>
  <c r="BV294" i="5"/>
  <c r="BU294" i="5"/>
  <c r="BV209" i="5"/>
  <c r="BU209" i="5"/>
  <c r="BV122" i="5"/>
  <c r="BU122" i="5"/>
  <c r="BV613" i="5"/>
  <c r="BU613" i="5"/>
  <c r="BV528" i="5"/>
  <c r="BU528" i="5"/>
  <c r="BV442" i="5"/>
  <c r="BU442" i="5"/>
  <c r="BV357" i="5"/>
  <c r="BU357" i="5"/>
  <c r="BV272" i="5"/>
  <c r="BU272" i="5"/>
  <c r="BV186" i="5"/>
  <c r="BU186" i="5"/>
  <c r="BV92" i="5"/>
  <c r="BU92" i="5"/>
  <c r="BV590" i="5"/>
  <c r="BU590" i="5"/>
  <c r="BU505" i="5"/>
  <c r="BU419" i="5"/>
  <c r="BV419" i="5"/>
  <c r="BV334" i="5"/>
  <c r="BU334" i="5"/>
  <c r="BU249" i="5"/>
  <c r="BV249" i="5"/>
  <c r="BV163" i="5"/>
  <c r="BU163" i="5"/>
  <c r="BV59" i="5"/>
  <c r="BU59" i="5"/>
  <c r="BV578" i="5"/>
  <c r="BU578" i="5"/>
  <c r="BV493" i="5"/>
  <c r="BU493" i="5"/>
  <c r="BV408" i="5"/>
  <c r="BU408" i="5"/>
  <c r="BV322" i="5"/>
  <c r="BU322" i="5"/>
  <c r="BV237" i="5"/>
  <c r="BU237" i="5"/>
  <c r="BV152" i="5"/>
  <c r="BU152" i="5"/>
  <c r="BV43" i="5"/>
  <c r="BU43" i="5"/>
  <c r="BU566" i="5"/>
  <c r="BV566" i="5"/>
  <c r="BV481" i="5"/>
  <c r="BU481" i="5"/>
  <c r="BV395" i="5"/>
  <c r="BU395" i="5"/>
  <c r="BV310" i="5"/>
  <c r="BU310" i="5"/>
  <c r="BV225" i="5"/>
  <c r="BU225" i="5"/>
  <c r="BV139" i="5"/>
  <c r="BU139" i="5"/>
  <c r="BV28" i="5"/>
  <c r="BU28" i="5"/>
  <c r="BV572" i="5"/>
  <c r="BU572" i="5"/>
  <c r="BU508" i="5"/>
  <c r="BU444" i="5"/>
  <c r="BV380" i="5"/>
  <c r="BU380" i="5"/>
  <c r="BV316" i="5"/>
  <c r="BU316" i="5"/>
  <c r="BV252" i="5"/>
  <c r="BU252" i="5"/>
  <c r="BV188" i="5"/>
  <c r="BU188" i="5"/>
  <c r="BV124" i="5"/>
  <c r="BU124" i="5"/>
  <c r="BV51" i="5"/>
  <c r="BU51" i="5"/>
  <c r="BV591" i="5"/>
  <c r="BU591" i="5"/>
  <c r="BV527" i="5"/>
  <c r="BU527" i="5"/>
  <c r="BV463" i="5"/>
  <c r="BU463" i="5"/>
  <c r="BV399" i="5"/>
  <c r="BU399" i="5"/>
  <c r="BV335" i="5"/>
  <c r="BU335" i="5"/>
  <c r="BV271" i="5"/>
  <c r="BU271" i="5"/>
  <c r="BV207" i="5"/>
  <c r="BU207" i="5"/>
  <c r="BV143" i="5"/>
  <c r="BU143" i="5"/>
  <c r="BV72" i="5"/>
  <c r="BU72" i="5"/>
  <c r="BV126" i="5"/>
  <c r="BU126" i="5"/>
  <c r="BV53" i="5"/>
  <c r="BU53" i="5"/>
  <c r="BV10" i="5"/>
  <c r="BU10" i="5"/>
  <c r="BU65" i="5"/>
  <c r="BV65" i="5"/>
  <c r="BV552" i="5"/>
  <c r="BU552" i="5"/>
  <c r="BV597" i="5"/>
  <c r="BU597" i="5"/>
  <c r="BV341" i="5"/>
  <c r="BU341" i="5"/>
  <c r="BV170" i="5"/>
  <c r="BU170" i="5"/>
  <c r="BU499" i="5"/>
  <c r="BV499" i="5"/>
  <c r="BV243" i="5"/>
  <c r="BU243" i="5"/>
  <c r="BV52" i="5"/>
  <c r="BU52" i="5"/>
  <c r="BV210" i="5"/>
  <c r="BU210" i="5"/>
  <c r="BV539" i="5"/>
  <c r="BU539" i="5"/>
  <c r="BV369" i="5"/>
  <c r="BU369" i="5"/>
  <c r="BV198" i="5"/>
  <c r="BU198" i="5"/>
  <c r="BV517" i="5"/>
  <c r="BU517" i="5"/>
  <c r="BV432" i="5"/>
  <c r="BU432" i="5"/>
  <c r="BV176" i="5"/>
  <c r="BU176" i="5"/>
  <c r="BU579" i="5"/>
  <c r="BV579" i="5"/>
  <c r="BU494" i="5"/>
  <c r="BV323" i="5"/>
  <c r="BU323" i="5"/>
  <c r="BV238" i="5"/>
  <c r="BU238" i="5"/>
  <c r="BV46" i="5"/>
  <c r="BU46" i="5"/>
  <c r="BV568" i="5"/>
  <c r="BU568" i="5"/>
  <c r="BV397" i="5"/>
  <c r="BU397" i="5"/>
  <c r="BV312" i="5"/>
  <c r="BU312" i="5"/>
  <c r="BV141" i="5"/>
  <c r="BU141" i="5"/>
  <c r="BV555" i="5"/>
  <c r="BU555" i="5"/>
  <c r="BV470" i="5"/>
  <c r="BU470" i="5"/>
  <c r="BV299" i="5"/>
  <c r="BU299" i="5"/>
  <c r="BV214" i="5"/>
  <c r="BU214" i="5"/>
  <c r="BV8" i="5"/>
  <c r="BU8" i="5"/>
  <c r="BV500" i="5"/>
  <c r="BU500" i="5"/>
  <c r="BV436" i="5"/>
  <c r="BU436" i="5"/>
  <c r="BV308" i="5"/>
  <c r="BU308" i="5"/>
  <c r="BV180" i="5"/>
  <c r="BU180" i="5"/>
  <c r="BV115" i="5"/>
  <c r="BU115" i="5"/>
  <c r="BV519" i="5"/>
  <c r="BU519" i="5"/>
  <c r="BV455" i="5"/>
  <c r="BU455" i="5"/>
  <c r="BV327" i="5"/>
  <c r="BU327" i="5"/>
  <c r="BV263" i="5"/>
  <c r="BU263" i="5"/>
  <c r="BV199" i="5"/>
  <c r="BU199" i="5"/>
  <c r="BV135" i="5"/>
  <c r="BU135" i="5"/>
  <c r="BV63" i="5"/>
  <c r="BU63" i="5"/>
  <c r="BV117" i="5"/>
  <c r="BU117" i="5"/>
  <c r="BV44" i="5"/>
  <c r="BU44" i="5"/>
  <c r="BU57" i="5"/>
  <c r="BV57" i="5"/>
  <c r="BV466" i="5"/>
  <c r="BU466" i="5"/>
  <c r="BV530" i="5"/>
  <c r="BU530" i="5"/>
  <c r="BV509" i="5"/>
  <c r="BU509" i="5"/>
  <c r="BV586" i="5"/>
  <c r="BU586" i="5"/>
  <c r="BU501" i="5"/>
  <c r="BV416" i="5"/>
  <c r="BU416" i="5"/>
  <c r="BV330" i="5"/>
  <c r="BU330" i="5"/>
  <c r="BV245" i="5"/>
  <c r="BU245" i="5"/>
  <c r="BV160" i="5"/>
  <c r="BU160" i="5"/>
  <c r="BV55" i="5"/>
  <c r="BU55" i="5"/>
  <c r="BV574" i="5"/>
  <c r="BU574" i="5"/>
  <c r="BV489" i="5"/>
  <c r="BU489" i="5"/>
  <c r="BU403" i="5"/>
  <c r="BV318" i="5"/>
  <c r="BU318" i="5"/>
  <c r="BV233" i="5"/>
  <c r="BU233" i="5"/>
  <c r="BV147" i="5"/>
  <c r="BU147" i="5"/>
  <c r="BV38" i="5"/>
  <c r="BU38" i="5"/>
  <c r="BV285" i="5"/>
  <c r="BU285" i="5"/>
  <c r="BV200" i="5"/>
  <c r="BU200" i="5"/>
  <c r="BV110" i="5"/>
  <c r="BU110" i="5"/>
  <c r="BV614" i="5"/>
  <c r="BU614" i="5"/>
  <c r="BV529" i="5"/>
  <c r="BU529" i="5"/>
  <c r="BV443" i="5"/>
  <c r="BU443" i="5"/>
  <c r="BV358" i="5"/>
  <c r="BU358" i="5"/>
  <c r="BV273" i="5"/>
  <c r="BU273" i="5"/>
  <c r="BV187" i="5"/>
  <c r="BU187" i="5"/>
  <c r="BV93" i="5"/>
  <c r="BU93" i="5"/>
  <c r="BV592" i="5"/>
  <c r="BU592" i="5"/>
  <c r="BV506" i="5"/>
  <c r="BU506" i="5"/>
  <c r="BU421" i="5"/>
  <c r="BV336" i="5"/>
  <c r="BU336" i="5"/>
  <c r="BV250" i="5"/>
  <c r="BU250" i="5"/>
  <c r="BV165" i="5"/>
  <c r="BU165" i="5"/>
  <c r="BV61" i="5"/>
  <c r="BU61" i="5"/>
  <c r="BV569" i="5"/>
  <c r="BU569" i="5"/>
  <c r="BU483" i="5"/>
  <c r="BV398" i="5"/>
  <c r="BU398" i="5"/>
  <c r="BU313" i="5"/>
  <c r="BV313" i="5"/>
  <c r="BV227" i="5"/>
  <c r="BU227" i="5"/>
  <c r="BV142" i="5"/>
  <c r="BU142" i="5"/>
  <c r="BV30" i="5"/>
  <c r="BU30" i="5"/>
  <c r="BU557" i="5"/>
  <c r="BV472" i="5"/>
  <c r="BU472" i="5"/>
  <c r="BV386" i="5"/>
  <c r="BU386" i="5"/>
  <c r="BV301" i="5"/>
  <c r="BU301" i="5"/>
  <c r="BV216" i="5"/>
  <c r="BU216" i="5"/>
  <c r="BV130" i="5"/>
  <c r="BU130" i="5"/>
  <c r="BV11" i="5"/>
  <c r="BU11" i="5"/>
  <c r="BU545" i="5"/>
  <c r="BV459" i="5"/>
  <c r="BU459" i="5"/>
  <c r="BV374" i="5"/>
  <c r="BU374" i="5"/>
  <c r="BV289" i="5"/>
  <c r="BU289" i="5"/>
  <c r="BV203" i="5"/>
  <c r="BU203" i="5"/>
  <c r="BV114" i="5"/>
  <c r="BU114" i="5"/>
  <c r="BV620" i="5"/>
  <c r="BU620" i="5"/>
  <c r="BU556" i="5"/>
  <c r="BV492" i="5"/>
  <c r="BU492" i="5"/>
  <c r="BV428" i="5"/>
  <c r="BU428" i="5"/>
  <c r="BV364" i="5"/>
  <c r="BU364" i="5"/>
  <c r="BV300" i="5"/>
  <c r="BU300" i="5"/>
  <c r="BV236" i="5"/>
  <c r="BU236" i="5"/>
  <c r="BV172" i="5"/>
  <c r="BU172" i="5"/>
  <c r="BV106" i="5"/>
  <c r="BU106" i="5"/>
  <c r="BV32" i="5"/>
  <c r="BU32" i="5"/>
  <c r="BV575" i="5"/>
  <c r="BU575" i="5"/>
  <c r="BV511" i="5"/>
  <c r="BU511" i="5"/>
  <c r="BV447" i="5"/>
  <c r="BU447" i="5"/>
  <c r="BV383" i="5"/>
  <c r="BU383" i="5"/>
  <c r="BV319" i="5"/>
  <c r="BU319" i="5"/>
  <c r="BV255" i="5"/>
  <c r="BU255" i="5"/>
  <c r="BV191" i="5"/>
  <c r="BU191" i="5"/>
  <c r="BV127" i="5"/>
  <c r="BU127" i="5"/>
  <c r="BV54" i="5"/>
  <c r="BU54" i="5"/>
  <c r="BV108" i="5"/>
  <c r="BU108" i="5"/>
  <c r="BV35" i="5"/>
  <c r="BU35" i="5"/>
  <c r="BV113" i="5"/>
  <c r="BU113" i="5"/>
  <c r="BU49" i="5"/>
  <c r="BV49" i="5"/>
  <c r="BV616" i="5"/>
  <c r="BU616" i="5"/>
  <c r="BV426" i="5"/>
  <c r="BU426" i="5"/>
  <c r="BV68" i="5"/>
  <c r="BU68" i="5"/>
  <c r="BU414" i="5"/>
  <c r="BV158" i="5"/>
  <c r="BU158" i="5"/>
  <c r="BV3" i="5"/>
  <c r="BU3" i="5"/>
  <c r="BV283" i="5"/>
  <c r="BU283" i="5"/>
  <c r="BV602" i="5"/>
  <c r="BU602" i="5"/>
  <c r="BV346" i="5"/>
  <c r="BU346" i="5"/>
  <c r="BV76" i="5"/>
  <c r="BU76" i="5"/>
  <c r="BV409" i="5"/>
  <c r="BU409" i="5"/>
  <c r="BV153" i="5"/>
  <c r="BU153" i="5"/>
  <c r="BV482" i="5"/>
  <c r="BU482" i="5"/>
  <c r="BV226" i="5"/>
  <c r="BU226" i="5"/>
  <c r="BV29" i="5"/>
  <c r="BU29" i="5"/>
  <c r="BV385" i="5"/>
  <c r="BU385" i="5"/>
  <c r="BU129" i="5"/>
  <c r="BV129" i="5"/>
  <c r="BV564" i="5"/>
  <c r="BU564" i="5"/>
  <c r="BU372" i="5"/>
  <c r="BV244" i="5"/>
  <c r="BU244" i="5"/>
  <c r="BV583" i="5"/>
  <c r="BU583" i="5"/>
  <c r="BV391" i="5"/>
  <c r="BU391" i="5"/>
  <c r="BU121" i="5"/>
  <c r="BV121" i="5"/>
  <c r="BV381" i="5"/>
  <c r="BU381" i="5"/>
  <c r="BV445" i="5"/>
  <c r="BU445" i="5"/>
  <c r="BV424" i="5"/>
  <c r="BU424" i="5"/>
  <c r="BV576" i="5"/>
  <c r="BU576" i="5"/>
  <c r="BV490" i="5"/>
  <c r="BU490" i="5"/>
  <c r="BV405" i="5"/>
  <c r="BU405" i="5"/>
  <c r="BV320" i="5"/>
  <c r="BU320" i="5"/>
  <c r="BV234" i="5"/>
  <c r="BU234" i="5"/>
  <c r="BV149" i="5"/>
  <c r="BU149" i="5"/>
  <c r="BV39" i="5"/>
  <c r="BU39" i="5"/>
  <c r="BU563" i="5"/>
  <c r="BV563" i="5"/>
  <c r="BV478" i="5"/>
  <c r="BU478" i="5"/>
  <c r="BU393" i="5"/>
  <c r="BV307" i="5"/>
  <c r="BU307" i="5"/>
  <c r="BV222" i="5"/>
  <c r="BU222" i="5"/>
  <c r="BV137" i="5"/>
  <c r="BU137" i="5"/>
  <c r="BV21" i="5"/>
  <c r="BU21" i="5"/>
  <c r="BV274" i="5"/>
  <c r="BU274" i="5"/>
  <c r="BV189" i="5"/>
  <c r="BU189" i="5"/>
  <c r="BV94" i="5"/>
  <c r="BU94" i="5"/>
  <c r="BV603" i="5"/>
  <c r="BU603" i="5"/>
  <c r="BV518" i="5"/>
  <c r="BU518" i="5"/>
  <c r="BV433" i="5"/>
  <c r="BU433" i="5"/>
  <c r="BV347" i="5"/>
  <c r="BU347" i="5"/>
  <c r="BV262" i="5"/>
  <c r="BU262" i="5"/>
  <c r="BV177" i="5"/>
  <c r="BU177" i="5"/>
  <c r="BV77" i="5"/>
  <c r="BU77" i="5"/>
  <c r="BV581" i="5"/>
  <c r="BU581" i="5"/>
  <c r="BV496" i="5"/>
  <c r="BU496" i="5"/>
  <c r="BV410" i="5"/>
  <c r="BU410" i="5"/>
  <c r="BV325" i="5"/>
  <c r="BU325" i="5"/>
  <c r="BV240" i="5"/>
  <c r="BU240" i="5"/>
  <c r="BV154" i="5"/>
  <c r="BU154" i="5"/>
  <c r="BV47" i="5"/>
  <c r="BU47" i="5"/>
  <c r="BV558" i="5"/>
  <c r="BU558" i="5"/>
  <c r="BU473" i="5"/>
  <c r="BV387" i="5"/>
  <c r="BU387" i="5"/>
  <c r="BV302" i="5"/>
  <c r="BU302" i="5"/>
  <c r="BV217" i="5"/>
  <c r="BU217" i="5"/>
  <c r="BV131" i="5"/>
  <c r="BU131" i="5"/>
  <c r="BV13" i="5"/>
  <c r="BU13" i="5"/>
  <c r="BV546" i="5"/>
  <c r="BU546" i="5"/>
  <c r="BU461" i="5"/>
  <c r="BV376" i="5"/>
  <c r="BU376" i="5"/>
  <c r="BV290" i="5"/>
  <c r="BU290" i="5"/>
  <c r="BV205" i="5"/>
  <c r="BU205" i="5"/>
  <c r="BV116" i="5"/>
  <c r="BU116" i="5"/>
  <c r="BV619" i="5"/>
  <c r="BU619" i="5"/>
  <c r="BV534" i="5"/>
  <c r="BU534" i="5"/>
  <c r="BV449" i="5"/>
  <c r="BU449" i="5"/>
  <c r="BU363" i="5"/>
  <c r="BV278" i="5"/>
  <c r="BU278" i="5"/>
  <c r="BU193" i="5"/>
  <c r="BV193" i="5"/>
  <c r="BV101" i="5"/>
  <c r="BU101" i="5"/>
  <c r="BV612" i="5"/>
  <c r="BU612" i="5"/>
  <c r="BV548" i="5"/>
  <c r="BU548" i="5"/>
  <c r="BV484" i="5"/>
  <c r="BU484" i="5"/>
  <c r="BV420" i="5"/>
  <c r="BU420" i="5"/>
  <c r="BV356" i="5"/>
  <c r="BU356" i="5"/>
  <c r="BV292" i="5"/>
  <c r="BU292" i="5"/>
  <c r="BV228" i="5"/>
  <c r="BU228" i="5"/>
  <c r="BV164" i="5"/>
  <c r="BU164" i="5"/>
  <c r="BV96" i="5"/>
  <c r="BU96" i="5"/>
  <c r="BV22" i="5"/>
  <c r="BU22" i="5"/>
  <c r="BV567" i="5"/>
  <c r="BU567" i="5"/>
  <c r="BU503" i="5"/>
  <c r="BV439" i="5"/>
  <c r="BU439" i="5"/>
  <c r="BV375" i="5"/>
  <c r="BU375" i="5"/>
  <c r="BV311" i="5"/>
  <c r="BU311" i="5"/>
  <c r="BV247" i="5"/>
  <c r="BU247" i="5"/>
  <c r="BV183" i="5"/>
  <c r="BU183" i="5"/>
  <c r="BV118" i="5"/>
  <c r="BU118" i="5"/>
  <c r="BV45" i="5"/>
  <c r="BU45" i="5"/>
  <c r="BV99" i="5"/>
  <c r="BU99" i="5"/>
  <c r="BV24" i="5"/>
  <c r="BU24" i="5"/>
  <c r="BV105" i="5"/>
  <c r="BU105" i="5"/>
  <c r="BV41" i="5"/>
  <c r="BU41" i="5"/>
  <c r="BV594" i="5"/>
  <c r="BU594" i="5"/>
  <c r="BU512" i="5"/>
  <c r="BV256" i="5"/>
  <c r="BU256" i="5"/>
  <c r="BV585" i="5"/>
  <c r="BU585" i="5"/>
  <c r="BV329" i="5"/>
  <c r="BU329" i="5"/>
  <c r="BV296" i="5"/>
  <c r="BU296" i="5"/>
  <c r="BV123" i="5"/>
  <c r="BU123" i="5"/>
  <c r="BV454" i="5"/>
  <c r="BU454" i="5"/>
  <c r="BV107" i="5"/>
  <c r="BU107" i="5"/>
  <c r="BV261" i="5"/>
  <c r="BU261" i="5"/>
  <c r="BV42" i="5"/>
  <c r="BU42" i="5"/>
  <c r="BV2" i="5"/>
  <c r="BU2" i="5"/>
  <c r="BV562" i="5"/>
  <c r="BU562" i="5"/>
  <c r="BV360" i="5"/>
  <c r="BU360" i="5"/>
  <c r="BV584" i="5"/>
  <c r="BU584" i="5"/>
  <c r="BV565" i="5"/>
  <c r="BU565" i="5"/>
  <c r="BV480" i="5"/>
  <c r="BU480" i="5"/>
  <c r="BV394" i="5"/>
  <c r="BU394" i="5"/>
  <c r="BV309" i="5"/>
  <c r="BU309" i="5"/>
  <c r="BV224" i="5"/>
  <c r="BU224" i="5"/>
  <c r="BV138" i="5"/>
  <c r="BU138" i="5"/>
  <c r="BV23" i="5"/>
  <c r="BU23" i="5"/>
  <c r="BV553" i="5"/>
  <c r="BU553" i="5"/>
  <c r="BV467" i="5"/>
  <c r="BU467" i="5"/>
  <c r="BV382" i="5"/>
  <c r="BU382" i="5"/>
  <c r="BV297" i="5"/>
  <c r="BU297" i="5"/>
  <c r="BV211" i="5"/>
  <c r="BU211" i="5"/>
  <c r="BV125" i="5"/>
  <c r="BU125" i="5"/>
  <c r="BV6" i="5"/>
  <c r="BU6" i="5"/>
  <c r="BV264" i="5"/>
  <c r="BU264" i="5"/>
  <c r="BV178" i="5"/>
  <c r="BU178" i="5"/>
  <c r="BV79" i="5"/>
  <c r="BU79" i="5"/>
  <c r="BU593" i="5"/>
  <c r="BV593" i="5"/>
  <c r="BV507" i="5"/>
  <c r="BU507" i="5"/>
  <c r="BV422" i="5"/>
  <c r="BU422" i="5"/>
  <c r="BV337" i="5"/>
  <c r="BU337" i="5"/>
  <c r="BV251" i="5"/>
  <c r="BU251" i="5"/>
  <c r="BV166" i="5"/>
  <c r="BU166" i="5"/>
  <c r="BV64" i="5"/>
  <c r="BU64" i="5"/>
  <c r="BV570" i="5"/>
  <c r="BU570" i="5"/>
  <c r="BV485" i="5"/>
  <c r="BU485" i="5"/>
  <c r="BV400" i="5"/>
  <c r="BU400" i="5"/>
  <c r="BV314" i="5"/>
  <c r="BU314" i="5"/>
  <c r="BV229" i="5"/>
  <c r="BU229" i="5"/>
  <c r="BV144" i="5"/>
  <c r="BU144" i="5"/>
  <c r="BV31" i="5"/>
  <c r="BU31" i="5"/>
  <c r="BU547" i="5"/>
  <c r="BV547" i="5"/>
  <c r="BV462" i="5"/>
  <c r="BU462" i="5"/>
  <c r="BU377" i="5"/>
  <c r="BV377" i="5"/>
  <c r="BV291" i="5"/>
  <c r="BU291" i="5"/>
  <c r="BV206" i="5"/>
  <c r="BU206" i="5"/>
  <c r="BV119" i="5"/>
  <c r="BU119" i="5"/>
  <c r="BV621" i="5"/>
  <c r="BU621" i="5"/>
  <c r="BV536" i="5"/>
  <c r="BU536" i="5"/>
  <c r="BU450" i="5"/>
  <c r="BV365" i="5"/>
  <c r="BU365" i="5"/>
  <c r="BV280" i="5"/>
  <c r="BU280" i="5"/>
  <c r="BV194" i="5"/>
  <c r="BU194" i="5"/>
  <c r="BV102" i="5"/>
  <c r="BU102" i="5"/>
  <c r="BV609" i="5"/>
  <c r="BU609" i="5"/>
  <c r="BU523" i="5"/>
  <c r="BV438" i="5"/>
  <c r="BU438" i="5"/>
  <c r="BV353" i="5"/>
  <c r="BU353" i="5"/>
  <c r="BV267" i="5"/>
  <c r="BU267" i="5"/>
  <c r="BV182" i="5"/>
  <c r="BU182" i="5"/>
  <c r="BV85" i="5"/>
  <c r="BU85" i="5"/>
  <c r="BV604" i="5"/>
  <c r="BU604" i="5"/>
  <c r="BV540" i="5"/>
  <c r="BU540" i="5"/>
  <c r="BV476" i="5"/>
  <c r="BU476" i="5"/>
  <c r="BU412" i="5"/>
  <c r="BV348" i="5"/>
  <c r="BU348" i="5"/>
  <c r="BV284" i="5"/>
  <c r="BU284" i="5"/>
  <c r="BV220" i="5"/>
  <c r="BU220" i="5"/>
  <c r="BV156" i="5"/>
  <c r="BU156" i="5"/>
  <c r="BV87" i="5"/>
  <c r="BU87" i="5"/>
  <c r="BV12" i="5"/>
  <c r="BU12" i="5"/>
  <c r="BV559" i="5"/>
  <c r="BU559" i="5"/>
  <c r="BV495" i="5"/>
  <c r="BU495" i="5"/>
  <c r="BV431" i="5"/>
  <c r="BU431" i="5"/>
  <c r="BV367" i="5"/>
  <c r="BU367" i="5"/>
  <c r="BV303" i="5"/>
  <c r="BU303" i="5"/>
  <c r="BV239" i="5"/>
  <c r="BU239" i="5"/>
  <c r="BV175" i="5"/>
  <c r="BU175" i="5"/>
  <c r="BV109" i="5"/>
  <c r="BU109" i="5"/>
  <c r="BV36" i="5"/>
  <c r="BU36" i="5"/>
  <c r="BV90" i="5"/>
  <c r="BU90" i="5"/>
  <c r="BV14" i="5"/>
  <c r="BU14" i="5"/>
  <c r="BV97" i="5"/>
  <c r="BU97" i="5"/>
  <c r="BU33" i="5"/>
  <c r="BV33" i="5"/>
  <c r="BV573" i="5"/>
  <c r="BU573" i="5"/>
  <c r="BV392" i="5"/>
  <c r="BU392" i="5"/>
  <c r="BV605" i="5"/>
  <c r="BU605" i="5"/>
  <c r="BV498" i="5"/>
  <c r="BU498" i="5"/>
  <c r="BV554" i="5"/>
  <c r="BU554" i="5"/>
  <c r="BU469" i="5"/>
  <c r="BV384" i="5"/>
  <c r="BU384" i="5"/>
  <c r="BV298" i="5"/>
  <c r="BU298" i="5"/>
  <c r="BV213" i="5"/>
  <c r="BU213" i="5"/>
  <c r="BV128" i="5"/>
  <c r="BU128" i="5"/>
  <c r="BV7" i="5"/>
  <c r="BU7" i="5"/>
  <c r="BV542" i="5"/>
  <c r="BU542" i="5"/>
  <c r="BU457" i="5"/>
  <c r="BV457" i="5"/>
  <c r="BV371" i="5"/>
  <c r="BU371" i="5"/>
  <c r="BV286" i="5"/>
  <c r="BU286" i="5"/>
  <c r="BV201" i="5"/>
  <c r="BU201" i="5"/>
  <c r="BV111" i="5"/>
  <c r="BU111" i="5"/>
  <c r="BV338" i="5"/>
  <c r="BU338" i="5"/>
  <c r="BV253" i="5"/>
  <c r="BU253" i="5"/>
  <c r="BV168" i="5"/>
  <c r="BU168" i="5"/>
  <c r="BV66" i="5"/>
  <c r="BU66" i="5"/>
  <c r="BU582" i="5"/>
  <c r="BV582" i="5"/>
  <c r="BV497" i="5"/>
  <c r="BU497" i="5"/>
  <c r="BU411" i="5"/>
  <c r="BV326" i="5"/>
  <c r="BU326" i="5"/>
  <c r="BV241" i="5"/>
  <c r="BU241" i="5"/>
  <c r="BV155" i="5"/>
  <c r="BU155" i="5"/>
  <c r="BV48" i="5"/>
  <c r="BU48" i="5"/>
  <c r="BV560" i="5"/>
  <c r="BU560" i="5"/>
  <c r="BV474" i="5"/>
  <c r="BU474" i="5"/>
  <c r="BV389" i="5"/>
  <c r="BU389" i="5"/>
  <c r="BV304" i="5"/>
  <c r="BU304" i="5"/>
  <c r="BV218" i="5"/>
  <c r="BU218" i="5"/>
  <c r="BV133" i="5"/>
  <c r="BU133" i="5"/>
  <c r="BV16" i="5"/>
  <c r="BU16" i="5"/>
  <c r="BV537" i="5"/>
  <c r="BU537" i="5"/>
  <c r="BV451" i="5"/>
  <c r="BU451" i="5"/>
  <c r="BV366" i="5"/>
  <c r="BU366" i="5"/>
  <c r="BV281" i="5"/>
  <c r="BU281" i="5"/>
  <c r="BV195" i="5"/>
  <c r="BU195" i="5"/>
  <c r="BV103" i="5"/>
  <c r="BU103" i="5"/>
  <c r="BV610" i="5"/>
  <c r="BU610" i="5"/>
  <c r="BV525" i="5"/>
  <c r="BU525" i="5"/>
  <c r="BV440" i="5"/>
  <c r="BU440" i="5"/>
  <c r="BV354" i="5"/>
  <c r="BU354" i="5"/>
  <c r="BV269" i="5"/>
  <c r="BU269" i="5"/>
  <c r="BV184" i="5"/>
  <c r="BU184" i="5"/>
  <c r="BV86" i="5"/>
  <c r="BU86" i="5"/>
  <c r="BV598" i="5"/>
  <c r="BU598" i="5"/>
  <c r="BV513" i="5"/>
  <c r="BU513" i="5"/>
  <c r="BU427" i="5"/>
  <c r="BV342" i="5"/>
  <c r="BU342" i="5"/>
  <c r="BU257" i="5"/>
  <c r="BV257" i="5"/>
  <c r="BV171" i="5"/>
  <c r="BU171" i="5"/>
  <c r="BV70" i="5"/>
  <c r="BU70" i="5"/>
  <c r="BV596" i="5"/>
  <c r="BU596" i="5"/>
  <c r="BV532" i="5"/>
  <c r="BU532" i="5"/>
  <c r="BU468" i="5"/>
  <c r="BV404" i="5"/>
  <c r="BU404" i="5"/>
  <c r="BV340" i="5"/>
  <c r="BU340" i="5"/>
  <c r="BV276" i="5"/>
  <c r="BU276" i="5"/>
  <c r="BV212" i="5"/>
  <c r="BU212" i="5"/>
  <c r="BV148" i="5"/>
  <c r="BU148" i="5"/>
  <c r="BV78" i="5"/>
  <c r="BU78" i="5"/>
  <c r="BV615" i="5"/>
  <c r="BU615" i="5"/>
  <c r="BV551" i="5"/>
  <c r="BU551" i="5"/>
  <c r="BV487" i="5"/>
  <c r="BU487" i="5"/>
  <c r="BV423" i="5"/>
  <c r="BU423" i="5"/>
  <c r="BV359" i="5"/>
  <c r="BU359" i="5"/>
  <c r="BV295" i="5"/>
  <c r="BU295" i="5"/>
  <c r="BV231" i="5"/>
  <c r="BU231" i="5"/>
  <c r="BV167" i="5"/>
  <c r="BU167" i="5"/>
  <c r="BV100" i="5"/>
  <c r="BU100" i="5"/>
  <c r="BV27" i="5"/>
  <c r="BU27" i="5"/>
  <c r="BV80" i="5"/>
  <c r="BU80" i="5"/>
  <c r="BV4" i="5"/>
  <c r="BU4" i="5"/>
  <c r="BV89" i="5"/>
  <c r="BU89" i="5"/>
  <c r="BV25" i="5"/>
  <c r="BU25" i="5"/>
  <c r="BV488" i="5"/>
  <c r="BU488" i="5"/>
  <c r="BV541" i="5"/>
  <c r="BU541" i="5"/>
  <c r="BV520" i="5"/>
  <c r="BU520" i="5"/>
  <c r="BV413" i="5"/>
  <c r="BU413" i="5"/>
  <c r="BU544" i="5"/>
  <c r="BV458" i="5"/>
  <c r="BU458" i="5"/>
  <c r="BV373" i="5"/>
  <c r="BU373" i="5"/>
  <c r="BV288" i="5"/>
  <c r="BU288" i="5"/>
  <c r="BV202" i="5"/>
  <c r="BU202" i="5"/>
  <c r="BV112" i="5"/>
  <c r="BU112" i="5"/>
  <c r="BV617" i="5"/>
  <c r="BU617" i="5"/>
  <c r="BU531" i="5"/>
  <c r="BU446" i="5"/>
  <c r="BV361" i="5"/>
  <c r="BU361" i="5"/>
  <c r="BV275" i="5"/>
  <c r="BU275" i="5"/>
  <c r="BV190" i="5"/>
  <c r="BU190" i="5"/>
  <c r="BV95" i="5"/>
  <c r="BU95" i="5"/>
  <c r="BV328" i="5"/>
  <c r="BU328" i="5"/>
  <c r="BV242" i="5"/>
  <c r="BU242" i="5"/>
  <c r="BV157" i="5"/>
  <c r="BU157" i="5"/>
  <c r="BV50" i="5"/>
  <c r="BU50" i="5"/>
  <c r="BV571" i="5"/>
  <c r="BU571" i="5"/>
  <c r="BV486" i="5"/>
  <c r="BU486" i="5"/>
  <c r="BU401" i="5"/>
  <c r="BV315" i="5"/>
  <c r="BU315" i="5"/>
  <c r="BV230" i="5"/>
  <c r="BU230" i="5"/>
  <c r="BV145" i="5"/>
  <c r="BU145" i="5"/>
  <c r="BV34" i="5"/>
  <c r="BU34" i="5"/>
  <c r="BV549" i="5"/>
  <c r="BU549" i="5"/>
  <c r="BV464" i="5"/>
  <c r="BU464" i="5"/>
  <c r="BV378" i="5"/>
  <c r="BU378" i="5"/>
  <c r="BV293" i="5"/>
  <c r="BU293" i="5"/>
  <c r="BV208" i="5"/>
  <c r="BU208" i="5"/>
  <c r="BV120" i="5"/>
  <c r="BU120" i="5"/>
  <c r="BV611" i="5"/>
  <c r="BU611" i="5"/>
  <c r="BV526" i="5"/>
  <c r="BU526" i="5"/>
  <c r="BV441" i="5"/>
  <c r="BU441" i="5"/>
  <c r="BV355" i="5"/>
  <c r="BU355" i="5"/>
  <c r="BV270" i="5"/>
  <c r="BU270" i="5"/>
  <c r="BU185" i="5"/>
  <c r="BV185" i="5"/>
  <c r="BV88" i="5"/>
  <c r="BU88" i="5"/>
  <c r="BV600" i="5"/>
  <c r="BU600" i="5"/>
  <c r="BV514" i="5"/>
  <c r="BU514" i="5"/>
  <c r="BV429" i="5"/>
  <c r="BU429" i="5"/>
  <c r="BV344" i="5"/>
  <c r="BU344" i="5"/>
  <c r="BV258" i="5"/>
  <c r="BU258" i="5"/>
  <c r="BV173" i="5"/>
  <c r="BU173" i="5"/>
  <c r="BV74" i="5"/>
  <c r="BU74" i="5"/>
  <c r="BV587" i="5"/>
  <c r="BU587" i="5"/>
  <c r="BU502" i="5"/>
  <c r="BV417" i="5"/>
  <c r="BU417" i="5"/>
  <c r="BV331" i="5"/>
  <c r="BU331" i="5"/>
  <c r="BV246" i="5"/>
  <c r="BU246" i="5"/>
  <c r="BV161" i="5"/>
  <c r="BU161" i="5"/>
  <c r="BV56" i="5"/>
  <c r="BU56" i="5"/>
  <c r="BV588" i="5"/>
  <c r="BU588" i="5"/>
  <c r="BU524" i="5"/>
  <c r="BV460" i="5"/>
  <c r="BU460" i="5"/>
  <c r="BV396" i="5"/>
  <c r="BU396" i="5"/>
  <c r="BV332" i="5"/>
  <c r="BU332" i="5"/>
  <c r="BV268" i="5"/>
  <c r="BU268" i="5"/>
  <c r="BV204" i="5"/>
  <c r="BU204" i="5"/>
  <c r="BV140" i="5"/>
  <c r="BU140" i="5"/>
  <c r="BV69" i="5"/>
  <c r="BU69" i="5"/>
  <c r="BV607" i="5"/>
  <c r="BU607" i="5"/>
  <c r="BV543" i="5"/>
  <c r="BU543" i="5"/>
  <c r="BV479" i="5"/>
  <c r="BU479" i="5"/>
  <c r="BV415" i="5"/>
  <c r="BU415" i="5"/>
  <c r="BV351" i="5"/>
  <c r="BU351" i="5"/>
  <c r="BV287" i="5"/>
  <c r="BU287" i="5"/>
  <c r="BV223" i="5"/>
  <c r="BU223" i="5"/>
  <c r="BV159" i="5"/>
  <c r="BU159" i="5"/>
  <c r="BV91" i="5"/>
  <c r="BU91" i="5"/>
  <c r="BV15" i="5"/>
  <c r="BU15" i="5"/>
  <c r="BV71" i="5"/>
  <c r="BU71" i="5"/>
  <c r="BV26" i="5"/>
  <c r="BU26" i="5"/>
  <c r="BV81" i="5"/>
  <c r="BU81" i="5"/>
  <c r="BV17" i="5"/>
  <c r="BU17" i="5"/>
  <c r="BU402" i="5"/>
  <c r="BV456" i="5"/>
  <c r="BU456" i="5"/>
  <c r="BV434" i="5"/>
  <c r="BU434" i="5"/>
  <c r="BV618" i="5"/>
  <c r="BU618" i="5"/>
  <c r="BV533" i="5"/>
  <c r="BU533" i="5"/>
  <c r="BV448" i="5"/>
  <c r="BU448" i="5"/>
  <c r="BU362" i="5"/>
  <c r="BV277" i="5"/>
  <c r="BU277" i="5"/>
  <c r="BV192" i="5"/>
  <c r="BU192" i="5"/>
  <c r="BV98" i="5"/>
  <c r="BU98" i="5"/>
  <c r="BV606" i="5"/>
  <c r="BU606" i="5"/>
  <c r="BU521" i="5"/>
  <c r="BV521" i="5"/>
  <c r="BU435" i="5"/>
  <c r="BV435" i="5"/>
  <c r="BV350" i="5"/>
  <c r="BU350" i="5"/>
  <c r="BV265" i="5"/>
  <c r="BU265" i="5"/>
  <c r="BV179" i="5"/>
  <c r="BU179" i="5"/>
  <c r="BV83" i="5"/>
  <c r="BU83" i="5"/>
  <c r="BV317" i="5"/>
  <c r="BU317" i="5"/>
  <c r="BV232" i="5"/>
  <c r="BU232" i="5"/>
  <c r="BV146" i="5"/>
  <c r="BU146" i="5"/>
  <c r="BV37" i="5"/>
  <c r="BU37" i="5"/>
  <c r="BV561" i="5"/>
  <c r="BU561" i="5"/>
  <c r="BV475" i="5"/>
  <c r="BU475" i="5"/>
  <c r="BV390" i="5"/>
  <c r="BU390" i="5"/>
  <c r="BV305" i="5"/>
  <c r="BU305" i="5"/>
  <c r="BV219" i="5"/>
  <c r="BU219" i="5"/>
  <c r="BV134" i="5"/>
  <c r="BU134" i="5"/>
  <c r="BV19" i="5"/>
  <c r="BU19" i="5"/>
  <c r="BV538" i="5"/>
  <c r="BU538" i="5"/>
  <c r="BV453" i="5"/>
  <c r="BU453" i="5"/>
  <c r="BV368" i="5"/>
  <c r="BU368" i="5"/>
  <c r="BV282" i="5"/>
  <c r="BU282" i="5"/>
  <c r="BV197" i="5"/>
  <c r="BU197" i="5"/>
  <c r="BV104" i="5"/>
  <c r="BU104" i="5"/>
  <c r="BV601" i="5"/>
  <c r="BU601" i="5"/>
  <c r="BV515" i="5"/>
  <c r="BU515" i="5"/>
  <c r="BV430" i="5"/>
  <c r="BU430" i="5"/>
  <c r="BV345" i="5"/>
  <c r="BU345" i="5"/>
  <c r="BV259" i="5"/>
  <c r="BU259" i="5"/>
  <c r="BV174" i="5"/>
  <c r="BU174" i="5"/>
  <c r="BV75" i="5"/>
  <c r="BU75" i="5"/>
  <c r="BV589" i="5"/>
  <c r="BU589" i="5"/>
  <c r="BU504" i="5"/>
  <c r="BV418" i="5"/>
  <c r="BU418" i="5"/>
  <c r="BV333" i="5"/>
  <c r="BU333" i="5"/>
  <c r="BV248" i="5"/>
  <c r="BU248" i="5"/>
  <c r="BV162" i="5"/>
  <c r="BU162" i="5"/>
  <c r="BV58" i="5"/>
  <c r="BU58" i="5"/>
  <c r="BV577" i="5"/>
  <c r="BU577" i="5"/>
  <c r="BV491" i="5"/>
  <c r="BU491" i="5"/>
  <c r="BV406" i="5"/>
  <c r="BU406" i="5"/>
  <c r="BU321" i="5"/>
  <c r="BV321" i="5"/>
  <c r="BV235" i="5"/>
  <c r="BU235" i="5"/>
  <c r="BV150" i="5"/>
  <c r="BU150" i="5"/>
  <c r="BV40" i="5"/>
  <c r="BU40" i="5"/>
  <c r="BV580" i="5"/>
  <c r="BU580" i="5"/>
  <c r="BV516" i="5"/>
  <c r="BU516" i="5"/>
  <c r="BV452" i="5"/>
  <c r="BU452" i="5"/>
  <c r="BU388" i="5"/>
  <c r="BV324" i="5"/>
  <c r="BU324" i="5"/>
  <c r="BV260" i="5"/>
  <c r="BU260" i="5"/>
  <c r="BV196" i="5"/>
  <c r="BU196" i="5"/>
  <c r="BV132" i="5"/>
  <c r="BU132" i="5"/>
  <c r="BV60" i="5"/>
  <c r="BU60" i="5"/>
  <c r="BV599" i="5"/>
  <c r="BU599" i="5"/>
  <c r="BV535" i="5"/>
  <c r="BU535" i="5"/>
  <c r="BU471" i="5"/>
  <c r="BV407" i="5"/>
  <c r="BU407" i="5"/>
  <c r="BV343" i="5"/>
  <c r="BU343" i="5"/>
  <c r="BV279" i="5"/>
  <c r="BU279" i="5"/>
  <c r="BV215" i="5"/>
  <c r="BU215" i="5"/>
  <c r="BV151" i="5"/>
  <c r="BU151" i="5"/>
  <c r="BV82" i="5"/>
  <c r="BU82" i="5"/>
  <c r="BV5" i="5"/>
  <c r="BU5" i="5"/>
  <c r="BV62" i="5"/>
  <c r="BU62" i="5"/>
  <c r="BV18" i="5"/>
  <c r="BU18" i="5"/>
  <c r="BV73" i="5"/>
  <c r="BU73" i="5"/>
  <c r="BV9" i="5"/>
  <c r="BU9" i="5"/>
  <c r="V3" i="5"/>
  <c r="U3" i="5"/>
  <c r="V4" i="5"/>
  <c r="V2" i="5"/>
  <c r="U4" i="5"/>
  <c r="U6" i="5"/>
  <c r="U2" i="5"/>
  <c r="V6" i="5"/>
  <c r="P443" i="5"/>
  <c r="P171" i="5"/>
  <c r="P405" i="5"/>
  <c r="P169" i="5"/>
  <c r="P409" i="5"/>
  <c r="P392" i="5"/>
  <c r="P417" i="5"/>
  <c r="P257" i="5"/>
  <c r="P203" i="5"/>
  <c r="P448" i="5"/>
  <c r="P598" i="5"/>
  <c r="P526" i="5"/>
  <c r="P224" i="5"/>
  <c r="P17" i="5"/>
  <c r="P414" i="5"/>
  <c r="P298" i="5"/>
  <c r="P346" i="5"/>
  <c r="P389" i="5"/>
  <c r="P28" i="5"/>
  <c r="P437" i="5"/>
  <c r="P387" i="5"/>
  <c r="P583" i="5"/>
  <c r="P432" i="5"/>
  <c r="P345" i="5"/>
  <c r="P350" i="5"/>
  <c r="P527" i="5"/>
  <c r="P132" i="5"/>
  <c r="P371" i="5"/>
  <c r="P572" i="5"/>
  <c r="P338" i="5"/>
  <c r="P16" i="5"/>
  <c r="P485" i="5"/>
  <c r="P294" i="5"/>
  <c r="P365" i="5"/>
  <c r="P501" i="5"/>
  <c r="P145" i="5"/>
  <c r="P330" i="5"/>
  <c r="P41" i="5"/>
  <c r="P272" i="5"/>
  <c r="P379" i="5"/>
  <c r="P491" i="5"/>
  <c r="P300" i="5"/>
  <c r="P563" i="5"/>
  <c r="P179" i="5"/>
  <c r="P211" i="5"/>
  <c r="P108" i="5"/>
  <c r="P390" i="5"/>
  <c r="P497" i="5"/>
  <c r="P121" i="5"/>
  <c r="P339" i="5"/>
  <c r="P498" i="5"/>
  <c r="P286" i="5"/>
  <c r="P531" i="5"/>
  <c r="P89" i="5"/>
  <c r="P453" i="5"/>
  <c r="P579" i="5"/>
  <c r="P57" i="5"/>
  <c r="P477" i="5"/>
  <c r="P481" i="5"/>
  <c r="P130" i="5"/>
  <c r="P601" i="5"/>
  <c r="P101" i="5"/>
  <c r="P277" i="5"/>
  <c r="P372" i="5"/>
  <c r="P373" i="5"/>
  <c r="P518" i="5"/>
  <c r="P237" i="5"/>
  <c r="P549" i="5"/>
  <c r="P547" i="5"/>
  <c r="P58" i="5"/>
  <c r="P428" i="5"/>
  <c r="P454" i="5"/>
  <c r="P441" i="5"/>
  <c r="P205" i="5"/>
  <c r="P569" i="5"/>
  <c r="P331" i="5"/>
  <c r="P197" i="5"/>
  <c r="P202" i="5"/>
  <c r="P23" i="5"/>
  <c r="P71" i="5"/>
  <c r="P56" i="5"/>
  <c r="P288" i="5"/>
  <c r="P73" i="5"/>
  <c r="P451" i="5"/>
  <c r="P149" i="5"/>
  <c r="P335" i="5"/>
  <c r="P321" i="5"/>
  <c r="P161" i="5"/>
  <c r="P185" i="5"/>
  <c r="P554" i="5"/>
  <c r="P148" i="5"/>
  <c r="P446" i="5"/>
  <c r="P447" i="5"/>
  <c r="P52" i="5"/>
  <c r="P76" i="5"/>
  <c r="P165" i="5"/>
  <c r="P571" i="5"/>
  <c r="P116" i="5"/>
  <c r="P113" i="5"/>
  <c r="P487" i="5"/>
  <c r="P150" i="5"/>
  <c r="P35" i="5"/>
  <c r="P127" i="5"/>
  <c r="P472" i="5"/>
  <c r="P128" i="5"/>
  <c r="P444" i="5"/>
  <c r="P248" i="5"/>
  <c r="P408" i="5"/>
  <c r="P393" i="5"/>
  <c r="P220" i="5"/>
  <c r="P509" i="5"/>
  <c r="P15" i="5"/>
  <c r="P475" i="5"/>
  <c r="P356" i="5"/>
  <c r="P313" i="5"/>
  <c r="P193" i="5"/>
  <c r="P315" i="5"/>
  <c r="P8" i="5"/>
  <c r="P95" i="5"/>
  <c r="P380" i="5"/>
  <c r="P105" i="5"/>
  <c r="P117" i="5"/>
  <c r="P378" i="5"/>
  <c r="P383" i="5"/>
  <c r="P318" i="5"/>
  <c r="P499" i="5"/>
  <c r="P264" i="5"/>
  <c r="P160" i="5"/>
  <c r="P2" i="5"/>
  <c r="P174" i="5"/>
  <c r="P33" i="5"/>
  <c r="P36" i="5"/>
  <c r="P67" i="5"/>
  <c r="P79" i="5"/>
  <c r="P122" i="5"/>
  <c r="P204" i="5"/>
  <c r="P192" i="5"/>
  <c r="P83" i="5"/>
  <c r="P90" i="5"/>
  <c r="P104" i="5"/>
  <c r="P364" i="5"/>
  <c r="P119" i="5"/>
  <c r="P528" i="5"/>
  <c r="P34" i="5"/>
  <c r="P611" i="5"/>
  <c r="P242" i="5"/>
  <c r="P253" i="5"/>
  <c r="P618" i="5"/>
  <c r="P610" i="5"/>
  <c r="P593" i="5"/>
  <c r="P303" i="5"/>
  <c r="P305" i="5"/>
  <c r="P552" i="5"/>
  <c r="P553" i="5"/>
  <c r="P560" i="5"/>
  <c r="P516" i="5"/>
  <c r="P449" i="5"/>
  <c r="P309" i="5"/>
  <c r="P488" i="5"/>
  <c r="P506" i="5"/>
  <c r="P559" i="5"/>
  <c r="P77" i="5"/>
  <c r="P482" i="5"/>
  <c r="P49" i="5"/>
  <c r="P180" i="5"/>
  <c r="P500" i="5"/>
  <c r="P280" i="5"/>
  <c r="P14" i="5"/>
  <c r="P221" i="5"/>
  <c r="P605" i="5"/>
  <c r="P70" i="5"/>
  <c r="P440" i="5"/>
  <c r="P27" i="5"/>
  <c r="P227" i="5"/>
  <c r="P342" i="5"/>
  <c r="P434" i="5"/>
  <c r="P274" i="5"/>
  <c r="P7" i="5"/>
  <c r="P474" i="5"/>
  <c r="P102" i="5"/>
  <c r="P131" i="5"/>
  <c r="P144" i="5"/>
  <c r="P69" i="5"/>
  <c r="P397" i="5"/>
  <c r="P455" i="5"/>
  <c r="P340" i="5"/>
  <c r="P181" i="5"/>
  <c r="P490" i="5"/>
  <c r="P478" i="5"/>
  <c r="P465" i="5"/>
  <c r="P343" i="5"/>
  <c r="P18" i="5"/>
  <c r="P46" i="5"/>
  <c r="P215" i="5"/>
  <c r="P483" i="5"/>
  <c r="P188" i="5"/>
  <c r="P44" i="5"/>
  <c r="P536" i="5"/>
  <c r="P398" i="5"/>
  <c r="P271" i="5"/>
  <c r="P368" i="5"/>
  <c r="P40" i="5"/>
  <c r="P245" i="5"/>
  <c r="P24" i="5"/>
  <c r="P88" i="5"/>
  <c r="P273" i="5"/>
  <c r="P241" i="5"/>
  <c r="P347" i="5"/>
  <c r="P214" i="5"/>
  <c r="P354" i="5"/>
  <c r="P586" i="5"/>
  <c r="P418" i="5"/>
  <c r="P341" i="5"/>
  <c r="P369" i="5"/>
  <c r="P556" i="5"/>
  <c r="P4" i="5"/>
  <c r="P151" i="5"/>
  <c r="P21" i="5"/>
  <c r="P575" i="5"/>
  <c r="P591" i="5"/>
  <c r="P467" i="5"/>
  <c r="P540" i="5"/>
  <c r="P517" i="5"/>
  <c r="P416" i="5"/>
  <c r="P399" i="5"/>
  <c r="P295" i="5"/>
  <c r="P186" i="5"/>
  <c r="P382" i="5"/>
  <c r="P162" i="5"/>
  <c r="P143" i="5"/>
  <c r="P158" i="5"/>
  <c r="P10" i="5"/>
  <c r="P316" i="5"/>
  <c r="P581" i="5"/>
  <c r="P306" i="5"/>
  <c r="P375" i="5"/>
  <c r="P154" i="5"/>
  <c r="P376" i="5"/>
  <c r="P400" i="5"/>
  <c r="P93" i="5"/>
  <c r="P191" i="5"/>
  <c r="P532" i="5"/>
  <c r="P582" i="5"/>
  <c r="P495" i="5"/>
  <c r="P473" i="5"/>
  <c r="P287" i="5"/>
  <c r="P523" i="5"/>
  <c r="P442" i="5"/>
  <c r="P522" i="5"/>
  <c r="P562" i="5"/>
  <c r="P619" i="5"/>
  <c r="P358" i="5"/>
  <c r="P252" i="5"/>
  <c r="P190" i="5"/>
  <c r="P548" i="5"/>
  <c r="P269" i="5"/>
  <c r="P87" i="5"/>
  <c r="P613" i="5"/>
  <c r="P233" i="5"/>
  <c r="P249" i="5"/>
  <c r="P80" i="5"/>
  <c r="P431" i="5"/>
  <c r="P176" i="5"/>
  <c r="P100" i="5"/>
  <c r="P513" i="5"/>
  <c r="P142" i="5"/>
  <c r="P589" i="5"/>
  <c r="P360" i="5"/>
  <c r="P207" i="5"/>
  <c r="P307" i="5"/>
  <c r="P587" i="5"/>
  <c r="P427" i="5"/>
  <c r="P492" i="5"/>
  <c r="P424" i="5"/>
  <c r="P133" i="5"/>
  <c r="P276" i="5"/>
  <c r="P546" i="5"/>
  <c r="P314" i="5"/>
  <c r="P170" i="5"/>
  <c r="P139" i="5"/>
  <c r="P99" i="5"/>
  <c r="P538" i="5"/>
  <c r="P534" i="5"/>
  <c r="P503" i="5"/>
  <c r="P370" i="5"/>
  <c r="P425" i="5"/>
  <c r="P168" i="5"/>
  <c r="P385" i="5"/>
  <c r="P235" i="5"/>
  <c r="P359" i="5"/>
  <c r="P521" i="5"/>
  <c r="P159" i="5"/>
  <c r="P66" i="5"/>
  <c r="P290" i="5"/>
  <c r="P39" i="5"/>
  <c r="P62" i="5"/>
  <c r="P419" i="5"/>
  <c r="P420" i="5"/>
  <c r="P61" i="5"/>
  <c r="P59" i="5"/>
  <c r="P194" i="5"/>
  <c r="P423" i="5"/>
  <c r="P296" i="5"/>
  <c r="P584" i="5"/>
  <c r="P22" i="5"/>
  <c r="P231" i="5"/>
  <c r="P514" i="5"/>
  <c r="P141" i="5"/>
  <c r="P535" i="5"/>
  <c r="P254" i="5"/>
  <c r="P322" i="5"/>
  <c r="P63" i="5"/>
  <c r="P577" i="5"/>
  <c r="P282" i="5"/>
  <c r="P410" i="5"/>
  <c r="P239" i="5"/>
  <c r="P515" i="5"/>
  <c r="P72" i="5"/>
  <c r="P332" i="5"/>
  <c r="P240" i="5"/>
  <c r="P275" i="5"/>
  <c r="P312" i="5"/>
  <c r="P244" i="5"/>
  <c r="P620" i="5"/>
  <c r="P594" i="5"/>
  <c r="P42" i="5"/>
  <c r="P136" i="5"/>
  <c r="P223" i="5"/>
  <c r="P590" i="5"/>
  <c r="P140" i="5"/>
  <c r="P458" i="5"/>
  <c r="P153" i="5"/>
  <c r="P464" i="5"/>
  <c r="P325" i="5"/>
  <c r="P64" i="5"/>
  <c r="P326" i="5"/>
  <c r="P384" i="5"/>
  <c r="P328" i="5"/>
  <c r="P468" i="5"/>
  <c r="P349" i="5"/>
  <c r="P198" i="5"/>
  <c r="P456" i="5"/>
  <c r="P542" i="5"/>
  <c r="P114" i="5"/>
  <c r="P6" i="5"/>
  <c r="P19" i="5"/>
  <c r="P493" i="5"/>
  <c r="P284" i="5"/>
  <c r="P293" i="5"/>
  <c r="P48" i="5"/>
  <c r="P596" i="5"/>
  <c r="P134" i="5"/>
  <c r="P98" i="5"/>
  <c r="P367" i="5"/>
  <c r="P250" i="5"/>
  <c r="P213" i="5"/>
  <c r="P544" i="5"/>
  <c r="P297" i="5"/>
  <c r="P281" i="5"/>
  <c r="P219" i="5"/>
  <c r="P107" i="5"/>
  <c r="P81" i="5"/>
  <c r="P50" i="5"/>
  <c r="P462" i="5"/>
  <c r="P38" i="5"/>
  <c r="P388" i="5"/>
  <c r="P53" i="5"/>
  <c r="P576" i="5"/>
  <c r="P612" i="5"/>
  <c r="P120" i="5"/>
  <c r="P218" i="5"/>
  <c r="P78" i="5"/>
  <c r="P209" i="5"/>
  <c r="P615" i="5"/>
  <c r="P479" i="5"/>
  <c r="P470" i="5"/>
  <c r="P564" i="5"/>
  <c r="P557" i="5"/>
  <c r="P156" i="5"/>
  <c r="P172" i="5"/>
  <c r="P529" i="5"/>
  <c r="P374" i="5"/>
  <c r="P265" i="5"/>
  <c r="P539" i="5"/>
  <c r="P381" i="5"/>
  <c r="P299" i="5"/>
  <c r="P507" i="5"/>
  <c r="P103" i="5"/>
  <c r="P182" i="5"/>
  <c r="P551" i="5"/>
  <c r="P406" i="5"/>
  <c r="P412" i="5"/>
  <c r="P279" i="5"/>
  <c r="P603" i="5"/>
  <c r="P578" i="5"/>
  <c r="P439" i="5"/>
  <c r="P574" i="5"/>
  <c r="P256" i="5"/>
  <c r="P292" i="5"/>
  <c r="P25" i="5"/>
  <c r="P187" i="5"/>
  <c r="P401" i="5"/>
  <c r="P3" i="5"/>
  <c r="P459" i="5"/>
  <c r="P530" i="5"/>
  <c r="P302" i="5"/>
  <c r="P450" i="5"/>
  <c r="P13" i="5"/>
  <c r="P386" i="5"/>
  <c r="P348" i="5"/>
  <c r="P502" i="5"/>
  <c r="P60" i="5"/>
  <c r="P329" i="5"/>
  <c r="P357" i="5"/>
  <c r="P118" i="5"/>
  <c r="P395" i="5"/>
  <c r="P377" i="5"/>
  <c r="P157" i="5"/>
  <c r="P11" i="5"/>
  <c r="P543" i="5"/>
  <c r="P54" i="5"/>
  <c r="P74" i="5"/>
  <c r="P183" i="5"/>
  <c r="P208" i="5"/>
  <c r="P91" i="5"/>
  <c r="P201" i="5"/>
  <c r="P125" i="5"/>
  <c r="P230" i="5"/>
  <c r="P247" i="5"/>
  <c r="P289" i="5"/>
  <c r="P599" i="5"/>
  <c r="P323" i="5"/>
  <c r="P438" i="5"/>
  <c r="P452" i="5"/>
  <c r="P476" i="5"/>
  <c r="P484" i="5"/>
  <c r="P486" i="5"/>
  <c r="P550" i="5"/>
  <c r="P570" i="5"/>
  <c r="P512" i="5"/>
  <c r="P480" i="5"/>
  <c r="P433" i="5"/>
  <c r="P291" i="5"/>
  <c r="P403" i="5"/>
  <c r="P251" i="5"/>
  <c r="P228" i="5"/>
  <c r="P259" i="5"/>
  <c r="P319" i="5"/>
  <c r="P471" i="5"/>
  <c r="P460" i="5"/>
  <c r="P411" i="5"/>
  <c r="P413" i="5"/>
  <c r="P457" i="5"/>
  <c r="P445" i="5"/>
  <c r="P268" i="5"/>
  <c r="P147" i="5"/>
  <c r="P20" i="5"/>
  <c r="P324" i="5"/>
  <c r="P327" i="5"/>
  <c r="P270" i="5"/>
  <c r="P51" i="5"/>
  <c r="P508" i="5"/>
  <c r="P567" i="5"/>
  <c r="P317" i="5"/>
  <c r="P617" i="5"/>
  <c r="P504" i="5"/>
  <c r="P394" i="5"/>
  <c r="P351" i="5"/>
  <c r="P561" i="5"/>
  <c r="P461" i="5"/>
  <c r="P510" i="5"/>
  <c r="P415" i="5"/>
  <c r="P285" i="5"/>
  <c r="P226" i="5"/>
  <c r="P258" i="5"/>
  <c r="P334" i="5"/>
  <c r="P217" i="5"/>
  <c r="P146" i="5"/>
  <c r="P32" i="5"/>
  <c r="P311" i="5"/>
  <c r="P519" i="5"/>
  <c r="P463" i="5"/>
  <c r="P173" i="5"/>
  <c r="P363" i="5"/>
  <c r="P541" i="5"/>
  <c r="P304" i="5"/>
  <c r="P426" i="5"/>
  <c r="P262" i="5"/>
  <c r="P430" i="5"/>
  <c r="P152" i="5"/>
  <c r="P267" i="5"/>
  <c r="P175" i="5"/>
  <c r="P604" i="5"/>
  <c r="P263" i="5"/>
  <c r="P210" i="5"/>
  <c r="P206" i="5"/>
  <c r="P533" i="5"/>
  <c r="P344" i="5"/>
  <c r="P138" i="5"/>
  <c r="P212" i="5"/>
  <c r="P124" i="5"/>
  <c r="P12" i="5"/>
  <c r="P308" i="5"/>
  <c r="P609" i="5"/>
  <c r="P496" i="5"/>
  <c r="P246" i="5"/>
  <c r="P5" i="5"/>
  <c r="P163" i="5"/>
  <c r="P45" i="5"/>
  <c r="P47" i="5"/>
  <c r="P429" i="5"/>
  <c r="P30" i="5"/>
  <c r="P361" i="5"/>
  <c r="P537" i="5"/>
  <c r="P243" i="5"/>
  <c r="P29" i="5"/>
  <c r="P566" i="5"/>
  <c r="P565" i="5"/>
  <c r="P511" i="5"/>
  <c r="P404" i="5"/>
  <c r="P92" i="5"/>
  <c r="P608" i="5"/>
  <c r="P200" i="5"/>
  <c r="P592" i="5"/>
  <c r="P607" i="5"/>
  <c r="P366" i="5"/>
  <c r="P573" i="5"/>
  <c r="P489" i="5"/>
  <c r="P525" i="5"/>
  <c r="P97" i="5"/>
  <c r="P261" i="5"/>
  <c r="P110" i="5"/>
  <c r="P621" i="5"/>
  <c r="P109" i="5"/>
  <c r="P469" i="5"/>
  <c r="P260" i="5"/>
  <c r="P588" i="5"/>
  <c r="P234" i="5"/>
  <c r="P196" i="5"/>
  <c r="P129" i="5"/>
  <c r="P421" i="5"/>
  <c r="P96" i="5"/>
  <c r="P155" i="5"/>
  <c r="P111" i="5"/>
  <c r="P595" i="5"/>
  <c r="P597" i="5"/>
  <c r="P301" i="5"/>
  <c r="P31" i="5"/>
  <c r="P216" i="5"/>
  <c r="P606" i="5"/>
  <c r="P222" i="5"/>
  <c r="P189" i="5"/>
  <c r="P84" i="5"/>
  <c r="P82" i="5"/>
  <c r="P195" i="5"/>
  <c r="P602" i="5"/>
  <c r="P55" i="5"/>
  <c r="P184" i="5"/>
  <c r="P333" i="5"/>
  <c r="P283" i="5"/>
  <c r="P435" i="5"/>
  <c r="P585" i="5"/>
  <c r="P266" i="5"/>
  <c r="P524" i="5"/>
  <c r="P75" i="5"/>
  <c r="P236" i="5"/>
  <c r="P137" i="5"/>
  <c r="P229" i="5"/>
  <c r="P568" i="5"/>
  <c r="P436" i="5"/>
  <c r="P337" i="5"/>
  <c r="P177" i="5"/>
  <c r="P9" i="5"/>
  <c r="P123" i="5"/>
  <c r="P225" i="5"/>
  <c r="P555" i="5"/>
  <c r="P106" i="5"/>
  <c r="P164" i="5"/>
  <c r="P320" i="5"/>
  <c r="P402" i="5"/>
  <c r="P255" i="5"/>
  <c r="P115" i="5"/>
  <c r="P166" i="5"/>
  <c r="P558" i="5"/>
  <c r="P391" i="5"/>
  <c r="P65" i="5"/>
  <c r="P94" i="5"/>
  <c r="P355" i="5"/>
  <c r="P85" i="5"/>
  <c r="P135" i="5"/>
  <c r="P352" i="5"/>
  <c r="P112" i="5"/>
  <c r="P616" i="5"/>
  <c r="P580" i="5"/>
  <c r="P407" i="5"/>
  <c r="P278" i="5"/>
  <c r="P86" i="5"/>
  <c r="P68" i="5"/>
  <c r="P396" i="5"/>
  <c r="P43" i="5"/>
  <c r="P494" i="5"/>
  <c r="P505" i="5"/>
  <c r="P26" i="5"/>
  <c r="P199" i="5"/>
  <c r="P232" i="5"/>
  <c r="P466" i="5"/>
  <c r="P310" i="5"/>
  <c r="P353" i="5"/>
  <c r="P422" i="5"/>
  <c r="P336" i="5"/>
  <c r="P600" i="5"/>
  <c r="P126" i="5"/>
  <c r="P37" i="5"/>
  <c r="P178" i="5"/>
  <c r="P520" i="5"/>
  <c r="P545" i="5"/>
  <c r="P238" i="5"/>
  <c r="P167" i="5"/>
  <c r="P362" i="5"/>
  <c r="O579" i="5"/>
  <c r="O57" i="5"/>
  <c r="O477" i="5"/>
  <c r="O481" i="5"/>
  <c r="O130" i="5"/>
  <c r="O601" i="5"/>
  <c r="O101" i="5"/>
  <c r="O277" i="5"/>
  <c r="O372" i="5"/>
  <c r="O373" i="5"/>
  <c r="O518" i="5"/>
  <c r="O237" i="5"/>
  <c r="O549" i="5"/>
  <c r="O547" i="5"/>
  <c r="O58" i="5"/>
  <c r="O428" i="5"/>
  <c r="O454" i="5"/>
  <c r="O441" i="5"/>
  <c r="O205" i="5"/>
  <c r="O569" i="5"/>
  <c r="O331" i="5"/>
  <c r="O197" i="5"/>
  <c r="O202" i="5"/>
  <c r="O23" i="5"/>
  <c r="O71" i="5"/>
  <c r="O56" i="5"/>
  <c r="O288" i="5"/>
  <c r="O73" i="5"/>
  <c r="O451" i="5"/>
  <c r="O149" i="5"/>
  <c r="O335" i="5"/>
  <c r="O321" i="5"/>
  <c r="O161" i="5"/>
  <c r="O185" i="5"/>
  <c r="O554" i="5"/>
  <c r="O148" i="5"/>
  <c r="O446" i="5"/>
  <c r="O447" i="5"/>
  <c r="O52" i="5"/>
  <c r="O76" i="5"/>
  <c r="O165" i="5"/>
  <c r="O571" i="5"/>
  <c r="O116" i="5"/>
  <c r="O113" i="5"/>
  <c r="O487" i="5"/>
  <c r="O150" i="5"/>
  <c r="O35" i="5"/>
  <c r="O127" i="5"/>
  <c r="O472" i="5"/>
  <c r="O128" i="5"/>
  <c r="O444" i="5"/>
  <c r="O248" i="5"/>
  <c r="O408" i="5"/>
  <c r="O393" i="5"/>
  <c r="O220" i="5"/>
  <c r="O509" i="5"/>
  <c r="O15" i="5"/>
  <c r="O475" i="5"/>
  <c r="O356" i="5"/>
  <c r="O313" i="5"/>
  <c r="O193" i="5"/>
  <c r="O315" i="5"/>
  <c r="O8" i="5"/>
  <c r="O95" i="5"/>
  <c r="O380" i="5"/>
  <c r="O105" i="5"/>
  <c r="O117" i="5"/>
  <c r="O378" i="5"/>
  <c r="O383" i="5"/>
  <c r="O318" i="5"/>
  <c r="O499" i="5"/>
  <c r="O264" i="5"/>
  <c r="O160" i="5"/>
  <c r="O2" i="5"/>
  <c r="O174" i="5"/>
  <c r="O33" i="5"/>
  <c r="O36" i="5"/>
  <c r="O67" i="5"/>
  <c r="O79" i="5"/>
  <c r="O122" i="5"/>
  <c r="O204" i="5"/>
  <c r="O192" i="5"/>
  <c r="O83" i="5"/>
  <c r="O90" i="5"/>
  <c r="O104" i="5"/>
  <c r="O364" i="5"/>
  <c r="O119" i="5"/>
  <c r="O528" i="5"/>
  <c r="O34" i="5"/>
  <c r="O611" i="5"/>
  <c r="O242" i="5"/>
  <c r="O253" i="5"/>
  <c r="O618" i="5"/>
  <c r="O610" i="5"/>
  <c r="O593" i="5"/>
  <c r="O303" i="5"/>
  <c r="O305" i="5"/>
  <c r="O552" i="5"/>
  <c r="O553" i="5"/>
  <c r="O560" i="5"/>
  <c r="O516" i="5"/>
  <c r="O449" i="5"/>
  <c r="O309" i="5"/>
  <c r="O488" i="5"/>
  <c r="O506" i="5"/>
  <c r="O559" i="5"/>
  <c r="O77" i="5"/>
  <c r="O482" i="5"/>
  <c r="O49" i="5"/>
  <c r="O180" i="5"/>
  <c r="O500" i="5"/>
  <c r="O280" i="5"/>
  <c r="O14" i="5"/>
  <c r="O221" i="5"/>
  <c r="O605" i="5"/>
  <c r="O70" i="5"/>
  <c r="O440" i="5"/>
  <c r="O27" i="5"/>
  <c r="O227" i="5"/>
  <c r="O342" i="5"/>
  <c r="O434" i="5"/>
  <c r="O274" i="5"/>
  <c r="O7" i="5"/>
  <c r="O474" i="5"/>
  <c r="O102" i="5"/>
  <c r="O131" i="5"/>
  <c r="O144" i="5"/>
  <c r="O69" i="5"/>
  <c r="O397" i="5"/>
  <c r="O455" i="5"/>
  <c r="O340" i="5"/>
  <c r="O181" i="5"/>
  <c r="O490" i="5"/>
  <c r="O478" i="5"/>
  <c r="O465" i="5"/>
  <c r="O343" i="5"/>
  <c r="O18" i="5"/>
  <c r="O46" i="5"/>
  <c r="O215" i="5"/>
  <c r="O483" i="5"/>
  <c r="O188" i="5"/>
  <c r="O44" i="5"/>
  <c r="O536" i="5"/>
  <c r="O398" i="5"/>
  <c r="O271" i="5"/>
  <c r="O368" i="5"/>
  <c r="O40" i="5"/>
  <c r="O245" i="5"/>
  <c r="O24" i="5"/>
  <c r="O88" i="5"/>
  <c r="O273" i="5"/>
  <c r="O241" i="5"/>
  <c r="O347" i="5"/>
  <c r="O214" i="5"/>
  <c r="O354" i="5"/>
  <c r="O586" i="5"/>
  <c r="O418" i="5"/>
  <c r="O341" i="5"/>
  <c r="O369" i="5"/>
  <c r="O556" i="5"/>
  <c r="O4" i="5"/>
  <c r="O151" i="5"/>
  <c r="O21" i="5"/>
  <c r="O575" i="5"/>
  <c r="O591" i="5"/>
  <c r="O467" i="5"/>
  <c r="O540" i="5"/>
  <c r="O517" i="5"/>
  <c r="O416" i="5"/>
  <c r="O399" i="5"/>
  <c r="O295" i="5"/>
  <c r="O186" i="5"/>
  <c r="O382" i="5"/>
  <c r="O162" i="5"/>
  <c r="O143" i="5"/>
  <c r="O158" i="5"/>
  <c r="O10" i="5"/>
  <c r="O316" i="5"/>
  <c r="O581" i="5"/>
  <c r="O306" i="5"/>
  <c r="O375" i="5"/>
  <c r="O154" i="5"/>
  <c r="O376" i="5"/>
  <c r="O400" i="5"/>
  <c r="O93" i="5"/>
  <c r="O191" i="5"/>
  <c r="O532" i="5"/>
  <c r="O582" i="5"/>
  <c r="O495" i="5"/>
  <c r="O473" i="5"/>
  <c r="O287" i="5"/>
  <c r="O523" i="5"/>
  <c r="O442" i="5"/>
  <c r="O522" i="5"/>
  <c r="O562" i="5"/>
  <c r="O619" i="5"/>
  <c r="O358" i="5"/>
  <c r="O252" i="5"/>
  <c r="O190" i="5"/>
  <c r="O548" i="5"/>
  <c r="O269" i="5"/>
  <c r="O87" i="5"/>
  <c r="O613" i="5"/>
  <c r="O233" i="5"/>
  <c r="O249" i="5"/>
  <c r="O80" i="5"/>
  <c r="O431" i="5"/>
  <c r="O176" i="5"/>
  <c r="O100" i="5"/>
  <c r="O513" i="5"/>
  <c r="O142" i="5"/>
  <c r="O589" i="5"/>
  <c r="O360" i="5"/>
  <c r="O207" i="5"/>
  <c r="O307" i="5"/>
  <c r="O587" i="5"/>
  <c r="O427" i="5"/>
  <c r="O492" i="5"/>
  <c r="O424" i="5"/>
  <c r="O133" i="5"/>
  <c r="O276" i="5"/>
  <c r="O546" i="5"/>
  <c r="O314" i="5"/>
  <c r="O170" i="5"/>
  <c r="O139" i="5"/>
  <c r="O99" i="5"/>
  <c r="O538" i="5"/>
  <c r="O534" i="5"/>
  <c r="O503" i="5"/>
  <c r="O370" i="5"/>
  <c r="O425" i="5"/>
  <c r="O168" i="5"/>
  <c r="O385" i="5"/>
  <c r="O235" i="5"/>
  <c r="O359" i="5"/>
  <c r="O521" i="5"/>
  <c r="O159" i="5"/>
  <c r="O66" i="5"/>
  <c r="O290" i="5"/>
  <c r="O39" i="5"/>
  <c r="O62" i="5"/>
  <c r="O419" i="5"/>
  <c r="O420" i="5"/>
  <c r="O61" i="5"/>
  <c r="O59" i="5"/>
  <c r="O194" i="5"/>
  <c r="O423" i="5"/>
  <c r="O296" i="5"/>
  <c r="O584" i="5"/>
  <c r="O22" i="5"/>
  <c r="O231" i="5"/>
  <c r="O514" i="5"/>
  <c r="O141" i="5"/>
  <c r="O535" i="5"/>
  <c r="O254" i="5"/>
  <c r="O322" i="5"/>
  <c r="O63" i="5"/>
  <c r="O577" i="5"/>
  <c r="O282" i="5"/>
  <c r="O410" i="5"/>
  <c r="O239" i="5"/>
  <c r="O515" i="5"/>
  <c r="O72" i="5"/>
  <c r="O332" i="5"/>
  <c r="O240" i="5"/>
  <c r="O275" i="5"/>
  <c r="O312" i="5"/>
  <c r="O244" i="5"/>
  <c r="O620" i="5"/>
  <c r="O594" i="5"/>
  <c r="O42" i="5"/>
  <c r="O136" i="5"/>
  <c r="O223" i="5"/>
  <c r="O590" i="5"/>
  <c r="O140" i="5"/>
  <c r="O458" i="5"/>
  <c r="O153" i="5"/>
  <c r="O464" i="5"/>
  <c r="O325" i="5"/>
  <c r="O64" i="5"/>
  <c r="O326" i="5"/>
  <c r="O384" i="5"/>
  <c r="O328" i="5"/>
  <c r="O468" i="5"/>
  <c r="O349" i="5"/>
  <c r="O198" i="5"/>
  <c r="O456" i="5"/>
  <c r="O542" i="5"/>
  <c r="O114" i="5"/>
  <c r="O6" i="5"/>
  <c r="O19" i="5"/>
  <c r="O493" i="5"/>
  <c r="O284" i="5"/>
  <c r="O293" i="5"/>
  <c r="O48" i="5"/>
  <c r="O596" i="5"/>
  <c r="O134" i="5"/>
  <c r="O98" i="5"/>
  <c r="O367" i="5"/>
  <c r="O250" i="5"/>
  <c r="O213" i="5"/>
  <c r="O544" i="5"/>
  <c r="O297" i="5"/>
  <c r="O281" i="5"/>
  <c r="O219" i="5"/>
  <c r="O107" i="5"/>
  <c r="O81" i="5"/>
  <c r="O50" i="5"/>
  <c r="O462" i="5"/>
  <c r="O38" i="5"/>
  <c r="O388" i="5"/>
  <c r="O53" i="5"/>
  <c r="O576" i="5"/>
  <c r="O612" i="5"/>
  <c r="O120" i="5"/>
  <c r="O218" i="5"/>
  <c r="O78" i="5"/>
  <c r="O209" i="5"/>
  <c r="O615" i="5"/>
  <c r="O479" i="5"/>
  <c r="O470" i="5"/>
  <c r="O564" i="5"/>
  <c r="O557" i="5"/>
  <c r="O156" i="5"/>
  <c r="O172" i="5"/>
  <c r="O529" i="5"/>
  <c r="O374" i="5"/>
  <c r="O265" i="5"/>
  <c r="O539" i="5"/>
  <c r="O381" i="5"/>
  <c r="O299" i="5"/>
  <c r="O507" i="5"/>
  <c r="O103" i="5"/>
  <c r="O182" i="5"/>
  <c r="O551" i="5"/>
  <c r="O406" i="5"/>
  <c r="O412" i="5"/>
  <c r="O279" i="5"/>
  <c r="O603" i="5"/>
  <c r="O578" i="5"/>
  <c r="O439" i="5"/>
  <c r="O574" i="5"/>
  <c r="O256" i="5"/>
  <c r="O292" i="5"/>
  <c r="O25" i="5"/>
  <c r="O187" i="5"/>
  <c r="O401" i="5"/>
  <c r="O3" i="5"/>
  <c r="O459" i="5"/>
  <c r="O530" i="5"/>
  <c r="O302" i="5"/>
  <c r="O450" i="5"/>
  <c r="O13" i="5"/>
  <c r="O386" i="5"/>
  <c r="O348" i="5"/>
  <c r="O502" i="5"/>
  <c r="O60" i="5"/>
  <c r="O329" i="5"/>
  <c r="O357" i="5"/>
  <c r="O118" i="5"/>
  <c r="O395" i="5"/>
  <c r="O377" i="5"/>
  <c r="O157" i="5"/>
  <c r="O11" i="5"/>
  <c r="O543" i="5"/>
  <c r="O54" i="5"/>
  <c r="O74" i="5"/>
  <c r="O183" i="5"/>
  <c r="O208" i="5"/>
  <c r="O91" i="5"/>
  <c r="O201" i="5"/>
  <c r="O125" i="5"/>
  <c r="O230" i="5"/>
  <c r="O247" i="5"/>
  <c r="O289" i="5"/>
  <c r="O599" i="5"/>
  <c r="O323" i="5"/>
  <c r="O438" i="5"/>
  <c r="O452" i="5"/>
  <c r="O476" i="5"/>
  <c r="O484" i="5"/>
  <c r="O486" i="5"/>
  <c r="O550" i="5"/>
  <c r="O570" i="5"/>
  <c r="O512" i="5"/>
  <c r="O480" i="5"/>
  <c r="O433" i="5"/>
  <c r="O291" i="5"/>
  <c r="O403" i="5"/>
  <c r="O251" i="5"/>
  <c r="O228" i="5"/>
  <c r="O259" i="5"/>
  <c r="O319" i="5"/>
  <c r="O471" i="5"/>
  <c r="O460" i="5"/>
  <c r="O411" i="5"/>
  <c r="O413" i="5"/>
  <c r="O457" i="5"/>
  <c r="O445" i="5"/>
  <c r="O268" i="5"/>
  <c r="O147" i="5"/>
  <c r="O20" i="5"/>
  <c r="O324" i="5"/>
  <c r="O327" i="5"/>
  <c r="O270" i="5"/>
  <c r="O51" i="5"/>
  <c r="O508" i="5"/>
  <c r="O567" i="5"/>
  <c r="O317" i="5"/>
  <c r="O617" i="5"/>
  <c r="O504" i="5"/>
  <c r="O394" i="5"/>
  <c r="O351" i="5"/>
  <c r="O561" i="5"/>
  <c r="O461" i="5"/>
  <c r="O510" i="5"/>
  <c r="O415" i="5"/>
  <c r="O285" i="5"/>
  <c r="O226" i="5"/>
  <c r="O258" i="5"/>
  <c r="O334" i="5"/>
  <c r="O217" i="5"/>
  <c r="O146" i="5"/>
  <c r="O32" i="5"/>
  <c r="O311" i="5"/>
  <c r="O519" i="5"/>
  <c r="O463" i="5"/>
  <c r="O173" i="5"/>
  <c r="O363" i="5"/>
  <c r="O541" i="5"/>
  <c r="O304" i="5"/>
  <c r="O426" i="5"/>
  <c r="O262" i="5"/>
  <c r="O430" i="5"/>
  <c r="O152" i="5"/>
  <c r="O267" i="5"/>
  <c r="O175" i="5"/>
  <c r="O604" i="5"/>
  <c r="O263" i="5"/>
  <c r="O210" i="5"/>
  <c r="O206" i="5"/>
  <c r="O533" i="5"/>
  <c r="O344" i="5"/>
  <c r="O138" i="5"/>
  <c r="O212" i="5"/>
  <c r="O124" i="5"/>
  <c r="O12" i="5"/>
  <c r="O308" i="5"/>
  <c r="O609" i="5"/>
  <c r="O496" i="5"/>
  <c r="O246" i="5"/>
  <c r="O5" i="5"/>
  <c r="O163" i="5"/>
  <c r="O45" i="5"/>
  <c r="O47" i="5"/>
  <c r="O429" i="5"/>
  <c r="O30" i="5"/>
  <c r="O361" i="5"/>
  <c r="O537" i="5"/>
  <c r="O243" i="5"/>
  <c r="O29" i="5"/>
  <c r="O566" i="5"/>
  <c r="O565" i="5"/>
  <c r="O511" i="5"/>
  <c r="O404" i="5"/>
  <c r="O92" i="5"/>
  <c r="O608" i="5"/>
  <c r="O200" i="5"/>
  <c r="O592" i="5"/>
  <c r="O607" i="5"/>
  <c r="O366" i="5"/>
  <c r="O573" i="5"/>
  <c r="O489" i="5"/>
  <c r="O525" i="5"/>
  <c r="O97" i="5"/>
  <c r="O261" i="5"/>
  <c r="O110" i="5"/>
  <c r="O621" i="5"/>
  <c r="O109" i="5"/>
  <c r="O469" i="5"/>
  <c r="O260" i="5"/>
  <c r="O588" i="5"/>
  <c r="O234" i="5"/>
  <c r="O196" i="5"/>
  <c r="O129" i="5"/>
  <c r="O421" i="5"/>
  <c r="O96" i="5"/>
  <c r="O155" i="5"/>
  <c r="O111" i="5"/>
  <c r="O595" i="5"/>
  <c r="O597" i="5"/>
  <c r="O301" i="5"/>
  <c r="O31" i="5"/>
  <c r="O216" i="5"/>
  <c r="O606" i="5"/>
  <c r="O222" i="5"/>
  <c r="O189" i="5"/>
  <c r="O84" i="5"/>
  <c r="O82" i="5"/>
  <c r="O195" i="5"/>
  <c r="O602" i="5"/>
  <c r="O55" i="5"/>
  <c r="O184" i="5"/>
  <c r="O333" i="5"/>
  <c r="O283" i="5"/>
  <c r="O435" i="5"/>
  <c r="O585" i="5"/>
  <c r="O266" i="5"/>
  <c r="O524" i="5"/>
  <c r="O75" i="5"/>
  <c r="O236" i="5"/>
  <c r="O137" i="5"/>
  <c r="O229" i="5"/>
  <c r="O568" i="5"/>
  <c r="O436" i="5"/>
  <c r="O337" i="5"/>
  <c r="O177" i="5"/>
  <c r="O9" i="5"/>
  <c r="O123" i="5"/>
  <c r="O225" i="5"/>
  <c r="O555" i="5"/>
  <c r="O106" i="5"/>
  <c r="O164" i="5"/>
  <c r="O320" i="5"/>
  <c r="O402" i="5"/>
  <c r="O255" i="5"/>
  <c r="O115" i="5"/>
  <c r="O166" i="5"/>
  <c r="O558" i="5"/>
  <c r="O391" i="5"/>
  <c r="O65" i="5"/>
  <c r="O94" i="5"/>
  <c r="O355" i="5"/>
  <c r="O85" i="5"/>
  <c r="O135" i="5"/>
  <c r="O352" i="5"/>
  <c r="O112" i="5"/>
  <c r="O616" i="5"/>
  <c r="O580" i="5"/>
  <c r="O407" i="5"/>
  <c r="O278" i="5"/>
  <c r="O86" i="5"/>
  <c r="O68" i="5"/>
  <c r="O396" i="5"/>
  <c r="O43" i="5"/>
  <c r="O494" i="5"/>
  <c r="O505" i="5"/>
  <c r="O26" i="5"/>
  <c r="O199" i="5"/>
  <c r="O232" i="5"/>
  <c r="O466" i="5"/>
  <c r="O310" i="5"/>
  <c r="O353" i="5"/>
  <c r="O422" i="5"/>
  <c r="O336" i="5"/>
  <c r="O600" i="5"/>
  <c r="O126" i="5"/>
  <c r="O37" i="5"/>
  <c r="O178" i="5"/>
  <c r="O520" i="5"/>
  <c r="O545" i="5"/>
  <c r="O238" i="5"/>
  <c r="O167" i="5"/>
  <c r="O362" i="5"/>
  <c r="O501" i="5"/>
  <c r="O145" i="5"/>
  <c r="O330" i="5"/>
  <c r="O41" i="5"/>
  <c r="O272" i="5"/>
  <c r="O379" i="5"/>
  <c r="O491" i="5"/>
  <c r="O300" i="5"/>
  <c r="O563" i="5"/>
  <c r="O179" i="5"/>
  <c r="O211" i="5"/>
  <c r="O108" i="5"/>
  <c r="O390" i="5"/>
  <c r="O497" i="5"/>
  <c r="O121" i="5"/>
  <c r="O339" i="5"/>
  <c r="O498" i="5"/>
  <c r="O286" i="5"/>
  <c r="O531" i="5"/>
  <c r="O89" i="5"/>
  <c r="O453" i="5"/>
  <c r="O417" i="5"/>
  <c r="O257" i="5"/>
  <c r="O203" i="5"/>
  <c r="O448" i="5"/>
  <c r="O598" i="5"/>
  <c r="O526" i="5"/>
  <c r="O224" i="5"/>
  <c r="O17" i="5"/>
  <c r="O414" i="5"/>
  <c r="O298" i="5"/>
  <c r="O346" i="5"/>
  <c r="O389" i="5"/>
  <c r="O28" i="5"/>
  <c r="O437" i="5"/>
  <c r="O387" i="5"/>
  <c r="O583" i="5"/>
  <c r="O432" i="5"/>
  <c r="O345" i="5"/>
  <c r="O350" i="5"/>
  <c r="O527" i="5"/>
  <c r="O132" i="5"/>
  <c r="O371" i="5"/>
  <c r="O572" i="5"/>
  <c r="O338" i="5"/>
  <c r="O16" i="5"/>
  <c r="O485" i="5"/>
  <c r="O294" i="5"/>
  <c r="O365" i="5"/>
  <c r="O443" i="5"/>
  <c r="O171" i="5"/>
  <c r="O405" i="5"/>
  <c r="O169" i="5"/>
  <c r="O409" i="5"/>
  <c r="O392" i="5"/>
  <c r="P614" i="5"/>
  <c r="O614" i="5"/>
  <c r="N614" i="5"/>
  <c r="L614" i="5"/>
  <c r="M614" i="5"/>
  <c r="AT2" i="5" l="1"/>
  <c r="R614" i="5"/>
  <c r="AS2" i="5"/>
  <c r="Q614" i="5"/>
  <c r="N362" i="5"/>
  <c r="N281" i="5"/>
  <c r="N195" i="5"/>
  <c r="N297" i="5"/>
  <c r="N544" i="5"/>
  <c r="N213" i="5"/>
  <c r="N250" i="5"/>
  <c r="N367" i="5"/>
  <c r="N82" i="5"/>
  <c r="N84" i="5"/>
  <c r="N98" i="5"/>
  <c r="N189" i="5"/>
  <c r="N134" i="5"/>
  <c r="N222" i="5"/>
  <c r="N596" i="5"/>
  <c r="N167" i="5"/>
  <c r="N48" i="5"/>
  <c r="N606" i="5"/>
  <c r="N293" i="5"/>
  <c r="N216" i="5"/>
  <c r="N284" i="5"/>
  <c r="N493" i="5"/>
  <c r="N19" i="5"/>
  <c r="N238" i="5"/>
  <c r="N6" i="5"/>
  <c r="N114" i="5"/>
  <c r="N542" i="5"/>
  <c r="N456" i="5"/>
  <c r="N198" i="5"/>
  <c r="N31" i="5"/>
  <c r="N349" i="5"/>
  <c r="N468" i="5"/>
  <c r="N328" i="5"/>
  <c r="N384" i="5"/>
  <c r="N326" i="5"/>
  <c r="N301" i="5"/>
  <c r="N597" i="5"/>
  <c r="N595" i="5"/>
  <c r="N64" i="5"/>
  <c r="N111" i="5"/>
  <c r="N325" i="5"/>
  <c r="N155" i="5"/>
  <c r="N464" i="5"/>
  <c r="N153" i="5"/>
  <c r="N458" i="5"/>
  <c r="N140" i="5"/>
  <c r="N590" i="5"/>
  <c r="N223" i="5"/>
  <c r="N136" i="5"/>
  <c r="N96" i="5"/>
  <c r="N421" i="5"/>
  <c r="N42" i="5"/>
  <c r="N594" i="5"/>
  <c r="N620" i="5"/>
  <c r="N244" i="5"/>
  <c r="N129" i="5"/>
  <c r="N312" i="5"/>
  <c r="N196" i="5"/>
  <c r="N275" i="5"/>
  <c r="N240" i="5"/>
  <c r="N545" i="5"/>
  <c r="N234" i="5"/>
  <c r="N588" i="5"/>
  <c r="N260" i="5"/>
  <c r="N332" i="5"/>
  <c r="N469" i="5"/>
  <c r="N72" i="5"/>
  <c r="N515" i="5"/>
  <c r="N239" i="5"/>
  <c r="N109" i="5"/>
  <c r="N410" i="5"/>
  <c r="N282" i="5"/>
  <c r="N577" i="5"/>
  <c r="N63" i="5"/>
  <c r="N621" i="5"/>
  <c r="N322" i="5"/>
  <c r="N110" i="5"/>
  <c r="N254" i="5"/>
  <c r="N261" i="5"/>
  <c r="N535" i="5"/>
  <c r="N97" i="5"/>
  <c r="N525" i="5"/>
  <c r="N489" i="5"/>
  <c r="N573" i="5"/>
  <c r="N141" i="5"/>
  <c r="N366" i="5"/>
  <c r="N514" i="5"/>
  <c r="N607" i="5"/>
  <c r="N231" i="5"/>
  <c r="N22" i="5"/>
  <c r="N584" i="5"/>
  <c r="N592" i="5"/>
  <c r="N296" i="5"/>
  <c r="N200" i="5"/>
  <c r="N423" i="5"/>
  <c r="N608" i="5"/>
  <c r="N520" i="5"/>
  <c r="N194" i="5"/>
  <c r="N59" i="5"/>
  <c r="N61" i="5"/>
  <c r="N92" i="5"/>
  <c r="N420" i="5"/>
  <c r="N404" i="5"/>
  <c r="N511" i="5"/>
  <c r="N565" i="5"/>
  <c r="N566" i="5"/>
  <c r="N178" i="5"/>
  <c r="N419" i="5"/>
  <c r="N37" i="5"/>
  <c r="N29" i="5"/>
  <c r="N243" i="5"/>
  <c r="N62" i="5"/>
  <c r="N39" i="5"/>
  <c r="N290" i="5"/>
  <c r="N66" i="5"/>
  <c r="N159" i="5"/>
  <c r="N521" i="5"/>
  <c r="N126" i="5"/>
  <c r="N537" i="5"/>
  <c r="N359" i="5"/>
  <c r="N235" i="5"/>
  <c r="N385" i="5"/>
  <c r="N168" i="5"/>
  <c r="N425" i="5"/>
  <c r="N370" i="5"/>
  <c r="N600" i="5"/>
  <c r="N503" i="5"/>
  <c r="N361" i="5"/>
  <c r="N534" i="5"/>
  <c r="N30" i="5"/>
  <c r="N538" i="5"/>
  <c r="N99" i="5"/>
  <c r="N429" i="5"/>
  <c r="N47" i="5"/>
  <c r="N139" i="5"/>
  <c r="N170" i="5"/>
  <c r="N336" i="5"/>
  <c r="N314" i="5"/>
  <c r="N546" i="5"/>
  <c r="N45" i="5"/>
  <c r="N163" i="5"/>
  <c r="N276" i="5"/>
  <c r="N133" i="5"/>
  <c r="N424" i="5"/>
  <c r="N5" i="5"/>
  <c r="N492" i="5"/>
  <c r="N246" i="5"/>
  <c r="N427" i="5"/>
  <c r="N496" i="5"/>
  <c r="N587" i="5"/>
  <c r="N307" i="5"/>
  <c r="N207" i="5"/>
  <c r="N360" i="5"/>
  <c r="N589" i="5"/>
  <c r="N142" i="5"/>
  <c r="N513" i="5"/>
  <c r="N100" i="5"/>
  <c r="N609" i="5"/>
  <c r="N308" i="5"/>
  <c r="N176" i="5"/>
  <c r="N12" i="5"/>
  <c r="N431" i="5"/>
  <c r="N80" i="5"/>
  <c r="N249" i="5"/>
  <c r="N124" i="5"/>
  <c r="N233" i="5"/>
  <c r="N613" i="5"/>
  <c r="N87" i="5"/>
  <c r="N269" i="5"/>
  <c r="N548" i="5"/>
  <c r="N212" i="5"/>
  <c r="N190" i="5"/>
  <c r="N138" i="5"/>
  <c r="N344" i="5"/>
  <c r="N533" i="5"/>
  <c r="N206" i="5"/>
  <c r="N210" i="5"/>
  <c r="N263" i="5"/>
  <c r="N252" i="5"/>
  <c r="N604" i="5"/>
  <c r="N175" i="5"/>
  <c r="N358" i="5"/>
  <c r="N619" i="5"/>
  <c r="N267" i="5"/>
  <c r="N152" i="5"/>
  <c r="N562" i="5"/>
  <c r="N522" i="5"/>
  <c r="N442" i="5"/>
  <c r="N430" i="5"/>
  <c r="N422" i="5"/>
  <c r="N262" i="5"/>
  <c r="N523" i="5"/>
  <c r="N287" i="5"/>
  <c r="N426" i="5"/>
  <c r="N304" i="5"/>
  <c r="N541" i="5"/>
  <c r="N363" i="5"/>
  <c r="N473" i="5"/>
  <c r="N173" i="5"/>
  <c r="N495" i="5"/>
  <c r="N463" i="5"/>
  <c r="N519" i="5"/>
  <c r="N582" i="5"/>
  <c r="N532" i="5"/>
  <c r="N191" i="5"/>
  <c r="N93" i="5"/>
  <c r="N311" i="5"/>
  <c r="N400" i="5"/>
  <c r="N32" i="5"/>
  <c r="N353" i="5"/>
  <c r="N376" i="5"/>
  <c r="N154" i="5"/>
  <c r="N375" i="5"/>
  <c r="N146" i="5"/>
  <c r="N306" i="5"/>
  <c r="N581" i="5"/>
  <c r="N316" i="5"/>
  <c r="N310" i="5"/>
  <c r="N10" i="5"/>
  <c r="N158" i="5"/>
  <c r="N143" i="5"/>
  <c r="N162" i="5"/>
  <c r="N217" i="5"/>
  <c r="N382" i="5"/>
  <c r="N334" i="5"/>
  <c r="N186" i="5"/>
  <c r="N258" i="5"/>
  <c r="N226" i="5"/>
  <c r="N295" i="5"/>
  <c r="N285" i="5"/>
  <c r="N399" i="5"/>
  <c r="N415" i="5"/>
  <c r="N416" i="5"/>
  <c r="N510" i="5"/>
  <c r="N517" i="5"/>
  <c r="N540" i="5"/>
  <c r="N461" i="5"/>
  <c r="N467" i="5"/>
  <c r="N591" i="5"/>
  <c r="N575" i="5"/>
  <c r="N466" i="5"/>
  <c r="N21" i="5"/>
  <c r="N561" i="5"/>
  <c r="N351" i="5"/>
  <c r="N394" i="5"/>
  <c r="N151" i="5"/>
  <c r="N232" i="5"/>
  <c r="N4" i="5"/>
  <c r="N504" i="5"/>
  <c r="N556" i="5"/>
  <c r="N369" i="5"/>
  <c r="N341" i="5"/>
  <c r="N617" i="5"/>
  <c r="N418" i="5"/>
  <c r="N317" i="5"/>
  <c r="N586" i="5"/>
  <c r="N354" i="5"/>
  <c r="N214" i="5"/>
  <c r="N347" i="5"/>
  <c r="N567" i="5"/>
  <c r="N508" i="5"/>
  <c r="N241" i="5"/>
  <c r="N51" i="5"/>
  <c r="N270" i="5"/>
  <c r="N273" i="5"/>
  <c r="N88" i="5"/>
  <c r="N24" i="5"/>
  <c r="N199" i="5"/>
  <c r="N245" i="5"/>
  <c r="N327" i="5"/>
  <c r="N324" i="5"/>
  <c r="N40" i="5"/>
  <c r="N368" i="5"/>
  <c r="N271" i="5"/>
  <c r="N398" i="5"/>
  <c r="N536" i="5"/>
  <c r="N44" i="5"/>
  <c r="N188" i="5"/>
  <c r="N20" i="5"/>
  <c r="N147" i="5"/>
  <c r="N483" i="5"/>
  <c r="N26" i="5"/>
  <c r="N268" i="5"/>
  <c r="N215" i="5"/>
  <c r="N46" i="5"/>
  <c r="N445" i="5"/>
  <c r="N505" i="5"/>
  <c r="N457" i="5"/>
  <c r="N18" i="5"/>
  <c r="N413" i="5"/>
  <c r="N343" i="5"/>
  <c r="N465" i="5"/>
  <c r="N478" i="5"/>
  <c r="N490" i="5"/>
  <c r="N181" i="5"/>
  <c r="N340" i="5"/>
  <c r="N455" i="5"/>
  <c r="N494" i="5"/>
  <c r="N397" i="5"/>
  <c r="N69" i="5"/>
  <c r="N144" i="5"/>
  <c r="N411" i="5"/>
  <c r="N131" i="5"/>
  <c r="N460" i="5"/>
  <c r="N471" i="5"/>
  <c r="N102" i="5"/>
  <c r="N43" i="5"/>
  <c r="N396" i="5"/>
  <c r="N319" i="5"/>
  <c r="N68" i="5"/>
  <c r="N474" i="5"/>
  <c r="N7" i="5"/>
  <c r="N274" i="5"/>
  <c r="N434" i="5"/>
  <c r="N259" i="5"/>
  <c r="N342" i="5"/>
  <c r="N228" i="5"/>
  <c r="N86" i="5"/>
  <c r="N251" i="5"/>
  <c r="N227" i="5"/>
  <c r="N27" i="5"/>
  <c r="N403" i="5"/>
  <c r="N440" i="5"/>
  <c r="N70" i="5"/>
  <c r="N605" i="5"/>
  <c r="N221" i="5"/>
  <c r="N291" i="5"/>
  <c r="N433" i="5"/>
  <c r="N14" i="5"/>
  <c r="N480" i="5"/>
  <c r="N512" i="5"/>
  <c r="N280" i="5"/>
  <c r="N500" i="5"/>
  <c r="N180" i="5"/>
  <c r="N49" i="5"/>
  <c r="N482" i="5"/>
  <c r="N278" i="5"/>
  <c r="N77" i="5"/>
  <c r="N559" i="5"/>
  <c r="N570" i="5"/>
  <c r="N550" i="5"/>
  <c r="N506" i="5"/>
  <c r="N488" i="5"/>
  <c r="N486" i="5"/>
  <c r="N309" i="5"/>
  <c r="N484" i="5"/>
  <c r="N476" i="5"/>
  <c r="N452" i="5"/>
  <c r="N449" i="5"/>
  <c r="N438" i="5"/>
  <c r="N407" i="5"/>
  <c r="N516" i="5"/>
  <c r="N323" i="5"/>
  <c r="N560" i="5"/>
  <c r="N553" i="5"/>
  <c r="N552" i="5"/>
  <c r="N305" i="5"/>
  <c r="N303" i="5"/>
  <c r="N580" i="5"/>
  <c r="N599" i="5"/>
  <c r="N593" i="5"/>
  <c r="N610" i="5"/>
  <c r="N616" i="5"/>
  <c r="N618" i="5"/>
  <c r="N289" i="5"/>
  <c r="N253" i="5"/>
  <c r="N247" i="5"/>
  <c r="N242" i="5"/>
  <c r="N611" i="5"/>
  <c r="N230" i="5"/>
  <c r="N34" i="5"/>
  <c r="N528" i="5"/>
  <c r="N125" i="5"/>
  <c r="N201" i="5"/>
  <c r="N119" i="5"/>
  <c r="N112" i="5"/>
  <c r="N364" i="5"/>
  <c r="N104" i="5"/>
  <c r="N352" i="5"/>
  <c r="N91" i="5"/>
  <c r="N90" i="5"/>
  <c r="N83" i="5"/>
  <c r="N192" i="5"/>
  <c r="N208" i="5"/>
  <c r="N204" i="5"/>
  <c r="N122" i="5"/>
  <c r="N183" i="5"/>
  <c r="N79" i="5"/>
  <c r="N74" i="5"/>
  <c r="N67" i="5"/>
  <c r="N54" i="5"/>
  <c r="N36" i="5"/>
  <c r="N33" i="5"/>
  <c r="N543" i="5"/>
  <c r="N11" i="5"/>
  <c r="N174" i="5"/>
  <c r="N135" i="5"/>
  <c r="N85" i="5"/>
  <c r="N2" i="5"/>
  <c r="N157" i="5"/>
  <c r="N160" i="5"/>
  <c r="N264" i="5"/>
  <c r="N499" i="5"/>
  <c r="N318" i="5"/>
  <c r="N377" i="5"/>
  <c r="N383" i="5"/>
  <c r="N378" i="5"/>
  <c r="N395" i="5"/>
  <c r="N118" i="5"/>
  <c r="N117" i="5"/>
  <c r="N105" i="5"/>
  <c r="N380" i="5"/>
  <c r="N355" i="5"/>
  <c r="N357" i="5"/>
  <c r="N95" i="5"/>
  <c r="N94" i="5"/>
  <c r="N329" i="5"/>
  <c r="N60" i="5"/>
  <c r="N8" i="5"/>
  <c r="N315" i="5"/>
  <c r="N193" i="5"/>
  <c r="N313" i="5"/>
  <c r="N356" i="5"/>
  <c r="N502" i="5"/>
  <c r="N475" i="5"/>
  <c r="N348" i="5"/>
  <c r="N15" i="5"/>
  <c r="N386" i="5"/>
  <c r="N509" i="5"/>
  <c r="N13" i="5"/>
  <c r="N65" i="5"/>
  <c r="N220" i="5"/>
  <c r="N393" i="5"/>
  <c r="N450" i="5"/>
  <c r="N391" i="5"/>
  <c r="N408" i="5"/>
  <c r="N302" i="5"/>
  <c r="N248" i="5"/>
  <c r="N444" i="5"/>
  <c r="N530" i="5"/>
  <c r="N558" i="5"/>
  <c r="N128" i="5"/>
  <c r="N472" i="5"/>
  <c r="N459" i="5"/>
  <c r="N127" i="5"/>
  <c r="N35" i="5"/>
  <c r="N150" i="5"/>
  <c r="N487" i="5"/>
  <c r="N113" i="5"/>
  <c r="N116" i="5"/>
  <c r="N166" i="5"/>
  <c r="N3" i="5"/>
  <c r="N571" i="5"/>
  <c r="N165" i="5"/>
  <c r="N76" i="5"/>
  <c r="N52" i="5"/>
  <c r="N447" i="5"/>
  <c r="N446" i="5"/>
  <c r="N148" i="5"/>
  <c r="N401" i="5"/>
  <c r="N554" i="5"/>
  <c r="N185" i="5"/>
  <c r="N115" i="5"/>
  <c r="N161" i="5"/>
  <c r="N321" i="5"/>
  <c r="N335" i="5"/>
  <c r="N149" i="5"/>
  <c r="N451" i="5"/>
  <c r="N73" i="5"/>
  <c r="N187" i="5"/>
  <c r="N255" i="5"/>
  <c r="N288" i="5"/>
  <c r="N25" i="5"/>
  <c r="N292" i="5"/>
  <c r="N56" i="5"/>
  <c r="N256" i="5"/>
  <c r="N402" i="5"/>
  <c r="N320" i="5"/>
  <c r="N71" i="5"/>
  <c r="N23" i="5"/>
  <c r="N202" i="5"/>
  <c r="N197" i="5"/>
  <c r="N331" i="5"/>
  <c r="N569" i="5"/>
  <c r="N574" i="5"/>
  <c r="N205" i="5"/>
  <c r="N439" i="5"/>
  <c r="N441" i="5"/>
  <c r="N454" i="5"/>
  <c r="N428" i="5"/>
  <c r="N58" i="5"/>
  <c r="N578" i="5"/>
  <c r="N603" i="5"/>
  <c r="N547" i="5"/>
  <c r="N279" i="5"/>
  <c r="N549" i="5"/>
  <c r="N412" i="5"/>
  <c r="N164" i="5"/>
  <c r="N237" i="5"/>
  <c r="N518" i="5"/>
  <c r="N106" i="5"/>
  <c r="N406" i="5"/>
  <c r="N551" i="5"/>
  <c r="N373" i="5"/>
  <c r="N372" i="5"/>
  <c r="N277" i="5"/>
  <c r="N101" i="5"/>
  <c r="N601" i="5"/>
  <c r="N182" i="5"/>
  <c r="N130" i="5"/>
  <c r="N103" i="5"/>
  <c r="N507" i="5"/>
  <c r="N299" i="5"/>
  <c r="N481" i="5"/>
  <c r="N477" i="5"/>
  <c r="N555" i="5"/>
  <c r="N225" i="5"/>
  <c r="N381" i="5"/>
  <c r="N57" i="5"/>
  <c r="N579" i="5"/>
  <c r="N539" i="5"/>
  <c r="N265" i="5"/>
  <c r="N453" i="5"/>
  <c r="N89" i="5"/>
  <c r="N531" i="5"/>
  <c r="N123" i="5"/>
  <c r="N286" i="5"/>
  <c r="N374" i="5"/>
  <c r="N529" i="5"/>
  <c r="N9" i="5"/>
  <c r="N498" i="5"/>
  <c r="N339" i="5"/>
  <c r="N121" i="5"/>
  <c r="N497" i="5"/>
  <c r="N177" i="5"/>
  <c r="N390" i="5"/>
  <c r="N172" i="5"/>
  <c r="N156" i="5"/>
  <c r="N108" i="5"/>
  <c r="N337" i="5"/>
  <c r="N436" i="5"/>
  <c r="N211" i="5"/>
  <c r="N557" i="5"/>
  <c r="N568" i="5"/>
  <c r="N179" i="5"/>
  <c r="N229" i="5"/>
  <c r="N564" i="5"/>
  <c r="N137" i="5"/>
  <c r="N236" i="5"/>
  <c r="N470" i="5"/>
  <c r="N75" i="5"/>
  <c r="N563" i="5"/>
  <c r="N479" i="5"/>
  <c r="N615" i="5"/>
  <c r="N300" i="5"/>
  <c r="N491" i="5"/>
  <c r="N379" i="5"/>
  <c r="N272" i="5"/>
  <c r="N41" i="5"/>
  <c r="N209" i="5"/>
  <c r="N78" i="5"/>
  <c r="N330" i="5"/>
  <c r="N524" i="5"/>
  <c r="N145" i="5"/>
  <c r="N266" i="5"/>
  <c r="N501" i="5"/>
  <c r="N585" i="5"/>
  <c r="N435" i="5"/>
  <c r="N365" i="5"/>
  <c r="N294" i="5"/>
  <c r="N283" i="5"/>
  <c r="N218" i="5"/>
  <c r="N120" i="5"/>
  <c r="N612" i="5"/>
  <c r="N576" i="5"/>
  <c r="N53" i="5"/>
  <c r="N485" i="5"/>
  <c r="N16" i="5"/>
  <c r="N338" i="5"/>
  <c r="N333" i="5"/>
  <c r="N388" i="5"/>
  <c r="N572" i="5"/>
  <c r="N371" i="5"/>
  <c r="N132" i="5"/>
  <c r="N38" i="5"/>
  <c r="N527" i="5"/>
  <c r="N350" i="5"/>
  <c r="N345" i="5"/>
  <c r="N184" i="5"/>
  <c r="N432" i="5"/>
  <c r="N583" i="5"/>
  <c r="N387" i="5"/>
  <c r="N437" i="5"/>
  <c r="N28" i="5"/>
  <c r="N462" i="5"/>
  <c r="N50" i="5"/>
  <c r="N81" i="5"/>
  <c r="N55" i="5"/>
  <c r="N389" i="5"/>
  <c r="N346" i="5"/>
  <c r="N298" i="5"/>
  <c r="N414" i="5"/>
  <c r="N17" i="5"/>
  <c r="N224" i="5"/>
  <c r="N602" i="5"/>
  <c r="N526" i="5"/>
  <c r="N107" i="5"/>
  <c r="N598" i="5"/>
  <c r="N448" i="5"/>
  <c r="N203" i="5"/>
  <c r="N257" i="5"/>
  <c r="N417" i="5"/>
  <c r="N392" i="5"/>
  <c r="N409" i="5"/>
  <c r="N169" i="5"/>
  <c r="N405" i="5"/>
  <c r="N171" i="5"/>
  <c r="N443" i="5"/>
  <c r="N219" i="5"/>
  <c r="M362" i="5"/>
  <c r="M281" i="5"/>
  <c r="M195" i="5"/>
  <c r="M297" i="5"/>
  <c r="M544" i="5"/>
  <c r="M213" i="5"/>
  <c r="M250" i="5"/>
  <c r="M367" i="5"/>
  <c r="M82" i="5"/>
  <c r="M84" i="5"/>
  <c r="M98" i="5"/>
  <c r="M189" i="5"/>
  <c r="M134" i="5"/>
  <c r="M222" i="5"/>
  <c r="M596" i="5"/>
  <c r="M167" i="5"/>
  <c r="M48" i="5"/>
  <c r="M606" i="5"/>
  <c r="M293" i="5"/>
  <c r="M216" i="5"/>
  <c r="M284" i="5"/>
  <c r="M493" i="5"/>
  <c r="M19" i="5"/>
  <c r="M238" i="5"/>
  <c r="M6" i="5"/>
  <c r="M114" i="5"/>
  <c r="M542" i="5"/>
  <c r="M456" i="5"/>
  <c r="M198" i="5"/>
  <c r="M31" i="5"/>
  <c r="M349" i="5"/>
  <c r="M468" i="5"/>
  <c r="M328" i="5"/>
  <c r="M384" i="5"/>
  <c r="M326" i="5"/>
  <c r="M301" i="5"/>
  <c r="M597" i="5"/>
  <c r="M595" i="5"/>
  <c r="M64" i="5"/>
  <c r="M111" i="5"/>
  <c r="M325" i="5"/>
  <c r="M155" i="5"/>
  <c r="M464" i="5"/>
  <c r="M153" i="5"/>
  <c r="M458" i="5"/>
  <c r="M140" i="5"/>
  <c r="M590" i="5"/>
  <c r="M223" i="5"/>
  <c r="M136" i="5"/>
  <c r="M96" i="5"/>
  <c r="M421" i="5"/>
  <c r="M42" i="5"/>
  <c r="M594" i="5"/>
  <c r="M620" i="5"/>
  <c r="M244" i="5"/>
  <c r="M129" i="5"/>
  <c r="M312" i="5"/>
  <c r="M196" i="5"/>
  <c r="M275" i="5"/>
  <c r="M240" i="5"/>
  <c r="M545" i="5"/>
  <c r="M234" i="5"/>
  <c r="M588" i="5"/>
  <c r="M260" i="5"/>
  <c r="M332" i="5"/>
  <c r="M469" i="5"/>
  <c r="M72" i="5"/>
  <c r="M515" i="5"/>
  <c r="M239" i="5"/>
  <c r="M109" i="5"/>
  <c r="M410" i="5"/>
  <c r="M282" i="5"/>
  <c r="M577" i="5"/>
  <c r="M63" i="5"/>
  <c r="M621" i="5"/>
  <c r="M322" i="5"/>
  <c r="M110" i="5"/>
  <c r="M254" i="5"/>
  <c r="M261" i="5"/>
  <c r="M535" i="5"/>
  <c r="M97" i="5"/>
  <c r="M525" i="5"/>
  <c r="M489" i="5"/>
  <c r="M573" i="5"/>
  <c r="M141" i="5"/>
  <c r="M366" i="5"/>
  <c r="M514" i="5"/>
  <c r="M607" i="5"/>
  <c r="M231" i="5"/>
  <c r="M22" i="5"/>
  <c r="M584" i="5"/>
  <c r="M592" i="5"/>
  <c r="M296" i="5"/>
  <c r="M200" i="5"/>
  <c r="M423" i="5"/>
  <c r="M608" i="5"/>
  <c r="M520" i="5"/>
  <c r="M194" i="5"/>
  <c r="M59" i="5"/>
  <c r="M61" i="5"/>
  <c r="M92" i="5"/>
  <c r="M420" i="5"/>
  <c r="M404" i="5"/>
  <c r="M511" i="5"/>
  <c r="M565" i="5"/>
  <c r="M566" i="5"/>
  <c r="M178" i="5"/>
  <c r="M419" i="5"/>
  <c r="M37" i="5"/>
  <c r="M29" i="5"/>
  <c r="M243" i="5"/>
  <c r="M62" i="5"/>
  <c r="M39" i="5"/>
  <c r="M290" i="5"/>
  <c r="M66" i="5"/>
  <c r="M159" i="5"/>
  <c r="M521" i="5"/>
  <c r="M126" i="5"/>
  <c r="M537" i="5"/>
  <c r="M359" i="5"/>
  <c r="M235" i="5"/>
  <c r="M385" i="5"/>
  <c r="M168" i="5"/>
  <c r="M425" i="5"/>
  <c r="M370" i="5"/>
  <c r="M600" i="5"/>
  <c r="M503" i="5"/>
  <c r="M361" i="5"/>
  <c r="M534" i="5"/>
  <c r="M30" i="5"/>
  <c r="M538" i="5"/>
  <c r="M99" i="5"/>
  <c r="M429" i="5"/>
  <c r="M47" i="5"/>
  <c r="M139" i="5"/>
  <c r="M170" i="5"/>
  <c r="M336" i="5"/>
  <c r="M314" i="5"/>
  <c r="M546" i="5"/>
  <c r="M45" i="5"/>
  <c r="M163" i="5"/>
  <c r="M276" i="5"/>
  <c r="M133" i="5"/>
  <c r="M424" i="5"/>
  <c r="M5" i="5"/>
  <c r="M492" i="5"/>
  <c r="M246" i="5"/>
  <c r="M427" i="5"/>
  <c r="M496" i="5"/>
  <c r="M587" i="5"/>
  <c r="M307" i="5"/>
  <c r="M207" i="5"/>
  <c r="M360" i="5"/>
  <c r="M589" i="5"/>
  <c r="M142" i="5"/>
  <c r="M513" i="5"/>
  <c r="M100" i="5"/>
  <c r="M609" i="5"/>
  <c r="M308" i="5"/>
  <c r="M176" i="5"/>
  <c r="M12" i="5"/>
  <c r="M431" i="5"/>
  <c r="M80" i="5"/>
  <c r="M249" i="5"/>
  <c r="M124" i="5"/>
  <c r="M233" i="5"/>
  <c r="M613" i="5"/>
  <c r="M87" i="5"/>
  <c r="M269" i="5"/>
  <c r="M548" i="5"/>
  <c r="M212" i="5"/>
  <c r="M190" i="5"/>
  <c r="M138" i="5"/>
  <c r="M344" i="5"/>
  <c r="M533" i="5"/>
  <c r="M206" i="5"/>
  <c r="M210" i="5"/>
  <c r="M263" i="5"/>
  <c r="M252" i="5"/>
  <c r="M604" i="5"/>
  <c r="M175" i="5"/>
  <c r="M358" i="5"/>
  <c r="M619" i="5"/>
  <c r="M267" i="5"/>
  <c r="M152" i="5"/>
  <c r="M562" i="5"/>
  <c r="M522" i="5"/>
  <c r="M442" i="5"/>
  <c r="M430" i="5"/>
  <c r="M422" i="5"/>
  <c r="M262" i="5"/>
  <c r="M523" i="5"/>
  <c r="M287" i="5"/>
  <c r="M426" i="5"/>
  <c r="M304" i="5"/>
  <c r="M541" i="5"/>
  <c r="M363" i="5"/>
  <c r="M473" i="5"/>
  <c r="M173" i="5"/>
  <c r="M495" i="5"/>
  <c r="M463" i="5"/>
  <c r="M519" i="5"/>
  <c r="M582" i="5"/>
  <c r="M532" i="5"/>
  <c r="M191" i="5"/>
  <c r="M93" i="5"/>
  <c r="M311" i="5"/>
  <c r="M400" i="5"/>
  <c r="M32" i="5"/>
  <c r="M353" i="5"/>
  <c r="M376" i="5"/>
  <c r="M154" i="5"/>
  <c r="M375" i="5"/>
  <c r="M146" i="5"/>
  <c r="M306" i="5"/>
  <c r="M581" i="5"/>
  <c r="M316" i="5"/>
  <c r="M310" i="5"/>
  <c r="M10" i="5"/>
  <c r="M158" i="5"/>
  <c r="M143" i="5"/>
  <c r="M162" i="5"/>
  <c r="M217" i="5"/>
  <c r="M382" i="5"/>
  <c r="M334" i="5"/>
  <c r="M186" i="5"/>
  <c r="M258" i="5"/>
  <c r="M226" i="5"/>
  <c r="M295" i="5"/>
  <c r="M285" i="5"/>
  <c r="M399" i="5"/>
  <c r="M415" i="5"/>
  <c r="M416" i="5"/>
  <c r="M510" i="5"/>
  <c r="M517" i="5"/>
  <c r="M540" i="5"/>
  <c r="M461" i="5"/>
  <c r="M467" i="5"/>
  <c r="M591" i="5"/>
  <c r="M575" i="5"/>
  <c r="M466" i="5"/>
  <c r="M21" i="5"/>
  <c r="M561" i="5"/>
  <c r="M351" i="5"/>
  <c r="M394" i="5"/>
  <c r="M151" i="5"/>
  <c r="M232" i="5"/>
  <c r="M4" i="5"/>
  <c r="M504" i="5"/>
  <c r="M556" i="5"/>
  <c r="M369" i="5"/>
  <c r="M341" i="5"/>
  <c r="M617" i="5"/>
  <c r="M418" i="5"/>
  <c r="M317" i="5"/>
  <c r="M586" i="5"/>
  <c r="M354" i="5"/>
  <c r="M214" i="5"/>
  <c r="M347" i="5"/>
  <c r="M567" i="5"/>
  <c r="M508" i="5"/>
  <c r="M241" i="5"/>
  <c r="M51" i="5"/>
  <c r="M270" i="5"/>
  <c r="M273" i="5"/>
  <c r="M88" i="5"/>
  <c r="M24" i="5"/>
  <c r="M199" i="5"/>
  <c r="M245" i="5"/>
  <c r="M327" i="5"/>
  <c r="M324" i="5"/>
  <c r="M40" i="5"/>
  <c r="M368" i="5"/>
  <c r="M271" i="5"/>
  <c r="M398" i="5"/>
  <c r="M536" i="5"/>
  <c r="M44" i="5"/>
  <c r="M188" i="5"/>
  <c r="M20" i="5"/>
  <c r="M147" i="5"/>
  <c r="M483" i="5"/>
  <c r="M26" i="5"/>
  <c r="M268" i="5"/>
  <c r="M215" i="5"/>
  <c r="M46" i="5"/>
  <c r="M445" i="5"/>
  <c r="M505" i="5"/>
  <c r="M457" i="5"/>
  <c r="M18" i="5"/>
  <c r="M413" i="5"/>
  <c r="M343" i="5"/>
  <c r="M465" i="5"/>
  <c r="M478" i="5"/>
  <c r="M490" i="5"/>
  <c r="M181" i="5"/>
  <c r="M340" i="5"/>
  <c r="M455" i="5"/>
  <c r="M494" i="5"/>
  <c r="M397" i="5"/>
  <c r="M69" i="5"/>
  <c r="M144" i="5"/>
  <c r="M411" i="5"/>
  <c r="M131" i="5"/>
  <c r="M460" i="5"/>
  <c r="M471" i="5"/>
  <c r="M102" i="5"/>
  <c r="M43" i="5"/>
  <c r="M396" i="5"/>
  <c r="M319" i="5"/>
  <c r="M68" i="5"/>
  <c r="M474" i="5"/>
  <c r="M7" i="5"/>
  <c r="M274" i="5"/>
  <c r="M434" i="5"/>
  <c r="M259" i="5"/>
  <c r="M342" i="5"/>
  <c r="M228" i="5"/>
  <c r="M86" i="5"/>
  <c r="M251" i="5"/>
  <c r="M227" i="5"/>
  <c r="M27" i="5"/>
  <c r="M403" i="5"/>
  <c r="M440" i="5"/>
  <c r="M70" i="5"/>
  <c r="M605" i="5"/>
  <c r="M221" i="5"/>
  <c r="M291" i="5"/>
  <c r="M433" i="5"/>
  <c r="M14" i="5"/>
  <c r="M480" i="5"/>
  <c r="M512" i="5"/>
  <c r="M280" i="5"/>
  <c r="M500" i="5"/>
  <c r="M180" i="5"/>
  <c r="M49" i="5"/>
  <c r="M482" i="5"/>
  <c r="M278" i="5"/>
  <c r="M77" i="5"/>
  <c r="M559" i="5"/>
  <c r="M570" i="5"/>
  <c r="M550" i="5"/>
  <c r="M506" i="5"/>
  <c r="M488" i="5"/>
  <c r="M486" i="5"/>
  <c r="M309" i="5"/>
  <c r="M484" i="5"/>
  <c r="M476" i="5"/>
  <c r="M452" i="5"/>
  <c r="M449" i="5"/>
  <c r="M438" i="5"/>
  <c r="M407" i="5"/>
  <c r="M516" i="5"/>
  <c r="M323" i="5"/>
  <c r="M560" i="5"/>
  <c r="M553" i="5"/>
  <c r="M552" i="5"/>
  <c r="M305" i="5"/>
  <c r="M303" i="5"/>
  <c r="M580" i="5"/>
  <c r="M599" i="5"/>
  <c r="M593" i="5"/>
  <c r="M610" i="5"/>
  <c r="M616" i="5"/>
  <c r="M618" i="5"/>
  <c r="M289" i="5"/>
  <c r="M253" i="5"/>
  <c r="M247" i="5"/>
  <c r="M242" i="5"/>
  <c r="M611" i="5"/>
  <c r="M230" i="5"/>
  <c r="M34" i="5"/>
  <c r="M528" i="5"/>
  <c r="M125" i="5"/>
  <c r="M201" i="5"/>
  <c r="M119" i="5"/>
  <c r="M112" i="5"/>
  <c r="M364" i="5"/>
  <c r="M104" i="5"/>
  <c r="M352" i="5"/>
  <c r="M91" i="5"/>
  <c r="M90" i="5"/>
  <c r="M83" i="5"/>
  <c r="M192" i="5"/>
  <c r="M208" i="5"/>
  <c r="M204" i="5"/>
  <c r="M122" i="5"/>
  <c r="M183" i="5"/>
  <c r="M79" i="5"/>
  <c r="M74" i="5"/>
  <c r="M67" i="5"/>
  <c r="M54" i="5"/>
  <c r="M36" i="5"/>
  <c r="M33" i="5"/>
  <c r="M543" i="5"/>
  <c r="M11" i="5"/>
  <c r="M174" i="5"/>
  <c r="M135" i="5"/>
  <c r="M85" i="5"/>
  <c r="M2" i="5"/>
  <c r="M157" i="5"/>
  <c r="M160" i="5"/>
  <c r="M264" i="5"/>
  <c r="M499" i="5"/>
  <c r="M318" i="5"/>
  <c r="M377" i="5"/>
  <c r="M383" i="5"/>
  <c r="M378" i="5"/>
  <c r="M395" i="5"/>
  <c r="M118" i="5"/>
  <c r="M117" i="5"/>
  <c r="M105" i="5"/>
  <c r="M380" i="5"/>
  <c r="M355" i="5"/>
  <c r="M357" i="5"/>
  <c r="M95" i="5"/>
  <c r="M94" i="5"/>
  <c r="M329" i="5"/>
  <c r="M60" i="5"/>
  <c r="M8" i="5"/>
  <c r="M315" i="5"/>
  <c r="M193" i="5"/>
  <c r="M313" i="5"/>
  <c r="M356" i="5"/>
  <c r="M502" i="5"/>
  <c r="M475" i="5"/>
  <c r="M348" i="5"/>
  <c r="M15" i="5"/>
  <c r="M386" i="5"/>
  <c r="M509" i="5"/>
  <c r="M13" i="5"/>
  <c r="M65" i="5"/>
  <c r="M220" i="5"/>
  <c r="M393" i="5"/>
  <c r="M450" i="5"/>
  <c r="M391" i="5"/>
  <c r="M408" i="5"/>
  <c r="M302" i="5"/>
  <c r="M248" i="5"/>
  <c r="M444" i="5"/>
  <c r="M530" i="5"/>
  <c r="M558" i="5"/>
  <c r="M128" i="5"/>
  <c r="M472" i="5"/>
  <c r="M459" i="5"/>
  <c r="M127" i="5"/>
  <c r="M35" i="5"/>
  <c r="M150" i="5"/>
  <c r="M487" i="5"/>
  <c r="M113" i="5"/>
  <c r="M116" i="5"/>
  <c r="M166" i="5"/>
  <c r="M3" i="5"/>
  <c r="M571" i="5"/>
  <c r="M165" i="5"/>
  <c r="M76" i="5"/>
  <c r="M52" i="5"/>
  <c r="M447" i="5"/>
  <c r="M446" i="5"/>
  <c r="M148" i="5"/>
  <c r="M401" i="5"/>
  <c r="M554" i="5"/>
  <c r="M185" i="5"/>
  <c r="M115" i="5"/>
  <c r="M161" i="5"/>
  <c r="M321" i="5"/>
  <c r="M335" i="5"/>
  <c r="M149" i="5"/>
  <c r="M451" i="5"/>
  <c r="M73" i="5"/>
  <c r="M187" i="5"/>
  <c r="M255" i="5"/>
  <c r="M288" i="5"/>
  <c r="M25" i="5"/>
  <c r="M292" i="5"/>
  <c r="M56" i="5"/>
  <c r="M256" i="5"/>
  <c r="M402" i="5"/>
  <c r="M320" i="5"/>
  <c r="M71" i="5"/>
  <c r="M23" i="5"/>
  <c r="M202" i="5"/>
  <c r="M197" i="5"/>
  <c r="M331" i="5"/>
  <c r="M569" i="5"/>
  <c r="M574" i="5"/>
  <c r="M205" i="5"/>
  <c r="M439" i="5"/>
  <c r="M441" i="5"/>
  <c r="M454" i="5"/>
  <c r="M428" i="5"/>
  <c r="M58" i="5"/>
  <c r="M578" i="5"/>
  <c r="M603" i="5"/>
  <c r="M547" i="5"/>
  <c r="M279" i="5"/>
  <c r="M549" i="5"/>
  <c r="M412" i="5"/>
  <c r="M164" i="5"/>
  <c r="M237" i="5"/>
  <c r="M518" i="5"/>
  <c r="M106" i="5"/>
  <c r="M406" i="5"/>
  <c r="M551" i="5"/>
  <c r="M373" i="5"/>
  <c r="M372" i="5"/>
  <c r="M277" i="5"/>
  <c r="M101" i="5"/>
  <c r="M601" i="5"/>
  <c r="M182" i="5"/>
  <c r="M130" i="5"/>
  <c r="M103" i="5"/>
  <c r="M507" i="5"/>
  <c r="M299" i="5"/>
  <c r="M481" i="5"/>
  <c r="M477" i="5"/>
  <c r="M555" i="5"/>
  <c r="M225" i="5"/>
  <c r="M381" i="5"/>
  <c r="M57" i="5"/>
  <c r="M579" i="5"/>
  <c r="M539" i="5"/>
  <c r="M265" i="5"/>
  <c r="M453" i="5"/>
  <c r="M89" i="5"/>
  <c r="M531" i="5"/>
  <c r="M123" i="5"/>
  <c r="M286" i="5"/>
  <c r="M374" i="5"/>
  <c r="M529" i="5"/>
  <c r="M9" i="5"/>
  <c r="M498" i="5"/>
  <c r="M339" i="5"/>
  <c r="M121" i="5"/>
  <c r="M497" i="5"/>
  <c r="M177" i="5"/>
  <c r="M390" i="5"/>
  <c r="M172" i="5"/>
  <c r="M156" i="5"/>
  <c r="M108" i="5"/>
  <c r="M337" i="5"/>
  <c r="M436" i="5"/>
  <c r="M211" i="5"/>
  <c r="M557" i="5"/>
  <c r="M568" i="5"/>
  <c r="M179" i="5"/>
  <c r="M229" i="5"/>
  <c r="M564" i="5"/>
  <c r="M137" i="5"/>
  <c r="M236" i="5"/>
  <c r="M470" i="5"/>
  <c r="M75" i="5"/>
  <c r="M563" i="5"/>
  <c r="M479" i="5"/>
  <c r="M615" i="5"/>
  <c r="M300" i="5"/>
  <c r="M491" i="5"/>
  <c r="M379" i="5"/>
  <c r="M272" i="5"/>
  <c r="M41" i="5"/>
  <c r="M209" i="5"/>
  <c r="M78" i="5"/>
  <c r="M330" i="5"/>
  <c r="M524" i="5"/>
  <c r="M145" i="5"/>
  <c r="M266" i="5"/>
  <c r="M501" i="5"/>
  <c r="M585" i="5"/>
  <c r="M435" i="5"/>
  <c r="M365" i="5"/>
  <c r="M294" i="5"/>
  <c r="M283" i="5"/>
  <c r="M218" i="5"/>
  <c r="M120" i="5"/>
  <c r="M612" i="5"/>
  <c r="M576" i="5"/>
  <c r="M53" i="5"/>
  <c r="M485" i="5"/>
  <c r="M16" i="5"/>
  <c r="M338" i="5"/>
  <c r="M333" i="5"/>
  <c r="M388" i="5"/>
  <c r="M572" i="5"/>
  <c r="M371" i="5"/>
  <c r="M132" i="5"/>
  <c r="M38" i="5"/>
  <c r="M527" i="5"/>
  <c r="M350" i="5"/>
  <c r="M345" i="5"/>
  <c r="M184" i="5"/>
  <c r="M432" i="5"/>
  <c r="M583" i="5"/>
  <c r="M387" i="5"/>
  <c r="M437" i="5"/>
  <c r="M28" i="5"/>
  <c r="M462" i="5"/>
  <c r="M50" i="5"/>
  <c r="M81" i="5"/>
  <c r="M55" i="5"/>
  <c r="M389" i="5"/>
  <c r="M346" i="5"/>
  <c r="M298" i="5"/>
  <c r="M414" i="5"/>
  <c r="M17" i="5"/>
  <c r="M224" i="5"/>
  <c r="M602" i="5"/>
  <c r="M526" i="5"/>
  <c r="M107" i="5"/>
  <c r="M598" i="5"/>
  <c r="M448" i="5"/>
  <c r="M203" i="5"/>
  <c r="M257" i="5"/>
  <c r="M417" i="5"/>
  <c r="M392" i="5"/>
  <c r="M409" i="5"/>
  <c r="M169" i="5"/>
  <c r="M405" i="5"/>
  <c r="M171" i="5"/>
  <c r="M443" i="5"/>
  <c r="M219" i="5"/>
  <c r="L219" i="5"/>
  <c r="L362" i="5"/>
  <c r="L281" i="5"/>
  <c r="L195" i="5"/>
  <c r="L297" i="5"/>
  <c r="L544" i="5"/>
  <c r="L213" i="5"/>
  <c r="L250" i="5"/>
  <c r="L367" i="5"/>
  <c r="L82" i="5"/>
  <c r="L84" i="5"/>
  <c r="L98" i="5"/>
  <c r="L189" i="5"/>
  <c r="L134" i="5"/>
  <c r="L222" i="5"/>
  <c r="L596" i="5"/>
  <c r="L167" i="5"/>
  <c r="L48" i="5"/>
  <c r="L606" i="5"/>
  <c r="L293" i="5"/>
  <c r="L216" i="5"/>
  <c r="L284" i="5"/>
  <c r="L493" i="5"/>
  <c r="L19" i="5"/>
  <c r="L238" i="5"/>
  <c r="L6" i="5"/>
  <c r="L114" i="5"/>
  <c r="L542" i="5"/>
  <c r="L456" i="5"/>
  <c r="L198" i="5"/>
  <c r="L31" i="5"/>
  <c r="L349" i="5"/>
  <c r="L468" i="5"/>
  <c r="L328" i="5"/>
  <c r="L384" i="5"/>
  <c r="L326" i="5"/>
  <c r="L301" i="5"/>
  <c r="L597" i="5"/>
  <c r="L595" i="5"/>
  <c r="L64" i="5"/>
  <c r="L111" i="5"/>
  <c r="L325" i="5"/>
  <c r="L155" i="5"/>
  <c r="L464" i="5"/>
  <c r="L153" i="5"/>
  <c r="L458" i="5"/>
  <c r="L140" i="5"/>
  <c r="L590" i="5"/>
  <c r="L223" i="5"/>
  <c r="L136" i="5"/>
  <c r="L96" i="5"/>
  <c r="L421" i="5"/>
  <c r="L42" i="5"/>
  <c r="L594" i="5"/>
  <c r="L620" i="5"/>
  <c r="L244" i="5"/>
  <c r="L129" i="5"/>
  <c r="L312" i="5"/>
  <c r="L196" i="5"/>
  <c r="L275" i="5"/>
  <c r="L240" i="5"/>
  <c r="L545" i="5"/>
  <c r="L234" i="5"/>
  <c r="L588" i="5"/>
  <c r="L260" i="5"/>
  <c r="L332" i="5"/>
  <c r="L469" i="5"/>
  <c r="L72" i="5"/>
  <c r="L515" i="5"/>
  <c r="L239" i="5"/>
  <c r="L109" i="5"/>
  <c r="L410" i="5"/>
  <c r="L282" i="5"/>
  <c r="L577" i="5"/>
  <c r="L63" i="5"/>
  <c r="L621" i="5"/>
  <c r="L322" i="5"/>
  <c r="L110" i="5"/>
  <c r="L254" i="5"/>
  <c r="L261" i="5"/>
  <c r="L535" i="5"/>
  <c r="L97" i="5"/>
  <c r="L525" i="5"/>
  <c r="L489" i="5"/>
  <c r="L573" i="5"/>
  <c r="L141" i="5"/>
  <c r="L366" i="5"/>
  <c r="L514" i="5"/>
  <c r="L607" i="5"/>
  <c r="L231" i="5"/>
  <c r="L22" i="5"/>
  <c r="L584" i="5"/>
  <c r="L592" i="5"/>
  <c r="L296" i="5"/>
  <c r="L200" i="5"/>
  <c r="L423" i="5"/>
  <c r="L608" i="5"/>
  <c r="L520" i="5"/>
  <c r="L194" i="5"/>
  <c r="L59" i="5"/>
  <c r="L61" i="5"/>
  <c r="L92" i="5"/>
  <c r="L420" i="5"/>
  <c r="L404" i="5"/>
  <c r="L511" i="5"/>
  <c r="L565" i="5"/>
  <c r="L566" i="5"/>
  <c r="L178" i="5"/>
  <c r="L419" i="5"/>
  <c r="L37" i="5"/>
  <c r="L29" i="5"/>
  <c r="L243" i="5"/>
  <c r="L62" i="5"/>
  <c r="L39" i="5"/>
  <c r="L290" i="5"/>
  <c r="L66" i="5"/>
  <c r="L159" i="5"/>
  <c r="L521" i="5"/>
  <c r="L126" i="5"/>
  <c r="L537" i="5"/>
  <c r="L359" i="5"/>
  <c r="L235" i="5"/>
  <c r="L385" i="5"/>
  <c r="L168" i="5"/>
  <c r="L425" i="5"/>
  <c r="L370" i="5"/>
  <c r="L600" i="5"/>
  <c r="L503" i="5"/>
  <c r="L361" i="5"/>
  <c r="L534" i="5"/>
  <c r="L30" i="5"/>
  <c r="L538" i="5"/>
  <c r="L99" i="5"/>
  <c r="L429" i="5"/>
  <c r="L47" i="5"/>
  <c r="L139" i="5"/>
  <c r="L170" i="5"/>
  <c r="L336" i="5"/>
  <c r="L314" i="5"/>
  <c r="L546" i="5"/>
  <c r="L45" i="5"/>
  <c r="L163" i="5"/>
  <c r="L276" i="5"/>
  <c r="L133" i="5"/>
  <c r="L424" i="5"/>
  <c r="L492" i="5"/>
  <c r="L246" i="5"/>
  <c r="L427" i="5"/>
  <c r="L496" i="5"/>
  <c r="L587" i="5"/>
  <c r="L307" i="5"/>
  <c r="L207" i="5"/>
  <c r="L360" i="5"/>
  <c r="L589" i="5"/>
  <c r="L142" i="5"/>
  <c r="L513" i="5"/>
  <c r="L100" i="5"/>
  <c r="L609" i="5"/>
  <c r="L308" i="5"/>
  <c r="L176" i="5"/>
  <c r="L12" i="5"/>
  <c r="L431" i="5"/>
  <c r="L80" i="5"/>
  <c r="L249" i="5"/>
  <c r="L124" i="5"/>
  <c r="L233" i="5"/>
  <c r="L613" i="5"/>
  <c r="L87" i="5"/>
  <c r="L269" i="5"/>
  <c r="L548" i="5"/>
  <c r="L212" i="5"/>
  <c r="L190" i="5"/>
  <c r="L138" i="5"/>
  <c r="L344" i="5"/>
  <c r="L533" i="5"/>
  <c r="L206" i="5"/>
  <c r="L210" i="5"/>
  <c r="L263" i="5"/>
  <c r="L252" i="5"/>
  <c r="L604" i="5"/>
  <c r="L175" i="5"/>
  <c r="L358" i="5"/>
  <c r="L619" i="5"/>
  <c r="L267" i="5"/>
  <c r="L152" i="5"/>
  <c r="L562" i="5"/>
  <c r="L522" i="5"/>
  <c r="L442" i="5"/>
  <c r="L430" i="5"/>
  <c r="L422" i="5"/>
  <c r="L262" i="5"/>
  <c r="L523" i="5"/>
  <c r="L287" i="5"/>
  <c r="L426" i="5"/>
  <c r="L304" i="5"/>
  <c r="L541" i="5"/>
  <c r="L363" i="5"/>
  <c r="L473" i="5"/>
  <c r="L173" i="5"/>
  <c r="L495" i="5"/>
  <c r="L463" i="5"/>
  <c r="L519" i="5"/>
  <c r="L582" i="5"/>
  <c r="L532" i="5"/>
  <c r="L191" i="5"/>
  <c r="L93" i="5"/>
  <c r="L311" i="5"/>
  <c r="L400" i="5"/>
  <c r="L32" i="5"/>
  <c r="L353" i="5"/>
  <c r="L376" i="5"/>
  <c r="L154" i="5"/>
  <c r="L375" i="5"/>
  <c r="L146" i="5"/>
  <c r="L306" i="5"/>
  <c r="L581" i="5"/>
  <c r="L316" i="5"/>
  <c r="L310" i="5"/>
  <c r="L10" i="5"/>
  <c r="L158" i="5"/>
  <c r="L143" i="5"/>
  <c r="L162" i="5"/>
  <c r="L217" i="5"/>
  <c r="L382" i="5"/>
  <c r="L334" i="5"/>
  <c r="L186" i="5"/>
  <c r="L258" i="5"/>
  <c r="L226" i="5"/>
  <c r="L295" i="5"/>
  <c r="L285" i="5"/>
  <c r="L399" i="5"/>
  <c r="L415" i="5"/>
  <c r="L416" i="5"/>
  <c r="L510" i="5"/>
  <c r="L517" i="5"/>
  <c r="L540" i="5"/>
  <c r="L461" i="5"/>
  <c r="L467" i="5"/>
  <c r="L591" i="5"/>
  <c r="L575" i="5"/>
  <c r="L466" i="5"/>
  <c r="L21" i="5"/>
  <c r="L561" i="5"/>
  <c r="L351" i="5"/>
  <c r="L394" i="5"/>
  <c r="L151" i="5"/>
  <c r="L232" i="5"/>
  <c r="L4" i="5"/>
  <c r="L504" i="5"/>
  <c r="L556" i="5"/>
  <c r="L369" i="5"/>
  <c r="L341" i="5"/>
  <c r="L617" i="5"/>
  <c r="L418" i="5"/>
  <c r="L317" i="5"/>
  <c r="L586" i="5"/>
  <c r="L354" i="5"/>
  <c r="L214" i="5"/>
  <c r="L347" i="5"/>
  <c r="L567" i="5"/>
  <c r="L508" i="5"/>
  <c r="L241" i="5"/>
  <c r="L51" i="5"/>
  <c r="L270" i="5"/>
  <c r="L273" i="5"/>
  <c r="L88" i="5"/>
  <c r="L24" i="5"/>
  <c r="L199" i="5"/>
  <c r="L245" i="5"/>
  <c r="L327" i="5"/>
  <c r="L324" i="5"/>
  <c r="L40" i="5"/>
  <c r="L368" i="5"/>
  <c r="L271" i="5"/>
  <c r="L398" i="5"/>
  <c r="L536" i="5"/>
  <c r="L44" i="5"/>
  <c r="L188" i="5"/>
  <c r="L20" i="5"/>
  <c r="L147" i="5"/>
  <c r="L483" i="5"/>
  <c r="L26" i="5"/>
  <c r="L268" i="5"/>
  <c r="L215" i="5"/>
  <c r="L46" i="5"/>
  <c r="L445" i="5"/>
  <c r="L505" i="5"/>
  <c r="L457" i="5"/>
  <c r="L18" i="5"/>
  <c r="L413" i="5"/>
  <c r="L343" i="5"/>
  <c r="L465" i="5"/>
  <c r="L478" i="5"/>
  <c r="L490" i="5"/>
  <c r="L181" i="5"/>
  <c r="L340" i="5"/>
  <c r="L455" i="5"/>
  <c r="L494" i="5"/>
  <c r="L397" i="5"/>
  <c r="L69" i="5"/>
  <c r="L144" i="5"/>
  <c r="L411" i="5"/>
  <c r="L131" i="5"/>
  <c r="L460" i="5"/>
  <c r="L471" i="5"/>
  <c r="L102" i="5"/>
  <c r="L43" i="5"/>
  <c r="L396" i="5"/>
  <c r="L319" i="5"/>
  <c r="L68" i="5"/>
  <c r="L474" i="5"/>
  <c r="L7" i="5"/>
  <c r="L274" i="5"/>
  <c r="L434" i="5"/>
  <c r="L259" i="5"/>
  <c r="L342" i="5"/>
  <c r="L228" i="5"/>
  <c r="L86" i="5"/>
  <c r="L251" i="5"/>
  <c r="L227" i="5"/>
  <c r="L27" i="5"/>
  <c r="L403" i="5"/>
  <c r="L440" i="5"/>
  <c r="L70" i="5"/>
  <c r="L605" i="5"/>
  <c r="L221" i="5"/>
  <c r="L291" i="5"/>
  <c r="L433" i="5"/>
  <c r="L14" i="5"/>
  <c r="L480" i="5"/>
  <c r="L512" i="5"/>
  <c r="L280" i="5"/>
  <c r="L500" i="5"/>
  <c r="L180" i="5"/>
  <c r="L49" i="5"/>
  <c r="L482" i="5"/>
  <c r="L278" i="5"/>
  <c r="L77" i="5"/>
  <c r="L559" i="5"/>
  <c r="L570" i="5"/>
  <c r="L550" i="5"/>
  <c r="L506" i="5"/>
  <c r="L488" i="5"/>
  <c r="L486" i="5"/>
  <c r="L309" i="5"/>
  <c r="L484" i="5"/>
  <c r="L476" i="5"/>
  <c r="L452" i="5"/>
  <c r="L449" i="5"/>
  <c r="L438" i="5"/>
  <c r="L407" i="5"/>
  <c r="L516" i="5"/>
  <c r="L323" i="5"/>
  <c r="L560" i="5"/>
  <c r="L553" i="5"/>
  <c r="L552" i="5"/>
  <c r="L305" i="5"/>
  <c r="L303" i="5"/>
  <c r="L580" i="5"/>
  <c r="L599" i="5"/>
  <c r="L593" i="5"/>
  <c r="L610" i="5"/>
  <c r="L616" i="5"/>
  <c r="L618" i="5"/>
  <c r="L289" i="5"/>
  <c r="L253" i="5"/>
  <c r="L247" i="5"/>
  <c r="L242" i="5"/>
  <c r="L611" i="5"/>
  <c r="L230" i="5"/>
  <c r="L34" i="5"/>
  <c r="L528" i="5"/>
  <c r="L125" i="5"/>
  <c r="L201" i="5"/>
  <c r="L119" i="5"/>
  <c r="L112" i="5"/>
  <c r="L364" i="5"/>
  <c r="L104" i="5"/>
  <c r="L352" i="5"/>
  <c r="L91" i="5"/>
  <c r="L90" i="5"/>
  <c r="L83" i="5"/>
  <c r="L192" i="5"/>
  <c r="L208" i="5"/>
  <c r="L204" i="5"/>
  <c r="L122" i="5"/>
  <c r="L183" i="5"/>
  <c r="L79" i="5"/>
  <c r="L74" i="5"/>
  <c r="L67" i="5"/>
  <c r="L54" i="5"/>
  <c r="L36" i="5"/>
  <c r="L33" i="5"/>
  <c r="L543" i="5"/>
  <c r="L11" i="5"/>
  <c r="L174" i="5"/>
  <c r="L135" i="5"/>
  <c r="L85" i="5"/>
  <c r="L157" i="5"/>
  <c r="L160" i="5"/>
  <c r="L264" i="5"/>
  <c r="L499" i="5"/>
  <c r="L318" i="5"/>
  <c r="L377" i="5"/>
  <c r="L383" i="5"/>
  <c r="L378" i="5"/>
  <c r="L395" i="5"/>
  <c r="L118" i="5"/>
  <c r="L117" i="5"/>
  <c r="L105" i="5"/>
  <c r="L380" i="5"/>
  <c r="L355" i="5"/>
  <c r="L357" i="5"/>
  <c r="L95" i="5"/>
  <c r="L94" i="5"/>
  <c r="L329" i="5"/>
  <c r="L60" i="5"/>
  <c r="L8" i="5"/>
  <c r="L315" i="5"/>
  <c r="L193" i="5"/>
  <c r="L313" i="5"/>
  <c r="L356" i="5"/>
  <c r="L502" i="5"/>
  <c r="L475" i="5"/>
  <c r="L348" i="5"/>
  <c r="L15" i="5"/>
  <c r="L386" i="5"/>
  <c r="L509" i="5"/>
  <c r="L13" i="5"/>
  <c r="L65" i="5"/>
  <c r="L220" i="5"/>
  <c r="L393" i="5"/>
  <c r="L450" i="5"/>
  <c r="L391" i="5"/>
  <c r="L408" i="5"/>
  <c r="L302" i="5"/>
  <c r="L248" i="5"/>
  <c r="L444" i="5"/>
  <c r="L530" i="5"/>
  <c r="L558" i="5"/>
  <c r="L128" i="5"/>
  <c r="L472" i="5"/>
  <c r="L459" i="5"/>
  <c r="L127" i="5"/>
  <c r="L35" i="5"/>
  <c r="L150" i="5"/>
  <c r="L487" i="5"/>
  <c r="L113" i="5"/>
  <c r="L116" i="5"/>
  <c r="L166" i="5"/>
  <c r="L571" i="5"/>
  <c r="L165" i="5"/>
  <c r="L76" i="5"/>
  <c r="L52" i="5"/>
  <c r="L447" i="5"/>
  <c r="L446" i="5"/>
  <c r="L148" i="5"/>
  <c r="L401" i="5"/>
  <c r="L554" i="5"/>
  <c r="L185" i="5"/>
  <c r="L115" i="5"/>
  <c r="L161" i="5"/>
  <c r="L321" i="5"/>
  <c r="L335" i="5"/>
  <c r="L149" i="5"/>
  <c r="L451" i="5"/>
  <c r="L73" i="5"/>
  <c r="L187" i="5"/>
  <c r="L255" i="5"/>
  <c r="L288" i="5"/>
  <c r="L25" i="5"/>
  <c r="L292" i="5"/>
  <c r="L56" i="5"/>
  <c r="L256" i="5"/>
  <c r="L402" i="5"/>
  <c r="L320" i="5"/>
  <c r="L71" i="5"/>
  <c r="L23" i="5"/>
  <c r="L202" i="5"/>
  <c r="L197" i="5"/>
  <c r="L331" i="5"/>
  <c r="L569" i="5"/>
  <c r="L574" i="5"/>
  <c r="L205" i="5"/>
  <c r="L439" i="5"/>
  <c r="L441" i="5"/>
  <c r="L454" i="5"/>
  <c r="L428" i="5"/>
  <c r="L58" i="5"/>
  <c r="L578" i="5"/>
  <c r="L603" i="5"/>
  <c r="L547" i="5"/>
  <c r="L279" i="5"/>
  <c r="L549" i="5"/>
  <c r="L412" i="5"/>
  <c r="L164" i="5"/>
  <c r="L237" i="5"/>
  <c r="L518" i="5"/>
  <c r="L106" i="5"/>
  <c r="L406" i="5"/>
  <c r="L551" i="5"/>
  <c r="L373" i="5"/>
  <c r="L372" i="5"/>
  <c r="L277" i="5"/>
  <c r="L101" i="5"/>
  <c r="L601" i="5"/>
  <c r="L182" i="5"/>
  <c r="L130" i="5"/>
  <c r="L103" i="5"/>
  <c r="L507" i="5"/>
  <c r="L299" i="5"/>
  <c r="L481" i="5"/>
  <c r="L477" i="5"/>
  <c r="L555" i="5"/>
  <c r="L225" i="5"/>
  <c r="L381" i="5"/>
  <c r="L57" i="5"/>
  <c r="L579" i="5"/>
  <c r="L539" i="5"/>
  <c r="L265" i="5"/>
  <c r="L453" i="5"/>
  <c r="L89" i="5"/>
  <c r="L531" i="5"/>
  <c r="L123" i="5"/>
  <c r="L286" i="5"/>
  <c r="L374" i="5"/>
  <c r="L529" i="5"/>
  <c r="L9" i="5"/>
  <c r="L498" i="5"/>
  <c r="L339" i="5"/>
  <c r="L121" i="5"/>
  <c r="L497" i="5"/>
  <c r="L177" i="5"/>
  <c r="L390" i="5"/>
  <c r="L172" i="5"/>
  <c r="L156" i="5"/>
  <c r="L108" i="5"/>
  <c r="L337" i="5"/>
  <c r="L436" i="5"/>
  <c r="L211" i="5"/>
  <c r="L557" i="5"/>
  <c r="L568" i="5"/>
  <c r="L179" i="5"/>
  <c r="L229" i="5"/>
  <c r="L564" i="5"/>
  <c r="L137" i="5"/>
  <c r="L236" i="5"/>
  <c r="L470" i="5"/>
  <c r="L75" i="5"/>
  <c r="L563" i="5"/>
  <c r="L479" i="5"/>
  <c r="L615" i="5"/>
  <c r="L300" i="5"/>
  <c r="L491" i="5"/>
  <c r="L379" i="5"/>
  <c r="L272" i="5"/>
  <c r="L41" i="5"/>
  <c r="L209" i="5"/>
  <c r="L78" i="5"/>
  <c r="L330" i="5"/>
  <c r="L524" i="5"/>
  <c r="L145" i="5"/>
  <c r="L266" i="5"/>
  <c r="L501" i="5"/>
  <c r="L585" i="5"/>
  <c r="L435" i="5"/>
  <c r="L365" i="5"/>
  <c r="L294" i="5"/>
  <c r="L283" i="5"/>
  <c r="L218" i="5"/>
  <c r="L120" i="5"/>
  <c r="L612" i="5"/>
  <c r="L576" i="5"/>
  <c r="L53" i="5"/>
  <c r="L485" i="5"/>
  <c r="L16" i="5"/>
  <c r="L338" i="5"/>
  <c r="L333" i="5"/>
  <c r="L388" i="5"/>
  <c r="L572" i="5"/>
  <c r="L371" i="5"/>
  <c r="L132" i="5"/>
  <c r="L38" i="5"/>
  <c r="L527" i="5"/>
  <c r="L350" i="5"/>
  <c r="L345" i="5"/>
  <c r="L184" i="5"/>
  <c r="L432" i="5"/>
  <c r="L583" i="5"/>
  <c r="L387" i="5"/>
  <c r="L437" i="5"/>
  <c r="L28" i="5"/>
  <c r="L462" i="5"/>
  <c r="L50" i="5"/>
  <c r="L81" i="5"/>
  <c r="L55" i="5"/>
  <c r="L389" i="5"/>
  <c r="L346" i="5"/>
  <c r="L298" i="5"/>
  <c r="L414" i="5"/>
  <c r="L17" i="5"/>
  <c r="L224" i="5"/>
  <c r="L602" i="5"/>
  <c r="L526" i="5"/>
  <c r="L107" i="5"/>
  <c r="L598" i="5"/>
  <c r="L448" i="5"/>
  <c r="L203" i="5"/>
  <c r="L257" i="5"/>
  <c r="L417" i="5"/>
  <c r="L392" i="5"/>
  <c r="L409" i="5"/>
  <c r="L169" i="5"/>
  <c r="L405" i="5"/>
  <c r="L171" i="5"/>
  <c r="L443" i="5"/>
  <c r="P2" i="4"/>
  <c r="O3" i="3"/>
  <c r="P2" i="3"/>
  <c r="O2" i="3"/>
  <c r="P269" i="4"/>
  <c r="P3" i="4"/>
  <c r="P270" i="4"/>
  <c r="P237" i="4"/>
  <c r="P616" i="4"/>
  <c r="P236" i="4"/>
  <c r="P615" i="4"/>
  <c r="Q615" i="4" s="1"/>
  <c r="P235" i="4"/>
  <c r="P234" i="4"/>
  <c r="P614" i="4"/>
  <c r="P233" i="4"/>
  <c r="P613" i="4"/>
  <c r="P232" i="4"/>
  <c r="P231" i="4"/>
  <c r="P230" i="4"/>
  <c r="P612" i="4"/>
  <c r="P229" i="4"/>
  <c r="P611" i="4"/>
  <c r="P228" i="4"/>
  <c r="P227" i="4"/>
  <c r="P226" i="4"/>
  <c r="P225" i="4"/>
  <c r="P610" i="4"/>
  <c r="P224" i="4"/>
  <c r="P223" i="4"/>
  <c r="P609" i="4"/>
  <c r="P222" i="4"/>
  <c r="P608" i="4"/>
  <c r="P221" i="4"/>
  <c r="P220" i="4"/>
  <c r="P219" i="4"/>
  <c r="P218" i="4"/>
  <c r="P217" i="4"/>
  <c r="P607" i="4"/>
  <c r="P606" i="4"/>
  <c r="P605" i="4"/>
  <c r="P604" i="4"/>
  <c r="P268" i="4"/>
  <c r="P216" i="4"/>
  <c r="P603" i="4"/>
  <c r="P215" i="4"/>
  <c r="P602" i="4"/>
  <c r="P214" i="4"/>
  <c r="P601" i="4"/>
  <c r="P600" i="4"/>
  <c r="P213" i="4"/>
  <c r="P212" i="4"/>
  <c r="P599" i="4"/>
  <c r="P598" i="4"/>
  <c r="P211" i="4"/>
  <c r="P210" i="4"/>
  <c r="P597" i="4"/>
  <c r="P596" i="4"/>
  <c r="P595" i="4"/>
  <c r="P594" i="4"/>
  <c r="P593" i="4"/>
  <c r="P209" i="4"/>
  <c r="P592" i="4"/>
  <c r="P208" i="4"/>
  <c r="P591" i="4"/>
  <c r="P590" i="4"/>
  <c r="P589" i="4"/>
  <c r="P588" i="4"/>
  <c r="P587" i="4"/>
  <c r="P586" i="4"/>
  <c r="P207" i="4"/>
  <c r="P585" i="4"/>
  <c r="P267" i="4"/>
  <c r="P206" i="4"/>
  <c r="P205" i="4"/>
  <c r="P584" i="4"/>
  <c r="P204" i="4"/>
  <c r="P583" i="4"/>
  <c r="P203" i="4"/>
  <c r="P582" i="4"/>
  <c r="P202" i="4"/>
  <c r="P581" i="4"/>
  <c r="P580" i="4"/>
  <c r="P579" i="4"/>
  <c r="P578" i="4"/>
  <c r="P577" i="4"/>
  <c r="P576" i="4"/>
  <c r="P575" i="4"/>
  <c r="P574" i="4"/>
  <c r="P573" i="4"/>
  <c r="P572" i="4"/>
  <c r="P201" i="4"/>
  <c r="P571" i="4"/>
  <c r="P570" i="4"/>
  <c r="P266" i="4"/>
  <c r="P200" i="4"/>
  <c r="P569" i="4"/>
  <c r="P568" i="4"/>
  <c r="P567" i="4"/>
  <c r="P199" i="4"/>
  <c r="P566" i="4"/>
  <c r="P565" i="4"/>
  <c r="P564" i="4"/>
  <c r="P563" i="4"/>
  <c r="P562" i="4"/>
  <c r="P561" i="4"/>
  <c r="P560" i="4"/>
  <c r="P559" i="4"/>
  <c r="P558" i="4"/>
  <c r="P198" i="4"/>
  <c r="P557" i="4"/>
  <c r="P556" i="4"/>
  <c r="P555" i="4"/>
  <c r="P554" i="4"/>
  <c r="P197" i="4"/>
  <c r="P196" i="4"/>
  <c r="P195" i="4"/>
  <c r="P194" i="4"/>
  <c r="P193" i="4"/>
  <c r="P192" i="4"/>
  <c r="P191" i="4"/>
  <c r="P553" i="4"/>
  <c r="P190" i="4"/>
  <c r="P189" i="4"/>
  <c r="P552" i="4"/>
  <c r="P188" i="4"/>
  <c r="P551" i="4"/>
  <c r="P550" i="4"/>
  <c r="P187" i="4"/>
  <c r="P549" i="4"/>
  <c r="P548" i="4"/>
  <c r="P186" i="4"/>
  <c r="P547" i="4"/>
  <c r="P185" i="4"/>
  <c r="P546" i="4"/>
  <c r="P265" i="4"/>
  <c r="P545" i="4"/>
  <c r="P184" i="4"/>
  <c r="P544" i="4"/>
  <c r="P543" i="4"/>
  <c r="P183" i="4"/>
  <c r="P182" i="4"/>
  <c r="P542" i="4"/>
  <c r="P541" i="4"/>
  <c r="P181" i="4"/>
  <c r="P540" i="4"/>
  <c r="P539" i="4"/>
  <c r="P538" i="4"/>
  <c r="P537" i="4"/>
  <c r="P536" i="4"/>
  <c r="P535" i="4"/>
  <c r="P534" i="4"/>
  <c r="P533" i="4"/>
  <c r="P532" i="4"/>
  <c r="P180" i="4"/>
  <c r="P531" i="4"/>
  <c r="P530" i="4"/>
  <c r="P179" i="4"/>
  <c r="P529" i="4"/>
  <c r="P528" i="4"/>
  <c r="P527" i="4"/>
  <c r="P526" i="4"/>
  <c r="P178" i="4"/>
  <c r="P525" i="4"/>
  <c r="P177" i="4"/>
  <c r="P524" i="4"/>
  <c r="P176" i="4"/>
  <c r="P523" i="4"/>
  <c r="P522" i="4"/>
  <c r="P175" i="4"/>
  <c r="P174" i="4"/>
  <c r="P521" i="4"/>
  <c r="P520" i="4"/>
  <c r="P519" i="4"/>
  <c r="P518" i="4"/>
  <c r="P517" i="4"/>
  <c r="P264" i="4"/>
  <c r="P516" i="4"/>
  <c r="P515" i="4"/>
  <c r="P514" i="4"/>
  <c r="P263" i="4"/>
  <c r="P173" i="4"/>
  <c r="P513" i="4"/>
  <c r="P512" i="4"/>
  <c r="P172" i="4"/>
  <c r="P171" i="4"/>
  <c r="P511" i="4"/>
  <c r="P510" i="4"/>
  <c r="P170" i="4"/>
  <c r="P169" i="4"/>
  <c r="P168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167" i="4"/>
  <c r="P494" i="4"/>
  <c r="P493" i="4"/>
  <c r="P262" i="4"/>
  <c r="P492" i="4"/>
  <c r="P261" i="4"/>
  <c r="P166" i="4"/>
  <c r="P491" i="4"/>
  <c r="P490" i="4"/>
  <c r="P165" i="4"/>
  <c r="P260" i="4"/>
  <c r="P489" i="4"/>
  <c r="P488" i="4"/>
  <c r="P487" i="4"/>
  <c r="P164" i="4"/>
  <c r="P486" i="4"/>
  <c r="P163" i="4"/>
  <c r="P485" i="4"/>
  <c r="P484" i="4"/>
  <c r="P483" i="4"/>
  <c r="P482" i="4"/>
  <c r="P481" i="4"/>
  <c r="P480" i="4"/>
  <c r="P259" i="4"/>
  <c r="P258" i="4"/>
  <c r="P162" i="4"/>
  <c r="P257" i="4"/>
  <c r="P479" i="4"/>
  <c r="P256" i="4"/>
  <c r="P478" i="4"/>
  <c r="P255" i="4"/>
  <c r="P161" i="4"/>
  <c r="P160" i="4"/>
  <c r="P159" i="4"/>
  <c r="P477" i="4"/>
  <c r="P476" i="4"/>
  <c r="P475" i="4"/>
  <c r="P474" i="4"/>
  <c r="P473" i="4"/>
  <c r="P472" i="4"/>
  <c r="P254" i="4"/>
  <c r="P471" i="4"/>
  <c r="P470" i="4"/>
  <c r="P158" i="4"/>
  <c r="P469" i="4"/>
  <c r="P468" i="4"/>
  <c r="P467" i="4"/>
  <c r="P466" i="4"/>
  <c r="P465" i="4"/>
  <c r="P464" i="4"/>
  <c r="P463" i="4"/>
  <c r="P462" i="4"/>
  <c r="P461" i="4"/>
  <c r="P460" i="4"/>
  <c r="P157" i="4"/>
  <c r="P459" i="4"/>
  <c r="P458" i="4"/>
  <c r="P253" i="4"/>
  <c r="P457" i="4"/>
  <c r="P456" i="4"/>
  <c r="P252" i="4"/>
  <c r="P455" i="4"/>
  <c r="P156" i="4"/>
  <c r="P155" i="4"/>
  <c r="P154" i="4"/>
  <c r="P454" i="4"/>
  <c r="P453" i="4"/>
  <c r="P251" i="4"/>
  <c r="P452" i="4"/>
  <c r="P451" i="4"/>
  <c r="P450" i="4"/>
  <c r="P449" i="4"/>
  <c r="P153" i="4"/>
  <c r="P448" i="4"/>
  <c r="P152" i="4"/>
  <c r="P447" i="4"/>
  <c r="P446" i="4"/>
  <c r="P151" i="4"/>
  <c r="P150" i="4"/>
  <c r="P445" i="4"/>
  <c r="P149" i="4"/>
  <c r="P444" i="4"/>
  <c r="P250" i="4"/>
  <c r="P148" i="4"/>
  <c r="P443" i="4"/>
  <c r="P147" i="4"/>
  <c r="P442" i="4"/>
  <c r="P146" i="4"/>
  <c r="P145" i="4"/>
  <c r="P144" i="4"/>
  <c r="P143" i="4"/>
  <c r="P142" i="4"/>
  <c r="P141" i="4"/>
  <c r="P140" i="4"/>
  <c r="P139" i="4"/>
  <c r="P441" i="4"/>
  <c r="P138" i="4"/>
  <c r="P137" i="4"/>
  <c r="P440" i="4"/>
  <c r="P136" i="4"/>
  <c r="P439" i="4"/>
  <c r="P438" i="4"/>
  <c r="P437" i="4"/>
  <c r="P135" i="4"/>
  <c r="P134" i="4"/>
  <c r="P436" i="4"/>
  <c r="P133" i="4"/>
  <c r="P132" i="4"/>
  <c r="P435" i="4"/>
  <c r="P434" i="4"/>
  <c r="P433" i="4"/>
  <c r="P432" i="4"/>
  <c r="P431" i="4"/>
  <c r="P430" i="4"/>
  <c r="P131" i="4"/>
  <c r="P130" i="4"/>
  <c r="P429" i="4"/>
  <c r="P428" i="4"/>
  <c r="P427" i="4"/>
  <c r="P426" i="4"/>
  <c r="P425" i="4"/>
  <c r="P424" i="4"/>
  <c r="P423" i="4"/>
  <c r="P129" i="4"/>
  <c r="P422" i="4"/>
  <c r="P421" i="4"/>
  <c r="P420" i="4"/>
  <c r="P419" i="4"/>
  <c r="P418" i="4"/>
  <c r="P128" i="4"/>
  <c r="P127" i="4"/>
  <c r="P126" i="4"/>
  <c r="P125" i="4"/>
  <c r="P124" i="4"/>
  <c r="P417" i="4"/>
  <c r="P123" i="4"/>
  <c r="P249" i="4"/>
  <c r="P416" i="4"/>
  <c r="P122" i="4"/>
  <c r="P415" i="4"/>
  <c r="P248" i="4"/>
  <c r="P121" i="4"/>
  <c r="P247" i="4"/>
  <c r="P414" i="4"/>
  <c r="P413" i="4"/>
  <c r="P120" i="4"/>
  <c r="P246" i="4"/>
  <c r="P119" i="4"/>
  <c r="P118" i="4"/>
  <c r="P245" i="4"/>
  <c r="P412" i="4"/>
  <c r="P117" i="4"/>
  <c r="P116" i="4"/>
  <c r="P411" i="4"/>
  <c r="P410" i="4"/>
  <c r="P115" i="4"/>
  <c r="P409" i="4"/>
  <c r="P408" i="4"/>
  <c r="P407" i="4"/>
  <c r="P114" i="4"/>
  <c r="P113" i="4"/>
  <c r="P406" i="4"/>
  <c r="P405" i="4"/>
  <c r="P244" i="4"/>
  <c r="P404" i="4"/>
  <c r="P112" i="4"/>
  <c r="P243" i="4"/>
  <c r="P111" i="4"/>
  <c r="P110" i="4"/>
  <c r="P403" i="4"/>
  <c r="P402" i="4"/>
  <c r="P401" i="4"/>
  <c r="P400" i="4"/>
  <c r="P399" i="4"/>
  <c r="P109" i="4"/>
  <c r="P108" i="4"/>
  <c r="P398" i="4"/>
  <c r="P107" i="4"/>
  <c r="P106" i="4"/>
  <c r="P105" i="4"/>
  <c r="P397" i="4"/>
  <c r="P396" i="4"/>
  <c r="P395" i="4"/>
  <c r="P394" i="4"/>
  <c r="P393" i="4"/>
  <c r="P392" i="4"/>
  <c r="P104" i="4"/>
  <c r="P391" i="4"/>
  <c r="P103" i="4"/>
  <c r="P390" i="4"/>
  <c r="P242" i="4"/>
  <c r="P389" i="4"/>
  <c r="P102" i="4"/>
  <c r="P101" i="4"/>
  <c r="P100" i="4"/>
  <c r="P388" i="4"/>
  <c r="P387" i="4"/>
  <c r="P99" i="4"/>
  <c r="P386" i="4"/>
  <c r="P98" i="4"/>
  <c r="P385" i="4"/>
  <c r="P384" i="4"/>
  <c r="P383" i="4"/>
  <c r="P382" i="4"/>
  <c r="P381" i="4"/>
  <c r="P380" i="4"/>
  <c r="P97" i="4"/>
  <c r="P96" i="4"/>
  <c r="P379" i="4"/>
  <c r="P378" i="4"/>
  <c r="P377" i="4"/>
  <c r="P376" i="4"/>
  <c r="P95" i="4"/>
  <c r="P241" i="4"/>
  <c r="P375" i="4"/>
  <c r="P94" i="4"/>
  <c r="P93" i="4"/>
  <c r="P374" i="4"/>
  <c r="P373" i="4"/>
  <c r="P372" i="4"/>
  <c r="P371" i="4"/>
  <c r="P370" i="4"/>
  <c r="P369" i="4"/>
  <c r="P92" i="4"/>
  <c r="P368" i="4"/>
  <c r="P367" i="4"/>
  <c r="P366" i="4"/>
  <c r="P365" i="4"/>
  <c r="P364" i="4"/>
  <c r="P363" i="4"/>
  <c r="P362" i="4"/>
  <c r="P361" i="4"/>
  <c r="P360" i="4"/>
  <c r="P240" i="4"/>
  <c r="P91" i="4"/>
  <c r="P90" i="4"/>
  <c r="P359" i="4"/>
  <c r="P89" i="4"/>
  <c r="P358" i="4"/>
  <c r="P88" i="4"/>
  <c r="P239" i="4"/>
  <c r="P357" i="4"/>
  <c r="P356" i="4"/>
  <c r="P355" i="4"/>
  <c r="P354" i="4"/>
  <c r="P87" i="4"/>
  <c r="P353" i="4"/>
  <c r="P86" i="4"/>
  <c r="P238" i="4"/>
  <c r="P352" i="4"/>
  <c r="P351" i="4"/>
  <c r="P350" i="4"/>
  <c r="P349" i="4"/>
  <c r="P348" i="4"/>
  <c r="P347" i="4"/>
  <c r="P346" i="4"/>
  <c r="P345" i="4"/>
  <c r="P344" i="4"/>
  <c r="P343" i="4"/>
  <c r="P85" i="4"/>
  <c r="P84" i="4"/>
  <c r="P83" i="4"/>
  <c r="P82" i="4"/>
  <c r="P81" i="4"/>
  <c r="P342" i="4"/>
  <c r="P80" i="4"/>
  <c r="P341" i="4"/>
  <c r="P79" i="4"/>
  <c r="P78" i="4"/>
  <c r="P340" i="4"/>
  <c r="P339" i="4"/>
  <c r="P338" i="4"/>
  <c r="P337" i="4"/>
  <c r="P77" i="4"/>
  <c r="P76" i="4"/>
  <c r="P75" i="4"/>
  <c r="P74" i="4"/>
  <c r="P73" i="4"/>
  <c r="P72" i="4"/>
  <c r="P71" i="4"/>
  <c r="P336" i="4"/>
  <c r="P335" i="4"/>
  <c r="P70" i="4"/>
  <c r="P334" i="4"/>
  <c r="P333" i="4"/>
  <c r="P332" i="4"/>
  <c r="P69" i="4"/>
  <c r="P68" i="4"/>
  <c r="P331" i="4"/>
  <c r="P330" i="4"/>
  <c r="P329" i="4"/>
  <c r="P328" i="4"/>
  <c r="P67" i="4"/>
  <c r="P327" i="4"/>
  <c r="P326" i="4"/>
  <c r="P66" i="4"/>
  <c r="P325" i="4"/>
  <c r="P324" i="4"/>
  <c r="P323" i="4"/>
  <c r="P322" i="4"/>
  <c r="P65" i="4"/>
  <c r="P64" i="4"/>
  <c r="P63" i="4"/>
  <c r="P62" i="4"/>
  <c r="P61" i="4"/>
  <c r="P321" i="4"/>
  <c r="P320" i="4"/>
  <c r="P319" i="4"/>
  <c r="P318" i="4"/>
  <c r="P317" i="4"/>
  <c r="P60" i="4"/>
  <c r="P59" i="4"/>
  <c r="P316" i="4"/>
  <c r="P58" i="4"/>
  <c r="P315" i="4"/>
  <c r="P314" i="4"/>
  <c r="P57" i="4"/>
  <c r="P56" i="4"/>
  <c r="P313" i="4"/>
  <c r="P55" i="4"/>
  <c r="P54" i="4"/>
  <c r="P53" i="4"/>
  <c r="P52" i="4"/>
  <c r="P51" i="4"/>
  <c r="P312" i="4"/>
  <c r="P311" i="4"/>
  <c r="P310" i="4"/>
  <c r="P309" i="4"/>
  <c r="P50" i="4"/>
  <c r="P308" i="4"/>
  <c r="P307" i="4"/>
  <c r="P49" i="4"/>
  <c r="P48" i="4"/>
  <c r="P47" i="4"/>
  <c r="P306" i="4"/>
  <c r="P46" i="4"/>
  <c r="P45" i="4"/>
  <c r="P305" i="4"/>
  <c r="P44" i="4"/>
  <c r="P304" i="4"/>
  <c r="P43" i="4"/>
  <c r="P42" i="4"/>
  <c r="P303" i="4"/>
  <c r="P302" i="4"/>
  <c r="P41" i="4"/>
  <c r="P40" i="4"/>
  <c r="P301" i="4"/>
  <c r="P39" i="4"/>
  <c r="P38" i="4"/>
  <c r="P300" i="4"/>
  <c r="P299" i="4"/>
  <c r="P37" i="4"/>
  <c r="P298" i="4"/>
  <c r="P36" i="4"/>
  <c r="P297" i="4"/>
  <c r="P296" i="4"/>
  <c r="P295" i="4"/>
  <c r="P294" i="4"/>
  <c r="P293" i="4"/>
  <c r="P35" i="4"/>
  <c r="P34" i="4"/>
  <c r="P33" i="4"/>
  <c r="P32" i="4"/>
  <c r="P31" i="4"/>
  <c r="P292" i="4"/>
  <c r="P30" i="4"/>
  <c r="P29" i="4"/>
  <c r="P28" i="4"/>
  <c r="P291" i="4"/>
  <c r="P290" i="4"/>
  <c r="P289" i="4"/>
  <c r="P288" i="4"/>
  <c r="P287" i="4"/>
  <c r="P27" i="4"/>
  <c r="P286" i="4"/>
  <c r="P26" i="4"/>
  <c r="P25" i="4"/>
  <c r="P285" i="4"/>
  <c r="P24" i="4"/>
  <c r="P284" i="4"/>
  <c r="P23" i="4"/>
  <c r="P283" i="4"/>
  <c r="P22" i="4"/>
  <c r="P21" i="4"/>
  <c r="P282" i="4"/>
  <c r="P20" i="4"/>
  <c r="P19" i="4"/>
  <c r="P281" i="4"/>
  <c r="P280" i="4"/>
  <c r="P18" i="4"/>
  <c r="P17" i="4"/>
  <c r="P279" i="4"/>
  <c r="P278" i="4"/>
  <c r="P277" i="4"/>
  <c r="P16" i="4"/>
  <c r="P276" i="4"/>
  <c r="P15" i="4"/>
  <c r="P14" i="4"/>
  <c r="P275" i="4"/>
  <c r="P13" i="4"/>
  <c r="P12" i="4"/>
  <c r="P11" i="4"/>
  <c r="P10" i="4"/>
  <c r="P274" i="4"/>
  <c r="P9" i="4"/>
  <c r="P8" i="4"/>
  <c r="P7" i="4"/>
  <c r="P273" i="4"/>
  <c r="P272" i="4"/>
  <c r="P271" i="4"/>
  <c r="P6" i="4"/>
  <c r="P5" i="4"/>
  <c r="P4" i="4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BA3" i="2"/>
  <c r="BA4" i="2"/>
  <c r="BA5" i="2"/>
  <c r="BA6" i="2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3" i="2"/>
  <c r="BA384" i="2"/>
  <c r="BA385" i="2"/>
  <c r="BA386" i="2"/>
  <c r="BA387" i="2"/>
  <c r="BA388" i="2"/>
  <c r="BA389" i="2"/>
  <c r="BA390" i="2"/>
  <c r="BA391" i="2"/>
  <c r="BA392" i="2"/>
  <c r="BA393" i="2"/>
  <c r="BA394" i="2"/>
  <c r="BA395" i="2"/>
  <c r="BA396" i="2"/>
  <c r="BA397" i="2"/>
  <c r="BA398" i="2"/>
  <c r="BA399" i="2"/>
  <c r="BA400" i="2"/>
  <c r="BA401" i="2"/>
  <c r="BA402" i="2"/>
  <c r="BA403" i="2"/>
  <c r="BA404" i="2"/>
  <c r="BA405" i="2"/>
  <c r="BA406" i="2"/>
  <c r="BA407" i="2"/>
  <c r="BA408" i="2"/>
  <c r="BA409" i="2"/>
  <c r="BA410" i="2"/>
  <c r="BA411" i="2"/>
  <c r="BA412" i="2"/>
  <c r="BA413" i="2"/>
  <c r="BA414" i="2"/>
  <c r="BA415" i="2"/>
  <c r="BA416" i="2"/>
  <c r="BA417" i="2"/>
  <c r="BA418" i="2"/>
  <c r="BA419" i="2"/>
  <c r="BA420" i="2"/>
  <c r="BA421" i="2"/>
  <c r="BA422" i="2"/>
  <c r="BA423" i="2"/>
  <c r="BA424" i="2"/>
  <c r="BA425" i="2"/>
  <c r="BA426" i="2"/>
  <c r="BA427" i="2"/>
  <c r="BA428" i="2"/>
  <c r="BA429" i="2"/>
  <c r="BA430" i="2"/>
  <c r="BA431" i="2"/>
  <c r="BA432" i="2"/>
  <c r="BA433" i="2"/>
  <c r="BA434" i="2"/>
  <c r="BA435" i="2"/>
  <c r="BA436" i="2"/>
  <c r="BA437" i="2"/>
  <c r="BA438" i="2"/>
  <c r="BA439" i="2"/>
  <c r="BA440" i="2"/>
  <c r="BA441" i="2"/>
  <c r="BA442" i="2"/>
  <c r="BA443" i="2"/>
  <c r="BA444" i="2"/>
  <c r="BA445" i="2"/>
  <c r="BA446" i="2"/>
  <c r="BA447" i="2"/>
  <c r="BA448" i="2"/>
  <c r="BA449" i="2"/>
  <c r="BA450" i="2"/>
  <c r="BA451" i="2"/>
  <c r="BA452" i="2"/>
  <c r="BA453" i="2"/>
  <c r="BA454" i="2"/>
  <c r="BA455" i="2"/>
  <c r="BA456" i="2"/>
  <c r="BA457" i="2"/>
  <c r="BA458" i="2"/>
  <c r="BA459" i="2"/>
  <c r="BA460" i="2"/>
  <c r="BA461" i="2"/>
  <c r="BA462" i="2"/>
  <c r="BA463" i="2"/>
  <c r="BA464" i="2"/>
  <c r="BA465" i="2"/>
  <c r="BA466" i="2"/>
  <c r="BA467" i="2"/>
  <c r="BA468" i="2"/>
  <c r="BA469" i="2"/>
  <c r="BA470" i="2"/>
  <c r="BA471" i="2"/>
  <c r="BA472" i="2"/>
  <c r="BA473" i="2"/>
  <c r="BA474" i="2"/>
  <c r="BA475" i="2"/>
  <c r="BA476" i="2"/>
  <c r="BA477" i="2"/>
  <c r="BA478" i="2"/>
  <c r="BA479" i="2"/>
  <c r="BA480" i="2"/>
  <c r="BA481" i="2"/>
  <c r="BA482" i="2"/>
  <c r="BA483" i="2"/>
  <c r="BA484" i="2"/>
  <c r="BA485" i="2"/>
  <c r="BA486" i="2"/>
  <c r="BA487" i="2"/>
  <c r="BA488" i="2"/>
  <c r="BA489" i="2"/>
  <c r="BA490" i="2"/>
  <c r="BA491" i="2"/>
  <c r="BA492" i="2"/>
  <c r="BA493" i="2"/>
  <c r="BA494" i="2"/>
  <c r="BA495" i="2"/>
  <c r="BA496" i="2"/>
  <c r="BA497" i="2"/>
  <c r="BA498" i="2"/>
  <c r="BA499" i="2"/>
  <c r="BA500" i="2"/>
  <c r="BA501" i="2"/>
  <c r="BA502" i="2"/>
  <c r="BA503" i="2"/>
  <c r="BA504" i="2"/>
  <c r="BA505" i="2"/>
  <c r="BA506" i="2"/>
  <c r="BA507" i="2"/>
  <c r="BA508" i="2"/>
  <c r="BA509" i="2"/>
  <c r="BA510" i="2"/>
  <c r="BA511" i="2"/>
  <c r="BA512" i="2"/>
  <c r="BA513" i="2"/>
  <c r="BA514" i="2"/>
  <c r="BA515" i="2"/>
  <c r="BA516" i="2"/>
  <c r="BA517" i="2"/>
  <c r="BA518" i="2"/>
  <c r="BA519" i="2"/>
  <c r="BA520" i="2"/>
  <c r="BA521" i="2"/>
  <c r="BA522" i="2"/>
  <c r="BA523" i="2"/>
  <c r="BA524" i="2"/>
  <c r="BA525" i="2"/>
  <c r="BA526" i="2"/>
  <c r="BA527" i="2"/>
  <c r="BA528" i="2"/>
  <c r="BA529" i="2"/>
  <c r="BA530" i="2"/>
  <c r="BA531" i="2"/>
  <c r="BA532" i="2"/>
  <c r="BA533" i="2"/>
  <c r="BA534" i="2"/>
  <c r="BA535" i="2"/>
  <c r="BA536" i="2"/>
  <c r="BA537" i="2"/>
  <c r="BA538" i="2"/>
  <c r="BA539" i="2"/>
  <c r="BA540" i="2"/>
  <c r="BA541" i="2"/>
  <c r="BA542" i="2"/>
  <c r="BA543" i="2"/>
  <c r="BA544" i="2"/>
  <c r="BA545" i="2"/>
  <c r="BA546" i="2"/>
  <c r="BA547" i="2"/>
  <c r="BA548" i="2"/>
  <c r="BA549" i="2"/>
  <c r="BA550" i="2"/>
  <c r="BA551" i="2"/>
  <c r="BA552" i="2"/>
  <c r="BA553" i="2"/>
  <c r="BA554" i="2"/>
  <c r="BA555" i="2"/>
  <c r="BA556" i="2"/>
  <c r="BA557" i="2"/>
  <c r="BA558" i="2"/>
  <c r="BA559" i="2"/>
  <c r="BA560" i="2"/>
  <c r="BA561" i="2"/>
  <c r="BA562" i="2"/>
  <c r="BA563" i="2"/>
  <c r="BA564" i="2"/>
  <c r="BA565" i="2"/>
  <c r="BA566" i="2"/>
  <c r="BA567" i="2"/>
  <c r="BA568" i="2"/>
  <c r="BA569" i="2"/>
  <c r="BA570" i="2"/>
  <c r="BA571" i="2"/>
  <c r="BA572" i="2"/>
  <c r="BA573" i="2"/>
  <c r="BA574" i="2"/>
  <c r="BA575" i="2"/>
  <c r="BA576" i="2"/>
  <c r="BA577" i="2"/>
  <c r="BA578" i="2"/>
  <c r="BA579" i="2"/>
  <c r="BA580" i="2"/>
  <c r="BA58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595" i="2"/>
  <c r="BA596" i="2"/>
  <c r="BA597" i="2"/>
  <c r="BA598" i="2"/>
  <c r="BA599" i="2"/>
  <c r="BA600" i="2"/>
  <c r="BA601" i="2"/>
  <c r="BA602" i="2"/>
  <c r="BA603" i="2"/>
  <c r="BA604" i="2"/>
  <c r="BA605" i="2"/>
  <c r="BA606" i="2"/>
  <c r="BA607" i="2"/>
  <c r="BA608" i="2"/>
  <c r="BA609" i="2"/>
  <c r="BA610" i="2"/>
  <c r="BA611" i="2"/>
  <c r="BA612" i="2"/>
  <c r="BA613" i="2"/>
  <c r="BA614" i="2"/>
  <c r="BA615" i="2"/>
  <c r="BA616" i="2"/>
  <c r="BA617" i="2"/>
  <c r="BA618" i="2"/>
  <c r="BA619" i="2"/>
  <c r="BA620" i="2"/>
  <c r="BA621" i="2"/>
  <c r="BA2" i="2"/>
  <c r="AZ3" i="2"/>
  <c r="AZ4" i="2"/>
  <c r="AZ5" i="2"/>
  <c r="AZ6" i="2"/>
  <c r="AZ7" i="2"/>
  <c r="AZ8" i="2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Z267" i="2"/>
  <c r="AZ268" i="2"/>
  <c r="AZ269" i="2"/>
  <c r="AZ270" i="2"/>
  <c r="AZ271" i="2"/>
  <c r="AZ272" i="2"/>
  <c r="AZ273" i="2"/>
  <c r="AZ274" i="2"/>
  <c r="AZ275" i="2"/>
  <c r="AZ276" i="2"/>
  <c r="AZ277" i="2"/>
  <c r="AZ278" i="2"/>
  <c r="AZ279" i="2"/>
  <c r="AZ280" i="2"/>
  <c r="AZ281" i="2"/>
  <c r="AZ282" i="2"/>
  <c r="AZ283" i="2"/>
  <c r="AZ284" i="2"/>
  <c r="AZ285" i="2"/>
  <c r="AZ286" i="2"/>
  <c r="AZ287" i="2"/>
  <c r="AZ288" i="2"/>
  <c r="AZ289" i="2"/>
  <c r="AZ290" i="2"/>
  <c r="AZ291" i="2"/>
  <c r="AZ292" i="2"/>
  <c r="AZ293" i="2"/>
  <c r="AZ294" i="2"/>
  <c r="AZ295" i="2"/>
  <c r="AZ296" i="2"/>
  <c r="AZ297" i="2"/>
  <c r="AZ298" i="2"/>
  <c r="AZ299" i="2"/>
  <c r="AZ300" i="2"/>
  <c r="AZ301" i="2"/>
  <c r="AZ302" i="2"/>
  <c r="AZ303" i="2"/>
  <c r="AZ304" i="2"/>
  <c r="AZ305" i="2"/>
  <c r="AZ306" i="2"/>
  <c r="AZ307" i="2"/>
  <c r="AZ308" i="2"/>
  <c r="AZ309" i="2"/>
  <c r="AZ310" i="2"/>
  <c r="AZ311" i="2"/>
  <c r="AZ312" i="2"/>
  <c r="AZ313" i="2"/>
  <c r="AZ314" i="2"/>
  <c r="AZ315" i="2"/>
  <c r="AZ316" i="2"/>
  <c r="AZ317" i="2"/>
  <c r="AZ318" i="2"/>
  <c r="AZ319" i="2"/>
  <c r="AZ320" i="2"/>
  <c r="AZ321" i="2"/>
  <c r="AZ322" i="2"/>
  <c r="AZ323" i="2"/>
  <c r="AZ324" i="2"/>
  <c r="AZ325" i="2"/>
  <c r="AZ326" i="2"/>
  <c r="AZ327" i="2"/>
  <c r="AZ328" i="2"/>
  <c r="AZ329" i="2"/>
  <c r="AZ330" i="2"/>
  <c r="AZ331" i="2"/>
  <c r="AZ332" i="2"/>
  <c r="AZ333" i="2"/>
  <c r="AZ334" i="2"/>
  <c r="AZ335" i="2"/>
  <c r="AZ336" i="2"/>
  <c r="AZ337" i="2"/>
  <c r="AZ338" i="2"/>
  <c r="AZ339" i="2"/>
  <c r="AZ340" i="2"/>
  <c r="AZ341" i="2"/>
  <c r="AZ342" i="2"/>
  <c r="AZ343" i="2"/>
  <c r="AZ344" i="2"/>
  <c r="AZ345" i="2"/>
  <c r="AZ346" i="2"/>
  <c r="AZ347" i="2"/>
  <c r="AZ348" i="2"/>
  <c r="AZ349" i="2"/>
  <c r="AZ350" i="2"/>
  <c r="AZ351" i="2"/>
  <c r="AZ352" i="2"/>
  <c r="AZ353" i="2"/>
  <c r="AZ354" i="2"/>
  <c r="AZ355" i="2"/>
  <c r="AZ356" i="2"/>
  <c r="AZ357" i="2"/>
  <c r="AZ358" i="2"/>
  <c r="AZ359" i="2"/>
  <c r="AZ360" i="2"/>
  <c r="AZ361" i="2"/>
  <c r="AZ362" i="2"/>
  <c r="AZ363" i="2"/>
  <c r="AZ364" i="2"/>
  <c r="AZ365" i="2"/>
  <c r="AZ366" i="2"/>
  <c r="AZ367" i="2"/>
  <c r="AZ368" i="2"/>
  <c r="AZ369" i="2"/>
  <c r="AZ370" i="2"/>
  <c r="AZ371" i="2"/>
  <c r="AZ372" i="2"/>
  <c r="AZ373" i="2"/>
  <c r="AZ374" i="2"/>
  <c r="AZ375" i="2"/>
  <c r="AZ376" i="2"/>
  <c r="AZ377" i="2"/>
  <c r="AZ378" i="2"/>
  <c r="AZ379" i="2"/>
  <c r="AZ380" i="2"/>
  <c r="AZ381" i="2"/>
  <c r="AZ382" i="2"/>
  <c r="AZ383" i="2"/>
  <c r="AZ384" i="2"/>
  <c r="AZ385" i="2"/>
  <c r="AZ386" i="2"/>
  <c r="AZ387" i="2"/>
  <c r="AZ388" i="2"/>
  <c r="AZ389" i="2"/>
  <c r="AZ390" i="2"/>
  <c r="AZ391" i="2"/>
  <c r="AZ392" i="2"/>
  <c r="AZ393" i="2"/>
  <c r="AZ394" i="2"/>
  <c r="AZ395" i="2"/>
  <c r="AZ396" i="2"/>
  <c r="AZ397" i="2"/>
  <c r="AZ398" i="2"/>
  <c r="AZ399" i="2"/>
  <c r="AZ400" i="2"/>
  <c r="AZ401" i="2"/>
  <c r="AZ402" i="2"/>
  <c r="AZ403" i="2"/>
  <c r="AZ404" i="2"/>
  <c r="AZ405" i="2"/>
  <c r="AZ406" i="2"/>
  <c r="AZ407" i="2"/>
  <c r="AZ408" i="2"/>
  <c r="AZ409" i="2"/>
  <c r="AZ410" i="2"/>
  <c r="AZ411" i="2"/>
  <c r="AZ412" i="2"/>
  <c r="AZ413" i="2"/>
  <c r="AZ414" i="2"/>
  <c r="AZ415" i="2"/>
  <c r="AZ416" i="2"/>
  <c r="AZ417" i="2"/>
  <c r="AZ418" i="2"/>
  <c r="AZ419" i="2"/>
  <c r="AZ420" i="2"/>
  <c r="AZ421" i="2"/>
  <c r="AZ422" i="2"/>
  <c r="AZ423" i="2"/>
  <c r="AZ424" i="2"/>
  <c r="AZ425" i="2"/>
  <c r="AZ426" i="2"/>
  <c r="AZ427" i="2"/>
  <c r="AZ428" i="2"/>
  <c r="AZ429" i="2"/>
  <c r="AZ430" i="2"/>
  <c r="AZ431" i="2"/>
  <c r="AZ432" i="2"/>
  <c r="AZ433" i="2"/>
  <c r="AZ434" i="2"/>
  <c r="AZ435" i="2"/>
  <c r="AZ436" i="2"/>
  <c r="AZ437" i="2"/>
  <c r="AZ438" i="2"/>
  <c r="AZ439" i="2"/>
  <c r="AZ440" i="2"/>
  <c r="AZ441" i="2"/>
  <c r="AZ442" i="2"/>
  <c r="AZ443" i="2"/>
  <c r="AZ444" i="2"/>
  <c r="AZ445" i="2"/>
  <c r="AZ446" i="2"/>
  <c r="AZ447" i="2"/>
  <c r="AZ448" i="2"/>
  <c r="AZ449" i="2"/>
  <c r="AZ450" i="2"/>
  <c r="AZ451" i="2"/>
  <c r="AZ452" i="2"/>
  <c r="AZ453" i="2"/>
  <c r="AZ454" i="2"/>
  <c r="AZ455" i="2"/>
  <c r="AZ456" i="2"/>
  <c r="AZ457" i="2"/>
  <c r="AZ458" i="2"/>
  <c r="AZ459" i="2"/>
  <c r="AZ460" i="2"/>
  <c r="AZ461" i="2"/>
  <c r="AZ462" i="2"/>
  <c r="AZ463" i="2"/>
  <c r="AZ464" i="2"/>
  <c r="AZ465" i="2"/>
  <c r="AZ466" i="2"/>
  <c r="AZ467" i="2"/>
  <c r="AZ468" i="2"/>
  <c r="AZ469" i="2"/>
  <c r="AZ470" i="2"/>
  <c r="AZ471" i="2"/>
  <c r="AZ472" i="2"/>
  <c r="AZ473" i="2"/>
  <c r="AZ474" i="2"/>
  <c r="AZ475" i="2"/>
  <c r="AZ476" i="2"/>
  <c r="AZ477" i="2"/>
  <c r="AZ478" i="2"/>
  <c r="AZ479" i="2"/>
  <c r="AZ480" i="2"/>
  <c r="AZ481" i="2"/>
  <c r="AZ482" i="2"/>
  <c r="AZ483" i="2"/>
  <c r="AZ484" i="2"/>
  <c r="AZ485" i="2"/>
  <c r="AZ486" i="2"/>
  <c r="AZ487" i="2"/>
  <c r="AZ488" i="2"/>
  <c r="AZ489" i="2"/>
  <c r="AZ490" i="2"/>
  <c r="AZ491" i="2"/>
  <c r="AZ492" i="2"/>
  <c r="AZ493" i="2"/>
  <c r="AZ494" i="2"/>
  <c r="AZ495" i="2"/>
  <c r="AZ496" i="2"/>
  <c r="AZ497" i="2"/>
  <c r="AZ498" i="2"/>
  <c r="AZ499" i="2"/>
  <c r="AZ500" i="2"/>
  <c r="AZ501" i="2"/>
  <c r="AZ502" i="2"/>
  <c r="AZ503" i="2"/>
  <c r="AZ504" i="2"/>
  <c r="AZ505" i="2"/>
  <c r="AZ506" i="2"/>
  <c r="AZ507" i="2"/>
  <c r="AZ508" i="2"/>
  <c r="AZ509" i="2"/>
  <c r="AZ510" i="2"/>
  <c r="AZ511" i="2"/>
  <c r="AZ512" i="2"/>
  <c r="AZ513" i="2"/>
  <c r="AZ514" i="2"/>
  <c r="AZ515" i="2"/>
  <c r="AZ516" i="2"/>
  <c r="AZ517" i="2"/>
  <c r="AZ518" i="2"/>
  <c r="AZ519" i="2"/>
  <c r="AZ520" i="2"/>
  <c r="AZ521" i="2"/>
  <c r="AZ522" i="2"/>
  <c r="AZ523" i="2"/>
  <c r="AZ524" i="2"/>
  <c r="AZ525" i="2"/>
  <c r="AZ526" i="2"/>
  <c r="AZ527" i="2"/>
  <c r="AZ528" i="2"/>
  <c r="AZ529" i="2"/>
  <c r="AZ530" i="2"/>
  <c r="AZ531" i="2"/>
  <c r="AZ532" i="2"/>
  <c r="AZ533" i="2"/>
  <c r="AZ534" i="2"/>
  <c r="AZ535" i="2"/>
  <c r="AZ536" i="2"/>
  <c r="AZ537" i="2"/>
  <c r="AZ538" i="2"/>
  <c r="AZ539" i="2"/>
  <c r="AZ540" i="2"/>
  <c r="AZ541" i="2"/>
  <c r="AZ542" i="2"/>
  <c r="AZ543" i="2"/>
  <c r="AZ544" i="2"/>
  <c r="AZ545" i="2"/>
  <c r="AZ546" i="2"/>
  <c r="AZ547" i="2"/>
  <c r="AZ548" i="2"/>
  <c r="AZ549" i="2"/>
  <c r="AZ550" i="2"/>
  <c r="AZ551" i="2"/>
  <c r="AZ552" i="2"/>
  <c r="AZ553" i="2"/>
  <c r="AZ554" i="2"/>
  <c r="AZ555" i="2"/>
  <c r="AZ556" i="2"/>
  <c r="AZ557" i="2"/>
  <c r="AZ558" i="2"/>
  <c r="AZ559" i="2"/>
  <c r="AZ560" i="2"/>
  <c r="AZ561" i="2"/>
  <c r="AZ562" i="2"/>
  <c r="AZ563" i="2"/>
  <c r="AZ564" i="2"/>
  <c r="AZ565" i="2"/>
  <c r="AZ566" i="2"/>
  <c r="AZ567" i="2"/>
  <c r="AZ568" i="2"/>
  <c r="AZ569" i="2"/>
  <c r="AZ570" i="2"/>
  <c r="AZ571" i="2"/>
  <c r="AZ572" i="2"/>
  <c r="AZ573" i="2"/>
  <c r="AZ574" i="2"/>
  <c r="AZ575" i="2"/>
  <c r="AZ576" i="2"/>
  <c r="AZ577" i="2"/>
  <c r="AZ578" i="2"/>
  <c r="AZ579" i="2"/>
  <c r="AZ580" i="2"/>
  <c r="AZ581" i="2"/>
  <c r="AZ582" i="2"/>
  <c r="AZ583" i="2"/>
  <c r="AZ584" i="2"/>
  <c r="AZ585" i="2"/>
  <c r="AZ586" i="2"/>
  <c r="AZ587" i="2"/>
  <c r="AZ588" i="2"/>
  <c r="AZ589" i="2"/>
  <c r="AZ590" i="2"/>
  <c r="AZ591" i="2"/>
  <c r="AZ592" i="2"/>
  <c r="AZ593" i="2"/>
  <c r="AZ594" i="2"/>
  <c r="AZ595" i="2"/>
  <c r="AZ596" i="2"/>
  <c r="AZ597" i="2"/>
  <c r="AZ598" i="2"/>
  <c r="AZ599" i="2"/>
  <c r="AZ600" i="2"/>
  <c r="AZ601" i="2"/>
  <c r="AZ602" i="2"/>
  <c r="AZ603" i="2"/>
  <c r="AZ604" i="2"/>
  <c r="AZ605" i="2"/>
  <c r="AZ606" i="2"/>
  <c r="AZ607" i="2"/>
  <c r="AZ608" i="2"/>
  <c r="AZ609" i="2"/>
  <c r="AZ610" i="2"/>
  <c r="AZ611" i="2"/>
  <c r="AZ612" i="2"/>
  <c r="AZ613" i="2"/>
  <c r="AZ614" i="2"/>
  <c r="AZ615" i="2"/>
  <c r="AZ616" i="2"/>
  <c r="AZ617" i="2"/>
  <c r="AZ618" i="2"/>
  <c r="AZ619" i="2"/>
  <c r="AZ620" i="2"/>
  <c r="AZ621" i="2"/>
  <c r="AZ2" i="2"/>
  <c r="AY621" i="2"/>
  <c r="AY3" i="2"/>
  <c r="AY4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209" i="2"/>
  <c r="AY210" i="2"/>
  <c r="AY211" i="2"/>
  <c r="AY212" i="2"/>
  <c r="AY213" i="2"/>
  <c r="AY214" i="2"/>
  <c r="AY215" i="2"/>
  <c r="AY216" i="2"/>
  <c r="AY217" i="2"/>
  <c r="AY218" i="2"/>
  <c r="AY219" i="2"/>
  <c r="AY220" i="2"/>
  <c r="AY221" i="2"/>
  <c r="AY222" i="2"/>
  <c r="AY223" i="2"/>
  <c r="AY224" i="2"/>
  <c r="AY225" i="2"/>
  <c r="AY226" i="2"/>
  <c r="AY227" i="2"/>
  <c r="AY228" i="2"/>
  <c r="AY229" i="2"/>
  <c r="AY230" i="2"/>
  <c r="AY231" i="2"/>
  <c r="AY232" i="2"/>
  <c r="AY233" i="2"/>
  <c r="AY234" i="2"/>
  <c r="AY235" i="2"/>
  <c r="AY236" i="2"/>
  <c r="AY237" i="2"/>
  <c r="AY238" i="2"/>
  <c r="AY239" i="2"/>
  <c r="AY240" i="2"/>
  <c r="AY241" i="2"/>
  <c r="AY242" i="2"/>
  <c r="AY243" i="2"/>
  <c r="AY244" i="2"/>
  <c r="AY245" i="2"/>
  <c r="AY246" i="2"/>
  <c r="AY247" i="2"/>
  <c r="AY248" i="2"/>
  <c r="AY249" i="2"/>
  <c r="AY250" i="2"/>
  <c r="AY251" i="2"/>
  <c r="AY252" i="2"/>
  <c r="AY253" i="2"/>
  <c r="AY254" i="2"/>
  <c r="AY255" i="2"/>
  <c r="AY256" i="2"/>
  <c r="AY257" i="2"/>
  <c r="AY258" i="2"/>
  <c r="AY259" i="2"/>
  <c r="AY260" i="2"/>
  <c r="AY261" i="2"/>
  <c r="AY262" i="2"/>
  <c r="AY263" i="2"/>
  <c r="AY264" i="2"/>
  <c r="AY265" i="2"/>
  <c r="AY266" i="2"/>
  <c r="AY267" i="2"/>
  <c r="AY268" i="2"/>
  <c r="AY269" i="2"/>
  <c r="AY270" i="2"/>
  <c r="AY271" i="2"/>
  <c r="AY272" i="2"/>
  <c r="AY273" i="2"/>
  <c r="AY274" i="2"/>
  <c r="AY275" i="2"/>
  <c r="AY276" i="2"/>
  <c r="AY277" i="2"/>
  <c r="AY278" i="2"/>
  <c r="AY279" i="2"/>
  <c r="AY280" i="2"/>
  <c r="AY281" i="2"/>
  <c r="AY282" i="2"/>
  <c r="AY283" i="2"/>
  <c r="AY284" i="2"/>
  <c r="AY285" i="2"/>
  <c r="AY286" i="2"/>
  <c r="AY287" i="2"/>
  <c r="AY288" i="2"/>
  <c r="AY289" i="2"/>
  <c r="AY290" i="2"/>
  <c r="AY291" i="2"/>
  <c r="AY292" i="2"/>
  <c r="AY293" i="2"/>
  <c r="AY294" i="2"/>
  <c r="AY295" i="2"/>
  <c r="AY296" i="2"/>
  <c r="AY297" i="2"/>
  <c r="AY298" i="2"/>
  <c r="AY299" i="2"/>
  <c r="AY300" i="2"/>
  <c r="AY301" i="2"/>
  <c r="AY302" i="2"/>
  <c r="AY303" i="2"/>
  <c r="AY304" i="2"/>
  <c r="AY305" i="2"/>
  <c r="AY306" i="2"/>
  <c r="AY307" i="2"/>
  <c r="AY308" i="2"/>
  <c r="AY309" i="2"/>
  <c r="AY310" i="2"/>
  <c r="AY311" i="2"/>
  <c r="AY312" i="2"/>
  <c r="AY313" i="2"/>
  <c r="AY314" i="2"/>
  <c r="AY315" i="2"/>
  <c r="AY316" i="2"/>
  <c r="AY317" i="2"/>
  <c r="AY318" i="2"/>
  <c r="AY319" i="2"/>
  <c r="AY320" i="2"/>
  <c r="AY321" i="2"/>
  <c r="AY322" i="2"/>
  <c r="AY323" i="2"/>
  <c r="AY324" i="2"/>
  <c r="AY325" i="2"/>
  <c r="AY326" i="2"/>
  <c r="AY327" i="2"/>
  <c r="AY328" i="2"/>
  <c r="AY329" i="2"/>
  <c r="AY330" i="2"/>
  <c r="AY331" i="2"/>
  <c r="AY332" i="2"/>
  <c r="AY333" i="2"/>
  <c r="AY334" i="2"/>
  <c r="AY335" i="2"/>
  <c r="AY336" i="2"/>
  <c r="AY337" i="2"/>
  <c r="AY338" i="2"/>
  <c r="AY339" i="2"/>
  <c r="AY340" i="2"/>
  <c r="AY341" i="2"/>
  <c r="AY342" i="2"/>
  <c r="AY343" i="2"/>
  <c r="AY344" i="2"/>
  <c r="AY345" i="2"/>
  <c r="AY346" i="2"/>
  <c r="AY347" i="2"/>
  <c r="AY348" i="2"/>
  <c r="AY349" i="2"/>
  <c r="AY350" i="2"/>
  <c r="AY351" i="2"/>
  <c r="AY352" i="2"/>
  <c r="AY353" i="2"/>
  <c r="AY354" i="2"/>
  <c r="AY355" i="2"/>
  <c r="AY356" i="2"/>
  <c r="AY357" i="2"/>
  <c r="AY358" i="2"/>
  <c r="AY359" i="2"/>
  <c r="AY360" i="2"/>
  <c r="AY361" i="2"/>
  <c r="AY362" i="2"/>
  <c r="AY363" i="2"/>
  <c r="AY364" i="2"/>
  <c r="AY365" i="2"/>
  <c r="AY366" i="2"/>
  <c r="AY367" i="2"/>
  <c r="AY368" i="2"/>
  <c r="AY369" i="2"/>
  <c r="AY370" i="2"/>
  <c r="AY371" i="2"/>
  <c r="AY372" i="2"/>
  <c r="AY373" i="2"/>
  <c r="AY374" i="2"/>
  <c r="AY375" i="2"/>
  <c r="AY376" i="2"/>
  <c r="AY377" i="2"/>
  <c r="AY378" i="2"/>
  <c r="AY379" i="2"/>
  <c r="AY380" i="2"/>
  <c r="AY381" i="2"/>
  <c r="AY382" i="2"/>
  <c r="AY383" i="2"/>
  <c r="AY384" i="2"/>
  <c r="AY385" i="2"/>
  <c r="AY386" i="2"/>
  <c r="AY387" i="2"/>
  <c r="AY388" i="2"/>
  <c r="AY389" i="2"/>
  <c r="AY390" i="2"/>
  <c r="AY391" i="2"/>
  <c r="AY392" i="2"/>
  <c r="AY393" i="2"/>
  <c r="AY394" i="2"/>
  <c r="AY395" i="2"/>
  <c r="AY396" i="2"/>
  <c r="AY397" i="2"/>
  <c r="AY398" i="2"/>
  <c r="AY399" i="2"/>
  <c r="AY400" i="2"/>
  <c r="AY401" i="2"/>
  <c r="AY402" i="2"/>
  <c r="AY403" i="2"/>
  <c r="AY404" i="2"/>
  <c r="AY405" i="2"/>
  <c r="AY406" i="2"/>
  <c r="AY407" i="2"/>
  <c r="AY408" i="2"/>
  <c r="AY409" i="2"/>
  <c r="AY410" i="2"/>
  <c r="AY411" i="2"/>
  <c r="AY412" i="2"/>
  <c r="AY413" i="2"/>
  <c r="AY414" i="2"/>
  <c r="AY415" i="2"/>
  <c r="AY416" i="2"/>
  <c r="AY417" i="2"/>
  <c r="AY418" i="2"/>
  <c r="AY419" i="2"/>
  <c r="AY420" i="2"/>
  <c r="AY421" i="2"/>
  <c r="AY422" i="2"/>
  <c r="AY423" i="2"/>
  <c r="AY424" i="2"/>
  <c r="AY425" i="2"/>
  <c r="AY426" i="2"/>
  <c r="AY427" i="2"/>
  <c r="AY428" i="2"/>
  <c r="AY429" i="2"/>
  <c r="AY430" i="2"/>
  <c r="AY431" i="2"/>
  <c r="AY432" i="2"/>
  <c r="AY433" i="2"/>
  <c r="AY434" i="2"/>
  <c r="AY435" i="2"/>
  <c r="AY436" i="2"/>
  <c r="AY437" i="2"/>
  <c r="AY438" i="2"/>
  <c r="AY439" i="2"/>
  <c r="AY440" i="2"/>
  <c r="AY441" i="2"/>
  <c r="AY442" i="2"/>
  <c r="AY443" i="2"/>
  <c r="AY444" i="2"/>
  <c r="AY445" i="2"/>
  <c r="AY446" i="2"/>
  <c r="AY447" i="2"/>
  <c r="AY448" i="2"/>
  <c r="AY449" i="2"/>
  <c r="AY450" i="2"/>
  <c r="AY451" i="2"/>
  <c r="AY452" i="2"/>
  <c r="AY453" i="2"/>
  <c r="AY454" i="2"/>
  <c r="AY455" i="2"/>
  <c r="AY456" i="2"/>
  <c r="AY457" i="2"/>
  <c r="AY458" i="2"/>
  <c r="AY459" i="2"/>
  <c r="AY460" i="2"/>
  <c r="AY461" i="2"/>
  <c r="AY462" i="2"/>
  <c r="AY463" i="2"/>
  <c r="AY464" i="2"/>
  <c r="AY465" i="2"/>
  <c r="AY466" i="2"/>
  <c r="AY467" i="2"/>
  <c r="AY468" i="2"/>
  <c r="AY469" i="2"/>
  <c r="AY470" i="2"/>
  <c r="AY471" i="2"/>
  <c r="AY472" i="2"/>
  <c r="AY473" i="2"/>
  <c r="AY474" i="2"/>
  <c r="AY475" i="2"/>
  <c r="AY476" i="2"/>
  <c r="AY477" i="2"/>
  <c r="AY478" i="2"/>
  <c r="AY479" i="2"/>
  <c r="AY480" i="2"/>
  <c r="AY481" i="2"/>
  <c r="AY482" i="2"/>
  <c r="AY483" i="2"/>
  <c r="AY484" i="2"/>
  <c r="AY485" i="2"/>
  <c r="AY486" i="2"/>
  <c r="AY487" i="2"/>
  <c r="AY488" i="2"/>
  <c r="AY489" i="2"/>
  <c r="AY490" i="2"/>
  <c r="AY491" i="2"/>
  <c r="AY492" i="2"/>
  <c r="AY493" i="2"/>
  <c r="AY494" i="2"/>
  <c r="AY495" i="2"/>
  <c r="AY496" i="2"/>
  <c r="AY497" i="2"/>
  <c r="AY498" i="2"/>
  <c r="AY499" i="2"/>
  <c r="AY500" i="2"/>
  <c r="AY501" i="2"/>
  <c r="AY502" i="2"/>
  <c r="AY503" i="2"/>
  <c r="AY504" i="2"/>
  <c r="AY505" i="2"/>
  <c r="AY506" i="2"/>
  <c r="AY507" i="2"/>
  <c r="AY508" i="2"/>
  <c r="AY509" i="2"/>
  <c r="AY510" i="2"/>
  <c r="AY511" i="2"/>
  <c r="AY512" i="2"/>
  <c r="AY513" i="2"/>
  <c r="AY514" i="2"/>
  <c r="AY515" i="2"/>
  <c r="AY516" i="2"/>
  <c r="AY517" i="2"/>
  <c r="AY518" i="2"/>
  <c r="AY519" i="2"/>
  <c r="AY520" i="2"/>
  <c r="AY521" i="2"/>
  <c r="AY522" i="2"/>
  <c r="AY523" i="2"/>
  <c r="AY524" i="2"/>
  <c r="AY525" i="2"/>
  <c r="AY526" i="2"/>
  <c r="AY527" i="2"/>
  <c r="AY528" i="2"/>
  <c r="AY529" i="2"/>
  <c r="AY530" i="2"/>
  <c r="AY531" i="2"/>
  <c r="AY532" i="2"/>
  <c r="AY533" i="2"/>
  <c r="AY534" i="2"/>
  <c r="AY535" i="2"/>
  <c r="AY536" i="2"/>
  <c r="AY537" i="2"/>
  <c r="AY538" i="2"/>
  <c r="AY539" i="2"/>
  <c r="AY540" i="2"/>
  <c r="AY541" i="2"/>
  <c r="AY542" i="2"/>
  <c r="AY543" i="2"/>
  <c r="AY544" i="2"/>
  <c r="AY545" i="2"/>
  <c r="AY546" i="2"/>
  <c r="AY547" i="2"/>
  <c r="AY548" i="2"/>
  <c r="AY549" i="2"/>
  <c r="AY550" i="2"/>
  <c r="AY551" i="2"/>
  <c r="AY552" i="2"/>
  <c r="AY553" i="2"/>
  <c r="AY554" i="2"/>
  <c r="AY555" i="2"/>
  <c r="AY556" i="2"/>
  <c r="AY557" i="2"/>
  <c r="AY558" i="2"/>
  <c r="AY559" i="2"/>
  <c r="AY560" i="2"/>
  <c r="AY561" i="2"/>
  <c r="AY562" i="2"/>
  <c r="AY563" i="2"/>
  <c r="AY564" i="2"/>
  <c r="AY565" i="2"/>
  <c r="AY566" i="2"/>
  <c r="AY567" i="2"/>
  <c r="AY568" i="2"/>
  <c r="AY569" i="2"/>
  <c r="AY570" i="2"/>
  <c r="AY571" i="2"/>
  <c r="AY572" i="2"/>
  <c r="AY573" i="2"/>
  <c r="AY574" i="2"/>
  <c r="AY575" i="2"/>
  <c r="AY576" i="2"/>
  <c r="AY577" i="2"/>
  <c r="AY578" i="2"/>
  <c r="AY579" i="2"/>
  <c r="AY580" i="2"/>
  <c r="AY581" i="2"/>
  <c r="AY582" i="2"/>
  <c r="AY583" i="2"/>
  <c r="AY584" i="2"/>
  <c r="AY585" i="2"/>
  <c r="AY586" i="2"/>
  <c r="AY587" i="2"/>
  <c r="AY588" i="2"/>
  <c r="AY589" i="2"/>
  <c r="AY590" i="2"/>
  <c r="AY591" i="2"/>
  <c r="AY592" i="2"/>
  <c r="AY593" i="2"/>
  <c r="AY594" i="2"/>
  <c r="AY595" i="2"/>
  <c r="AY596" i="2"/>
  <c r="AY597" i="2"/>
  <c r="AY598" i="2"/>
  <c r="AY599" i="2"/>
  <c r="AY600" i="2"/>
  <c r="AY601" i="2"/>
  <c r="AY602" i="2"/>
  <c r="AY603" i="2"/>
  <c r="AY604" i="2"/>
  <c r="AY605" i="2"/>
  <c r="AY606" i="2"/>
  <c r="AY607" i="2"/>
  <c r="AY608" i="2"/>
  <c r="AY609" i="2"/>
  <c r="AY610" i="2"/>
  <c r="AY611" i="2"/>
  <c r="AY612" i="2"/>
  <c r="AY613" i="2"/>
  <c r="AY614" i="2"/>
  <c r="AY615" i="2"/>
  <c r="AY616" i="2"/>
  <c r="AY617" i="2"/>
  <c r="AY618" i="2"/>
  <c r="AY619" i="2"/>
  <c r="AY620" i="2"/>
  <c r="AY2" i="2"/>
  <c r="AX527" i="2"/>
  <c r="AX528" i="2"/>
  <c r="AX529" i="2"/>
  <c r="AX530" i="2"/>
  <c r="AX531" i="2"/>
  <c r="AX532" i="2"/>
  <c r="AX533" i="2"/>
  <c r="AX534" i="2"/>
  <c r="AX535" i="2"/>
  <c r="AX536" i="2"/>
  <c r="AX537" i="2"/>
  <c r="AX538" i="2"/>
  <c r="AX539" i="2"/>
  <c r="AX540" i="2"/>
  <c r="AX541" i="2"/>
  <c r="AX542" i="2"/>
  <c r="AX543" i="2"/>
  <c r="AX544" i="2"/>
  <c r="AX545" i="2"/>
  <c r="AX546" i="2"/>
  <c r="AX547" i="2"/>
  <c r="AX548" i="2"/>
  <c r="AX549" i="2"/>
  <c r="AX550" i="2"/>
  <c r="AX551" i="2"/>
  <c r="AX552" i="2"/>
  <c r="AX553" i="2"/>
  <c r="AX554" i="2"/>
  <c r="AX555" i="2"/>
  <c r="AX556" i="2"/>
  <c r="AX557" i="2"/>
  <c r="AX558" i="2"/>
  <c r="AX559" i="2"/>
  <c r="AX560" i="2"/>
  <c r="AX561" i="2"/>
  <c r="AX562" i="2"/>
  <c r="AX563" i="2"/>
  <c r="AX564" i="2"/>
  <c r="AX565" i="2"/>
  <c r="AX566" i="2"/>
  <c r="AX567" i="2"/>
  <c r="AX568" i="2"/>
  <c r="AX569" i="2"/>
  <c r="AX570" i="2"/>
  <c r="AX571" i="2"/>
  <c r="AX572" i="2"/>
  <c r="AX573" i="2"/>
  <c r="AX574" i="2"/>
  <c r="AX575" i="2"/>
  <c r="AX576" i="2"/>
  <c r="AX577" i="2"/>
  <c r="AX578" i="2"/>
  <c r="AX579" i="2"/>
  <c r="AX580" i="2"/>
  <c r="AX581" i="2"/>
  <c r="AX582" i="2"/>
  <c r="AX583" i="2"/>
  <c r="AX584" i="2"/>
  <c r="AX585" i="2"/>
  <c r="AX586" i="2"/>
  <c r="AX587" i="2"/>
  <c r="AX588" i="2"/>
  <c r="AX589" i="2"/>
  <c r="AX590" i="2"/>
  <c r="AX591" i="2"/>
  <c r="AX592" i="2"/>
  <c r="AX593" i="2"/>
  <c r="AX594" i="2"/>
  <c r="AX595" i="2"/>
  <c r="AX596" i="2"/>
  <c r="AX597" i="2"/>
  <c r="AX598" i="2"/>
  <c r="AX599" i="2"/>
  <c r="AX600" i="2"/>
  <c r="AX601" i="2"/>
  <c r="AX602" i="2"/>
  <c r="AX603" i="2"/>
  <c r="AX604" i="2"/>
  <c r="AX605" i="2"/>
  <c r="AX606" i="2"/>
  <c r="AX607" i="2"/>
  <c r="AX608" i="2"/>
  <c r="AX609" i="2"/>
  <c r="AX610" i="2"/>
  <c r="AX611" i="2"/>
  <c r="AX612" i="2"/>
  <c r="AX613" i="2"/>
  <c r="AX614" i="2"/>
  <c r="AX615" i="2"/>
  <c r="AX616" i="2"/>
  <c r="AX617" i="2"/>
  <c r="AX618" i="2"/>
  <c r="AX619" i="2"/>
  <c r="AX620" i="2"/>
  <c r="AX621" i="2"/>
  <c r="AX3" i="2"/>
  <c r="AX4" i="2"/>
  <c r="AX5" i="2"/>
  <c r="AX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7" i="2"/>
  <c r="AX148" i="2"/>
  <c r="AX149" i="2"/>
  <c r="AX150" i="2"/>
  <c r="AX151" i="2"/>
  <c r="AX152" i="2"/>
  <c r="AX153" i="2"/>
  <c r="AX154" i="2"/>
  <c r="AX155" i="2"/>
  <c r="AX156" i="2"/>
  <c r="AX157" i="2"/>
  <c r="AX158" i="2"/>
  <c r="AX159" i="2"/>
  <c r="AX160" i="2"/>
  <c r="AX161" i="2"/>
  <c r="AX162" i="2"/>
  <c r="AX163" i="2"/>
  <c r="AX164" i="2"/>
  <c r="AX165" i="2"/>
  <c r="AX166" i="2"/>
  <c r="AX167" i="2"/>
  <c r="AX168" i="2"/>
  <c r="AX169" i="2"/>
  <c r="AX170" i="2"/>
  <c r="AX171" i="2"/>
  <c r="AX172" i="2"/>
  <c r="AX173" i="2"/>
  <c r="AX174" i="2"/>
  <c r="AX175" i="2"/>
  <c r="AX176" i="2"/>
  <c r="AX177" i="2"/>
  <c r="AX178" i="2"/>
  <c r="AX179" i="2"/>
  <c r="AX180" i="2"/>
  <c r="AX181" i="2"/>
  <c r="AX182" i="2"/>
  <c r="AX183" i="2"/>
  <c r="AX184" i="2"/>
  <c r="AX185" i="2"/>
  <c r="AX186" i="2"/>
  <c r="AX187" i="2"/>
  <c r="AX188" i="2"/>
  <c r="AX189" i="2"/>
  <c r="AX190" i="2"/>
  <c r="AX191" i="2"/>
  <c r="AX192" i="2"/>
  <c r="AX193" i="2"/>
  <c r="AX194" i="2"/>
  <c r="AX195" i="2"/>
  <c r="AX196" i="2"/>
  <c r="AX197" i="2"/>
  <c r="AX198" i="2"/>
  <c r="AX199" i="2"/>
  <c r="AX200" i="2"/>
  <c r="AX201" i="2"/>
  <c r="AX202" i="2"/>
  <c r="AX203" i="2"/>
  <c r="AX204" i="2"/>
  <c r="AX205" i="2"/>
  <c r="AX206" i="2"/>
  <c r="AX207" i="2"/>
  <c r="AX208" i="2"/>
  <c r="AX209" i="2"/>
  <c r="AX210" i="2"/>
  <c r="AX211" i="2"/>
  <c r="AX212" i="2"/>
  <c r="AX213" i="2"/>
  <c r="AX214" i="2"/>
  <c r="AX215" i="2"/>
  <c r="AX216" i="2"/>
  <c r="AX217" i="2"/>
  <c r="AX218" i="2"/>
  <c r="AX219" i="2"/>
  <c r="AX220" i="2"/>
  <c r="AX221" i="2"/>
  <c r="AX222" i="2"/>
  <c r="AX223" i="2"/>
  <c r="AX224" i="2"/>
  <c r="AX225" i="2"/>
  <c r="AX226" i="2"/>
  <c r="AX227" i="2"/>
  <c r="AX228" i="2"/>
  <c r="AX229" i="2"/>
  <c r="AX230" i="2"/>
  <c r="AX231" i="2"/>
  <c r="AX232" i="2"/>
  <c r="AX233" i="2"/>
  <c r="AX234" i="2"/>
  <c r="AX235" i="2"/>
  <c r="AX236" i="2"/>
  <c r="AX237" i="2"/>
  <c r="AX238" i="2"/>
  <c r="AX239" i="2"/>
  <c r="AX240" i="2"/>
  <c r="AX241" i="2"/>
  <c r="AX242" i="2"/>
  <c r="AX243" i="2"/>
  <c r="AX244" i="2"/>
  <c r="AX245" i="2"/>
  <c r="AX246" i="2"/>
  <c r="AX247" i="2"/>
  <c r="AX248" i="2"/>
  <c r="AX249" i="2"/>
  <c r="AX250" i="2"/>
  <c r="AX251" i="2"/>
  <c r="AX252" i="2"/>
  <c r="AX253" i="2"/>
  <c r="AX254" i="2"/>
  <c r="AX255" i="2"/>
  <c r="AX256" i="2"/>
  <c r="AX257" i="2"/>
  <c r="AX258" i="2"/>
  <c r="AX259" i="2"/>
  <c r="AX260" i="2"/>
  <c r="AX261" i="2"/>
  <c r="AX262" i="2"/>
  <c r="AX263" i="2"/>
  <c r="AX264" i="2"/>
  <c r="AX265" i="2"/>
  <c r="AX266" i="2"/>
  <c r="AX267" i="2"/>
  <c r="AX268" i="2"/>
  <c r="AX269" i="2"/>
  <c r="AX270" i="2"/>
  <c r="AX271" i="2"/>
  <c r="AX272" i="2"/>
  <c r="AX273" i="2"/>
  <c r="AX274" i="2"/>
  <c r="AX275" i="2"/>
  <c r="AX276" i="2"/>
  <c r="AX277" i="2"/>
  <c r="AX278" i="2"/>
  <c r="AX279" i="2"/>
  <c r="AX280" i="2"/>
  <c r="AX281" i="2"/>
  <c r="AX282" i="2"/>
  <c r="AX283" i="2"/>
  <c r="AX284" i="2"/>
  <c r="AX285" i="2"/>
  <c r="AX286" i="2"/>
  <c r="AX287" i="2"/>
  <c r="AX288" i="2"/>
  <c r="AX289" i="2"/>
  <c r="AX290" i="2"/>
  <c r="AX291" i="2"/>
  <c r="AX292" i="2"/>
  <c r="AX293" i="2"/>
  <c r="AX294" i="2"/>
  <c r="AX295" i="2"/>
  <c r="AX296" i="2"/>
  <c r="AX297" i="2"/>
  <c r="AX298" i="2"/>
  <c r="AX299" i="2"/>
  <c r="AX300" i="2"/>
  <c r="AX301" i="2"/>
  <c r="AX302" i="2"/>
  <c r="AX303" i="2"/>
  <c r="AX304" i="2"/>
  <c r="AX305" i="2"/>
  <c r="AX306" i="2"/>
  <c r="AX307" i="2"/>
  <c r="AX308" i="2"/>
  <c r="AX309" i="2"/>
  <c r="AX310" i="2"/>
  <c r="AX311" i="2"/>
  <c r="AX312" i="2"/>
  <c r="AX313" i="2"/>
  <c r="AX314" i="2"/>
  <c r="AX315" i="2"/>
  <c r="AX316" i="2"/>
  <c r="AX317" i="2"/>
  <c r="AX318" i="2"/>
  <c r="AX319" i="2"/>
  <c r="AX320" i="2"/>
  <c r="AX321" i="2"/>
  <c r="AX322" i="2"/>
  <c r="AX323" i="2"/>
  <c r="AX324" i="2"/>
  <c r="AX325" i="2"/>
  <c r="AX326" i="2"/>
  <c r="AX327" i="2"/>
  <c r="AX328" i="2"/>
  <c r="AX329" i="2"/>
  <c r="AX330" i="2"/>
  <c r="AX331" i="2"/>
  <c r="AX332" i="2"/>
  <c r="AX333" i="2"/>
  <c r="AX334" i="2"/>
  <c r="AX335" i="2"/>
  <c r="AX336" i="2"/>
  <c r="AX337" i="2"/>
  <c r="AX338" i="2"/>
  <c r="AX339" i="2"/>
  <c r="AX340" i="2"/>
  <c r="AX341" i="2"/>
  <c r="AX342" i="2"/>
  <c r="AX343" i="2"/>
  <c r="AX344" i="2"/>
  <c r="AX345" i="2"/>
  <c r="AX346" i="2"/>
  <c r="AX347" i="2"/>
  <c r="AX348" i="2"/>
  <c r="AX349" i="2"/>
  <c r="AX350" i="2"/>
  <c r="AX351" i="2"/>
  <c r="AX352" i="2"/>
  <c r="AX353" i="2"/>
  <c r="AX354" i="2"/>
  <c r="AX355" i="2"/>
  <c r="AX356" i="2"/>
  <c r="AX357" i="2"/>
  <c r="AX358" i="2"/>
  <c r="AX359" i="2"/>
  <c r="AX360" i="2"/>
  <c r="AX361" i="2"/>
  <c r="AX362" i="2"/>
  <c r="AX363" i="2"/>
  <c r="AX364" i="2"/>
  <c r="AX365" i="2"/>
  <c r="AX366" i="2"/>
  <c r="AX367" i="2"/>
  <c r="AX368" i="2"/>
  <c r="AX369" i="2"/>
  <c r="AX370" i="2"/>
  <c r="AX371" i="2"/>
  <c r="AX372" i="2"/>
  <c r="AX373" i="2"/>
  <c r="AX374" i="2"/>
  <c r="AX375" i="2"/>
  <c r="AX376" i="2"/>
  <c r="AX377" i="2"/>
  <c r="AX378" i="2"/>
  <c r="AX379" i="2"/>
  <c r="AX380" i="2"/>
  <c r="AX381" i="2"/>
  <c r="AX382" i="2"/>
  <c r="AX383" i="2"/>
  <c r="AX384" i="2"/>
  <c r="AX385" i="2"/>
  <c r="AX386" i="2"/>
  <c r="AX387" i="2"/>
  <c r="AX388" i="2"/>
  <c r="AX389" i="2"/>
  <c r="AX390" i="2"/>
  <c r="AX391" i="2"/>
  <c r="AX392" i="2"/>
  <c r="AX393" i="2"/>
  <c r="AX394" i="2"/>
  <c r="AX395" i="2"/>
  <c r="AX396" i="2"/>
  <c r="AX397" i="2"/>
  <c r="AX398" i="2"/>
  <c r="AX399" i="2"/>
  <c r="AX400" i="2"/>
  <c r="AX401" i="2"/>
  <c r="AX402" i="2"/>
  <c r="AX403" i="2"/>
  <c r="AX404" i="2"/>
  <c r="AX405" i="2"/>
  <c r="AX406" i="2"/>
  <c r="AX407" i="2"/>
  <c r="AX408" i="2"/>
  <c r="AX409" i="2"/>
  <c r="AX410" i="2"/>
  <c r="AX411" i="2"/>
  <c r="AX412" i="2"/>
  <c r="AX413" i="2"/>
  <c r="AX414" i="2"/>
  <c r="AX415" i="2"/>
  <c r="AX416" i="2"/>
  <c r="AX417" i="2"/>
  <c r="AX418" i="2"/>
  <c r="AX419" i="2"/>
  <c r="AX420" i="2"/>
  <c r="AX421" i="2"/>
  <c r="AX422" i="2"/>
  <c r="AX423" i="2"/>
  <c r="AX424" i="2"/>
  <c r="AX425" i="2"/>
  <c r="AX426" i="2"/>
  <c r="AX427" i="2"/>
  <c r="AX428" i="2"/>
  <c r="AX429" i="2"/>
  <c r="AX430" i="2"/>
  <c r="AX431" i="2"/>
  <c r="AX432" i="2"/>
  <c r="AX433" i="2"/>
  <c r="AX434" i="2"/>
  <c r="AX435" i="2"/>
  <c r="AX436" i="2"/>
  <c r="AX437" i="2"/>
  <c r="AX438" i="2"/>
  <c r="AX439" i="2"/>
  <c r="AX440" i="2"/>
  <c r="AX441" i="2"/>
  <c r="AX442" i="2"/>
  <c r="AX443" i="2"/>
  <c r="AX444" i="2"/>
  <c r="AX445" i="2"/>
  <c r="AX446" i="2"/>
  <c r="AX447" i="2"/>
  <c r="AX448" i="2"/>
  <c r="AX449" i="2"/>
  <c r="AX450" i="2"/>
  <c r="AX451" i="2"/>
  <c r="AX452" i="2"/>
  <c r="AX453" i="2"/>
  <c r="AX454" i="2"/>
  <c r="AX455" i="2"/>
  <c r="AX456" i="2"/>
  <c r="AX457" i="2"/>
  <c r="AX458" i="2"/>
  <c r="AX459" i="2"/>
  <c r="AX460" i="2"/>
  <c r="AX461" i="2"/>
  <c r="AX462" i="2"/>
  <c r="AX463" i="2"/>
  <c r="AX464" i="2"/>
  <c r="AX465" i="2"/>
  <c r="AX466" i="2"/>
  <c r="AX467" i="2"/>
  <c r="AX468" i="2"/>
  <c r="AX469" i="2"/>
  <c r="AX470" i="2"/>
  <c r="AX471" i="2"/>
  <c r="AX472" i="2"/>
  <c r="AX473" i="2"/>
  <c r="AX474" i="2"/>
  <c r="AX475" i="2"/>
  <c r="AX476" i="2"/>
  <c r="AX477" i="2"/>
  <c r="AX478" i="2"/>
  <c r="AX479" i="2"/>
  <c r="AX480" i="2"/>
  <c r="AX481" i="2"/>
  <c r="AX482" i="2"/>
  <c r="AX483" i="2"/>
  <c r="AX484" i="2"/>
  <c r="AX485" i="2"/>
  <c r="AX486" i="2"/>
  <c r="AX487" i="2"/>
  <c r="AX488" i="2"/>
  <c r="AX489" i="2"/>
  <c r="AX490" i="2"/>
  <c r="AX491" i="2"/>
  <c r="AX492" i="2"/>
  <c r="AX493" i="2"/>
  <c r="AX494" i="2"/>
  <c r="AX495" i="2"/>
  <c r="AX496" i="2"/>
  <c r="AX497" i="2"/>
  <c r="AX498" i="2"/>
  <c r="AX499" i="2"/>
  <c r="AX500" i="2"/>
  <c r="AX501" i="2"/>
  <c r="AX502" i="2"/>
  <c r="AX503" i="2"/>
  <c r="AX504" i="2"/>
  <c r="AX505" i="2"/>
  <c r="AX506" i="2"/>
  <c r="AX507" i="2"/>
  <c r="AX508" i="2"/>
  <c r="AX509" i="2"/>
  <c r="AX510" i="2"/>
  <c r="AX511" i="2"/>
  <c r="AX512" i="2"/>
  <c r="AX513" i="2"/>
  <c r="AX514" i="2"/>
  <c r="AX515" i="2"/>
  <c r="AX516" i="2"/>
  <c r="AX517" i="2"/>
  <c r="AX518" i="2"/>
  <c r="AX519" i="2"/>
  <c r="AX520" i="2"/>
  <c r="AX521" i="2"/>
  <c r="AX522" i="2"/>
  <c r="AX523" i="2"/>
  <c r="AX524" i="2"/>
  <c r="AX525" i="2"/>
  <c r="AX526" i="2"/>
  <c r="AX2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24" i="2"/>
  <c r="AW525" i="2"/>
  <c r="AW526" i="2"/>
  <c r="AW527" i="2"/>
  <c r="AW528" i="2"/>
  <c r="AW529" i="2"/>
  <c r="AW530" i="2"/>
  <c r="AW531" i="2"/>
  <c r="AW532" i="2"/>
  <c r="AW533" i="2"/>
  <c r="AW534" i="2"/>
  <c r="AW535" i="2"/>
  <c r="AW536" i="2"/>
  <c r="AW537" i="2"/>
  <c r="AW538" i="2"/>
  <c r="AW539" i="2"/>
  <c r="AW540" i="2"/>
  <c r="AW541" i="2"/>
  <c r="AW542" i="2"/>
  <c r="AW543" i="2"/>
  <c r="AW544" i="2"/>
  <c r="AW545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2" i="2"/>
  <c r="AV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2" i="2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2" i="2"/>
  <c r="AT3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2" i="2"/>
  <c r="AS621" i="2"/>
  <c r="AS3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2" i="2"/>
  <c r="AR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2" i="2"/>
  <c r="AQ3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2" i="2"/>
  <c r="AP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2" i="2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2" i="2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2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2" i="2"/>
  <c r="AL3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2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2" i="2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2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2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3" i="2"/>
  <c r="Z4" i="2"/>
  <c r="Z5" i="2"/>
  <c r="Z6" i="2"/>
  <c r="Z7" i="2"/>
  <c r="Z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2" i="2"/>
  <c r="R9" i="5" l="1"/>
  <c r="R171" i="5"/>
  <c r="R392" i="5"/>
  <c r="R448" i="5"/>
  <c r="R602" i="5"/>
  <c r="R298" i="5"/>
  <c r="R81" i="5"/>
  <c r="R437" i="5"/>
  <c r="R184" i="5"/>
  <c r="R38" i="5"/>
  <c r="R388" i="5"/>
  <c r="R485" i="5"/>
  <c r="R120" i="5"/>
  <c r="R365" i="5"/>
  <c r="R266" i="5"/>
  <c r="R78" i="5"/>
  <c r="R379" i="5"/>
  <c r="R479" i="5"/>
  <c r="R236" i="5"/>
  <c r="R179" i="5"/>
  <c r="R436" i="5"/>
  <c r="R172" i="5"/>
  <c r="R121" i="5"/>
  <c r="R529" i="5"/>
  <c r="R531" i="5"/>
  <c r="R539" i="5"/>
  <c r="R225" i="5"/>
  <c r="R299" i="5"/>
  <c r="R182" i="5"/>
  <c r="R372" i="5"/>
  <c r="R106" i="5"/>
  <c r="R412" i="5"/>
  <c r="R603" i="5"/>
  <c r="R454" i="5"/>
  <c r="R574" i="5"/>
  <c r="R202" i="5"/>
  <c r="R402" i="5"/>
  <c r="R25" i="5"/>
  <c r="R73" i="5"/>
  <c r="R321" i="5"/>
  <c r="R554" i="5"/>
  <c r="R447" i="5"/>
  <c r="R571" i="5"/>
  <c r="R2" i="5"/>
  <c r="R424" i="5"/>
  <c r="R45" i="5"/>
  <c r="R170" i="5"/>
  <c r="R99" i="5"/>
  <c r="R361" i="5"/>
  <c r="R425" i="5"/>
  <c r="R359" i="5"/>
  <c r="R159" i="5"/>
  <c r="R62" i="5"/>
  <c r="R419" i="5"/>
  <c r="R511" i="5"/>
  <c r="R61" i="5"/>
  <c r="R608" i="5"/>
  <c r="R592" i="5"/>
  <c r="R607" i="5"/>
  <c r="R573" i="5"/>
  <c r="R535" i="5"/>
  <c r="R322" i="5"/>
  <c r="R282" i="5"/>
  <c r="R515" i="5"/>
  <c r="R260" i="5"/>
  <c r="R240" i="5"/>
  <c r="R129" i="5"/>
  <c r="R42" i="5"/>
  <c r="R223" i="5"/>
  <c r="R153" i="5"/>
  <c r="R111" i="5"/>
  <c r="R301" i="5"/>
  <c r="R468" i="5"/>
  <c r="R456" i="5"/>
  <c r="R238" i="5"/>
  <c r="R216" i="5"/>
  <c r="R167" i="5"/>
  <c r="R189" i="5"/>
  <c r="R367" i="5"/>
  <c r="R297" i="5"/>
  <c r="R3" i="5"/>
  <c r="R443" i="5"/>
  <c r="R409" i="5"/>
  <c r="R203" i="5"/>
  <c r="R526" i="5"/>
  <c r="R414" i="5"/>
  <c r="R55" i="5"/>
  <c r="R28" i="5"/>
  <c r="R432" i="5"/>
  <c r="R527" i="5"/>
  <c r="R572" i="5"/>
  <c r="R16" i="5"/>
  <c r="R612" i="5"/>
  <c r="R294" i="5"/>
  <c r="R501" i="5"/>
  <c r="R330" i="5"/>
  <c r="R272" i="5"/>
  <c r="R615" i="5"/>
  <c r="R470" i="5"/>
  <c r="R229" i="5"/>
  <c r="R211" i="5"/>
  <c r="R156" i="5"/>
  <c r="R497" i="5"/>
  <c r="R265" i="5"/>
  <c r="R381" i="5"/>
  <c r="R481" i="5"/>
  <c r="R130" i="5"/>
  <c r="R277" i="5"/>
  <c r="R406" i="5"/>
  <c r="R164" i="5"/>
  <c r="R547" i="5"/>
  <c r="R428" i="5"/>
  <c r="R205" i="5"/>
  <c r="R197" i="5"/>
  <c r="R320" i="5"/>
  <c r="R292" i="5"/>
  <c r="R187" i="5"/>
  <c r="R335" i="5"/>
  <c r="R185" i="5"/>
  <c r="R446" i="5"/>
  <c r="R165" i="5"/>
  <c r="R113" i="5"/>
  <c r="R127" i="5"/>
  <c r="R558" i="5"/>
  <c r="R302" i="5"/>
  <c r="R393" i="5"/>
  <c r="R509" i="5"/>
  <c r="R475" i="5"/>
  <c r="R193" i="5"/>
  <c r="R329" i="5"/>
  <c r="R355" i="5"/>
  <c r="R118" i="5"/>
  <c r="R377" i="5"/>
  <c r="R160" i="5"/>
  <c r="R276" i="5"/>
  <c r="R314" i="5"/>
  <c r="R47" i="5"/>
  <c r="R30" i="5"/>
  <c r="R600" i="5"/>
  <c r="R385" i="5"/>
  <c r="R126" i="5"/>
  <c r="R290" i="5"/>
  <c r="R29" i="5"/>
  <c r="R566" i="5"/>
  <c r="R420" i="5"/>
  <c r="R194" i="5"/>
  <c r="R200" i="5"/>
  <c r="R22" i="5"/>
  <c r="R366" i="5"/>
  <c r="R525" i="5"/>
  <c r="R254" i="5"/>
  <c r="R63" i="5"/>
  <c r="R109" i="5"/>
  <c r="R469" i="5"/>
  <c r="R234" i="5"/>
  <c r="R196" i="5"/>
  <c r="R620" i="5"/>
  <c r="R96" i="5"/>
  <c r="R140" i="5"/>
  <c r="R155" i="5"/>
  <c r="R595" i="5"/>
  <c r="R384" i="5"/>
  <c r="R31" i="5"/>
  <c r="R114" i="5"/>
  <c r="R493" i="5"/>
  <c r="R606" i="5"/>
  <c r="R222" i="5"/>
  <c r="R84" i="5"/>
  <c r="R213" i="5"/>
  <c r="R281" i="5"/>
  <c r="R85" i="5"/>
  <c r="R543" i="5"/>
  <c r="R67" i="5"/>
  <c r="R122" i="5"/>
  <c r="R83" i="5"/>
  <c r="R104" i="5"/>
  <c r="R201" i="5"/>
  <c r="R230" i="5"/>
  <c r="R253" i="5"/>
  <c r="R610" i="5"/>
  <c r="R303" i="5"/>
  <c r="R560" i="5"/>
  <c r="R438" i="5"/>
  <c r="R484" i="5"/>
  <c r="R506" i="5"/>
  <c r="R77" i="5"/>
  <c r="R169" i="5"/>
  <c r="R257" i="5"/>
  <c r="R107" i="5"/>
  <c r="R17" i="5"/>
  <c r="R389" i="5"/>
  <c r="R462" i="5"/>
  <c r="R583" i="5"/>
  <c r="R350" i="5"/>
  <c r="R371" i="5"/>
  <c r="R338" i="5"/>
  <c r="R576" i="5"/>
  <c r="R283" i="5"/>
  <c r="R585" i="5"/>
  <c r="R524" i="5"/>
  <c r="R41" i="5"/>
  <c r="R300" i="5"/>
  <c r="R75" i="5"/>
  <c r="R564" i="5"/>
  <c r="R557" i="5"/>
  <c r="R108" i="5"/>
  <c r="R498" i="5"/>
  <c r="R286" i="5"/>
  <c r="R453" i="5"/>
  <c r="R57" i="5"/>
  <c r="R477" i="5"/>
  <c r="R103" i="5"/>
  <c r="R101" i="5"/>
  <c r="R551" i="5"/>
  <c r="R237" i="5"/>
  <c r="R279" i="5"/>
  <c r="R58" i="5"/>
  <c r="R439" i="5"/>
  <c r="R331" i="5"/>
  <c r="R71" i="5"/>
  <c r="R56" i="5"/>
  <c r="R255" i="5"/>
  <c r="R149" i="5"/>
  <c r="R115" i="5"/>
  <c r="R148" i="5"/>
  <c r="R76" i="5"/>
  <c r="R116" i="5"/>
  <c r="R35" i="5"/>
  <c r="R128" i="5"/>
  <c r="R248" i="5"/>
  <c r="R450" i="5"/>
  <c r="R13" i="5"/>
  <c r="R348" i="5"/>
  <c r="R313" i="5"/>
  <c r="R60" i="5"/>
  <c r="R357" i="5"/>
  <c r="R117" i="5"/>
  <c r="R383" i="5"/>
  <c r="R264" i="5"/>
  <c r="R135" i="5"/>
  <c r="R33" i="5"/>
  <c r="R74" i="5"/>
  <c r="R204" i="5"/>
  <c r="R90" i="5"/>
  <c r="R364" i="5"/>
  <c r="R125" i="5"/>
  <c r="R611" i="5"/>
  <c r="R289" i="5"/>
  <c r="R593" i="5"/>
  <c r="R305" i="5"/>
  <c r="R323" i="5"/>
  <c r="R449" i="5"/>
  <c r="R309" i="5"/>
  <c r="R550" i="5"/>
  <c r="R278" i="5"/>
  <c r="R500" i="5"/>
  <c r="R14" i="5"/>
  <c r="R605" i="5"/>
  <c r="R27" i="5"/>
  <c r="R228" i="5"/>
  <c r="R274" i="5"/>
  <c r="R319" i="5"/>
  <c r="R471" i="5"/>
  <c r="R144" i="5"/>
  <c r="R455" i="5"/>
  <c r="R180" i="5"/>
  <c r="R480" i="5"/>
  <c r="R221" i="5"/>
  <c r="R403" i="5"/>
  <c r="R86" i="5"/>
  <c r="R434" i="5"/>
  <c r="R68" i="5"/>
  <c r="R102" i="5"/>
  <c r="R411" i="5"/>
  <c r="R494" i="5"/>
  <c r="R490" i="5"/>
  <c r="R413" i="5"/>
  <c r="R445" i="5"/>
  <c r="R26" i="5"/>
  <c r="R188" i="5"/>
  <c r="R271" i="5"/>
  <c r="R327" i="5"/>
  <c r="R88" i="5"/>
  <c r="R241" i="5"/>
  <c r="R214" i="5"/>
  <c r="R418" i="5"/>
  <c r="R556" i="5"/>
  <c r="R151" i="5"/>
  <c r="R21" i="5"/>
  <c r="R467" i="5"/>
  <c r="R510" i="5"/>
  <c r="R285" i="5"/>
  <c r="R186" i="5"/>
  <c r="R162" i="5"/>
  <c r="R310" i="5"/>
  <c r="R146" i="5"/>
  <c r="R353" i="5"/>
  <c r="R93" i="5"/>
  <c r="R519" i="5"/>
  <c r="R473" i="5"/>
  <c r="R426" i="5"/>
  <c r="R422" i="5"/>
  <c r="R562" i="5"/>
  <c r="R358" i="5"/>
  <c r="R263" i="5"/>
  <c r="R344" i="5"/>
  <c r="R548" i="5"/>
  <c r="R233" i="5"/>
  <c r="R431" i="5"/>
  <c r="R609" i="5"/>
  <c r="R589" i="5"/>
  <c r="R587" i="5"/>
  <c r="R492" i="5"/>
  <c r="R163" i="5"/>
  <c r="R336" i="5"/>
  <c r="R429" i="5"/>
  <c r="R534" i="5"/>
  <c r="R370" i="5"/>
  <c r="R235" i="5"/>
  <c r="R521" i="5"/>
  <c r="R39" i="5"/>
  <c r="R37" i="5"/>
  <c r="R565" i="5"/>
  <c r="R92" i="5"/>
  <c r="R520" i="5"/>
  <c r="R296" i="5"/>
  <c r="R231" i="5"/>
  <c r="R141" i="5"/>
  <c r="R97" i="5"/>
  <c r="R110" i="5"/>
  <c r="R577" i="5"/>
  <c r="R239" i="5"/>
  <c r="R332" i="5"/>
  <c r="R545" i="5"/>
  <c r="R312" i="5"/>
  <c r="R594" i="5"/>
  <c r="R136" i="5"/>
  <c r="R458" i="5"/>
  <c r="R325" i="5"/>
  <c r="R597" i="5"/>
  <c r="R328" i="5"/>
  <c r="R198" i="5"/>
  <c r="R6" i="5"/>
  <c r="R284" i="5"/>
  <c r="R48" i="5"/>
  <c r="R134" i="5"/>
  <c r="R82" i="5"/>
  <c r="R544" i="5"/>
  <c r="R362" i="5"/>
  <c r="R5" i="5"/>
  <c r="R478" i="5"/>
  <c r="R18" i="5"/>
  <c r="R46" i="5"/>
  <c r="R483" i="5"/>
  <c r="R44" i="5"/>
  <c r="R368" i="5"/>
  <c r="R245" i="5"/>
  <c r="R273" i="5"/>
  <c r="R508" i="5"/>
  <c r="R354" i="5"/>
  <c r="R617" i="5"/>
  <c r="R504" i="5"/>
  <c r="R394" i="5"/>
  <c r="R466" i="5"/>
  <c r="R461" i="5"/>
  <c r="R416" i="5"/>
  <c r="R295" i="5"/>
  <c r="R334" i="5"/>
  <c r="R143" i="5"/>
  <c r="R316" i="5"/>
  <c r="R375" i="5"/>
  <c r="R32" i="5"/>
  <c r="R191" i="5"/>
  <c r="R463" i="5"/>
  <c r="R363" i="5"/>
  <c r="R287" i="5"/>
  <c r="R430" i="5"/>
  <c r="R152" i="5"/>
  <c r="R175" i="5"/>
  <c r="R210" i="5"/>
  <c r="R138" i="5"/>
  <c r="R269" i="5"/>
  <c r="R124" i="5"/>
  <c r="R12" i="5"/>
  <c r="R100" i="5"/>
  <c r="R360" i="5"/>
  <c r="R496" i="5"/>
  <c r="R219" i="5"/>
  <c r="R174" i="5"/>
  <c r="R36" i="5"/>
  <c r="R79" i="5"/>
  <c r="R208" i="5"/>
  <c r="R91" i="5"/>
  <c r="R112" i="5"/>
  <c r="R528" i="5"/>
  <c r="R242" i="5"/>
  <c r="R618" i="5"/>
  <c r="R599" i="5"/>
  <c r="R552" i="5"/>
  <c r="R516" i="5"/>
  <c r="R452" i="5"/>
  <c r="R486" i="5"/>
  <c r="R570" i="5"/>
  <c r="R487" i="5"/>
  <c r="R459" i="5"/>
  <c r="R530" i="5"/>
  <c r="R408" i="5"/>
  <c r="R220" i="5"/>
  <c r="R386" i="5"/>
  <c r="R502" i="5"/>
  <c r="R315" i="5"/>
  <c r="R94" i="5"/>
  <c r="R380" i="5"/>
  <c r="R395" i="5"/>
  <c r="R318" i="5"/>
  <c r="R157" i="5"/>
  <c r="R11" i="5"/>
  <c r="R54" i="5"/>
  <c r="R183" i="5"/>
  <c r="R192" i="5"/>
  <c r="R352" i="5"/>
  <c r="R119" i="5"/>
  <c r="R34" i="5"/>
  <c r="R247" i="5"/>
  <c r="R616" i="5"/>
  <c r="R580" i="5"/>
  <c r="R553" i="5"/>
  <c r="R407" i="5"/>
  <c r="R476" i="5"/>
  <c r="R488" i="5"/>
  <c r="R559" i="5"/>
  <c r="R49" i="5"/>
  <c r="R512" i="5"/>
  <c r="R291" i="5"/>
  <c r="R440" i="5"/>
  <c r="R251" i="5"/>
  <c r="R259" i="5"/>
  <c r="R474" i="5"/>
  <c r="R43" i="5"/>
  <c r="R131" i="5"/>
  <c r="R397" i="5"/>
  <c r="R181" i="5"/>
  <c r="R343" i="5"/>
  <c r="R505" i="5"/>
  <c r="R268" i="5"/>
  <c r="R20" i="5"/>
  <c r="R398" i="5"/>
  <c r="R324" i="5"/>
  <c r="R24" i="5"/>
  <c r="R51" i="5"/>
  <c r="R347" i="5"/>
  <c r="R317" i="5"/>
  <c r="R369" i="5"/>
  <c r="R232" i="5"/>
  <c r="R561" i="5"/>
  <c r="R591" i="5"/>
  <c r="R517" i="5"/>
  <c r="R399" i="5"/>
  <c r="R258" i="5"/>
  <c r="R217" i="5"/>
  <c r="R10" i="5"/>
  <c r="R306" i="5"/>
  <c r="R376" i="5"/>
  <c r="R311" i="5"/>
  <c r="R582" i="5"/>
  <c r="R173" i="5"/>
  <c r="R304" i="5"/>
  <c r="R262" i="5"/>
  <c r="R522" i="5"/>
  <c r="R619" i="5"/>
  <c r="R252" i="5"/>
  <c r="R533" i="5"/>
  <c r="R212" i="5"/>
  <c r="R613" i="5"/>
  <c r="R80" i="5"/>
  <c r="R308" i="5"/>
  <c r="R142" i="5"/>
  <c r="R307" i="5"/>
  <c r="R246" i="5"/>
  <c r="R405" i="5"/>
  <c r="R417" i="5"/>
  <c r="R598" i="5"/>
  <c r="R224" i="5"/>
  <c r="R346" i="5"/>
  <c r="R50" i="5"/>
  <c r="R387" i="5"/>
  <c r="R345" i="5"/>
  <c r="R132" i="5"/>
  <c r="R333" i="5"/>
  <c r="R53" i="5"/>
  <c r="R218" i="5"/>
  <c r="R435" i="5"/>
  <c r="R145" i="5"/>
  <c r="R209" i="5"/>
  <c r="R491" i="5"/>
  <c r="R563" i="5"/>
  <c r="R137" i="5"/>
  <c r="R568" i="5"/>
  <c r="R337" i="5"/>
  <c r="R390" i="5"/>
  <c r="R339" i="5"/>
  <c r="R374" i="5"/>
  <c r="R89" i="5"/>
  <c r="R579" i="5"/>
  <c r="R555" i="5"/>
  <c r="R507" i="5"/>
  <c r="R601" i="5"/>
  <c r="R373" i="5"/>
  <c r="R518" i="5"/>
  <c r="R549" i="5"/>
  <c r="R578" i="5"/>
  <c r="R441" i="5"/>
  <c r="R569" i="5"/>
  <c r="R23" i="5"/>
  <c r="R256" i="5"/>
  <c r="R288" i="5"/>
  <c r="R451" i="5"/>
  <c r="R161" i="5"/>
  <c r="R401" i="5"/>
  <c r="R52" i="5"/>
  <c r="R166" i="5"/>
  <c r="R150" i="5"/>
  <c r="R472" i="5"/>
  <c r="R444" i="5"/>
  <c r="R391" i="5"/>
  <c r="R65" i="5"/>
  <c r="R15" i="5"/>
  <c r="R356" i="5"/>
  <c r="R8" i="5"/>
  <c r="R95" i="5"/>
  <c r="R105" i="5"/>
  <c r="R378" i="5"/>
  <c r="R499" i="5"/>
  <c r="R482" i="5"/>
  <c r="R280" i="5"/>
  <c r="R433" i="5"/>
  <c r="R70" i="5"/>
  <c r="R227" i="5"/>
  <c r="R342" i="5"/>
  <c r="R7" i="5"/>
  <c r="R396" i="5"/>
  <c r="R460" i="5"/>
  <c r="R69" i="5"/>
  <c r="R340" i="5"/>
  <c r="R465" i="5"/>
  <c r="R457" i="5"/>
  <c r="R215" i="5"/>
  <c r="R147" i="5"/>
  <c r="R536" i="5"/>
  <c r="R40" i="5"/>
  <c r="R199" i="5"/>
  <c r="R270" i="5"/>
  <c r="R567" i="5"/>
  <c r="R586" i="5"/>
  <c r="R341" i="5"/>
  <c r="R4" i="5"/>
  <c r="R351" i="5"/>
  <c r="R575" i="5"/>
  <c r="R540" i="5"/>
  <c r="R415" i="5"/>
  <c r="R226" i="5"/>
  <c r="R382" i="5"/>
  <c r="R158" i="5"/>
  <c r="R581" i="5"/>
  <c r="R154" i="5"/>
  <c r="R400" i="5"/>
  <c r="R532" i="5"/>
  <c r="R495" i="5"/>
  <c r="R541" i="5"/>
  <c r="R523" i="5"/>
  <c r="R442" i="5"/>
  <c r="R267" i="5"/>
  <c r="R604" i="5"/>
  <c r="R206" i="5"/>
  <c r="R190" i="5"/>
  <c r="R87" i="5"/>
  <c r="R249" i="5"/>
  <c r="R176" i="5"/>
  <c r="R513" i="5"/>
  <c r="R207" i="5"/>
  <c r="R427" i="5"/>
  <c r="R133" i="5"/>
  <c r="R546" i="5"/>
  <c r="R139" i="5"/>
  <c r="R538" i="5"/>
  <c r="R503" i="5"/>
  <c r="R168" i="5"/>
  <c r="R537" i="5"/>
  <c r="R66" i="5"/>
  <c r="R243" i="5"/>
  <c r="R178" i="5"/>
  <c r="R404" i="5"/>
  <c r="R59" i="5"/>
  <c r="R423" i="5"/>
  <c r="R584" i="5"/>
  <c r="R514" i="5"/>
  <c r="R489" i="5"/>
  <c r="R261" i="5"/>
  <c r="R621" i="5"/>
  <c r="R410" i="5"/>
  <c r="R72" i="5"/>
  <c r="R588" i="5"/>
  <c r="R275" i="5"/>
  <c r="R244" i="5"/>
  <c r="R421" i="5"/>
  <c r="R590" i="5"/>
  <c r="R464" i="5"/>
  <c r="R64" i="5"/>
  <c r="R326" i="5"/>
  <c r="R349" i="5"/>
  <c r="R542" i="5"/>
  <c r="R19" i="5"/>
  <c r="R293" i="5"/>
  <c r="R596" i="5"/>
  <c r="R98" i="5"/>
  <c r="R250" i="5"/>
  <c r="R195" i="5"/>
  <c r="AF2" i="5"/>
  <c r="Q405" i="5"/>
  <c r="Q598" i="5"/>
  <c r="Q346" i="5"/>
  <c r="Q387" i="5"/>
  <c r="Q132" i="5"/>
  <c r="Q53" i="5"/>
  <c r="Q435" i="5"/>
  <c r="Q209" i="5"/>
  <c r="Q563" i="5"/>
  <c r="Q568" i="5"/>
  <c r="Q390" i="5"/>
  <c r="Q374" i="5"/>
  <c r="Q579" i="5"/>
  <c r="Q507" i="5"/>
  <c r="Q373" i="5"/>
  <c r="Q549" i="5"/>
  <c r="Q441" i="5"/>
  <c r="Q23" i="5"/>
  <c r="Q288" i="5"/>
  <c r="Q161" i="5"/>
  <c r="Q52" i="5"/>
  <c r="Q487" i="5"/>
  <c r="Q530" i="5"/>
  <c r="Q220" i="5"/>
  <c r="Q502" i="5"/>
  <c r="Q94" i="5"/>
  <c r="Q395" i="5"/>
  <c r="Q157" i="5"/>
  <c r="Q36" i="5"/>
  <c r="Q208" i="5"/>
  <c r="Q112" i="5"/>
  <c r="Q242" i="5"/>
  <c r="Q599" i="5"/>
  <c r="Q516" i="5"/>
  <c r="Q486" i="5"/>
  <c r="Q482" i="5"/>
  <c r="Q433" i="5"/>
  <c r="Q227" i="5"/>
  <c r="Q7" i="5"/>
  <c r="Q460" i="5"/>
  <c r="Q340" i="5"/>
  <c r="Q457" i="5"/>
  <c r="Q147" i="5"/>
  <c r="Q40" i="5"/>
  <c r="Q270" i="5"/>
  <c r="Q586" i="5"/>
  <c r="Q4" i="5"/>
  <c r="Q575" i="5"/>
  <c r="Q415" i="5"/>
  <c r="Q382" i="5"/>
  <c r="Q581" i="5"/>
  <c r="Q400" i="5"/>
  <c r="Q495" i="5"/>
  <c r="Q523" i="5"/>
  <c r="Q267" i="5"/>
  <c r="Q206" i="5"/>
  <c r="Q87" i="5"/>
  <c r="Q176" i="5"/>
  <c r="Q207" i="5"/>
  <c r="Q424" i="5"/>
  <c r="Q170" i="5"/>
  <c r="Q361" i="5"/>
  <c r="Q359" i="5"/>
  <c r="Q62" i="5"/>
  <c r="Q511" i="5"/>
  <c r="Q608" i="5"/>
  <c r="Q607" i="5"/>
  <c r="Q535" i="5"/>
  <c r="Q282" i="5"/>
  <c r="Q260" i="5"/>
  <c r="Q129" i="5"/>
  <c r="Q223" i="5"/>
  <c r="Q111" i="5"/>
  <c r="Q468" i="5"/>
  <c r="Q238" i="5"/>
  <c r="Q167" i="5"/>
  <c r="Q169" i="5"/>
  <c r="Q107" i="5"/>
  <c r="Q389" i="5"/>
  <c r="Q583" i="5"/>
  <c r="Q371" i="5"/>
  <c r="Q576" i="5"/>
  <c r="Q585" i="5"/>
  <c r="Q41" i="5"/>
  <c r="Q75" i="5"/>
  <c r="Q557" i="5"/>
  <c r="Q177" i="5"/>
  <c r="Q286" i="5"/>
  <c r="Q57" i="5"/>
  <c r="Q103" i="5"/>
  <c r="Q551" i="5"/>
  <c r="Q279" i="5"/>
  <c r="Q439" i="5"/>
  <c r="Q71" i="5"/>
  <c r="Q255" i="5"/>
  <c r="Q115" i="5"/>
  <c r="Q76" i="5"/>
  <c r="Q150" i="5"/>
  <c r="Q444" i="5"/>
  <c r="Q65" i="5"/>
  <c r="Q356" i="5"/>
  <c r="Q95" i="5"/>
  <c r="Q378" i="5"/>
  <c r="Q54" i="5"/>
  <c r="Q192" i="5"/>
  <c r="Q119" i="5"/>
  <c r="Q247" i="5"/>
  <c r="Q580" i="5"/>
  <c r="Q407" i="5"/>
  <c r="Q488" i="5"/>
  <c r="Q49" i="5"/>
  <c r="Q291" i="5"/>
  <c r="Q251" i="5"/>
  <c r="Q474" i="5"/>
  <c r="Q131" i="5"/>
  <c r="Q181" i="5"/>
  <c r="Q505" i="5"/>
  <c r="Q20" i="5"/>
  <c r="Q324" i="5"/>
  <c r="Q51" i="5"/>
  <c r="Q317" i="5"/>
  <c r="Q232" i="5"/>
  <c r="Q591" i="5"/>
  <c r="Q399" i="5"/>
  <c r="Q217" i="5"/>
  <c r="Q306" i="5"/>
  <c r="Q311" i="5"/>
  <c r="Q173" i="5"/>
  <c r="Q262" i="5"/>
  <c r="Q619" i="5"/>
  <c r="Q533" i="5"/>
  <c r="Q613" i="5"/>
  <c r="Q308" i="5"/>
  <c r="Q307" i="5"/>
  <c r="Q133" i="5"/>
  <c r="Q139" i="5"/>
  <c r="Q456" i="5"/>
  <c r="Q216" i="5"/>
  <c r="Q189" i="5"/>
  <c r="Q297" i="5"/>
  <c r="Q367" i="5"/>
  <c r="Q503" i="5"/>
  <c r="Q537" i="5"/>
  <c r="Q243" i="5"/>
  <c r="Q404" i="5"/>
  <c r="Q423" i="5"/>
  <c r="Q514" i="5"/>
  <c r="Q261" i="5"/>
  <c r="Q410" i="5"/>
  <c r="Q588" i="5"/>
  <c r="Q244" i="5"/>
  <c r="Q590" i="5"/>
  <c r="Q64" i="5"/>
  <c r="Q349" i="5"/>
  <c r="Q19" i="5"/>
  <c r="Q596" i="5"/>
  <c r="Q250" i="5"/>
  <c r="Q417" i="5"/>
  <c r="Q224" i="5"/>
  <c r="Q50" i="5"/>
  <c r="Q345" i="5"/>
  <c r="Q333" i="5"/>
  <c r="Q218" i="5"/>
  <c r="Q145" i="5"/>
  <c r="Q491" i="5"/>
  <c r="Q137" i="5"/>
  <c r="Q337" i="5"/>
  <c r="Q339" i="5"/>
  <c r="Q89" i="5"/>
  <c r="Q555" i="5"/>
  <c r="Q601" i="5"/>
  <c r="Q518" i="5"/>
  <c r="Q578" i="5"/>
  <c r="Q569" i="5"/>
  <c r="Q256" i="5"/>
  <c r="Q451" i="5"/>
  <c r="Q401" i="5"/>
  <c r="Q3" i="5"/>
  <c r="Q459" i="5"/>
  <c r="Q408" i="5"/>
  <c r="Q386" i="5"/>
  <c r="Q315" i="5"/>
  <c r="Q380" i="5"/>
  <c r="Q318" i="5"/>
  <c r="Q174" i="5"/>
  <c r="Q79" i="5"/>
  <c r="Q91" i="5"/>
  <c r="Q528" i="5"/>
  <c r="Q618" i="5"/>
  <c r="Q552" i="5"/>
  <c r="Q452" i="5"/>
  <c r="Q570" i="5"/>
  <c r="Q280" i="5"/>
  <c r="Q70" i="5"/>
  <c r="Q342" i="5"/>
  <c r="Q396" i="5"/>
  <c r="Q69" i="5"/>
  <c r="Q465" i="5"/>
  <c r="Q215" i="5"/>
  <c r="Q536" i="5"/>
  <c r="Q199" i="5"/>
  <c r="Q567" i="5"/>
  <c r="Q341" i="5"/>
  <c r="Q351" i="5"/>
  <c r="Q540" i="5"/>
  <c r="Q226" i="5"/>
  <c r="Q158" i="5"/>
  <c r="Q154" i="5"/>
  <c r="Q532" i="5"/>
  <c r="Q541" i="5"/>
  <c r="Q442" i="5"/>
  <c r="Q604" i="5"/>
  <c r="Q190" i="5"/>
  <c r="Q249" i="5"/>
  <c r="Q513" i="5"/>
  <c r="Q427" i="5"/>
  <c r="Q45" i="5"/>
  <c r="Q99" i="5"/>
  <c r="Q425" i="5"/>
  <c r="Q159" i="5"/>
  <c r="Q419" i="5"/>
  <c r="Q61" i="5"/>
  <c r="Q592" i="5"/>
  <c r="Q573" i="5"/>
  <c r="Q322" i="5"/>
  <c r="Q515" i="5"/>
  <c r="Q240" i="5"/>
  <c r="Q42" i="5"/>
  <c r="Q153" i="5"/>
  <c r="Q301" i="5"/>
  <c r="Q198" i="5"/>
  <c r="Q284" i="5"/>
  <c r="Q134" i="5"/>
  <c r="Q544" i="5"/>
  <c r="Q443" i="5"/>
  <c r="Q203" i="5"/>
  <c r="Q414" i="5"/>
  <c r="Q28" i="5"/>
  <c r="Q527" i="5"/>
  <c r="Q16" i="5"/>
  <c r="Q294" i="5"/>
  <c r="Q330" i="5"/>
  <c r="Q615" i="5"/>
  <c r="Q229" i="5"/>
  <c r="Q156" i="5"/>
  <c r="Q9" i="5"/>
  <c r="Q265" i="5"/>
  <c r="Q481" i="5"/>
  <c r="Q277" i="5"/>
  <c r="Q164" i="5"/>
  <c r="Q428" i="5"/>
  <c r="Q197" i="5"/>
  <c r="Q292" i="5"/>
  <c r="Q335" i="5"/>
  <c r="Q446" i="5"/>
  <c r="Q116" i="5"/>
  <c r="Q128" i="5"/>
  <c r="Q450" i="5"/>
  <c r="Q348" i="5"/>
  <c r="Q60" i="5"/>
  <c r="Q117" i="5"/>
  <c r="Q264" i="5"/>
  <c r="Q543" i="5"/>
  <c r="Q122" i="5"/>
  <c r="Q104" i="5"/>
  <c r="Q230" i="5"/>
  <c r="Q610" i="5"/>
  <c r="Q560" i="5"/>
  <c r="Q484" i="5"/>
  <c r="Q77" i="5"/>
  <c r="Q480" i="5"/>
  <c r="Q403" i="5"/>
  <c r="Q434" i="5"/>
  <c r="Q102" i="5"/>
  <c r="Q494" i="5"/>
  <c r="Q413" i="5"/>
  <c r="Q26" i="5"/>
  <c r="Q271" i="5"/>
  <c r="Q88" i="5"/>
  <c r="Q214" i="5"/>
  <c r="Q556" i="5"/>
  <c r="Q21" i="5"/>
  <c r="Q510" i="5"/>
  <c r="Q186" i="5"/>
  <c r="Q310" i="5"/>
  <c r="Q353" i="5"/>
  <c r="Q519" i="5"/>
  <c r="Q426" i="5"/>
  <c r="Q562" i="5"/>
  <c r="Q263" i="5"/>
  <c r="Q548" i="5"/>
  <c r="Q431" i="5"/>
  <c r="Q589" i="5"/>
  <c r="Q492" i="5"/>
  <c r="Q314" i="5"/>
  <c r="Q30" i="5"/>
  <c r="Q385" i="5"/>
  <c r="Q290" i="5"/>
  <c r="Q566" i="5"/>
  <c r="Q194" i="5"/>
  <c r="Q22" i="5"/>
  <c r="Q525" i="5"/>
  <c r="Q63" i="5"/>
  <c r="Q469" i="5"/>
  <c r="Q196" i="5"/>
  <c r="Q96" i="5"/>
  <c r="Q155" i="5"/>
  <c r="Q384" i="5"/>
  <c r="Q114" i="5"/>
  <c r="Q606" i="5"/>
  <c r="Q84" i="5"/>
  <c r="Q281" i="5"/>
  <c r="Q171" i="5"/>
  <c r="Q448" i="5"/>
  <c r="Q298" i="5"/>
  <c r="Q437" i="5"/>
  <c r="Q38" i="5"/>
  <c r="Q485" i="5"/>
  <c r="Q365" i="5"/>
  <c r="Q78" i="5"/>
  <c r="Q479" i="5"/>
  <c r="Q179" i="5"/>
  <c r="Q172" i="5"/>
  <c r="Q529" i="5"/>
  <c r="Q539" i="5"/>
  <c r="Q299" i="5"/>
  <c r="Q372" i="5"/>
  <c r="Q412" i="5"/>
  <c r="Q454" i="5"/>
  <c r="Q202" i="5"/>
  <c r="Q25" i="5"/>
  <c r="Q321" i="5"/>
  <c r="Q447" i="5"/>
  <c r="Q113" i="5"/>
  <c r="Q558" i="5"/>
  <c r="Q393" i="5"/>
  <c r="Q475" i="5"/>
  <c r="Q329" i="5"/>
  <c r="Q118" i="5"/>
  <c r="Q160" i="5"/>
  <c r="Q33" i="5"/>
  <c r="Q204" i="5"/>
  <c r="Q364" i="5"/>
  <c r="Q611" i="5"/>
  <c r="Q593" i="5"/>
  <c r="Q323" i="5"/>
  <c r="Q309" i="5"/>
  <c r="Q278" i="5"/>
  <c r="Q14" i="5"/>
  <c r="Q27" i="5"/>
  <c r="Q274" i="5"/>
  <c r="Q471" i="5"/>
  <c r="Q455" i="5"/>
  <c r="Q18" i="5"/>
  <c r="Q483" i="5"/>
  <c r="Q368" i="5"/>
  <c r="Q273" i="5"/>
  <c r="Q354" i="5"/>
  <c r="Q504" i="5"/>
  <c r="Q466" i="5"/>
  <c r="Q416" i="5"/>
  <c r="Q334" i="5"/>
  <c r="Q316" i="5"/>
  <c r="Q32" i="5"/>
  <c r="Q463" i="5"/>
  <c r="Q287" i="5"/>
  <c r="Q152" i="5"/>
  <c r="Q210" i="5"/>
  <c r="Q269" i="5"/>
  <c r="Q12" i="5"/>
  <c r="Q360" i="5"/>
  <c r="Q5" i="5"/>
  <c r="Q336" i="5"/>
  <c r="Q534" i="5"/>
  <c r="Q235" i="5"/>
  <c r="Q39" i="5"/>
  <c r="Q565" i="5"/>
  <c r="Q520" i="5"/>
  <c r="Q231" i="5"/>
  <c r="Q97" i="5"/>
  <c r="Q577" i="5"/>
  <c r="Q332" i="5"/>
  <c r="Q312" i="5"/>
  <c r="Q136" i="5"/>
  <c r="Q325" i="5"/>
  <c r="Q328" i="5"/>
  <c r="Q6" i="5"/>
  <c r="Q48" i="5"/>
  <c r="Q82" i="5"/>
  <c r="Q362" i="5"/>
  <c r="Q409" i="5"/>
  <c r="Q526" i="5"/>
  <c r="Q55" i="5"/>
  <c r="Q432" i="5"/>
  <c r="Q572" i="5"/>
  <c r="Q612" i="5"/>
  <c r="Q501" i="5"/>
  <c r="Q272" i="5"/>
  <c r="Q470" i="5"/>
  <c r="Q211" i="5"/>
  <c r="Q497" i="5"/>
  <c r="Q123" i="5"/>
  <c r="Q381" i="5"/>
  <c r="Q130" i="5"/>
  <c r="Q406" i="5"/>
  <c r="Q547" i="5"/>
  <c r="Q205" i="5"/>
  <c r="Q320" i="5"/>
  <c r="Q187" i="5"/>
  <c r="Q185" i="5"/>
  <c r="Q165" i="5"/>
  <c r="Q35" i="5"/>
  <c r="Q248" i="5"/>
  <c r="Q13" i="5"/>
  <c r="Q313" i="5"/>
  <c r="Q357" i="5"/>
  <c r="Q383" i="5"/>
  <c r="Q85" i="5"/>
  <c r="Q67" i="5"/>
  <c r="Q83" i="5"/>
  <c r="Q201" i="5"/>
  <c r="Q253" i="5"/>
  <c r="Q303" i="5"/>
  <c r="Q438" i="5"/>
  <c r="Q506" i="5"/>
  <c r="Q180" i="5"/>
  <c r="Q221" i="5"/>
  <c r="Q86" i="5"/>
  <c r="Q68" i="5"/>
  <c r="Q411" i="5"/>
  <c r="Q490" i="5"/>
  <c r="Q445" i="5"/>
  <c r="Q188" i="5"/>
  <c r="Q327" i="5"/>
  <c r="Q241" i="5"/>
  <c r="Q418" i="5"/>
  <c r="Q151" i="5"/>
  <c r="Q467" i="5"/>
  <c r="Q285" i="5"/>
  <c r="Q162" i="5"/>
  <c r="Q146" i="5"/>
  <c r="Q93" i="5"/>
  <c r="Q473" i="5"/>
  <c r="Q422" i="5"/>
  <c r="Q358" i="5"/>
  <c r="Q344" i="5"/>
  <c r="Q233" i="5"/>
  <c r="Q609" i="5"/>
  <c r="Q587" i="5"/>
  <c r="Q276" i="5"/>
  <c r="Q47" i="5"/>
  <c r="Q600" i="5"/>
  <c r="Q126" i="5"/>
  <c r="Q29" i="5"/>
  <c r="Q420" i="5"/>
  <c r="Q200" i="5"/>
  <c r="Q366" i="5"/>
  <c r="Q254" i="5"/>
  <c r="Q109" i="5"/>
  <c r="Q234" i="5"/>
  <c r="Q620" i="5"/>
  <c r="Q140" i="5"/>
  <c r="Q595" i="5"/>
  <c r="Q31" i="5"/>
  <c r="Q493" i="5"/>
  <c r="Q222" i="5"/>
  <c r="Q213" i="5"/>
  <c r="Q392" i="5"/>
  <c r="Q602" i="5"/>
  <c r="Q81" i="5"/>
  <c r="Q184" i="5"/>
  <c r="Q388" i="5"/>
  <c r="Q120" i="5"/>
  <c r="Q266" i="5"/>
  <c r="Q379" i="5"/>
  <c r="Q236" i="5"/>
  <c r="Q436" i="5"/>
  <c r="Q121" i="5"/>
  <c r="Q531" i="5"/>
  <c r="Q225" i="5"/>
  <c r="Q182" i="5"/>
  <c r="Q106" i="5"/>
  <c r="Q603" i="5"/>
  <c r="Q574" i="5"/>
  <c r="Q402" i="5"/>
  <c r="Q73" i="5"/>
  <c r="Q554" i="5"/>
  <c r="Q571" i="5"/>
  <c r="Q127" i="5"/>
  <c r="Q302" i="5"/>
  <c r="Q509" i="5"/>
  <c r="Q193" i="5"/>
  <c r="Q355" i="5"/>
  <c r="Q377" i="5"/>
  <c r="Q135" i="5"/>
  <c r="Q74" i="5"/>
  <c r="Q90" i="5"/>
  <c r="Q125" i="5"/>
  <c r="Q289" i="5"/>
  <c r="Q305" i="5"/>
  <c r="Q449" i="5"/>
  <c r="Q550" i="5"/>
  <c r="Q500" i="5"/>
  <c r="Q605" i="5"/>
  <c r="Q228" i="5"/>
  <c r="Q319" i="5"/>
  <c r="Q144" i="5"/>
  <c r="Q478" i="5"/>
  <c r="Q46" i="5"/>
  <c r="Q44" i="5"/>
  <c r="Q245" i="5"/>
  <c r="Q508" i="5"/>
  <c r="Q617" i="5"/>
  <c r="Q394" i="5"/>
  <c r="Q461" i="5"/>
  <c r="Q295" i="5"/>
  <c r="Q143" i="5"/>
  <c r="Q375" i="5"/>
  <c r="Q191" i="5"/>
  <c r="Q363" i="5"/>
  <c r="Q430" i="5"/>
  <c r="Q175" i="5"/>
  <c r="Q138" i="5"/>
  <c r="Q124" i="5"/>
  <c r="Q100" i="5"/>
  <c r="Q496" i="5"/>
  <c r="Q163" i="5"/>
  <c r="Q429" i="5"/>
  <c r="Q370" i="5"/>
  <c r="Q521" i="5"/>
  <c r="Q37" i="5"/>
  <c r="Q92" i="5"/>
  <c r="Q296" i="5"/>
  <c r="Q141" i="5"/>
  <c r="Q110" i="5"/>
  <c r="Q239" i="5"/>
  <c r="Q545" i="5"/>
  <c r="Q594" i="5"/>
  <c r="Q458" i="5"/>
  <c r="Q597" i="5"/>
  <c r="Q2" i="5"/>
  <c r="Q257" i="5"/>
  <c r="Q17" i="5"/>
  <c r="Q462" i="5"/>
  <c r="Q350" i="5"/>
  <c r="Q338" i="5"/>
  <c r="Q283" i="5"/>
  <c r="Q524" i="5"/>
  <c r="Q300" i="5"/>
  <c r="Q564" i="5"/>
  <c r="Q108" i="5"/>
  <c r="Q498" i="5"/>
  <c r="Q453" i="5"/>
  <c r="Q477" i="5"/>
  <c r="Q101" i="5"/>
  <c r="Q237" i="5"/>
  <c r="Q58" i="5"/>
  <c r="Q331" i="5"/>
  <c r="Q56" i="5"/>
  <c r="Q149" i="5"/>
  <c r="Q148" i="5"/>
  <c r="Q166" i="5"/>
  <c r="Q472" i="5"/>
  <c r="Q391" i="5"/>
  <c r="Q15" i="5"/>
  <c r="Q8" i="5"/>
  <c r="Q105" i="5"/>
  <c r="Q499" i="5"/>
  <c r="Q11" i="5"/>
  <c r="Q183" i="5"/>
  <c r="Q352" i="5"/>
  <c r="Q34" i="5"/>
  <c r="Q616" i="5"/>
  <c r="Q553" i="5"/>
  <c r="Q476" i="5"/>
  <c r="Q559" i="5"/>
  <c r="Q512" i="5"/>
  <c r="Q440" i="5"/>
  <c r="Q259" i="5"/>
  <c r="Q43" i="5"/>
  <c r="Q397" i="5"/>
  <c r="Q343" i="5"/>
  <c r="Q268" i="5"/>
  <c r="Q398" i="5"/>
  <c r="Q24" i="5"/>
  <c r="Q347" i="5"/>
  <c r="Q369" i="5"/>
  <c r="Q561" i="5"/>
  <c r="Q517" i="5"/>
  <c r="Q258" i="5"/>
  <c r="Q10" i="5"/>
  <c r="Q376" i="5"/>
  <c r="Q582" i="5"/>
  <c r="Q304" i="5"/>
  <c r="Q522" i="5"/>
  <c r="Q252" i="5"/>
  <c r="Q212" i="5"/>
  <c r="Q80" i="5"/>
  <c r="Q142" i="5"/>
  <c r="Q246" i="5"/>
  <c r="Q546" i="5"/>
  <c r="Q538" i="5"/>
  <c r="Q168" i="5"/>
  <c r="Q66" i="5"/>
  <c r="Q178" i="5"/>
  <c r="Q59" i="5"/>
  <c r="Q584" i="5"/>
  <c r="Q489" i="5"/>
  <c r="Q621" i="5"/>
  <c r="Q72" i="5"/>
  <c r="Q275" i="5"/>
  <c r="Q421" i="5"/>
  <c r="Q464" i="5"/>
  <c r="Q326" i="5"/>
  <c r="Q542" i="5"/>
  <c r="Q293" i="5"/>
  <c r="Q98" i="5"/>
  <c r="Q195" i="5"/>
  <c r="Q219" i="5"/>
  <c r="R615" i="4"/>
  <c r="Q128" i="4"/>
  <c r="R128" i="4" s="1"/>
  <c r="Q434" i="4"/>
  <c r="R434" i="4" s="1"/>
  <c r="T434" i="4" s="1"/>
  <c r="Q438" i="4"/>
  <c r="R438" i="4" s="1"/>
  <c r="T438" i="4" s="1"/>
  <c r="Q140" i="4"/>
  <c r="R140" i="4" s="1"/>
  <c r="Q151" i="4"/>
  <c r="R151" i="4" s="1"/>
  <c r="T151" i="4" s="1"/>
  <c r="Q454" i="4"/>
  <c r="R454" i="4" s="1"/>
  <c r="T454" i="4" s="1"/>
  <c r="Q464" i="4"/>
  <c r="R464" i="4" s="1"/>
  <c r="T464" i="4" s="1"/>
  <c r="Q159" i="4"/>
  <c r="R159" i="4" s="1"/>
  <c r="T159" i="4" s="1"/>
  <c r="Q485" i="4"/>
  <c r="R485" i="4" s="1"/>
  <c r="Q494" i="4"/>
  <c r="R494" i="4" s="1"/>
  <c r="T494" i="4" s="1"/>
  <c r="Q509" i="4"/>
  <c r="R509" i="4" s="1"/>
  <c r="T509" i="4" s="1"/>
  <c r="Q517" i="4"/>
  <c r="R517" i="4" s="1"/>
  <c r="T517" i="4" s="1"/>
  <c r="Q528" i="4"/>
  <c r="R528" i="4" s="1"/>
  <c r="Q541" i="4"/>
  <c r="R541" i="4" s="1"/>
  <c r="T541" i="4" s="1"/>
  <c r="Q550" i="4"/>
  <c r="R550" i="4" s="1"/>
  <c r="T550" i="4" s="1"/>
  <c r="Q189" i="4"/>
  <c r="R189" i="4" s="1"/>
  <c r="Q559" i="4"/>
  <c r="R559" i="4" s="1"/>
  <c r="S559" i="4" s="1"/>
  <c r="Q199" i="4"/>
  <c r="R199" i="4" s="1"/>
  <c r="Q201" i="4"/>
  <c r="R201" i="4" s="1"/>
  <c r="T201" i="4" s="1"/>
  <c r="Q582" i="4"/>
  <c r="R582" i="4" s="1"/>
  <c r="T582" i="4" s="1"/>
  <c r="Q208" i="4"/>
  <c r="R208" i="4" s="1"/>
  <c r="Q214" i="4"/>
  <c r="R214" i="4" s="1"/>
  <c r="T214" i="4" s="1"/>
  <c r="Q222" i="4"/>
  <c r="R222" i="4" s="1"/>
  <c r="T222" i="4" s="1"/>
  <c r="Q233" i="4"/>
  <c r="R233" i="4" s="1"/>
  <c r="T233" i="4" s="1"/>
  <c r="Q14" i="4"/>
  <c r="R14" i="4" s="1"/>
  <c r="Q18" i="4"/>
  <c r="R18" i="4" s="1"/>
  <c r="Q290" i="4"/>
  <c r="R290" i="4" s="1"/>
  <c r="Q36" i="4"/>
  <c r="R36" i="4" s="1"/>
  <c r="Q300" i="4"/>
  <c r="R300" i="4" s="1"/>
  <c r="Q305" i="4"/>
  <c r="R305" i="4" s="1"/>
  <c r="S305" i="4" s="1"/>
  <c r="Q311" i="4"/>
  <c r="R311" i="4" s="1"/>
  <c r="Q53" i="4"/>
  <c r="R53" i="4" s="1"/>
  <c r="Q330" i="4"/>
  <c r="R330" i="4" s="1"/>
  <c r="Q332" i="4"/>
  <c r="R332" i="4" s="1"/>
  <c r="Q73" i="4"/>
  <c r="Q77" i="4"/>
  <c r="R77" i="4" s="1"/>
  <c r="Q344" i="4"/>
  <c r="R344" i="4" s="1"/>
  <c r="Q348" i="4"/>
  <c r="Q87" i="4"/>
  <c r="R87" i="4" s="1"/>
  <c r="Q89" i="4"/>
  <c r="R89" i="4" s="1"/>
  <c r="Q370" i="4"/>
  <c r="R370" i="4" s="1"/>
  <c r="Q380" i="4"/>
  <c r="R380" i="4" s="1"/>
  <c r="Q99" i="4"/>
  <c r="R99" i="4" s="1"/>
  <c r="Q101" i="4"/>
  <c r="R101" i="4" s="1"/>
  <c r="Q107" i="4"/>
  <c r="R107" i="4" s="1"/>
  <c r="Q406" i="4"/>
  <c r="R406" i="4" s="1"/>
  <c r="Q326" i="4"/>
  <c r="Q3" i="4"/>
  <c r="R3" i="4" s="1"/>
  <c r="Q2" i="4"/>
  <c r="R2" i="4" s="1"/>
  <c r="Q270" i="4"/>
  <c r="R270" i="4" s="1"/>
  <c r="Q294" i="4"/>
  <c r="R294" i="4" s="1"/>
  <c r="Q327" i="4"/>
  <c r="R327" i="4" s="1"/>
  <c r="Q112" i="4"/>
  <c r="R112" i="4" s="1"/>
  <c r="Q124" i="4"/>
  <c r="R124" i="4" s="1"/>
  <c r="Q451" i="4"/>
  <c r="R451" i="4" s="1"/>
  <c r="Q474" i="4"/>
  <c r="R474" i="4" s="1"/>
  <c r="Q261" i="4"/>
  <c r="R261" i="4" s="1"/>
  <c r="Q514" i="4"/>
  <c r="R514" i="4" s="1"/>
  <c r="Q186" i="4"/>
  <c r="R186" i="4" s="1"/>
  <c r="Q588" i="4"/>
  <c r="R588" i="4" s="1"/>
  <c r="Q212" i="4"/>
  <c r="R212" i="4" s="1"/>
  <c r="Q219" i="4"/>
  <c r="R219" i="4" s="1"/>
  <c r="Q230" i="4"/>
  <c r="R230" i="4" s="1"/>
  <c r="Q11" i="4"/>
  <c r="R11" i="4" s="1"/>
  <c r="Q20" i="4"/>
  <c r="R20" i="4" s="1"/>
  <c r="Q321" i="4"/>
  <c r="R321" i="4" s="1"/>
  <c r="Q357" i="4"/>
  <c r="R357" i="4" s="1"/>
  <c r="Q367" i="4"/>
  <c r="R367" i="4" s="1"/>
  <c r="Q378" i="4"/>
  <c r="R378" i="4" s="1"/>
  <c r="Q120" i="4"/>
  <c r="R120" i="4" s="1"/>
  <c r="Q430" i="4"/>
  <c r="R430" i="4" s="1"/>
  <c r="Q137" i="4"/>
  <c r="R137" i="4" s="1"/>
  <c r="Q444" i="4"/>
  <c r="R444" i="4" s="1"/>
  <c r="Q556" i="4"/>
  <c r="R556" i="4" s="1"/>
  <c r="Q200" i="4"/>
  <c r="R200" i="4" s="1"/>
  <c r="Q283" i="4"/>
  <c r="R283" i="4" s="1"/>
  <c r="Q30" i="4"/>
  <c r="Q47" i="4"/>
  <c r="R47" i="4" s="1"/>
  <c r="Q56" i="4"/>
  <c r="R56" i="4" s="1"/>
  <c r="Q64" i="4"/>
  <c r="R64" i="4" s="1"/>
  <c r="Q340" i="4"/>
  <c r="R340" i="4" s="1"/>
  <c r="Q390" i="4"/>
  <c r="R390" i="4" s="1"/>
  <c r="Q399" i="4"/>
  <c r="R399" i="4" s="1"/>
  <c r="Q408" i="4"/>
  <c r="R408" i="4" s="1"/>
  <c r="Q121" i="4"/>
  <c r="Q421" i="4"/>
  <c r="R421" i="4" s="1"/>
  <c r="Q455" i="4"/>
  <c r="R455" i="4" s="1"/>
  <c r="Q468" i="4"/>
  <c r="R468" i="4" s="1"/>
  <c r="Q478" i="4"/>
  <c r="R478" i="4" s="1"/>
  <c r="Q487" i="4"/>
  <c r="R487" i="4" s="1"/>
  <c r="Q497" i="4"/>
  <c r="R497" i="4" s="1"/>
  <c r="Q510" i="4"/>
  <c r="R510" i="4" s="1"/>
  <c r="Q521" i="4"/>
  <c r="R521" i="4" s="1"/>
  <c r="Q531" i="4"/>
  <c r="R531" i="4" s="1"/>
  <c r="Q543" i="4"/>
  <c r="R543" i="4" s="1"/>
  <c r="Q584" i="4"/>
  <c r="R584" i="4" s="1"/>
  <c r="Q594" i="4"/>
  <c r="R594" i="4" s="1"/>
  <c r="Q216" i="4"/>
  <c r="R216" i="4" s="1"/>
  <c r="Q610" i="4"/>
  <c r="R610" i="4" s="1"/>
  <c r="S615" i="4"/>
  <c r="Q8" i="4"/>
  <c r="R8" i="4" s="1"/>
  <c r="Q27" i="4"/>
  <c r="R27" i="4" s="1"/>
  <c r="Q42" i="4"/>
  <c r="R42" i="4" s="1"/>
  <c r="Q317" i="4"/>
  <c r="R317" i="4" s="1"/>
  <c r="Q83" i="4"/>
  <c r="R83" i="4" s="1"/>
  <c r="Q363" i="4"/>
  <c r="R363" i="4" s="1"/>
  <c r="Q241" i="4"/>
  <c r="R241" i="4" s="1"/>
  <c r="Q396" i="4"/>
  <c r="R396" i="4" s="1"/>
  <c r="Q245" i="4"/>
  <c r="R245" i="4" s="1"/>
  <c r="Q428" i="4"/>
  <c r="R428" i="4" s="1"/>
  <c r="Q147" i="4"/>
  <c r="R147" i="4" s="1"/>
  <c r="Q460" i="4"/>
  <c r="R460" i="4" s="1"/>
  <c r="Q481" i="4"/>
  <c r="R481" i="4" s="1"/>
  <c r="Q505" i="4"/>
  <c r="R505" i="4" s="1"/>
  <c r="Q525" i="4"/>
  <c r="R525" i="4" s="1"/>
  <c r="Q538" i="4"/>
  <c r="R538" i="4" s="1"/>
  <c r="Q196" i="4"/>
  <c r="R196" i="4" s="1"/>
  <c r="Q579" i="4"/>
  <c r="R579" i="4" s="1"/>
  <c r="Q271" i="4"/>
  <c r="R271" i="4" s="1"/>
  <c r="Q277" i="4"/>
  <c r="R277" i="4" s="1"/>
  <c r="Q285" i="4"/>
  <c r="R285" i="4" s="1"/>
  <c r="Q33" i="4"/>
  <c r="R33" i="4" s="1"/>
  <c r="Q40" i="4"/>
  <c r="R40" i="4" s="1"/>
  <c r="Q308" i="4"/>
  <c r="Q58" i="4"/>
  <c r="R58" i="4" s="1"/>
  <c r="Q324" i="4"/>
  <c r="R324" i="4" s="1"/>
  <c r="Q335" i="4"/>
  <c r="R335" i="4" s="1"/>
  <c r="Q80" i="4"/>
  <c r="R80" i="4" s="1"/>
  <c r="Q352" i="4"/>
  <c r="R352" i="4" s="1"/>
  <c r="Q240" i="4"/>
  <c r="R240" i="4" s="1"/>
  <c r="Q374" i="4"/>
  <c r="R374" i="4" s="1"/>
  <c r="Q384" i="4"/>
  <c r="R384" i="4" s="1"/>
  <c r="Q392" i="4"/>
  <c r="R392" i="4" s="1"/>
  <c r="Q403" i="4"/>
  <c r="R403" i="4" s="1"/>
  <c r="Q411" i="4"/>
  <c r="R411" i="4" s="1"/>
  <c r="Q416" i="4"/>
  <c r="R416" i="4" s="1"/>
  <c r="Q424" i="4"/>
  <c r="R424" i="4" s="1"/>
  <c r="Q436" i="4"/>
  <c r="R436" i="4" s="1"/>
  <c r="Q144" i="4"/>
  <c r="R144" i="4" s="1"/>
  <c r="Q448" i="4"/>
  <c r="R448" i="4" s="1"/>
  <c r="Q253" i="4"/>
  <c r="R253" i="4" s="1"/>
  <c r="Q471" i="4"/>
  <c r="R471" i="4" s="1"/>
  <c r="Q162" i="4"/>
  <c r="R162" i="4" s="1"/>
  <c r="Q165" i="4"/>
  <c r="R165" i="4" s="1"/>
  <c r="Q501" i="4"/>
  <c r="R501" i="4" s="1"/>
  <c r="Q512" i="4"/>
  <c r="R512" i="4" s="1"/>
  <c r="Q523" i="4"/>
  <c r="R523" i="4" s="1"/>
  <c r="Q534" i="4"/>
  <c r="R534" i="4" s="1"/>
  <c r="Q265" i="4"/>
  <c r="R265" i="4" s="1"/>
  <c r="Q192" i="4"/>
  <c r="R192" i="4" s="1"/>
  <c r="Q563" i="4"/>
  <c r="R563" i="4" s="1"/>
  <c r="Q575" i="4"/>
  <c r="R575" i="4" s="1"/>
  <c r="Q585" i="4"/>
  <c r="R585" i="4" s="1"/>
  <c r="Q210" i="4"/>
  <c r="R210" i="4" s="1"/>
  <c r="Q606" i="4"/>
  <c r="R606" i="4" s="1"/>
  <c r="Q228" i="4"/>
  <c r="R228" i="4" s="1"/>
  <c r="Q269" i="4"/>
  <c r="R269" i="4" s="1"/>
  <c r="Q4" i="4"/>
  <c r="R4" i="4" s="1"/>
  <c r="Q272" i="4"/>
  <c r="R272" i="4" s="1"/>
  <c r="Q9" i="4"/>
  <c r="R9" i="4" s="1"/>
  <c r="Q12" i="4"/>
  <c r="R12" i="4" s="1"/>
  <c r="Q15" i="4"/>
  <c r="R15" i="4" s="1"/>
  <c r="Q278" i="4"/>
  <c r="R278" i="4" s="1"/>
  <c r="Q280" i="4"/>
  <c r="Q282" i="4"/>
  <c r="R282" i="4" s="1"/>
  <c r="Q23" i="4"/>
  <c r="R23" i="4" s="1"/>
  <c r="Q25" i="4"/>
  <c r="R25" i="4" s="1"/>
  <c r="Q287" i="4"/>
  <c r="R287" i="4" s="1"/>
  <c r="Q291" i="4"/>
  <c r="R291" i="4" s="1"/>
  <c r="Q292" i="4"/>
  <c r="R292" i="4" s="1"/>
  <c r="Q34" i="4"/>
  <c r="R34" i="4" s="1"/>
  <c r="Q295" i="4"/>
  <c r="R295" i="4" s="1"/>
  <c r="Q298" i="4"/>
  <c r="R298" i="4" s="1"/>
  <c r="Q38" i="4"/>
  <c r="R38" i="4" s="1"/>
  <c r="Q41" i="4"/>
  <c r="R41" i="4" s="1"/>
  <c r="Q43" i="4"/>
  <c r="R43" i="4" s="1"/>
  <c r="Q45" i="4"/>
  <c r="R45" i="4" s="1"/>
  <c r="Q48" i="4"/>
  <c r="R48" i="4" s="1"/>
  <c r="Q50" i="4"/>
  <c r="R50" i="4" s="1"/>
  <c r="Q312" i="4"/>
  <c r="Q54" i="4"/>
  <c r="R54" i="4" s="1"/>
  <c r="Q57" i="4"/>
  <c r="R57" i="4" s="1"/>
  <c r="Q316" i="4"/>
  <c r="R316" i="4" s="1"/>
  <c r="Q318" i="4"/>
  <c r="R318" i="4" s="1"/>
  <c r="Q61" i="4"/>
  <c r="R61" i="4" s="1"/>
  <c r="Q65" i="4"/>
  <c r="R65" i="4" s="1"/>
  <c r="Q325" i="4"/>
  <c r="R325" i="4" s="1"/>
  <c r="Q67" i="4"/>
  <c r="Q331" i="4"/>
  <c r="R331" i="4" s="1"/>
  <c r="Q333" i="4"/>
  <c r="R333" i="4" s="1"/>
  <c r="Q336" i="4"/>
  <c r="R336" i="4" s="1"/>
  <c r="Q74" i="4"/>
  <c r="R74" i="4" s="1"/>
  <c r="Q337" i="4"/>
  <c r="R337" i="4" s="1"/>
  <c r="Q78" i="4"/>
  <c r="R78" i="4" s="1"/>
  <c r="Q342" i="4"/>
  <c r="R342" i="4" s="1"/>
  <c r="Q84" i="4"/>
  <c r="R84" i="4" s="1"/>
  <c r="Q345" i="4"/>
  <c r="R345" i="4" s="1"/>
  <c r="Q349" i="4"/>
  <c r="R349" i="4" s="1"/>
  <c r="Q238" i="4"/>
  <c r="R238" i="4" s="1"/>
  <c r="Q354" i="4"/>
  <c r="R354" i="4" s="1"/>
  <c r="Q239" i="4"/>
  <c r="R239" i="4" s="1"/>
  <c r="Q359" i="4"/>
  <c r="R359" i="4" s="1"/>
  <c r="Q360" i="4"/>
  <c r="R360" i="4" s="1"/>
  <c r="Q364" i="4"/>
  <c r="R364" i="4" s="1"/>
  <c r="Q368" i="4"/>
  <c r="R368" i="4" s="1"/>
  <c r="Q371" i="4"/>
  <c r="R371" i="4" s="1"/>
  <c r="Q93" i="4"/>
  <c r="R93" i="4" s="1"/>
  <c r="Q95" i="4"/>
  <c r="R95" i="4" s="1"/>
  <c r="Q379" i="4"/>
  <c r="R379" i="4" s="1"/>
  <c r="Q381" i="4"/>
  <c r="R381" i="4" s="1"/>
  <c r="Q385" i="4"/>
  <c r="R385" i="4" s="1"/>
  <c r="Q387" i="4"/>
  <c r="R387" i="4" s="1"/>
  <c r="Q102" i="4"/>
  <c r="R102" i="4" s="1"/>
  <c r="Q103" i="4"/>
  <c r="R103" i="4" s="1"/>
  <c r="Q393" i="4"/>
  <c r="R393" i="4" s="1"/>
  <c r="Q397" i="4"/>
  <c r="R397" i="4" s="1"/>
  <c r="Q398" i="4"/>
  <c r="R398" i="4" s="1"/>
  <c r="Q400" i="4"/>
  <c r="R400" i="4" s="1"/>
  <c r="Q110" i="4"/>
  <c r="R110" i="4" s="1"/>
  <c r="Q404" i="4"/>
  <c r="R404" i="4" s="1"/>
  <c r="Q113" i="4"/>
  <c r="R113" i="4" s="1"/>
  <c r="Q409" i="4"/>
  <c r="R409" i="4" s="1"/>
  <c r="Q116" i="4"/>
  <c r="R116" i="4" s="1"/>
  <c r="Q118" i="4"/>
  <c r="R118" i="4" s="1"/>
  <c r="Q413" i="4"/>
  <c r="R413" i="4" s="1"/>
  <c r="Q248" i="4"/>
  <c r="R248" i="4" s="1"/>
  <c r="Q249" i="4"/>
  <c r="R249" i="4" s="1"/>
  <c r="Q125" i="4"/>
  <c r="R125" i="4" s="1"/>
  <c r="Q418" i="4"/>
  <c r="R418" i="4" s="1"/>
  <c r="Q422" i="4"/>
  <c r="R422" i="4" s="1"/>
  <c r="Q425" i="4"/>
  <c r="R425" i="4" s="1"/>
  <c r="Q429" i="4"/>
  <c r="R429" i="4" s="1"/>
  <c r="Q431" i="4"/>
  <c r="R431" i="4" s="1"/>
  <c r="Q435" i="4"/>
  <c r="R435" i="4" s="1"/>
  <c r="Q134" i="4"/>
  <c r="R134" i="4" s="1"/>
  <c r="Q439" i="4"/>
  <c r="R439" i="4" s="1"/>
  <c r="Q138" i="4"/>
  <c r="R138" i="4" s="1"/>
  <c r="Q141" i="4"/>
  <c r="R141" i="4" s="1"/>
  <c r="Q145" i="4"/>
  <c r="R145" i="4" s="1"/>
  <c r="Q443" i="4"/>
  <c r="R443" i="4" s="1"/>
  <c r="Q149" i="4"/>
  <c r="R149" i="4" s="1"/>
  <c r="Q446" i="4"/>
  <c r="R446" i="4" s="1"/>
  <c r="Q153" i="4"/>
  <c r="R153" i="4" s="1"/>
  <c r="Q452" i="4"/>
  <c r="R452" i="4" s="1"/>
  <c r="Q154" i="4"/>
  <c r="R154" i="4" s="1"/>
  <c r="Q252" i="4"/>
  <c r="R252" i="4" s="1"/>
  <c r="Q458" i="4"/>
  <c r="R458" i="4" s="1"/>
  <c r="Q461" i="4"/>
  <c r="R461" i="4" s="1"/>
  <c r="Q465" i="4"/>
  <c r="Q469" i="4"/>
  <c r="R469" i="4" s="1"/>
  <c r="Q254" i="4"/>
  <c r="R254" i="4" s="1"/>
  <c r="Q475" i="4"/>
  <c r="R475" i="4" s="1"/>
  <c r="Q160" i="4"/>
  <c r="R160" i="4" s="1"/>
  <c r="Q256" i="4"/>
  <c r="R256" i="4" s="1"/>
  <c r="Q258" i="4"/>
  <c r="R258" i="4" s="1"/>
  <c r="Q482" i="4"/>
  <c r="R482" i="4" s="1"/>
  <c r="Q163" i="4"/>
  <c r="R163" i="4" s="1"/>
  <c r="Q488" i="4"/>
  <c r="R488" i="4" s="1"/>
  <c r="Q490" i="4"/>
  <c r="R490" i="4" s="1"/>
  <c r="Q492" i="4"/>
  <c r="R492" i="4" s="1"/>
  <c r="Q167" i="4"/>
  <c r="R167" i="4" s="1"/>
  <c r="Q498" i="4"/>
  <c r="R498" i="4" s="1"/>
  <c r="Q502" i="4"/>
  <c r="R502" i="4" s="1"/>
  <c r="Q506" i="4"/>
  <c r="R506" i="4" s="1"/>
  <c r="Q168" i="4"/>
  <c r="Q511" i="4"/>
  <c r="R511" i="4" s="1"/>
  <c r="Q513" i="4"/>
  <c r="R513" i="4" s="1"/>
  <c r="Q515" i="4"/>
  <c r="R515" i="4" s="1"/>
  <c r="Q518" i="4"/>
  <c r="R518" i="4" s="1"/>
  <c r="Q174" i="4"/>
  <c r="R174" i="4" s="1"/>
  <c r="Q176" i="4"/>
  <c r="R176" i="4" s="1"/>
  <c r="Q178" i="4"/>
  <c r="Q529" i="4"/>
  <c r="R529" i="4" s="1"/>
  <c r="Q180" i="4"/>
  <c r="R180" i="4" s="1"/>
  <c r="Q535" i="4"/>
  <c r="R535" i="4" s="1"/>
  <c r="Q539" i="4"/>
  <c r="R539" i="4" s="1"/>
  <c r="Q542" i="4"/>
  <c r="R542" i="4" s="1"/>
  <c r="Q544" i="4"/>
  <c r="R544" i="4" s="1"/>
  <c r="Q546" i="4"/>
  <c r="R546" i="4" s="1"/>
  <c r="Q548" i="4"/>
  <c r="R548" i="4" s="1"/>
  <c r="Q551" i="4"/>
  <c r="Q190" i="4"/>
  <c r="R190" i="4" s="1"/>
  <c r="Q193" i="4"/>
  <c r="R193" i="4" s="1"/>
  <c r="Q197" i="4"/>
  <c r="R197" i="4" s="1"/>
  <c r="Q557" i="4"/>
  <c r="R557" i="4" s="1"/>
  <c r="Q560" i="4"/>
  <c r="R560" i="4" s="1"/>
  <c r="Q564" i="4"/>
  <c r="R564" i="4" s="1"/>
  <c r="Q567" i="4"/>
  <c r="R567" i="4" s="1"/>
  <c r="Q266" i="4"/>
  <c r="Q572" i="4"/>
  <c r="R572" i="4" s="1"/>
  <c r="Q576" i="4"/>
  <c r="R576" i="4" s="1"/>
  <c r="Q580" i="4"/>
  <c r="R580" i="4" s="1"/>
  <c r="Q203" i="4"/>
  <c r="Q205" i="4"/>
  <c r="R205" i="4" s="1"/>
  <c r="Q207" i="4"/>
  <c r="R207" i="4" s="1"/>
  <c r="Q589" i="4"/>
  <c r="R589" i="4" s="1"/>
  <c r="Q592" i="4"/>
  <c r="Q595" i="4"/>
  <c r="R595" i="4" s="1"/>
  <c r="Q211" i="4"/>
  <c r="R211" i="4" s="1"/>
  <c r="Q213" i="4"/>
  <c r="R213" i="4" s="1"/>
  <c r="Q602" i="4"/>
  <c r="R602" i="4" s="1"/>
  <c r="Q268" i="4"/>
  <c r="R268" i="4" s="1"/>
  <c r="Q607" i="4"/>
  <c r="R607" i="4" s="1"/>
  <c r="Q220" i="4"/>
  <c r="R220" i="4" s="1"/>
  <c r="Q609" i="4"/>
  <c r="R609" i="4" s="1"/>
  <c r="Q225" i="4"/>
  <c r="R225" i="4" s="1"/>
  <c r="Q611" i="4"/>
  <c r="R611" i="4" s="1"/>
  <c r="Q231" i="4"/>
  <c r="R231" i="4" s="1"/>
  <c r="Q614" i="4"/>
  <c r="R614" i="4" s="1"/>
  <c r="Q236" i="4"/>
  <c r="R236" i="4" s="1"/>
  <c r="Q5" i="4"/>
  <c r="R5" i="4" s="1"/>
  <c r="Q273" i="4"/>
  <c r="R273" i="4" s="1"/>
  <c r="Q274" i="4"/>
  <c r="R274" i="4" s="1"/>
  <c r="Q13" i="4"/>
  <c r="R13" i="4" s="1"/>
  <c r="Q276" i="4"/>
  <c r="R276" i="4" s="1"/>
  <c r="Q279" i="4"/>
  <c r="R279" i="4" s="1"/>
  <c r="Q281" i="4"/>
  <c r="R281" i="4" s="1"/>
  <c r="Q21" i="4"/>
  <c r="R21" i="4" s="1"/>
  <c r="Q284" i="4"/>
  <c r="R284" i="4" s="1"/>
  <c r="Q26" i="4"/>
  <c r="R26" i="4" s="1"/>
  <c r="Q288" i="4"/>
  <c r="R288" i="4" s="1"/>
  <c r="Q28" i="4"/>
  <c r="R28" i="4" s="1"/>
  <c r="Q31" i="4"/>
  <c r="R31" i="4" s="1"/>
  <c r="Q35" i="4"/>
  <c r="R35" i="4" s="1"/>
  <c r="Q296" i="4"/>
  <c r="R296" i="4" s="1"/>
  <c r="Q37" i="4"/>
  <c r="R37" i="4" s="1"/>
  <c r="Q39" i="4"/>
  <c r="R39" i="4" s="1"/>
  <c r="Q302" i="4"/>
  <c r="R302" i="4" s="1"/>
  <c r="Q304" i="4"/>
  <c r="R304" i="4" s="1"/>
  <c r="Q46" i="4"/>
  <c r="R46" i="4" s="1"/>
  <c r="Q49" i="4"/>
  <c r="R49" i="4" s="1"/>
  <c r="Q309" i="4"/>
  <c r="R309" i="4" s="1"/>
  <c r="Q51" i="4"/>
  <c r="R51" i="4" s="1"/>
  <c r="Q55" i="4"/>
  <c r="R55" i="4" s="1"/>
  <c r="Q314" i="4"/>
  <c r="R314" i="4" s="1"/>
  <c r="Q59" i="4"/>
  <c r="R59" i="4" s="1"/>
  <c r="Q319" i="4"/>
  <c r="R319" i="4" s="1"/>
  <c r="Q62" i="4"/>
  <c r="R62" i="4" s="1"/>
  <c r="Q322" i="4"/>
  <c r="R322" i="4" s="1"/>
  <c r="Q66" i="4"/>
  <c r="R66" i="4" s="1"/>
  <c r="Q328" i="4"/>
  <c r="R328" i="4" s="1"/>
  <c r="Q68" i="4"/>
  <c r="R68" i="4" s="1"/>
  <c r="Q334" i="4"/>
  <c r="R334" i="4" s="1"/>
  <c r="Q71" i="4"/>
  <c r="R71" i="4" s="1"/>
  <c r="Q75" i="4"/>
  <c r="R75" i="4" s="1"/>
  <c r="Q338" i="4"/>
  <c r="R338" i="4" s="1"/>
  <c r="Q79" i="4"/>
  <c r="R79" i="4" s="1"/>
  <c r="Q81" i="4"/>
  <c r="R81" i="4" s="1"/>
  <c r="Q85" i="4"/>
  <c r="R85" i="4" s="1"/>
  <c r="Q346" i="4"/>
  <c r="R346" i="4" s="1"/>
  <c r="Q350" i="4"/>
  <c r="R350" i="4" s="1"/>
  <c r="Q86" i="4"/>
  <c r="R86" i="4" s="1"/>
  <c r="Q355" i="4"/>
  <c r="R355" i="4" s="1"/>
  <c r="Q88" i="4"/>
  <c r="R88" i="4" s="1"/>
  <c r="Q90" i="4"/>
  <c r="R90" i="4" s="1"/>
  <c r="Q361" i="4"/>
  <c r="R361" i="4" s="1"/>
  <c r="Q365" i="4"/>
  <c r="R365" i="4" s="1"/>
  <c r="Q92" i="4"/>
  <c r="R92" i="4" s="1"/>
  <c r="Q372" i="4"/>
  <c r="R372" i="4" s="1"/>
  <c r="Q94" i="4"/>
  <c r="R94" i="4" s="1"/>
  <c r="Q376" i="4"/>
  <c r="R376" i="4" s="1"/>
  <c r="Q96" i="4"/>
  <c r="R96" i="4" s="1"/>
  <c r="Q382" i="4"/>
  <c r="R382" i="4" s="1"/>
  <c r="Q98" i="4"/>
  <c r="R98" i="4" s="1"/>
  <c r="Q388" i="4"/>
  <c r="R388" i="4" s="1"/>
  <c r="Q389" i="4"/>
  <c r="R389" i="4" s="1"/>
  <c r="Q391" i="4"/>
  <c r="R391" i="4" s="1"/>
  <c r="Q394" i="4"/>
  <c r="R394" i="4" s="1"/>
  <c r="Q105" i="4"/>
  <c r="R105" i="4" s="1"/>
  <c r="Q108" i="4"/>
  <c r="R108" i="4" s="1"/>
  <c r="Q401" i="4"/>
  <c r="R401" i="4" s="1"/>
  <c r="Q111" i="4"/>
  <c r="R111" i="4" s="1"/>
  <c r="Q244" i="4"/>
  <c r="R244" i="4" s="1"/>
  <c r="Q114" i="4"/>
  <c r="R114" i="4" s="1"/>
  <c r="Q115" i="4"/>
  <c r="R115" i="4" s="1"/>
  <c r="Q117" i="4"/>
  <c r="R117" i="4" s="1"/>
  <c r="Q119" i="4"/>
  <c r="R119" i="4" s="1"/>
  <c r="Q414" i="4"/>
  <c r="R414" i="4" s="1"/>
  <c r="Q415" i="4"/>
  <c r="R415" i="4" s="1"/>
  <c r="Q123" i="4"/>
  <c r="R123" i="4" s="1"/>
  <c r="Q126" i="4"/>
  <c r="R126" i="4" s="1"/>
  <c r="Q419" i="4"/>
  <c r="R419" i="4" s="1"/>
  <c r="Q129" i="4"/>
  <c r="R129" i="4" s="1"/>
  <c r="Q426" i="4"/>
  <c r="R426" i="4" s="1"/>
  <c r="Q130" i="4"/>
  <c r="R130" i="4" s="1"/>
  <c r="Q432" i="4"/>
  <c r="R432" i="4" s="1"/>
  <c r="Q132" i="4"/>
  <c r="R132" i="4" s="1"/>
  <c r="Q135" i="4"/>
  <c r="R135" i="4" s="1"/>
  <c r="Q136" i="4"/>
  <c r="R136" i="4" s="1"/>
  <c r="Q441" i="4"/>
  <c r="R441" i="4" s="1"/>
  <c r="Q142" i="4"/>
  <c r="R142" i="4" s="1"/>
  <c r="Q146" i="4"/>
  <c r="R146" i="4" s="1"/>
  <c r="Q148" i="4"/>
  <c r="R148" i="4" s="1"/>
  <c r="Q445" i="4"/>
  <c r="R445" i="4" s="1"/>
  <c r="Q447" i="4"/>
  <c r="R447" i="4" s="1"/>
  <c r="Q449" i="4"/>
  <c r="R449" i="4" s="1"/>
  <c r="Q251" i="4"/>
  <c r="R251" i="4" s="1"/>
  <c r="Q155" i="4"/>
  <c r="R155" i="4" s="1"/>
  <c r="Q456" i="4"/>
  <c r="R456" i="4" s="1"/>
  <c r="Q459" i="4"/>
  <c r="R459" i="4" s="1"/>
  <c r="Q462" i="4"/>
  <c r="R462" i="4" s="1"/>
  <c r="Q466" i="4"/>
  <c r="R466" i="4" s="1"/>
  <c r="Q158" i="4"/>
  <c r="R158" i="4" s="1"/>
  <c r="Q472" i="4"/>
  <c r="R472" i="4" s="1"/>
  <c r="Q476" i="4"/>
  <c r="R476" i="4" s="1"/>
  <c r="Q161" i="4"/>
  <c r="R161" i="4" s="1"/>
  <c r="Q479" i="4"/>
  <c r="R479" i="4" s="1"/>
  <c r="Q259" i="4"/>
  <c r="R259" i="4" s="1"/>
  <c r="Q483" i="4"/>
  <c r="R483" i="4" s="1"/>
  <c r="Q486" i="4"/>
  <c r="R486" i="4" s="1"/>
  <c r="Q489" i="4"/>
  <c r="R489" i="4" s="1"/>
  <c r="Q491" i="4"/>
  <c r="R491" i="4" s="1"/>
  <c r="Q262" i="4"/>
  <c r="R262" i="4" s="1"/>
  <c r="Q495" i="4"/>
  <c r="R495" i="4" s="1"/>
  <c r="Q499" i="4"/>
  <c r="R499" i="4" s="1"/>
  <c r="Q503" i="4"/>
  <c r="R503" i="4" s="1"/>
  <c r="Q507" i="4"/>
  <c r="R507" i="4" s="1"/>
  <c r="Q169" i="4"/>
  <c r="R169" i="4" s="1"/>
  <c r="Q171" i="4"/>
  <c r="R171" i="4" s="1"/>
  <c r="Q173" i="4"/>
  <c r="R173" i="4" s="1"/>
  <c r="Q516" i="4"/>
  <c r="R516" i="4" s="1"/>
  <c r="Q519" i="4"/>
  <c r="R519" i="4" s="1"/>
  <c r="Q175" i="4"/>
  <c r="R175" i="4" s="1"/>
  <c r="Q524" i="4"/>
  <c r="R524" i="4" s="1"/>
  <c r="Q526" i="4"/>
  <c r="R526" i="4" s="1"/>
  <c r="Q179" i="4"/>
  <c r="R179" i="4" s="1"/>
  <c r="Q532" i="4"/>
  <c r="R532" i="4" s="1"/>
  <c r="Q536" i="4"/>
  <c r="R536" i="4" s="1"/>
  <c r="Q540" i="4"/>
  <c r="R540" i="4" s="1"/>
  <c r="Q182" i="4"/>
  <c r="R182" i="4" s="1"/>
  <c r="Q184" i="4"/>
  <c r="R184" i="4" s="1"/>
  <c r="Q185" i="4"/>
  <c r="R185" i="4" s="1"/>
  <c r="Q549" i="4"/>
  <c r="R549" i="4" s="1"/>
  <c r="Q188" i="4"/>
  <c r="R188" i="4" s="1"/>
  <c r="Q553" i="4"/>
  <c r="R553" i="4" s="1"/>
  <c r="Q194" i="4"/>
  <c r="R194" i="4" s="1"/>
  <c r="Q554" i="4"/>
  <c r="R554" i="4" s="1"/>
  <c r="Q198" i="4"/>
  <c r="R198" i="4" s="1"/>
  <c r="Q561" i="4"/>
  <c r="R561" i="4" s="1"/>
  <c r="Q565" i="4"/>
  <c r="R565" i="4" s="1"/>
  <c r="Q568" i="4"/>
  <c r="R568" i="4" s="1"/>
  <c r="Q570" i="4"/>
  <c r="R570" i="4" s="1"/>
  <c r="Q573" i="4"/>
  <c r="R573" i="4" s="1"/>
  <c r="Q577" i="4"/>
  <c r="R577" i="4" s="1"/>
  <c r="Q581" i="4"/>
  <c r="R581" i="4" s="1"/>
  <c r="Q583" i="4"/>
  <c r="R583" i="4" s="1"/>
  <c r="Q206" i="4"/>
  <c r="R206" i="4" s="1"/>
  <c r="Q586" i="4"/>
  <c r="R586" i="4" s="1"/>
  <c r="Q590" i="4"/>
  <c r="R590" i="4" s="1"/>
  <c r="Q209" i="4"/>
  <c r="R209" i="4" s="1"/>
  <c r="Q596" i="4"/>
  <c r="R596" i="4" s="1"/>
  <c r="Q598" i="4"/>
  <c r="R598" i="4" s="1"/>
  <c r="Q600" i="4"/>
  <c r="R600" i="4" s="1"/>
  <c r="Q215" i="4"/>
  <c r="R215" i="4" s="1"/>
  <c r="Q604" i="4"/>
  <c r="R604" i="4" s="1"/>
  <c r="Q217" i="4"/>
  <c r="R217" i="4" s="1"/>
  <c r="Q221" i="4"/>
  <c r="R221" i="4" s="1"/>
  <c r="Q223" i="4"/>
  <c r="R223" i="4" s="1"/>
  <c r="Q226" i="4"/>
  <c r="R226" i="4" s="1"/>
  <c r="Q229" i="4"/>
  <c r="R229" i="4" s="1"/>
  <c r="Q232" i="4"/>
  <c r="R232" i="4" s="1"/>
  <c r="Q234" i="4"/>
  <c r="R234" i="4" s="1"/>
  <c r="Q616" i="4"/>
  <c r="R616" i="4" s="1"/>
  <c r="Q6" i="4"/>
  <c r="R6" i="4" s="1"/>
  <c r="Q7" i="4"/>
  <c r="R7" i="4" s="1"/>
  <c r="Q10" i="4"/>
  <c r="R10" i="4" s="1"/>
  <c r="Q275" i="4"/>
  <c r="R275" i="4" s="1"/>
  <c r="Q16" i="4"/>
  <c r="R16" i="4" s="1"/>
  <c r="Q17" i="4"/>
  <c r="R17" i="4" s="1"/>
  <c r="Q19" i="4"/>
  <c r="R19" i="4" s="1"/>
  <c r="Q22" i="4"/>
  <c r="R22" i="4" s="1"/>
  <c r="Q24" i="4"/>
  <c r="R24" i="4" s="1"/>
  <c r="Q286" i="4"/>
  <c r="R286" i="4" s="1"/>
  <c r="Q289" i="4"/>
  <c r="R289" i="4" s="1"/>
  <c r="Q29" i="4"/>
  <c r="R29" i="4" s="1"/>
  <c r="Q32" i="4"/>
  <c r="R32" i="4" s="1"/>
  <c r="Q293" i="4"/>
  <c r="R293" i="4" s="1"/>
  <c r="Q297" i="4"/>
  <c r="R297" i="4" s="1"/>
  <c r="Q299" i="4"/>
  <c r="R299" i="4" s="1"/>
  <c r="Q301" i="4"/>
  <c r="R301" i="4" s="1"/>
  <c r="Q303" i="4"/>
  <c r="R303" i="4" s="1"/>
  <c r="Q44" i="4"/>
  <c r="R44" i="4" s="1"/>
  <c r="Q306" i="4"/>
  <c r="R306" i="4" s="1"/>
  <c r="Q307" i="4"/>
  <c r="R307" i="4" s="1"/>
  <c r="Q310" i="4"/>
  <c r="R310" i="4" s="1"/>
  <c r="Q52" i="4"/>
  <c r="R52" i="4" s="1"/>
  <c r="Q313" i="4"/>
  <c r="R313" i="4" s="1"/>
  <c r="Q315" i="4"/>
  <c r="R315" i="4" s="1"/>
  <c r="Q60" i="4"/>
  <c r="R60" i="4" s="1"/>
  <c r="Q320" i="4"/>
  <c r="R320" i="4" s="1"/>
  <c r="Q63" i="4"/>
  <c r="R63" i="4" s="1"/>
  <c r="Q323" i="4"/>
  <c r="R323" i="4" s="1"/>
  <c r="Q329" i="4"/>
  <c r="R329" i="4" s="1"/>
  <c r="Q69" i="4"/>
  <c r="R69" i="4" s="1"/>
  <c r="Q70" i="4"/>
  <c r="R70" i="4" s="1"/>
  <c r="Q72" i="4"/>
  <c r="R72" i="4" s="1"/>
  <c r="Q76" i="4"/>
  <c r="R76" i="4" s="1"/>
  <c r="Q339" i="4"/>
  <c r="R339" i="4" s="1"/>
  <c r="Q341" i="4"/>
  <c r="R341" i="4" s="1"/>
  <c r="Q82" i="4"/>
  <c r="R82" i="4" s="1"/>
  <c r="Q343" i="4"/>
  <c r="R343" i="4" s="1"/>
  <c r="Q347" i="4"/>
  <c r="R347" i="4" s="1"/>
  <c r="Q351" i="4"/>
  <c r="R351" i="4" s="1"/>
  <c r="Q353" i="4"/>
  <c r="R353" i="4" s="1"/>
  <c r="Q356" i="4"/>
  <c r="R356" i="4" s="1"/>
  <c r="Q358" i="4"/>
  <c r="R358" i="4" s="1"/>
  <c r="Q91" i="4"/>
  <c r="R91" i="4" s="1"/>
  <c r="Q362" i="4"/>
  <c r="R362" i="4" s="1"/>
  <c r="Q366" i="4"/>
  <c r="R366" i="4" s="1"/>
  <c r="Q369" i="4"/>
  <c r="R369" i="4" s="1"/>
  <c r="Q373" i="4"/>
  <c r="R373" i="4" s="1"/>
  <c r="Q375" i="4"/>
  <c r="R375" i="4" s="1"/>
  <c r="Q377" i="4"/>
  <c r="R377" i="4" s="1"/>
  <c r="Q97" i="4"/>
  <c r="R97" i="4" s="1"/>
  <c r="Q383" i="4"/>
  <c r="R383" i="4" s="1"/>
  <c r="Q386" i="4"/>
  <c r="R386" i="4" s="1"/>
  <c r="Q100" i="4"/>
  <c r="R100" i="4" s="1"/>
  <c r="Q242" i="4"/>
  <c r="R242" i="4" s="1"/>
  <c r="Q104" i="4"/>
  <c r="R104" i="4" s="1"/>
  <c r="Q395" i="4"/>
  <c r="R395" i="4" s="1"/>
  <c r="Q106" i="4"/>
  <c r="R106" i="4" s="1"/>
  <c r="Q109" i="4"/>
  <c r="R109" i="4" s="1"/>
  <c r="Q402" i="4"/>
  <c r="R402" i="4" s="1"/>
  <c r="Q243" i="4"/>
  <c r="R243" i="4" s="1"/>
  <c r="Q405" i="4"/>
  <c r="R405" i="4" s="1"/>
  <c r="Q407" i="4"/>
  <c r="R407" i="4" s="1"/>
  <c r="Q410" i="4"/>
  <c r="R410" i="4" s="1"/>
  <c r="Q412" i="4"/>
  <c r="R412" i="4" s="1"/>
  <c r="Q246" i="4"/>
  <c r="R246" i="4" s="1"/>
  <c r="Q247" i="4"/>
  <c r="R247" i="4" s="1"/>
  <c r="Q122" i="4"/>
  <c r="R122" i="4" s="1"/>
  <c r="Q417" i="4"/>
  <c r="R417" i="4" s="1"/>
  <c r="Q127" i="4"/>
  <c r="R127" i="4" s="1"/>
  <c r="Q420" i="4"/>
  <c r="R420" i="4" s="1"/>
  <c r="Q423" i="4"/>
  <c r="R423" i="4" s="1"/>
  <c r="Q427" i="4"/>
  <c r="R427" i="4" s="1"/>
  <c r="Q131" i="4"/>
  <c r="R131" i="4" s="1"/>
  <c r="Q433" i="4"/>
  <c r="R433" i="4" s="1"/>
  <c r="Q133" i="4"/>
  <c r="R133" i="4" s="1"/>
  <c r="Q437" i="4"/>
  <c r="R437" i="4" s="1"/>
  <c r="Q440" i="4"/>
  <c r="R440" i="4" s="1"/>
  <c r="Q139" i="4"/>
  <c r="R139" i="4" s="1"/>
  <c r="Q143" i="4"/>
  <c r="R143" i="4" s="1"/>
  <c r="Q442" i="4"/>
  <c r="R442" i="4" s="1"/>
  <c r="Q250" i="4"/>
  <c r="R250" i="4" s="1"/>
  <c r="Q150" i="4"/>
  <c r="R150" i="4" s="1"/>
  <c r="Q152" i="4"/>
  <c r="R152" i="4" s="1"/>
  <c r="Q450" i="4"/>
  <c r="R450" i="4" s="1"/>
  <c r="Q453" i="4"/>
  <c r="R453" i="4" s="1"/>
  <c r="Q156" i="4"/>
  <c r="R156" i="4" s="1"/>
  <c r="Q457" i="4"/>
  <c r="R457" i="4" s="1"/>
  <c r="Q157" i="4"/>
  <c r="R157" i="4" s="1"/>
  <c r="Q463" i="4"/>
  <c r="R463" i="4" s="1"/>
  <c r="Q467" i="4"/>
  <c r="R467" i="4" s="1"/>
  <c r="Q470" i="4"/>
  <c r="R470" i="4" s="1"/>
  <c r="Q473" i="4"/>
  <c r="R473" i="4" s="1"/>
  <c r="Q477" i="4"/>
  <c r="R477" i="4" s="1"/>
  <c r="Q255" i="4"/>
  <c r="R255" i="4" s="1"/>
  <c r="Q257" i="4"/>
  <c r="R257" i="4" s="1"/>
  <c r="Q480" i="4"/>
  <c r="R480" i="4" s="1"/>
  <c r="Q484" i="4"/>
  <c r="R484" i="4" s="1"/>
  <c r="Q164" i="4"/>
  <c r="R164" i="4" s="1"/>
  <c r="Q260" i="4"/>
  <c r="R260" i="4" s="1"/>
  <c r="Q166" i="4"/>
  <c r="R166" i="4" s="1"/>
  <c r="Q493" i="4"/>
  <c r="R493" i="4" s="1"/>
  <c r="Q496" i="4"/>
  <c r="R496" i="4" s="1"/>
  <c r="Q500" i="4"/>
  <c r="R500" i="4" s="1"/>
  <c r="Q504" i="4"/>
  <c r="R504" i="4" s="1"/>
  <c r="Q508" i="4"/>
  <c r="R508" i="4" s="1"/>
  <c r="Q170" i="4"/>
  <c r="R170" i="4" s="1"/>
  <c r="Q172" i="4"/>
  <c r="R172" i="4" s="1"/>
  <c r="Q263" i="4"/>
  <c r="R263" i="4" s="1"/>
  <c r="Q264" i="4"/>
  <c r="R264" i="4" s="1"/>
  <c r="Q520" i="4"/>
  <c r="R520" i="4" s="1"/>
  <c r="Q522" i="4"/>
  <c r="R522" i="4" s="1"/>
  <c r="Q177" i="4"/>
  <c r="R177" i="4" s="1"/>
  <c r="Q527" i="4"/>
  <c r="R527" i="4" s="1"/>
  <c r="Q530" i="4"/>
  <c r="R530" i="4" s="1"/>
  <c r="Q533" i="4"/>
  <c r="R533" i="4" s="1"/>
  <c r="Q537" i="4"/>
  <c r="R537" i="4" s="1"/>
  <c r="Q181" i="4"/>
  <c r="R181" i="4" s="1"/>
  <c r="Q183" i="4"/>
  <c r="R183" i="4" s="1"/>
  <c r="Q545" i="4"/>
  <c r="R545" i="4" s="1"/>
  <c r="Q547" i="4"/>
  <c r="R547" i="4" s="1"/>
  <c r="Q187" i="4"/>
  <c r="R187" i="4" s="1"/>
  <c r="Q552" i="4"/>
  <c r="R552" i="4" s="1"/>
  <c r="Q191" i="4"/>
  <c r="R191" i="4" s="1"/>
  <c r="Q195" i="4"/>
  <c r="R195" i="4" s="1"/>
  <c r="Q555" i="4"/>
  <c r="R555" i="4" s="1"/>
  <c r="Q558" i="4"/>
  <c r="R558" i="4" s="1"/>
  <c r="Q562" i="4"/>
  <c r="R562" i="4" s="1"/>
  <c r="Q566" i="4"/>
  <c r="R566" i="4" s="1"/>
  <c r="Q569" i="4"/>
  <c r="R569" i="4" s="1"/>
  <c r="Q571" i="4"/>
  <c r="R571" i="4" s="1"/>
  <c r="Q574" i="4"/>
  <c r="R574" i="4" s="1"/>
  <c r="Q578" i="4"/>
  <c r="R578" i="4" s="1"/>
  <c r="Q202" i="4"/>
  <c r="R202" i="4" s="1"/>
  <c r="Q204" i="4"/>
  <c r="R204" i="4" s="1"/>
  <c r="Q267" i="4"/>
  <c r="R267" i="4" s="1"/>
  <c r="Q587" i="4"/>
  <c r="R587" i="4" s="1"/>
  <c r="Q591" i="4"/>
  <c r="R591" i="4" s="1"/>
  <c r="Q593" i="4"/>
  <c r="R593" i="4" s="1"/>
  <c r="Q597" i="4"/>
  <c r="R597" i="4" s="1"/>
  <c r="Q599" i="4"/>
  <c r="R599" i="4" s="1"/>
  <c r="Q601" i="4"/>
  <c r="R601" i="4" s="1"/>
  <c r="Q603" i="4"/>
  <c r="R603" i="4" s="1"/>
  <c r="Q605" i="4"/>
  <c r="R605" i="4" s="1"/>
  <c r="Q218" i="4"/>
  <c r="R218" i="4" s="1"/>
  <c r="Q608" i="4"/>
  <c r="R608" i="4" s="1"/>
  <c r="Q224" i="4"/>
  <c r="R224" i="4" s="1"/>
  <c r="Q227" i="4"/>
  <c r="R227" i="4" s="1"/>
  <c r="Q612" i="4"/>
  <c r="R612" i="4" s="1"/>
  <c r="Q613" i="4"/>
  <c r="R613" i="4" s="1"/>
  <c r="Q235" i="4"/>
  <c r="R235" i="4" s="1"/>
  <c r="Q237" i="4"/>
  <c r="R237" i="4" s="1"/>
  <c r="AF56" i="5" l="1"/>
  <c r="AF198" i="5"/>
  <c r="AF272" i="5"/>
  <c r="AF280" i="5"/>
  <c r="AF101" i="5"/>
  <c r="AF244" i="5"/>
  <c r="AF253" i="5"/>
  <c r="AF339" i="5"/>
  <c r="AF459" i="5"/>
  <c r="AF588" i="5"/>
  <c r="AF120" i="5"/>
  <c r="AF48" i="5"/>
  <c r="AF201" i="5"/>
  <c r="AF13" i="5"/>
  <c r="AF29" i="5"/>
  <c r="AF66" i="5"/>
  <c r="AF132" i="5"/>
  <c r="AF192" i="5"/>
  <c r="AF283" i="5"/>
  <c r="AF46" i="5"/>
  <c r="AF122" i="5"/>
  <c r="AF184" i="5"/>
  <c r="AF144" i="5"/>
  <c r="AF219" i="5"/>
  <c r="AF291" i="5"/>
  <c r="AF70" i="5"/>
  <c r="AF134" i="5"/>
  <c r="AF234" i="5"/>
  <c r="AF55" i="5"/>
  <c r="AF71" i="5"/>
  <c r="AF87" i="5"/>
  <c r="AF103" i="5"/>
  <c r="AF119" i="5"/>
  <c r="AF135" i="5"/>
  <c r="AF151" i="5"/>
  <c r="AF167" i="5"/>
  <c r="AF195" i="5"/>
  <c r="AF247" i="5"/>
  <c r="AF279" i="5"/>
  <c r="AF311" i="5"/>
  <c r="AF343" i="5"/>
  <c r="AF216" i="5"/>
  <c r="AF258" i="5"/>
  <c r="AF290" i="5"/>
  <c r="AF322" i="5"/>
  <c r="AF354" i="5"/>
  <c r="AF312" i="5"/>
  <c r="AF344" i="5"/>
  <c r="AF246" i="5"/>
  <c r="AF278" i="5"/>
  <c r="AF310" i="5"/>
  <c r="AF342" i="5"/>
  <c r="AF434" i="5"/>
  <c r="AF460" i="5"/>
  <c r="AF557" i="5"/>
  <c r="AF602" i="5"/>
  <c r="AF546" i="5"/>
  <c r="AF422" i="5"/>
  <c r="AF462" i="5"/>
  <c r="AF526" i="5"/>
  <c r="AF611" i="5"/>
  <c r="AF608" i="5"/>
  <c r="AF461" i="5"/>
  <c r="AF477" i="5"/>
  <c r="AE525" i="5"/>
  <c r="AF617" i="5"/>
  <c r="AF596" i="5"/>
  <c r="AF24" i="5"/>
  <c r="AF34" i="5"/>
  <c r="AF72" i="5"/>
  <c r="AF229" i="5"/>
  <c r="AF31" i="5"/>
  <c r="AF296" i="5"/>
  <c r="AE169" i="5"/>
  <c r="AF169" i="5"/>
  <c r="AF357" i="5"/>
  <c r="AF470" i="5"/>
  <c r="AF604" i="5"/>
  <c r="AF14" i="5"/>
  <c r="AF27" i="5"/>
  <c r="AF114" i="5"/>
  <c r="AF126" i="5"/>
  <c r="AF133" i="5"/>
  <c r="AF308" i="5"/>
  <c r="AF349" i="5"/>
  <c r="AF273" i="5"/>
  <c r="AF592" i="5"/>
  <c r="AF76" i="5"/>
  <c r="AF288" i="5"/>
  <c r="AF187" i="5"/>
  <c r="AF78" i="5"/>
  <c r="AF57" i="5"/>
  <c r="AF89" i="5"/>
  <c r="AF153" i="5"/>
  <c r="AF284" i="5"/>
  <c r="AF348" i="5"/>
  <c r="AF293" i="5"/>
  <c r="AF393" i="5"/>
  <c r="AF281" i="5"/>
  <c r="AF567" i="5"/>
  <c r="AF615" i="5"/>
  <c r="AF6" i="5"/>
  <c r="AF230" i="5"/>
  <c r="AF17" i="5"/>
  <c r="AE33" i="5"/>
  <c r="AF33" i="5"/>
  <c r="AF84" i="5"/>
  <c r="AF148" i="5"/>
  <c r="AF235" i="5"/>
  <c r="AF299" i="5"/>
  <c r="AF74" i="5"/>
  <c r="AF138" i="5"/>
  <c r="AF196" i="5"/>
  <c r="AF160" i="5"/>
  <c r="AF243" i="5"/>
  <c r="AF182" i="5"/>
  <c r="AF86" i="5"/>
  <c r="AF150" i="5"/>
  <c r="AF190" i="5"/>
  <c r="AF43" i="5"/>
  <c r="AF59" i="5"/>
  <c r="AF75" i="5"/>
  <c r="AF91" i="5"/>
  <c r="AF107" i="5"/>
  <c r="AF123" i="5"/>
  <c r="AF139" i="5"/>
  <c r="AF155" i="5"/>
  <c r="AF171" i="5"/>
  <c r="AF211" i="5"/>
  <c r="AF255" i="5"/>
  <c r="AF287" i="5"/>
  <c r="AF319" i="5"/>
  <c r="AF351" i="5"/>
  <c r="AF232" i="5"/>
  <c r="AF266" i="5"/>
  <c r="AF298" i="5"/>
  <c r="AF330" i="5"/>
  <c r="AF362" i="5"/>
  <c r="AF427" i="5"/>
  <c r="AF320" i="5"/>
  <c r="AF352" i="5"/>
  <c r="AF208" i="5"/>
  <c r="AF254" i="5"/>
  <c r="AF286" i="5"/>
  <c r="AF318" i="5"/>
  <c r="AF350" i="5"/>
  <c r="AF575" i="5"/>
  <c r="AF571" i="5"/>
  <c r="AF600" i="5"/>
  <c r="AF528" i="5"/>
  <c r="AF621" i="5"/>
  <c r="AF616" i="5"/>
  <c r="AF560" i="5"/>
  <c r="AF544" i="5"/>
  <c r="AF481" i="5"/>
  <c r="AE513" i="5"/>
  <c r="AF513" i="5"/>
  <c r="AF569" i="5"/>
  <c r="AF612" i="5"/>
  <c r="AF8" i="5"/>
  <c r="AF42" i="5"/>
  <c r="AF128" i="5"/>
  <c r="AF28" i="5"/>
  <c r="AF104" i="5"/>
  <c r="AF50" i="5"/>
  <c r="AF178" i="5"/>
  <c r="AF225" i="5"/>
  <c r="AF117" i="5"/>
  <c r="AF276" i="5"/>
  <c r="AF285" i="5"/>
  <c r="AF619" i="5"/>
  <c r="AF597" i="5"/>
  <c r="AE507" i="5"/>
  <c r="AF32" i="5"/>
  <c r="AF62" i="5"/>
  <c r="AF142" i="5"/>
  <c r="AE137" i="5"/>
  <c r="AF137" i="5"/>
  <c r="AF508" i="5"/>
  <c r="AE447" i="5"/>
  <c r="AF96" i="5"/>
  <c r="AF64" i="5"/>
  <c r="AF52" i="5"/>
  <c r="AF19" i="5"/>
  <c r="AF35" i="5"/>
  <c r="AF92" i="5"/>
  <c r="AF156" i="5"/>
  <c r="AF240" i="5"/>
  <c r="AF193" i="5"/>
  <c r="AF82" i="5"/>
  <c r="AF146" i="5"/>
  <c r="AE199" i="5"/>
  <c r="AF199" i="5"/>
  <c r="AF168" i="5"/>
  <c r="AF248" i="5"/>
  <c r="AF185" i="5"/>
  <c r="AE94" i="5"/>
  <c r="AF94" i="5"/>
  <c r="AE158" i="5"/>
  <c r="AF158" i="5"/>
  <c r="AF197" i="5"/>
  <c r="AF45" i="5"/>
  <c r="AF61" i="5"/>
  <c r="AF77" i="5"/>
  <c r="AF93" i="5"/>
  <c r="AF109" i="5"/>
  <c r="AF125" i="5"/>
  <c r="AF141" i="5"/>
  <c r="AF157" i="5"/>
  <c r="AF173" i="5"/>
  <c r="AF220" i="5"/>
  <c r="AF260" i="5"/>
  <c r="AF292" i="5"/>
  <c r="AF324" i="5"/>
  <c r="AF356" i="5"/>
  <c r="AF237" i="5"/>
  <c r="AF269" i="5"/>
  <c r="AF301" i="5"/>
  <c r="AF333" i="5"/>
  <c r="AF323" i="5"/>
  <c r="AF355" i="5"/>
  <c r="AF215" i="5"/>
  <c r="AF257" i="5"/>
  <c r="AF289" i="5"/>
  <c r="AF321" i="5"/>
  <c r="AF353" i="5"/>
  <c r="AF589" i="5"/>
  <c r="AF581" i="5"/>
  <c r="AF610" i="5"/>
  <c r="AF536" i="5"/>
  <c r="AF570" i="5"/>
  <c r="AF412" i="5"/>
  <c r="AF435" i="5"/>
  <c r="AF483" i="5"/>
  <c r="AF531" i="5"/>
  <c r="AF577" i="5"/>
  <c r="AF556" i="5"/>
  <c r="AF620" i="5"/>
  <c r="AF38" i="5"/>
  <c r="AF26" i="5"/>
  <c r="AF20" i="5"/>
  <c r="AF58" i="5"/>
  <c r="AF124" i="5"/>
  <c r="AF136" i="5"/>
  <c r="AF53" i="5"/>
  <c r="AF149" i="5"/>
  <c r="AF372" i="5"/>
  <c r="AF305" i="5"/>
  <c r="AF388" i="5"/>
  <c r="AE443" i="5"/>
  <c r="AF545" i="5"/>
  <c r="AF30" i="5"/>
  <c r="AF221" i="5"/>
  <c r="AF212" i="5"/>
  <c r="AF152" i="5"/>
  <c r="AE105" i="5"/>
  <c r="AF105" i="5"/>
  <c r="AE252" i="5"/>
  <c r="AF252" i="5"/>
  <c r="AF261" i="5"/>
  <c r="AF315" i="5"/>
  <c r="AF313" i="5"/>
  <c r="AF474" i="5"/>
  <c r="AF587" i="5"/>
  <c r="AF431" i="5"/>
  <c r="AF3" i="5"/>
  <c r="AF22" i="5"/>
  <c r="AF68" i="5"/>
  <c r="AF5" i="5"/>
  <c r="AF21" i="5"/>
  <c r="AF37" i="5"/>
  <c r="AF100" i="5"/>
  <c r="AF164" i="5"/>
  <c r="AF251" i="5"/>
  <c r="AF202" i="5"/>
  <c r="AF90" i="5"/>
  <c r="AF154" i="5"/>
  <c r="AF209" i="5"/>
  <c r="AF176" i="5"/>
  <c r="AF259" i="5"/>
  <c r="AF194" i="5"/>
  <c r="AF102" i="5"/>
  <c r="AF166" i="5"/>
  <c r="AF206" i="5"/>
  <c r="AF47" i="5"/>
  <c r="AF63" i="5"/>
  <c r="AF79" i="5"/>
  <c r="AF95" i="5"/>
  <c r="AF111" i="5"/>
  <c r="AF127" i="5"/>
  <c r="AF143" i="5"/>
  <c r="AF159" i="5"/>
  <c r="AF175" i="5"/>
  <c r="AF227" i="5"/>
  <c r="AF263" i="5"/>
  <c r="AF295" i="5"/>
  <c r="AF327" i="5"/>
  <c r="AF359" i="5"/>
  <c r="AF242" i="5"/>
  <c r="AF274" i="5"/>
  <c r="AF306" i="5"/>
  <c r="AF338" i="5"/>
  <c r="AF370" i="5"/>
  <c r="AF328" i="5"/>
  <c r="AF360" i="5"/>
  <c r="AE399" i="5"/>
  <c r="AF224" i="5"/>
  <c r="AF262" i="5"/>
  <c r="AF294" i="5"/>
  <c r="AF326" i="5"/>
  <c r="AF358" i="5"/>
  <c r="AF403" i="5"/>
  <c r="AF480" i="5"/>
  <c r="AF599" i="5"/>
  <c r="AF591" i="5"/>
  <c r="AF568" i="5"/>
  <c r="AF458" i="5"/>
  <c r="AF541" i="5"/>
  <c r="AF574" i="5"/>
  <c r="AF414" i="5"/>
  <c r="AF565" i="5"/>
  <c r="AF562" i="5"/>
  <c r="AE453" i="5"/>
  <c r="AE485" i="5"/>
  <c r="AE501" i="5"/>
  <c r="AF501" i="5"/>
  <c r="AF533" i="5"/>
  <c r="AF585" i="5"/>
  <c r="AF564" i="5"/>
  <c r="AF80" i="5"/>
  <c r="AF12" i="5"/>
  <c r="AF44" i="5"/>
  <c r="AF11" i="5"/>
  <c r="AF226" i="5"/>
  <c r="AF54" i="5"/>
  <c r="AF85" i="5"/>
  <c r="AF165" i="5"/>
  <c r="AF340" i="5"/>
  <c r="AF317" i="5"/>
  <c r="AF241" i="5"/>
  <c r="AF563" i="5"/>
  <c r="AE475" i="5"/>
  <c r="AF609" i="5"/>
  <c r="AF36" i="5"/>
  <c r="AF186" i="5"/>
  <c r="AF7" i="5"/>
  <c r="AF23" i="5"/>
  <c r="AF39" i="5"/>
  <c r="AF108" i="5"/>
  <c r="AF172" i="5"/>
  <c r="AF256" i="5"/>
  <c r="AF205" i="5"/>
  <c r="AF98" i="5"/>
  <c r="AF162" i="5"/>
  <c r="AF218" i="5"/>
  <c r="AF191" i="5"/>
  <c r="AF264" i="5"/>
  <c r="AF210" i="5"/>
  <c r="AF110" i="5"/>
  <c r="AF174" i="5"/>
  <c r="AF213" i="5"/>
  <c r="AF49" i="5"/>
  <c r="AF65" i="5"/>
  <c r="AF81" i="5"/>
  <c r="AF97" i="5"/>
  <c r="AF113" i="5"/>
  <c r="AF129" i="5"/>
  <c r="AF145" i="5"/>
  <c r="AF161" i="5"/>
  <c r="AF177" i="5"/>
  <c r="AF236" i="5"/>
  <c r="AF268" i="5"/>
  <c r="AF300" i="5"/>
  <c r="AF332" i="5"/>
  <c r="AF464" i="5"/>
  <c r="AF245" i="5"/>
  <c r="AF277" i="5"/>
  <c r="AE309" i="5"/>
  <c r="AF309" i="5"/>
  <c r="AF341" i="5"/>
  <c r="AE373" i="5"/>
  <c r="AF331" i="5"/>
  <c r="AF363" i="5"/>
  <c r="AF411" i="5"/>
  <c r="AF231" i="5"/>
  <c r="AF265" i="5"/>
  <c r="AF297" i="5"/>
  <c r="AF329" i="5"/>
  <c r="AF361" i="5"/>
  <c r="AF603" i="5"/>
  <c r="AF566" i="5"/>
  <c r="AF595" i="5"/>
  <c r="AF468" i="5"/>
  <c r="AF578" i="5"/>
  <c r="AF472" i="5"/>
  <c r="AF555" i="5"/>
  <c r="AF438" i="5"/>
  <c r="AF579" i="5"/>
  <c r="AF576" i="5"/>
  <c r="AF455" i="5"/>
  <c r="AF503" i="5"/>
  <c r="AE535" i="5"/>
  <c r="AF572" i="5"/>
  <c r="AF60" i="5"/>
  <c r="AF4" i="5"/>
  <c r="AF88" i="5"/>
  <c r="AF183" i="5"/>
  <c r="AF203" i="5"/>
  <c r="AF69" i="5"/>
  <c r="AF188" i="5"/>
  <c r="AF307" i="5"/>
  <c r="AF337" i="5"/>
  <c r="AF594" i="5"/>
  <c r="AF523" i="5"/>
  <c r="AF15" i="5"/>
  <c r="AF140" i="5"/>
  <c r="AF130" i="5"/>
  <c r="AF228" i="5"/>
  <c r="AF181" i="5"/>
  <c r="AE73" i="5"/>
  <c r="AF73" i="5"/>
  <c r="AF121" i="5"/>
  <c r="AF204" i="5"/>
  <c r="AF316" i="5"/>
  <c r="AF223" i="5"/>
  <c r="AF325" i="5"/>
  <c r="AF347" i="5"/>
  <c r="AF249" i="5"/>
  <c r="AF345" i="5"/>
  <c r="AF586" i="5"/>
  <c r="AF606" i="5"/>
  <c r="AE534" i="5"/>
  <c r="AE495" i="5"/>
  <c r="AE561" i="5"/>
  <c r="AF16" i="5"/>
  <c r="AF10" i="5"/>
  <c r="AF189" i="5"/>
  <c r="AF9" i="5"/>
  <c r="AF25" i="5"/>
  <c r="AF41" i="5"/>
  <c r="AF116" i="5"/>
  <c r="AF180" i="5"/>
  <c r="AF267" i="5"/>
  <c r="AF217" i="5"/>
  <c r="AF106" i="5"/>
  <c r="AF170" i="5"/>
  <c r="AF214" i="5"/>
  <c r="AF200" i="5"/>
  <c r="AF275" i="5"/>
  <c r="AF233" i="5"/>
  <c r="AF118" i="5"/>
  <c r="AF207" i="5"/>
  <c r="AF222" i="5"/>
  <c r="AF51" i="5"/>
  <c r="AF67" i="5"/>
  <c r="AF83" i="5"/>
  <c r="AF99" i="5"/>
  <c r="AF115" i="5"/>
  <c r="AF131" i="5"/>
  <c r="AF147" i="5"/>
  <c r="AF163" i="5"/>
  <c r="AF179" i="5"/>
  <c r="AF239" i="5"/>
  <c r="AF271" i="5"/>
  <c r="AF303" i="5"/>
  <c r="AF335" i="5"/>
  <c r="AF401" i="5"/>
  <c r="AF250" i="5"/>
  <c r="AF282" i="5"/>
  <c r="AF314" i="5"/>
  <c r="AF346" i="5"/>
  <c r="AF304" i="5"/>
  <c r="AF336" i="5"/>
  <c r="AF238" i="5"/>
  <c r="AF270" i="5"/>
  <c r="AF302" i="5"/>
  <c r="AF334" i="5"/>
  <c r="AF613" i="5"/>
  <c r="AF618" i="5"/>
  <c r="AF605" i="5"/>
  <c r="AF582" i="5"/>
  <c r="AF476" i="5"/>
  <c r="AF607" i="5"/>
  <c r="AF598" i="5"/>
  <c r="AF402" i="5"/>
  <c r="AF590" i="5"/>
  <c r="AF441" i="5"/>
  <c r="AF457" i="5"/>
  <c r="AF505" i="5"/>
  <c r="AF601" i="5"/>
  <c r="AF580" i="5"/>
  <c r="AF112" i="5"/>
  <c r="AF18" i="5"/>
  <c r="AF40" i="5"/>
  <c r="AE144" i="5"/>
  <c r="AE219" i="5"/>
  <c r="AE291" i="5"/>
  <c r="AE148" i="5"/>
  <c r="AE589" i="5"/>
  <c r="AE458" i="5"/>
  <c r="AE541" i="5"/>
  <c r="AE44" i="5"/>
  <c r="AE553" i="5"/>
  <c r="AE46" i="5"/>
  <c r="AE70" i="5"/>
  <c r="AE134" i="5"/>
  <c r="AE234" i="5"/>
  <c r="AE195" i="5"/>
  <c r="AE247" i="5"/>
  <c r="AE279" i="5"/>
  <c r="AE343" i="5"/>
  <c r="AE290" i="5"/>
  <c r="AE322" i="5"/>
  <c r="AE354" i="5"/>
  <c r="AE386" i="5"/>
  <c r="AE405" i="5"/>
  <c r="AE602" i="5"/>
  <c r="AE504" i="5"/>
  <c r="AE546" i="5"/>
  <c r="AE390" i="5"/>
  <c r="AE462" i="5"/>
  <c r="AE526" i="5"/>
  <c r="AE445" i="5"/>
  <c r="AE477" i="5"/>
  <c r="AE509" i="5"/>
  <c r="AE102" i="5"/>
  <c r="AE166" i="5"/>
  <c r="AE50" i="5"/>
  <c r="AE389" i="5"/>
  <c r="AE417" i="5"/>
  <c r="AE293" i="5"/>
  <c r="AE375" i="5"/>
  <c r="AE182" i="5"/>
  <c r="AE124" i="5"/>
  <c r="AE295" i="5"/>
  <c r="AE360" i="5"/>
  <c r="AE227" i="5"/>
  <c r="AE328" i="5"/>
  <c r="AE574" i="5"/>
  <c r="AE230" i="5"/>
  <c r="AE211" i="5"/>
  <c r="AE255" i="5"/>
  <c r="AE287" i="5"/>
  <c r="AE427" i="5"/>
  <c r="AE394" i="5"/>
  <c r="AE544" i="5"/>
  <c r="AE449" i="5"/>
  <c r="AE569" i="5"/>
  <c r="AE440" i="5"/>
  <c r="AE492" i="5"/>
  <c r="AE154" i="5"/>
  <c r="AE159" i="5"/>
  <c r="AE262" i="5"/>
  <c r="AE294" i="5"/>
  <c r="AE326" i="5"/>
  <c r="AE358" i="5"/>
  <c r="AE552" i="5"/>
  <c r="AE539" i="5"/>
  <c r="AE469" i="5"/>
  <c r="AE86" i="5"/>
  <c r="AE514" i="5"/>
  <c r="AE150" i="5"/>
  <c r="AE155" i="5"/>
  <c r="AE621" i="5"/>
  <c r="AE269" i="5"/>
  <c r="AE581" i="5"/>
  <c r="AE558" i="5"/>
  <c r="AE451" i="5"/>
  <c r="AE483" i="5"/>
  <c r="AE515" i="5"/>
  <c r="AE620" i="5"/>
  <c r="AE466" i="5"/>
  <c r="AE251" i="5"/>
  <c r="AE274" i="5"/>
  <c r="AE338" i="5"/>
  <c r="AE480" i="5"/>
  <c r="AE414" i="5"/>
  <c r="AE565" i="5"/>
  <c r="AE437" i="5"/>
  <c r="AE140" i="5"/>
  <c r="AE616" i="5"/>
  <c r="AE529" i="5"/>
  <c r="AE68" i="5"/>
  <c r="AE202" i="5"/>
  <c r="AE176" i="5"/>
  <c r="AE194" i="5"/>
  <c r="AE47" i="5"/>
  <c r="AE95" i="5"/>
  <c r="AE127" i="5"/>
  <c r="AE242" i="5"/>
  <c r="AE306" i="5"/>
  <c r="AE370" i="5"/>
  <c r="AE224" i="5"/>
  <c r="AE599" i="5"/>
  <c r="AE506" i="5"/>
  <c r="AE494" i="5"/>
  <c r="AE186" i="5"/>
  <c r="AE172" i="5"/>
  <c r="AE213" i="5"/>
  <c r="AE49" i="5"/>
  <c r="AE268" i="5"/>
  <c r="AE332" i="5"/>
  <c r="AE364" i="5"/>
  <c r="AE245" i="5"/>
  <c r="AE277" i="5"/>
  <c r="AE341" i="5"/>
  <c r="AE391" i="5"/>
  <c r="AE578" i="5"/>
  <c r="AE472" i="5"/>
  <c r="AE400" i="5"/>
  <c r="AE416" i="5"/>
  <c r="AE455" i="5"/>
  <c r="AE471" i="5"/>
  <c r="AE487" i="5"/>
  <c r="AE572" i="5"/>
  <c r="AE379" i="5"/>
  <c r="AE123" i="5"/>
  <c r="AE118" i="5"/>
  <c r="AE510" i="5"/>
  <c r="AE441" i="5"/>
  <c r="AE457" i="5"/>
  <c r="AE580" i="5"/>
  <c r="AE315" i="5"/>
  <c r="AE84" i="5"/>
  <c r="AE91" i="5"/>
  <c r="AE410" i="5"/>
  <c r="AE267" i="5"/>
  <c r="AE214" i="5"/>
  <c r="AE198" i="5"/>
  <c r="AE203" i="5"/>
  <c r="AE54" i="5"/>
  <c r="AE126" i="5"/>
  <c r="AE225" i="5"/>
  <c r="AE117" i="5"/>
  <c r="AE133" i="5"/>
  <c r="AE165" i="5"/>
  <c r="AE413" i="5"/>
  <c r="AE317" i="5"/>
  <c r="AE381" i="5"/>
  <c r="AE241" i="5"/>
  <c r="AE305" i="5"/>
  <c r="AE369" i="5"/>
  <c r="AE543" i="5"/>
  <c r="AE563" i="5"/>
  <c r="AE388" i="5"/>
  <c r="AE594" i="5"/>
  <c r="AE459" i="5"/>
  <c r="AE491" i="5"/>
  <c r="AE523" i="5"/>
  <c r="AE545" i="5"/>
  <c r="AE435" i="5"/>
  <c r="AE467" i="5"/>
  <c r="AE499" i="5"/>
  <c r="AE531" i="5"/>
  <c r="AE116" i="5"/>
  <c r="AE217" i="5"/>
  <c r="AE233" i="5"/>
  <c r="AE99" i="5"/>
  <c r="AE131" i="5"/>
  <c r="AE163" i="5"/>
  <c r="AE250" i="5"/>
  <c r="AE314" i="5"/>
  <c r="AE346" i="5"/>
  <c r="AE378" i="5"/>
  <c r="AE559" i="5"/>
  <c r="AE402" i="5"/>
  <c r="AE418" i="5"/>
  <c r="AE489" i="5"/>
  <c r="AE505" i="5"/>
  <c r="AE521" i="5"/>
  <c r="AE537" i="5"/>
  <c r="AE601" i="5"/>
  <c r="AE187" i="5"/>
  <c r="AE223" i="5"/>
  <c r="AE357" i="5"/>
  <c r="AE347" i="5"/>
  <c r="AE281" i="5"/>
  <c r="AE345" i="5"/>
  <c r="AE530" i="5"/>
  <c r="AE421" i="5"/>
  <c r="AE424" i="5"/>
  <c r="AE615" i="5"/>
  <c r="AE511" i="5"/>
  <c r="AE540" i="5"/>
  <c r="AE74" i="5"/>
  <c r="AE138" i="5"/>
  <c r="AE190" i="5"/>
  <c r="AE43" i="5"/>
  <c r="AE75" i="5"/>
  <c r="AE107" i="5"/>
  <c r="AE139" i="5"/>
  <c r="AE171" i="5"/>
  <c r="AE319" i="5"/>
  <c r="AE351" i="5"/>
  <c r="AE383" i="5"/>
  <c r="AE266" i="5"/>
  <c r="AE330" i="5"/>
  <c r="AE362" i="5"/>
  <c r="AE600" i="5"/>
  <c r="AE560" i="5"/>
  <c r="AE426" i="5"/>
  <c r="AE478" i="5"/>
  <c r="AE547" i="5"/>
  <c r="AE433" i="5"/>
  <c r="AE465" i="5"/>
  <c r="AE497" i="5"/>
  <c r="AE548" i="5"/>
  <c r="AE612" i="5"/>
  <c r="AE45" i="5"/>
  <c r="AE220" i="5"/>
  <c r="AE260" i="5"/>
  <c r="AE292" i="5"/>
  <c r="AE324" i="5"/>
  <c r="AE356" i="5"/>
  <c r="AE237" i="5"/>
  <c r="AE301" i="5"/>
  <c r="AE323" i="5"/>
  <c r="AE355" i="5"/>
  <c r="AE387" i="5"/>
  <c r="AE542" i="5"/>
  <c r="AE532" i="5"/>
  <c r="AE554" i="5"/>
  <c r="AE396" i="5"/>
  <c r="AE412" i="5"/>
  <c r="AE37" i="5"/>
  <c r="AE164" i="5"/>
  <c r="AE209" i="5"/>
  <c r="AE259" i="5"/>
  <c r="AE79" i="5"/>
  <c r="AE111" i="5"/>
  <c r="AE143" i="5"/>
  <c r="AE175" i="5"/>
  <c r="AE263" i="5"/>
  <c r="AE327" i="5"/>
  <c r="AE359" i="5"/>
  <c r="AE450" i="5"/>
  <c r="AE419" i="5"/>
  <c r="AE403" i="5"/>
  <c r="AE591" i="5"/>
  <c r="AE614" i="5"/>
  <c r="AE568" i="5"/>
  <c r="AE398" i="5"/>
  <c r="AE430" i="5"/>
  <c r="AE562" i="5"/>
  <c r="AE517" i="5"/>
  <c r="AE533" i="5"/>
  <c r="AE585" i="5"/>
  <c r="AE564" i="5"/>
  <c r="AE80" i="5"/>
  <c r="AE26" i="5"/>
  <c r="AE128" i="5"/>
  <c r="AE28" i="5"/>
  <c r="AE100" i="5"/>
  <c r="AE90" i="5"/>
  <c r="AE206" i="5"/>
  <c r="AE63" i="5"/>
  <c r="AE108" i="5"/>
  <c r="AE205" i="5"/>
  <c r="AE210" i="5"/>
  <c r="AE110" i="5"/>
  <c r="AE174" i="5"/>
  <c r="AE231" i="5"/>
  <c r="AE265" i="5"/>
  <c r="AE297" i="5"/>
  <c r="AE329" i="5"/>
  <c r="AE361" i="5"/>
  <c r="AE484" i="5"/>
  <c r="AE603" i="5"/>
  <c r="AE520" i="5"/>
  <c r="AE595" i="5"/>
  <c r="AE584" i="5"/>
  <c r="AE438" i="5"/>
  <c r="AE579" i="5"/>
  <c r="AE439" i="5"/>
  <c r="AE503" i="5"/>
  <c r="AE519" i="5"/>
  <c r="AE189" i="5"/>
  <c r="AE180" i="5"/>
  <c r="AE106" i="5"/>
  <c r="AE170" i="5"/>
  <c r="AE207" i="5"/>
  <c r="AE222" i="5"/>
  <c r="AE67" i="5"/>
  <c r="AE83" i="5"/>
  <c r="AE115" i="5"/>
  <c r="AE147" i="5"/>
  <c r="AE179" i="5"/>
  <c r="AE401" i="5"/>
  <c r="AE282" i="5"/>
  <c r="AE415" i="5"/>
  <c r="AE238" i="5"/>
  <c r="AE270" i="5"/>
  <c r="AE302" i="5"/>
  <c r="AE334" i="5"/>
  <c r="AE366" i="5"/>
  <c r="AE498" i="5"/>
  <c r="AE613" i="5"/>
  <c r="AE618" i="5"/>
  <c r="AE607" i="5"/>
  <c r="AE590" i="5"/>
  <c r="AE473" i="5"/>
  <c r="AE60" i="5"/>
  <c r="AE85" i="5"/>
  <c r="AE244" i="5"/>
  <c r="AE340" i="5"/>
  <c r="AE372" i="5"/>
  <c r="AE285" i="5"/>
  <c r="AE349" i="5"/>
  <c r="AE337" i="5"/>
  <c r="AE423" i="5"/>
  <c r="AE456" i="5"/>
  <c r="AE48" i="5"/>
  <c r="AE29" i="5"/>
  <c r="AE66" i="5"/>
  <c r="AE192" i="5"/>
  <c r="AE283" i="5"/>
  <c r="AE397" i="5"/>
  <c r="AE55" i="5"/>
  <c r="AE167" i="5"/>
  <c r="AE311" i="5"/>
  <c r="AE258" i="5"/>
  <c r="AE436" i="5"/>
  <c r="AE246" i="5"/>
  <c r="AE278" i="5"/>
  <c r="AE310" i="5"/>
  <c r="AE342" i="5"/>
  <c r="AE374" i="5"/>
  <c r="AE516" i="5"/>
  <c r="AE460" i="5"/>
  <c r="AE557" i="5"/>
  <c r="AE573" i="5"/>
  <c r="AE422" i="5"/>
  <c r="AE611" i="5"/>
  <c r="AE493" i="5"/>
  <c r="AE617" i="5"/>
  <c r="AE596" i="5"/>
  <c r="AE40" i="5"/>
  <c r="AE183" i="5"/>
  <c r="AE229" i="5"/>
  <c r="AE149" i="5"/>
  <c r="AE188" i="5"/>
  <c r="AE276" i="5"/>
  <c r="AE273" i="5"/>
  <c r="AE31" i="5"/>
  <c r="AE76" i="5"/>
  <c r="AE212" i="5"/>
  <c r="AE228" i="5"/>
  <c r="AE78" i="5"/>
  <c r="AE142" i="5"/>
  <c r="AE409" i="5"/>
  <c r="AE89" i="5"/>
  <c r="AE121" i="5"/>
  <c r="AE153" i="5"/>
  <c r="AE204" i="5"/>
  <c r="AE284" i="5"/>
  <c r="AE325" i="5"/>
  <c r="AE395" i="5"/>
  <c r="AE249" i="5"/>
  <c r="AE313" i="5"/>
  <c r="AE377" i="5"/>
  <c r="AE474" i="5"/>
  <c r="AE567" i="5"/>
  <c r="AE606" i="5"/>
  <c r="AE508" i="5"/>
  <c r="AE550" i="5"/>
  <c r="AE392" i="5"/>
  <c r="AE470" i="5"/>
  <c r="AE479" i="5"/>
  <c r="AE56" i="5"/>
  <c r="AE21" i="5"/>
  <c r="AE132" i="5"/>
  <c r="AE122" i="5"/>
  <c r="AE87" i="5"/>
  <c r="AE135" i="5"/>
  <c r="AE216" i="5"/>
  <c r="AE344" i="5"/>
  <c r="AE221" i="5"/>
  <c r="AE6" i="5"/>
  <c r="AE299" i="5"/>
  <c r="AE196" i="5"/>
  <c r="AE243" i="5"/>
  <c r="AE52" i="5"/>
  <c r="AE3" i="5"/>
  <c r="AE19" i="5"/>
  <c r="AE35" i="5"/>
  <c r="AE92" i="5"/>
  <c r="AE156" i="5"/>
  <c r="AE240" i="5"/>
  <c r="AE193" i="5"/>
  <c r="AE82" i="5"/>
  <c r="AE146" i="5"/>
  <c r="AE168" i="5"/>
  <c r="AE248" i="5"/>
  <c r="AE185" i="5"/>
  <c r="AE197" i="5"/>
  <c r="AE61" i="5"/>
  <c r="AE77" i="5"/>
  <c r="AE93" i="5"/>
  <c r="AE109" i="5"/>
  <c r="AE125" i="5"/>
  <c r="AE141" i="5"/>
  <c r="AE157" i="5"/>
  <c r="AE173" i="5"/>
  <c r="AE432" i="5"/>
  <c r="AE333" i="5"/>
  <c r="AE365" i="5"/>
  <c r="AE215" i="5"/>
  <c r="AE257" i="5"/>
  <c r="AE289" i="5"/>
  <c r="AE321" i="5"/>
  <c r="AE353" i="5"/>
  <c r="AE385" i="5"/>
  <c r="AE610" i="5"/>
  <c r="AE444" i="5"/>
  <c r="AE536" i="5"/>
  <c r="AE570" i="5"/>
  <c r="AE428" i="5"/>
  <c r="AE486" i="5"/>
  <c r="AE551" i="5"/>
  <c r="AE577" i="5"/>
  <c r="AE556" i="5"/>
  <c r="AE38" i="5"/>
  <c r="AE64" i="5"/>
  <c r="AE22" i="5"/>
  <c r="AE7" i="5"/>
  <c r="AE23" i="5"/>
  <c r="AE39" i="5"/>
  <c r="AE256" i="5"/>
  <c r="AE98" i="5"/>
  <c r="AE162" i="5"/>
  <c r="AE218" i="5"/>
  <c r="AE191" i="5"/>
  <c r="AE264" i="5"/>
  <c r="AE65" i="5"/>
  <c r="AE81" i="5"/>
  <c r="AE97" i="5"/>
  <c r="AE113" i="5"/>
  <c r="AE129" i="5"/>
  <c r="AE145" i="5"/>
  <c r="AE161" i="5"/>
  <c r="AE177" i="5"/>
  <c r="AE236" i="5"/>
  <c r="AE300" i="5"/>
  <c r="AE464" i="5"/>
  <c r="AE442" i="5"/>
  <c r="AE331" i="5"/>
  <c r="AE363" i="5"/>
  <c r="AE411" i="5"/>
  <c r="AE566" i="5"/>
  <c r="AE468" i="5"/>
  <c r="AE549" i="5"/>
  <c r="AE555" i="5"/>
  <c r="AE502" i="5"/>
  <c r="AE576" i="5"/>
  <c r="AE593" i="5"/>
  <c r="AE2" i="5"/>
  <c r="AE20" i="5"/>
  <c r="AE58" i="5"/>
  <c r="AE104" i="5"/>
  <c r="AE25" i="5"/>
  <c r="AE275" i="5"/>
  <c r="AE51" i="5"/>
  <c r="AE239" i="5"/>
  <c r="AE271" i="5"/>
  <c r="AE303" i="5"/>
  <c r="AE335" i="5"/>
  <c r="AE367" i="5"/>
  <c r="AE304" i="5"/>
  <c r="AE336" i="5"/>
  <c r="AE368" i="5"/>
  <c r="AE407" i="5"/>
  <c r="AE524" i="5"/>
  <c r="AE605" i="5"/>
  <c r="AE482" i="5"/>
  <c r="AE582" i="5"/>
  <c r="AE476" i="5"/>
  <c r="AE598" i="5"/>
  <c r="AE446" i="5"/>
  <c r="AE583" i="5"/>
  <c r="AE112" i="5"/>
  <c r="AE12" i="5"/>
  <c r="AE9" i="5"/>
  <c r="AE41" i="5"/>
  <c r="AE200" i="5"/>
  <c r="AE14" i="5"/>
  <c r="AE11" i="5"/>
  <c r="AE27" i="5"/>
  <c r="AE272" i="5"/>
  <c r="AE226" i="5"/>
  <c r="AE114" i="5"/>
  <c r="AE178" i="5"/>
  <c r="AE136" i="5"/>
  <c r="AE280" i="5"/>
  <c r="AE53" i="5"/>
  <c r="AE69" i="5"/>
  <c r="AE101" i="5"/>
  <c r="AE308" i="5"/>
  <c r="AE253" i="5"/>
  <c r="AE307" i="5"/>
  <c r="AE339" i="5"/>
  <c r="AE371" i="5"/>
  <c r="AE429" i="5"/>
  <c r="AE512" i="5"/>
  <c r="AE619" i="5"/>
  <c r="AE496" i="5"/>
  <c r="AE592" i="5"/>
  <c r="AE490" i="5"/>
  <c r="AE425" i="5"/>
  <c r="AE404" i="5"/>
  <c r="AE420" i="5"/>
  <c r="AE454" i="5"/>
  <c r="AE518" i="5"/>
  <c r="AE597" i="5"/>
  <c r="AE609" i="5"/>
  <c r="AE588" i="5"/>
  <c r="AE32" i="5"/>
  <c r="AE18" i="5"/>
  <c r="AE4" i="5"/>
  <c r="AE88" i="5"/>
  <c r="AE151" i="5"/>
  <c r="AE500" i="5"/>
  <c r="AE406" i="5"/>
  <c r="AE461" i="5"/>
  <c r="AE201" i="5"/>
  <c r="AE71" i="5"/>
  <c r="AE119" i="5"/>
  <c r="AE376" i="5"/>
  <c r="AE434" i="5"/>
  <c r="AE608" i="5"/>
  <c r="AE24" i="5"/>
  <c r="AE30" i="5"/>
  <c r="AE15" i="5"/>
  <c r="AE288" i="5"/>
  <c r="AE62" i="5"/>
  <c r="AE130" i="5"/>
  <c r="AE152" i="5"/>
  <c r="AE296" i="5"/>
  <c r="AE181" i="5"/>
  <c r="AE57" i="5"/>
  <c r="AE316" i="5"/>
  <c r="AE348" i="5"/>
  <c r="AE380" i="5"/>
  <c r="AE261" i="5"/>
  <c r="AE393" i="5"/>
  <c r="AE448" i="5"/>
  <c r="AE586" i="5"/>
  <c r="AE587" i="5"/>
  <c r="AE408" i="5"/>
  <c r="AE431" i="5"/>
  <c r="AE463" i="5"/>
  <c r="AE527" i="5"/>
  <c r="AE604" i="5"/>
  <c r="AE16" i="5"/>
  <c r="AE96" i="5"/>
  <c r="AE34" i="5"/>
  <c r="AE120" i="5"/>
  <c r="AE36" i="5"/>
  <c r="AE5" i="5"/>
  <c r="AE13" i="5"/>
  <c r="AE184" i="5"/>
  <c r="AE103" i="5"/>
  <c r="AE312" i="5"/>
  <c r="AE17" i="5"/>
  <c r="AE235" i="5"/>
  <c r="AE160" i="5"/>
  <c r="AE59" i="5"/>
  <c r="AE232" i="5"/>
  <c r="AE298" i="5"/>
  <c r="AE320" i="5"/>
  <c r="AE352" i="5"/>
  <c r="AE384" i="5"/>
  <c r="AE208" i="5"/>
  <c r="AE254" i="5"/>
  <c r="AE286" i="5"/>
  <c r="AE318" i="5"/>
  <c r="AE350" i="5"/>
  <c r="AE382" i="5"/>
  <c r="AE452" i="5"/>
  <c r="AE575" i="5"/>
  <c r="AE538" i="5"/>
  <c r="AE488" i="5"/>
  <c r="AE571" i="5"/>
  <c r="AE528" i="5"/>
  <c r="AE522" i="5"/>
  <c r="AE481" i="5"/>
  <c r="AE8" i="5"/>
  <c r="AE42" i="5"/>
  <c r="AE10" i="5"/>
  <c r="AE72" i="5"/>
  <c r="T208" i="4"/>
  <c r="S614" i="4"/>
  <c r="R551" i="4"/>
  <c r="S551" i="4" s="1"/>
  <c r="S542" i="4"/>
  <c r="S167" i="4"/>
  <c r="T199" i="4"/>
  <c r="R203" i="4"/>
  <c r="S203" i="4" s="1"/>
  <c r="R73" i="4"/>
  <c r="S73" i="4" s="1"/>
  <c r="S339" i="4"/>
  <c r="S357" i="4"/>
  <c r="R178" i="4"/>
  <c r="S178" i="4" s="1"/>
  <c r="S482" i="4"/>
  <c r="S295" i="4"/>
  <c r="T528" i="4"/>
  <c r="T485" i="4"/>
  <c r="S128" i="4"/>
  <c r="R67" i="4"/>
  <c r="S67" i="4" s="1"/>
  <c r="R312" i="4"/>
  <c r="S312" i="4" s="1"/>
  <c r="R280" i="4"/>
  <c r="S280" i="4" s="1"/>
  <c r="R308" i="4"/>
  <c r="S308" i="4" s="1"/>
  <c r="R592" i="4"/>
  <c r="S592" i="4" s="1"/>
  <c r="S299" i="4"/>
  <c r="T189" i="4"/>
  <c r="T140" i="4"/>
  <c r="R326" i="4"/>
  <c r="S326" i="4" s="1"/>
  <c r="R168" i="4"/>
  <c r="S168" i="4" s="1"/>
  <c r="R465" i="4"/>
  <c r="S465" i="4" s="1"/>
  <c r="R121" i="4"/>
  <c r="S121" i="4" s="1"/>
  <c r="R348" i="4"/>
  <c r="S348" i="4" s="1"/>
  <c r="R30" i="4"/>
  <c r="S30" i="4" s="1"/>
  <c r="R266" i="4"/>
  <c r="S266" i="4" s="1"/>
  <c r="T109" i="4"/>
  <c r="T305" i="4"/>
  <c r="T347" i="4"/>
  <c r="T330" i="4"/>
  <c r="T380" i="4"/>
  <c r="T573" i="4"/>
  <c r="T314" i="4"/>
  <c r="T300" i="4"/>
  <c r="T97" i="4"/>
  <c r="T339" i="4"/>
  <c r="T29" i="4"/>
  <c r="T604" i="4"/>
  <c r="T561" i="4"/>
  <c r="T499" i="4"/>
  <c r="T447" i="4"/>
  <c r="T115" i="4"/>
  <c r="T79" i="4"/>
  <c r="T49" i="4"/>
  <c r="T270" i="4"/>
  <c r="T299" i="4"/>
  <c r="T175" i="4"/>
  <c r="T615" i="4"/>
  <c r="T369" i="4"/>
  <c r="T69" i="4"/>
  <c r="T22" i="4"/>
  <c r="T596" i="4"/>
  <c r="T184" i="4"/>
  <c r="T489" i="4"/>
  <c r="T142" i="4"/>
  <c r="T391" i="4"/>
  <c r="T334" i="4"/>
  <c r="T39" i="4"/>
  <c r="T406" i="4"/>
  <c r="T290" i="4"/>
  <c r="T226" i="4"/>
  <c r="T456" i="4"/>
  <c r="T415" i="4"/>
  <c r="T90" i="4"/>
  <c r="T284" i="4"/>
  <c r="T332" i="4"/>
  <c r="T87" i="4"/>
  <c r="T128" i="4"/>
  <c r="T358" i="4"/>
  <c r="T63" i="4"/>
  <c r="T616" i="4"/>
  <c r="T206" i="4"/>
  <c r="T532" i="4"/>
  <c r="T479" i="4"/>
  <c r="T129" i="4"/>
  <c r="T382" i="4"/>
  <c r="T322" i="4"/>
  <c r="T31" i="4"/>
  <c r="T357" i="4"/>
  <c r="T15" i="4"/>
  <c r="T555" i="4"/>
  <c r="T181" i="4"/>
  <c r="T250" i="4"/>
  <c r="T614" i="4"/>
  <c r="T203" i="4"/>
  <c r="T542" i="4"/>
  <c r="T167" i="4"/>
  <c r="T163" i="4"/>
  <c r="T493" i="4"/>
  <c r="T440" i="4"/>
  <c r="T246" i="4"/>
  <c r="T100" i="4"/>
  <c r="S154" i="4"/>
  <c r="T431" i="4"/>
  <c r="S418" i="4"/>
  <c r="T398" i="4"/>
  <c r="T379" i="4"/>
  <c r="T239" i="4"/>
  <c r="T345" i="4"/>
  <c r="T337" i="4"/>
  <c r="T331" i="4"/>
  <c r="T61" i="4"/>
  <c r="T298" i="4"/>
  <c r="T291" i="4"/>
  <c r="T282" i="4"/>
  <c r="T12" i="4"/>
  <c r="S58" i="4"/>
  <c r="S285" i="4"/>
  <c r="S610" i="4"/>
  <c r="S399" i="4"/>
  <c r="T474" i="4"/>
  <c r="S3" i="4"/>
  <c r="T101" i="4"/>
  <c r="T77" i="4"/>
  <c r="T53" i="4"/>
  <c r="T602" i="4"/>
  <c r="T557" i="4"/>
  <c r="T518" i="4"/>
  <c r="T160" i="4"/>
  <c r="S149" i="4"/>
  <c r="T138" i="4"/>
  <c r="S413" i="4"/>
  <c r="T102" i="4"/>
  <c r="T368" i="4"/>
  <c r="T54" i="4"/>
  <c r="T465" i="4"/>
  <c r="T220" i="4"/>
  <c r="T567" i="4"/>
  <c r="T482" i="4"/>
  <c r="T320" i="4"/>
  <c r="T44" i="4"/>
  <c r="T289" i="4"/>
  <c r="T10" i="4"/>
  <c r="T92" i="4"/>
  <c r="T88" i="4"/>
  <c r="T443" i="4"/>
  <c r="T99" i="4"/>
  <c r="T311" i="4"/>
  <c r="T359" i="4"/>
  <c r="T295" i="4"/>
  <c r="T4" i="4"/>
  <c r="T273" i="4"/>
  <c r="T278" i="4"/>
  <c r="T559" i="4"/>
  <c r="T611" i="4"/>
  <c r="T607" i="4"/>
  <c r="T594" i="4"/>
  <c r="T124" i="4"/>
  <c r="T403" i="4"/>
  <c r="T384" i="4"/>
  <c r="T33" i="4"/>
  <c r="T276" i="4"/>
  <c r="T5" i="4"/>
  <c r="T227" i="4"/>
  <c r="T410" i="4"/>
  <c r="T402" i="4"/>
  <c r="T104" i="4"/>
  <c r="T383" i="4"/>
  <c r="T373" i="4"/>
  <c r="T91" i="4"/>
  <c r="T351" i="4"/>
  <c r="T361" i="4"/>
  <c r="T81" i="4"/>
  <c r="T71" i="4"/>
  <c r="T66" i="4"/>
  <c r="T59" i="4"/>
  <c r="T302" i="4"/>
  <c r="T35" i="4"/>
  <c r="T26" i="4"/>
  <c r="T538" i="4"/>
  <c r="T514" i="4"/>
  <c r="T451" i="4"/>
  <c r="T370" i="4"/>
  <c r="T14" i="4"/>
  <c r="T78" i="4"/>
  <c r="T84" i="4"/>
  <c r="S529" i="4"/>
  <c r="T45" i="4"/>
  <c r="T609" i="4"/>
  <c r="T36" i="4"/>
  <c r="S218" i="4"/>
  <c r="S566" i="4"/>
  <c r="S547" i="4"/>
  <c r="S263" i="4"/>
  <c r="S480" i="4"/>
  <c r="T437" i="4"/>
  <c r="T323" i="4"/>
  <c r="T307" i="4"/>
  <c r="T32" i="4"/>
  <c r="T6" i="4"/>
  <c r="T355" i="4"/>
  <c r="T328" i="4"/>
  <c r="T304" i="4"/>
  <c r="T288" i="4"/>
  <c r="T274" i="4"/>
  <c r="T207" i="4"/>
  <c r="T564" i="4"/>
  <c r="T535" i="4"/>
  <c r="S502" i="4"/>
  <c r="T254" i="4"/>
  <c r="T249" i="4"/>
  <c r="T393" i="4"/>
  <c r="T238" i="4"/>
  <c r="T336" i="4"/>
  <c r="T50" i="4"/>
  <c r="T34" i="4"/>
  <c r="S163" i="4"/>
  <c r="S587" i="4"/>
  <c r="S195" i="4"/>
  <c r="S177" i="4"/>
  <c r="S166" i="4"/>
  <c r="S473" i="4"/>
  <c r="T427" i="4"/>
  <c r="S375" i="4"/>
  <c r="T301" i="4"/>
  <c r="T85" i="4"/>
  <c r="T319" i="4"/>
  <c r="S296" i="4"/>
  <c r="T281" i="4"/>
  <c r="T576" i="4"/>
  <c r="S546" i="4"/>
  <c r="T176" i="4"/>
  <c r="T490" i="4"/>
  <c r="T153" i="4"/>
  <c r="T425" i="4"/>
  <c r="T110" i="4"/>
  <c r="T93" i="4"/>
  <c r="T325" i="4"/>
  <c r="S241" i="4"/>
  <c r="S612" i="4"/>
  <c r="S599" i="4"/>
  <c r="S578" i="4"/>
  <c r="S537" i="4"/>
  <c r="T442" i="4"/>
  <c r="T395" i="4"/>
  <c r="S315" i="4"/>
  <c r="T24" i="4"/>
  <c r="S16" i="4"/>
  <c r="T221" i="4"/>
  <c r="S365" i="4"/>
  <c r="T75" i="4"/>
  <c r="T51" i="4"/>
  <c r="T258" i="4"/>
  <c r="S458" i="4"/>
  <c r="T145" i="4"/>
  <c r="T116" i="4"/>
  <c r="T385" i="4"/>
  <c r="T360" i="4"/>
  <c r="S342" i="4"/>
  <c r="T316" i="4"/>
  <c r="T41" i="4"/>
  <c r="T25" i="4"/>
  <c r="T272" i="4"/>
  <c r="S335" i="4"/>
  <c r="T271" i="4"/>
  <c r="S147" i="4"/>
  <c r="T210" i="4"/>
  <c r="T107" i="4"/>
  <c r="T89" i="4"/>
  <c r="T344" i="4"/>
  <c r="T118" i="4"/>
  <c r="T397" i="4"/>
  <c r="S354" i="4"/>
  <c r="S74" i="4"/>
  <c r="S318" i="4"/>
  <c r="S287" i="4"/>
  <c r="S9" i="4"/>
  <c r="S575" i="4"/>
  <c r="S448" i="4"/>
  <c r="S18" i="4"/>
  <c r="S431" i="4"/>
  <c r="S222" i="4"/>
  <c r="S464" i="4"/>
  <c r="S398" i="4"/>
  <c r="S485" i="4"/>
  <c r="S90" i="4"/>
  <c r="S87" i="4"/>
  <c r="S330" i="4"/>
  <c r="S134" i="4"/>
  <c r="S302" i="4"/>
  <c r="S541" i="4"/>
  <c r="S347" i="4"/>
  <c r="S269" i="4"/>
  <c r="S233" i="4"/>
  <c r="S509" i="4"/>
  <c r="S454" i="4"/>
  <c r="S438" i="4"/>
  <c r="S300" i="4"/>
  <c r="S79" i="4"/>
  <c r="S273" i="4"/>
  <c r="S208" i="4"/>
  <c r="S550" i="4"/>
  <c r="S528" i="4"/>
  <c r="S311" i="4"/>
  <c r="S322" i="4"/>
  <c r="S594" i="4"/>
  <c r="S504" i="4"/>
  <c r="S157" i="4"/>
  <c r="S450" i="4"/>
  <c r="S417" i="4"/>
  <c r="T412" i="4"/>
  <c r="S199" i="4"/>
  <c r="S370" i="4"/>
  <c r="S14" i="4"/>
  <c r="T341" i="4"/>
  <c r="T70" i="4"/>
  <c r="T275" i="4"/>
  <c r="T231" i="4"/>
  <c r="T213" i="4"/>
  <c r="T580" i="4"/>
  <c r="T197" i="4"/>
  <c r="S539" i="4"/>
  <c r="T515" i="4"/>
  <c r="S492" i="4"/>
  <c r="S475" i="4"/>
  <c r="S452" i="4"/>
  <c r="T439" i="4"/>
  <c r="T429" i="4"/>
  <c r="S125" i="4"/>
  <c r="T404" i="4"/>
  <c r="S387" i="4"/>
  <c r="T228" i="4"/>
  <c r="S534" i="4"/>
  <c r="T165" i="4"/>
  <c r="T416" i="4"/>
  <c r="S245" i="4"/>
  <c r="T8" i="4"/>
  <c r="S494" i="4"/>
  <c r="S214" i="4"/>
  <c r="S406" i="4"/>
  <c r="T597" i="4"/>
  <c r="T574" i="4"/>
  <c r="T191" i="4"/>
  <c r="T306" i="4"/>
  <c r="T589" i="4"/>
  <c r="S548" i="4"/>
  <c r="S506" i="4"/>
  <c r="T461" i="4"/>
  <c r="T364" i="4"/>
  <c r="T533" i="4"/>
  <c r="S517" i="4"/>
  <c r="S140" i="4"/>
  <c r="S332" i="4"/>
  <c r="T212" i="4"/>
  <c r="S307" i="4"/>
  <c r="T232" i="4"/>
  <c r="S31" i="4"/>
  <c r="S607" i="4"/>
  <c r="S564" i="4"/>
  <c r="S611" i="4"/>
  <c r="S576" i="4"/>
  <c r="T353" i="4"/>
  <c r="T112" i="4"/>
  <c r="S590" i="4"/>
  <c r="S334" i="4"/>
  <c r="S379" i="4"/>
  <c r="T211" i="4"/>
  <c r="T193" i="4"/>
  <c r="T513" i="4"/>
  <c r="S69" i="4"/>
  <c r="S582" i="4"/>
  <c r="S159" i="4"/>
  <c r="S99" i="4"/>
  <c r="T230" i="4"/>
  <c r="T137" i="4"/>
  <c r="S340" i="4"/>
  <c r="S573" i="4"/>
  <c r="T600" i="4"/>
  <c r="T553" i="4"/>
  <c r="T171" i="4"/>
  <c r="T401" i="4"/>
  <c r="S345" i="4"/>
  <c r="T86" i="4"/>
  <c r="T64" i="4"/>
  <c r="S270" i="4"/>
  <c r="T261" i="4"/>
  <c r="S56" i="4"/>
  <c r="T343" i="4"/>
  <c r="T60" i="4"/>
  <c r="T293" i="4"/>
  <c r="T7" i="4"/>
  <c r="T223" i="4"/>
  <c r="T583" i="4"/>
  <c r="T188" i="4"/>
  <c r="T495" i="4"/>
  <c r="T466" i="4"/>
  <c r="T441" i="4"/>
  <c r="T414" i="4"/>
  <c r="T389" i="4"/>
  <c r="S88" i="4"/>
  <c r="S68" i="4"/>
  <c r="S46" i="4"/>
  <c r="S28" i="4"/>
  <c r="S13" i="4"/>
  <c r="T268" i="4"/>
  <c r="T572" i="4"/>
  <c r="T544" i="4"/>
  <c r="S511" i="4"/>
  <c r="T256" i="4"/>
  <c r="T435" i="4"/>
  <c r="T409" i="4"/>
  <c r="S381" i="4"/>
  <c r="S15" i="4"/>
  <c r="T363" i="4"/>
  <c r="T405" i="4"/>
  <c r="T613" i="4"/>
  <c r="T601" i="4"/>
  <c r="T202" i="4"/>
  <c r="T484" i="4"/>
  <c r="T313" i="4"/>
  <c r="S63" i="4"/>
  <c r="S29" i="4"/>
  <c r="S151" i="4"/>
  <c r="T120" i="4"/>
  <c r="T321" i="4"/>
  <c r="T219" i="4"/>
  <c r="S514" i="4"/>
  <c r="S124" i="4"/>
  <c r="T556" i="4"/>
  <c r="S555" i="4"/>
  <c r="S250" i="4"/>
  <c r="S366" i="4"/>
  <c r="S76" i="4"/>
  <c r="T310" i="4"/>
  <c r="T17" i="4"/>
  <c r="S477" i="4"/>
  <c r="S215" i="4"/>
  <c r="T570" i="4"/>
  <c r="T182" i="4"/>
  <c r="T519" i="4"/>
  <c r="T161" i="4"/>
  <c r="T445" i="4"/>
  <c r="S419" i="4"/>
  <c r="T114" i="4"/>
  <c r="S92" i="4"/>
  <c r="S62" i="4"/>
  <c r="T37" i="4"/>
  <c r="S21" i="4"/>
  <c r="S236" i="4"/>
  <c r="S205" i="4"/>
  <c r="T560" i="4"/>
  <c r="T180" i="4"/>
  <c r="T498" i="4"/>
  <c r="T252" i="4"/>
  <c r="S141" i="4"/>
  <c r="T248" i="4"/>
  <c r="T103" i="4"/>
  <c r="T428" i="4"/>
  <c r="T65" i="4"/>
  <c r="S57" i="4"/>
  <c r="T48" i="4"/>
  <c r="T292" i="4"/>
  <c r="T23" i="4"/>
  <c r="S227" i="4"/>
  <c r="T172" i="4"/>
  <c r="T500" i="4"/>
  <c r="T260" i="4"/>
  <c r="T257" i="4"/>
  <c r="T470" i="4"/>
  <c r="T457" i="4"/>
  <c r="T152" i="4"/>
  <c r="T143" i="4"/>
  <c r="T133" i="4"/>
  <c r="T423" i="4"/>
  <c r="T122" i="4"/>
  <c r="S410" i="4"/>
  <c r="S402" i="4"/>
  <c r="S104" i="4"/>
  <c r="S383" i="4"/>
  <c r="S373" i="4"/>
  <c r="S91" i="4"/>
  <c r="S351" i="4"/>
  <c r="T237" i="4"/>
  <c r="T605" i="4"/>
  <c r="T267" i="4"/>
  <c r="T562" i="4"/>
  <c r="T545" i="4"/>
  <c r="T522" i="4"/>
  <c r="T453" i="4"/>
  <c r="S127" i="4"/>
  <c r="S349" i="4"/>
  <c r="S443" i="4"/>
  <c r="S4" i="4"/>
  <c r="S22" i="4"/>
  <c r="S201" i="4"/>
  <c r="S380" i="4"/>
  <c r="S290" i="4"/>
  <c r="T216" i="4"/>
  <c r="T531" i="4"/>
  <c r="T487" i="4"/>
  <c r="T421" i="4"/>
  <c r="T390" i="4"/>
  <c r="S47" i="4"/>
  <c r="S101" i="4"/>
  <c r="T579" i="4"/>
  <c r="S493" i="4"/>
  <c r="S246" i="4"/>
  <c r="S100" i="4"/>
  <c r="T356" i="4"/>
  <c r="T303" i="4"/>
  <c r="T286" i="4"/>
  <c r="T264" i="4"/>
  <c r="S234" i="4"/>
  <c r="S209" i="4"/>
  <c r="T198" i="4"/>
  <c r="S179" i="4"/>
  <c r="S169" i="4"/>
  <c r="S486" i="4"/>
  <c r="S155" i="4"/>
  <c r="S432" i="4"/>
  <c r="S108" i="4"/>
  <c r="S96" i="4"/>
  <c r="T338" i="4"/>
  <c r="S55" i="4"/>
  <c r="T225" i="4"/>
  <c r="S595" i="4"/>
  <c r="T190" i="4"/>
  <c r="S174" i="4"/>
  <c r="T488" i="4"/>
  <c r="S469" i="4"/>
  <c r="S446" i="4"/>
  <c r="T422" i="4"/>
  <c r="S400" i="4"/>
  <c r="T371" i="4"/>
  <c r="S78" i="4"/>
  <c r="S505" i="4"/>
  <c r="S27" i="4"/>
  <c r="S359" i="4"/>
  <c r="T106" i="4"/>
  <c r="T377" i="4"/>
  <c r="T346" i="4"/>
  <c r="T608" i="4"/>
  <c r="S591" i="4"/>
  <c r="T569" i="4"/>
  <c r="T187" i="4"/>
  <c r="S527" i="4"/>
  <c r="T508" i="4"/>
  <c r="S463" i="4"/>
  <c r="T131" i="4"/>
  <c r="S616" i="4"/>
  <c r="S226" i="4"/>
  <c r="S604" i="4"/>
  <c r="S596" i="4"/>
  <c r="S206" i="4"/>
  <c r="T329" i="4"/>
  <c r="S192" i="4"/>
  <c r="S436" i="4"/>
  <c r="S403" i="4"/>
  <c r="T324" i="4"/>
  <c r="S33" i="4"/>
  <c r="S189" i="4"/>
  <c r="T512" i="4"/>
  <c r="T471" i="4"/>
  <c r="S434" i="4"/>
  <c r="S77" i="4"/>
  <c r="S53" i="4"/>
  <c r="T240" i="4"/>
  <c r="S442" i="4"/>
  <c r="T229" i="4"/>
  <c r="S217" i="4"/>
  <c r="T598" i="4"/>
  <c r="T586" i="4"/>
  <c r="T577" i="4"/>
  <c r="T565" i="4"/>
  <c r="S561" i="4"/>
  <c r="T194" i="4"/>
  <c r="T185" i="4"/>
  <c r="S184" i="4"/>
  <c r="T536" i="4"/>
  <c r="S532" i="4"/>
  <c r="T524" i="4"/>
  <c r="S175" i="4"/>
  <c r="T173" i="4"/>
  <c r="T503" i="4"/>
  <c r="S499" i="4"/>
  <c r="T491" i="4"/>
  <c r="S489" i="4"/>
  <c r="T259" i="4"/>
  <c r="S479" i="4"/>
  <c r="T472" i="4"/>
  <c r="T459" i="4"/>
  <c r="S456" i="4"/>
  <c r="T449" i="4"/>
  <c r="S447" i="4"/>
  <c r="T146" i="4"/>
  <c r="S142" i="4"/>
  <c r="T135" i="4"/>
  <c r="T426" i="4"/>
  <c r="S129" i="4"/>
  <c r="T123" i="4"/>
  <c r="S415" i="4"/>
  <c r="T117" i="4"/>
  <c r="S115" i="4"/>
  <c r="T111" i="4"/>
  <c r="T394" i="4"/>
  <c r="S391" i="4"/>
  <c r="T98" i="4"/>
  <c r="S382" i="4"/>
  <c r="T94" i="4"/>
  <c r="S39" i="4"/>
  <c r="S5" i="4"/>
  <c r="S52" i="4"/>
  <c r="T297" i="4"/>
  <c r="S19" i="4"/>
  <c r="S602" i="4"/>
  <c r="S557" i="4"/>
  <c r="S518" i="4"/>
  <c r="S160" i="4"/>
  <c r="S138" i="4"/>
  <c r="T113" i="4"/>
  <c r="S368" i="4"/>
  <c r="S220" i="4"/>
  <c r="S567" i="4"/>
  <c r="T269" i="4"/>
  <c r="T407" i="4"/>
  <c r="T242" i="4"/>
  <c r="S320" i="4"/>
  <c r="S44" i="4"/>
  <c r="S289" i="4"/>
  <c r="S10" i="4"/>
  <c r="S196" i="4"/>
  <c r="T80" i="4"/>
  <c r="T317" i="4"/>
  <c r="T40" i="4"/>
  <c r="S277" i="4"/>
  <c r="T563" i="4"/>
  <c r="T543" i="4"/>
  <c r="S538" i="4"/>
  <c r="T521" i="4"/>
  <c r="T497" i="4"/>
  <c r="T478" i="4"/>
  <c r="S474" i="4"/>
  <c r="T455" i="4"/>
  <c r="S451" i="4"/>
  <c r="T144" i="4"/>
  <c r="T408" i="4"/>
  <c r="S384" i="4"/>
  <c r="T367" i="4"/>
  <c r="T83" i="4"/>
  <c r="T294" i="4"/>
  <c r="T11" i="4"/>
  <c r="S309" i="4"/>
  <c r="S279" i="4"/>
  <c r="T581" i="4"/>
  <c r="T568" i="4"/>
  <c r="T554" i="4"/>
  <c r="T549" i="4"/>
  <c r="T540" i="4"/>
  <c r="T526" i="4"/>
  <c r="T516" i="4"/>
  <c r="T507" i="4"/>
  <c r="T262" i="4"/>
  <c r="T483" i="4"/>
  <c r="T476" i="4"/>
  <c r="T462" i="4"/>
  <c r="T251" i="4"/>
  <c r="T148" i="4"/>
  <c r="T136" i="4"/>
  <c r="T130" i="4"/>
  <c r="T126" i="4"/>
  <c r="T119" i="4"/>
  <c r="T244" i="4"/>
  <c r="T105" i="4"/>
  <c r="T388" i="4"/>
  <c r="T376" i="4"/>
  <c r="S361" i="4"/>
  <c r="S81" i="4"/>
  <c r="S71" i="4"/>
  <c r="S66" i="4"/>
  <c r="S59" i="4"/>
  <c r="S49" i="4"/>
  <c r="S26" i="4"/>
  <c r="S276" i="4"/>
  <c r="S84" i="4"/>
  <c r="S176" i="4"/>
  <c r="S249" i="4"/>
  <c r="S337" i="4"/>
  <c r="S331" i="4"/>
  <c r="S61" i="4"/>
  <c r="S316" i="4"/>
  <c r="S282" i="4"/>
  <c r="T243" i="4"/>
  <c r="T386" i="4"/>
  <c r="T362" i="4"/>
  <c r="T82" i="4"/>
  <c r="S72" i="4"/>
  <c r="T606" i="4"/>
  <c r="T585" i="4"/>
  <c r="T265" i="4"/>
  <c r="T523" i="4"/>
  <c r="T501" i="4"/>
  <c r="T162" i="4"/>
  <c r="T253" i="4"/>
  <c r="T424" i="4"/>
  <c r="T411" i="4"/>
  <c r="T392" i="4"/>
  <c r="T283" i="4"/>
  <c r="T588" i="4"/>
  <c r="T200" i="4"/>
  <c r="T186" i="4"/>
  <c r="T525" i="4"/>
  <c r="T481" i="4"/>
  <c r="T460" i="4"/>
  <c r="T430" i="4"/>
  <c r="T396" i="4"/>
  <c r="T374" i="4"/>
  <c r="T352" i="4"/>
  <c r="T327" i="4"/>
  <c r="T42" i="4"/>
  <c r="T20" i="4"/>
  <c r="S109" i="4"/>
  <c r="S97" i="4"/>
  <c r="S369" i="4"/>
  <c r="S358" i="4"/>
  <c r="S314" i="4"/>
  <c r="S35" i="4"/>
  <c r="S284" i="4"/>
  <c r="S110" i="4"/>
  <c r="T592" i="4" l="1"/>
  <c r="T326" i="4"/>
  <c r="T67" i="4"/>
  <c r="T280" i="4"/>
  <c r="T178" i="4"/>
  <c r="T168" i="4"/>
  <c r="T266" i="4"/>
  <c r="T121" i="4"/>
  <c r="T308" i="4"/>
  <c r="T73" i="4"/>
  <c r="T551" i="4"/>
  <c r="T312" i="4"/>
  <c r="T30" i="4"/>
  <c r="T348" i="4"/>
  <c r="T3" i="4"/>
  <c r="S258" i="4"/>
  <c r="S239" i="4"/>
  <c r="S440" i="4"/>
  <c r="T149" i="4"/>
  <c r="T21" i="4"/>
  <c r="S298" i="4"/>
  <c r="T448" i="4"/>
  <c r="T413" i="4"/>
  <c r="T58" i="4"/>
  <c r="T277" i="4"/>
  <c r="S355" i="4"/>
  <c r="T318" i="4"/>
  <c r="T279" i="4"/>
  <c r="T599" i="4"/>
  <c r="T365" i="4"/>
  <c r="T174" i="4"/>
  <c r="T55" i="4"/>
  <c r="T473" i="4"/>
  <c r="T76" i="4"/>
  <c r="T125" i="4"/>
  <c r="T399" i="4"/>
  <c r="T418" i="4"/>
  <c r="T154" i="4"/>
  <c r="T400" i="4"/>
  <c r="S181" i="4"/>
  <c r="S609" i="4"/>
  <c r="T285" i="4"/>
  <c r="T505" i="4"/>
  <c r="T141" i="4"/>
  <c r="T215" i="4"/>
  <c r="S164" i="4"/>
  <c r="T164" i="4"/>
  <c r="S224" i="4"/>
  <c r="T224" i="4"/>
  <c r="S132" i="4"/>
  <c r="T132" i="4"/>
  <c r="S510" i="4"/>
  <c r="T510" i="4"/>
  <c r="T342" i="4"/>
  <c r="T195" i="4"/>
  <c r="S291" i="4"/>
  <c r="S584" i="4"/>
  <c r="T584" i="4"/>
  <c r="S433" i="4"/>
  <c r="T433" i="4"/>
  <c r="S156" i="4"/>
  <c r="T156" i="4"/>
  <c r="S496" i="4"/>
  <c r="T496" i="4"/>
  <c r="S183" i="4"/>
  <c r="T183" i="4"/>
  <c r="S204" i="4"/>
  <c r="T204" i="4"/>
  <c r="S235" i="4"/>
  <c r="T235" i="4"/>
  <c r="S36" i="4"/>
  <c r="S158" i="4"/>
  <c r="T158" i="4"/>
  <c r="S350" i="4"/>
  <c r="T350" i="4"/>
  <c r="S378" i="4"/>
  <c r="T378" i="4"/>
  <c r="S102" i="4"/>
  <c r="T192" i="4"/>
  <c r="T74" i="4"/>
  <c r="T475" i="4"/>
  <c r="T539" i="4"/>
  <c r="T309" i="4"/>
  <c r="T72" i="4"/>
  <c r="T375" i="4"/>
  <c r="T480" i="4"/>
  <c r="T177" i="4"/>
  <c r="T566" i="4"/>
  <c r="T218" i="4"/>
  <c r="T591" i="4"/>
  <c r="T610" i="4"/>
  <c r="T245" i="4"/>
  <c r="T349" i="4"/>
  <c r="T446" i="4"/>
  <c r="T28" i="4"/>
  <c r="T62" i="4"/>
  <c r="T96" i="4"/>
  <c r="T486" i="4"/>
  <c r="T179" i="4"/>
  <c r="T52" i="4"/>
  <c r="T340" i="4"/>
  <c r="T241" i="4"/>
  <c r="T366" i="4"/>
  <c r="S420" i="4"/>
  <c r="T420" i="4"/>
  <c r="S571" i="4"/>
  <c r="T571" i="4"/>
  <c r="T263" i="4"/>
  <c r="S12" i="4"/>
  <c r="S139" i="4"/>
  <c r="T139" i="4"/>
  <c r="S467" i="4"/>
  <c r="T467" i="4"/>
  <c r="S170" i="4"/>
  <c r="T170" i="4"/>
  <c r="S552" i="4"/>
  <c r="T552" i="4"/>
  <c r="S593" i="4"/>
  <c r="T593" i="4"/>
  <c r="S372" i="4"/>
  <c r="T372" i="4"/>
  <c r="S43" i="4"/>
  <c r="T43" i="4"/>
  <c r="S95" i="4"/>
  <c r="T95" i="4"/>
  <c r="T436" i="4"/>
  <c r="T534" i="4"/>
  <c r="T47" i="4"/>
  <c r="T9" i="4"/>
  <c r="T354" i="4"/>
  <c r="T492" i="4"/>
  <c r="T548" i="4"/>
  <c r="T16" i="4"/>
  <c r="T417" i="4"/>
  <c r="T450" i="4"/>
  <c r="T166" i="4"/>
  <c r="T537" i="4"/>
  <c r="T578" i="4"/>
  <c r="T612" i="4"/>
  <c r="T296" i="4"/>
  <c r="T527" i="4"/>
  <c r="T27" i="4"/>
  <c r="T381" i="4"/>
  <c r="T205" i="4"/>
  <c r="T236" i="4"/>
  <c r="T68" i="4"/>
  <c r="T419" i="4"/>
  <c r="T155" i="4"/>
  <c r="T234" i="4"/>
  <c r="T18" i="4"/>
  <c r="T147" i="4"/>
  <c r="T335" i="4"/>
  <c r="T458" i="4"/>
  <c r="T502" i="4"/>
  <c r="T546" i="4"/>
  <c r="T477" i="4"/>
  <c r="S150" i="4"/>
  <c r="T150" i="4"/>
  <c r="S530" i="4"/>
  <c r="T530" i="4"/>
  <c r="T387" i="4"/>
  <c r="S444" i="4"/>
  <c r="T444" i="4"/>
  <c r="S278" i="4"/>
  <c r="S54" i="4"/>
  <c r="S336" i="4"/>
  <c r="S247" i="4"/>
  <c r="T247" i="4"/>
  <c r="S255" i="4"/>
  <c r="T255" i="4"/>
  <c r="S520" i="4"/>
  <c r="T520" i="4"/>
  <c r="S558" i="4"/>
  <c r="T558" i="4"/>
  <c r="S603" i="4"/>
  <c r="T603" i="4"/>
  <c r="S38" i="4"/>
  <c r="T38" i="4"/>
  <c r="S333" i="4"/>
  <c r="T333" i="4"/>
  <c r="S468" i="4"/>
  <c r="T468" i="4"/>
  <c r="T575" i="4"/>
  <c r="T287" i="4"/>
  <c r="T452" i="4"/>
  <c r="T506" i="4"/>
  <c r="T217" i="4"/>
  <c r="T315" i="4"/>
  <c r="T157" i="4"/>
  <c r="T504" i="4"/>
  <c r="T547" i="4"/>
  <c r="T587" i="4"/>
  <c r="T590" i="4"/>
  <c r="T56" i="4"/>
  <c r="T196" i="4"/>
  <c r="T463" i="4"/>
  <c r="T57" i="4"/>
  <c r="T469" i="4"/>
  <c r="T511" i="4"/>
  <c r="T595" i="4"/>
  <c r="T13" i="4"/>
  <c r="T46" i="4"/>
  <c r="T108" i="4"/>
  <c r="T432" i="4"/>
  <c r="T169" i="4"/>
  <c r="T209" i="4"/>
  <c r="T19" i="4"/>
  <c r="T134" i="4"/>
  <c r="T127" i="4"/>
  <c r="T529" i="4"/>
  <c r="S145" i="4"/>
  <c r="S210" i="4"/>
  <c r="S34" i="4"/>
  <c r="S118" i="4"/>
  <c r="S25" i="4"/>
  <c r="S51" i="4"/>
  <c r="S323" i="4"/>
  <c r="S24" i="4"/>
  <c r="S344" i="4"/>
  <c r="S107" i="4"/>
  <c r="S238" i="4"/>
  <c r="S301" i="4"/>
  <c r="S75" i="4"/>
  <c r="S304" i="4"/>
  <c r="S272" i="4"/>
  <c r="S41" i="4"/>
  <c r="S274" i="4"/>
  <c r="S45" i="4"/>
  <c r="S325" i="4"/>
  <c r="S393" i="4"/>
  <c r="S211" i="4"/>
  <c r="S103" i="4"/>
  <c r="S89" i="4"/>
  <c r="S50" i="4"/>
  <c r="S153" i="4"/>
  <c r="S231" i="4"/>
  <c r="S212" i="4"/>
  <c r="S395" i="4"/>
  <c r="S85" i="4"/>
  <c r="S6" i="4"/>
  <c r="S221" i="4"/>
  <c r="S427" i="4"/>
  <c r="S32" i="4"/>
  <c r="S385" i="4"/>
  <c r="S8" i="4"/>
  <c r="S367" i="4"/>
  <c r="S319" i="4"/>
  <c r="S425" i="4"/>
  <c r="S303" i="4"/>
  <c r="S397" i="4"/>
  <c r="S562" i="4"/>
  <c r="S490" i="4"/>
  <c r="S70" i="4"/>
  <c r="S237" i="4"/>
  <c r="S254" i="4"/>
  <c r="S207" i="4"/>
  <c r="S437" i="4"/>
  <c r="S133" i="4"/>
  <c r="S470" i="4"/>
  <c r="S172" i="4"/>
  <c r="S7" i="4"/>
  <c r="S328" i="4"/>
  <c r="S137" i="4"/>
  <c r="S535" i="4"/>
  <c r="S341" i="4"/>
  <c r="S60" i="4"/>
  <c r="S93" i="4"/>
  <c r="S360" i="4"/>
  <c r="S271" i="4"/>
  <c r="S288" i="4"/>
  <c r="S522" i="4"/>
  <c r="S605" i="4"/>
  <c r="S143" i="4"/>
  <c r="S257" i="4"/>
  <c r="S597" i="4"/>
  <c r="S116" i="4"/>
  <c r="S281" i="4"/>
  <c r="S466" i="4"/>
  <c r="S426" i="4"/>
  <c r="S23" i="4"/>
  <c r="S577" i="4"/>
  <c r="S472" i="4"/>
  <c r="S445" i="4"/>
  <c r="S173" i="4"/>
  <c r="S580" i="4"/>
  <c r="S553" i="4"/>
  <c r="S449" i="4"/>
  <c r="S429" i="4"/>
  <c r="S513" i="4"/>
  <c r="S135" i="4"/>
  <c r="S497" i="4"/>
  <c r="S80" i="4"/>
  <c r="S543" i="4"/>
  <c r="S461" i="4"/>
  <c r="S261" i="4"/>
  <c r="S228" i="4"/>
  <c r="S401" i="4"/>
  <c r="S198" i="4"/>
  <c r="S144" i="4"/>
  <c r="S408" i="4"/>
  <c r="S197" i="4"/>
  <c r="S394" i="4"/>
  <c r="S428" i="4"/>
  <c r="S371" i="4"/>
  <c r="S11" i="4"/>
  <c r="S117" i="4"/>
  <c r="S94" i="4"/>
  <c r="S491" i="4"/>
  <c r="S229" i="4"/>
  <c r="S495" i="4"/>
  <c r="S570" i="4"/>
  <c r="S194" i="4"/>
  <c r="S441" i="4"/>
  <c r="S268" i="4"/>
  <c r="S563" i="4"/>
  <c r="S536" i="4"/>
  <c r="S586" i="4"/>
  <c r="S601" i="4"/>
  <c r="S252" i="4"/>
  <c r="S560" i="4"/>
  <c r="S583" i="4"/>
  <c r="S86" i="4"/>
  <c r="S111" i="4"/>
  <c r="S416" i="4"/>
  <c r="S275" i="4"/>
  <c r="S533" i="4"/>
  <c r="S112" i="4"/>
  <c r="S404" i="4"/>
  <c r="S171" i="4"/>
  <c r="S487" i="4"/>
  <c r="S338" i="4"/>
  <c r="S191" i="4"/>
  <c r="S98" i="4"/>
  <c r="S123" i="4"/>
  <c r="S114" i="4"/>
  <c r="S310" i="4"/>
  <c r="S353" i="4"/>
  <c r="S294" i="4"/>
  <c r="S193" i="4"/>
  <c r="S146" i="4"/>
  <c r="S459" i="4"/>
  <c r="S259" i="4"/>
  <c r="S503" i="4"/>
  <c r="S524" i="4"/>
  <c r="S185" i="4"/>
  <c r="S565" i="4"/>
  <c r="S256" i="4"/>
  <c r="S161" i="4"/>
  <c r="S574" i="4"/>
  <c r="S389" i="4"/>
  <c r="S230" i="4"/>
  <c r="S190" i="4"/>
  <c r="S488" i="4"/>
  <c r="S286" i="4"/>
  <c r="S396" i="4"/>
  <c r="S122" i="4"/>
  <c r="S152" i="4"/>
  <c r="S260" i="4"/>
  <c r="S363" i="4"/>
  <c r="S213" i="4"/>
  <c r="S579" i="4"/>
  <c r="S297" i="4"/>
  <c r="S20" i="4"/>
  <c r="S423" i="4"/>
  <c r="S457" i="4"/>
  <c r="S500" i="4"/>
  <c r="S187" i="4"/>
  <c r="S515" i="4"/>
  <c r="S569" i="4"/>
  <c r="S313" i="4"/>
  <c r="S232" i="4"/>
  <c r="S439" i="4"/>
  <c r="S165" i="4"/>
  <c r="S306" i="4"/>
  <c r="S471" i="4"/>
  <c r="S329" i="4"/>
  <c r="S390" i="4"/>
  <c r="S606" i="4"/>
  <c r="S188" i="4"/>
  <c r="S321" i="4"/>
  <c r="S362" i="4"/>
  <c r="S544" i="4"/>
  <c r="S377" i="4"/>
  <c r="S364" i="4"/>
  <c r="S412" i="4"/>
  <c r="S64" i="4"/>
  <c r="S519" i="4"/>
  <c r="S48" i="4"/>
  <c r="S414" i="4"/>
  <c r="S613" i="4"/>
  <c r="S585" i="4"/>
  <c r="S346" i="4"/>
  <c r="S223" i="4"/>
  <c r="S435" i="4"/>
  <c r="S131" i="4"/>
  <c r="S600" i="4"/>
  <c r="S589" i="4"/>
  <c r="S83" i="4"/>
  <c r="S521" i="4"/>
  <c r="S40" i="4"/>
  <c r="S478" i="4"/>
  <c r="S248" i="4"/>
  <c r="S37" i="4"/>
  <c r="S17" i="4"/>
  <c r="S219" i="4"/>
  <c r="S572" i="4"/>
  <c r="S484" i="4"/>
  <c r="S251" i="4"/>
  <c r="S581" i="4"/>
  <c r="S327" i="4"/>
  <c r="S324" i="4"/>
  <c r="S216" i="4"/>
  <c r="S460" i="4"/>
  <c r="S162" i="4"/>
  <c r="S545" i="4"/>
  <c r="S267" i="4"/>
  <c r="S292" i="4"/>
  <c r="S180" i="4"/>
  <c r="S106" i="4"/>
  <c r="S508" i="4"/>
  <c r="S120" i="4"/>
  <c r="S105" i="4"/>
  <c r="S130" i="4"/>
  <c r="S462" i="4"/>
  <c r="S507" i="4"/>
  <c r="S549" i="4"/>
  <c r="S386" i="4"/>
  <c r="S409" i="4"/>
  <c r="S293" i="4"/>
  <c r="S343" i="4"/>
  <c r="S202" i="4"/>
  <c r="S182" i="4"/>
  <c r="S531" i="4"/>
  <c r="S388" i="4"/>
  <c r="S262" i="4"/>
  <c r="S455" i="4"/>
  <c r="S598" i="4"/>
  <c r="S113" i="4"/>
  <c r="S588" i="4"/>
  <c r="S42" i="4"/>
  <c r="S240" i="4"/>
  <c r="S512" i="4"/>
  <c r="S242" i="4"/>
  <c r="S352" i="4"/>
  <c r="S422" i="4"/>
  <c r="S225" i="4"/>
  <c r="S356" i="4"/>
  <c r="S421" i="4"/>
  <c r="S374" i="4"/>
  <c r="S523" i="4"/>
  <c r="S200" i="4"/>
  <c r="S392" i="4"/>
  <c r="S65" i="4"/>
  <c r="S498" i="4"/>
  <c r="S556" i="4"/>
  <c r="S481" i="4"/>
  <c r="S244" i="4"/>
  <c r="S136" i="4"/>
  <c r="S476" i="4"/>
  <c r="S516" i="4"/>
  <c r="S554" i="4"/>
  <c r="S186" i="4"/>
  <c r="S424" i="4"/>
  <c r="S405" i="4"/>
  <c r="S453" i="4"/>
  <c r="S264" i="4"/>
  <c r="S608" i="4"/>
  <c r="S126" i="4"/>
  <c r="S540" i="4"/>
  <c r="S317" i="4"/>
  <c r="S525" i="4"/>
  <c r="S407" i="4"/>
  <c r="S253" i="4"/>
  <c r="S411" i="4"/>
  <c r="S283" i="4"/>
  <c r="S501" i="4"/>
  <c r="S376" i="4"/>
  <c r="S119" i="4"/>
  <c r="S148" i="4"/>
  <c r="S483" i="4"/>
  <c r="S526" i="4"/>
  <c r="S568" i="4"/>
  <c r="S82" i="4"/>
  <c r="S243" i="4"/>
  <c r="S430" i="4"/>
  <c r="S265" i="4"/>
  <c r="T2" i="4"/>
  <c r="S2" i="4"/>
</calcChain>
</file>

<file path=xl/sharedStrings.xml><?xml version="1.0" encoding="utf-8"?>
<sst xmlns="http://schemas.openxmlformats.org/spreadsheetml/2006/main" count="16232" uniqueCount="1378">
  <si>
    <t xml:space="preserve">No </t>
  </si>
  <si>
    <t>Nama</t>
  </si>
  <si>
    <t>Tahun Lulusan</t>
  </si>
  <si>
    <t>program studi</t>
  </si>
  <si>
    <t>Nama Perusahaan</t>
  </si>
  <si>
    <t>Bidang Pekerjaan</t>
  </si>
  <si>
    <t>posisi/jabatan pekerjaan</t>
  </si>
  <si>
    <t>HAIKAL SHIDDIQ</t>
  </si>
  <si>
    <t>Teknik Informatika</t>
  </si>
  <si>
    <t>Rumah Sakit Medika Permata Hijau</t>
  </si>
  <si>
    <t>Pelayanan Kesehatan</t>
  </si>
  <si>
    <t>Analis Aplikasi Kesehatan</t>
  </si>
  <si>
    <t>YUSTIKA RINI</t>
  </si>
  <si>
    <t>PT. Permata Indonesia</t>
  </si>
  <si>
    <t>Jasa Outsourcing</t>
  </si>
  <si>
    <t>Quality Assurance Specialist</t>
  </si>
  <si>
    <t>RAMA PRATAMA</t>
  </si>
  <si>
    <t>PT. Global Artha Futures</t>
  </si>
  <si>
    <t>Bidang Teknologi Keuangan (FinTech)</t>
  </si>
  <si>
    <t>Software Engineer/Developer</t>
  </si>
  <si>
    <t>EDWIN ADRYANTO ARAFAT</t>
  </si>
  <si>
    <t>PT. Paramita Media Perkasa</t>
  </si>
  <si>
    <t>Industri Retail</t>
  </si>
  <si>
    <t>Retail Systems Analyst</t>
  </si>
  <si>
    <t>NOVRIANTA ZUHRY SEMBIRING</t>
  </si>
  <si>
    <t>PT. Asia Outsourcing Services</t>
  </si>
  <si>
    <t>EDO PRAKOSO</t>
  </si>
  <si>
    <t>PT. Nusantara Surya Sakti</t>
  </si>
  <si>
    <t>NUGIE RAMADHANEGAR</t>
  </si>
  <si>
    <t>PT. Anugrah Argon Medica</t>
  </si>
  <si>
    <t>NAFIZA SAMDITYA PUTRA</t>
  </si>
  <si>
    <t>PT. BCA Finance</t>
  </si>
  <si>
    <t>OKA IRVIAN IRMANTO S</t>
  </si>
  <si>
    <t>Teleperformance Indonesia</t>
  </si>
  <si>
    <t>Call Center Management</t>
  </si>
  <si>
    <t>Supervisor Call Center</t>
  </si>
  <si>
    <t>ILHAM TRI KURNIAWAN</t>
  </si>
  <si>
    <t>PT. Warung Pintar Sekali</t>
  </si>
  <si>
    <t>FIQRI ZARKASIH</t>
  </si>
  <si>
    <t>Aplikanusa lintasarta</t>
  </si>
  <si>
    <t>RANDY SWANDY</t>
  </si>
  <si>
    <t>PT Santai Berkualitas Syberindo</t>
  </si>
  <si>
    <t>Industri Komputer, Pemasangan Jaringan dan konsultasi komputer</t>
  </si>
  <si>
    <t>Teknisi</t>
  </si>
  <si>
    <t>WINDO YOFENA</t>
  </si>
  <si>
    <t>PT Bank Mandiri Tbk</t>
  </si>
  <si>
    <t>AZHAR PRABUDI</t>
  </si>
  <si>
    <t>PT Subur Jaya Pratama</t>
  </si>
  <si>
    <t>SITI ZULIATUL FAIDAH</t>
  </si>
  <si>
    <t>Telkom Indonesia group</t>
  </si>
  <si>
    <t>YANITA</t>
  </si>
  <si>
    <t>PT. Olympic</t>
  </si>
  <si>
    <t>Otomotif</t>
  </si>
  <si>
    <t>Mekanik</t>
  </si>
  <si>
    <t>HANIF NURYANTO</t>
  </si>
  <si>
    <t>PT. Astrindo Senayasa</t>
  </si>
  <si>
    <t>ADITIA SAPUTRA</t>
  </si>
  <si>
    <t>PT. Ayodiapala Graha Kencana</t>
  </si>
  <si>
    <t>NURAENI</t>
  </si>
  <si>
    <t>PT. Bank DBS Indonesia</t>
  </si>
  <si>
    <t>KRISBIANTO</t>
  </si>
  <si>
    <t>PT. Sapta Sarana Sejahtera</t>
  </si>
  <si>
    <t>MUHAMAD ANGGA GUSTIAWAN</t>
  </si>
  <si>
    <t>Mitra solusi infokom</t>
  </si>
  <si>
    <t>MUSTAJAB</t>
  </si>
  <si>
    <t>PT. Sayap Mas Utama</t>
  </si>
  <si>
    <t>ALLAND CHANDRA KESUMA</t>
  </si>
  <si>
    <t>PT. Indosat Ooredoo</t>
  </si>
  <si>
    <t>ANUGERAH CAHYO ADHI</t>
  </si>
  <si>
    <t>PT Lawencon Internasional</t>
  </si>
  <si>
    <t>Produsen &amp; Distributor Produk</t>
  </si>
  <si>
    <t>Distribution Application Developer</t>
  </si>
  <si>
    <t>ALFATH DIIN ALYA SUNNII</t>
  </si>
  <si>
    <t>Aql Islamic School</t>
  </si>
  <si>
    <t>RIANSA RACHMAN</t>
  </si>
  <si>
    <t>PT. Mulia Industrindo, Tbk.</t>
  </si>
  <si>
    <t>Manager Pemasaran</t>
  </si>
  <si>
    <t>AHMAD AJI RIMANDANANG</t>
  </si>
  <si>
    <t>PT. A.J. Central Asia Raya</t>
  </si>
  <si>
    <t>Asuransi</t>
  </si>
  <si>
    <t>Pengembang Perangkat Lunak Asuransi</t>
  </si>
  <si>
    <t>RAHMAD DARMAWAN</t>
  </si>
  <si>
    <t>PT. BTI. Consultants</t>
  </si>
  <si>
    <t>MUHAMMAD ZIDANE</t>
  </si>
  <si>
    <t>PT. JILS</t>
  </si>
  <si>
    <t>WARIMAN</t>
  </si>
  <si>
    <t>QOIDATUN NIKMAH</t>
  </si>
  <si>
    <t>Entrepreneurship Centre (UCEC)</t>
  </si>
  <si>
    <t>FADYL RIZKI MAOLANA</t>
  </si>
  <si>
    <t>PT. Arina Multi Karya</t>
  </si>
  <si>
    <t>Jasa konsultan pengembangan Teknologi Informasi</t>
  </si>
  <si>
    <t>Konsultan Teknologi Informasi</t>
  </si>
  <si>
    <t>MUHAMAD ADITYA WIBOWO</t>
  </si>
  <si>
    <t>Fortune PR</t>
  </si>
  <si>
    <t>Perusahaan konsultan komunikasi</t>
  </si>
  <si>
    <t>Konsultan PR</t>
  </si>
  <si>
    <t>MUHAMAD GALIH BRIANTORO</t>
  </si>
  <si>
    <t>PT. Siberhegindo Teknik</t>
  </si>
  <si>
    <t>SONY LUKMAN DJAYA</t>
  </si>
  <si>
    <t>PT. Jobecs Indonesia</t>
  </si>
  <si>
    <t>AHMAD SYAUKANI</t>
  </si>
  <si>
    <t>PT. Topindo Atlas Asia</t>
  </si>
  <si>
    <t>DANA SUHITO</t>
  </si>
  <si>
    <t xml:space="preserve">PT. Sari Coffee </t>
  </si>
  <si>
    <t>MUHAMMAD HAIKAL GIFARI</t>
  </si>
  <si>
    <t>PT. Adira Quantum Multifinance</t>
  </si>
  <si>
    <t>VINDA AMALIA SETIAWAN</t>
  </si>
  <si>
    <t>PT. JPS. Permata Nusantara</t>
  </si>
  <si>
    <t>MUSLIM ABDUL JABBAR</t>
  </si>
  <si>
    <t>Batavia Air</t>
  </si>
  <si>
    <t>Transportasi</t>
  </si>
  <si>
    <t>Administrator Jaringan Transportasi</t>
  </si>
  <si>
    <t>MOHAMAD ALRIFQI</t>
  </si>
  <si>
    <t>PT. Astra Otoparts Tbk.</t>
  </si>
  <si>
    <t>MOHAMMAD HAIKAL RAMADAN</t>
  </si>
  <si>
    <t>PT. Graha Planet Nusantara</t>
  </si>
  <si>
    <t>ADINDA DIANA CHAEDIR</t>
  </si>
  <si>
    <t>Bank Permata</t>
  </si>
  <si>
    <t>RIZKI REZA SAPUTRA</t>
  </si>
  <si>
    <t>English First (EF)</t>
  </si>
  <si>
    <t>Pendidikan &amp; Kursus</t>
  </si>
  <si>
    <t>Tenaga Pengajar</t>
  </si>
  <si>
    <t>ALIP SULISTIO</t>
  </si>
  <si>
    <t>Orang Tua Group (OT)</t>
  </si>
  <si>
    <t>WAHYU DEWANTORO</t>
  </si>
  <si>
    <t>Insani Medical Center</t>
  </si>
  <si>
    <t>YUDI HERTANTO</t>
  </si>
  <si>
    <t>PT. Trivesta Polymas Perkasa</t>
  </si>
  <si>
    <t>BELITA AYU SELVIA</t>
  </si>
  <si>
    <t>Rumah Sakit Surabaya</t>
  </si>
  <si>
    <t xml:space="preserve">Pelayanan Kesehatan </t>
  </si>
  <si>
    <t>HAFIZAH SAFIRA KAURANI</t>
  </si>
  <si>
    <t>PT. Langkah Mulia Persada</t>
  </si>
  <si>
    <t>JODI SAPUTRO</t>
  </si>
  <si>
    <t>Jeff Roberts</t>
  </si>
  <si>
    <t>KEVIN CHRISTE</t>
  </si>
  <si>
    <t>PT. Sinar Sosro</t>
  </si>
  <si>
    <t>MUHAMMAD DAFFA HAZADIN</t>
  </si>
  <si>
    <t>PT. ESSE Indonesia</t>
  </si>
  <si>
    <t>RAEDI HERMAWAN</t>
  </si>
  <si>
    <t>Sampoerna Language Center</t>
  </si>
  <si>
    <t>Foundation/Yayasan</t>
  </si>
  <si>
    <t>Administrator Jaringan Yayasan</t>
  </si>
  <si>
    <t>WAWAN SYAHPUTRA</t>
  </si>
  <si>
    <t>Kompas Gramedia (Gramedia Mjalah)</t>
  </si>
  <si>
    <t>Multimedia</t>
  </si>
  <si>
    <t>Multimedia Developer</t>
  </si>
  <si>
    <t>RYAN TRI PAMUNGKAS</t>
  </si>
  <si>
    <t>PT. H.M. Sampoerna, Tbk.</t>
  </si>
  <si>
    <t>INDRIYANI</t>
  </si>
  <si>
    <t>PT. Adiniaga Sentra Persada</t>
  </si>
  <si>
    <t>DEVIRA ASHA</t>
  </si>
  <si>
    <t>PT. Multi Bintang Indonesia</t>
  </si>
  <si>
    <t>SINTIA DEWI</t>
  </si>
  <si>
    <t>PT. Media Bintang Indonesia</t>
  </si>
  <si>
    <t>MOCH. DICKY FEBRILISTIANA</t>
  </si>
  <si>
    <t>PT. Bahagia Idhiko Mandiri</t>
  </si>
  <si>
    <t>ANISA UL KUSNA</t>
  </si>
  <si>
    <t>PT. Sinar Niaga Sejahtera</t>
  </si>
  <si>
    <t>FITRIA FAJRI UTAMI</t>
  </si>
  <si>
    <t>PT. Mayora Indah, Tbk.</t>
  </si>
  <si>
    <t>AJI SETIYAWAN</t>
  </si>
  <si>
    <t>Bank Mandiri Syariah</t>
  </si>
  <si>
    <t>IRSAD HIDAYATTULLAH</t>
  </si>
  <si>
    <t>Marcell &amp; La Festa</t>
  </si>
  <si>
    <t>Event Organizer/MC &amp; Entertainment</t>
  </si>
  <si>
    <t>MC (Master of Ceremony)</t>
  </si>
  <si>
    <t>MUHAMMAD PERMANA DOLAR</t>
  </si>
  <si>
    <t>PT. Media Alih Daya Indonesia (MADINDO)</t>
  </si>
  <si>
    <t>RIZQI RAMADHANIANTO</t>
  </si>
  <si>
    <t>Murad Transforming Skincare</t>
  </si>
  <si>
    <t>KUS HENDRAWAN MUIZ</t>
  </si>
  <si>
    <t>PT. Prima Karya Sarana Sejahtera</t>
  </si>
  <si>
    <t>YUSUF APRIANTO</t>
  </si>
  <si>
    <t>PT. Daric Semesta International</t>
  </si>
  <si>
    <t>RISKY LEONARDO</t>
  </si>
  <si>
    <t>Vivere Group</t>
  </si>
  <si>
    <t>UMAR FAQIH</t>
  </si>
  <si>
    <t>(PT. Gema Graha Sarana, Tbk.)</t>
  </si>
  <si>
    <t>ANGGA SATYA PUTRA</t>
  </si>
  <si>
    <t>PT. Ganeca Multimedia (Ganeca Media)</t>
  </si>
  <si>
    <t>RICKY SATRIO PAMUNGKAS</t>
  </si>
  <si>
    <t>Medion</t>
  </si>
  <si>
    <t>HASRIANI</t>
  </si>
  <si>
    <t>PT. Ardeco Cipta Kreasi</t>
  </si>
  <si>
    <t>DEDE SARININGSIH</t>
  </si>
  <si>
    <t>MediaCore</t>
  </si>
  <si>
    <t>VANIA FLASHGOLD YAPTA</t>
  </si>
  <si>
    <t>PT. Gema Indonesia</t>
  </si>
  <si>
    <t>HARDIAN AFFANDY</t>
  </si>
  <si>
    <t>PT. Sinar Asia Perkasa (E-Print)</t>
  </si>
  <si>
    <t>Digital Printing Supplier</t>
  </si>
  <si>
    <t>Desainer Grafis</t>
  </si>
  <si>
    <t>ERI SANDI LIBOWO IRAWAN</t>
  </si>
  <si>
    <t>Yayasan EL JOHN Indonesia</t>
  </si>
  <si>
    <t>VICKRI FAHRUROZI</t>
  </si>
  <si>
    <t>Persona Laras</t>
  </si>
  <si>
    <t>Lembaga Konsultasi Psikologi</t>
  </si>
  <si>
    <t>Spesialis Basis Data Psikologi</t>
  </si>
  <si>
    <t>TOMMY SOEMITRO</t>
  </si>
  <si>
    <t xml:space="preserve">Majalah RUMAHKU </t>
  </si>
  <si>
    <t>GALANG CHAIRUL TAQWA</t>
  </si>
  <si>
    <t>Best Western Resort Kuta</t>
  </si>
  <si>
    <t>Hotel/Resort</t>
  </si>
  <si>
    <t>Waiters</t>
  </si>
  <si>
    <t>RAHMA WATI BATJUN</t>
  </si>
  <si>
    <t>PT. Kelly Services Indonesia (KellyOCG)</t>
  </si>
  <si>
    <t>MOHAMED DOUMBOUYA</t>
  </si>
  <si>
    <t>PT. Fortune Star Global</t>
  </si>
  <si>
    <t>Bursa Kerja Online</t>
  </si>
  <si>
    <t>Customer Support Specialist</t>
  </si>
  <si>
    <t>AZIZA ANISAWATI</t>
  </si>
  <si>
    <t>PT. Superhelindo Jaya</t>
  </si>
  <si>
    <t>Elevator &amp; Escalator</t>
  </si>
  <si>
    <t>DINDA RENDRASETYA HILMY</t>
  </si>
  <si>
    <t>PT.Makmur Artha Sejahtera</t>
  </si>
  <si>
    <t>EFRIDA PERMATA SARI</t>
  </si>
  <si>
    <t>PT. Banteng Pratama Rubber</t>
  </si>
  <si>
    <t>MUSTIKA DEWI KURNIANINGTYAS</t>
  </si>
  <si>
    <t>PT. CJ Photo Indonesia</t>
  </si>
  <si>
    <t>Photo Studio</t>
  </si>
  <si>
    <t>Fotografer</t>
  </si>
  <si>
    <t>ELFIA INDAH SARI</t>
  </si>
  <si>
    <t>PT. Inti Media</t>
  </si>
  <si>
    <t>ROZAQ ALI SAHAB</t>
  </si>
  <si>
    <t>PT. Elo Digital Office Indonesia</t>
  </si>
  <si>
    <t>BRENDA EIRENE WAROUW</t>
  </si>
  <si>
    <t>PT. BFI Finance Indonesia Tbk. (BFI Finance)</t>
  </si>
  <si>
    <t>MOHAMMAD HAWIK SYAEFUDDIN</t>
  </si>
  <si>
    <t>Bank Victoria International Tbk.</t>
  </si>
  <si>
    <t>RUDI BARUS</t>
  </si>
  <si>
    <t>Kumon</t>
  </si>
  <si>
    <t>ACHMAD FANSURI</t>
  </si>
  <si>
    <t>Titans Gym</t>
  </si>
  <si>
    <t>Fitness Center</t>
  </si>
  <si>
    <t>Instruktur Kelas Fitness</t>
  </si>
  <si>
    <t>SONYA SURES</t>
  </si>
  <si>
    <t>Okekerja.com</t>
  </si>
  <si>
    <t>MUHAMMAD IRFAN</t>
  </si>
  <si>
    <t>PT. Hadi Putra Jaya</t>
  </si>
  <si>
    <t>JORDY DAVE</t>
  </si>
  <si>
    <t>PT. Niro Ceramic Sales Indonesia</t>
  </si>
  <si>
    <t>CAESARIO IGA ALKOWI</t>
  </si>
  <si>
    <t>AIA INDONESIA</t>
  </si>
  <si>
    <t>STEFANNY AMALIA NOVIANTIKA</t>
  </si>
  <si>
    <t>PT. IntelliSys Tri Pratama</t>
  </si>
  <si>
    <t>ARIF SUGANDA</t>
  </si>
  <si>
    <t>PT. MNC Sky Vision</t>
  </si>
  <si>
    <t>RENALDI</t>
  </si>
  <si>
    <t>PT. First Media Tbk.</t>
  </si>
  <si>
    <t>INDRI JULIASTUTI</t>
  </si>
  <si>
    <t>PT. Rezeki Biperlanum Indojaya</t>
  </si>
  <si>
    <t>SURYATNA SACADIBRATA</t>
  </si>
  <si>
    <t>PT. Tozy Bintang Sentosa</t>
  </si>
  <si>
    <t>WAHYUNINGSIH</t>
  </si>
  <si>
    <t>Misko coffee &amp; eatery</t>
  </si>
  <si>
    <t>Asisten Ekspor-Impor</t>
  </si>
  <si>
    <t>Network Engineer</t>
  </si>
  <si>
    <t>ALYSSA NOVERIA SALSABILA</t>
  </si>
  <si>
    <t>MUHAMMAD RAFLI</t>
  </si>
  <si>
    <t>HANIFAH SALSABILA</t>
  </si>
  <si>
    <t>Gold's Gym Indonesia</t>
  </si>
  <si>
    <t>TITUS ARYO PRIBADI</t>
  </si>
  <si>
    <t>RISKI ILLAHI</t>
  </si>
  <si>
    <t>Sistem Informasi</t>
  </si>
  <si>
    <t>PT. Katuju Reka Cipta</t>
  </si>
  <si>
    <t>RIVARA NUR KHOLIFAH</t>
  </si>
  <si>
    <t>PT. Alive Indonesia</t>
  </si>
  <si>
    <t>KUKUH DWI SEPTIAWAN</t>
  </si>
  <si>
    <t>PT. Era Jaya Swasembada</t>
  </si>
  <si>
    <t>SAMUEL WAHYU</t>
  </si>
  <si>
    <t>RS. JATI RAHAYU</t>
  </si>
  <si>
    <t>AYU ANISA</t>
  </si>
  <si>
    <t>PT. Icitilife</t>
  </si>
  <si>
    <t>CLARA PINARDI</t>
  </si>
  <si>
    <t>PT. Prima Fitindo Jaya</t>
  </si>
  <si>
    <t>EVA MILENIA SURYA BUANA</t>
  </si>
  <si>
    <t>PT. Quantum Magna</t>
  </si>
  <si>
    <t>YANATHIFAL SALSABILA ANGGRAENI</t>
  </si>
  <si>
    <t>PT. Ace Hardware Indonesia, Tbk.</t>
  </si>
  <si>
    <t>AULIA LARASATI</t>
  </si>
  <si>
    <t>ANZ</t>
  </si>
  <si>
    <t>JAUHAR IHSAN NAUFAL</t>
  </si>
  <si>
    <t>PT. Asuransi Jiwa Sinarmas</t>
  </si>
  <si>
    <t>MUHAMMAD HARITS DARMAWAN</t>
  </si>
  <si>
    <t>PT. Jala Tama Group</t>
  </si>
  <si>
    <t>MUHAMMAD IBNU FARCHAN</t>
  </si>
  <si>
    <t>Busines Soft- Indonesia</t>
  </si>
  <si>
    <t>THERESIA RENI CLAUDIA CHRONIKA SITORUS</t>
  </si>
  <si>
    <t>PT. Pan Brothers Tbk.</t>
  </si>
  <si>
    <t>NUANSA ILHAM MASIM</t>
  </si>
  <si>
    <t>PT. Central Cipta Kemakmuran</t>
  </si>
  <si>
    <t>AZHA ROMADHONI YUSUF</t>
  </si>
  <si>
    <t>Cohen's lifestyle center</t>
  </si>
  <si>
    <t>Nutrition Center</t>
  </si>
  <si>
    <t>Staff Nutrition Center</t>
  </si>
  <si>
    <t>SHERLYANA</t>
  </si>
  <si>
    <t>Papers works</t>
  </si>
  <si>
    <t>HELDA SELVY ANGGRAINI</t>
  </si>
  <si>
    <t>Panin Bank</t>
  </si>
  <si>
    <t>DWI OKTAVIANTO</t>
  </si>
  <si>
    <t>PT. Personel Alih Daya (PERSADA)</t>
  </si>
  <si>
    <t>NUR APRILIANY SARI</t>
  </si>
  <si>
    <t>Karir.com</t>
  </si>
  <si>
    <t>Bursa kerja online</t>
  </si>
  <si>
    <t>TEODISIUS GUNAWAN</t>
  </si>
  <si>
    <t>Group Harapan Jaya</t>
  </si>
  <si>
    <t>JEFRI MARNAEK DOLOK SARIBU</t>
  </si>
  <si>
    <t>PT. Jalatama Management</t>
  </si>
  <si>
    <t>TEDI RENALDI</t>
  </si>
  <si>
    <t xml:space="preserve">PT. Hutama karya </t>
  </si>
  <si>
    <t>Property</t>
  </si>
  <si>
    <t>Spesialis Basis Data Properti</t>
  </si>
  <si>
    <t>YAYAH MASRURIYAH</t>
  </si>
  <si>
    <t>Midtou Aryacom Futures</t>
  </si>
  <si>
    <t>WAHYUNDA DIANTI</t>
  </si>
  <si>
    <t>PT. Finindo Sukses Bersama</t>
  </si>
  <si>
    <t>AMALIA ALIFAH SETIANI</t>
  </si>
  <si>
    <t>Trijaya Motor</t>
  </si>
  <si>
    <t>PUJI LESTARI</t>
  </si>
  <si>
    <t>PT. Accenta Prosmartindo</t>
  </si>
  <si>
    <t>RENALDY HIDAYAT</t>
  </si>
  <si>
    <t>PT. MLW Telecom (Speed Up)</t>
  </si>
  <si>
    <t>RAKA SETIAJI PANGESTU</t>
  </si>
  <si>
    <t>Bank Mega</t>
  </si>
  <si>
    <t>RAIS SURYA RAMADHANA</t>
  </si>
  <si>
    <t>PT. Trust Artha Futures</t>
  </si>
  <si>
    <t>FIRMAN KURNIAWAN</t>
  </si>
  <si>
    <t>PT. Aditec Cakrawiyasa</t>
  </si>
  <si>
    <t>WAHID ABDUL AZIS</t>
  </si>
  <si>
    <t>PT. Artaboga Cemerlang</t>
  </si>
  <si>
    <t>VIENIE MEUTHIA MAHARANI</t>
  </si>
  <si>
    <t>(Orang Tua Group)</t>
  </si>
  <si>
    <t xml:space="preserve">Manager Pemasaran </t>
  </si>
  <si>
    <t>MOCHAMMAD SHAGI SULISTYO</t>
  </si>
  <si>
    <t xml:space="preserve">PT. BSI Finance Indonesia, Tbk. </t>
  </si>
  <si>
    <t>FEBRY HARTIAN MANALU</t>
  </si>
  <si>
    <t>PT. KPSG</t>
  </si>
  <si>
    <t>FIKRI ALFIANSYAH</t>
  </si>
  <si>
    <t>PT. Kembang Alam Khatulistiwa</t>
  </si>
  <si>
    <t>AGUNG AKBAR IVANOPERIN MUSA ISA H</t>
  </si>
  <si>
    <t>Sakamoto (Globa/Art)</t>
  </si>
  <si>
    <t>ANDRI CHRISTIONO</t>
  </si>
  <si>
    <t>PT. Infobest Group</t>
  </si>
  <si>
    <t>MADE RIO EFENDI</t>
  </si>
  <si>
    <t>NOOR SYAHDA HERMAWAN</t>
  </si>
  <si>
    <t>ILHAM FAJAR HIDAYAT</t>
  </si>
  <si>
    <t>ALVIEN TIMOTIUS</t>
  </si>
  <si>
    <t>PT. KAO Indonesia</t>
  </si>
  <si>
    <t>KENNEDY GEORGE</t>
  </si>
  <si>
    <t>PT. Kontak Perkasa Futures</t>
  </si>
  <si>
    <t>AGUS PRIYANTO</t>
  </si>
  <si>
    <t>PT Solusi Prima Teknik Indonesia</t>
  </si>
  <si>
    <t>JUNIANTO TRI SETIAWAN</t>
  </si>
  <si>
    <t>PT. Darya Varia</t>
  </si>
  <si>
    <t>ILHAM DINGU SYAFIQIH</t>
  </si>
  <si>
    <t>PT. Wellcomm Retail Pratama</t>
  </si>
  <si>
    <t>FAHREZA BAHRAN</t>
  </si>
  <si>
    <t>ANDRIANSYAH FAUZI</t>
  </si>
  <si>
    <t>PT. Bina artha ventura</t>
  </si>
  <si>
    <t>RAUL IRAWAN HERMANTO</t>
  </si>
  <si>
    <t>PT. Visionet Data International</t>
  </si>
  <si>
    <t>DHIA AKMAL RAIHAN</t>
  </si>
  <si>
    <t>Shopee</t>
  </si>
  <si>
    <t>MOHAMAD IQBAL</t>
  </si>
  <si>
    <t>Shopee Indonesia</t>
  </si>
  <si>
    <t>MARDANI TRI RAHAYU</t>
  </si>
  <si>
    <t>DONNY RIANTORI HIDAJAT</t>
  </si>
  <si>
    <t>DEDE TC</t>
  </si>
  <si>
    <t>BANU BIDIN SAPUTRA</t>
  </si>
  <si>
    <t>PT bando indonesia</t>
  </si>
  <si>
    <t>FAHMI ADITYAN</t>
  </si>
  <si>
    <t>PT.Sens Teknologi Indonesia</t>
  </si>
  <si>
    <t>TITO DWI NURTANTO</t>
  </si>
  <si>
    <t>Bank Cimb Niaga</t>
  </si>
  <si>
    <t>NIZARUDIN</t>
  </si>
  <si>
    <t>Mott MacDonald</t>
  </si>
  <si>
    <t>DHENDY WIRANDO PRATAMA</t>
  </si>
  <si>
    <t>Bapeten</t>
  </si>
  <si>
    <t>RAMDHAN YOGI FIRDAUS</t>
  </si>
  <si>
    <t>RANDI OKTORA</t>
  </si>
  <si>
    <t>ALIF SATRIA NUGRAHA</t>
  </si>
  <si>
    <t>PT. Global Jet Express (J&amp;T express)</t>
  </si>
  <si>
    <t>Industri Jasa Pengiriman barangan</t>
  </si>
  <si>
    <t>Kurir</t>
  </si>
  <si>
    <t>ANGGER GILANG RAMADHAN</t>
  </si>
  <si>
    <t>Indocyber Global Technology</t>
  </si>
  <si>
    <t>IT &amp; Security System</t>
  </si>
  <si>
    <t>Cybersecurity Specialist</t>
  </si>
  <si>
    <t>DWI SURYAHARYANTO</t>
  </si>
  <si>
    <t>PT LIONEL JAYA LOGISTIC</t>
  </si>
  <si>
    <t>Pemasaran dan Komunikasi</t>
  </si>
  <si>
    <t>VINA AGUSTINA</t>
  </si>
  <si>
    <t>PT. NCR</t>
  </si>
  <si>
    <t>ABDUL HAMID</t>
  </si>
  <si>
    <t>PT Cogindo DayaBersama</t>
  </si>
  <si>
    <t>Industri Listrik dan Energi Indonesia</t>
  </si>
  <si>
    <t>DYAS WICAKSONO</t>
  </si>
  <si>
    <t>PT Ako Media Asia</t>
  </si>
  <si>
    <t>BASRI UMAR</t>
  </si>
  <si>
    <t>pt dattel</t>
  </si>
  <si>
    <t>Bidang Manufaktur</t>
  </si>
  <si>
    <t>Staff Administrasi Pemasaran</t>
  </si>
  <si>
    <t>BAGUS ILYAS RAMADHAN</t>
  </si>
  <si>
    <t>SMK negeri 1 Kab Tangerang</t>
  </si>
  <si>
    <t>RIZKY EMIRULHAJ POHAN</t>
  </si>
  <si>
    <t>PT. Andal Software Sejahtera</t>
  </si>
  <si>
    <t>DHIYA NIDA ULAYYA</t>
  </si>
  <si>
    <t>Lembaga National single Indonesia</t>
  </si>
  <si>
    <t>AHMAD NASHIHUDDIEN</t>
  </si>
  <si>
    <t>PT Astra International</t>
  </si>
  <si>
    <t>CHRISTIAN MEINDY SANTOSO</t>
  </si>
  <si>
    <t>PT Inmotion Inovasi Teknologi</t>
  </si>
  <si>
    <t>RESI DWI THAWASA</t>
  </si>
  <si>
    <t>Xeratic</t>
  </si>
  <si>
    <t>Jasa Layanan Penanganan Data</t>
  </si>
  <si>
    <t>Spesialis Basis Data</t>
  </si>
  <si>
    <t>RIDWAN SUSILO SAPUTRO</t>
  </si>
  <si>
    <t>PT. EskaLink</t>
  </si>
  <si>
    <t>CINDY GABRIELLA</t>
  </si>
  <si>
    <t>pt sayap mas utama</t>
  </si>
  <si>
    <t>TONI</t>
  </si>
  <si>
    <t>SRI IMANISA</t>
  </si>
  <si>
    <t>PT Citra Graha Selara</t>
  </si>
  <si>
    <t>Desain Interior</t>
  </si>
  <si>
    <t>RAMADHIAN EKA PUTRA</t>
  </si>
  <si>
    <t>Lintasarta</t>
  </si>
  <si>
    <t>HUTAMA TRIRAHMANTO</t>
  </si>
  <si>
    <t>PT. Mitra Pembelajaran</t>
  </si>
  <si>
    <t>LAMIJAN</t>
  </si>
  <si>
    <t>PT Sigma Cipta Utama</t>
  </si>
  <si>
    <t>Industri Minyak &amp; Gas</t>
  </si>
  <si>
    <t>Administrator Jaringan</t>
  </si>
  <si>
    <t>NUGIE FATHURAHMAN</t>
  </si>
  <si>
    <t>PT. Global Cool</t>
  </si>
  <si>
    <t>MUZAMMIL ARRADH KHAN</t>
  </si>
  <si>
    <t>PT. Zentrum Graphics Asia</t>
  </si>
  <si>
    <t>RARA DIGITA</t>
  </si>
  <si>
    <t>PT. ISTANA KEBON JERUK ( HONDA KEBON JERUK )</t>
  </si>
  <si>
    <t>NANA MARDIANA</t>
  </si>
  <si>
    <t>PT. COLORPAK INDONESIA</t>
  </si>
  <si>
    <t>HANAFI TIRTAYOGCI</t>
  </si>
  <si>
    <t>PT. Sumatera Riang Lestari</t>
  </si>
  <si>
    <t>ANDIKA AJI MABROERY</t>
  </si>
  <si>
    <t>True Mission Agency</t>
  </si>
  <si>
    <t>ADHITYA IMAM WICAKSONO</t>
  </si>
  <si>
    <t>PT. Arkipuri Intra Nasional</t>
  </si>
  <si>
    <t>SANDRI ALFARISI</t>
  </si>
  <si>
    <t>PT. Karang Mekar Mitra Sejahtera (Arrowhead Consulting)</t>
  </si>
  <si>
    <t>MUHAMMAD SIDDIQ</t>
  </si>
  <si>
    <t>PT. Finusolprima Farma Internasional (A Kalbe Company)</t>
  </si>
  <si>
    <t>ADILAH WIDIASTI</t>
  </si>
  <si>
    <t>PT. Asuransi Jiwa Central Asia Raya</t>
  </si>
  <si>
    <t>MUHAMAD ARI DONI AWAN</t>
  </si>
  <si>
    <t>PT. TPPI</t>
  </si>
  <si>
    <t>RIO ADHI PRATAMA</t>
  </si>
  <si>
    <t>PT Esensi Solusi Buana</t>
  </si>
  <si>
    <t>Business Directory &amp; Online Advertising</t>
  </si>
  <si>
    <t>Sales Executive</t>
  </si>
  <si>
    <t>SABRI ALIM</t>
  </si>
  <si>
    <t>PT. Busana Remaja Agracipta</t>
  </si>
  <si>
    <t>MUHAMAD ROBI MAULANA</t>
  </si>
  <si>
    <t>binance</t>
  </si>
  <si>
    <t xml:space="preserve">Bidang Bisnis Investasi </t>
  </si>
  <si>
    <t>Penetration Tester</t>
  </si>
  <si>
    <t>LIVIA HENDRI SEFIRA</t>
  </si>
  <si>
    <t>Exa Mitra Solusi/ Bank Central Asia</t>
  </si>
  <si>
    <t>FATHURAHMAN</t>
  </si>
  <si>
    <t>PT. Global Bina Transport</t>
  </si>
  <si>
    <t>LUCKY ANUGRAH RAMADHAN</t>
  </si>
  <si>
    <t>PT. CIMB Niaga Auto Finance</t>
  </si>
  <si>
    <t>ABU AMAR SATRIAWAN</t>
  </si>
  <si>
    <t>SMK Telkom Jakarta</t>
  </si>
  <si>
    <t>AMIN HAMZAH</t>
  </si>
  <si>
    <t>RSDC Wisma Atlet Kemayoran</t>
  </si>
  <si>
    <t>MIKO AURIAN</t>
  </si>
  <si>
    <t>PT. Trisha Jaya Elektrindo</t>
  </si>
  <si>
    <t>ARWEIDIA ROZAQ PRATIKNYO</t>
  </si>
  <si>
    <t>Badan Pengkajian dan Penerapan Teknologi (BPPT)/Badan Riset Inovasi Nasional(BRIN)</t>
  </si>
  <si>
    <t>ASA JAYANTI</t>
  </si>
  <si>
    <t>PT. Mitra Timur Lestari (High Point Group)</t>
  </si>
  <si>
    <t>Project Planning Engineer</t>
  </si>
  <si>
    <t>MUHAMAD ROSID</t>
  </si>
  <si>
    <t>PT. So Good Food Manufacturing</t>
  </si>
  <si>
    <t>MUHAMAD RIZKY</t>
  </si>
  <si>
    <t>PT. profindo Sekuritas Indonesia</t>
  </si>
  <si>
    <t>MUHAMMAD RAFI FERNANDA</t>
  </si>
  <si>
    <t>PT. United Tractors Pandu Engineering</t>
  </si>
  <si>
    <t>AYUNDA INDARWULAN</t>
  </si>
  <si>
    <t>PT. FPS-ENP INDONESIA</t>
  </si>
  <si>
    <t>BAYU SAKENI MAULIDO</t>
  </si>
  <si>
    <t>PT. Teknologika Integrator Indonesia</t>
  </si>
  <si>
    <t>BEKTI WIDIANTO</t>
  </si>
  <si>
    <t>PT. Metrogema Media Nusantara</t>
  </si>
  <si>
    <t>NANDA NOVITANDI ESTU WAHYU HUTOMO</t>
  </si>
  <si>
    <t>Toko kue AS CAKE</t>
  </si>
  <si>
    <t>MUHAMMAD NAUFAL FADHILLAH</t>
  </si>
  <si>
    <t>PT. Ria Sarana Ekapratama</t>
  </si>
  <si>
    <t>MUHAMMAD RASYIDDIN</t>
  </si>
  <si>
    <t>Qoin Digital Indonesia</t>
  </si>
  <si>
    <t>MUHAMMAD IZZAHISLAM MASSEYGA</t>
  </si>
  <si>
    <t>BBRP2BKP</t>
  </si>
  <si>
    <t>M NUROHMAT</t>
  </si>
  <si>
    <t>Pte. Ltd.</t>
  </si>
  <si>
    <t>RUDIYANTO</t>
  </si>
  <si>
    <t>PT. Swakarya Insan Mandiri</t>
  </si>
  <si>
    <t>INDRI APRILIANI</t>
  </si>
  <si>
    <t xml:space="preserve">Yayasan Inti Nusa Dharma Bhakti Optima </t>
  </si>
  <si>
    <t>DODY SUPRIJANTO</t>
  </si>
  <si>
    <t>Dinas Pendidikan</t>
  </si>
  <si>
    <t>DINI HANDAYANI</t>
  </si>
  <si>
    <t>PT. MODERN GRAVURE INDONESIA</t>
  </si>
  <si>
    <t>ABDILAH HIDAYATULLOH</t>
  </si>
  <si>
    <t xml:space="preserve">Interactive Software Global Service, </t>
  </si>
  <si>
    <t>ARGANA PHANGQUESTIAN</t>
  </si>
  <si>
    <t>PT. Haluan Rekadaya Konsultindo</t>
  </si>
  <si>
    <t>DANOE OCTAVIAN</t>
  </si>
  <si>
    <t>PT. Alternative Media Group</t>
  </si>
  <si>
    <t>EKO AJI PUTRA</t>
  </si>
  <si>
    <t>PT. Docotel Teknologi</t>
  </si>
  <si>
    <t>ACHMAD RIYAN ALROYAN</t>
  </si>
  <si>
    <t>PT. Desuango Indonesia</t>
  </si>
  <si>
    <t>Jasa Akuntasi &amp; Management Pajak</t>
  </si>
  <si>
    <t>SYARAH RAHMAHATI JAMIANDANI</t>
  </si>
  <si>
    <t>Humanika Consultindo</t>
  </si>
  <si>
    <t>AHMAD JOHADI</t>
  </si>
  <si>
    <t>PT. Hipernet Indonesia</t>
  </si>
  <si>
    <t>AHMAD ROBERTO MINSHA</t>
  </si>
  <si>
    <t>Personal Growth</t>
  </si>
  <si>
    <t>ALITA</t>
  </si>
  <si>
    <t>PT. Gaya Makmur Tractors</t>
  </si>
  <si>
    <t>ANDRE SUNTORO</t>
  </si>
  <si>
    <t>PT. Wira Cipta Sejahtera</t>
  </si>
  <si>
    <t>ANGGA PRASETYO</t>
  </si>
  <si>
    <t>PT. Senkris Utama Jaya</t>
  </si>
  <si>
    <t>ANNA SUSAN</t>
  </si>
  <si>
    <t>Millenium Penata Futures</t>
  </si>
  <si>
    <t>EVANZ SYAHALAM LATIEF</t>
  </si>
  <si>
    <t>DANONE</t>
  </si>
  <si>
    <t>BUNGA PARAMITHA</t>
  </si>
  <si>
    <t>GymnAdemics Indonesia</t>
  </si>
  <si>
    <t>FIRMAN ALAMSYAH</t>
  </si>
  <si>
    <t>Sudin Kominfotik Jakarta Pusat</t>
  </si>
  <si>
    <t>FITRI YANIH</t>
  </si>
  <si>
    <t>PT Prima Indo GRafika</t>
  </si>
  <si>
    <t>FARLA PRADITHA</t>
  </si>
  <si>
    <t>PT. Basicteknologi Intersolusi Tersinergi</t>
  </si>
  <si>
    <t>AREF WICAKSONO</t>
  </si>
  <si>
    <t>PT. Asuransi Sinar Mas</t>
  </si>
  <si>
    <t>ARIS SUSANTO</t>
  </si>
  <si>
    <t>PT. Global Access Human Capital</t>
  </si>
  <si>
    <t>ARISKA HELMIAH</t>
  </si>
  <si>
    <t>PT. Setia Manggala Abadi</t>
  </si>
  <si>
    <t>MUHAMAD ILHAM NOOR CAESAR</t>
  </si>
  <si>
    <t>PT. Titan Ventures</t>
  </si>
  <si>
    <t>AYU CHITRA ANGGRAINI</t>
  </si>
  <si>
    <t>PT. Asuransi Jiwa Mega Life</t>
  </si>
  <si>
    <t>MUHAMMAD BURHANUDIN YUSUF</t>
  </si>
  <si>
    <t>Pandatech</t>
  </si>
  <si>
    <t>BAGAS LUTFIARTA</t>
  </si>
  <si>
    <t>PT Joey Sasmita Lencana (JSL)</t>
  </si>
  <si>
    <t>BELA AMALIA LESTARI</t>
  </si>
  <si>
    <t xml:space="preserve">PT. KAP Sasongko </t>
  </si>
  <si>
    <t>FERRY SETIAWAN</t>
  </si>
  <si>
    <t>PT. Kuliner Jalanan Grup (Street Sushi)</t>
  </si>
  <si>
    <t>CHARLES</t>
  </si>
  <si>
    <t>PT. Global Synergy Indokharisma</t>
  </si>
  <si>
    <t>SONY SETIAWAN</t>
  </si>
  <si>
    <t>PT. Trinet Visual Sejahtera</t>
  </si>
  <si>
    <t>AHMAD MUJIB</t>
  </si>
  <si>
    <t>PT Amanah Insani Mulyaartha</t>
  </si>
  <si>
    <t>HARDIANTO JOUGA PRATAMA</t>
  </si>
  <si>
    <t>StickEarn</t>
  </si>
  <si>
    <t>Industri Office Furniture</t>
  </si>
  <si>
    <t>YUDHA SETYAJI</t>
  </si>
  <si>
    <t>sekolahdesain.id</t>
  </si>
  <si>
    <t>HERI ISMAN</t>
  </si>
  <si>
    <t>Accelerating Action Center</t>
  </si>
  <si>
    <t>HUDAYAT NUR MUHAMMAD</t>
  </si>
  <si>
    <t>CV. Mitra Selaras Nusantara</t>
  </si>
  <si>
    <t>IKSAN RAMADHAN</t>
  </si>
  <si>
    <t>PT. UOB Kay Hian Securities</t>
  </si>
  <si>
    <t>KADEK RIMA APRESIA</t>
  </si>
  <si>
    <t>PT. Sadhana Ekapraya Amitra</t>
  </si>
  <si>
    <t>ZAHRA ASRI SEPTIA</t>
  </si>
  <si>
    <t>PT. TELKOM AKSES</t>
  </si>
  <si>
    <t>YUSUF BAGUS TRIATMOJO</t>
  </si>
  <si>
    <t>Agung Podomoro Land</t>
  </si>
  <si>
    <t>YUDA PRATAMA</t>
  </si>
  <si>
    <t>PT. Hastings Mitratama</t>
  </si>
  <si>
    <t>WILLIAM WIJAYA</t>
  </si>
  <si>
    <t>Angkasa Pura II</t>
  </si>
  <si>
    <t>WIRA SATRIA TRI KUSUMA</t>
  </si>
  <si>
    <t>PT CAD PANGAN MANDIRI</t>
  </si>
  <si>
    <t>WAKHID NUR ROHMAN</t>
  </si>
  <si>
    <t>PT. Inspiro</t>
  </si>
  <si>
    <t>LHARASATIE KINANTI ASAGA</t>
  </si>
  <si>
    <t>Haud Systems Indonesia</t>
  </si>
  <si>
    <t>LIFENDRY JANUAR</t>
  </si>
  <si>
    <t>PT. First Capital Indonesia</t>
  </si>
  <si>
    <t>THOMAS GALIH PRATAMA</t>
  </si>
  <si>
    <t>PT Web Arsitektur Teknologi</t>
  </si>
  <si>
    <t>TIMOTHY ALVIN</t>
  </si>
  <si>
    <t>PT. Sequis Financial</t>
  </si>
  <si>
    <t>TRISKA AULIA TSURAYA</t>
  </si>
  <si>
    <t>PT. Indosurya Property (Surya Land)</t>
  </si>
  <si>
    <t>MARTIN SAPUTRA</t>
  </si>
  <si>
    <t>Freelancer</t>
  </si>
  <si>
    <t>Jasa Pelayanan Penyiaran Informasi</t>
  </si>
  <si>
    <t>Announcer</t>
  </si>
  <si>
    <t>SHELLA MARIA VERNANDA SUTARNO</t>
  </si>
  <si>
    <t>Sekolah Noah</t>
  </si>
  <si>
    <t>NUFIKHA RIZKI CHAIRUNNISA</t>
  </si>
  <si>
    <t>PT. Total Quality Indonesia</t>
  </si>
  <si>
    <t>RAHMADIKA SURYA SETIAWAN</t>
  </si>
  <si>
    <t>B'Channell TV</t>
  </si>
  <si>
    <t>RANGGA KRISNA AJI</t>
  </si>
  <si>
    <t>Joint &amp; Trust Learning Centre</t>
  </si>
  <si>
    <t>RECKY FERNANDO</t>
  </si>
  <si>
    <t>PT. Radiant Sentral Nutrindo</t>
  </si>
  <si>
    <t>RISKA AYUWANINGSIH</t>
  </si>
  <si>
    <t>Anugrah Kharisma Jaya</t>
  </si>
  <si>
    <t>RIZKI RATNO PUTRO</t>
  </si>
  <si>
    <t>mnc</t>
  </si>
  <si>
    <t>LINA AZIZAH</t>
  </si>
  <si>
    <t>Telkom sigma</t>
  </si>
  <si>
    <t>RIZKY DIAN MAHARDIKA</t>
  </si>
  <si>
    <t>PT. Axo Capital Futures</t>
  </si>
  <si>
    <t>RIZKY FERNANDO RAISTA</t>
  </si>
  <si>
    <t>Bank ANZ</t>
  </si>
  <si>
    <t>SAIT SULAIMAN</t>
  </si>
  <si>
    <t>PT. ERICSINDO MEGANTARA</t>
  </si>
  <si>
    <t>THALIA TENDEAN THE</t>
  </si>
  <si>
    <t>PT Aneka Digital Online</t>
  </si>
  <si>
    <t>VIKRA RAMADHAN</t>
  </si>
  <si>
    <t>Coffee Bean</t>
  </si>
  <si>
    <t>industri kuliner</t>
  </si>
  <si>
    <t>TOPAN SANJAYA</t>
  </si>
  <si>
    <t>PT Excelsoft</t>
  </si>
  <si>
    <t>ANGGI WAHYU DESANDO</t>
  </si>
  <si>
    <t>bca</t>
  </si>
  <si>
    <t>JEFFRY SALIM</t>
  </si>
  <si>
    <t>indosat ooredoo</t>
  </si>
  <si>
    <t>RIZKA SAFIRAH RAHMANNISA</t>
  </si>
  <si>
    <t>telkom akses</t>
  </si>
  <si>
    <t>ALEXSANDRO DEL VIERI SIJABAT</t>
  </si>
  <si>
    <t>Berkat Orang Muda</t>
  </si>
  <si>
    <t>ERIC WITANTO SAMUEL</t>
  </si>
  <si>
    <t>PT Dian Purna Integra</t>
  </si>
  <si>
    <t>RYAN FEBRYANTO TANJUNG</t>
  </si>
  <si>
    <t>PT Soltius</t>
  </si>
  <si>
    <t>JEFRY PRANATA</t>
  </si>
  <si>
    <t>PT. Akusara Cipta Kreasi</t>
  </si>
  <si>
    <t>Website Design</t>
  </si>
  <si>
    <t>UI/UX Designer/Developer</t>
  </si>
  <si>
    <t>SEPTIA</t>
  </si>
  <si>
    <t>mayora</t>
  </si>
  <si>
    <t>RISVIYAN EKA MIRA</t>
  </si>
  <si>
    <t>bakhrie</t>
  </si>
  <si>
    <t>ADI WIDIANTONO</t>
  </si>
  <si>
    <t>Citrakoprasindotani</t>
  </si>
  <si>
    <t>R. TRIMANADI</t>
  </si>
  <si>
    <t>samwon</t>
  </si>
  <si>
    <t>KASTORI</t>
  </si>
  <si>
    <t>mayapada</t>
  </si>
  <si>
    <t>HANDOKO</t>
  </si>
  <si>
    <t>PT Astra International Tbk</t>
  </si>
  <si>
    <t>YOEL SAPTO SAVER</t>
  </si>
  <si>
    <t>PT Indofood Sukses Makmur Tbk.</t>
  </si>
  <si>
    <t>ANDREW YAHEZKIEL PATASIK</t>
  </si>
  <si>
    <t>bank central asia</t>
  </si>
  <si>
    <t>RAKA DENAN TADARUS</t>
  </si>
  <si>
    <t>sempol lava</t>
  </si>
  <si>
    <t>NOTATEMA SEJAHTRA WARUWU</t>
  </si>
  <si>
    <t>PT. Sehat Utama Abadi Chiropractic Indonesia</t>
  </si>
  <si>
    <t>AHMAD ADIS TANZILA</t>
  </si>
  <si>
    <t>bank bjb modernland</t>
  </si>
  <si>
    <t>HANYF RIDHO PRATAMA ISTIQLAL</t>
  </si>
  <si>
    <t>PT Midi Utama Indonesia</t>
  </si>
  <si>
    <t>IHWAN KURNIAWAN</t>
  </si>
  <si>
    <t>BFI Finance Indonesia Tbk</t>
  </si>
  <si>
    <t>ARI WIANTO</t>
  </si>
  <si>
    <t>PT. Sulindafin</t>
  </si>
  <si>
    <t>HAPID KURNIADI</t>
  </si>
  <si>
    <t>PT MANUFAKTUR FIBER INDONESIA</t>
  </si>
  <si>
    <t>MOHAMMAD RAFEJIO</t>
  </si>
  <si>
    <t>PT. Citramulia Gunamandiri</t>
  </si>
  <si>
    <t>IMAM SOLIKHIN</t>
  </si>
  <si>
    <t>KidzArt Indonesia (Puri Indah)</t>
  </si>
  <si>
    <t>RADEN AJI SATRIA KUSUMA</t>
  </si>
  <si>
    <t>PT.Mashill International Finance</t>
  </si>
  <si>
    <t>IVAN ZAMORANO</t>
  </si>
  <si>
    <t>PT. Jadin Pratama</t>
  </si>
  <si>
    <t>ABEL MOHAMMAD</t>
  </si>
  <si>
    <t>RIFKA RAMDANI SUTI PRIYANTO</t>
  </si>
  <si>
    <t>ANDREAS AGUSTINUS</t>
  </si>
  <si>
    <t>Malinda Furniture Gallery</t>
  </si>
  <si>
    <t>M. NAZAR</t>
  </si>
  <si>
    <t>NANDANG KUSNANDAR</t>
  </si>
  <si>
    <t>ALAM SATRIA TAWAKAL</t>
  </si>
  <si>
    <t>PT. Biggy Cemerlang</t>
  </si>
  <si>
    <t>AURELIA WIJAYA</t>
  </si>
  <si>
    <t>PT. Midi Utama Indonesia Tbk</t>
  </si>
  <si>
    <t>RIDHO RAKHMADAN TUPAMAHU</t>
  </si>
  <si>
    <t>PT Santosa Agrindo (JAPFA GROUP BEEF DIVISION)</t>
  </si>
  <si>
    <t>REVANDO PRASTYA</t>
  </si>
  <si>
    <t>PT. Novatama Solusi Teknologi</t>
  </si>
  <si>
    <t>DADING TINTON SETIONO</t>
  </si>
  <si>
    <t>Goodeva Technology</t>
  </si>
  <si>
    <t>NUR ALIF HAFIDH</t>
  </si>
  <si>
    <t>PT. PEDIA TEKNOLOGI INDONESIA</t>
  </si>
  <si>
    <t>DESTIAN GILANG SATRIANTO</t>
  </si>
  <si>
    <t>Nettric IT Center</t>
  </si>
  <si>
    <t>ANDREW MARTUA</t>
  </si>
  <si>
    <t>PT. Minda Perdana Indonesia</t>
  </si>
  <si>
    <t>NARENDRA PANJI PERBAWA</t>
  </si>
  <si>
    <t>PT. Libyte Teknologi Indonesia</t>
  </si>
  <si>
    <t>ROMI ARDIYANTO</t>
  </si>
  <si>
    <t>RENDI SATRIA</t>
  </si>
  <si>
    <t>PT. Brilyan Trimatra Utama</t>
  </si>
  <si>
    <t>MOHAMMAD KAHERUL IMAN</t>
  </si>
  <si>
    <t>FAN INTEGRASI TEKNOLOGI</t>
  </si>
  <si>
    <t>ERIK ERDIANSYAH</t>
  </si>
  <si>
    <t>PT. Sotta Teknologi Indonesia</t>
  </si>
  <si>
    <t>RIZKY PRAYOGO</t>
  </si>
  <si>
    <t>PT Usadi Sistemindo Intermatika</t>
  </si>
  <si>
    <t>RISKO NURDIANTO</t>
  </si>
  <si>
    <t>PT Excellent Infotama Kreasindo</t>
  </si>
  <si>
    <t>RICHARD SHIAWASE SB</t>
  </si>
  <si>
    <t>PocongseXy Art and IT Solution</t>
  </si>
  <si>
    <t>MOHAMMAD RIDWAN</t>
  </si>
  <si>
    <t>PT Applimetis Parama Solusi</t>
  </si>
  <si>
    <t>NUR HIDAYAT NOVIANSAH</t>
  </si>
  <si>
    <t>Toko Menara Air Computer</t>
  </si>
  <si>
    <t>ADITYA EKA YUNIARSO</t>
  </si>
  <si>
    <t>PT BELANT PERSADA</t>
  </si>
  <si>
    <t>RENDYWAN AGUSVIRTA</t>
  </si>
  <si>
    <t>SJTech - IT &amp; CCTV Specialist</t>
  </si>
  <si>
    <t>SAIMAH HARAHAP</t>
  </si>
  <si>
    <t>PT Sumber Raya Data Solusi</t>
  </si>
  <si>
    <t>RAMDHAN NUGROHO</t>
  </si>
  <si>
    <t>DCI Digital Cloud Indonesia</t>
  </si>
  <si>
    <t>ALDI ALRIFAL FACHRI</t>
  </si>
  <si>
    <t>Art Computer Bekasi</t>
  </si>
  <si>
    <t>GITA ARIZKHA KHOERIAH</t>
  </si>
  <si>
    <t>PT DATAMATRIX TEKNOLOGI INDONESIA</t>
  </si>
  <si>
    <t>INTAN MARLINA</t>
  </si>
  <si>
    <t>Datascrip Service Center</t>
  </si>
  <si>
    <t>AGUS SALIM</t>
  </si>
  <si>
    <t>PT. Meta Global Solusindo</t>
  </si>
  <si>
    <t>RIZKI ENGGAR PRAMESTHI</t>
  </si>
  <si>
    <t>Telkomsigma</t>
  </si>
  <si>
    <t>DHEANIS HIDAYATULLAH</t>
  </si>
  <si>
    <t>PT.Transisi Media Teknologi</t>
  </si>
  <si>
    <t>ADITYA RIZKY GUSTIAN</t>
  </si>
  <si>
    <t>HP service center</t>
  </si>
  <si>
    <t>FAISAL AKBAR</t>
  </si>
  <si>
    <t>PT Rafindo Tigasakti</t>
  </si>
  <si>
    <t>Albertus Guntur Prabowo</t>
  </si>
  <si>
    <t>Pt.Panarub Industri</t>
  </si>
  <si>
    <t>Sunie Eko Kurniawan</t>
  </si>
  <si>
    <t>Nelsi Silaban</t>
  </si>
  <si>
    <t>Irine Natassya</t>
  </si>
  <si>
    <t>PT Digital Truk Indonesia</t>
  </si>
  <si>
    <t>MUHAMMAD FAISAL RIFKI</t>
  </si>
  <si>
    <t>Ahmad Widiyan</t>
  </si>
  <si>
    <t>Mega Yulistia Dewi</t>
  </si>
  <si>
    <t>Meltasari Br Ginting</t>
  </si>
  <si>
    <t>Rumah Sakit Umum Bina Sehat Mandiri</t>
  </si>
  <si>
    <t>Hidayatullah</t>
  </si>
  <si>
    <t>PT smi</t>
  </si>
  <si>
    <t>Fernanda Rachmadini</t>
  </si>
  <si>
    <t>Agung haryanto</t>
  </si>
  <si>
    <t>Pt kawan lama group</t>
  </si>
  <si>
    <t>Arif Hidayat</t>
  </si>
  <si>
    <t>PT.Sigma Cipta Caraka / Telkomsigma</t>
  </si>
  <si>
    <t>Irwan Saputra</t>
  </si>
  <si>
    <t>pt anugrah karunia perkasa abadi, dan pt putra lebak banten</t>
  </si>
  <si>
    <t>Irfan Maulana</t>
  </si>
  <si>
    <t>PT. DOMPET UNIKAS INDONESIA</t>
  </si>
  <si>
    <t>Alfiyah Widyaningrum</t>
  </si>
  <si>
    <t>PT. Lion Mentari Airlines</t>
  </si>
  <si>
    <t>Industri Pelayanan Transportasi</t>
  </si>
  <si>
    <t>Hendri</t>
  </si>
  <si>
    <t>Samuel Yura Bemasati</t>
  </si>
  <si>
    <t>YUMMY CORP</t>
  </si>
  <si>
    <t>Veny</t>
  </si>
  <si>
    <t>Muhamad Ardiyansyah</t>
  </si>
  <si>
    <t>PT. Dana Purna Investama ( Mitra BCA )</t>
  </si>
  <si>
    <t>Giri Dharma Jati</t>
  </si>
  <si>
    <t>Muhamad Rizki Ramadhan</t>
  </si>
  <si>
    <t>JET Express</t>
  </si>
  <si>
    <t>WEMPI DZUL FAUJI</t>
  </si>
  <si>
    <t>PT. Solusi Transportasi Indonesia</t>
  </si>
  <si>
    <t>LUTFI ALAMSYAH</t>
  </si>
  <si>
    <t>Pandhu Purwa Utama</t>
  </si>
  <si>
    <t>PT Jaga Nusantara Satu</t>
  </si>
  <si>
    <t>ZAENAL ABIDIN</t>
  </si>
  <si>
    <t>Pt majoo tekbologibindonesia</t>
  </si>
  <si>
    <t>MOHAMMAD NURMAN HADHI</t>
  </si>
  <si>
    <t>Muhammad Fakhri Ardhiyan Firdaus</t>
  </si>
  <si>
    <t>Tizar Arzhal Pratama</t>
  </si>
  <si>
    <t>Pt bank capital indonesia</t>
  </si>
  <si>
    <t>Saeful Huda</t>
  </si>
  <si>
    <t>PT Aa Internasional Indonesia</t>
  </si>
  <si>
    <t>Abdul Latief Qohar</t>
  </si>
  <si>
    <t>HARIS FEBRIANTO</t>
  </si>
  <si>
    <t>PT Galactic Multimedia</t>
  </si>
  <si>
    <t>Diadema Gurid Rama</t>
  </si>
  <si>
    <t>Nanda Annisa Awalia</t>
  </si>
  <si>
    <t>Muhamad Ihsan</t>
  </si>
  <si>
    <t>Tubagus Andriano Pratama</t>
  </si>
  <si>
    <t>esa unggul</t>
  </si>
  <si>
    <t>Afriyani Syafitri Anggita</t>
  </si>
  <si>
    <t>Haifa Cramic</t>
  </si>
  <si>
    <t>Ricko Virnanda</t>
  </si>
  <si>
    <t>Wahyu Adjie Prasetyo</t>
  </si>
  <si>
    <t>Wihlarko Prasdegdho</t>
  </si>
  <si>
    <t>PT Solusi Sarana Sehat</t>
  </si>
  <si>
    <t>Ricky Chandra Alexandria</t>
  </si>
  <si>
    <t>Reza Aulia Farahkan</t>
  </si>
  <si>
    <t>Susan</t>
  </si>
  <si>
    <t>SHERLY UBFAN</t>
  </si>
  <si>
    <t>PT Softem Mitra Indonesia</t>
  </si>
  <si>
    <t>Saut Sanggap Maruhitua N</t>
  </si>
  <si>
    <t>Octaviani Cahyaning Arwanti</t>
  </si>
  <si>
    <t>Nurlita Diani</t>
  </si>
  <si>
    <t>Indovision</t>
  </si>
  <si>
    <t>NICE</t>
  </si>
  <si>
    <t>PT. Jaya Kreasi Indonesia</t>
  </si>
  <si>
    <t>Jordi Iswantoro</t>
  </si>
  <si>
    <t>Pt.damai abadi</t>
  </si>
  <si>
    <t>Khoerul Budi Nur Azis</t>
  </si>
  <si>
    <t>guru les</t>
  </si>
  <si>
    <t>Hans Yenefer Nainggolan</t>
  </si>
  <si>
    <t>Imam Mujahid As Salafy</t>
  </si>
  <si>
    <t>Fahmi Febrianto</t>
  </si>
  <si>
    <t>MOHAMAD FAUZAN HADI</t>
  </si>
  <si>
    <t>Muhammad Rais Nubair Junaedi</t>
  </si>
  <si>
    <t>PT Central Mall Kelola</t>
  </si>
  <si>
    <t xml:space="preserve">industri retail </t>
  </si>
  <si>
    <t>Habib Riyansyah</t>
  </si>
  <si>
    <t>DWI EKO PUTRA</t>
  </si>
  <si>
    <t>Desi Suhardini</t>
  </si>
  <si>
    <t>Dio Setia Perkasa</t>
  </si>
  <si>
    <t>PT. Adia Pratista Lestari</t>
  </si>
  <si>
    <t>Achmad Randhy Hans Sugisdantara</t>
  </si>
  <si>
    <t>Fitness First</t>
  </si>
  <si>
    <t>Lingga Dwiaji</t>
  </si>
  <si>
    <t>Kemenkumham RI</t>
  </si>
  <si>
    <t>Lucky Yoga Airlangga</t>
  </si>
  <si>
    <t>Wardatu Rahmi</t>
  </si>
  <si>
    <t>Lili Suhartati</t>
  </si>
  <si>
    <t>Nexsoft</t>
  </si>
  <si>
    <t>Dhea Anisa Putri</t>
  </si>
  <si>
    <t>Muhammad Irvan Munjeri</t>
  </si>
  <si>
    <t>Dicky Hikmatullah</t>
  </si>
  <si>
    <t>Bank Mandiri</t>
  </si>
  <si>
    <t>MUHAMAD RAMADHAN PRAKOSO</t>
  </si>
  <si>
    <t>AHMAD HIJAZY</t>
  </si>
  <si>
    <t>Niku Az Zukhruf Pramarta</t>
  </si>
  <si>
    <t>pt gudangada globalindo</t>
  </si>
  <si>
    <t>LINO PRINDA WIBAWA</t>
  </si>
  <si>
    <t>ARNO SETIAWAN</t>
  </si>
  <si>
    <t>PT. Grab Indonesia</t>
  </si>
  <si>
    <t>Faridho</t>
  </si>
  <si>
    <t>PT.DIEBOLD NIXDOF</t>
  </si>
  <si>
    <t>Sugianto</t>
  </si>
  <si>
    <t>Yayasan Tarumanagara</t>
  </si>
  <si>
    <t>Wardatun Nisa</t>
  </si>
  <si>
    <t>Shinta Nur Amalia</t>
  </si>
  <si>
    <t>Rias Yudhitya</t>
  </si>
  <si>
    <t>Romi Syahrizal</t>
  </si>
  <si>
    <t>Sekretariat Daerah Kabupaten Tangerang</t>
  </si>
  <si>
    <t>Cybersecurity Specialist:</t>
  </si>
  <si>
    <t>Eka Aprilia</t>
  </si>
  <si>
    <t>Rieka Fitri Anggraeni</t>
  </si>
  <si>
    <t>KSPPS ABDI KERTA RAHARJA</t>
  </si>
  <si>
    <t>Muhammad Aulia Rahman</t>
  </si>
  <si>
    <t>PT. Pakuan Jaya Safari</t>
  </si>
  <si>
    <t>Sutarno</t>
  </si>
  <si>
    <t>Lieswanto Sudjono</t>
  </si>
  <si>
    <t>Praptana Rizky Respati</t>
  </si>
  <si>
    <t>Joshua Imanuel Toeloes</t>
  </si>
  <si>
    <t>PT A2Z Solusindo</t>
  </si>
  <si>
    <t>Simon Peres</t>
  </si>
  <si>
    <t>Cengkareng Business Center</t>
  </si>
  <si>
    <t>Imanika Dewi</t>
  </si>
  <si>
    <t>DIGITAL MARKETING/TIGADARA CATERING</t>
  </si>
  <si>
    <t>Peblian Rahmadani</t>
  </si>
  <si>
    <t>PT.Netciti Persada</t>
  </si>
  <si>
    <t>PUTRI SULISTYANINGRUM</t>
  </si>
  <si>
    <t>PT. Flecon Multi Sistem Persada</t>
  </si>
  <si>
    <t>RAKHA SAPUTRA</t>
  </si>
  <si>
    <t>Visijobs.com</t>
  </si>
  <si>
    <t>SIMANIS BALI</t>
  </si>
  <si>
    <t>Sip Educenter</t>
  </si>
  <si>
    <t>TYARA NUR RIZKY</t>
  </si>
  <si>
    <t>PT. AXA Mandiri Financial Services</t>
  </si>
  <si>
    <t>DIAN RATNASARI</t>
  </si>
  <si>
    <t>PT. Naga Sakti</t>
  </si>
  <si>
    <t>INTAN DELVIRA</t>
  </si>
  <si>
    <t>PT. Guten Braun</t>
  </si>
  <si>
    <t>ZAHRANI</t>
  </si>
  <si>
    <t>PT. Pharos Indonesia</t>
  </si>
  <si>
    <t>MUHAMAD SOFIAN</t>
  </si>
  <si>
    <t>PT. Astrindo Starvision</t>
  </si>
  <si>
    <t>EKO GUNAWAN</t>
  </si>
  <si>
    <t>PT. Adi Sarana Armada</t>
  </si>
  <si>
    <t>Jasa Pelayanan Penyewaan</t>
  </si>
  <si>
    <t>YENI SUSNIYAWATI</t>
  </si>
  <si>
    <t>PT. Bhineka Tatamulya Industri</t>
  </si>
  <si>
    <t>IKA NURHAYATI</t>
  </si>
  <si>
    <t>Bina Indonusa System</t>
  </si>
  <si>
    <t>IMMANUEL JANUAR</t>
  </si>
  <si>
    <t>PT. Surya Cakra Mandiri</t>
  </si>
  <si>
    <t>FITROH BUDI SANTOSO</t>
  </si>
  <si>
    <t>PT. Surya Madistrindo</t>
  </si>
  <si>
    <t>FIRMAN SETIYAWAN</t>
  </si>
  <si>
    <t>Appsindo Technology</t>
  </si>
  <si>
    <t>SUHARTINI</t>
  </si>
  <si>
    <t>PT. San Miguel Pure Foods Indonesia</t>
  </si>
  <si>
    <t>MUFTADA GHIFFARI</t>
  </si>
  <si>
    <t>PT. Bangun Anugerah Hanjaya</t>
  </si>
  <si>
    <t>DEDY FIRGO</t>
  </si>
  <si>
    <t>PT. Interbat</t>
  </si>
  <si>
    <t>FARHAN SUTARNO PRIHADI</t>
  </si>
  <si>
    <t>PT. Citosarana Jasapratama</t>
  </si>
  <si>
    <t>GEGER GEMILANK</t>
  </si>
  <si>
    <t>PT. Intra Media Digital</t>
  </si>
  <si>
    <t>Industri Cakram Optik</t>
  </si>
  <si>
    <t>TEGUH WIBOWO</t>
  </si>
  <si>
    <t>Astrido Group</t>
  </si>
  <si>
    <t>IRFAN JOKO PRASETIYO</t>
  </si>
  <si>
    <t>PT. MNC Asset  Management</t>
  </si>
  <si>
    <t>ARIF HASBIANSYAH</t>
  </si>
  <si>
    <t>Binus Center</t>
  </si>
  <si>
    <t>YUNI DWIRAHMA</t>
  </si>
  <si>
    <t>Muamalat Institute</t>
  </si>
  <si>
    <t>HARRY FADHLAN FARID</t>
  </si>
  <si>
    <t>Federal Internasional Finance</t>
  </si>
  <si>
    <t>CANDRA ARIFIN</t>
  </si>
  <si>
    <t>PT. Combiphar</t>
  </si>
  <si>
    <t>IBNU SETIAWAN</t>
  </si>
  <si>
    <t>PT. Mythic Perspektif Indonesia (Altermyth)</t>
  </si>
  <si>
    <t>ANTON CANDRA</t>
  </si>
  <si>
    <t>PT. Global Putra Internasional</t>
  </si>
  <si>
    <t>QODIR MASRURI</t>
  </si>
  <si>
    <t>PT. Prismas Jamintara (HSBC)</t>
  </si>
  <si>
    <t>ADE SULAEMAN</t>
  </si>
  <si>
    <t>Prima Jasa Konsultindo</t>
  </si>
  <si>
    <t>ELANDI</t>
  </si>
  <si>
    <t>PLH</t>
  </si>
  <si>
    <t>LIMAS</t>
  </si>
  <si>
    <t>RSIA Tambak</t>
  </si>
  <si>
    <t>YOSUA RIADI SILITONGA</t>
  </si>
  <si>
    <t>PT. Estetika Pro Internasional</t>
  </si>
  <si>
    <t>AULIA HIKMAH</t>
  </si>
  <si>
    <t>PT Bank Danamon Indonesia, Tbk.</t>
  </si>
  <si>
    <t>SEPTIAN ADHI NUGROHO</t>
  </si>
  <si>
    <t>PT. Central Sentosa Finance (Group BCA)</t>
  </si>
  <si>
    <t>DENNI HIMAWAN</t>
  </si>
  <si>
    <t>Informa Furnishing (Home Center)</t>
  </si>
  <si>
    <t>industri retail</t>
  </si>
  <si>
    <t>WIDYA WATI MULWI</t>
  </si>
  <si>
    <t>Bank ICB Bumiputera</t>
  </si>
  <si>
    <t>MUHAMMAD ALFIANSYAH</t>
  </si>
  <si>
    <t>PT. Garuda Metalindo</t>
  </si>
  <si>
    <t>FITRI ROHMASARI</t>
  </si>
  <si>
    <t>PT. Abyor International</t>
  </si>
  <si>
    <t>LILIS SULASTRI SURYADI</t>
  </si>
  <si>
    <t>PT. Bank Mayora</t>
  </si>
  <si>
    <t>WENTY YUANITA</t>
  </si>
  <si>
    <t>PT. Buana Varia Komputama</t>
  </si>
  <si>
    <t>ROSA HAFIZHAH REEZA</t>
  </si>
  <si>
    <t>PT. Nutri Prima Sejahtera</t>
  </si>
  <si>
    <t>PRASETYO HERNAKA</t>
  </si>
  <si>
    <t>PT. Griya Miesejati ( Bakmi GM )</t>
  </si>
  <si>
    <t>HILDA APILIANI AGUSTIN</t>
  </si>
  <si>
    <t>PT. Karunia Bunda Sejati (RSIA Karunia Bunda)</t>
  </si>
  <si>
    <t>RIZQI VIA UTAMI</t>
  </si>
  <si>
    <t>PT. Sinar Inti Electrindo Raya</t>
  </si>
  <si>
    <t>ABDUL RAHIM</t>
  </si>
  <si>
    <t>PT. Harapan Surya Lestari</t>
  </si>
  <si>
    <t>PETRUS DONY HARYANTO</t>
  </si>
  <si>
    <t>PT. Bank Sinarmas Tbk</t>
  </si>
  <si>
    <t>DANANG ANDRI YANTO</t>
  </si>
  <si>
    <t>PT. Bukit Permata Nirwana</t>
  </si>
  <si>
    <t>JAMALUDIN</t>
  </si>
  <si>
    <t>PT. Pelangi Fortuna Global</t>
  </si>
  <si>
    <t>DWI MUKTI ANUGRAH LESMANA</t>
  </si>
  <si>
    <t>ALDHY RAKASIWI PRATAMA</t>
  </si>
  <si>
    <t>TEDDY ALIMSYAH</t>
  </si>
  <si>
    <t>LORIAN SUNDARI</t>
  </si>
  <si>
    <t>MOHAMAD SAEFUDIN</t>
  </si>
  <si>
    <t>EDUARDO PAULUS SILALAHI</t>
  </si>
  <si>
    <t>DEDY RIZALDI</t>
  </si>
  <si>
    <t>ALDI RENALDI</t>
  </si>
  <si>
    <t>PUTRI PUSPITAWATI</t>
  </si>
  <si>
    <t>AULIA AYU AISYAH</t>
  </si>
  <si>
    <t>SURYANI SAPUTRI</t>
  </si>
  <si>
    <t>AHMAD DJUNAEDI</t>
  </si>
  <si>
    <t>SUKRI YANTO</t>
  </si>
  <si>
    <t>MUHAMMAD ALWI SHIHAB</t>
  </si>
  <si>
    <t>SAEFUL ALIMI</t>
  </si>
  <si>
    <t>WISNU JATI WIJAYA</t>
  </si>
  <si>
    <t>MUHAMMAD FIRMANSYAH</t>
  </si>
  <si>
    <t xml:space="preserve">Interactve Software Global Service, </t>
  </si>
  <si>
    <t>PIRNGADI PARDEDE</t>
  </si>
  <si>
    <t>EDIK WIDODO</t>
  </si>
  <si>
    <t>MUHAMMAD RIZAL HIDAYATULLAH</t>
  </si>
  <si>
    <t>HARYO BILAWAL</t>
  </si>
  <si>
    <t>MUHAMMAD ALFIANDI AKBAR</t>
  </si>
  <si>
    <t>SURYA ADIT FRAWIRA</t>
  </si>
  <si>
    <t>CHOIRUDIN ISMAIL</t>
  </si>
  <si>
    <t>SIDIQ PRATOMO</t>
  </si>
  <si>
    <t>DIYAN WIDIYANTO</t>
  </si>
  <si>
    <t>PT. Indosurya Finance</t>
  </si>
  <si>
    <t>ANDIKA RIAUNANDA</t>
  </si>
  <si>
    <t>PT. Dynamic Success Globalindo</t>
  </si>
  <si>
    <t>KAGAMA NANDA PRATAMA</t>
  </si>
  <si>
    <t>PT. Sinar Jernih Sarana</t>
  </si>
  <si>
    <t>AHMAD UBAIDILLAH</t>
  </si>
  <si>
    <t>PT. Armorindo Artha</t>
  </si>
  <si>
    <t>ANANDA MUHAMMAD THUFEIL</t>
  </si>
  <si>
    <t>PT. Kumala Sakti Konsultama</t>
  </si>
  <si>
    <t>HERI WIBOWO</t>
  </si>
  <si>
    <t>PT. Forisa Nusaperdana</t>
  </si>
  <si>
    <t>AHMAD DIMYATI</t>
  </si>
  <si>
    <t>PT. KK Indonesia</t>
  </si>
  <si>
    <t>AHMAD SAEPUL BAHRI</t>
  </si>
  <si>
    <t>PT. Bintang Abadi Sejahtera</t>
  </si>
  <si>
    <t>PANNI DYANA</t>
  </si>
  <si>
    <t>PT. Dwidaya World Wide</t>
  </si>
  <si>
    <t>ENDRIANA CICILIA FERNANDES</t>
  </si>
  <si>
    <t>PT. Theta lokaphala Indonesia</t>
  </si>
  <si>
    <t>VEGI KHARISMA SARASWATI</t>
  </si>
  <si>
    <t>PT. Global Scientific Internasional</t>
  </si>
  <si>
    <t>VEGA KHARISMA LARASATI</t>
  </si>
  <si>
    <t>Orange Blossom</t>
  </si>
  <si>
    <t>SAWALI WAHYU</t>
  </si>
  <si>
    <t>Klinik Daya Medika</t>
  </si>
  <si>
    <t>NOVI NANA ANGGRAENA</t>
  </si>
  <si>
    <t>PT. Naramitra Tarra (Tarra Group)</t>
  </si>
  <si>
    <t>PARAMITA NIRMALAWATI</t>
  </si>
  <si>
    <t>PT. Arthamas Sejahtera Mulia</t>
  </si>
  <si>
    <t>Sales Marketing</t>
  </si>
  <si>
    <t>ARMANDO ONDIHON KRISTOPER PURBA</t>
  </si>
  <si>
    <t>PT. Great Eastern Life Indonesia</t>
  </si>
  <si>
    <t>ANA YULY YANTI</t>
  </si>
  <si>
    <t>PT. Visi Citra Mitra Mulia</t>
  </si>
  <si>
    <t>AMAR NURIMAN IZUDIN</t>
  </si>
  <si>
    <t>FAUZI AMTHORI</t>
  </si>
  <si>
    <t>PT. Bank Rakyat Indonesia (Persero), Tbk</t>
  </si>
  <si>
    <t>SIDIK IMAM SETIYAWAN</t>
  </si>
  <si>
    <t>PT. Redanco Prima Jaya</t>
  </si>
  <si>
    <t>YOHANES RENDY SURYATNA</t>
  </si>
  <si>
    <t>PT. Alexa Cahya Insani</t>
  </si>
  <si>
    <t>Importir bahan kimia</t>
  </si>
  <si>
    <t>PETER BIELANNY</t>
  </si>
  <si>
    <t>FERRY CHRISTIAN</t>
  </si>
  <si>
    <t>PT. Mitra Integrasi Informatika</t>
  </si>
  <si>
    <t>KIKI RIZKI HIDAYAT</t>
  </si>
  <si>
    <t>PT. Atri Logistik (ATEX)</t>
  </si>
  <si>
    <t>WILLEM FEDERICK KAUNANG</t>
  </si>
  <si>
    <t>Security Group Indonesia</t>
  </si>
  <si>
    <t>WARSITO RAKHMAN</t>
  </si>
  <si>
    <t>PT. Trijaya Pratama Futures</t>
  </si>
  <si>
    <t>AGHNI SULTHONI</t>
  </si>
  <si>
    <t>PT. Dhanawibawa Arthacemerlang</t>
  </si>
  <si>
    <t>HARIE INDRA PRASETYA</t>
  </si>
  <si>
    <t>PT. Megah Tama Berjangka</t>
  </si>
  <si>
    <t>YOHANES</t>
  </si>
  <si>
    <t>PY. Lifestyle Intra</t>
  </si>
  <si>
    <t>SEPTIAN AL BASIT</t>
  </si>
  <si>
    <t>PT. Power Innovation Indonesia</t>
  </si>
  <si>
    <t>MUHAMMAD DZAKWAN VALDIANSYAH</t>
  </si>
  <si>
    <t>PT. Karlin Mastrindo</t>
  </si>
  <si>
    <t>pelayanan kesehatan</t>
  </si>
  <si>
    <t>DENISYA PUTRI AULIA</t>
  </si>
  <si>
    <t>PT. Valbury Asia Futures</t>
  </si>
  <si>
    <t>VIVI SEPTIA AUDIA</t>
  </si>
  <si>
    <t>PT. Silicaindo Makmursentosa</t>
  </si>
  <si>
    <t>RIZKY OKTAMARA</t>
  </si>
  <si>
    <t>PT. Karya Mitra Budisentosa</t>
  </si>
  <si>
    <t>SITI AFIFAH</t>
  </si>
  <si>
    <t xml:space="preserve">Eastwest Physioteraphy </t>
  </si>
  <si>
    <t>ASTY GUSTIA HAERUDIN</t>
  </si>
  <si>
    <t>Evergreen Trees</t>
  </si>
  <si>
    <t>SUNIARDI NAINGGOLAN</t>
  </si>
  <si>
    <t>PT. Dharmanusa Maharani Fontana</t>
  </si>
  <si>
    <t>IMAN RAMADHAN</t>
  </si>
  <si>
    <t>PT. Intract Edutama</t>
  </si>
  <si>
    <t>ACCOUNTING</t>
  </si>
  <si>
    <t>PT. Aprisma Indoesia</t>
  </si>
  <si>
    <t>AZWAN KARIM</t>
  </si>
  <si>
    <t>PT. Erakomp Infonusa</t>
  </si>
  <si>
    <t>Mario Joseph Rani Malle</t>
  </si>
  <si>
    <t>CV. Naga Mandiri Consultant</t>
  </si>
  <si>
    <t>Zulfikar Ali</t>
  </si>
  <si>
    <t>PT. Dunia Saftindo</t>
  </si>
  <si>
    <t>ANDI PRASETYO HADI</t>
  </si>
  <si>
    <t>PT. Binar Cosulting Indonesia</t>
  </si>
  <si>
    <t>WAHYU UTOMO</t>
  </si>
  <si>
    <t>PT. Bank OCBC NISP Tbk</t>
  </si>
  <si>
    <t>JERRY HART</t>
  </si>
  <si>
    <t>PT. Bangun Satya Wacana</t>
  </si>
  <si>
    <t>NUGROHO SAPUTRO</t>
  </si>
  <si>
    <t>PT. OMG Indonesia</t>
  </si>
  <si>
    <t>AZMI SYAHIH</t>
  </si>
  <si>
    <t>CBSA Online Sdn Bhd</t>
  </si>
  <si>
    <t>HENDI</t>
  </si>
  <si>
    <t>PT. Grinova Indonesia</t>
  </si>
  <si>
    <t>SEPTIAN YOGA WARDANA</t>
  </si>
  <si>
    <t>PT. Anabatic Technologies</t>
  </si>
  <si>
    <t>ANDRIAN</t>
  </si>
  <si>
    <t xml:space="preserve">PT. Marga Mandalasakti </t>
  </si>
  <si>
    <t>Pengelolaan jalan tol ruas Tangerang</t>
  </si>
  <si>
    <t>Bidang operator Jalan Tol Tangerang</t>
  </si>
  <si>
    <t>RICKY HERMAWAN</t>
  </si>
  <si>
    <t>PT. Indorama Ventures Indonesia</t>
  </si>
  <si>
    <t>MOHAMAD AKIS SYAWAL LATUCONSINA</t>
  </si>
  <si>
    <t>Ilustrasi Studio jakarta</t>
  </si>
  <si>
    <t>IMAM SUBHAN</t>
  </si>
  <si>
    <t>Sejati Stationery Co.</t>
  </si>
  <si>
    <t>WIDYA ASTUTI RAHMADANI</t>
  </si>
  <si>
    <t>PT. Gita Bhakti Mandiri</t>
  </si>
  <si>
    <t>HARYANTO SETYAWAN</t>
  </si>
  <si>
    <t>PT. Everseiko Indonesia</t>
  </si>
  <si>
    <t>TAUFIQ ZULYADI</t>
  </si>
  <si>
    <t>AIMS PERDANA</t>
  </si>
  <si>
    <t>HENDRA SUBOWO</t>
  </si>
  <si>
    <t>PT. Inti Manunggal Sejahtera Abadi</t>
  </si>
  <si>
    <t>JALU IBNUR TAMA</t>
  </si>
  <si>
    <t>PT. Mashill International Finance</t>
  </si>
  <si>
    <t>FEBRICA JANNAH</t>
  </si>
  <si>
    <t>TVRI</t>
  </si>
  <si>
    <t>LISHABEL ANIS DWIYANTO</t>
  </si>
  <si>
    <t>PT. Polychem Indonesia, Tbk</t>
  </si>
  <si>
    <t>pembuatan chip poliester</t>
  </si>
  <si>
    <t>CINDY RIFA HERTAMI</t>
  </si>
  <si>
    <t>PT Glodok Sukses Niaga Internusa</t>
  </si>
  <si>
    <t>HERY SULISTIYANTO</t>
  </si>
  <si>
    <t>Bank Maspion</t>
  </si>
  <si>
    <t>ZOWHAN DIRAJA</t>
  </si>
  <si>
    <t>Bank Mayora</t>
  </si>
  <si>
    <t>WINDA DIAH LESTARIANA</t>
  </si>
  <si>
    <t>PT Karuna Mega Konsentrasi</t>
  </si>
  <si>
    <t>AJI TIRTA SUNDAWA</t>
  </si>
  <si>
    <t>PT Oso Securities</t>
  </si>
  <si>
    <t>PARAMITHA DESTI NIRMALASARI</t>
  </si>
  <si>
    <t>ASEP HALIM ZULFIKRI</t>
  </si>
  <si>
    <t>Optik Seis</t>
  </si>
  <si>
    <t>DEAN ANNISA BERLIANI</t>
  </si>
  <si>
    <t>PT. Lotte Shopping Indo</t>
  </si>
  <si>
    <t>HANDY SUSANTO</t>
  </si>
  <si>
    <t>Math Monkey</t>
  </si>
  <si>
    <t>WIDYAH</t>
  </si>
  <si>
    <t>PT. Logistic One Solution</t>
  </si>
  <si>
    <t>DELIA ANNISA PUTRI</t>
  </si>
  <si>
    <t>PT. Login Communication</t>
  </si>
  <si>
    <t xml:space="preserve">Jasa Outsourcing </t>
  </si>
  <si>
    <t>RENI FEBRIANI</t>
  </si>
  <si>
    <t>DIAN ROSDIANI</t>
  </si>
  <si>
    <t>PT. Putradabo Perkasa</t>
  </si>
  <si>
    <t>visitor management</t>
  </si>
  <si>
    <t>RIAWATI</t>
  </si>
  <si>
    <t>PT. ANEKA INFOKOM TEKINDO/ TOSHIBA</t>
  </si>
  <si>
    <t>DIKY WAHYU SYARIFUDIN</t>
  </si>
  <si>
    <t>PT FORTUNE STAR GLOBAL</t>
  </si>
  <si>
    <t>MEGA YUNITA SARI</t>
  </si>
  <si>
    <t>PT. Batera Pesat Lintas Buana</t>
  </si>
  <si>
    <t>BADRIAH</t>
  </si>
  <si>
    <t xml:space="preserve">PT. Kerta Mulya Semesta </t>
  </si>
  <si>
    <t>Industi Pertanian dan Perkebunan</t>
  </si>
  <si>
    <t>Perancang Sensor dan Internet of Things (IoT)</t>
  </si>
  <si>
    <t>Andi Winata</t>
  </si>
  <si>
    <t>Decova Interior</t>
  </si>
  <si>
    <t>Visualisasi Ruang 3D</t>
  </si>
  <si>
    <t>Windawati Budiono</t>
  </si>
  <si>
    <t>PT. Green Energi Indotama</t>
  </si>
  <si>
    <t>Windi Laras Novela</t>
  </si>
  <si>
    <t>PT Perdana Mulia Makmur,tbk ( TiPhone Mobile Indonesia )</t>
  </si>
  <si>
    <t>Lailah Intisari</t>
  </si>
  <si>
    <t>PT. Advance Indonesia</t>
  </si>
  <si>
    <t>Melina</t>
  </si>
  <si>
    <t>BSR Indonesia</t>
  </si>
  <si>
    <t>MUHAMMAD RENGGA TANJUNG</t>
  </si>
  <si>
    <t>BRINGIN LIFE</t>
  </si>
  <si>
    <t>MICHAEL STANLEY KOPER</t>
  </si>
  <si>
    <t>PT. Infomedia Solusi, Tbk</t>
  </si>
  <si>
    <t>RICKY HERDIAN</t>
  </si>
  <si>
    <t>PT Opus Management</t>
  </si>
  <si>
    <t>MUHAMAD AZHARI</t>
  </si>
  <si>
    <t>PT Berca Cakra Teknologi</t>
  </si>
  <si>
    <t>AHMAD FAUZI</t>
  </si>
  <si>
    <t>Auto Kencana ( Ford)AGUNG Sedayu Grup</t>
  </si>
  <si>
    <t>FENDI NUGROHO</t>
  </si>
  <si>
    <t>PT. Sinar Mas Multifinance</t>
  </si>
  <si>
    <t>RENDY SUTANDY</t>
  </si>
  <si>
    <t>PT. Price Solution Indonesia</t>
  </si>
  <si>
    <t>SYAH ALBAR</t>
  </si>
  <si>
    <t>PT. AJ. Sequis Life</t>
  </si>
  <si>
    <t>BAGUS PANGESTU</t>
  </si>
  <si>
    <t>AXA Mandiri</t>
  </si>
  <si>
    <t>ABDUL RAHMAT</t>
  </si>
  <si>
    <t>pt indosurya inti finance</t>
  </si>
  <si>
    <t>HEMDANI RAHENDRA HERLIANTO</t>
  </si>
  <si>
    <t>PT SUTINDO ANUGERAH SEJAHTERA</t>
  </si>
  <si>
    <t>ADITYA NATA NAEL</t>
  </si>
  <si>
    <t>PANIN ASSET MANAGEMENT</t>
  </si>
  <si>
    <t>ROBBY DARMAWAN</t>
  </si>
  <si>
    <t>GARUDA ORGANIZER</t>
  </si>
  <si>
    <t>JOHN PIETER ANDREAS T</t>
  </si>
  <si>
    <t>pt. gre electric indonesia</t>
  </si>
  <si>
    <t>GUGUN GUNAWAN</t>
  </si>
  <si>
    <t>PT. PANCA KUSUMA RAYA</t>
  </si>
  <si>
    <t>KEVIN ALDIANSYAH</t>
  </si>
  <si>
    <t>mudah kerja.com</t>
  </si>
  <si>
    <t>YOGA PRIOWIBOWO</t>
  </si>
  <si>
    <t>gatra indonusa</t>
  </si>
  <si>
    <t>ALEX GUFRON</t>
  </si>
  <si>
    <t>Metro Data</t>
  </si>
  <si>
    <t>ECEP RIZAL NURDIANSYAH</t>
  </si>
  <si>
    <t>PT. Mediatrac</t>
  </si>
  <si>
    <t>WINDI DIAH EKA PUTRI</t>
  </si>
  <si>
    <t>PT. xsis mitra utama</t>
  </si>
  <si>
    <t>HANDRIANTO GUNAWAN</t>
  </si>
  <si>
    <t>PT. Kreasi Cantik Alami</t>
  </si>
  <si>
    <t>DANIEL</t>
  </si>
  <si>
    <t>PT. Accenture</t>
  </si>
  <si>
    <t>FAJAR JATI WICAKSONO</t>
  </si>
  <si>
    <t>YCAB Poundation</t>
  </si>
  <si>
    <t>AUFAN IMRON ROSADI</t>
  </si>
  <si>
    <t>PT Bosnet Distribution Indonesia</t>
  </si>
  <si>
    <t>ARGA YOGA SUGAMA</t>
  </si>
  <si>
    <t>PT AD Time</t>
  </si>
  <si>
    <t>ARDI ARIANSYAH</t>
  </si>
  <si>
    <t>PT Tetra Desaindo</t>
  </si>
  <si>
    <t>MUHAMMAD FAHRIZAL</t>
  </si>
  <si>
    <t>MPM Insursance</t>
  </si>
  <si>
    <t>IBRAHIM IRSYAD</t>
  </si>
  <si>
    <t>PT. Bank CIMB Niaga, Tbk</t>
  </si>
  <si>
    <t>GERI</t>
  </si>
  <si>
    <t>PT. HEXAON BUSINESS MITRASINDO</t>
  </si>
  <si>
    <t>TAUFIK SOLEH</t>
  </si>
  <si>
    <t>BCA Insurance</t>
  </si>
  <si>
    <t>asuransi</t>
  </si>
  <si>
    <t>KORNELIUS SENDY</t>
  </si>
  <si>
    <t>PT. Wisdra International</t>
  </si>
  <si>
    <t>Outsoucing</t>
  </si>
  <si>
    <t>FAUZI NUGROHO</t>
  </si>
  <si>
    <t>PT. Citra Ardhita Medi farma</t>
  </si>
  <si>
    <t>kesehatan</t>
  </si>
  <si>
    <t>JEFRY SUNUPURWA ASRI</t>
  </si>
  <si>
    <t>IT</t>
  </si>
  <si>
    <t>Muhammad Ariansyah</t>
  </si>
  <si>
    <t>MNC TV</t>
  </si>
  <si>
    <t>media</t>
  </si>
  <si>
    <t>Kode Program Studi</t>
  </si>
  <si>
    <t xml:space="preserve">kode bidang pekerjaan </t>
  </si>
  <si>
    <t>kode posisi jabatan</t>
  </si>
  <si>
    <t xml:space="preserve">ID Lulusan </t>
  </si>
  <si>
    <t xml:space="preserve">Program Studi </t>
  </si>
  <si>
    <t xml:space="preserve">Bidang Pekerjaan </t>
  </si>
  <si>
    <t xml:space="preserve">posisi jabatan </t>
  </si>
  <si>
    <t>Keterangan Jurusan</t>
  </si>
  <si>
    <t>Data Bidang Pekerjaan</t>
  </si>
  <si>
    <t>Konsultan Public Relation</t>
  </si>
  <si>
    <t>Bidang Bisnis Investasi</t>
  </si>
  <si>
    <t>Sales Marketing/ Sales Executive</t>
  </si>
  <si>
    <t>Kode</t>
  </si>
  <si>
    <t>C0</t>
  </si>
  <si>
    <t>C1</t>
  </si>
  <si>
    <t>C2</t>
  </si>
  <si>
    <t>C3</t>
  </si>
  <si>
    <t>C4</t>
  </si>
  <si>
    <t>C5</t>
  </si>
  <si>
    <t>C6</t>
  </si>
  <si>
    <t>C7</t>
  </si>
  <si>
    <t>C8</t>
  </si>
  <si>
    <t>C14</t>
  </si>
  <si>
    <t>C24</t>
  </si>
  <si>
    <t>C17</t>
  </si>
  <si>
    <t>C13</t>
  </si>
  <si>
    <t>C10</t>
  </si>
  <si>
    <t>C9</t>
  </si>
  <si>
    <t>C20</t>
  </si>
  <si>
    <t>C11</t>
  </si>
  <si>
    <t>C22</t>
  </si>
  <si>
    <t>C12</t>
  </si>
  <si>
    <t>C25</t>
  </si>
  <si>
    <t>C15</t>
  </si>
  <si>
    <t>C23</t>
  </si>
  <si>
    <t>C16</t>
  </si>
  <si>
    <t>C26</t>
  </si>
  <si>
    <t>C18</t>
  </si>
  <si>
    <t>C28</t>
  </si>
  <si>
    <t>C19</t>
  </si>
  <si>
    <t>C21</t>
  </si>
  <si>
    <t>C27</t>
  </si>
  <si>
    <t>C29</t>
  </si>
  <si>
    <t>C32</t>
  </si>
  <si>
    <t>C30</t>
  </si>
  <si>
    <t>C31</t>
  </si>
  <si>
    <t>C33</t>
  </si>
  <si>
    <t>C34</t>
  </si>
  <si>
    <t>C35</t>
  </si>
  <si>
    <t>C38</t>
  </si>
  <si>
    <t>C36</t>
  </si>
  <si>
    <t>C37</t>
  </si>
  <si>
    <t>C39</t>
  </si>
  <si>
    <t>C40</t>
  </si>
  <si>
    <t>Centroid</t>
  </si>
  <si>
    <t xml:space="preserve">CENTROID </t>
  </si>
  <si>
    <t>Posisi Jabatan</t>
  </si>
  <si>
    <t>Centroid_1</t>
  </si>
  <si>
    <t>Centroid_2</t>
  </si>
  <si>
    <t>centroid</t>
  </si>
  <si>
    <t>BP</t>
  </si>
  <si>
    <t>PJ</t>
  </si>
  <si>
    <t>Jarak Terdekat</t>
  </si>
  <si>
    <t>Cluster</t>
  </si>
  <si>
    <t>Data Posisi Jabatan</t>
  </si>
  <si>
    <t>JARAK TERDEKAT</t>
  </si>
  <si>
    <t>CLUSTER</t>
  </si>
  <si>
    <t>ITERASI KE 2</t>
  </si>
  <si>
    <t>iterasi 1</t>
  </si>
  <si>
    <t>iterasi 2</t>
  </si>
  <si>
    <t>iterasi 3</t>
  </si>
  <si>
    <t>cluster</t>
  </si>
  <si>
    <t>3 cluster</t>
  </si>
  <si>
    <t>erlangga</t>
  </si>
  <si>
    <t>tika</t>
  </si>
  <si>
    <t>echa</t>
  </si>
  <si>
    <t>puput</t>
  </si>
  <si>
    <t xml:space="preserve">HASIL PENGELOMPOKANYA ADALAH </t>
  </si>
  <si>
    <t>iterasi 4</t>
  </si>
  <si>
    <t>itersi 5</t>
  </si>
  <si>
    <t>10 ORANG</t>
  </si>
  <si>
    <t>20 ORANG</t>
  </si>
  <si>
    <t>ITERASI KE 3</t>
  </si>
  <si>
    <t xml:space="preserve">ITERASI 1 </t>
  </si>
  <si>
    <t xml:space="preserve">CLUSTER </t>
  </si>
  <si>
    <t>ITERASI 2</t>
  </si>
  <si>
    <t>ITERASI 3</t>
  </si>
  <si>
    <t>ITERASI 4</t>
  </si>
  <si>
    <t xml:space="preserve">BP </t>
  </si>
  <si>
    <t>ITERASI 5</t>
  </si>
  <si>
    <t>CENTROID</t>
  </si>
  <si>
    <t>ITERASI 6</t>
  </si>
  <si>
    <t>ITERASI 7</t>
  </si>
  <si>
    <t>ITERASI 8</t>
  </si>
  <si>
    <t>ITERASI 9</t>
  </si>
  <si>
    <t>ITERASI 10</t>
  </si>
  <si>
    <t>ITERASI 11</t>
  </si>
  <si>
    <t xml:space="preserve">ID LULUSAN </t>
  </si>
  <si>
    <t>CLUSTER 1</t>
  </si>
  <si>
    <t>CLUSTER 2</t>
  </si>
  <si>
    <t>CLUSTER 3</t>
  </si>
  <si>
    <t>CLUSTER 4</t>
  </si>
  <si>
    <t>CLUSTER 5</t>
  </si>
  <si>
    <t>CLUSTER 6</t>
  </si>
  <si>
    <t>CLUSTER 7</t>
  </si>
  <si>
    <t>CLUSTER 8</t>
  </si>
  <si>
    <t>CLUSTER 9</t>
  </si>
  <si>
    <t>CLUSTER 10</t>
  </si>
  <si>
    <t>CLUSTER 11</t>
  </si>
  <si>
    <t>KESIMPULAN ;</t>
  </si>
  <si>
    <t>HASIL CLUSTER DATA LULUSAN SEBANYAK 620 DATA LULUSAN MAHASISWA</t>
  </si>
  <si>
    <t>FAKULTAS ILMU KOMPUTER UNIVERSITAS ESA UNGGUL. SEBAGAI BERIKUT ;</t>
  </si>
  <si>
    <t xml:space="preserve">C3 (KLUSTER 3) = SEBANYAK 21 LULUSAN </t>
  </si>
  <si>
    <t xml:space="preserve">C2 (KLUSTER 2) =  SEBANYAK 158 LULUSAN </t>
  </si>
  <si>
    <t xml:space="preserve">C1 (KLUSTER 1) = SEBANYAK 239 LULUSAN </t>
  </si>
  <si>
    <t>C4 (KLUSTER 4) = SEBANYAK 98 LULUSAN</t>
  </si>
  <si>
    <t xml:space="preserve">C5 (KLUSTER 5) = SEBANYAK 104 LULUSAN </t>
  </si>
  <si>
    <t>bidang_jabatan</t>
  </si>
  <si>
    <t>posisi_jabatan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</si>
</sst>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sz val="12"/>
      <color rgb="FF000000"/>
      <name val="Söhne"/>
    </font>
    <font>
      <sz val="11"/>
      <color rgb="FF000000"/>
      <name val="Arial"/>
      <family val="2"/>
    </font>
    <font>
      <sz val="12"/>
      <color rgb="FF333333"/>
      <name val="Söhne"/>
    </font>
    <font>
      <sz val="11"/>
      <color rgb="FF333333"/>
      <name val="Arial"/>
      <family val="2"/>
    </font>
    <font>
      <sz val="11"/>
      <color theme="1"/>
      <name val="Calibri"/>
      <family val="2"/>
    </font>
    <font>
      <sz val="12"/>
      <color rgb="FF374151"/>
      <name val="&quot;Segoe UI&quot;"/>
    </font>
    <font>
      <sz val="12"/>
      <color rgb="FF000000"/>
      <name val="&quot;Times New Roman&quot;"/>
    </font>
    <font>
      <sz val="11"/>
      <color rgb="FF000000"/>
      <name val="Docs-Calibri"/>
    </font>
    <font>
      <sz val="12"/>
      <color rgb="FF374151"/>
      <name val="Calibri"/>
      <family val="2"/>
    </font>
    <font>
      <sz val="12"/>
      <color theme="1"/>
      <name val="Calibri"/>
      <family val="2"/>
    </font>
    <font>
      <sz val="12"/>
      <color rgb="FF374151"/>
      <name val="Söhne"/>
    </font>
    <font>
      <sz val="10"/>
      <color rgb="FF000000"/>
      <name val="Calibri"/>
      <family val="2"/>
    </font>
    <font>
      <sz val="11"/>
      <color rgb="FF4D5156"/>
      <name val="Arial"/>
      <family val="2"/>
    </font>
    <font>
      <sz val="12"/>
      <color theme="1"/>
      <name val="Times New Roman"/>
      <family val="1"/>
    </font>
    <font>
      <sz val="12"/>
      <color rgb="FF333333"/>
      <name val="Times New Roman"/>
      <family val="1"/>
    </font>
    <font>
      <sz val="8"/>
      <name val="Calibri"/>
      <family val="2"/>
      <scheme val="minor"/>
    </font>
    <font>
      <sz val="12"/>
      <color rgb="FF000000"/>
      <name val="Calibri"/>
      <family val="2"/>
    </font>
    <font>
      <sz val="11"/>
      <name val="Calibri"/>
      <family val="2"/>
      <scheme val="minor"/>
    </font>
    <font>
      <b/>
      <sz val="11"/>
      <color theme="1"/>
      <name val="Times New Roman"/>
      <family val="1"/>
    </font>
    <font>
      <b/>
      <sz val="9"/>
      <color theme="1"/>
      <name val="Times New Roman"/>
      <family val="1"/>
    </font>
  </fonts>
  <fills count="4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7F7F8"/>
        <bgColor rgb="FFF7F7F8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rgb="FFFFFFFF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FF0066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84">
    <xf numFmtId="0" fontId="0" fillId="0" borderId="0" xfId="0"/>
    <xf numFmtId="0" fontId="6" fillId="0" borderId="0" xfId="0" applyFont="1"/>
    <xf numFmtId="0" fontId="7" fillId="2" borderId="1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8" fillId="2" borderId="1" xfId="0" applyFont="1" applyFill="1" applyBorder="1"/>
    <xf numFmtId="0" fontId="8" fillId="2" borderId="1" xfId="0" applyFont="1" applyFill="1" applyBorder="1" applyAlignment="1">
      <alignment horizontal="left"/>
    </xf>
    <xf numFmtId="0" fontId="7" fillId="2" borderId="3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/>
    </xf>
    <xf numFmtId="0" fontId="11" fillId="2" borderId="1" xfId="0" applyFont="1" applyFill="1" applyBorder="1" applyAlignment="1">
      <alignment horizontal="left"/>
    </xf>
    <xf numFmtId="0" fontId="8" fillId="2" borderId="5" xfId="0" applyFont="1" applyFill="1" applyBorder="1" applyAlignment="1">
      <alignment horizontal="left"/>
    </xf>
    <xf numFmtId="0" fontId="12" fillId="2" borderId="5" xfId="0" applyFont="1" applyFill="1" applyBorder="1" applyAlignment="1">
      <alignment horizontal="left"/>
    </xf>
    <xf numFmtId="0" fontId="8" fillId="2" borderId="6" xfId="0" applyFont="1" applyFill="1" applyBorder="1"/>
    <xf numFmtId="0" fontId="8" fillId="2" borderId="6" xfId="0" applyFont="1" applyFill="1" applyBorder="1" applyAlignment="1">
      <alignment horizontal="left"/>
    </xf>
    <xf numFmtId="0" fontId="13" fillId="0" borderId="1" xfId="0" applyFont="1" applyBorder="1"/>
    <xf numFmtId="0" fontId="8" fillId="3" borderId="1" xfId="0" applyFont="1" applyFill="1" applyBorder="1"/>
    <xf numFmtId="0" fontId="14" fillId="0" borderId="0" xfId="0" applyFont="1"/>
    <xf numFmtId="0" fontId="15" fillId="3" borderId="1" xfId="0" applyFont="1" applyFill="1" applyBorder="1" applyAlignment="1">
      <alignment horizontal="left"/>
    </xf>
    <xf numFmtId="0" fontId="16" fillId="2" borderId="0" xfId="0" applyFont="1" applyFill="1" applyAlignment="1">
      <alignment horizontal="left"/>
    </xf>
    <xf numFmtId="0" fontId="8" fillId="3" borderId="1" xfId="0" applyFont="1" applyFill="1" applyBorder="1" applyAlignment="1">
      <alignment horizontal="left"/>
    </xf>
    <xf numFmtId="0" fontId="7" fillId="0" borderId="0" xfId="0" applyFont="1"/>
    <xf numFmtId="0" fontId="9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0" fontId="15" fillId="0" borderId="7" xfId="0" applyFont="1" applyBorder="1"/>
    <xf numFmtId="0" fontId="16" fillId="0" borderId="0" xfId="0" applyFont="1"/>
    <xf numFmtId="0" fontId="18" fillId="2" borderId="1" xfId="0" applyFont="1" applyFill="1" applyBorder="1"/>
    <xf numFmtId="0" fontId="13" fillId="0" borderId="0" xfId="0" applyFont="1"/>
    <xf numFmtId="0" fontId="19" fillId="3" borderId="0" xfId="0" applyFont="1" applyFill="1" applyAlignment="1">
      <alignment horizontal="left"/>
    </xf>
    <xf numFmtId="0" fontId="15" fillId="3" borderId="8" xfId="0" applyFont="1" applyFill="1" applyBorder="1" applyAlignment="1">
      <alignment horizontal="left"/>
    </xf>
    <xf numFmtId="0" fontId="8" fillId="3" borderId="9" xfId="0" applyFont="1" applyFill="1" applyBorder="1"/>
    <xf numFmtId="0" fontId="13" fillId="4" borderId="5" xfId="0" applyFont="1" applyFill="1" applyBorder="1"/>
    <xf numFmtId="0" fontId="15" fillId="0" borderId="1" xfId="0" applyFont="1" applyBorder="1"/>
    <xf numFmtId="0" fontId="8" fillId="3" borderId="2" xfId="0" applyFont="1" applyFill="1" applyBorder="1" applyAlignment="1">
      <alignment horizontal="left"/>
    </xf>
    <xf numFmtId="0" fontId="20" fillId="0" borderId="0" xfId="0" applyFont="1"/>
    <xf numFmtId="0" fontId="21" fillId="2" borderId="0" xfId="0" applyFont="1" applyFill="1" applyAlignment="1">
      <alignment horizontal="left"/>
    </xf>
    <xf numFmtId="0" fontId="6" fillId="0" borderId="0" xfId="0" applyFont="1" applyAlignment="1">
      <alignment horizontal="center"/>
    </xf>
    <xf numFmtId="0" fontId="5" fillId="0" borderId="0" xfId="0" applyFont="1"/>
    <xf numFmtId="0" fontId="22" fillId="0" borderId="10" xfId="0" applyFont="1" applyBorder="1" applyAlignment="1">
      <alignment horizontal="center" vertical="center" wrapText="1"/>
    </xf>
    <xf numFmtId="0" fontId="22" fillId="5" borderId="10" xfId="0" applyFont="1" applyFill="1" applyBorder="1" applyAlignment="1">
      <alignment wrapText="1"/>
    </xf>
    <xf numFmtId="0" fontId="22" fillId="0" borderId="10" xfId="0" applyFont="1" applyBorder="1" applyAlignment="1">
      <alignment wrapText="1"/>
    </xf>
    <xf numFmtId="0" fontId="22" fillId="0" borderId="10" xfId="0" applyFont="1" applyBorder="1" applyAlignment="1">
      <alignment horizontal="center" wrapText="1"/>
    </xf>
    <xf numFmtId="0" fontId="22" fillId="0" borderId="10" xfId="0" applyFont="1" applyBorder="1" applyAlignment="1">
      <alignment vertical="center"/>
    </xf>
    <xf numFmtId="0" fontId="22" fillId="5" borderId="10" xfId="0" applyFont="1" applyFill="1" applyBorder="1" applyAlignment="1">
      <alignment vertical="center"/>
    </xf>
    <xf numFmtId="0" fontId="23" fillId="5" borderId="10" xfId="0" applyFont="1" applyFill="1" applyBorder="1" applyAlignment="1">
      <alignment wrapText="1"/>
    </xf>
    <xf numFmtId="0" fontId="23" fillId="0" borderId="10" xfId="0" applyFont="1" applyBorder="1" applyAlignment="1">
      <alignment wrapText="1"/>
    </xf>
    <xf numFmtId="0" fontId="22" fillId="0" borderId="11" xfId="0" applyFont="1" applyBorder="1" applyAlignment="1">
      <alignment wrapText="1"/>
    </xf>
    <xf numFmtId="0" fontId="22" fillId="0" borderId="5" xfId="0" applyFont="1" applyBorder="1" applyAlignment="1">
      <alignment wrapText="1"/>
    </xf>
    <xf numFmtId="0" fontId="0" fillId="0" borderId="5" xfId="0" applyBorder="1"/>
    <xf numFmtId="0" fontId="0" fillId="0" borderId="10" xfId="0" applyBorder="1"/>
    <xf numFmtId="0" fontId="6" fillId="0" borderId="10" xfId="0" applyFont="1" applyBorder="1"/>
    <xf numFmtId="0" fontId="7" fillId="2" borderId="10" xfId="0" applyFont="1" applyFill="1" applyBorder="1" applyAlignment="1">
      <alignment horizontal="center"/>
    </xf>
    <xf numFmtId="0" fontId="13" fillId="0" borderId="10" xfId="0" applyFont="1" applyBorder="1"/>
    <xf numFmtId="0" fontId="6" fillId="0" borderId="10" xfId="0" applyFont="1" applyBorder="1" applyAlignment="1">
      <alignment horizontal="center"/>
    </xf>
    <xf numFmtId="0" fontId="5" fillId="0" borderId="14" xfId="0" applyFont="1" applyBorder="1"/>
    <xf numFmtId="0" fontId="5" fillId="0" borderId="5" xfId="0" applyFont="1" applyBorder="1"/>
    <xf numFmtId="0" fontId="5" fillId="0" borderId="10" xfId="0" applyFont="1" applyBorder="1"/>
    <xf numFmtId="0" fontId="0" fillId="0" borderId="14" xfId="0" applyBorder="1"/>
    <xf numFmtId="0" fontId="0" fillId="0" borderId="13" xfId="0" applyBorder="1"/>
    <xf numFmtId="0" fontId="5" fillId="0" borderId="15" xfId="0" applyFont="1" applyBorder="1"/>
    <xf numFmtId="0" fontId="0" fillId="0" borderId="15" xfId="0" applyBorder="1"/>
    <xf numFmtId="0" fontId="0" fillId="0" borderId="12" xfId="0" applyBorder="1"/>
    <xf numFmtId="0" fontId="6" fillId="7" borderId="10" xfId="0" applyFont="1" applyFill="1" applyBorder="1"/>
    <xf numFmtId="0" fontId="7" fillId="6" borderId="10" xfId="0" applyFont="1" applyFill="1" applyBorder="1" applyAlignment="1">
      <alignment horizontal="center"/>
    </xf>
    <xf numFmtId="0" fontId="6" fillId="7" borderId="10" xfId="0" applyFont="1" applyFill="1" applyBorder="1" applyAlignment="1">
      <alignment horizontal="center"/>
    </xf>
    <xf numFmtId="0" fontId="25" fillId="2" borderId="1" xfId="0" applyFont="1" applyFill="1" applyBorder="1" applyAlignment="1">
      <alignment horizontal="left"/>
    </xf>
    <xf numFmtId="0" fontId="26" fillId="7" borderId="10" xfId="0" applyFont="1" applyFill="1" applyBorder="1"/>
    <xf numFmtId="0" fontId="26" fillId="7" borderId="10" xfId="0" applyFont="1" applyFill="1" applyBorder="1" applyAlignment="1">
      <alignment horizontal="center"/>
    </xf>
    <xf numFmtId="0" fontId="5" fillId="7" borderId="0" xfId="0" applyFont="1" applyFill="1"/>
    <xf numFmtId="0" fontId="0" fillId="8" borderId="0" xfId="0" applyFill="1"/>
    <xf numFmtId="0" fontId="5" fillId="8" borderId="0" xfId="0" applyFont="1" applyFill="1"/>
    <xf numFmtId="0" fontId="0" fillId="9" borderId="0" xfId="0" applyFill="1"/>
    <xf numFmtId="0" fontId="5" fillId="9" borderId="0" xfId="0" applyFont="1" applyFill="1"/>
    <xf numFmtId="0" fontId="5" fillId="8" borderId="5" xfId="0" applyFont="1" applyFill="1" applyBorder="1"/>
    <xf numFmtId="0" fontId="5" fillId="7" borderId="5" xfId="0" applyFont="1" applyFill="1" applyBorder="1"/>
    <xf numFmtId="0" fontId="5" fillId="9" borderId="5" xfId="0" applyFont="1" applyFill="1" applyBorder="1"/>
    <xf numFmtId="0" fontId="5" fillId="10" borderId="0" xfId="0" applyFont="1" applyFill="1"/>
    <xf numFmtId="0" fontId="5" fillId="11" borderId="0" xfId="0" applyFont="1" applyFill="1"/>
    <xf numFmtId="0" fontId="0" fillId="10" borderId="0" xfId="0" applyFill="1"/>
    <xf numFmtId="0" fontId="0" fillId="12" borderId="0" xfId="0" applyFill="1"/>
    <xf numFmtId="0" fontId="6" fillId="13" borderId="0" xfId="0" applyFont="1" applyFill="1"/>
    <xf numFmtId="0" fontId="5" fillId="14" borderId="5" xfId="0" applyFont="1" applyFill="1" applyBorder="1"/>
    <xf numFmtId="0" fontId="0" fillId="14" borderId="5" xfId="0" applyFill="1" applyBorder="1"/>
    <xf numFmtId="0" fontId="0" fillId="14" borderId="16" xfId="0" applyFill="1" applyBorder="1"/>
    <xf numFmtId="0" fontId="5" fillId="15" borderId="5" xfId="0" applyFont="1" applyFill="1" applyBorder="1"/>
    <xf numFmtId="0" fontId="5" fillId="15" borderId="0" xfId="0" applyFont="1" applyFill="1"/>
    <xf numFmtId="0" fontId="0" fillId="15" borderId="5" xfId="0" applyFill="1" applyBorder="1"/>
    <xf numFmtId="0" fontId="0" fillId="15" borderId="0" xfId="0" applyFill="1"/>
    <xf numFmtId="0" fontId="0" fillId="15" borderId="16" xfId="0" applyFill="1" applyBorder="1"/>
    <xf numFmtId="0" fontId="4" fillId="0" borderId="0" xfId="0" applyFont="1"/>
    <xf numFmtId="0" fontId="7" fillId="16" borderId="10" xfId="0" applyFont="1" applyFill="1" applyBorder="1" applyAlignment="1">
      <alignment horizontal="center"/>
    </xf>
    <xf numFmtId="0" fontId="6" fillId="17" borderId="10" xfId="0" applyFont="1" applyFill="1" applyBorder="1" applyAlignment="1">
      <alignment horizontal="center"/>
    </xf>
    <xf numFmtId="0" fontId="4" fillId="9" borderId="5" xfId="0" applyFont="1" applyFill="1" applyBorder="1"/>
    <xf numFmtId="0" fontId="7" fillId="18" borderId="10" xfId="0" applyFont="1" applyFill="1" applyBorder="1" applyAlignment="1">
      <alignment horizontal="center"/>
    </xf>
    <xf numFmtId="0" fontId="3" fillId="0" borderId="0" xfId="0" applyFont="1"/>
    <xf numFmtId="0" fontId="3" fillId="19" borderId="0" xfId="0" applyFont="1" applyFill="1"/>
    <xf numFmtId="0" fontId="3" fillId="20" borderId="0" xfId="0" applyFont="1" applyFill="1"/>
    <xf numFmtId="0" fontId="6" fillId="14" borderId="10" xfId="0" applyFont="1" applyFill="1" applyBorder="1"/>
    <xf numFmtId="0" fontId="6" fillId="21" borderId="10" xfId="0" applyFont="1" applyFill="1" applyBorder="1"/>
    <xf numFmtId="0" fontId="6" fillId="21" borderId="10" xfId="0" applyFont="1" applyFill="1" applyBorder="1" applyAlignment="1">
      <alignment horizontal="center"/>
    </xf>
    <xf numFmtId="0" fontId="26" fillId="21" borderId="10" xfId="0" applyFont="1" applyFill="1" applyBorder="1"/>
    <xf numFmtId="0" fontId="26" fillId="21" borderId="10" xfId="0" applyFont="1" applyFill="1" applyBorder="1" applyAlignment="1">
      <alignment horizontal="center"/>
    </xf>
    <xf numFmtId="0" fontId="0" fillId="7" borderId="0" xfId="0" applyFill="1"/>
    <xf numFmtId="0" fontId="2" fillId="0" borderId="0" xfId="0" applyFont="1"/>
    <xf numFmtId="0" fontId="6" fillId="22" borderId="10" xfId="0" applyFont="1" applyFill="1" applyBorder="1"/>
    <xf numFmtId="0" fontId="2" fillId="23" borderId="0" xfId="0" applyFont="1" applyFill="1"/>
    <xf numFmtId="0" fontId="0" fillId="23" borderId="0" xfId="0" applyFill="1"/>
    <xf numFmtId="0" fontId="2" fillId="15" borderId="0" xfId="0" applyFont="1" applyFill="1"/>
    <xf numFmtId="0" fontId="2" fillId="7" borderId="0" xfId="0" applyFont="1" applyFill="1"/>
    <xf numFmtId="0" fontId="2" fillId="8" borderId="0" xfId="0" applyFont="1" applyFill="1"/>
    <xf numFmtId="0" fontId="6" fillId="8" borderId="10" xfId="0" applyFont="1" applyFill="1" applyBorder="1"/>
    <xf numFmtId="0" fontId="2" fillId="24" borderId="0" xfId="0" applyFont="1" applyFill="1"/>
    <xf numFmtId="0" fontId="0" fillId="24" borderId="0" xfId="0" applyFill="1"/>
    <xf numFmtId="0" fontId="2" fillId="11" borderId="0" xfId="0" applyFont="1" applyFill="1"/>
    <xf numFmtId="0" fontId="0" fillId="11" borderId="0" xfId="0" applyFill="1"/>
    <xf numFmtId="0" fontId="6" fillId="0" borderId="13" xfId="0" applyFont="1" applyBorder="1"/>
    <xf numFmtId="0" fontId="0" fillId="11" borderId="10" xfId="0" applyFill="1" applyBorder="1"/>
    <xf numFmtId="0" fontId="0" fillId="15" borderId="10" xfId="0" applyFill="1" applyBorder="1"/>
    <xf numFmtId="0" fontId="0" fillId="7" borderId="10" xfId="0" applyFill="1" applyBorder="1"/>
    <xf numFmtId="0" fontId="0" fillId="8" borderId="10" xfId="0" applyFill="1" applyBorder="1"/>
    <xf numFmtId="0" fontId="0" fillId="24" borderId="10" xfId="0" applyFill="1" applyBorder="1"/>
    <xf numFmtId="0" fontId="0" fillId="0" borderId="0" xfId="0" applyAlignment="1">
      <alignment horizontal="center"/>
    </xf>
    <xf numFmtId="0" fontId="2" fillId="24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2" fillId="25" borderId="0" xfId="0" applyFont="1" applyFill="1"/>
    <xf numFmtId="0" fontId="0" fillId="25" borderId="0" xfId="0" applyFill="1"/>
    <xf numFmtId="0" fontId="2" fillId="26" borderId="0" xfId="0" applyFont="1" applyFill="1"/>
    <xf numFmtId="0" fontId="0" fillId="26" borderId="0" xfId="0" applyFill="1"/>
    <xf numFmtId="0" fontId="2" fillId="12" borderId="0" xfId="0" applyFont="1" applyFill="1"/>
    <xf numFmtId="0" fontId="0" fillId="27" borderId="0" xfId="0" applyFill="1"/>
    <xf numFmtId="0" fontId="0" fillId="20" borderId="0" xfId="0" applyFill="1"/>
    <xf numFmtId="0" fontId="0" fillId="27" borderId="10" xfId="0" applyFill="1" applyBorder="1"/>
    <xf numFmtId="0" fontId="0" fillId="25" borderId="10" xfId="0" applyFill="1" applyBorder="1"/>
    <xf numFmtId="0" fontId="0" fillId="20" borderId="10" xfId="0" applyFill="1" applyBorder="1"/>
    <xf numFmtId="0" fontId="0" fillId="12" borderId="10" xfId="0" applyFill="1" applyBorder="1"/>
    <xf numFmtId="0" fontId="2" fillId="12" borderId="10" xfId="0" applyFont="1" applyFill="1" applyBorder="1"/>
    <xf numFmtId="0" fontId="0" fillId="12" borderId="10" xfId="0" applyFill="1" applyBorder="1" applyAlignment="1">
      <alignment horizontal="center"/>
    </xf>
    <xf numFmtId="0" fontId="2" fillId="27" borderId="0" xfId="0" applyFont="1" applyFill="1"/>
    <xf numFmtId="0" fontId="2" fillId="19" borderId="0" xfId="0" applyFont="1" applyFill="1"/>
    <xf numFmtId="0" fontId="0" fillId="19" borderId="0" xfId="0" applyFill="1"/>
    <xf numFmtId="0" fontId="2" fillId="28" borderId="0" xfId="0" applyFont="1" applyFill="1"/>
    <xf numFmtId="0" fontId="0" fillId="28" borderId="0" xfId="0" applyFill="1"/>
    <xf numFmtId="0" fontId="2" fillId="27" borderId="10" xfId="0" applyFont="1" applyFill="1" applyBorder="1"/>
    <xf numFmtId="0" fontId="2" fillId="15" borderId="10" xfId="0" applyFont="1" applyFill="1" applyBorder="1"/>
    <xf numFmtId="0" fontId="0" fillId="29" borderId="10" xfId="0" applyFill="1" applyBorder="1"/>
    <xf numFmtId="0" fontId="0" fillId="23" borderId="10" xfId="0" applyFill="1" applyBorder="1" applyAlignment="1">
      <alignment horizontal="center"/>
    </xf>
    <xf numFmtId="0" fontId="0" fillId="30" borderId="0" xfId="0" applyFill="1"/>
    <xf numFmtId="0" fontId="0" fillId="30" borderId="10" xfId="0" applyFill="1" applyBorder="1"/>
    <xf numFmtId="0" fontId="0" fillId="22" borderId="10" xfId="0" applyFill="1" applyBorder="1"/>
    <xf numFmtId="0" fontId="2" fillId="0" borderId="10" xfId="0" applyFont="1" applyBorder="1"/>
    <xf numFmtId="0" fontId="0" fillId="15" borderId="10" xfId="0" applyFill="1" applyBorder="1" applyAlignment="1">
      <alignment horizontal="center"/>
    </xf>
    <xf numFmtId="0" fontId="0" fillId="31" borderId="0" xfId="0" applyFill="1"/>
    <xf numFmtId="0" fontId="0" fillId="32" borderId="0" xfId="0" applyFill="1"/>
    <xf numFmtId="0" fontId="0" fillId="19" borderId="10" xfId="0" applyFill="1" applyBorder="1"/>
    <xf numFmtId="0" fontId="0" fillId="25" borderId="10" xfId="0" applyFill="1" applyBorder="1" applyAlignment="1">
      <alignment horizontal="center"/>
    </xf>
    <xf numFmtId="0" fontId="0" fillId="17" borderId="0" xfId="0" applyFill="1"/>
    <xf numFmtId="0" fontId="0" fillId="33" borderId="10" xfId="0" applyFill="1" applyBorder="1"/>
    <xf numFmtId="0" fontId="0" fillId="10" borderId="10" xfId="0" applyFill="1" applyBorder="1"/>
    <xf numFmtId="0" fontId="0" fillId="33" borderId="10" xfId="0" applyFill="1" applyBorder="1" applyAlignment="1">
      <alignment horizontal="center"/>
    </xf>
    <xf numFmtId="0" fontId="2" fillId="20" borderId="0" xfId="0" applyFont="1" applyFill="1"/>
    <xf numFmtId="0" fontId="2" fillId="34" borderId="0" xfId="0" applyFont="1" applyFill="1"/>
    <xf numFmtId="0" fontId="0" fillId="34" borderId="0" xfId="0" applyFill="1"/>
    <xf numFmtId="0" fontId="26" fillId="23" borderId="0" xfId="0" applyFont="1" applyFill="1"/>
    <xf numFmtId="0" fontId="0" fillId="35" borderId="10" xfId="0" applyFill="1" applyBorder="1"/>
    <xf numFmtId="0" fontId="2" fillId="7" borderId="10" xfId="0" applyFont="1" applyFill="1" applyBorder="1"/>
    <xf numFmtId="0" fontId="0" fillId="23" borderId="10" xfId="0" applyFill="1" applyBorder="1"/>
    <xf numFmtId="0" fontId="0" fillId="14" borderId="0" xfId="0" applyFill="1"/>
    <xf numFmtId="0" fontId="0" fillId="21" borderId="10" xfId="0" applyFill="1" applyBorder="1" applyAlignment="1">
      <alignment horizontal="center"/>
    </xf>
    <xf numFmtId="0" fontId="2" fillId="36" borderId="5" xfId="0" applyFont="1" applyFill="1" applyBorder="1"/>
    <xf numFmtId="0" fontId="0" fillId="31" borderId="10" xfId="0" applyFill="1" applyBorder="1"/>
    <xf numFmtId="0" fontId="0" fillId="13" borderId="10" xfId="0" applyFill="1" applyBorder="1"/>
    <xf numFmtId="0" fontId="0" fillId="37" borderId="0" xfId="0" applyFill="1"/>
    <xf numFmtId="0" fontId="0" fillId="36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28" fillId="0" borderId="10" xfId="0" applyFont="1" applyBorder="1"/>
    <xf numFmtId="0" fontId="27" fillId="0" borderId="10" xfId="0" applyFont="1" applyBorder="1"/>
    <xf numFmtId="0" fontId="27" fillId="0" borderId="17" xfId="0" applyFont="1" applyBorder="1"/>
    <xf numFmtId="0" fontId="1" fillId="0" borderId="0" xfId="0" applyFont="1"/>
    <xf numFmtId="0" fontId="1" fillId="0" borderId="10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66"/>
      <color rgb="FF33CCFF"/>
      <color rgb="FFCCFF66"/>
      <color rgb="FFFF00FF"/>
      <color rgb="FFFF99FF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99"/>
  <sheetViews>
    <sheetView topLeftCell="A471" zoomScale="87" zoomScaleNormal="87" workbookViewId="0">
      <selection activeCell="A2" sqref="A2:A621"/>
    </sheetView>
  </sheetViews>
  <sheetFormatPr defaultColWidth="14.42578125" defaultRowHeight="15" customHeight="1"/>
  <cols>
    <col min="1" max="1" width="8" customWidth="1"/>
    <col min="2" max="2" width="30" customWidth="1"/>
    <col min="3" max="3" width="13.85546875" customWidth="1"/>
    <col min="4" max="4" width="21.85546875" customWidth="1"/>
    <col min="5" max="5" width="34.140625" customWidth="1"/>
    <col min="6" max="6" width="25.42578125" customWidth="1"/>
    <col min="7" max="7" width="33.5703125" customWidth="1"/>
    <col min="8" max="8" width="8" customWidth="1"/>
    <col min="9" max="9" width="14.42578125" customWidth="1"/>
    <col min="10" max="10" width="19" customWidth="1"/>
    <col min="11" max="11" width="17.85546875" customWidth="1"/>
    <col min="12" max="25" width="8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1259</v>
      </c>
      <c r="J1" t="s">
        <v>1260</v>
      </c>
      <c r="K1" t="s">
        <v>1261</v>
      </c>
    </row>
    <row r="2" spans="1:11" ht="15.75" customHeight="1">
      <c r="A2" s="1">
        <v>1</v>
      </c>
      <c r="B2" s="1" t="s">
        <v>7</v>
      </c>
      <c r="C2" s="1">
        <v>2020</v>
      </c>
      <c r="D2" s="4" t="s">
        <v>8</v>
      </c>
      <c r="E2" s="5" t="s">
        <v>9</v>
      </c>
      <c r="F2" s="5" t="s">
        <v>10</v>
      </c>
      <c r="G2" s="5" t="s">
        <v>11</v>
      </c>
      <c r="I2" s="1">
        <v>1</v>
      </c>
      <c r="J2" s="2">
        <v>16</v>
      </c>
      <c r="K2" s="3">
        <v>2</v>
      </c>
    </row>
    <row r="3" spans="1:11" ht="15.75" customHeight="1">
      <c r="A3" s="1">
        <v>2</v>
      </c>
      <c r="B3" s="37" t="s">
        <v>12</v>
      </c>
      <c r="C3" s="1">
        <v>2020</v>
      </c>
      <c r="D3" s="4" t="s">
        <v>8</v>
      </c>
      <c r="E3" s="5" t="s">
        <v>13</v>
      </c>
      <c r="F3" s="4" t="s">
        <v>14</v>
      </c>
      <c r="G3" s="65" t="s">
        <v>15</v>
      </c>
      <c r="I3" s="1">
        <v>1</v>
      </c>
      <c r="J3" s="6">
        <v>12</v>
      </c>
      <c r="K3" s="7">
        <v>17</v>
      </c>
    </row>
    <row r="4" spans="1:11" ht="15.75" customHeight="1">
      <c r="A4" s="1">
        <v>3</v>
      </c>
      <c r="B4" s="1" t="s">
        <v>16</v>
      </c>
      <c r="C4" s="1">
        <v>2020</v>
      </c>
      <c r="D4" s="4" t="s">
        <v>8</v>
      </c>
      <c r="E4" s="5" t="s">
        <v>17</v>
      </c>
      <c r="F4" s="4" t="s">
        <v>18</v>
      </c>
      <c r="G4" s="5" t="s">
        <v>19</v>
      </c>
      <c r="I4" s="1">
        <v>1</v>
      </c>
      <c r="J4" s="6">
        <v>2</v>
      </c>
      <c r="K4" s="7">
        <v>24</v>
      </c>
    </row>
    <row r="5" spans="1:11" ht="15.75" customHeight="1">
      <c r="A5" s="1">
        <v>4</v>
      </c>
      <c r="B5" s="1" t="s">
        <v>20</v>
      </c>
      <c r="C5" s="1">
        <v>2020</v>
      </c>
      <c r="D5" s="4" t="s">
        <v>8</v>
      </c>
      <c r="E5" s="5" t="s">
        <v>21</v>
      </c>
      <c r="F5" s="4" t="s">
        <v>22</v>
      </c>
      <c r="G5" s="5" t="s">
        <v>23</v>
      </c>
      <c r="I5" s="1">
        <v>1</v>
      </c>
      <c r="J5" s="6">
        <v>10</v>
      </c>
      <c r="K5" s="7">
        <v>14</v>
      </c>
    </row>
    <row r="6" spans="1:11" ht="15.75" customHeight="1">
      <c r="A6" s="1">
        <v>5</v>
      </c>
      <c r="B6" s="1" t="s">
        <v>24</v>
      </c>
      <c r="C6" s="1">
        <v>2020</v>
      </c>
      <c r="D6" s="4" t="s">
        <v>8</v>
      </c>
      <c r="E6" s="5" t="s">
        <v>25</v>
      </c>
      <c r="F6" s="4" t="s">
        <v>14</v>
      </c>
      <c r="G6" s="5" t="s">
        <v>15</v>
      </c>
      <c r="I6" s="1">
        <v>1</v>
      </c>
      <c r="J6" s="6">
        <v>12</v>
      </c>
      <c r="K6" s="7">
        <v>13</v>
      </c>
    </row>
    <row r="7" spans="1:11" ht="15.75" customHeight="1">
      <c r="A7" s="1">
        <v>6</v>
      </c>
      <c r="B7" s="1" t="s">
        <v>26</v>
      </c>
      <c r="C7" s="1">
        <v>2020</v>
      </c>
      <c r="D7" s="4" t="s">
        <v>8</v>
      </c>
      <c r="E7" s="5" t="s">
        <v>27</v>
      </c>
      <c r="F7" s="4" t="s">
        <v>22</v>
      </c>
      <c r="G7" s="5" t="s">
        <v>23</v>
      </c>
      <c r="I7" s="1">
        <v>1</v>
      </c>
      <c r="J7" s="6">
        <v>10</v>
      </c>
      <c r="K7" s="7">
        <v>14</v>
      </c>
    </row>
    <row r="8" spans="1:11" ht="15.75" customHeight="1">
      <c r="A8" s="1">
        <v>7</v>
      </c>
      <c r="B8" s="1" t="s">
        <v>28</v>
      </c>
      <c r="C8" s="1">
        <v>2020</v>
      </c>
      <c r="D8" s="4" t="s">
        <v>8</v>
      </c>
      <c r="E8" s="5" t="s">
        <v>29</v>
      </c>
      <c r="F8" s="4" t="s">
        <v>22</v>
      </c>
      <c r="G8" s="5" t="s">
        <v>23</v>
      </c>
      <c r="I8" s="1">
        <v>1</v>
      </c>
      <c r="J8" s="6">
        <v>10</v>
      </c>
      <c r="K8" s="7">
        <v>14</v>
      </c>
    </row>
    <row r="9" spans="1:11" ht="15.75" customHeight="1">
      <c r="A9" s="1">
        <v>8</v>
      </c>
      <c r="B9" s="1" t="s">
        <v>30</v>
      </c>
      <c r="C9" s="1">
        <v>2020</v>
      </c>
      <c r="D9" s="4" t="s">
        <v>8</v>
      </c>
      <c r="E9" s="5" t="s">
        <v>31</v>
      </c>
      <c r="F9" s="4" t="s">
        <v>18</v>
      </c>
      <c r="G9" s="5" t="s">
        <v>19</v>
      </c>
      <c r="I9" s="1">
        <v>1</v>
      </c>
      <c r="J9" s="6">
        <v>2</v>
      </c>
      <c r="K9" s="7">
        <v>24</v>
      </c>
    </row>
    <row r="10" spans="1:11" ht="15.75" customHeight="1">
      <c r="A10" s="1">
        <v>9</v>
      </c>
      <c r="B10" s="1" t="s">
        <v>32</v>
      </c>
      <c r="C10" s="1">
        <v>2020</v>
      </c>
      <c r="D10" s="4" t="s">
        <v>8</v>
      </c>
      <c r="E10" s="5" t="s">
        <v>33</v>
      </c>
      <c r="F10" s="4" t="s">
        <v>34</v>
      </c>
      <c r="G10" s="8" t="s">
        <v>35</v>
      </c>
      <c r="I10" s="1">
        <v>1</v>
      </c>
      <c r="J10" s="6">
        <v>4</v>
      </c>
      <c r="K10" s="7">
        <v>19</v>
      </c>
    </row>
    <row r="11" spans="1:11" ht="15.75" customHeight="1">
      <c r="A11" s="1">
        <v>10</v>
      </c>
      <c r="B11" s="1" t="s">
        <v>36</v>
      </c>
      <c r="C11" s="1">
        <v>2020</v>
      </c>
      <c r="D11" s="4" t="s">
        <v>8</v>
      </c>
      <c r="E11" s="4" t="s">
        <v>37</v>
      </c>
      <c r="F11" s="4" t="s">
        <v>18</v>
      </c>
      <c r="G11" s="5" t="s">
        <v>19</v>
      </c>
      <c r="I11" s="1">
        <v>1</v>
      </c>
      <c r="J11" s="6">
        <v>2</v>
      </c>
      <c r="K11" s="7">
        <v>24</v>
      </c>
    </row>
    <row r="12" spans="1:11" ht="15.75" customHeight="1">
      <c r="A12" s="1">
        <v>11</v>
      </c>
      <c r="B12" s="1" t="s">
        <v>38</v>
      </c>
      <c r="C12" s="1">
        <v>2020</v>
      </c>
      <c r="D12" s="4" t="s">
        <v>8</v>
      </c>
      <c r="E12" s="4" t="s">
        <v>39</v>
      </c>
      <c r="F12" s="4" t="s">
        <v>22</v>
      </c>
      <c r="G12" s="5" t="s">
        <v>23</v>
      </c>
      <c r="I12" s="1">
        <v>1</v>
      </c>
      <c r="J12" s="6">
        <v>10</v>
      </c>
      <c r="K12" s="7">
        <v>14</v>
      </c>
    </row>
    <row r="13" spans="1:11" ht="15.75" customHeight="1">
      <c r="A13" s="1">
        <v>12</v>
      </c>
      <c r="B13" s="1" t="s">
        <v>40</v>
      </c>
      <c r="C13" s="1">
        <v>2020</v>
      </c>
      <c r="D13" s="4" t="s">
        <v>8</v>
      </c>
      <c r="E13" s="4" t="s">
        <v>41</v>
      </c>
      <c r="F13" s="4" t="s">
        <v>42</v>
      </c>
      <c r="G13" s="5" t="s">
        <v>43</v>
      </c>
      <c r="I13" s="1">
        <v>1</v>
      </c>
      <c r="J13" s="6">
        <v>9</v>
      </c>
      <c r="K13" s="7">
        <v>16</v>
      </c>
    </row>
    <row r="14" spans="1:11" ht="15.75" customHeight="1">
      <c r="A14" s="1">
        <v>13</v>
      </c>
      <c r="B14" s="1" t="s">
        <v>44</v>
      </c>
      <c r="C14" s="1">
        <v>2020</v>
      </c>
      <c r="D14" s="4" t="s">
        <v>8</v>
      </c>
      <c r="E14" s="4" t="s">
        <v>45</v>
      </c>
      <c r="F14" s="4" t="s">
        <v>14</v>
      </c>
      <c r="G14" s="5" t="s">
        <v>15</v>
      </c>
      <c r="I14" s="1">
        <v>1</v>
      </c>
      <c r="J14" s="6">
        <v>12</v>
      </c>
      <c r="K14" s="7">
        <v>13</v>
      </c>
    </row>
    <row r="15" spans="1:11" ht="15.75" customHeight="1">
      <c r="A15" s="1">
        <v>14</v>
      </c>
      <c r="B15" s="1" t="s">
        <v>46</v>
      </c>
      <c r="C15" s="1">
        <v>2020</v>
      </c>
      <c r="D15" s="4" t="s">
        <v>8</v>
      </c>
      <c r="E15" s="4" t="s">
        <v>47</v>
      </c>
      <c r="F15" s="4" t="s">
        <v>10</v>
      </c>
      <c r="G15" s="5" t="s">
        <v>11</v>
      </c>
      <c r="I15" s="1">
        <v>1</v>
      </c>
      <c r="J15" s="6">
        <v>16</v>
      </c>
      <c r="K15" s="7">
        <v>2</v>
      </c>
    </row>
    <row r="16" spans="1:11" ht="15.75" customHeight="1">
      <c r="A16" s="1">
        <v>15</v>
      </c>
      <c r="B16" s="1" t="s">
        <v>48</v>
      </c>
      <c r="C16" s="1">
        <v>2020</v>
      </c>
      <c r="D16" s="4" t="s">
        <v>8</v>
      </c>
      <c r="E16" s="4" t="s">
        <v>49</v>
      </c>
      <c r="F16" s="4" t="s">
        <v>42</v>
      </c>
      <c r="G16" s="5" t="s">
        <v>43</v>
      </c>
      <c r="I16" s="1">
        <v>1</v>
      </c>
      <c r="J16" s="6">
        <v>9</v>
      </c>
      <c r="K16" s="7">
        <v>16</v>
      </c>
    </row>
    <row r="17" spans="1:11" ht="15.75" customHeight="1">
      <c r="A17" s="1">
        <v>16</v>
      </c>
      <c r="B17" s="1" t="s">
        <v>50</v>
      </c>
      <c r="C17" s="1">
        <v>2020</v>
      </c>
      <c r="D17" s="4" t="s">
        <v>8</v>
      </c>
      <c r="E17" s="5" t="s">
        <v>51</v>
      </c>
      <c r="F17" s="4" t="s">
        <v>52</v>
      </c>
      <c r="G17" s="5" t="s">
        <v>53</v>
      </c>
      <c r="I17" s="1">
        <v>1</v>
      </c>
      <c r="J17" s="6">
        <v>15</v>
      </c>
      <c r="K17" s="7">
        <v>9</v>
      </c>
    </row>
    <row r="18" spans="1:11" ht="15.75" customHeight="1">
      <c r="A18" s="1">
        <v>17</v>
      </c>
      <c r="B18" s="1" t="s">
        <v>54</v>
      </c>
      <c r="C18" s="1">
        <v>2020</v>
      </c>
      <c r="D18" s="4" t="s">
        <v>8</v>
      </c>
      <c r="E18" s="5" t="s">
        <v>55</v>
      </c>
      <c r="F18" s="4" t="s">
        <v>42</v>
      </c>
      <c r="G18" s="5" t="s">
        <v>43</v>
      </c>
      <c r="I18" s="1">
        <v>1</v>
      </c>
      <c r="J18" s="6">
        <v>9</v>
      </c>
      <c r="K18" s="7">
        <v>16</v>
      </c>
    </row>
    <row r="19" spans="1:11" ht="15.75" customHeight="1">
      <c r="A19" s="1">
        <v>18</v>
      </c>
      <c r="B19" s="1" t="s">
        <v>56</v>
      </c>
      <c r="C19" s="1">
        <v>2020</v>
      </c>
      <c r="D19" s="4" t="s">
        <v>8</v>
      </c>
      <c r="E19" s="4" t="s">
        <v>57</v>
      </c>
      <c r="F19" s="4" t="s">
        <v>14</v>
      </c>
      <c r="G19" s="5" t="s">
        <v>15</v>
      </c>
      <c r="I19" s="1">
        <v>1</v>
      </c>
      <c r="J19" s="6">
        <v>12</v>
      </c>
      <c r="K19" s="7">
        <v>13</v>
      </c>
    </row>
    <row r="20" spans="1:11" ht="15.75" customHeight="1">
      <c r="A20" s="1">
        <v>19</v>
      </c>
      <c r="B20" s="1" t="s">
        <v>58</v>
      </c>
      <c r="C20" s="1">
        <v>2020</v>
      </c>
      <c r="D20" s="4" t="s">
        <v>8</v>
      </c>
      <c r="E20" s="5" t="s">
        <v>59</v>
      </c>
      <c r="F20" s="4" t="s">
        <v>18</v>
      </c>
      <c r="G20" s="5" t="s">
        <v>19</v>
      </c>
      <c r="I20" s="1">
        <v>1</v>
      </c>
      <c r="J20" s="6">
        <v>2</v>
      </c>
      <c r="K20" s="7">
        <v>24</v>
      </c>
    </row>
    <row r="21" spans="1:11" ht="15.75" customHeight="1">
      <c r="A21" s="1">
        <v>20</v>
      </c>
      <c r="B21" s="1" t="s">
        <v>60</v>
      </c>
      <c r="C21" s="1">
        <v>2020</v>
      </c>
      <c r="D21" s="4" t="s">
        <v>8</v>
      </c>
      <c r="E21" s="5" t="s">
        <v>61</v>
      </c>
      <c r="F21" s="4" t="s">
        <v>14</v>
      </c>
      <c r="G21" s="5" t="s">
        <v>15</v>
      </c>
      <c r="I21" s="1">
        <v>1</v>
      </c>
      <c r="J21" s="6">
        <v>12</v>
      </c>
      <c r="K21" s="7">
        <v>13</v>
      </c>
    </row>
    <row r="22" spans="1:11" ht="15.75" customHeight="1">
      <c r="A22" s="1">
        <v>21</v>
      </c>
      <c r="B22" s="1" t="s">
        <v>62</v>
      </c>
      <c r="C22" s="1">
        <v>2020</v>
      </c>
      <c r="D22" s="4" t="s">
        <v>8</v>
      </c>
      <c r="E22" s="4" t="s">
        <v>63</v>
      </c>
      <c r="F22" s="4" t="s">
        <v>14</v>
      </c>
      <c r="G22" s="5" t="s">
        <v>15</v>
      </c>
      <c r="I22" s="1">
        <v>1</v>
      </c>
      <c r="J22" s="6">
        <v>12</v>
      </c>
      <c r="K22" s="7">
        <v>13</v>
      </c>
    </row>
    <row r="23" spans="1:11" ht="15.75" customHeight="1">
      <c r="A23" s="1">
        <v>22</v>
      </c>
      <c r="B23" s="1" t="s">
        <v>64</v>
      </c>
      <c r="C23" s="1">
        <v>2020</v>
      </c>
      <c r="D23" s="4" t="s">
        <v>8</v>
      </c>
      <c r="E23" s="4" t="s">
        <v>65</v>
      </c>
      <c r="F23" s="4" t="s">
        <v>18</v>
      </c>
      <c r="G23" s="5" t="s">
        <v>19</v>
      </c>
      <c r="I23" s="1">
        <v>1</v>
      </c>
      <c r="J23" s="6">
        <v>2</v>
      </c>
      <c r="K23" s="7">
        <v>24</v>
      </c>
    </row>
    <row r="24" spans="1:11" ht="15.75" customHeight="1">
      <c r="A24" s="1">
        <v>23</v>
      </c>
      <c r="B24" s="1" t="s">
        <v>66</v>
      </c>
      <c r="C24" s="1">
        <v>2020</v>
      </c>
      <c r="D24" s="4" t="s">
        <v>8</v>
      </c>
      <c r="E24" s="4" t="s">
        <v>67</v>
      </c>
      <c r="F24" s="4" t="s">
        <v>52</v>
      </c>
      <c r="G24" s="5" t="s">
        <v>53</v>
      </c>
      <c r="I24" s="1">
        <v>1</v>
      </c>
      <c r="J24" s="6">
        <v>15</v>
      </c>
      <c r="K24" s="7">
        <v>9</v>
      </c>
    </row>
    <row r="25" spans="1:11" ht="15.75" customHeight="1">
      <c r="A25" s="1">
        <v>24</v>
      </c>
      <c r="B25" s="1" t="s">
        <v>68</v>
      </c>
      <c r="C25" s="1">
        <v>2020</v>
      </c>
      <c r="D25" s="4" t="s">
        <v>8</v>
      </c>
      <c r="E25" s="4" t="s">
        <v>69</v>
      </c>
      <c r="F25" s="4" t="s">
        <v>70</v>
      </c>
      <c r="G25" s="5" t="s">
        <v>71</v>
      </c>
      <c r="I25" s="1">
        <v>1</v>
      </c>
      <c r="J25" s="6">
        <v>19</v>
      </c>
      <c r="K25" s="7">
        <v>5</v>
      </c>
    </row>
    <row r="26" spans="1:11" ht="15.75" customHeight="1">
      <c r="A26" s="1">
        <v>25</v>
      </c>
      <c r="B26" s="1" t="s">
        <v>72</v>
      </c>
      <c r="C26" s="1">
        <v>2020</v>
      </c>
      <c r="D26" s="4" t="s">
        <v>8</v>
      </c>
      <c r="E26" s="4" t="s">
        <v>73</v>
      </c>
      <c r="F26" s="4" t="s">
        <v>70</v>
      </c>
      <c r="G26" s="5" t="s">
        <v>71</v>
      </c>
      <c r="I26" s="1">
        <v>1</v>
      </c>
      <c r="J26" s="6">
        <v>19</v>
      </c>
      <c r="K26" s="7">
        <v>5</v>
      </c>
    </row>
    <row r="27" spans="1:11" ht="15.75" customHeight="1">
      <c r="A27" s="1">
        <v>26</v>
      </c>
      <c r="B27" s="1" t="s">
        <v>74</v>
      </c>
      <c r="C27" s="1">
        <v>2020</v>
      </c>
      <c r="D27" s="4" t="s">
        <v>8</v>
      </c>
      <c r="E27" s="4" t="s">
        <v>75</v>
      </c>
      <c r="F27" s="4" t="s">
        <v>70</v>
      </c>
      <c r="G27" s="5" t="s">
        <v>76</v>
      </c>
      <c r="I27" s="1">
        <v>1</v>
      </c>
      <c r="J27" s="6">
        <v>19</v>
      </c>
      <c r="K27" s="7">
        <v>8</v>
      </c>
    </row>
    <row r="28" spans="1:11" ht="15.75" customHeight="1">
      <c r="A28" s="1">
        <v>27</v>
      </c>
      <c r="B28" s="1" t="s">
        <v>77</v>
      </c>
      <c r="C28" s="1">
        <v>2020</v>
      </c>
      <c r="D28" s="4" t="s">
        <v>8</v>
      </c>
      <c r="E28" s="4" t="s">
        <v>78</v>
      </c>
      <c r="F28" s="4" t="s">
        <v>79</v>
      </c>
      <c r="G28" s="8" t="s">
        <v>80</v>
      </c>
      <c r="I28" s="1">
        <v>1</v>
      </c>
      <c r="J28" s="6">
        <v>9</v>
      </c>
      <c r="K28" s="7">
        <v>12</v>
      </c>
    </row>
    <row r="29" spans="1:11" ht="15.75" customHeight="1">
      <c r="A29" s="1">
        <v>28</v>
      </c>
      <c r="B29" s="1" t="s">
        <v>81</v>
      </c>
      <c r="C29" s="1">
        <v>2020</v>
      </c>
      <c r="D29" s="4" t="s">
        <v>8</v>
      </c>
      <c r="E29" s="4" t="s">
        <v>82</v>
      </c>
      <c r="F29" s="4" t="s">
        <v>14</v>
      </c>
      <c r="G29" s="5" t="s">
        <v>15</v>
      </c>
      <c r="I29" s="1">
        <v>1</v>
      </c>
      <c r="J29" s="6">
        <v>12</v>
      </c>
      <c r="K29" s="7">
        <v>13</v>
      </c>
    </row>
    <row r="30" spans="1:11" ht="15.75" customHeight="1">
      <c r="A30" s="1">
        <v>29</v>
      </c>
      <c r="B30" s="1" t="s">
        <v>83</v>
      </c>
      <c r="C30" s="1">
        <v>2020</v>
      </c>
      <c r="D30" s="4" t="s">
        <v>8</v>
      </c>
      <c r="E30" s="4" t="s">
        <v>84</v>
      </c>
      <c r="F30" s="4" t="s">
        <v>18</v>
      </c>
      <c r="G30" s="5" t="s">
        <v>19</v>
      </c>
      <c r="I30" s="1">
        <v>1</v>
      </c>
      <c r="J30" s="6">
        <v>2</v>
      </c>
      <c r="K30" s="7">
        <v>24</v>
      </c>
    </row>
    <row r="31" spans="1:11" ht="15.75" customHeight="1">
      <c r="A31" s="1">
        <v>30</v>
      </c>
      <c r="B31" s="1" t="s">
        <v>85</v>
      </c>
      <c r="C31" s="1">
        <v>2020</v>
      </c>
      <c r="D31" s="4" t="s">
        <v>8</v>
      </c>
      <c r="E31" s="5" t="s">
        <v>31</v>
      </c>
      <c r="F31" s="4" t="s">
        <v>18</v>
      </c>
      <c r="G31" s="5" t="s">
        <v>19</v>
      </c>
      <c r="I31" s="1">
        <v>1</v>
      </c>
      <c r="J31" s="6">
        <v>2</v>
      </c>
      <c r="K31" s="7">
        <v>24</v>
      </c>
    </row>
    <row r="32" spans="1:11" ht="15.75" customHeight="1">
      <c r="A32" s="1">
        <v>31</v>
      </c>
      <c r="B32" s="1" t="s">
        <v>86</v>
      </c>
      <c r="C32" s="1">
        <v>2020</v>
      </c>
      <c r="D32" s="4" t="s">
        <v>8</v>
      </c>
      <c r="E32" s="4" t="s">
        <v>87</v>
      </c>
      <c r="F32" s="4" t="s">
        <v>42</v>
      </c>
      <c r="G32" s="5" t="s">
        <v>43</v>
      </c>
      <c r="I32" s="1">
        <v>1</v>
      </c>
      <c r="J32" s="6">
        <v>9</v>
      </c>
      <c r="K32" s="7">
        <v>16</v>
      </c>
    </row>
    <row r="33" spans="1:11" ht="15.75" customHeight="1">
      <c r="A33" s="1">
        <v>32</v>
      </c>
      <c r="B33" s="1" t="s">
        <v>88</v>
      </c>
      <c r="C33" s="1">
        <v>2020</v>
      </c>
      <c r="D33" s="4" t="s">
        <v>8</v>
      </c>
      <c r="E33" s="4" t="s">
        <v>89</v>
      </c>
      <c r="F33" s="4" t="s">
        <v>90</v>
      </c>
      <c r="G33" s="4" t="s">
        <v>91</v>
      </c>
      <c r="I33" s="1">
        <v>1</v>
      </c>
      <c r="J33" s="6">
        <v>11</v>
      </c>
      <c r="K33" s="7">
        <v>7</v>
      </c>
    </row>
    <row r="34" spans="1:11" ht="15.75" customHeight="1">
      <c r="A34" s="1">
        <v>33</v>
      </c>
      <c r="B34" s="1" t="s">
        <v>92</v>
      </c>
      <c r="C34" s="1">
        <v>2020</v>
      </c>
      <c r="D34" s="4" t="s">
        <v>8</v>
      </c>
      <c r="E34" s="4" t="s">
        <v>93</v>
      </c>
      <c r="F34" s="9" t="s">
        <v>94</v>
      </c>
      <c r="G34" s="5" t="s">
        <v>95</v>
      </c>
      <c r="I34" s="1">
        <v>1</v>
      </c>
      <c r="J34" s="6">
        <v>6</v>
      </c>
      <c r="K34" s="7">
        <v>25</v>
      </c>
    </row>
    <row r="35" spans="1:11" ht="15.75" customHeight="1">
      <c r="A35" s="1">
        <v>34</v>
      </c>
      <c r="B35" s="1" t="s">
        <v>96</v>
      </c>
      <c r="C35" s="1">
        <v>2020</v>
      </c>
      <c r="D35" s="4" t="s">
        <v>8</v>
      </c>
      <c r="E35" s="4" t="s">
        <v>97</v>
      </c>
      <c r="F35" s="4" t="s">
        <v>42</v>
      </c>
      <c r="G35" s="5" t="s">
        <v>43</v>
      </c>
      <c r="I35" s="1">
        <v>1</v>
      </c>
      <c r="J35" s="6">
        <v>9</v>
      </c>
      <c r="K35" s="7">
        <v>16</v>
      </c>
    </row>
    <row r="36" spans="1:11" ht="15.75" customHeight="1">
      <c r="A36" s="1">
        <v>35</v>
      </c>
      <c r="B36" s="1" t="s">
        <v>98</v>
      </c>
      <c r="C36" s="1">
        <v>2020</v>
      </c>
      <c r="D36" s="4" t="s">
        <v>8</v>
      </c>
      <c r="E36" s="4" t="s">
        <v>99</v>
      </c>
      <c r="F36" s="4" t="s">
        <v>14</v>
      </c>
      <c r="G36" s="5" t="s">
        <v>15</v>
      </c>
      <c r="I36" s="1">
        <v>1</v>
      </c>
      <c r="J36" s="6">
        <v>12</v>
      </c>
      <c r="K36" s="7">
        <v>17</v>
      </c>
    </row>
    <row r="37" spans="1:11" ht="15.75" customHeight="1">
      <c r="A37" s="1">
        <v>36</v>
      </c>
      <c r="B37" s="1" t="s">
        <v>100</v>
      </c>
      <c r="C37" s="1">
        <v>2020</v>
      </c>
      <c r="D37" s="4" t="s">
        <v>8</v>
      </c>
      <c r="E37" s="4" t="s">
        <v>101</v>
      </c>
      <c r="F37" s="4" t="s">
        <v>70</v>
      </c>
      <c r="G37" s="5" t="s">
        <v>71</v>
      </c>
      <c r="I37" s="1">
        <v>1</v>
      </c>
      <c r="J37" s="6">
        <v>19</v>
      </c>
      <c r="K37" s="7">
        <v>5</v>
      </c>
    </row>
    <row r="38" spans="1:11" ht="15.75" customHeight="1">
      <c r="A38" s="1">
        <v>37</v>
      </c>
      <c r="B38" s="1" t="s">
        <v>102</v>
      </c>
      <c r="C38" s="1">
        <v>2020</v>
      </c>
      <c r="D38" s="4" t="s">
        <v>8</v>
      </c>
      <c r="E38" s="4" t="s">
        <v>103</v>
      </c>
      <c r="F38" s="4" t="s">
        <v>22</v>
      </c>
      <c r="G38" s="5" t="s">
        <v>23</v>
      </c>
      <c r="I38" s="1">
        <v>1</v>
      </c>
      <c r="J38" s="6">
        <v>10</v>
      </c>
      <c r="K38" s="7">
        <v>14</v>
      </c>
    </row>
    <row r="39" spans="1:11" ht="15.75" customHeight="1">
      <c r="A39" s="1">
        <v>38</v>
      </c>
      <c r="B39" s="1" t="s">
        <v>104</v>
      </c>
      <c r="C39" s="1">
        <v>2020</v>
      </c>
      <c r="D39" s="4" t="s">
        <v>8</v>
      </c>
      <c r="E39" s="4" t="s">
        <v>105</v>
      </c>
      <c r="F39" s="4" t="s">
        <v>18</v>
      </c>
      <c r="G39" s="5" t="s">
        <v>19</v>
      </c>
      <c r="I39" s="1">
        <v>1</v>
      </c>
      <c r="J39" s="6">
        <v>2</v>
      </c>
      <c r="K39" s="7">
        <v>24</v>
      </c>
    </row>
    <row r="40" spans="1:11" ht="15.75" customHeight="1">
      <c r="A40" s="1">
        <v>39</v>
      </c>
      <c r="B40" s="1" t="s">
        <v>106</v>
      </c>
      <c r="C40" s="1">
        <v>2020</v>
      </c>
      <c r="D40" s="4" t="s">
        <v>8</v>
      </c>
      <c r="E40" s="4" t="s">
        <v>107</v>
      </c>
      <c r="F40" s="4" t="s">
        <v>14</v>
      </c>
      <c r="G40" s="5" t="s">
        <v>15</v>
      </c>
      <c r="I40" s="1">
        <v>1</v>
      </c>
      <c r="J40" s="6">
        <v>12</v>
      </c>
      <c r="K40" s="7">
        <v>13</v>
      </c>
    </row>
    <row r="41" spans="1:11" ht="15.75" customHeight="1">
      <c r="A41" s="1">
        <v>40</v>
      </c>
      <c r="B41" s="1" t="s">
        <v>108</v>
      </c>
      <c r="C41" s="1">
        <v>2020</v>
      </c>
      <c r="D41" s="4" t="s">
        <v>8</v>
      </c>
      <c r="E41" s="4" t="s">
        <v>109</v>
      </c>
      <c r="F41" s="4" t="s">
        <v>110</v>
      </c>
      <c r="G41" s="10" t="s">
        <v>111</v>
      </c>
      <c r="I41" s="1">
        <v>1</v>
      </c>
      <c r="J41" s="6">
        <v>20</v>
      </c>
      <c r="K41" s="7">
        <v>1</v>
      </c>
    </row>
    <row r="42" spans="1:11" ht="15.75" customHeight="1">
      <c r="A42" s="1">
        <v>41</v>
      </c>
      <c r="B42" s="1" t="s">
        <v>112</v>
      </c>
      <c r="C42" s="1">
        <v>2020</v>
      </c>
      <c r="D42" s="4" t="s">
        <v>8</v>
      </c>
      <c r="E42" s="4" t="s">
        <v>113</v>
      </c>
      <c r="F42" s="4" t="s">
        <v>52</v>
      </c>
      <c r="G42" s="5" t="s">
        <v>53</v>
      </c>
      <c r="I42" s="1">
        <v>1</v>
      </c>
      <c r="J42" s="6">
        <v>15</v>
      </c>
      <c r="K42" s="7">
        <v>9</v>
      </c>
    </row>
    <row r="43" spans="1:11" ht="15.75" customHeight="1">
      <c r="A43" s="1">
        <v>42</v>
      </c>
      <c r="B43" s="1" t="s">
        <v>114</v>
      </c>
      <c r="C43" s="1">
        <v>2020</v>
      </c>
      <c r="D43" s="4" t="s">
        <v>8</v>
      </c>
      <c r="E43" s="4" t="s">
        <v>115</v>
      </c>
      <c r="F43" s="4" t="s">
        <v>42</v>
      </c>
      <c r="G43" s="5" t="s">
        <v>43</v>
      </c>
      <c r="I43" s="1">
        <v>1</v>
      </c>
      <c r="J43" s="6">
        <v>9</v>
      </c>
      <c r="K43" s="7">
        <v>16</v>
      </c>
    </row>
    <row r="44" spans="1:11" ht="15.75" customHeight="1">
      <c r="A44" s="1">
        <v>43</v>
      </c>
      <c r="B44" s="1" t="s">
        <v>116</v>
      </c>
      <c r="C44" s="1">
        <v>2020</v>
      </c>
      <c r="D44" s="4" t="s">
        <v>8</v>
      </c>
      <c r="E44" s="4" t="s">
        <v>117</v>
      </c>
      <c r="F44" s="4" t="s">
        <v>18</v>
      </c>
      <c r="G44" s="5" t="s">
        <v>19</v>
      </c>
      <c r="I44" s="1">
        <v>1</v>
      </c>
      <c r="J44" s="6">
        <v>2</v>
      </c>
      <c r="K44" s="7">
        <v>24</v>
      </c>
    </row>
    <row r="45" spans="1:11" ht="15.75" customHeight="1">
      <c r="A45" s="1">
        <v>44</v>
      </c>
      <c r="B45" s="1" t="s">
        <v>118</v>
      </c>
      <c r="C45" s="1">
        <v>2020</v>
      </c>
      <c r="D45" s="4" t="s">
        <v>8</v>
      </c>
      <c r="E45" s="4" t="s">
        <v>119</v>
      </c>
      <c r="F45" s="4" t="s">
        <v>120</v>
      </c>
      <c r="G45" s="9" t="s">
        <v>121</v>
      </c>
      <c r="I45" s="1">
        <v>1</v>
      </c>
      <c r="J45" s="6">
        <v>17</v>
      </c>
      <c r="K45" s="7">
        <v>17</v>
      </c>
    </row>
    <row r="46" spans="1:11" ht="15.75" customHeight="1">
      <c r="A46" s="1">
        <v>45</v>
      </c>
      <c r="B46" s="1" t="s">
        <v>122</v>
      </c>
      <c r="C46" s="1">
        <v>2020</v>
      </c>
      <c r="D46" s="4" t="s">
        <v>8</v>
      </c>
      <c r="E46" s="4" t="s">
        <v>123</v>
      </c>
      <c r="F46" s="4" t="s">
        <v>70</v>
      </c>
      <c r="G46" s="5" t="s">
        <v>76</v>
      </c>
      <c r="I46" s="1">
        <v>1</v>
      </c>
      <c r="J46" s="6">
        <v>19</v>
      </c>
      <c r="K46" s="7">
        <v>8</v>
      </c>
    </row>
    <row r="47" spans="1:11" ht="15.75" customHeight="1">
      <c r="A47" s="1">
        <v>46</v>
      </c>
      <c r="B47" s="1" t="s">
        <v>124</v>
      </c>
      <c r="C47" s="1">
        <v>2020</v>
      </c>
      <c r="D47" s="4" t="s">
        <v>8</v>
      </c>
      <c r="E47" s="4" t="s">
        <v>125</v>
      </c>
      <c r="F47" s="4" t="s">
        <v>10</v>
      </c>
      <c r="G47" s="5" t="s">
        <v>11</v>
      </c>
      <c r="I47" s="1">
        <v>1</v>
      </c>
      <c r="J47" s="6">
        <v>16</v>
      </c>
      <c r="K47" s="7">
        <v>2</v>
      </c>
    </row>
    <row r="48" spans="1:11" ht="15.75" customHeight="1">
      <c r="A48" s="1">
        <v>47</v>
      </c>
      <c r="B48" s="1" t="s">
        <v>126</v>
      </c>
      <c r="C48" s="1">
        <v>2020</v>
      </c>
      <c r="D48" s="4" t="s">
        <v>8</v>
      </c>
      <c r="E48" s="4" t="s">
        <v>127</v>
      </c>
      <c r="F48" s="4" t="s">
        <v>70</v>
      </c>
      <c r="G48" s="5" t="s">
        <v>71</v>
      </c>
      <c r="I48" s="1">
        <v>1</v>
      </c>
      <c r="J48" s="6">
        <v>19</v>
      </c>
      <c r="K48" s="7">
        <v>5</v>
      </c>
    </row>
    <row r="49" spans="1:11" ht="15.75" customHeight="1">
      <c r="A49" s="1">
        <v>48</v>
      </c>
      <c r="B49" s="1" t="s">
        <v>128</v>
      </c>
      <c r="C49" s="1">
        <v>2020</v>
      </c>
      <c r="D49" s="4" t="s">
        <v>8</v>
      </c>
      <c r="E49" s="4" t="s">
        <v>129</v>
      </c>
      <c r="F49" s="4" t="s">
        <v>130</v>
      </c>
      <c r="G49" s="5" t="s">
        <v>11</v>
      </c>
      <c r="I49" s="1">
        <v>1</v>
      </c>
      <c r="J49" s="6">
        <v>16</v>
      </c>
      <c r="K49" s="7">
        <v>2</v>
      </c>
    </row>
    <row r="50" spans="1:11" ht="15.75" customHeight="1">
      <c r="A50" s="1">
        <v>49</v>
      </c>
      <c r="B50" s="1" t="s">
        <v>131</v>
      </c>
      <c r="C50" s="1">
        <v>2020</v>
      </c>
      <c r="D50" s="4" t="s">
        <v>8</v>
      </c>
      <c r="E50" s="4" t="s">
        <v>132</v>
      </c>
      <c r="F50" s="4" t="s">
        <v>70</v>
      </c>
      <c r="G50" s="5" t="s">
        <v>76</v>
      </c>
      <c r="I50" s="1">
        <v>1</v>
      </c>
      <c r="J50" s="6">
        <v>19</v>
      </c>
      <c r="K50" s="7">
        <v>8</v>
      </c>
    </row>
    <row r="51" spans="1:11" ht="15.75" customHeight="1">
      <c r="A51" s="1">
        <v>50</v>
      </c>
      <c r="B51" s="1" t="s">
        <v>133</v>
      </c>
      <c r="C51" s="1">
        <v>2020</v>
      </c>
      <c r="D51" s="4" t="s">
        <v>8</v>
      </c>
      <c r="E51" s="4" t="s">
        <v>134</v>
      </c>
      <c r="F51" s="4" t="s">
        <v>90</v>
      </c>
      <c r="G51" s="4" t="s">
        <v>91</v>
      </c>
      <c r="I51" s="1">
        <v>1</v>
      </c>
      <c r="J51" s="6">
        <v>11</v>
      </c>
      <c r="K51" s="7">
        <v>7</v>
      </c>
    </row>
    <row r="52" spans="1:11" ht="15.75" customHeight="1">
      <c r="A52" s="1">
        <v>51</v>
      </c>
      <c r="B52" s="1" t="s">
        <v>135</v>
      </c>
      <c r="C52" s="1">
        <v>2020</v>
      </c>
      <c r="D52" s="4" t="s">
        <v>8</v>
      </c>
      <c r="E52" s="4" t="s">
        <v>136</v>
      </c>
      <c r="F52" s="4" t="s">
        <v>22</v>
      </c>
      <c r="G52" s="5" t="s">
        <v>23</v>
      </c>
      <c r="I52" s="1">
        <v>1</v>
      </c>
      <c r="J52" s="6">
        <v>10</v>
      </c>
      <c r="K52" s="7">
        <v>14</v>
      </c>
    </row>
    <row r="53" spans="1:11" ht="15.75" customHeight="1">
      <c r="A53" s="1">
        <v>52</v>
      </c>
      <c r="B53" s="1" t="s">
        <v>137</v>
      </c>
      <c r="C53" s="1">
        <v>2020</v>
      </c>
      <c r="D53" s="4" t="s">
        <v>8</v>
      </c>
      <c r="E53" s="4" t="s">
        <v>138</v>
      </c>
      <c r="F53" s="4" t="s">
        <v>22</v>
      </c>
      <c r="G53" s="5" t="s">
        <v>23</v>
      </c>
      <c r="I53" s="1">
        <v>1</v>
      </c>
      <c r="J53" s="6">
        <v>10</v>
      </c>
      <c r="K53" s="7">
        <v>14</v>
      </c>
    </row>
    <row r="54" spans="1:11" ht="15.75" customHeight="1">
      <c r="A54" s="1">
        <v>53</v>
      </c>
      <c r="B54" s="1" t="s">
        <v>139</v>
      </c>
      <c r="C54" s="1">
        <v>2020</v>
      </c>
      <c r="D54" s="4" t="s">
        <v>8</v>
      </c>
      <c r="E54" s="4" t="s">
        <v>140</v>
      </c>
      <c r="F54" s="4" t="s">
        <v>141</v>
      </c>
      <c r="G54" s="8" t="s">
        <v>142</v>
      </c>
      <c r="I54" s="1">
        <v>1</v>
      </c>
      <c r="J54" s="6">
        <v>8</v>
      </c>
      <c r="K54" s="7">
        <v>1</v>
      </c>
    </row>
    <row r="55" spans="1:11" ht="15.75" customHeight="1">
      <c r="A55" s="1">
        <v>54</v>
      </c>
      <c r="B55" s="1" t="s">
        <v>143</v>
      </c>
      <c r="C55" s="1">
        <v>2020</v>
      </c>
      <c r="D55" s="4" t="s">
        <v>8</v>
      </c>
      <c r="E55" s="4" t="s">
        <v>144</v>
      </c>
      <c r="F55" s="4" t="s">
        <v>145</v>
      </c>
      <c r="G55" s="5" t="s">
        <v>146</v>
      </c>
      <c r="I55" s="1">
        <v>1</v>
      </c>
      <c r="J55" s="6">
        <v>14</v>
      </c>
      <c r="K55" s="7">
        <v>10</v>
      </c>
    </row>
    <row r="56" spans="1:11" ht="15.75" customHeight="1">
      <c r="A56" s="1">
        <v>55</v>
      </c>
      <c r="B56" s="1" t="s">
        <v>147</v>
      </c>
      <c r="C56" s="1">
        <v>2020</v>
      </c>
      <c r="D56" s="4" t="s">
        <v>8</v>
      </c>
      <c r="E56" s="4" t="s">
        <v>148</v>
      </c>
      <c r="F56" s="4" t="s">
        <v>22</v>
      </c>
      <c r="G56" s="5" t="s">
        <v>23</v>
      </c>
      <c r="I56" s="1">
        <v>1</v>
      </c>
      <c r="J56" s="6">
        <v>10</v>
      </c>
      <c r="K56" s="7">
        <v>14</v>
      </c>
    </row>
    <row r="57" spans="1:11" ht="15.75" customHeight="1">
      <c r="A57" s="1">
        <v>56</v>
      </c>
      <c r="B57" s="1" t="s">
        <v>149</v>
      </c>
      <c r="C57" s="1">
        <v>2020</v>
      </c>
      <c r="D57" s="4" t="s">
        <v>8</v>
      </c>
      <c r="E57" s="4" t="s">
        <v>150</v>
      </c>
      <c r="F57" s="4" t="s">
        <v>90</v>
      </c>
      <c r="G57" s="4" t="s">
        <v>91</v>
      </c>
      <c r="I57" s="1">
        <v>1</v>
      </c>
      <c r="J57" s="6">
        <v>11</v>
      </c>
      <c r="K57" s="7">
        <v>7</v>
      </c>
    </row>
    <row r="58" spans="1:11" ht="15.75" customHeight="1">
      <c r="A58" s="1">
        <v>57</v>
      </c>
      <c r="B58" s="1" t="s">
        <v>151</v>
      </c>
      <c r="C58" s="1">
        <v>2020</v>
      </c>
      <c r="D58" s="4" t="s">
        <v>8</v>
      </c>
      <c r="E58" s="4" t="s">
        <v>152</v>
      </c>
      <c r="F58" s="4" t="s">
        <v>22</v>
      </c>
      <c r="G58" s="5" t="s">
        <v>23</v>
      </c>
      <c r="I58" s="1">
        <v>1</v>
      </c>
      <c r="J58" s="6">
        <v>10</v>
      </c>
      <c r="K58" s="7">
        <v>14</v>
      </c>
    </row>
    <row r="59" spans="1:11" ht="15.75" customHeight="1">
      <c r="A59" s="1">
        <v>58</v>
      </c>
      <c r="B59" s="1" t="s">
        <v>153</v>
      </c>
      <c r="C59" s="1">
        <v>2020</v>
      </c>
      <c r="D59" s="4" t="s">
        <v>8</v>
      </c>
      <c r="E59" s="4" t="s">
        <v>154</v>
      </c>
      <c r="F59" s="4" t="s">
        <v>145</v>
      </c>
      <c r="G59" s="5" t="s">
        <v>146</v>
      </c>
      <c r="I59" s="1">
        <v>1</v>
      </c>
      <c r="J59" s="6">
        <v>14</v>
      </c>
      <c r="K59" s="7">
        <v>10</v>
      </c>
    </row>
    <row r="60" spans="1:11" ht="15.75" customHeight="1">
      <c r="A60" s="1">
        <v>59</v>
      </c>
      <c r="B60" s="1" t="s">
        <v>155</v>
      </c>
      <c r="C60" s="1">
        <v>2020</v>
      </c>
      <c r="D60" s="4" t="s">
        <v>8</v>
      </c>
      <c r="E60" s="4" t="s">
        <v>156</v>
      </c>
      <c r="F60" s="4" t="s">
        <v>22</v>
      </c>
      <c r="G60" s="5" t="s">
        <v>23</v>
      </c>
      <c r="I60" s="1">
        <v>1</v>
      </c>
      <c r="J60" s="6">
        <v>10</v>
      </c>
      <c r="K60" s="7">
        <v>23</v>
      </c>
    </row>
    <row r="61" spans="1:11" ht="15.75" customHeight="1">
      <c r="A61" s="1">
        <v>60</v>
      </c>
      <c r="B61" s="1" t="s">
        <v>157</v>
      </c>
      <c r="C61" s="1">
        <v>2020</v>
      </c>
      <c r="D61" s="4" t="s">
        <v>8</v>
      </c>
      <c r="E61" s="4" t="s">
        <v>158</v>
      </c>
      <c r="F61" s="4" t="s">
        <v>70</v>
      </c>
      <c r="G61" s="5" t="s">
        <v>76</v>
      </c>
      <c r="I61" s="1">
        <v>1</v>
      </c>
      <c r="J61" s="6">
        <v>19</v>
      </c>
      <c r="K61" s="7">
        <v>8</v>
      </c>
    </row>
    <row r="62" spans="1:11" ht="15.75" customHeight="1">
      <c r="A62" s="1">
        <v>61</v>
      </c>
      <c r="B62" s="1" t="s">
        <v>159</v>
      </c>
      <c r="C62" s="1">
        <v>2020</v>
      </c>
      <c r="D62" s="4" t="s">
        <v>8</v>
      </c>
      <c r="E62" s="4" t="s">
        <v>160</v>
      </c>
      <c r="F62" s="4" t="s">
        <v>70</v>
      </c>
      <c r="G62" s="5" t="s">
        <v>71</v>
      </c>
      <c r="I62" s="1">
        <v>1</v>
      </c>
      <c r="J62" s="6">
        <v>19</v>
      </c>
      <c r="K62" s="7">
        <v>5</v>
      </c>
    </row>
    <row r="63" spans="1:11" ht="15.75" customHeight="1">
      <c r="A63" s="1">
        <v>62</v>
      </c>
      <c r="B63" s="1" t="s">
        <v>161</v>
      </c>
      <c r="C63" s="1">
        <v>2020</v>
      </c>
      <c r="D63" s="4" t="s">
        <v>8</v>
      </c>
      <c r="E63" s="4" t="s">
        <v>162</v>
      </c>
      <c r="F63" s="4" t="s">
        <v>18</v>
      </c>
      <c r="G63" s="5" t="s">
        <v>19</v>
      </c>
      <c r="I63" s="1">
        <v>1</v>
      </c>
      <c r="J63" s="6">
        <v>2</v>
      </c>
      <c r="K63" s="7">
        <v>21</v>
      </c>
    </row>
    <row r="64" spans="1:11" ht="15.75" customHeight="1">
      <c r="A64" s="1">
        <v>63</v>
      </c>
      <c r="B64" s="1" t="s">
        <v>163</v>
      </c>
      <c r="C64" s="1">
        <v>2020</v>
      </c>
      <c r="D64" s="4" t="s">
        <v>8</v>
      </c>
      <c r="E64" s="4" t="s">
        <v>164</v>
      </c>
      <c r="F64" s="4" t="s">
        <v>165</v>
      </c>
      <c r="G64" s="8" t="s">
        <v>166</v>
      </c>
      <c r="I64" s="1">
        <v>1</v>
      </c>
      <c r="J64" s="6">
        <v>6</v>
      </c>
      <c r="K64" s="7">
        <v>25</v>
      </c>
    </row>
    <row r="65" spans="1:11" ht="15.75" customHeight="1">
      <c r="A65" s="1">
        <v>64</v>
      </c>
      <c r="B65" s="1" t="s">
        <v>167</v>
      </c>
      <c r="C65" s="1">
        <v>2020</v>
      </c>
      <c r="D65" s="4" t="s">
        <v>8</v>
      </c>
      <c r="E65" s="4" t="s">
        <v>168</v>
      </c>
      <c r="F65" s="4" t="s">
        <v>14</v>
      </c>
      <c r="G65" s="5" t="s">
        <v>15</v>
      </c>
      <c r="I65" s="1">
        <v>1</v>
      </c>
      <c r="J65" s="6">
        <v>12</v>
      </c>
      <c r="K65" s="7">
        <v>13</v>
      </c>
    </row>
    <row r="66" spans="1:11" ht="15.75" customHeight="1">
      <c r="A66" s="1">
        <v>65</v>
      </c>
      <c r="B66" s="1" t="s">
        <v>169</v>
      </c>
      <c r="C66" s="1">
        <v>2020</v>
      </c>
      <c r="D66" s="4" t="s">
        <v>8</v>
      </c>
      <c r="E66" s="4" t="s">
        <v>170</v>
      </c>
      <c r="F66" s="4" t="s">
        <v>22</v>
      </c>
      <c r="G66" s="5" t="s">
        <v>23</v>
      </c>
      <c r="I66" s="1">
        <v>1</v>
      </c>
      <c r="J66" s="6">
        <v>10</v>
      </c>
      <c r="K66" s="7">
        <v>23</v>
      </c>
    </row>
    <row r="67" spans="1:11" ht="15.75" customHeight="1">
      <c r="A67" s="1">
        <v>66</v>
      </c>
      <c r="B67" s="1" t="s">
        <v>171</v>
      </c>
      <c r="C67" s="1">
        <v>2020</v>
      </c>
      <c r="D67" s="4" t="s">
        <v>8</v>
      </c>
      <c r="E67" s="4" t="s">
        <v>172</v>
      </c>
      <c r="F67" s="4" t="s">
        <v>14</v>
      </c>
      <c r="G67" s="5" t="s">
        <v>15</v>
      </c>
      <c r="I67" s="1">
        <v>1</v>
      </c>
      <c r="J67" s="6">
        <v>12</v>
      </c>
      <c r="K67" s="7">
        <v>13</v>
      </c>
    </row>
    <row r="68" spans="1:11" ht="15.75" customHeight="1">
      <c r="A68" s="1">
        <v>67</v>
      </c>
      <c r="B68" s="1" t="s">
        <v>173</v>
      </c>
      <c r="C68" s="1">
        <v>2020</v>
      </c>
      <c r="D68" s="4" t="s">
        <v>8</v>
      </c>
      <c r="E68" s="4" t="s">
        <v>174</v>
      </c>
      <c r="F68" s="4" t="s">
        <v>70</v>
      </c>
      <c r="G68" s="5" t="s">
        <v>76</v>
      </c>
      <c r="I68" s="1">
        <v>1</v>
      </c>
      <c r="J68" s="6">
        <v>19</v>
      </c>
      <c r="K68" s="7">
        <v>8</v>
      </c>
    </row>
    <row r="69" spans="1:11" ht="15.75" customHeight="1">
      <c r="A69" s="1">
        <v>68</v>
      </c>
      <c r="B69" s="1" t="s">
        <v>175</v>
      </c>
      <c r="C69" s="1">
        <v>2020</v>
      </c>
      <c r="D69" s="4" t="s">
        <v>8</v>
      </c>
      <c r="E69" s="4" t="s">
        <v>176</v>
      </c>
      <c r="F69" s="4" t="s">
        <v>70</v>
      </c>
      <c r="G69" s="5" t="s">
        <v>71</v>
      </c>
      <c r="I69" s="1">
        <v>1</v>
      </c>
      <c r="J69" s="6">
        <v>19</v>
      </c>
      <c r="K69" s="7">
        <v>5</v>
      </c>
    </row>
    <row r="70" spans="1:11" ht="15.75" customHeight="1">
      <c r="A70" s="1">
        <v>69</v>
      </c>
      <c r="B70" s="1" t="s">
        <v>177</v>
      </c>
      <c r="C70" s="1">
        <v>2020</v>
      </c>
      <c r="D70" s="4" t="s">
        <v>8</v>
      </c>
      <c r="E70" s="4" t="s">
        <v>178</v>
      </c>
      <c r="F70" s="4" t="s">
        <v>22</v>
      </c>
      <c r="G70" s="5" t="s">
        <v>23</v>
      </c>
      <c r="I70" s="1">
        <v>1</v>
      </c>
      <c r="J70" s="6">
        <v>10</v>
      </c>
      <c r="K70" s="7">
        <v>14</v>
      </c>
    </row>
    <row r="71" spans="1:11" ht="15.75" customHeight="1">
      <c r="A71" s="1">
        <v>70</v>
      </c>
      <c r="B71" s="1" t="s">
        <v>179</v>
      </c>
      <c r="C71" s="1">
        <v>2020</v>
      </c>
      <c r="D71" s="4" t="s">
        <v>8</v>
      </c>
      <c r="E71" s="4" t="s">
        <v>180</v>
      </c>
      <c r="F71" s="4" t="s">
        <v>145</v>
      </c>
      <c r="G71" s="5" t="s">
        <v>146</v>
      </c>
      <c r="I71" s="1">
        <v>1</v>
      </c>
      <c r="J71" s="6">
        <v>14</v>
      </c>
      <c r="K71" s="7">
        <v>10</v>
      </c>
    </row>
    <row r="72" spans="1:11" ht="15.75" customHeight="1">
      <c r="A72" s="1">
        <v>71</v>
      </c>
      <c r="B72" s="1" t="s">
        <v>181</v>
      </c>
      <c r="C72" s="1">
        <v>2020</v>
      </c>
      <c r="D72" s="4" t="s">
        <v>8</v>
      </c>
      <c r="E72" s="4" t="s">
        <v>182</v>
      </c>
      <c r="F72" s="4" t="s">
        <v>70</v>
      </c>
      <c r="G72" s="5" t="s">
        <v>71</v>
      </c>
      <c r="I72" s="1">
        <v>1</v>
      </c>
      <c r="J72" s="6">
        <v>19</v>
      </c>
      <c r="K72" s="7">
        <v>5</v>
      </c>
    </row>
    <row r="73" spans="1:11" ht="15.75" customHeight="1">
      <c r="A73" s="1">
        <v>72</v>
      </c>
      <c r="B73" s="1" t="s">
        <v>183</v>
      </c>
      <c r="C73" s="1">
        <v>2020</v>
      </c>
      <c r="D73" s="4" t="s">
        <v>8</v>
      </c>
      <c r="E73" s="4" t="s">
        <v>184</v>
      </c>
      <c r="F73" s="4" t="s">
        <v>90</v>
      </c>
      <c r="G73" s="4" t="s">
        <v>91</v>
      </c>
      <c r="I73" s="1">
        <v>1</v>
      </c>
      <c r="J73" s="6">
        <v>11</v>
      </c>
      <c r="K73" s="7">
        <v>7</v>
      </c>
    </row>
    <row r="74" spans="1:11" ht="15.75" customHeight="1">
      <c r="A74" s="1">
        <v>73</v>
      </c>
      <c r="B74" s="1" t="s">
        <v>185</v>
      </c>
      <c r="C74" s="1">
        <v>2020</v>
      </c>
      <c r="D74" s="4" t="s">
        <v>8</v>
      </c>
      <c r="E74" s="4" t="s">
        <v>186</v>
      </c>
      <c r="F74" s="4" t="s">
        <v>145</v>
      </c>
      <c r="G74" s="5" t="s">
        <v>146</v>
      </c>
      <c r="I74" s="1">
        <v>1</v>
      </c>
      <c r="J74" s="6">
        <v>14</v>
      </c>
      <c r="K74" s="7">
        <v>10</v>
      </c>
    </row>
    <row r="75" spans="1:11" ht="15.75" customHeight="1">
      <c r="A75" s="1">
        <v>74</v>
      </c>
      <c r="B75" s="1" t="s">
        <v>187</v>
      </c>
      <c r="C75" s="1">
        <v>2020</v>
      </c>
      <c r="D75" s="4" t="s">
        <v>8</v>
      </c>
      <c r="E75" s="4" t="s">
        <v>188</v>
      </c>
      <c r="F75" s="11" t="s">
        <v>110</v>
      </c>
      <c r="G75" s="10" t="s">
        <v>111</v>
      </c>
      <c r="I75" s="1">
        <v>1</v>
      </c>
      <c r="J75" s="6">
        <v>20</v>
      </c>
      <c r="K75" s="7">
        <v>1</v>
      </c>
    </row>
    <row r="76" spans="1:11" ht="15.75" customHeight="1">
      <c r="A76" s="1">
        <v>75</v>
      </c>
      <c r="B76" s="1" t="s">
        <v>189</v>
      </c>
      <c r="C76" s="1">
        <v>2020</v>
      </c>
      <c r="D76" s="4" t="s">
        <v>8</v>
      </c>
      <c r="E76" s="4" t="s">
        <v>190</v>
      </c>
      <c r="F76" s="4" t="s">
        <v>191</v>
      </c>
      <c r="G76" s="10" t="s">
        <v>192</v>
      </c>
      <c r="I76" s="1">
        <v>1</v>
      </c>
      <c r="J76" s="6">
        <v>5</v>
      </c>
      <c r="K76" s="7">
        <v>4</v>
      </c>
    </row>
    <row r="77" spans="1:11" ht="15.75" customHeight="1">
      <c r="A77" s="1">
        <v>76</v>
      </c>
      <c r="B77" s="1" t="s">
        <v>193</v>
      </c>
      <c r="C77" s="1">
        <v>2020</v>
      </c>
      <c r="D77" s="4" t="s">
        <v>8</v>
      </c>
      <c r="E77" s="4" t="s">
        <v>194</v>
      </c>
      <c r="F77" s="4" t="s">
        <v>141</v>
      </c>
      <c r="G77" s="8" t="s">
        <v>142</v>
      </c>
      <c r="I77" s="1">
        <v>1</v>
      </c>
      <c r="J77" s="6">
        <v>13</v>
      </c>
      <c r="K77" s="7">
        <v>18</v>
      </c>
    </row>
    <row r="78" spans="1:11" ht="15.75" customHeight="1">
      <c r="A78" s="1">
        <v>77</v>
      </c>
      <c r="B78" s="1" t="s">
        <v>195</v>
      </c>
      <c r="C78" s="1">
        <v>2020</v>
      </c>
      <c r="D78" s="4" t="s">
        <v>8</v>
      </c>
      <c r="E78" s="4" t="s">
        <v>196</v>
      </c>
      <c r="F78" s="4" t="s">
        <v>197</v>
      </c>
      <c r="G78" s="10" t="s">
        <v>198</v>
      </c>
      <c r="I78" s="1">
        <v>1</v>
      </c>
      <c r="J78" s="6">
        <v>14</v>
      </c>
      <c r="K78" s="7">
        <v>10</v>
      </c>
    </row>
    <row r="79" spans="1:11" ht="15.75" customHeight="1">
      <c r="A79" s="1">
        <v>78</v>
      </c>
      <c r="B79" s="1" t="s">
        <v>199</v>
      </c>
      <c r="C79" s="1">
        <v>2020</v>
      </c>
      <c r="D79" s="4" t="s">
        <v>8</v>
      </c>
      <c r="E79" s="4" t="s">
        <v>200</v>
      </c>
      <c r="F79" s="4" t="s">
        <v>145</v>
      </c>
      <c r="G79" s="5" t="s">
        <v>146</v>
      </c>
      <c r="I79" s="1">
        <v>1</v>
      </c>
      <c r="J79" s="6">
        <v>19</v>
      </c>
      <c r="K79" s="7">
        <v>8</v>
      </c>
    </row>
    <row r="80" spans="1:11" ht="15.75" customHeight="1">
      <c r="A80" s="1">
        <v>79</v>
      </c>
      <c r="B80" s="1" t="s">
        <v>201</v>
      </c>
      <c r="C80" s="1">
        <v>2020</v>
      </c>
      <c r="D80" s="4" t="s">
        <v>8</v>
      </c>
      <c r="E80" s="4" t="s">
        <v>202</v>
      </c>
      <c r="F80" s="4" t="s">
        <v>203</v>
      </c>
      <c r="G80" s="5" t="s">
        <v>204</v>
      </c>
      <c r="I80" s="1">
        <v>1</v>
      </c>
      <c r="J80" s="6">
        <v>12</v>
      </c>
      <c r="K80" s="7">
        <v>13</v>
      </c>
    </row>
    <row r="81" spans="1:11" ht="15.75" customHeight="1">
      <c r="A81" s="1">
        <v>80</v>
      </c>
      <c r="B81" s="1" t="s">
        <v>205</v>
      </c>
      <c r="C81" s="1">
        <v>2020</v>
      </c>
      <c r="D81" s="4" t="s">
        <v>8</v>
      </c>
      <c r="E81" s="4" t="s">
        <v>206</v>
      </c>
      <c r="F81" s="4" t="s">
        <v>14</v>
      </c>
      <c r="G81" s="5" t="s">
        <v>15</v>
      </c>
      <c r="I81" s="1">
        <v>1</v>
      </c>
      <c r="J81" s="6">
        <v>3</v>
      </c>
      <c r="K81" s="7">
        <v>3</v>
      </c>
    </row>
    <row r="82" spans="1:11" ht="15.75" customHeight="1">
      <c r="A82" s="1">
        <v>81</v>
      </c>
      <c r="B82" s="1" t="s">
        <v>207</v>
      </c>
      <c r="C82" s="1">
        <v>2020</v>
      </c>
      <c r="D82" s="4" t="s">
        <v>8</v>
      </c>
      <c r="E82" s="4" t="s">
        <v>208</v>
      </c>
      <c r="F82" s="4" t="s">
        <v>209</v>
      </c>
      <c r="G82" s="10" t="s">
        <v>210</v>
      </c>
      <c r="I82" s="1">
        <v>1</v>
      </c>
      <c r="J82" s="6">
        <v>15</v>
      </c>
      <c r="K82" s="7">
        <v>9</v>
      </c>
    </row>
    <row r="83" spans="1:11" ht="15.75" customHeight="1">
      <c r="A83" s="1">
        <v>82</v>
      </c>
      <c r="B83" s="1" t="s">
        <v>211</v>
      </c>
      <c r="C83" s="1">
        <v>2020</v>
      </c>
      <c r="D83" s="4" t="s">
        <v>8</v>
      </c>
      <c r="E83" s="4" t="s">
        <v>212</v>
      </c>
      <c r="F83" s="4" t="s">
        <v>213</v>
      </c>
      <c r="G83" s="5" t="s">
        <v>53</v>
      </c>
      <c r="I83" s="1">
        <v>1</v>
      </c>
      <c r="J83" s="6">
        <v>10</v>
      </c>
      <c r="K83" s="7">
        <v>14</v>
      </c>
    </row>
    <row r="84" spans="1:11" ht="15.75" customHeight="1">
      <c r="A84" s="1">
        <v>83</v>
      </c>
      <c r="B84" s="1" t="s">
        <v>214</v>
      </c>
      <c r="C84" s="1">
        <v>2020</v>
      </c>
      <c r="D84" s="4" t="s">
        <v>8</v>
      </c>
      <c r="E84" s="12" t="s">
        <v>215</v>
      </c>
      <c r="F84" s="4" t="s">
        <v>22</v>
      </c>
      <c r="G84" s="5" t="s">
        <v>23</v>
      </c>
      <c r="I84" s="1">
        <v>1</v>
      </c>
      <c r="J84" s="6">
        <v>19</v>
      </c>
      <c r="K84" s="7">
        <v>8</v>
      </c>
    </row>
    <row r="85" spans="1:11" ht="15.75" customHeight="1">
      <c r="A85" s="1">
        <v>84</v>
      </c>
      <c r="B85" s="1" t="s">
        <v>216</v>
      </c>
      <c r="C85" s="1">
        <v>2020</v>
      </c>
      <c r="D85" s="4" t="s">
        <v>8</v>
      </c>
      <c r="E85" s="4" t="s">
        <v>217</v>
      </c>
      <c r="F85" s="4" t="s">
        <v>70</v>
      </c>
      <c r="G85" s="5" t="s">
        <v>76</v>
      </c>
      <c r="I85" s="1">
        <v>1</v>
      </c>
      <c r="J85" s="6">
        <v>18</v>
      </c>
      <c r="K85" s="7">
        <v>11</v>
      </c>
    </row>
    <row r="86" spans="1:11" ht="15.75" customHeight="1">
      <c r="A86" s="1">
        <v>85</v>
      </c>
      <c r="B86" s="1" t="s">
        <v>218</v>
      </c>
      <c r="C86" s="1">
        <v>2020</v>
      </c>
      <c r="D86" s="4" t="s">
        <v>8</v>
      </c>
      <c r="E86" s="4" t="s">
        <v>219</v>
      </c>
      <c r="F86" s="4" t="s">
        <v>220</v>
      </c>
      <c r="G86" s="5" t="s">
        <v>221</v>
      </c>
      <c r="I86" s="1">
        <v>1</v>
      </c>
      <c r="J86" s="6">
        <v>9</v>
      </c>
      <c r="K86" s="7">
        <v>16</v>
      </c>
    </row>
    <row r="87" spans="1:11" ht="15.75" customHeight="1">
      <c r="A87" s="1">
        <v>86</v>
      </c>
      <c r="B87" s="1" t="s">
        <v>222</v>
      </c>
      <c r="C87" s="1">
        <v>2020</v>
      </c>
      <c r="D87" s="4" t="s">
        <v>8</v>
      </c>
      <c r="E87" s="4" t="s">
        <v>223</v>
      </c>
      <c r="F87" s="4" t="s">
        <v>42</v>
      </c>
      <c r="G87" s="5" t="s">
        <v>43</v>
      </c>
      <c r="I87" s="1">
        <v>1</v>
      </c>
      <c r="J87" s="6">
        <v>11</v>
      </c>
      <c r="K87" s="7">
        <v>6</v>
      </c>
    </row>
    <row r="88" spans="1:11" ht="15.75" customHeight="1">
      <c r="A88" s="1">
        <v>87</v>
      </c>
      <c r="B88" s="1" t="s">
        <v>224</v>
      </c>
      <c r="C88" s="1">
        <v>2020</v>
      </c>
      <c r="D88" s="4" t="s">
        <v>8</v>
      </c>
      <c r="E88" s="4" t="s">
        <v>225</v>
      </c>
      <c r="F88" s="4" t="s">
        <v>90</v>
      </c>
      <c r="G88" s="4" t="s">
        <v>91</v>
      </c>
      <c r="I88" s="1">
        <v>1</v>
      </c>
      <c r="J88" s="6">
        <v>2</v>
      </c>
      <c r="K88" s="7">
        <v>21</v>
      </c>
    </row>
    <row r="89" spans="1:11" ht="15.75" customHeight="1">
      <c r="A89" s="1">
        <v>88</v>
      </c>
      <c r="B89" s="1" t="s">
        <v>226</v>
      </c>
      <c r="C89" s="1">
        <v>2020</v>
      </c>
      <c r="D89" s="4" t="s">
        <v>8</v>
      </c>
      <c r="E89" s="4" t="s">
        <v>227</v>
      </c>
      <c r="F89" s="4" t="s">
        <v>18</v>
      </c>
      <c r="G89" s="5" t="s">
        <v>19</v>
      </c>
      <c r="I89" s="1">
        <v>1</v>
      </c>
      <c r="J89" s="6">
        <v>2</v>
      </c>
      <c r="K89" s="7">
        <v>24</v>
      </c>
    </row>
    <row r="90" spans="1:11" ht="15.75" customHeight="1">
      <c r="A90" s="1">
        <v>89</v>
      </c>
      <c r="B90" s="1" t="s">
        <v>228</v>
      </c>
      <c r="C90" s="1">
        <v>2020</v>
      </c>
      <c r="D90" s="4" t="s">
        <v>8</v>
      </c>
      <c r="E90" s="4" t="s">
        <v>229</v>
      </c>
      <c r="F90" s="4" t="s">
        <v>18</v>
      </c>
      <c r="G90" s="5" t="s">
        <v>19</v>
      </c>
      <c r="I90" s="1">
        <v>1</v>
      </c>
      <c r="J90" s="6">
        <v>17</v>
      </c>
      <c r="K90" s="7">
        <v>17</v>
      </c>
    </row>
    <row r="91" spans="1:11" ht="15.75" customHeight="1">
      <c r="A91" s="1">
        <v>90</v>
      </c>
      <c r="B91" s="1" t="s">
        <v>230</v>
      </c>
      <c r="C91" s="1">
        <v>2020</v>
      </c>
      <c r="D91" s="4" t="s">
        <v>8</v>
      </c>
      <c r="E91" s="4" t="s">
        <v>231</v>
      </c>
      <c r="F91" s="4" t="s">
        <v>120</v>
      </c>
      <c r="G91" s="9" t="s">
        <v>121</v>
      </c>
      <c r="I91" s="1">
        <v>1</v>
      </c>
      <c r="J91" s="6">
        <v>7</v>
      </c>
      <c r="K91" s="7">
        <v>26</v>
      </c>
    </row>
    <row r="92" spans="1:11" ht="15.75" customHeight="1">
      <c r="A92" s="1">
        <v>91</v>
      </c>
      <c r="B92" s="1" t="s">
        <v>232</v>
      </c>
      <c r="C92" s="1">
        <v>2020</v>
      </c>
      <c r="D92" s="4" t="s">
        <v>8</v>
      </c>
      <c r="E92" s="4" t="s">
        <v>233</v>
      </c>
      <c r="F92" s="4" t="s">
        <v>234</v>
      </c>
      <c r="G92" s="10" t="s">
        <v>235</v>
      </c>
      <c r="I92" s="1">
        <v>1</v>
      </c>
      <c r="J92" s="6">
        <v>3</v>
      </c>
      <c r="K92" s="7">
        <v>3</v>
      </c>
    </row>
    <row r="93" spans="1:11" ht="15.75" customHeight="1">
      <c r="A93" s="1">
        <v>92</v>
      </c>
      <c r="B93" s="1" t="s">
        <v>236</v>
      </c>
      <c r="C93" s="1">
        <v>2020</v>
      </c>
      <c r="D93" s="4" t="s">
        <v>8</v>
      </c>
      <c r="E93" s="4" t="s">
        <v>237</v>
      </c>
      <c r="F93" s="4" t="s">
        <v>209</v>
      </c>
      <c r="G93" s="10" t="s">
        <v>210</v>
      </c>
      <c r="I93" s="1">
        <v>1</v>
      </c>
      <c r="J93" s="6">
        <v>19</v>
      </c>
      <c r="K93" s="7">
        <v>8</v>
      </c>
    </row>
    <row r="94" spans="1:11" ht="15.75" customHeight="1">
      <c r="A94" s="1">
        <v>93</v>
      </c>
      <c r="B94" s="1" t="s">
        <v>238</v>
      </c>
      <c r="C94" s="1">
        <v>2020</v>
      </c>
      <c r="D94" s="4" t="s">
        <v>8</v>
      </c>
      <c r="E94" s="4" t="s">
        <v>239</v>
      </c>
      <c r="F94" s="4" t="s">
        <v>70</v>
      </c>
      <c r="G94" s="5" t="s">
        <v>76</v>
      </c>
      <c r="I94" s="1">
        <v>1</v>
      </c>
      <c r="J94" s="6">
        <v>19</v>
      </c>
      <c r="K94" s="7">
        <v>5</v>
      </c>
    </row>
    <row r="95" spans="1:11" ht="15.75" customHeight="1">
      <c r="A95" s="1">
        <v>94</v>
      </c>
      <c r="B95" s="1" t="s">
        <v>240</v>
      </c>
      <c r="C95" s="1">
        <v>2020</v>
      </c>
      <c r="D95" s="4" t="s">
        <v>8</v>
      </c>
      <c r="E95" s="4" t="s">
        <v>241</v>
      </c>
      <c r="F95" s="4" t="s">
        <v>70</v>
      </c>
      <c r="G95" s="5" t="s">
        <v>71</v>
      </c>
      <c r="I95" s="1">
        <v>1</v>
      </c>
      <c r="J95" s="6">
        <v>12</v>
      </c>
      <c r="K95" s="7">
        <v>13</v>
      </c>
    </row>
    <row r="96" spans="1:11" ht="15.75" customHeight="1">
      <c r="A96" s="1">
        <v>95</v>
      </c>
      <c r="B96" s="1" t="s">
        <v>242</v>
      </c>
      <c r="C96" s="1">
        <v>2020</v>
      </c>
      <c r="D96" s="4" t="s">
        <v>8</v>
      </c>
      <c r="E96" s="4" t="s">
        <v>243</v>
      </c>
      <c r="F96" s="4" t="s">
        <v>14</v>
      </c>
      <c r="G96" s="5" t="s">
        <v>15</v>
      </c>
      <c r="I96" s="1">
        <v>1</v>
      </c>
      <c r="J96" s="6">
        <v>11</v>
      </c>
      <c r="K96" s="7">
        <v>6</v>
      </c>
    </row>
    <row r="97" spans="1:11" ht="15.75" customHeight="1">
      <c r="A97" s="1">
        <v>96</v>
      </c>
      <c r="B97" s="1" t="s">
        <v>244</v>
      </c>
      <c r="C97" s="1">
        <v>2020</v>
      </c>
      <c r="D97" s="4" t="s">
        <v>8</v>
      </c>
      <c r="E97" s="4" t="s">
        <v>245</v>
      </c>
      <c r="F97" s="4" t="s">
        <v>90</v>
      </c>
      <c r="G97" s="4" t="s">
        <v>91</v>
      </c>
      <c r="I97" s="1">
        <v>1</v>
      </c>
      <c r="J97" s="6">
        <v>10</v>
      </c>
      <c r="K97" s="7">
        <v>14</v>
      </c>
    </row>
    <row r="98" spans="1:11" ht="15.75" customHeight="1">
      <c r="A98" s="1">
        <v>97</v>
      </c>
      <c r="B98" s="1" t="s">
        <v>246</v>
      </c>
      <c r="C98" s="1">
        <v>2020</v>
      </c>
      <c r="D98" s="4" t="s">
        <v>8</v>
      </c>
      <c r="E98" s="4" t="s">
        <v>247</v>
      </c>
      <c r="F98" s="4" t="s">
        <v>22</v>
      </c>
      <c r="G98" s="5" t="s">
        <v>23</v>
      </c>
      <c r="I98" s="1">
        <v>1</v>
      </c>
      <c r="J98" s="6">
        <v>9</v>
      </c>
      <c r="K98" s="7">
        <v>16</v>
      </c>
    </row>
    <row r="99" spans="1:11" ht="15.75" customHeight="1">
      <c r="A99" s="1">
        <v>98</v>
      </c>
      <c r="B99" s="1" t="s">
        <v>248</v>
      </c>
      <c r="C99" s="1">
        <v>2020</v>
      </c>
      <c r="D99" s="4" t="s">
        <v>8</v>
      </c>
      <c r="E99" s="4" t="s">
        <v>249</v>
      </c>
      <c r="F99" s="4" t="s">
        <v>42</v>
      </c>
      <c r="G99" s="5" t="s">
        <v>43</v>
      </c>
      <c r="I99" s="1">
        <v>1</v>
      </c>
      <c r="J99" s="6">
        <v>12</v>
      </c>
      <c r="K99" s="7">
        <v>13</v>
      </c>
    </row>
    <row r="100" spans="1:11" ht="15.75" customHeight="1">
      <c r="A100" s="1">
        <v>99</v>
      </c>
      <c r="B100" s="1" t="s">
        <v>250</v>
      </c>
      <c r="C100" s="1">
        <v>2020</v>
      </c>
      <c r="D100" s="4" t="s">
        <v>8</v>
      </c>
      <c r="E100" s="4" t="s">
        <v>251</v>
      </c>
      <c r="F100" s="4" t="s">
        <v>14</v>
      </c>
      <c r="G100" s="5" t="s">
        <v>15</v>
      </c>
      <c r="I100" s="1">
        <v>1</v>
      </c>
      <c r="J100" s="6">
        <v>19</v>
      </c>
      <c r="K100" s="7">
        <v>8</v>
      </c>
    </row>
    <row r="101" spans="1:11" ht="15.75" customHeight="1">
      <c r="A101" s="1">
        <v>100</v>
      </c>
      <c r="B101" s="1" t="s">
        <v>252</v>
      </c>
      <c r="C101" s="1">
        <v>2020</v>
      </c>
      <c r="D101" s="4" t="s">
        <v>8</v>
      </c>
      <c r="E101" s="4" t="s">
        <v>253</v>
      </c>
      <c r="F101" s="4" t="s">
        <v>70</v>
      </c>
      <c r="G101" s="5" t="s">
        <v>76</v>
      </c>
      <c r="I101" s="1">
        <v>1</v>
      </c>
      <c r="J101" s="6">
        <v>19</v>
      </c>
      <c r="K101" s="7">
        <v>11</v>
      </c>
    </row>
    <row r="102" spans="1:11" ht="15.75" customHeight="1">
      <c r="A102" s="1">
        <v>101</v>
      </c>
      <c r="B102" s="1" t="s">
        <v>254</v>
      </c>
      <c r="C102" s="1">
        <v>2020</v>
      </c>
      <c r="D102" s="4" t="s">
        <v>8</v>
      </c>
      <c r="E102" s="4" t="s">
        <v>255</v>
      </c>
      <c r="F102" s="4" t="s">
        <v>256</v>
      </c>
      <c r="G102" s="5" t="s">
        <v>257</v>
      </c>
      <c r="I102" s="1">
        <v>1</v>
      </c>
      <c r="J102" s="6">
        <v>12</v>
      </c>
      <c r="K102" s="7">
        <v>13</v>
      </c>
    </row>
    <row r="103" spans="1:11" ht="15.75" customHeight="1">
      <c r="A103" s="1">
        <v>102</v>
      </c>
      <c r="B103" s="1" t="s">
        <v>258</v>
      </c>
      <c r="C103" s="1">
        <v>2020</v>
      </c>
      <c r="D103" s="4" t="s">
        <v>8</v>
      </c>
      <c r="E103" s="4" t="s">
        <v>223</v>
      </c>
      <c r="F103" s="4" t="s">
        <v>14</v>
      </c>
      <c r="G103" s="5" t="s">
        <v>15</v>
      </c>
      <c r="I103" s="1">
        <v>1</v>
      </c>
      <c r="J103" s="6">
        <v>4</v>
      </c>
      <c r="K103" s="7">
        <v>19</v>
      </c>
    </row>
    <row r="104" spans="1:11" ht="15.75" customHeight="1">
      <c r="A104" s="1">
        <v>103</v>
      </c>
      <c r="B104" s="1" t="s">
        <v>259</v>
      </c>
      <c r="C104" s="1">
        <v>2020</v>
      </c>
      <c r="D104" s="4" t="s">
        <v>8</v>
      </c>
      <c r="E104" s="5" t="s">
        <v>33</v>
      </c>
      <c r="F104" s="4" t="s">
        <v>34</v>
      </c>
      <c r="G104" s="8" t="s">
        <v>35</v>
      </c>
      <c r="I104" s="1">
        <v>1</v>
      </c>
      <c r="J104" s="6">
        <v>19</v>
      </c>
      <c r="K104" s="7">
        <v>5</v>
      </c>
    </row>
    <row r="105" spans="1:11" ht="15.75" customHeight="1">
      <c r="A105" s="1">
        <v>104</v>
      </c>
      <c r="B105" s="1" t="s">
        <v>260</v>
      </c>
      <c r="C105" s="1">
        <v>2020</v>
      </c>
      <c r="D105" s="4" t="s">
        <v>8</v>
      </c>
      <c r="E105" s="4" t="s">
        <v>261</v>
      </c>
      <c r="F105" s="4" t="s">
        <v>70</v>
      </c>
      <c r="G105" s="5" t="s">
        <v>71</v>
      </c>
      <c r="I105" s="1">
        <v>1</v>
      </c>
      <c r="J105" s="6">
        <v>11</v>
      </c>
      <c r="K105" s="7">
        <v>7</v>
      </c>
    </row>
    <row r="106" spans="1:11" ht="15.75" customHeight="1">
      <c r="A106" s="1">
        <v>105</v>
      </c>
      <c r="B106" s="1" t="s">
        <v>262</v>
      </c>
      <c r="C106" s="1">
        <v>2020</v>
      </c>
      <c r="D106" s="4" t="s">
        <v>8</v>
      </c>
      <c r="E106" s="4" t="s">
        <v>55</v>
      </c>
      <c r="F106" s="4" t="s">
        <v>90</v>
      </c>
      <c r="G106" s="4" t="s">
        <v>91</v>
      </c>
      <c r="I106" s="1">
        <v>1</v>
      </c>
      <c r="J106" s="6">
        <v>5</v>
      </c>
      <c r="K106" s="7">
        <v>4</v>
      </c>
    </row>
    <row r="107" spans="1:11" ht="15.75" customHeight="1">
      <c r="A107" s="1">
        <v>106</v>
      </c>
      <c r="B107" s="1" t="s">
        <v>263</v>
      </c>
      <c r="C107" s="1">
        <v>2020</v>
      </c>
      <c r="D107" s="4" t="s">
        <v>264</v>
      </c>
      <c r="E107" s="4" t="s">
        <v>265</v>
      </c>
      <c r="F107" s="4" t="s">
        <v>191</v>
      </c>
      <c r="G107" s="10" t="s">
        <v>192</v>
      </c>
      <c r="I107" s="1">
        <v>2</v>
      </c>
      <c r="J107" s="6">
        <v>17</v>
      </c>
      <c r="K107" s="7">
        <v>17</v>
      </c>
    </row>
    <row r="108" spans="1:11" ht="15.75" customHeight="1">
      <c r="A108" s="1">
        <v>107</v>
      </c>
      <c r="B108" s="1" t="s">
        <v>266</v>
      </c>
      <c r="C108" s="1">
        <v>2020</v>
      </c>
      <c r="D108" s="4" t="s">
        <v>264</v>
      </c>
      <c r="E108" s="4" t="s">
        <v>267</v>
      </c>
      <c r="F108" s="4" t="s">
        <v>120</v>
      </c>
      <c r="G108" s="9" t="s">
        <v>121</v>
      </c>
      <c r="I108" s="1">
        <v>2</v>
      </c>
      <c r="J108" s="6">
        <v>10</v>
      </c>
      <c r="K108" s="7">
        <v>14</v>
      </c>
    </row>
    <row r="109" spans="1:11" ht="15.75" customHeight="1">
      <c r="A109" s="1">
        <v>108</v>
      </c>
      <c r="B109" s="1" t="s">
        <v>268</v>
      </c>
      <c r="C109" s="1">
        <v>2020</v>
      </c>
      <c r="D109" s="4" t="s">
        <v>264</v>
      </c>
      <c r="E109" s="4" t="s">
        <v>269</v>
      </c>
      <c r="F109" s="4" t="s">
        <v>22</v>
      </c>
      <c r="G109" s="5" t="s">
        <v>23</v>
      </c>
      <c r="I109" s="1">
        <v>2</v>
      </c>
      <c r="J109" s="6">
        <v>16</v>
      </c>
      <c r="K109" s="7">
        <v>2</v>
      </c>
    </row>
    <row r="110" spans="1:11" ht="15.75" customHeight="1">
      <c r="A110" s="1">
        <v>109</v>
      </c>
      <c r="B110" s="1" t="s">
        <v>270</v>
      </c>
      <c r="C110" s="1">
        <v>2020</v>
      </c>
      <c r="D110" s="4" t="s">
        <v>264</v>
      </c>
      <c r="E110" s="4" t="s">
        <v>271</v>
      </c>
      <c r="F110" s="4" t="s">
        <v>10</v>
      </c>
      <c r="G110" s="5" t="s">
        <v>11</v>
      </c>
      <c r="I110" s="1">
        <v>2</v>
      </c>
      <c r="J110" s="6">
        <v>20</v>
      </c>
      <c r="K110" s="7">
        <v>1</v>
      </c>
    </row>
    <row r="111" spans="1:11" ht="15.75" customHeight="1">
      <c r="A111" s="1">
        <v>110</v>
      </c>
      <c r="B111" s="1" t="s">
        <v>272</v>
      </c>
      <c r="C111" s="1">
        <v>2020</v>
      </c>
      <c r="D111" s="4" t="s">
        <v>264</v>
      </c>
      <c r="E111" s="4" t="s">
        <v>273</v>
      </c>
      <c r="F111" s="11" t="s">
        <v>110</v>
      </c>
      <c r="G111" s="10" t="s">
        <v>111</v>
      </c>
      <c r="I111" s="1">
        <v>2</v>
      </c>
      <c r="J111" s="6">
        <v>19</v>
      </c>
      <c r="K111" s="7">
        <v>5</v>
      </c>
    </row>
    <row r="112" spans="1:11" ht="15.75" customHeight="1">
      <c r="A112" s="1">
        <v>111</v>
      </c>
      <c r="B112" s="1" t="s">
        <v>274</v>
      </c>
      <c r="C112" s="1">
        <v>2020</v>
      </c>
      <c r="D112" s="4" t="s">
        <v>264</v>
      </c>
      <c r="E112" s="4" t="s">
        <v>275</v>
      </c>
      <c r="F112" s="4" t="s">
        <v>70</v>
      </c>
      <c r="G112" s="5" t="s">
        <v>71</v>
      </c>
      <c r="I112" s="1">
        <v>2</v>
      </c>
      <c r="J112" s="6">
        <v>2</v>
      </c>
      <c r="K112" s="7">
        <v>24</v>
      </c>
    </row>
    <row r="113" spans="1:11" ht="15.75" customHeight="1">
      <c r="A113" s="1">
        <v>112</v>
      </c>
      <c r="B113" s="1" t="s">
        <v>276</v>
      </c>
      <c r="C113" s="1">
        <v>2020</v>
      </c>
      <c r="D113" s="4" t="s">
        <v>264</v>
      </c>
      <c r="E113" s="4" t="s">
        <v>277</v>
      </c>
      <c r="F113" s="4" t="s">
        <v>18</v>
      </c>
      <c r="G113" s="5" t="s">
        <v>19</v>
      </c>
      <c r="I113" s="1">
        <v>2</v>
      </c>
      <c r="J113" s="6">
        <v>19</v>
      </c>
      <c r="K113" s="7">
        <v>8</v>
      </c>
    </row>
    <row r="114" spans="1:11" ht="15.75" customHeight="1">
      <c r="A114" s="1">
        <v>113</v>
      </c>
      <c r="B114" s="1" t="s">
        <v>278</v>
      </c>
      <c r="C114" s="1">
        <v>2020</v>
      </c>
      <c r="D114" s="4" t="s">
        <v>264</v>
      </c>
      <c r="E114" s="4" t="s">
        <v>279</v>
      </c>
      <c r="F114" s="4" t="s">
        <v>70</v>
      </c>
      <c r="G114" s="5" t="s">
        <v>76</v>
      </c>
      <c r="I114" s="1">
        <v>2</v>
      </c>
      <c r="J114" s="6">
        <v>10</v>
      </c>
      <c r="K114" s="7">
        <v>14</v>
      </c>
    </row>
    <row r="115" spans="1:11" ht="15.75" customHeight="1">
      <c r="A115" s="1">
        <v>114</v>
      </c>
      <c r="B115" s="1" t="s">
        <v>280</v>
      </c>
      <c r="C115" s="1">
        <v>2020</v>
      </c>
      <c r="D115" s="4" t="s">
        <v>264</v>
      </c>
      <c r="E115" s="4" t="s">
        <v>281</v>
      </c>
      <c r="F115" s="4" t="s">
        <v>22</v>
      </c>
      <c r="G115" s="5" t="s">
        <v>23</v>
      </c>
      <c r="I115" s="1">
        <v>2</v>
      </c>
      <c r="J115" s="6">
        <v>9</v>
      </c>
      <c r="K115" s="7">
        <v>12</v>
      </c>
    </row>
    <row r="116" spans="1:11" ht="15.75" customHeight="1">
      <c r="A116" s="1">
        <v>115</v>
      </c>
      <c r="B116" s="1" t="s">
        <v>282</v>
      </c>
      <c r="C116" s="1">
        <v>2020</v>
      </c>
      <c r="D116" s="4" t="s">
        <v>264</v>
      </c>
      <c r="E116" s="4" t="s">
        <v>283</v>
      </c>
      <c r="F116" s="4" t="s">
        <v>79</v>
      </c>
      <c r="G116" s="8" t="s">
        <v>80</v>
      </c>
      <c r="I116" s="1">
        <v>2</v>
      </c>
      <c r="J116" s="6">
        <v>12</v>
      </c>
      <c r="K116" s="7">
        <v>13</v>
      </c>
    </row>
    <row r="117" spans="1:11" ht="15.75" customHeight="1">
      <c r="A117" s="1">
        <v>116</v>
      </c>
      <c r="B117" s="1" t="s">
        <v>284</v>
      </c>
      <c r="C117" s="1">
        <v>2020</v>
      </c>
      <c r="D117" s="4" t="s">
        <v>264</v>
      </c>
      <c r="E117" s="4" t="s">
        <v>285</v>
      </c>
      <c r="F117" s="4" t="s">
        <v>14</v>
      </c>
      <c r="G117" s="5" t="s">
        <v>15</v>
      </c>
      <c r="I117" s="1">
        <v>2</v>
      </c>
      <c r="J117" s="6">
        <v>9</v>
      </c>
      <c r="K117" s="7">
        <v>16</v>
      </c>
    </row>
    <row r="118" spans="1:11" ht="15.75" customHeight="1">
      <c r="A118" s="1">
        <v>117</v>
      </c>
      <c r="B118" s="1" t="s">
        <v>286</v>
      </c>
      <c r="C118" s="1">
        <v>2020</v>
      </c>
      <c r="D118" s="4" t="s">
        <v>264</v>
      </c>
      <c r="E118" s="4" t="s">
        <v>287</v>
      </c>
      <c r="F118" s="4" t="s">
        <v>42</v>
      </c>
      <c r="G118" s="5" t="s">
        <v>43</v>
      </c>
      <c r="I118" s="1">
        <v>2</v>
      </c>
      <c r="J118" s="6">
        <v>10</v>
      </c>
      <c r="K118" s="7">
        <v>14</v>
      </c>
    </row>
    <row r="119" spans="1:11" ht="15.75" customHeight="1">
      <c r="A119" s="1">
        <v>118</v>
      </c>
      <c r="B119" s="1" t="s">
        <v>288</v>
      </c>
      <c r="C119" s="1">
        <v>2020</v>
      </c>
      <c r="D119" s="4" t="s">
        <v>264</v>
      </c>
      <c r="E119" s="4" t="s">
        <v>289</v>
      </c>
      <c r="F119" s="4" t="s">
        <v>22</v>
      </c>
      <c r="G119" s="5" t="s">
        <v>23</v>
      </c>
      <c r="I119" s="1">
        <v>2</v>
      </c>
      <c r="J119" s="6">
        <v>19</v>
      </c>
      <c r="K119" s="7">
        <v>5</v>
      </c>
    </row>
    <row r="120" spans="1:11" ht="15.75" customHeight="1">
      <c r="A120" s="1">
        <v>119</v>
      </c>
      <c r="B120" s="1" t="s">
        <v>290</v>
      </c>
      <c r="C120" s="1">
        <v>2020</v>
      </c>
      <c r="D120" s="4" t="s">
        <v>264</v>
      </c>
      <c r="E120" s="4" t="s">
        <v>291</v>
      </c>
      <c r="F120" s="4" t="s">
        <v>70</v>
      </c>
      <c r="G120" s="5" t="s">
        <v>71</v>
      </c>
      <c r="I120" s="1">
        <v>2</v>
      </c>
      <c r="J120" s="6">
        <v>16</v>
      </c>
      <c r="K120" s="7">
        <v>2</v>
      </c>
    </row>
    <row r="121" spans="1:11" ht="15.75" customHeight="1">
      <c r="A121" s="1">
        <v>120</v>
      </c>
      <c r="B121" s="1" t="s">
        <v>292</v>
      </c>
      <c r="C121" s="1">
        <v>2020</v>
      </c>
      <c r="D121" s="4" t="s">
        <v>264</v>
      </c>
      <c r="E121" s="4" t="s">
        <v>293</v>
      </c>
      <c r="F121" s="4" t="s">
        <v>294</v>
      </c>
      <c r="G121" s="5" t="s">
        <v>295</v>
      </c>
      <c r="I121" s="1">
        <v>2</v>
      </c>
      <c r="J121" s="6">
        <v>5</v>
      </c>
      <c r="K121" s="7">
        <v>4</v>
      </c>
    </row>
    <row r="122" spans="1:11" ht="15.75" customHeight="1">
      <c r="A122" s="1">
        <v>121</v>
      </c>
      <c r="B122" s="1" t="s">
        <v>296</v>
      </c>
      <c r="C122" s="1">
        <v>2020</v>
      </c>
      <c r="D122" s="4" t="s">
        <v>264</v>
      </c>
      <c r="E122" s="4" t="s">
        <v>297</v>
      </c>
      <c r="F122" s="4" t="s">
        <v>191</v>
      </c>
      <c r="G122" s="10" t="s">
        <v>192</v>
      </c>
      <c r="I122" s="1">
        <v>2</v>
      </c>
      <c r="J122" s="6">
        <v>2</v>
      </c>
      <c r="K122" s="7">
        <v>24</v>
      </c>
    </row>
    <row r="123" spans="1:11" ht="15.75" customHeight="1">
      <c r="A123" s="1">
        <v>122</v>
      </c>
      <c r="B123" s="1" t="s">
        <v>298</v>
      </c>
      <c r="C123" s="1">
        <v>2020</v>
      </c>
      <c r="D123" s="4" t="s">
        <v>264</v>
      </c>
      <c r="E123" s="4" t="s">
        <v>299</v>
      </c>
      <c r="F123" s="4" t="s">
        <v>18</v>
      </c>
      <c r="G123" s="5" t="s">
        <v>19</v>
      </c>
      <c r="I123" s="1">
        <v>2</v>
      </c>
      <c r="J123" s="6">
        <v>12</v>
      </c>
      <c r="K123" s="7">
        <v>17</v>
      </c>
    </row>
    <row r="124" spans="1:11" ht="15.75" customHeight="1">
      <c r="A124" s="1">
        <v>123</v>
      </c>
      <c r="B124" s="1" t="s">
        <v>300</v>
      </c>
      <c r="C124" s="1">
        <v>2020</v>
      </c>
      <c r="D124" s="4" t="s">
        <v>264</v>
      </c>
      <c r="E124" s="4" t="s">
        <v>301</v>
      </c>
      <c r="F124" s="4" t="s">
        <v>14</v>
      </c>
      <c r="G124" s="5" t="s">
        <v>15</v>
      </c>
      <c r="I124" s="1">
        <v>2</v>
      </c>
      <c r="J124" s="6">
        <v>3</v>
      </c>
      <c r="K124" s="7">
        <v>3</v>
      </c>
    </row>
    <row r="125" spans="1:11" ht="15.75" customHeight="1">
      <c r="A125" s="1">
        <v>124</v>
      </c>
      <c r="B125" s="1" t="s">
        <v>302</v>
      </c>
      <c r="C125" s="1">
        <v>2020</v>
      </c>
      <c r="D125" s="4" t="s">
        <v>264</v>
      </c>
      <c r="E125" s="4" t="s">
        <v>303</v>
      </c>
      <c r="F125" s="4" t="s">
        <v>304</v>
      </c>
      <c r="G125" s="10" t="s">
        <v>210</v>
      </c>
      <c r="I125" s="1">
        <v>2</v>
      </c>
      <c r="J125" s="6">
        <v>19</v>
      </c>
      <c r="K125" s="7">
        <v>5</v>
      </c>
    </row>
    <row r="126" spans="1:11" ht="15.75" customHeight="1">
      <c r="A126" s="1">
        <v>125</v>
      </c>
      <c r="B126" s="1" t="s">
        <v>305</v>
      </c>
      <c r="C126" s="1">
        <v>2020</v>
      </c>
      <c r="D126" s="4" t="s">
        <v>264</v>
      </c>
      <c r="E126" s="4" t="s">
        <v>306</v>
      </c>
      <c r="F126" s="4" t="s">
        <v>70</v>
      </c>
      <c r="G126" s="5" t="s">
        <v>71</v>
      </c>
      <c r="I126" s="1">
        <v>2</v>
      </c>
      <c r="J126" s="6">
        <v>12</v>
      </c>
      <c r="K126" s="7">
        <v>13</v>
      </c>
    </row>
    <row r="127" spans="1:11" ht="15.75" customHeight="1">
      <c r="A127" s="1">
        <v>126</v>
      </c>
      <c r="B127" s="1" t="s">
        <v>307</v>
      </c>
      <c r="C127" s="1">
        <v>2020</v>
      </c>
      <c r="D127" s="4" t="s">
        <v>264</v>
      </c>
      <c r="E127" s="4" t="s">
        <v>308</v>
      </c>
      <c r="F127" s="4" t="s">
        <v>14</v>
      </c>
      <c r="G127" s="5" t="s">
        <v>15</v>
      </c>
      <c r="I127" s="1">
        <v>2</v>
      </c>
      <c r="J127" s="6">
        <v>19</v>
      </c>
      <c r="K127" s="7">
        <v>5</v>
      </c>
    </row>
    <row r="128" spans="1:11" ht="15.75" customHeight="1">
      <c r="A128" s="1">
        <v>127</v>
      </c>
      <c r="B128" s="1" t="s">
        <v>309</v>
      </c>
      <c r="C128" s="1">
        <v>2020</v>
      </c>
      <c r="D128" s="4" t="s">
        <v>264</v>
      </c>
      <c r="E128" s="4" t="s">
        <v>310</v>
      </c>
      <c r="F128" s="4" t="s">
        <v>311</v>
      </c>
      <c r="G128" s="8" t="s">
        <v>312</v>
      </c>
      <c r="I128" s="1">
        <v>2</v>
      </c>
      <c r="J128" s="6">
        <v>2</v>
      </c>
      <c r="K128" s="7">
        <v>24</v>
      </c>
    </row>
    <row r="129" spans="1:11" ht="15.75" customHeight="1">
      <c r="A129" s="1">
        <v>128</v>
      </c>
      <c r="B129" s="1" t="s">
        <v>313</v>
      </c>
      <c r="C129" s="1">
        <v>2020</v>
      </c>
      <c r="D129" s="4" t="s">
        <v>264</v>
      </c>
      <c r="E129" s="4" t="s">
        <v>314</v>
      </c>
      <c r="F129" s="4" t="s">
        <v>18</v>
      </c>
      <c r="G129" s="5" t="s">
        <v>19</v>
      </c>
      <c r="I129" s="1">
        <v>2</v>
      </c>
      <c r="J129" s="6">
        <v>19</v>
      </c>
      <c r="K129" s="7">
        <v>5</v>
      </c>
    </row>
    <row r="130" spans="1:11" ht="15.75" customHeight="1">
      <c r="A130" s="1">
        <v>129</v>
      </c>
      <c r="B130" s="1" t="s">
        <v>315</v>
      </c>
      <c r="C130" s="1">
        <v>2020</v>
      </c>
      <c r="D130" s="4" t="s">
        <v>264</v>
      </c>
      <c r="E130" s="4" t="s">
        <v>316</v>
      </c>
      <c r="F130" s="4" t="s">
        <v>311</v>
      </c>
      <c r="G130" s="8" t="s">
        <v>312</v>
      </c>
      <c r="I130" s="1">
        <v>2</v>
      </c>
      <c r="J130" s="6">
        <v>19</v>
      </c>
      <c r="K130" s="7">
        <v>5</v>
      </c>
    </row>
    <row r="131" spans="1:11" ht="15.75" customHeight="1">
      <c r="A131" s="1">
        <v>130</v>
      </c>
      <c r="B131" s="1" t="s">
        <v>317</v>
      </c>
      <c r="C131" s="1">
        <v>2020</v>
      </c>
      <c r="D131" s="4" t="s">
        <v>264</v>
      </c>
      <c r="E131" s="4" t="s">
        <v>318</v>
      </c>
      <c r="F131" s="4" t="s">
        <v>70</v>
      </c>
      <c r="G131" s="5" t="s">
        <v>71</v>
      </c>
      <c r="I131" s="1">
        <v>2</v>
      </c>
      <c r="J131" s="6">
        <v>12</v>
      </c>
      <c r="K131" s="7">
        <v>13</v>
      </c>
    </row>
    <row r="132" spans="1:11" ht="15.75" customHeight="1">
      <c r="A132" s="1">
        <v>131</v>
      </c>
      <c r="B132" s="1" t="s">
        <v>319</v>
      </c>
      <c r="C132" s="1">
        <v>2020</v>
      </c>
      <c r="D132" s="4" t="s">
        <v>264</v>
      </c>
      <c r="E132" s="4" t="s">
        <v>320</v>
      </c>
      <c r="F132" s="4" t="s">
        <v>14</v>
      </c>
      <c r="G132" s="5" t="s">
        <v>15</v>
      </c>
      <c r="I132" s="1">
        <v>2</v>
      </c>
      <c r="J132" s="6">
        <v>9</v>
      </c>
      <c r="K132" s="7">
        <v>16</v>
      </c>
    </row>
    <row r="133" spans="1:11" ht="15.75" customHeight="1">
      <c r="A133" s="1">
        <v>132</v>
      </c>
      <c r="B133" s="1" t="s">
        <v>321</v>
      </c>
      <c r="C133" s="1">
        <v>2020</v>
      </c>
      <c r="D133" s="4" t="s">
        <v>264</v>
      </c>
      <c r="E133" s="4" t="s">
        <v>322</v>
      </c>
      <c r="F133" s="4" t="s">
        <v>42</v>
      </c>
      <c r="G133" s="5" t="s">
        <v>43</v>
      </c>
      <c r="I133" s="1">
        <v>2</v>
      </c>
      <c r="J133" s="6">
        <v>2</v>
      </c>
      <c r="K133" s="7">
        <v>24</v>
      </c>
    </row>
    <row r="134" spans="1:11" ht="15.75" customHeight="1">
      <c r="A134" s="1">
        <v>133</v>
      </c>
      <c r="B134" s="1" t="s">
        <v>323</v>
      </c>
      <c r="C134" s="1">
        <v>2020</v>
      </c>
      <c r="D134" s="4" t="s">
        <v>264</v>
      </c>
      <c r="E134" s="4" t="s">
        <v>324</v>
      </c>
      <c r="F134" s="4" t="s">
        <v>18</v>
      </c>
      <c r="G134" s="5" t="s">
        <v>19</v>
      </c>
      <c r="I134" s="1">
        <v>2</v>
      </c>
      <c r="J134" s="6">
        <v>2</v>
      </c>
      <c r="K134" s="7">
        <v>24</v>
      </c>
    </row>
    <row r="135" spans="1:11" ht="15.75" customHeight="1">
      <c r="A135" s="1">
        <v>134</v>
      </c>
      <c r="B135" s="1" t="s">
        <v>325</v>
      </c>
      <c r="C135" s="1">
        <v>2020</v>
      </c>
      <c r="D135" s="4" t="s">
        <v>264</v>
      </c>
      <c r="E135" s="4" t="s">
        <v>326</v>
      </c>
      <c r="F135" s="4" t="s">
        <v>18</v>
      </c>
      <c r="G135" s="5" t="s">
        <v>19</v>
      </c>
      <c r="I135" s="1">
        <v>2</v>
      </c>
      <c r="J135" s="6">
        <v>19</v>
      </c>
      <c r="K135" s="7">
        <v>8</v>
      </c>
    </row>
    <row r="136" spans="1:11" ht="15.75" customHeight="1">
      <c r="A136" s="1">
        <v>135</v>
      </c>
      <c r="B136" s="1" t="s">
        <v>327</v>
      </c>
      <c r="C136" s="1">
        <v>2020</v>
      </c>
      <c r="D136" s="4" t="s">
        <v>264</v>
      </c>
      <c r="E136" s="4" t="s">
        <v>328</v>
      </c>
      <c r="F136" s="4" t="s">
        <v>70</v>
      </c>
      <c r="G136" s="5" t="s">
        <v>76</v>
      </c>
      <c r="I136" s="1">
        <v>2</v>
      </c>
      <c r="J136" s="6">
        <v>10</v>
      </c>
      <c r="K136" s="7">
        <v>14</v>
      </c>
    </row>
    <row r="137" spans="1:11" ht="15.75" customHeight="1">
      <c r="A137" s="1">
        <v>136</v>
      </c>
      <c r="B137" s="1" t="s">
        <v>329</v>
      </c>
      <c r="C137" s="1">
        <v>2020</v>
      </c>
      <c r="D137" s="4" t="s">
        <v>264</v>
      </c>
      <c r="E137" s="4" t="s">
        <v>330</v>
      </c>
      <c r="F137" s="4" t="s">
        <v>22</v>
      </c>
      <c r="G137" s="5" t="s">
        <v>23</v>
      </c>
      <c r="I137" s="1">
        <v>2</v>
      </c>
      <c r="J137" s="6">
        <v>19</v>
      </c>
      <c r="K137" s="7">
        <v>8</v>
      </c>
    </row>
    <row r="138" spans="1:11" ht="15.75" customHeight="1">
      <c r="A138" s="1">
        <v>137</v>
      </c>
      <c r="B138" s="1" t="s">
        <v>331</v>
      </c>
      <c r="C138" s="1">
        <v>2020</v>
      </c>
      <c r="D138" s="4" t="s">
        <v>264</v>
      </c>
      <c r="E138" s="4" t="s">
        <v>332</v>
      </c>
      <c r="F138" s="4" t="s">
        <v>70</v>
      </c>
      <c r="G138" s="5" t="s">
        <v>333</v>
      </c>
      <c r="I138" s="1">
        <v>2</v>
      </c>
      <c r="J138" s="6">
        <v>2</v>
      </c>
      <c r="K138" s="7">
        <v>24</v>
      </c>
    </row>
    <row r="139" spans="1:11" ht="15.75" customHeight="1">
      <c r="A139" s="1">
        <v>138</v>
      </c>
      <c r="B139" s="1" t="s">
        <v>334</v>
      </c>
      <c r="C139" s="1">
        <v>2020</v>
      </c>
      <c r="D139" s="4" t="s">
        <v>264</v>
      </c>
      <c r="E139" s="4" t="s">
        <v>335</v>
      </c>
      <c r="F139" s="4" t="s">
        <v>18</v>
      </c>
      <c r="G139" s="5" t="s">
        <v>19</v>
      </c>
      <c r="I139" s="1">
        <v>2</v>
      </c>
      <c r="J139" s="6">
        <v>12</v>
      </c>
      <c r="K139" s="7">
        <v>17</v>
      </c>
    </row>
    <row r="140" spans="1:11" ht="15.75" customHeight="1">
      <c r="A140" s="1">
        <v>139</v>
      </c>
      <c r="B140" s="1" t="s">
        <v>336</v>
      </c>
      <c r="C140" s="1">
        <v>2020</v>
      </c>
      <c r="D140" s="4" t="s">
        <v>264</v>
      </c>
      <c r="E140" s="4" t="s">
        <v>337</v>
      </c>
      <c r="F140" s="4" t="s">
        <v>14</v>
      </c>
      <c r="G140" s="5" t="s">
        <v>15</v>
      </c>
      <c r="I140" s="1">
        <v>2</v>
      </c>
      <c r="J140" s="6">
        <v>10</v>
      </c>
      <c r="K140" s="7">
        <v>14</v>
      </c>
    </row>
    <row r="141" spans="1:11" ht="15.75" customHeight="1">
      <c r="A141" s="1">
        <v>140</v>
      </c>
      <c r="B141" s="1" t="s">
        <v>338</v>
      </c>
      <c r="C141" s="1">
        <v>2020</v>
      </c>
      <c r="D141" s="4" t="s">
        <v>264</v>
      </c>
      <c r="E141" s="4" t="s">
        <v>339</v>
      </c>
      <c r="F141" s="4" t="s">
        <v>22</v>
      </c>
      <c r="G141" s="5" t="s">
        <v>23</v>
      </c>
      <c r="I141" s="1">
        <v>2</v>
      </c>
      <c r="J141" s="6">
        <v>17</v>
      </c>
      <c r="K141" s="7">
        <v>17</v>
      </c>
    </row>
    <row r="142" spans="1:11" ht="15.75" customHeight="1">
      <c r="A142" s="1">
        <v>141</v>
      </c>
      <c r="B142" s="1" t="s">
        <v>340</v>
      </c>
      <c r="C142" s="1">
        <v>2020</v>
      </c>
      <c r="D142" s="4" t="s">
        <v>264</v>
      </c>
      <c r="E142" s="4" t="s">
        <v>341</v>
      </c>
      <c r="F142" s="4" t="s">
        <v>120</v>
      </c>
      <c r="G142" s="9" t="s">
        <v>121</v>
      </c>
      <c r="I142" s="1">
        <v>2</v>
      </c>
      <c r="J142" s="6">
        <v>12</v>
      </c>
      <c r="K142" s="7">
        <v>13</v>
      </c>
    </row>
    <row r="143" spans="1:11" ht="15.75" customHeight="1">
      <c r="A143" s="1">
        <v>142</v>
      </c>
      <c r="B143" s="1" t="s">
        <v>342</v>
      </c>
      <c r="C143" s="1">
        <v>2020</v>
      </c>
      <c r="D143" s="4" t="s">
        <v>264</v>
      </c>
      <c r="E143" s="4" t="s">
        <v>343</v>
      </c>
      <c r="F143" s="4" t="s">
        <v>14</v>
      </c>
      <c r="G143" s="5" t="s">
        <v>15</v>
      </c>
      <c r="I143" s="1">
        <v>2</v>
      </c>
      <c r="J143" s="6">
        <v>12</v>
      </c>
      <c r="K143" s="7">
        <v>13</v>
      </c>
    </row>
    <row r="144" spans="1:11" ht="15.75" customHeight="1">
      <c r="A144" s="1">
        <v>143</v>
      </c>
      <c r="B144" s="1" t="s">
        <v>344</v>
      </c>
      <c r="C144" s="1">
        <v>2020</v>
      </c>
      <c r="D144" s="4" t="s">
        <v>264</v>
      </c>
      <c r="E144" s="4" t="s">
        <v>17</v>
      </c>
      <c r="F144" s="4" t="s">
        <v>14</v>
      </c>
      <c r="G144" s="5" t="s">
        <v>15</v>
      </c>
      <c r="I144" s="1">
        <v>2</v>
      </c>
      <c r="J144" s="6">
        <v>14</v>
      </c>
      <c r="K144" s="7">
        <v>10</v>
      </c>
    </row>
    <row r="145" spans="1:11" ht="15.75" customHeight="1">
      <c r="A145" s="1">
        <v>144</v>
      </c>
      <c r="B145" s="1" t="s">
        <v>345</v>
      </c>
      <c r="C145" s="1">
        <v>2020</v>
      </c>
      <c r="D145" s="4" t="s">
        <v>264</v>
      </c>
      <c r="E145" s="4" t="s">
        <v>21</v>
      </c>
      <c r="F145" s="4" t="s">
        <v>145</v>
      </c>
      <c r="G145" s="5" t="s">
        <v>146</v>
      </c>
      <c r="I145" s="1">
        <v>2</v>
      </c>
      <c r="J145" s="6">
        <v>11</v>
      </c>
      <c r="K145" s="7">
        <v>7</v>
      </c>
    </row>
    <row r="146" spans="1:11" ht="15.75" customHeight="1">
      <c r="A146" s="1">
        <v>145</v>
      </c>
      <c r="B146" s="1" t="s">
        <v>346</v>
      </c>
      <c r="C146" s="1">
        <v>2020</v>
      </c>
      <c r="D146" s="4" t="s">
        <v>264</v>
      </c>
      <c r="E146" s="4" t="s">
        <v>287</v>
      </c>
      <c r="F146" s="4" t="s">
        <v>90</v>
      </c>
      <c r="G146" s="5" t="s">
        <v>91</v>
      </c>
      <c r="I146" s="1">
        <v>2</v>
      </c>
      <c r="J146" s="6">
        <v>19</v>
      </c>
      <c r="K146" s="7">
        <v>8</v>
      </c>
    </row>
    <row r="147" spans="1:11" ht="15.75" customHeight="1">
      <c r="A147" s="1">
        <v>146</v>
      </c>
      <c r="B147" s="1" t="s">
        <v>347</v>
      </c>
      <c r="C147" s="1">
        <v>2020</v>
      </c>
      <c r="D147" s="4" t="s">
        <v>264</v>
      </c>
      <c r="E147" s="4" t="s">
        <v>348</v>
      </c>
      <c r="F147" s="4" t="s">
        <v>70</v>
      </c>
      <c r="G147" s="5" t="s">
        <v>76</v>
      </c>
      <c r="I147" s="1">
        <v>2</v>
      </c>
      <c r="J147" s="6">
        <v>2</v>
      </c>
      <c r="K147" s="7">
        <v>24</v>
      </c>
    </row>
    <row r="148" spans="1:11" ht="15.75" customHeight="1">
      <c r="A148" s="1">
        <v>147</v>
      </c>
      <c r="B148" s="1" t="s">
        <v>349</v>
      </c>
      <c r="C148" s="1">
        <v>2020</v>
      </c>
      <c r="D148" s="4" t="s">
        <v>264</v>
      </c>
      <c r="E148" s="4" t="s">
        <v>350</v>
      </c>
      <c r="F148" s="4" t="s">
        <v>18</v>
      </c>
      <c r="G148" s="5" t="s">
        <v>19</v>
      </c>
      <c r="I148" s="1">
        <v>2</v>
      </c>
      <c r="J148" s="6">
        <v>16</v>
      </c>
      <c r="K148" s="7">
        <v>2</v>
      </c>
    </row>
    <row r="149" spans="1:11" ht="15.75" customHeight="1">
      <c r="A149" s="1">
        <v>148</v>
      </c>
      <c r="B149" s="1" t="s">
        <v>351</v>
      </c>
      <c r="C149" s="1">
        <v>2020</v>
      </c>
      <c r="D149" s="4" t="s">
        <v>264</v>
      </c>
      <c r="E149" s="4" t="s">
        <v>352</v>
      </c>
      <c r="F149" s="4" t="s">
        <v>10</v>
      </c>
      <c r="G149" s="5" t="s">
        <v>11</v>
      </c>
      <c r="I149" s="1">
        <v>2</v>
      </c>
      <c r="J149" s="6">
        <v>16</v>
      </c>
      <c r="K149" s="7">
        <v>2</v>
      </c>
    </row>
    <row r="150" spans="1:11" ht="15.75" customHeight="1">
      <c r="A150" s="1">
        <v>149</v>
      </c>
      <c r="B150" s="1" t="s">
        <v>353</v>
      </c>
      <c r="C150" s="1">
        <v>2020</v>
      </c>
      <c r="D150" s="4" t="s">
        <v>264</v>
      </c>
      <c r="E150" s="4" t="s">
        <v>354</v>
      </c>
      <c r="F150" s="4" t="s">
        <v>10</v>
      </c>
      <c r="G150" s="5" t="s">
        <v>11</v>
      </c>
      <c r="I150" s="1">
        <v>2</v>
      </c>
      <c r="J150" s="6">
        <v>10</v>
      </c>
      <c r="K150" s="7">
        <v>14</v>
      </c>
    </row>
    <row r="151" spans="1:11" ht="15.75" customHeight="1">
      <c r="A151" s="1">
        <v>150</v>
      </c>
      <c r="B151" s="1" t="s">
        <v>355</v>
      </c>
      <c r="C151" s="1">
        <v>2020</v>
      </c>
      <c r="D151" s="13" t="s">
        <v>264</v>
      </c>
      <c r="E151" s="13" t="s">
        <v>356</v>
      </c>
      <c r="F151" s="13" t="s">
        <v>22</v>
      </c>
      <c r="G151" s="14" t="s">
        <v>23</v>
      </c>
      <c r="I151" s="1">
        <v>2</v>
      </c>
      <c r="J151" s="6">
        <v>15</v>
      </c>
      <c r="K151" s="7">
        <v>9</v>
      </c>
    </row>
    <row r="152" spans="1:11" ht="15.75" customHeight="1">
      <c r="A152" s="15">
        <v>151</v>
      </c>
      <c r="B152" s="15" t="s">
        <v>357</v>
      </c>
      <c r="C152" s="15">
        <v>2020</v>
      </c>
      <c r="D152" s="4" t="s">
        <v>264</v>
      </c>
      <c r="E152" s="15" t="s">
        <v>352</v>
      </c>
      <c r="F152" s="5" t="s">
        <v>10</v>
      </c>
      <c r="G152" s="5" t="s">
        <v>11</v>
      </c>
      <c r="I152" s="1">
        <v>2</v>
      </c>
      <c r="J152" s="36">
        <v>16</v>
      </c>
      <c r="K152" s="36">
        <v>2</v>
      </c>
    </row>
    <row r="153" spans="1:11" ht="15.75" customHeight="1">
      <c r="A153" s="15">
        <v>152</v>
      </c>
      <c r="B153" s="15" t="s">
        <v>358</v>
      </c>
      <c r="C153" s="15">
        <v>2020</v>
      </c>
      <c r="D153" s="4" t="s">
        <v>264</v>
      </c>
      <c r="E153" s="15" t="s">
        <v>359</v>
      </c>
      <c r="F153" s="4" t="s">
        <v>14</v>
      </c>
      <c r="G153" s="5" t="s">
        <v>15</v>
      </c>
      <c r="I153" s="1">
        <v>2</v>
      </c>
      <c r="J153" s="36">
        <v>12</v>
      </c>
      <c r="K153" s="36">
        <v>13</v>
      </c>
    </row>
    <row r="154" spans="1:11" ht="15.75" customHeight="1">
      <c r="A154" s="15">
        <v>153</v>
      </c>
      <c r="B154" s="15" t="s">
        <v>360</v>
      </c>
      <c r="C154" s="15">
        <v>2020</v>
      </c>
      <c r="D154" s="4" t="s">
        <v>264</v>
      </c>
      <c r="E154" s="15" t="s">
        <v>361</v>
      </c>
      <c r="F154" s="4" t="s">
        <v>18</v>
      </c>
      <c r="G154" s="5" t="s">
        <v>19</v>
      </c>
      <c r="I154" s="1">
        <v>2</v>
      </c>
      <c r="J154" s="36">
        <v>2</v>
      </c>
      <c r="K154" s="36">
        <v>24</v>
      </c>
    </row>
    <row r="155" spans="1:11" ht="15.75" customHeight="1">
      <c r="A155" s="15">
        <v>154</v>
      </c>
      <c r="B155" s="15" t="s">
        <v>362</v>
      </c>
      <c r="C155" s="15">
        <v>2020</v>
      </c>
      <c r="D155" s="4" t="s">
        <v>264</v>
      </c>
      <c r="E155" s="15" t="s">
        <v>363</v>
      </c>
      <c r="F155" s="4" t="s">
        <v>22</v>
      </c>
      <c r="G155" s="5" t="s">
        <v>23</v>
      </c>
      <c r="I155" s="1">
        <v>2</v>
      </c>
      <c r="J155" s="36">
        <v>10</v>
      </c>
      <c r="K155" s="36">
        <v>14</v>
      </c>
    </row>
    <row r="156" spans="1:11" ht="15.75" customHeight="1">
      <c r="A156" s="15">
        <v>155</v>
      </c>
      <c r="B156" s="15" t="s">
        <v>364</v>
      </c>
      <c r="C156" s="15">
        <v>2020</v>
      </c>
      <c r="D156" s="4" t="s">
        <v>264</v>
      </c>
      <c r="E156" s="15" t="s">
        <v>365</v>
      </c>
      <c r="F156" s="4" t="s">
        <v>14</v>
      </c>
      <c r="G156" s="5" t="s">
        <v>15</v>
      </c>
      <c r="I156" s="1">
        <v>2</v>
      </c>
      <c r="J156" s="36">
        <v>12</v>
      </c>
      <c r="K156" s="36">
        <v>13</v>
      </c>
    </row>
    <row r="157" spans="1:11" ht="15.75" customHeight="1">
      <c r="A157" s="15">
        <v>156</v>
      </c>
      <c r="B157" s="15" t="s">
        <v>366</v>
      </c>
      <c r="C157" s="15">
        <v>2020</v>
      </c>
      <c r="D157" s="4" t="s">
        <v>264</v>
      </c>
      <c r="E157" s="15" t="s">
        <v>47</v>
      </c>
      <c r="F157" s="4" t="s">
        <v>22</v>
      </c>
      <c r="G157" s="5" t="s">
        <v>23</v>
      </c>
      <c r="I157" s="1">
        <v>2</v>
      </c>
      <c r="J157" s="36">
        <v>10</v>
      </c>
      <c r="K157" s="36">
        <v>14</v>
      </c>
    </row>
    <row r="158" spans="1:11" ht="15.75" customHeight="1">
      <c r="A158" s="15">
        <v>157</v>
      </c>
      <c r="B158" s="15" t="s">
        <v>367</v>
      </c>
      <c r="C158" s="15">
        <v>2020</v>
      </c>
      <c r="D158" s="4" t="s">
        <v>264</v>
      </c>
      <c r="E158" s="15" t="s">
        <v>368</v>
      </c>
      <c r="F158" s="4" t="s">
        <v>22</v>
      </c>
      <c r="G158" s="5" t="s">
        <v>23</v>
      </c>
      <c r="I158" s="1">
        <v>2</v>
      </c>
      <c r="J158" s="36">
        <v>10</v>
      </c>
      <c r="K158" s="36">
        <v>14</v>
      </c>
    </row>
    <row r="159" spans="1:11" ht="15.75" customHeight="1">
      <c r="A159" s="1">
        <v>158</v>
      </c>
      <c r="B159" s="1" t="s">
        <v>369</v>
      </c>
      <c r="C159" s="1">
        <v>2019</v>
      </c>
      <c r="D159" s="1" t="s">
        <v>8</v>
      </c>
      <c r="E159" s="1" t="s">
        <v>370</v>
      </c>
      <c r="F159" s="4" t="s">
        <v>52</v>
      </c>
      <c r="G159" s="5" t="s">
        <v>53</v>
      </c>
      <c r="I159" s="1">
        <v>1</v>
      </c>
      <c r="J159" s="36">
        <v>15</v>
      </c>
      <c r="K159" s="36">
        <v>9</v>
      </c>
    </row>
    <row r="160" spans="1:11" ht="15.75" customHeight="1">
      <c r="A160" s="1">
        <v>159</v>
      </c>
      <c r="B160" s="1" t="s">
        <v>371</v>
      </c>
      <c r="C160" s="1">
        <v>2019</v>
      </c>
      <c r="D160" s="1" t="s">
        <v>8</v>
      </c>
      <c r="E160" s="1" t="s">
        <v>372</v>
      </c>
      <c r="F160" s="4" t="s">
        <v>18</v>
      </c>
      <c r="G160" s="5" t="s">
        <v>19</v>
      </c>
      <c r="I160" s="1">
        <v>1</v>
      </c>
      <c r="J160" s="36">
        <v>2</v>
      </c>
      <c r="K160" s="36">
        <v>24</v>
      </c>
    </row>
    <row r="161" spans="1:11" ht="15.75" customHeight="1">
      <c r="A161" s="1">
        <v>160</v>
      </c>
      <c r="B161" s="1" t="s">
        <v>373</v>
      </c>
      <c r="C161" s="1">
        <v>2019</v>
      </c>
      <c r="D161" s="1" t="s">
        <v>8</v>
      </c>
      <c r="E161" s="1" t="s">
        <v>374</v>
      </c>
      <c r="F161" s="4" t="s">
        <v>18</v>
      </c>
      <c r="G161" s="5" t="s">
        <v>19</v>
      </c>
      <c r="I161" s="1">
        <v>1</v>
      </c>
      <c r="J161" s="36">
        <v>2</v>
      </c>
      <c r="K161" s="36">
        <v>24</v>
      </c>
    </row>
    <row r="162" spans="1:11" ht="15.75" customHeight="1">
      <c r="A162" s="1">
        <v>161</v>
      </c>
      <c r="B162" s="1" t="s">
        <v>375</v>
      </c>
      <c r="C162" s="1">
        <v>2019</v>
      </c>
      <c r="D162" s="1" t="s">
        <v>8</v>
      </c>
      <c r="E162" s="1" t="s">
        <v>376</v>
      </c>
      <c r="F162" s="4" t="s">
        <v>70</v>
      </c>
      <c r="G162" s="5" t="s">
        <v>76</v>
      </c>
      <c r="I162" s="1">
        <v>1</v>
      </c>
      <c r="J162" s="36">
        <v>19</v>
      </c>
      <c r="K162" s="36">
        <v>8</v>
      </c>
    </row>
    <row r="163" spans="1:11" ht="15.75" customHeight="1">
      <c r="A163" s="1">
        <v>162</v>
      </c>
      <c r="B163" s="1" t="s">
        <v>377</v>
      </c>
      <c r="C163" s="1">
        <v>2019</v>
      </c>
      <c r="D163" s="1" t="s">
        <v>264</v>
      </c>
      <c r="E163" s="1" t="s">
        <v>378</v>
      </c>
      <c r="F163" s="4" t="s">
        <v>18</v>
      </c>
      <c r="G163" s="5" t="s">
        <v>19</v>
      </c>
      <c r="I163" s="1">
        <v>2</v>
      </c>
      <c r="J163" s="36">
        <v>2</v>
      </c>
      <c r="K163" s="36">
        <v>24</v>
      </c>
    </row>
    <row r="164" spans="1:11" ht="15.75" customHeight="1">
      <c r="A164" s="1">
        <v>163</v>
      </c>
      <c r="B164" s="1" t="s">
        <v>379</v>
      </c>
      <c r="C164" s="1">
        <v>2019</v>
      </c>
      <c r="D164" s="1" t="s">
        <v>8</v>
      </c>
      <c r="E164" s="1" t="s">
        <v>45</v>
      </c>
      <c r="F164" s="4" t="s">
        <v>18</v>
      </c>
      <c r="G164" s="5" t="s">
        <v>19</v>
      </c>
      <c r="I164" s="1">
        <v>1</v>
      </c>
      <c r="J164" s="36">
        <v>2</v>
      </c>
      <c r="K164" s="36">
        <v>24</v>
      </c>
    </row>
    <row r="165" spans="1:11" ht="15.75" customHeight="1">
      <c r="A165" s="1">
        <v>164</v>
      </c>
      <c r="B165" s="1" t="s">
        <v>380</v>
      </c>
      <c r="C165" s="1">
        <v>2019</v>
      </c>
      <c r="D165" s="1" t="s">
        <v>8</v>
      </c>
      <c r="E165" s="1" t="s">
        <v>69</v>
      </c>
      <c r="F165" s="4" t="s">
        <v>42</v>
      </c>
      <c r="G165" s="5" t="s">
        <v>43</v>
      </c>
      <c r="I165" s="1">
        <v>1</v>
      </c>
      <c r="J165" s="36">
        <v>1</v>
      </c>
      <c r="K165" s="36">
        <v>16</v>
      </c>
    </row>
    <row r="166" spans="1:11" ht="15.75" customHeight="1">
      <c r="A166" s="1">
        <v>165</v>
      </c>
      <c r="B166" s="1" t="s">
        <v>381</v>
      </c>
      <c r="C166" s="1">
        <v>2019</v>
      </c>
      <c r="D166" s="1" t="s">
        <v>8</v>
      </c>
      <c r="E166" s="1" t="s">
        <v>382</v>
      </c>
      <c r="F166" s="16" t="s">
        <v>383</v>
      </c>
      <c r="G166" s="1" t="s">
        <v>384</v>
      </c>
      <c r="I166" s="1">
        <v>1</v>
      </c>
      <c r="J166" s="36">
        <v>22</v>
      </c>
      <c r="K166" s="36">
        <v>26</v>
      </c>
    </row>
    <row r="167" spans="1:11" ht="15.75" customHeight="1">
      <c r="A167" s="1">
        <v>166</v>
      </c>
      <c r="B167" s="1" t="s">
        <v>385</v>
      </c>
      <c r="C167" s="1">
        <v>2019</v>
      </c>
      <c r="D167" s="1" t="s">
        <v>264</v>
      </c>
      <c r="E167" s="1" t="s">
        <v>386</v>
      </c>
      <c r="F167" s="1" t="s">
        <v>387</v>
      </c>
      <c r="G167" s="17" t="s">
        <v>388</v>
      </c>
      <c r="I167" s="1">
        <v>2</v>
      </c>
      <c r="J167" s="36">
        <v>28</v>
      </c>
      <c r="K167" s="36">
        <v>35</v>
      </c>
    </row>
    <row r="168" spans="1:11" ht="15.75" customHeight="1">
      <c r="A168" s="1">
        <v>167</v>
      </c>
      <c r="B168" s="1" t="s">
        <v>389</v>
      </c>
      <c r="C168" s="1">
        <v>2019</v>
      </c>
      <c r="D168" s="1" t="s">
        <v>8</v>
      </c>
      <c r="E168" s="1" t="s">
        <v>390</v>
      </c>
      <c r="F168" s="16" t="s">
        <v>70</v>
      </c>
      <c r="G168" s="18" t="s">
        <v>391</v>
      </c>
      <c r="I168" s="1">
        <v>1</v>
      </c>
      <c r="J168" s="36">
        <v>19</v>
      </c>
      <c r="K168" s="36">
        <v>21</v>
      </c>
    </row>
    <row r="169" spans="1:11" ht="15.75" customHeight="1">
      <c r="A169" s="1">
        <v>168</v>
      </c>
      <c r="B169" s="1" t="s">
        <v>392</v>
      </c>
      <c r="C169" s="1">
        <v>2019</v>
      </c>
      <c r="D169" s="1" t="s">
        <v>8</v>
      </c>
      <c r="E169" s="1" t="s">
        <v>393</v>
      </c>
      <c r="F169" s="16" t="s">
        <v>18</v>
      </c>
      <c r="G169" s="5" t="s">
        <v>19</v>
      </c>
      <c r="I169" s="1">
        <v>1</v>
      </c>
      <c r="J169" s="36">
        <v>2</v>
      </c>
      <c r="K169" s="36">
        <v>24</v>
      </c>
    </row>
    <row r="170" spans="1:11" ht="15.75" customHeight="1">
      <c r="A170" s="1">
        <v>169</v>
      </c>
      <c r="B170" s="1" t="s">
        <v>394</v>
      </c>
      <c r="C170" s="1">
        <v>2019</v>
      </c>
      <c r="D170" s="1" t="s">
        <v>8</v>
      </c>
      <c r="E170" s="1" t="s">
        <v>395</v>
      </c>
      <c r="F170" s="19" t="s">
        <v>396</v>
      </c>
      <c r="G170" s="1" t="s">
        <v>43</v>
      </c>
      <c r="I170" s="1">
        <v>1</v>
      </c>
      <c r="J170" s="36">
        <v>30</v>
      </c>
      <c r="K170" s="36">
        <v>16</v>
      </c>
    </row>
    <row r="171" spans="1:11" ht="15.75" customHeight="1">
      <c r="A171" s="1">
        <v>170</v>
      </c>
      <c r="B171" s="1" t="s">
        <v>397</v>
      </c>
      <c r="C171" s="1">
        <v>2019</v>
      </c>
      <c r="D171" s="1" t="s">
        <v>8</v>
      </c>
      <c r="E171" s="1" t="s">
        <v>398</v>
      </c>
      <c r="F171" s="1" t="s">
        <v>145</v>
      </c>
      <c r="G171" s="1" t="s">
        <v>146</v>
      </c>
      <c r="I171" s="1">
        <v>1</v>
      </c>
      <c r="J171" s="36">
        <v>14</v>
      </c>
      <c r="K171" s="36">
        <v>10</v>
      </c>
    </row>
    <row r="172" spans="1:11" ht="15.75" customHeight="1">
      <c r="A172" s="1">
        <v>171</v>
      </c>
      <c r="B172" s="1" t="s">
        <v>399</v>
      </c>
      <c r="C172" s="1">
        <v>2019</v>
      </c>
      <c r="D172" s="1" t="s">
        <v>8</v>
      </c>
      <c r="E172" s="1" t="s">
        <v>400</v>
      </c>
      <c r="F172" s="1" t="s">
        <v>401</v>
      </c>
      <c r="G172" s="1" t="s">
        <v>402</v>
      </c>
      <c r="I172" s="1">
        <v>1</v>
      </c>
      <c r="J172" s="36">
        <v>24</v>
      </c>
      <c r="K172" s="36">
        <v>28</v>
      </c>
    </row>
    <row r="173" spans="1:11" ht="15.75" customHeight="1">
      <c r="A173" s="1">
        <v>172</v>
      </c>
      <c r="B173" s="1" t="s">
        <v>403</v>
      </c>
      <c r="C173" s="1">
        <v>2019</v>
      </c>
      <c r="D173" s="1" t="s">
        <v>264</v>
      </c>
      <c r="E173" s="1" t="s">
        <v>404</v>
      </c>
      <c r="F173" s="4" t="s">
        <v>120</v>
      </c>
      <c r="G173" s="9" t="s">
        <v>121</v>
      </c>
      <c r="I173" s="1">
        <v>2</v>
      </c>
      <c r="J173" s="36">
        <v>17</v>
      </c>
      <c r="K173" s="36">
        <v>17</v>
      </c>
    </row>
    <row r="174" spans="1:11" ht="15.75" customHeight="1">
      <c r="A174" s="1">
        <v>173</v>
      </c>
      <c r="B174" s="1" t="s">
        <v>405</v>
      </c>
      <c r="C174" s="1">
        <v>2019</v>
      </c>
      <c r="D174" s="1" t="s">
        <v>8</v>
      </c>
      <c r="E174" s="1" t="s">
        <v>406</v>
      </c>
      <c r="F174" s="16" t="s">
        <v>42</v>
      </c>
      <c r="G174" s="20" t="s">
        <v>71</v>
      </c>
      <c r="I174" s="1">
        <v>1</v>
      </c>
      <c r="J174" s="36">
        <v>1</v>
      </c>
      <c r="K174" s="36">
        <v>5</v>
      </c>
    </row>
    <row r="175" spans="1:11" ht="15.75" customHeight="1">
      <c r="A175" s="1">
        <v>174</v>
      </c>
      <c r="B175" s="1" t="s">
        <v>407</v>
      </c>
      <c r="C175" s="1">
        <v>2019</v>
      </c>
      <c r="D175" s="1" t="s">
        <v>8</v>
      </c>
      <c r="E175" s="1" t="s">
        <v>408</v>
      </c>
      <c r="F175" s="16" t="s">
        <v>18</v>
      </c>
      <c r="G175" s="5" t="s">
        <v>19</v>
      </c>
      <c r="I175" s="1">
        <v>1</v>
      </c>
      <c r="J175" s="36">
        <v>2</v>
      </c>
      <c r="K175" s="36">
        <v>24</v>
      </c>
    </row>
    <row r="176" spans="1:11" ht="15.75" customHeight="1">
      <c r="A176" s="1">
        <v>175</v>
      </c>
      <c r="B176" s="1" t="s">
        <v>409</v>
      </c>
      <c r="C176" s="1">
        <v>2019</v>
      </c>
      <c r="D176" s="1" t="s">
        <v>264</v>
      </c>
      <c r="E176" s="1" t="s">
        <v>410</v>
      </c>
      <c r="F176" s="16" t="s">
        <v>18</v>
      </c>
      <c r="G176" s="5" t="s">
        <v>19</v>
      </c>
      <c r="I176" s="1">
        <v>2</v>
      </c>
      <c r="J176" s="36">
        <v>2</v>
      </c>
      <c r="K176" s="36">
        <v>24</v>
      </c>
    </row>
    <row r="177" spans="1:11" ht="15.75" customHeight="1">
      <c r="A177" s="1">
        <v>176</v>
      </c>
      <c r="B177" s="1" t="s">
        <v>411</v>
      </c>
      <c r="C177" s="1">
        <v>2019</v>
      </c>
      <c r="D177" s="1" t="s">
        <v>8</v>
      </c>
      <c r="E177" s="1" t="s">
        <v>412</v>
      </c>
      <c r="F177" s="16" t="s">
        <v>42</v>
      </c>
      <c r="G177" s="5" t="s">
        <v>19</v>
      </c>
      <c r="I177" s="1">
        <v>1</v>
      </c>
      <c r="J177" s="36">
        <v>1</v>
      </c>
      <c r="K177" s="36">
        <v>24</v>
      </c>
    </row>
    <row r="178" spans="1:11" ht="15.75" customHeight="1">
      <c r="A178" s="1">
        <v>177</v>
      </c>
      <c r="B178" s="1" t="s">
        <v>413</v>
      </c>
      <c r="C178" s="1">
        <v>2019</v>
      </c>
      <c r="D178" s="1" t="s">
        <v>264</v>
      </c>
      <c r="E178" s="1" t="s">
        <v>414</v>
      </c>
      <c r="F178" s="21" t="s">
        <v>415</v>
      </c>
      <c r="G178" s="22" t="s">
        <v>416</v>
      </c>
      <c r="I178" s="1">
        <v>2</v>
      </c>
      <c r="J178" s="36">
        <v>34</v>
      </c>
      <c r="K178" s="36">
        <v>18</v>
      </c>
    </row>
    <row r="179" spans="1:11" ht="15.75" customHeight="1">
      <c r="A179" s="1">
        <v>178</v>
      </c>
      <c r="B179" s="1" t="s">
        <v>417</v>
      </c>
      <c r="C179" s="1">
        <v>2019</v>
      </c>
      <c r="D179" s="1" t="s">
        <v>264</v>
      </c>
      <c r="E179" s="1" t="s">
        <v>418</v>
      </c>
      <c r="F179" s="4" t="s">
        <v>14</v>
      </c>
      <c r="G179" s="5" t="s">
        <v>15</v>
      </c>
      <c r="I179" s="1">
        <v>2</v>
      </c>
      <c r="J179" s="36">
        <v>12</v>
      </c>
      <c r="K179" s="36">
        <v>13</v>
      </c>
    </row>
    <row r="180" spans="1:11" ht="15.75" customHeight="1">
      <c r="A180" s="1">
        <v>179</v>
      </c>
      <c r="B180" s="1" t="s">
        <v>419</v>
      </c>
      <c r="C180" s="1">
        <v>2019</v>
      </c>
      <c r="D180" s="1" t="s">
        <v>8</v>
      </c>
      <c r="E180" s="1" t="s">
        <v>420</v>
      </c>
      <c r="F180" s="16" t="s">
        <v>70</v>
      </c>
      <c r="G180" s="18" t="s">
        <v>391</v>
      </c>
      <c r="I180" s="1">
        <v>1</v>
      </c>
      <c r="J180" s="36">
        <v>19</v>
      </c>
      <c r="K180" s="36">
        <v>21</v>
      </c>
    </row>
    <row r="181" spans="1:11" ht="15.75" customHeight="1">
      <c r="A181" s="1">
        <v>180</v>
      </c>
      <c r="B181" s="1" t="s">
        <v>421</v>
      </c>
      <c r="C181" s="1">
        <v>2019</v>
      </c>
      <c r="D181" s="1" t="s">
        <v>8</v>
      </c>
      <c r="E181" s="1" t="s">
        <v>67</v>
      </c>
      <c r="F181" s="4" t="s">
        <v>90</v>
      </c>
      <c r="G181" s="16" t="s">
        <v>91</v>
      </c>
      <c r="I181" s="1">
        <v>1</v>
      </c>
      <c r="J181" s="36">
        <v>11</v>
      </c>
      <c r="K181" s="36">
        <v>7</v>
      </c>
    </row>
    <row r="182" spans="1:11" ht="15.75" customHeight="1">
      <c r="A182" s="1">
        <v>181</v>
      </c>
      <c r="B182" s="1" t="s">
        <v>422</v>
      </c>
      <c r="C182" s="1">
        <v>2019</v>
      </c>
      <c r="D182" s="1" t="s">
        <v>8</v>
      </c>
      <c r="E182" s="1" t="s">
        <v>423</v>
      </c>
      <c r="F182" s="1" t="s">
        <v>424</v>
      </c>
      <c r="G182" s="23" t="s">
        <v>192</v>
      </c>
      <c r="I182" s="1">
        <v>1</v>
      </c>
      <c r="J182" s="36">
        <v>27</v>
      </c>
      <c r="K182" s="36">
        <v>4</v>
      </c>
    </row>
    <row r="183" spans="1:11" ht="15.75" customHeight="1">
      <c r="A183" s="1">
        <v>182</v>
      </c>
      <c r="B183" s="1" t="s">
        <v>425</v>
      </c>
      <c r="C183" s="1">
        <v>2019</v>
      </c>
      <c r="D183" s="1" t="s">
        <v>264</v>
      </c>
      <c r="E183" s="1" t="s">
        <v>426</v>
      </c>
      <c r="F183" s="4" t="s">
        <v>14</v>
      </c>
      <c r="G183" s="5" t="s">
        <v>15</v>
      </c>
      <c r="I183" s="1">
        <v>2</v>
      </c>
      <c r="J183" s="36">
        <v>12</v>
      </c>
      <c r="K183" s="36">
        <v>13</v>
      </c>
    </row>
    <row r="184" spans="1:11" ht="15.75" customHeight="1">
      <c r="A184" s="1">
        <v>183</v>
      </c>
      <c r="B184" s="1" t="s">
        <v>427</v>
      </c>
      <c r="C184" s="1">
        <v>2019</v>
      </c>
      <c r="D184" s="1" t="s">
        <v>264</v>
      </c>
      <c r="E184" s="1" t="s">
        <v>428</v>
      </c>
      <c r="F184" s="4" t="s">
        <v>120</v>
      </c>
      <c r="G184" s="9" t="s">
        <v>121</v>
      </c>
      <c r="I184" s="1">
        <v>2</v>
      </c>
      <c r="J184" s="36">
        <v>17</v>
      </c>
      <c r="K184" s="36">
        <v>17</v>
      </c>
    </row>
    <row r="185" spans="1:11" ht="15.75" customHeight="1">
      <c r="A185" s="1">
        <v>184</v>
      </c>
      <c r="B185" s="1" t="s">
        <v>429</v>
      </c>
      <c r="C185" s="1">
        <v>2019</v>
      </c>
      <c r="D185" s="1" t="s">
        <v>8</v>
      </c>
      <c r="E185" s="1" t="s">
        <v>430</v>
      </c>
      <c r="F185" s="1" t="s">
        <v>431</v>
      </c>
      <c r="G185" s="18" t="s">
        <v>432</v>
      </c>
      <c r="I185" s="1">
        <v>1</v>
      </c>
      <c r="J185" s="36">
        <v>35</v>
      </c>
      <c r="K185" s="36">
        <v>20</v>
      </c>
    </row>
    <row r="186" spans="1:11" ht="15.75" customHeight="1">
      <c r="A186" s="1">
        <v>185</v>
      </c>
      <c r="B186" s="1" t="s">
        <v>433</v>
      </c>
      <c r="C186" s="1">
        <v>2019</v>
      </c>
      <c r="D186" s="1" t="s">
        <v>264</v>
      </c>
      <c r="E186" s="1" t="s">
        <v>434</v>
      </c>
      <c r="F186" s="16" t="s">
        <v>70</v>
      </c>
      <c r="G186" s="18" t="s">
        <v>391</v>
      </c>
      <c r="I186" s="1">
        <v>2</v>
      </c>
      <c r="J186" s="36">
        <v>19</v>
      </c>
      <c r="K186" s="36">
        <v>21</v>
      </c>
    </row>
    <row r="187" spans="1:11" ht="15.75" customHeight="1">
      <c r="A187" s="1">
        <v>186</v>
      </c>
      <c r="B187" s="1" t="s">
        <v>435</v>
      </c>
      <c r="C187" s="1">
        <v>2019</v>
      </c>
      <c r="D187" s="1" t="s">
        <v>264</v>
      </c>
      <c r="E187" s="1" t="s">
        <v>436</v>
      </c>
      <c r="F187" s="16" t="s">
        <v>191</v>
      </c>
      <c r="G187" s="10" t="s">
        <v>192</v>
      </c>
      <c r="I187" s="1">
        <v>2</v>
      </c>
      <c r="J187" s="36">
        <v>5</v>
      </c>
      <c r="K187" s="36">
        <v>4</v>
      </c>
    </row>
    <row r="188" spans="1:11" ht="15.75" customHeight="1">
      <c r="A188" s="1">
        <v>187</v>
      </c>
      <c r="B188" s="1" t="s">
        <v>437</v>
      </c>
      <c r="C188" s="1">
        <v>2019</v>
      </c>
      <c r="D188" s="1" t="s">
        <v>264</v>
      </c>
      <c r="E188" s="1" t="s">
        <v>438</v>
      </c>
      <c r="F188" s="1" t="s">
        <v>70</v>
      </c>
      <c r="G188" s="1" t="s">
        <v>71</v>
      </c>
      <c r="I188" s="1">
        <v>2</v>
      </c>
      <c r="J188" s="36">
        <v>19</v>
      </c>
      <c r="K188" s="36">
        <v>5</v>
      </c>
    </row>
    <row r="189" spans="1:11" ht="15.75" customHeight="1">
      <c r="A189" s="1">
        <v>188</v>
      </c>
      <c r="B189" s="1" t="s">
        <v>439</v>
      </c>
      <c r="C189" s="1">
        <v>2019</v>
      </c>
      <c r="D189" s="1" t="s">
        <v>8</v>
      </c>
      <c r="E189" s="1" t="s">
        <v>440</v>
      </c>
      <c r="F189" s="1" t="s">
        <v>401</v>
      </c>
      <c r="G189" s="1" t="s">
        <v>402</v>
      </c>
      <c r="I189" s="1">
        <v>1</v>
      </c>
      <c r="J189" s="36">
        <v>24</v>
      </c>
      <c r="K189" s="36">
        <v>28</v>
      </c>
    </row>
    <row r="190" spans="1:11" ht="15.75" customHeight="1">
      <c r="A190" s="1">
        <v>189</v>
      </c>
      <c r="B190" s="1" t="s">
        <v>441</v>
      </c>
      <c r="C190" s="1">
        <v>2019</v>
      </c>
      <c r="D190" s="1" t="s">
        <v>264</v>
      </c>
      <c r="E190" s="1" t="s">
        <v>442</v>
      </c>
      <c r="F190" s="16" t="s">
        <v>70</v>
      </c>
      <c r="G190" s="18" t="s">
        <v>391</v>
      </c>
      <c r="I190" s="1">
        <v>2</v>
      </c>
      <c r="J190" s="36">
        <v>19</v>
      </c>
      <c r="K190" s="36">
        <v>21</v>
      </c>
    </row>
    <row r="191" spans="1:11" ht="15.75" customHeight="1">
      <c r="A191" s="1">
        <v>190</v>
      </c>
      <c r="B191" s="1" t="s">
        <v>443</v>
      </c>
      <c r="C191" s="1">
        <v>2019</v>
      </c>
      <c r="D191" s="1" t="s">
        <v>8</v>
      </c>
      <c r="E191" s="1" t="s">
        <v>444</v>
      </c>
      <c r="F191" s="16" t="s">
        <v>191</v>
      </c>
      <c r="G191" s="10" t="s">
        <v>192</v>
      </c>
      <c r="I191" s="1">
        <v>1</v>
      </c>
      <c r="J191" s="36">
        <v>5</v>
      </c>
      <c r="K191" s="36">
        <v>4</v>
      </c>
    </row>
    <row r="192" spans="1:11" ht="15.75" customHeight="1">
      <c r="A192" s="1">
        <v>191</v>
      </c>
      <c r="B192" s="1" t="s">
        <v>445</v>
      </c>
      <c r="C192" s="1">
        <v>2019</v>
      </c>
      <c r="D192" s="1" t="s">
        <v>8</v>
      </c>
      <c r="E192" s="1" t="s">
        <v>446</v>
      </c>
      <c r="F192" s="1" t="s">
        <v>424</v>
      </c>
      <c r="G192" s="23" t="s">
        <v>192</v>
      </c>
      <c r="I192" s="1">
        <v>1</v>
      </c>
      <c r="J192" s="36">
        <v>27</v>
      </c>
      <c r="K192" s="36">
        <v>4</v>
      </c>
    </row>
    <row r="193" spans="1:11" ht="15.75" customHeight="1">
      <c r="A193" s="1">
        <v>192</v>
      </c>
      <c r="B193" s="1" t="s">
        <v>447</v>
      </c>
      <c r="C193" s="1">
        <v>2019</v>
      </c>
      <c r="D193" s="1" t="s">
        <v>8</v>
      </c>
      <c r="E193" s="1" t="s">
        <v>448</v>
      </c>
      <c r="F193" s="1" t="s">
        <v>401</v>
      </c>
      <c r="G193" s="1" t="s">
        <v>402</v>
      </c>
      <c r="I193" s="1">
        <v>1</v>
      </c>
      <c r="J193" s="36">
        <v>24</v>
      </c>
      <c r="K193" s="36">
        <v>28</v>
      </c>
    </row>
    <row r="194" spans="1:11" ht="15.75" customHeight="1">
      <c r="A194" s="1">
        <v>193</v>
      </c>
      <c r="B194" s="1" t="s">
        <v>449</v>
      </c>
      <c r="C194" s="1">
        <v>2019</v>
      </c>
      <c r="D194" s="1" t="s">
        <v>8</v>
      </c>
      <c r="E194" s="1" t="s">
        <v>450</v>
      </c>
      <c r="F194" s="4" t="s">
        <v>10</v>
      </c>
      <c r="G194" s="5" t="s">
        <v>11</v>
      </c>
      <c r="I194" s="1">
        <v>1</v>
      </c>
      <c r="J194" s="36">
        <v>16</v>
      </c>
      <c r="K194" s="36">
        <v>2</v>
      </c>
    </row>
    <row r="195" spans="1:11" ht="15.75" customHeight="1">
      <c r="A195" s="1">
        <v>194</v>
      </c>
      <c r="B195" s="1" t="s">
        <v>451</v>
      </c>
      <c r="C195" s="1">
        <v>2019</v>
      </c>
      <c r="D195" s="1" t="s">
        <v>8</v>
      </c>
      <c r="E195" s="1" t="s">
        <v>452</v>
      </c>
      <c r="F195" s="4" t="s">
        <v>79</v>
      </c>
      <c r="G195" s="8" t="s">
        <v>80</v>
      </c>
      <c r="I195" s="1">
        <v>1</v>
      </c>
      <c r="J195" s="36">
        <v>9</v>
      </c>
      <c r="K195" s="36">
        <v>12</v>
      </c>
    </row>
    <row r="196" spans="1:11" ht="15.75" customHeight="1">
      <c r="A196" s="1">
        <v>195</v>
      </c>
      <c r="B196" s="1" t="s">
        <v>453</v>
      </c>
      <c r="C196" s="1">
        <v>2019</v>
      </c>
      <c r="D196" s="1" t="s">
        <v>8</v>
      </c>
      <c r="E196" s="1" t="s">
        <v>454</v>
      </c>
      <c r="F196" s="4" t="s">
        <v>10</v>
      </c>
      <c r="G196" s="5" t="s">
        <v>11</v>
      </c>
      <c r="I196" s="1">
        <v>1</v>
      </c>
      <c r="J196" s="36">
        <v>16</v>
      </c>
      <c r="K196" s="36">
        <v>2</v>
      </c>
    </row>
    <row r="197" spans="1:11" ht="15.75" customHeight="1">
      <c r="A197" s="1">
        <v>196</v>
      </c>
      <c r="B197" s="1" t="s">
        <v>455</v>
      </c>
      <c r="C197" s="1">
        <v>2019</v>
      </c>
      <c r="D197" s="1" t="s">
        <v>264</v>
      </c>
      <c r="E197" s="1" t="s">
        <v>456</v>
      </c>
      <c r="F197" s="1" t="s">
        <v>457</v>
      </c>
      <c r="G197" s="19" t="s">
        <v>458</v>
      </c>
      <c r="I197" s="1">
        <v>2</v>
      </c>
      <c r="J197" s="36">
        <v>19</v>
      </c>
      <c r="K197" s="36">
        <v>23</v>
      </c>
    </row>
    <row r="198" spans="1:11" ht="15.75" customHeight="1">
      <c r="A198" s="1">
        <v>197</v>
      </c>
      <c r="B198" s="1" t="s">
        <v>459</v>
      </c>
      <c r="C198" s="1">
        <v>2019</v>
      </c>
      <c r="D198" s="1" t="s">
        <v>264</v>
      </c>
      <c r="E198" s="1" t="s">
        <v>460</v>
      </c>
      <c r="F198" s="1" t="s">
        <v>70</v>
      </c>
      <c r="G198" s="1" t="s">
        <v>71</v>
      </c>
      <c r="I198" s="1">
        <v>2</v>
      </c>
      <c r="J198" s="36">
        <v>19</v>
      </c>
      <c r="K198" s="36">
        <v>5</v>
      </c>
    </row>
    <row r="199" spans="1:11" ht="15.75" customHeight="1">
      <c r="A199" s="1">
        <v>198</v>
      </c>
      <c r="B199" s="1" t="s">
        <v>461</v>
      </c>
      <c r="C199" s="1">
        <v>2019</v>
      </c>
      <c r="D199" s="1" t="s">
        <v>264</v>
      </c>
      <c r="E199" s="1" t="s">
        <v>462</v>
      </c>
      <c r="F199" s="1" t="s">
        <v>463</v>
      </c>
      <c r="G199" s="1" t="s">
        <v>464</v>
      </c>
      <c r="I199" s="1">
        <v>2</v>
      </c>
      <c r="J199" s="36">
        <v>23</v>
      </c>
      <c r="K199" s="36">
        <v>27</v>
      </c>
    </row>
    <row r="200" spans="1:11" ht="15.75" customHeight="1">
      <c r="A200" s="1">
        <v>199</v>
      </c>
      <c r="B200" s="1" t="s">
        <v>465</v>
      </c>
      <c r="C200" s="1">
        <v>2019</v>
      </c>
      <c r="D200" s="1" t="s">
        <v>8</v>
      </c>
      <c r="E200" s="1" t="s">
        <v>466</v>
      </c>
      <c r="F200" s="16" t="s">
        <v>18</v>
      </c>
      <c r="G200" s="5" t="s">
        <v>19</v>
      </c>
      <c r="I200" s="1">
        <v>1</v>
      </c>
      <c r="J200" s="36">
        <v>2</v>
      </c>
      <c r="K200" s="36">
        <v>24</v>
      </c>
    </row>
    <row r="201" spans="1:11" ht="15.75" customHeight="1">
      <c r="A201" s="1">
        <v>200</v>
      </c>
      <c r="B201" s="1" t="s">
        <v>467</v>
      </c>
      <c r="C201" s="1">
        <v>2019</v>
      </c>
      <c r="D201" s="1" t="s">
        <v>8</v>
      </c>
      <c r="E201" s="1" t="s">
        <v>468</v>
      </c>
      <c r="F201" s="16" t="s">
        <v>383</v>
      </c>
      <c r="G201" s="1" t="s">
        <v>402</v>
      </c>
      <c r="I201" s="1">
        <v>1</v>
      </c>
      <c r="J201" s="36">
        <v>22</v>
      </c>
      <c r="K201" s="36">
        <v>28</v>
      </c>
    </row>
    <row r="202" spans="1:11" ht="15.75" customHeight="1">
      <c r="A202" s="1">
        <v>201</v>
      </c>
      <c r="B202" s="1" t="s">
        <v>469</v>
      </c>
      <c r="C202" s="1">
        <v>2019</v>
      </c>
      <c r="D202" s="1" t="s">
        <v>8</v>
      </c>
      <c r="E202" s="1" t="s">
        <v>470</v>
      </c>
      <c r="F202" s="4" t="s">
        <v>79</v>
      </c>
      <c r="G202" s="8" t="s">
        <v>80</v>
      </c>
      <c r="I202" s="1">
        <v>1</v>
      </c>
      <c r="J202" s="36">
        <v>9</v>
      </c>
      <c r="K202" s="36">
        <v>12</v>
      </c>
    </row>
    <row r="203" spans="1:11" ht="15.75" customHeight="1">
      <c r="A203" s="1">
        <v>202</v>
      </c>
      <c r="B203" s="1" t="s">
        <v>471</v>
      </c>
      <c r="C203" s="1">
        <v>2019</v>
      </c>
      <c r="D203" s="1" t="s">
        <v>8</v>
      </c>
      <c r="E203" s="1" t="s">
        <v>472</v>
      </c>
      <c r="F203" s="4" t="s">
        <v>120</v>
      </c>
      <c r="G203" s="9" t="s">
        <v>121</v>
      </c>
      <c r="I203" s="1">
        <v>1</v>
      </c>
      <c r="J203" s="36">
        <v>17</v>
      </c>
      <c r="K203" s="36">
        <v>17</v>
      </c>
    </row>
    <row r="204" spans="1:11" ht="15.75" customHeight="1">
      <c r="A204" s="1">
        <v>203</v>
      </c>
      <c r="B204" s="1" t="s">
        <v>473</v>
      </c>
      <c r="C204" s="1">
        <v>2019</v>
      </c>
      <c r="D204" s="1" t="s">
        <v>8</v>
      </c>
      <c r="E204" s="1" t="s">
        <v>474</v>
      </c>
      <c r="F204" s="4" t="s">
        <v>10</v>
      </c>
      <c r="G204" s="5" t="s">
        <v>11</v>
      </c>
      <c r="I204" s="1">
        <v>1</v>
      </c>
      <c r="J204" s="36">
        <v>16</v>
      </c>
      <c r="K204" s="36">
        <v>2</v>
      </c>
    </row>
    <row r="205" spans="1:11" ht="15.75" customHeight="1">
      <c r="A205" s="1">
        <v>204</v>
      </c>
      <c r="B205" s="1" t="s">
        <v>475</v>
      </c>
      <c r="C205" s="1">
        <v>2019</v>
      </c>
      <c r="D205" s="1" t="s">
        <v>8</v>
      </c>
      <c r="E205" s="1" t="s">
        <v>476</v>
      </c>
      <c r="F205" s="24" t="s">
        <v>396</v>
      </c>
      <c r="G205" s="1" t="s">
        <v>43</v>
      </c>
      <c r="I205" s="1">
        <v>1</v>
      </c>
      <c r="J205" s="36">
        <v>30</v>
      </c>
      <c r="K205" s="36">
        <v>16</v>
      </c>
    </row>
    <row r="206" spans="1:11" ht="15.75" customHeight="1">
      <c r="A206" s="1">
        <v>205</v>
      </c>
      <c r="B206" s="1" t="s">
        <v>477</v>
      </c>
      <c r="C206" s="1">
        <v>2019</v>
      </c>
      <c r="D206" s="1" t="s">
        <v>8</v>
      </c>
      <c r="E206" s="1" t="s">
        <v>478</v>
      </c>
      <c r="F206" s="4" t="s">
        <v>90</v>
      </c>
      <c r="G206" s="16" t="s">
        <v>91</v>
      </c>
      <c r="I206" s="1">
        <v>1</v>
      </c>
      <c r="J206" s="36">
        <v>11</v>
      </c>
      <c r="K206" s="36">
        <v>7</v>
      </c>
    </row>
    <row r="207" spans="1:11" ht="15.75" customHeight="1">
      <c r="A207" s="1">
        <v>206</v>
      </c>
      <c r="B207" s="1" t="s">
        <v>479</v>
      </c>
      <c r="C207" s="1">
        <v>2019</v>
      </c>
      <c r="D207" s="1" t="s">
        <v>8</v>
      </c>
      <c r="E207" s="1" t="s">
        <v>480</v>
      </c>
      <c r="F207" s="1" t="s">
        <v>424</v>
      </c>
      <c r="G207" s="1" t="s">
        <v>481</v>
      </c>
      <c r="I207" s="1">
        <v>1</v>
      </c>
      <c r="J207" s="36">
        <v>27</v>
      </c>
      <c r="K207" s="36">
        <v>33</v>
      </c>
    </row>
    <row r="208" spans="1:11" ht="15.75" customHeight="1">
      <c r="A208" s="1">
        <v>207</v>
      </c>
      <c r="B208" s="1" t="s">
        <v>482</v>
      </c>
      <c r="C208" s="1">
        <v>2019</v>
      </c>
      <c r="D208" s="1" t="s">
        <v>8</v>
      </c>
      <c r="E208" s="1" t="s">
        <v>483</v>
      </c>
      <c r="F208" s="1" t="s">
        <v>70</v>
      </c>
      <c r="G208" s="1" t="s">
        <v>71</v>
      </c>
      <c r="I208" s="1">
        <v>1</v>
      </c>
      <c r="J208" s="36">
        <v>19</v>
      </c>
      <c r="K208" s="36">
        <v>5</v>
      </c>
    </row>
    <row r="209" spans="1:11" ht="15.75" customHeight="1">
      <c r="A209" s="1">
        <v>208</v>
      </c>
      <c r="B209" s="1" t="s">
        <v>484</v>
      </c>
      <c r="C209" s="1">
        <v>2019</v>
      </c>
      <c r="D209" s="1" t="s">
        <v>264</v>
      </c>
      <c r="E209" s="1" t="s">
        <v>485</v>
      </c>
      <c r="F209" s="16" t="s">
        <v>209</v>
      </c>
      <c r="G209" s="10" t="s">
        <v>210</v>
      </c>
      <c r="I209" s="1">
        <v>2</v>
      </c>
      <c r="J209" s="36">
        <v>3</v>
      </c>
      <c r="K209" s="36">
        <v>3</v>
      </c>
    </row>
    <row r="210" spans="1:11" ht="15.75" customHeight="1">
      <c r="A210" s="1">
        <v>209</v>
      </c>
      <c r="B210" s="1" t="s">
        <v>486</v>
      </c>
      <c r="C210" s="1">
        <v>2019</v>
      </c>
      <c r="D210" s="1" t="s">
        <v>8</v>
      </c>
      <c r="E210" s="1" t="s">
        <v>487</v>
      </c>
      <c r="F210" s="1" t="s">
        <v>401</v>
      </c>
      <c r="G210" s="1" t="s">
        <v>402</v>
      </c>
      <c r="I210" s="1">
        <v>1</v>
      </c>
      <c r="J210" s="36">
        <v>24</v>
      </c>
      <c r="K210" s="36">
        <v>28</v>
      </c>
    </row>
    <row r="211" spans="1:11" ht="15.75" customHeight="1">
      <c r="A211" s="1">
        <v>210</v>
      </c>
      <c r="B211" s="1" t="s">
        <v>488</v>
      </c>
      <c r="C211" s="1">
        <v>2019</v>
      </c>
      <c r="D211" s="1" t="s">
        <v>8</v>
      </c>
      <c r="E211" s="1" t="s">
        <v>489</v>
      </c>
      <c r="F211" s="4" t="s">
        <v>14</v>
      </c>
      <c r="G211" s="5" t="s">
        <v>15</v>
      </c>
      <c r="I211" s="1">
        <v>1</v>
      </c>
      <c r="J211" s="36">
        <v>12</v>
      </c>
      <c r="K211" s="36">
        <v>13</v>
      </c>
    </row>
    <row r="212" spans="1:11" ht="15.75" customHeight="1">
      <c r="A212" s="1">
        <v>211</v>
      </c>
      <c r="B212" s="1" t="s">
        <v>490</v>
      </c>
      <c r="C212" s="1">
        <v>2019</v>
      </c>
      <c r="D212" s="1" t="s">
        <v>8</v>
      </c>
      <c r="E212" s="1" t="s">
        <v>491</v>
      </c>
      <c r="F212" s="4" t="s">
        <v>14</v>
      </c>
      <c r="G212" s="5" t="s">
        <v>15</v>
      </c>
      <c r="I212" s="1">
        <v>1</v>
      </c>
      <c r="J212" s="36">
        <v>12</v>
      </c>
      <c r="K212" s="36">
        <v>13</v>
      </c>
    </row>
    <row r="213" spans="1:11" ht="15.75" customHeight="1">
      <c r="A213" s="1">
        <v>212</v>
      </c>
      <c r="B213" s="1" t="s">
        <v>492</v>
      </c>
      <c r="C213" s="1">
        <v>2019</v>
      </c>
      <c r="D213" s="1" t="s">
        <v>8</v>
      </c>
      <c r="E213" s="1" t="s">
        <v>493</v>
      </c>
      <c r="F213" s="1" t="s">
        <v>70</v>
      </c>
      <c r="G213" s="1" t="s">
        <v>71</v>
      </c>
      <c r="I213" s="1">
        <v>1</v>
      </c>
      <c r="J213" s="36">
        <v>19</v>
      </c>
      <c r="K213" s="36">
        <v>5</v>
      </c>
    </row>
    <row r="214" spans="1:11" ht="15.75" customHeight="1">
      <c r="A214" s="1">
        <v>213</v>
      </c>
      <c r="B214" s="1" t="s">
        <v>494</v>
      </c>
      <c r="C214" s="1">
        <v>2019</v>
      </c>
      <c r="D214" s="1" t="s">
        <v>8</v>
      </c>
      <c r="E214" s="1" t="s">
        <v>495</v>
      </c>
      <c r="F214" s="1" t="s">
        <v>70</v>
      </c>
      <c r="G214" s="1" t="s">
        <v>71</v>
      </c>
      <c r="I214" s="1">
        <v>1</v>
      </c>
      <c r="J214" s="36">
        <v>19</v>
      </c>
      <c r="K214" s="36">
        <v>5</v>
      </c>
    </row>
    <row r="215" spans="1:11" ht="15.75" customHeight="1">
      <c r="A215" s="1">
        <v>214</v>
      </c>
      <c r="B215" s="1" t="s">
        <v>496</v>
      </c>
      <c r="C215" s="1">
        <v>2019</v>
      </c>
      <c r="D215" s="1" t="s">
        <v>264</v>
      </c>
      <c r="E215" s="1" t="s">
        <v>497</v>
      </c>
      <c r="F215" s="1" t="s">
        <v>401</v>
      </c>
      <c r="G215" s="1" t="s">
        <v>402</v>
      </c>
      <c r="I215" s="1">
        <v>2</v>
      </c>
      <c r="J215" s="36">
        <v>24</v>
      </c>
      <c r="K215" s="36">
        <v>28</v>
      </c>
    </row>
    <row r="216" spans="1:11" ht="15.75" customHeight="1">
      <c r="A216" s="1">
        <v>215</v>
      </c>
      <c r="B216" s="1" t="s">
        <v>498</v>
      </c>
      <c r="C216" s="1">
        <v>2019</v>
      </c>
      <c r="D216" s="1" t="s">
        <v>8</v>
      </c>
      <c r="E216" s="1" t="s">
        <v>499</v>
      </c>
      <c r="F216" s="16" t="s">
        <v>18</v>
      </c>
      <c r="G216" s="5" t="s">
        <v>19</v>
      </c>
      <c r="I216" s="1">
        <v>1</v>
      </c>
      <c r="J216" s="36">
        <v>2</v>
      </c>
      <c r="K216" s="36">
        <v>24</v>
      </c>
    </row>
    <row r="217" spans="1:11" ht="15.75" customHeight="1">
      <c r="A217" s="1">
        <v>216</v>
      </c>
      <c r="B217" s="1" t="s">
        <v>500</v>
      </c>
      <c r="C217" s="1">
        <v>2019</v>
      </c>
      <c r="D217" s="1" t="s">
        <v>264</v>
      </c>
      <c r="E217" s="1" t="s">
        <v>501</v>
      </c>
      <c r="F217" s="1" t="s">
        <v>70</v>
      </c>
      <c r="G217" s="1" t="s">
        <v>71</v>
      </c>
      <c r="I217" s="1">
        <v>2</v>
      </c>
      <c r="J217" s="36">
        <v>19</v>
      </c>
      <c r="K217" s="36">
        <v>5</v>
      </c>
    </row>
    <row r="218" spans="1:11" ht="15.75" customHeight="1">
      <c r="A218" s="1">
        <v>217</v>
      </c>
      <c r="B218" s="1" t="s">
        <v>502</v>
      </c>
      <c r="C218" s="1">
        <v>2019</v>
      </c>
      <c r="D218" s="1" t="s">
        <v>264</v>
      </c>
      <c r="E218" s="1" t="s">
        <v>503</v>
      </c>
      <c r="F218" s="1" t="s">
        <v>463</v>
      </c>
      <c r="G218" s="1" t="s">
        <v>464</v>
      </c>
      <c r="I218" s="1">
        <v>2</v>
      </c>
      <c r="J218" s="36">
        <v>23</v>
      </c>
      <c r="K218" s="36">
        <v>27</v>
      </c>
    </row>
    <row r="219" spans="1:11" ht="15.75" customHeight="1">
      <c r="A219" s="1">
        <v>218</v>
      </c>
      <c r="B219" s="1" t="s">
        <v>504</v>
      </c>
      <c r="C219" s="1">
        <v>2019</v>
      </c>
      <c r="D219" s="1" t="s">
        <v>8</v>
      </c>
      <c r="E219" s="1" t="s">
        <v>505</v>
      </c>
      <c r="F219" s="4" t="s">
        <v>14</v>
      </c>
      <c r="G219" s="5" t="s">
        <v>15</v>
      </c>
      <c r="I219" s="1">
        <v>1</v>
      </c>
      <c r="J219" s="36">
        <v>12</v>
      </c>
      <c r="K219" s="36">
        <v>13</v>
      </c>
    </row>
    <row r="220" spans="1:11" ht="15.75" customHeight="1">
      <c r="A220" s="1">
        <v>219</v>
      </c>
      <c r="B220" s="1" t="s">
        <v>506</v>
      </c>
      <c r="C220" s="1">
        <v>2019</v>
      </c>
      <c r="D220" s="1" t="s">
        <v>8</v>
      </c>
      <c r="E220" s="1" t="s">
        <v>507</v>
      </c>
      <c r="F220" s="16" t="s">
        <v>141</v>
      </c>
      <c r="G220" s="8" t="s">
        <v>142</v>
      </c>
      <c r="I220" s="1">
        <v>1</v>
      </c>
      <c r="J220" s="36">
        <v>8</v>
      </c>
      <c r="K220" s="36">
        <v>36</v>
      </c>
    </row>
    <row r="221" spans="1:11" ht="15.75" customHeight="1">
      <c r="A221" s="1">
        <v>220</v>
      </c>
      <c r="B221" s="1" t="s">
        <v>508</v>
      </c>
      <c r="C221" s="1">
        <v>2019</v>
      </c>
      <c r="D221" s="1" t="s">
        <v>8</v>
      </c>
      <c r="E221" s="1" t="s">
        <v>509</v>
      </c>
      <c r="F221" s="4" t="s">
        <v>120</v>
      </c>
      <c r="G221" s="9" t="s">
        <v>121</v>
      </c>
      <c r="I221" s="1">
        <v>1</v>
      </c>
      <c r="J221" s="36">
        <v>17</v>
      </c>
      <c r="K221" s="36">
        <v>17</v>
      </c>
    </row>
    <row r="222" spans="1:11" ht="15.75" customHeight="1">
      <c r="A222" s="1">
        <v>221</v>
      </c>
      <c r="B222" s="1" t="s">
        <v>510</v>
      </c>
      <c r="C222" s="1">
        <v>2019</v>
      </c>
      <c r="D222" s="1" t="s">
        <v>8</v>
      </c>
      <c r="E222" s="1" t="s">
        <v>511</v>
      </c>
      <c r="F222" s="1" t="s">
        <v>70</v>
      </c>
      <c r="G222" s="1" t="s">
        <v>71</v>
      </c>
      <c r="I222" s="1">
        <v>1</v>
      </c>
      <c r="J222" s="36">
        <v>19</v>
      </c>
      <c r="K222" s="36">
        <v>5</v>
      </c>
    </row>
    <row r="223" spans="1:11" ht="15.75" customHeight="1">
      <c r="A223" s="1">
        <v>222</v>
      </c>
      <c r="B223" s="1" t="s">
        <v>512</v>
      </c>
      <c r="C223" s="1">
        <v>2019</v>
      </c>
      <c r="D223" s="1" t="s">
        <v>8</v>
      </c>
      <c r="E223" s="1" t="s">
        <v>513</v>
      </c>
      <c r="F223" s="1" t="s">
        <v>463</v>
      </c>
      <c r="G223" s="1" t="s">
        <v>464</v>
      </c>
      <c r="I223" s="1">
        <v>1</v>
      </c>
      <c r="J223" s="36">
        <v>23</v>
      </c>
      <c r="K223" s="36">
        <v>27</v>
      </c>
    </row>
    <row r="224" spans="1:11" ht="15.75" customHeight="1">
      <c r="A224" s="1">
        <v>223</v>
      </c>
      <c r="B224" s="1" t="s">
        <v>514</v>
      </c>
      <c r="C224" s="1">
        <v>2019</v>
      </c>
      <c r="D224" s="1" t="s">
        <v>8</v>
      </c>
      <c r="E224" s="1" t="s">
        <v>515</v>
      </c>
      <c r="F224" s="4" t="s">
        <v>90</v>
      </c>
      <c r="G224" s="16" t="s">
        <v>91</v>
      </c>
      <c r="I224" s="1">
        <v>1</v>
      </c>
      <c r="J224" s="36">
        <v>11</v>
      </c>
      <c r="K224" s="36">
        <v>7</v>
      </c>
    </row>
    <row r="225" spans="1:11" ht="15.75" customHeight="1">
      <c r="A225" s="1">
        <v>224</v>
      </c>
      <c r="B225" s="1" t="s">
        <v>516</v>
      </c>
      <c r="C225" s="1">
        <v>2019</v>
      </c>
      <c r="D225" s="1" t="s">
        <v>264</v>
      </c>
      <c r="E225" s="1" t="s">
        <v>517</v>
      </c>
      <c r="F225" s="16" t="s">
        <v>145</v>
      </c>
      <c r="G225" s="20" t="s">
        <v>146</v>
      </c>
      <c r="I225" s="1">
        <v>2</v>
      </c>
      <c r="J225" s="36">
        <v>14</v>
      </c>
      <c r="K225" s="36">
        <v>10</v>
      </c>
    </row>
    <row r="226" spans="1:11" ht="15.75" customHeight="1">
      <c r="A226" s="1">
        <v>225</v>
      </c>
      <c r="B226" s="1" t="s">
        <v>518</v>
      </c>
      <c r="C226" s="1">
        <v>2019</v>
      </c>
      <c r="D226" s="1" t="s">
        <v>264</v>
      </c>
      <c r="E226" s="1" t="s">
        <v>519</v>
      </c>
      <c r="F226" s="4" t="s">
        <v>14</v>
      </c>
      <c r="G226" s="5" t="s">
        <v>15</v>
      </c>
      <c r="I226" s="1">
        <v>2</v>
      </c>
      <c r="J226" s="36">
        <v>12</v>
      </c>
      <c r="K226" s="36">
        <v>13</v>
      </c>
    </row>
    <row r="227" spans="1:11" ht="15.75" customHeight="1">
      <c r="A227" s="1">
        <v>226</v>
      </c>
      <c r="B227" s="1" t="s">
        <v>520</v>
      </c>
      <c r="C227" s="1">
        <v>2019</v>
      </c>
      <c r="D227" s="1" t="s">
        <v>264</v>
      </c>
      <c r="E227" s="1" t="s">
        <v>521</v>
      </c>
      <c r="F227" s="25" t="s">
        <v>522</v>
      </c>
      <c r="G227" s="16" t="s">
        <v>91</v>
      </c>
      <c r="I227" s="1">
        <v>2</v>
      </c>
      <c r="J227" s="36">
        <v>32</v>
      </c>
      <c r="K227" s="36">
        <v>7</v>
      </c>
    </row>
    <row r="228" spans="1:11" ht="15.75" customHeight="1">
      <c r="A228" s="1">
        <v>227</v>
      </c>
      <c r="B228" s="1" t="s">
        <v>523</v>
      </c>
      <c r="C228" s="1">
        <v>2019</v>
      </c>
      <c r="D228" s="1" t="s">
        <v>8</v>
      </c>
      <c r="E228" s="1" t="s">
        <v>524</v>
      </c>
      <c r="F228" s="1" t="s">
        <v>457</v>
      </c>
      <c r="G228" s="19" t="s">
        <v>458</v>
      </c>
      <c r="I228" s="1">
        <v>1</v>
      </c>
      <c r="J228" s="36">
        <v>26</v>
      </c>
      <c r="K228" s="36">
        <v>23</v>
      </c>
    </row>
    <row r="229" spans="1:11" ht="15.75" customHeight="1">
      <c r="A229" s="1">
        <v>228</v>
      </c>
      <c r="B229" s="1" t="s">
        <v>525</v>
      </c>
      <c r="C229" s="1">
        <v>2019</v>
      </c>
      <c r="D229" s="1" t="s">
        <v>8</v>
      </c>
      <c r="E229" s="1" t="s">
        <v>526</v>
      </c>
      <c r="F229" s="16" t="s">
        <v>42</v>
      </c>
      <c r="G229" s="5" t="s">
        <v>19</v>
      </c>
      <c r="I229" s="1">
        <v>1</v>
      </c>
      <c r="J229" s="36">
        <v>1</v>
      </c>
      <c r="K229" s="36">
        <v>24</v>
      </c>
    </row>
    <row r="230" spans="1:11" ht="15.75" customHeight="1">
      <c r="A230" s="1">
        <v>229</v>
      </c>
      <c r="B230" s="1" t="s">
        <v>527</v>
      </c>
      <c r="C230" s="1">
        <v>2019</v>
      </c>
      <c r="D230" s="1" t="s">
        <v>264</v>
      </c>
      <c r="E230" s="1" t="s">
        <v>528</v>
      </c>
      <c r="F230" s="16" t="s">
        <v>197</v>
      </c>
      <c r="G230" s="10" t="s">
        <v>198</v>
      </c>
      <c r="I230" s="1">
        <v>2</v>
      </c>
      <c r="J230" s="36">
        <v>13</v>
      </c>
      <c r="K230" s="36">
        <v>19</v>
      </c>
    </row>
    <row r="231" spans="1:11" ht="15.75" customHeight="1">
      <c r="A231" s="1">
        <v>230</v>
      </c>
      <c r="B231" s="1" t="s">
        <v>529</v>
      </c>
      <c r="C231" s="1">
        <v>2019</v>
      </c>
      <c r="D231" s="1" t="s">
        <v>8</v>
      </c>
      <c r="E231" s="1" t="s">
        <v>530</v>
      </c>
      <c r="F231" s="1" t="s">
        <v>70</v>
      </c>
      <c r="G231" s="1" t="s">
        <v>71</v>
      </c>
      <c r="I231" s="1">
        <v>1</v>
      </c>
      <c r="J231" s="36">
        <v>19</v>
      </c>
      <c r="K231" s="36">
        <v>5</v>
      </c>
    </row>
    <row r="232" spans="1:11" ht="15.75" customHeight="1">
      <c r="A232" s="1">
        <v>231</v>
      </c>
      <c r="B232" s="1" t="s">
        <v>531</v>
      </c>
      <c r="C232" s="1">
        <v>2019</v>
      </c>
      <c r="D232" s="1" t="s">
        <v>264</v>
      </c>
      <c r="E232" s="1" t="s">
        <v>532</v>
      </c>
      <c r="F232" s="1" t="s">
        <v>22</v>
      </c>
      <c r="G232" s="5" t="s">
        <v>23</v>
      </c>
      <c r="I232" s="1">
        <v>2</v>
      </c>
      <c r="J232" s="36">
        <v>10</v>
      </c>
      <c r="K232" s="36">
        <v>14</v>
      </c>
    </row>
    <row r="233" spans="1:11" ht="15.75" customHeight="1">
      <c r="A233" s="1">
        <v>232</v>
      </c>
      <c r="B233" s="1" t="s">
        <v>533</v>
      </c>
      <c r="C233" s="1">
        <v>2019</v>
      </c>
      <c r="D233" s="1" t="s">
        <v>264</v>
      </c>
      <c r="E233" s="1" t="s">
        <v>534</v>
      </c>
      <c r="F233" s="1" t="s">
        <v>70</v>
      </c>
      <c r="G233" s="1" t="s">
        <v>71</v>
      </c>
      <c r="I233" s="1">
        <v>2</v>
      </c>
      <c r="J233" s="36">
        <v>19</v>
      </c>
      <c r="K233" s="36">
        <v>5</v>
      </c>
    </row>
    <row r="234" spans="1:11" ht="15.75" customHeight="1">
      <c r="A234" s="1">
        <v>233</v>
      </c>
      <c r="B234" s="1" t="s">
        <v>535</v>
      </c>
      <c r="C234" s="1">
        <v>2019</v>
      </c>
      <c r="D234" s="1" t="s">
        <v>8</v>
      </c>
      <c r="E234" s="1" t="s">
        <v>536</v>
      </c>
      <c r="F234" s="1" t="s">
        <v>463</v>
      </c>
      <c r="G234" s="1" t="s">
        <v>464</v>
      </c>
      <c r="I234" s="1">
        <v>1</v>
      </c>
      <c r="J234" s="36">
        <v>23</v>
      </c>
      <c r="K234" s="36">
        <v>27</v>
      </c>
    </row>
    <row r="235" spans="1:11" ht="15.75" customHeight="1">
      <c r="A235" s="1">
        <v>234</v>
      </c>
      <c r="B235" s="1" t="s">
        <v>537</v>
      </c>
      <c r="C235" s="1">
        <v>2019</v>
      </c>
      <c r="D235" s="1" t="s">
        <v>8</v>
      </c>
      <c r="E235" s="1" t="s">
        <v>538</v>
      </c>
      <c r="F235" s="4" t="s">
        <v>70</v>
      </c>
      <c r="G235" s="5" t="s">
        <v>76</v>
      </c>
      <c r="I235" s="1">
        <v>1</v>
      </c>
      <c r="J235" s="36">
        <v>19</v>
      </c>
      <c r="K235" s="36">
        <v>8</v>
      </c>
    </row>
    <row r="236" spans="1:11" ht="15.75" customHeight="1">
      <c r="A236" s="1">
        <v>235</v>
      </c>
      <c r="B236" s="1" t="s">
        <v>539</v>
      </c>
      <c r="C236" s="1">
        <v>2019</v>
      </c>
      <c r="D236" s="1" t="s">
        <v>8</v>
      </c>
      <c r="E236" s="1" t="s">
        <v>540</v>
      </c>
      <c r="F236" s="16" t="s">
        <v>234</v>
      </c>
      <c r="G236" s="10" t="s">
        <v>235</v>
      </c>
      <c r="I236" s="1">
        <v>1</v>
      </c>
      <c r="J236" s="36">
        <v>7</v>
      </c>
      <c r="K236" s="36">
        <v>37</v>
      </c>
    </row>
    <row r="237" spans="1:11" ht="15.75" customHeight="1">
      <c r="A237" s="1">
        <v>236</v>
      </c>
      <c r="B237" s="1" t="s">
        <v>541</v>
      </c>
      <c r="C237" s="1">
        <v>2019</v>
      </c>
      <c r="D237" s="1" t="s">
        <v>264</v>
      </c>
      <c r="E237" s="1" t="s">
        <v>542</v>
      </c>
      <c r="F237" s="1" t="s">
        <v>387</v>
      </c>
      <c r="G237" s="17" t="s">
        <v>388</v>
      </c>
      <c r="I237" s="1">
        <v>2</v>
      </c>
      <c r="J237" s="36">
        <v>2</v>
      </c>
      <c r="K237" s="36">
        <v>35</v>
      </c>
    </row>
    <row r="238" spans="1:11" ht="15.75" customHeight="1">
      <c r="A238" s="1">
        <v>237</v>
      </c>
      <c r="B238" s="1" t="s">
        <v>543</v>
      </c>
      <c r="C238" s="1">
        <v>2019</v>
      </c>
      <c r="D238" s="1" t="s">
        <v>8</v>
      </c>
      <c r="E238" s="1" t="s">
        <v>544</v>
      </c>
      <c r="F238" s="4" t="s">
        <v>70</v>
      </c>
      <c r="G238" s="5" t="s">
        <v>76</v>
      </c>
      <c r="I238" s="1">
        <v>1</v>
      </c>
      <c r="J238" s="36">
        <v>19</v>
      </c>
      <c r="K238" s="36">
        <v>8</v>
      </c>
    </row>
    <row r="239" spans="1:11" ht="15.75" customHeight="1">
      <c r="A239" s="1">
        <v>238</v>
      </c>
      <c r="B239" s="1" t="s">
        <v>545</v>
      </c>
      <c r="C239" s="1">
        <v>2019</v>
      </c>
      <c r="D239" s="1" t="s">
        <v>8</v>
      </c>
      <c r="E239" s="1" t="s">
        <v>546</v>
      </c>
      <c r="F239" s="4" t="s">
        <v>14</v>
      </c>
      <c r="G239" s="5" t="s">
        <v>15</v>
      </c>
      <c r="I239" s="1">
        <v>1</v>
      </c>
      <c r="J239" s="36">
        <v>12</v>
      </c>
      <c r="K239" s="36">
        <v>13</v>
      </c>
    </row>
    <row r="240" spans="1:11" ht="15.75" customHeight="1">
      <c r="A240" s="1">
        <v>239</v>
      </c>
      <c r="B240" s="1" t="s">
        <v>547</v>
      </c>
      <c r="C240" s="1">
        <v>2019</v>
      </c>
      <c r="D240" s="1" t="s">
        <v>8</v>
      </c>
      <c r="E240" s="1" t="s">
        <v>548</v>
      </c>
      <c r="F240" s="4" t="s">
        <v>79</v>
      </c>
      <c r="G240" s="8" t="s">
        <v>80</v>
      </c>
      <c r="I240" s="1">
        <v>1</v>
      </c>
      <c r="J240" s="36">
        <v>9</v>
      </c>
      <c r="K240" s="36">
        <v>12</v>
      </c>
    </row>
    <row r="241" spans="1:11" ht="15.75" customHeight="1">
      <c r="A241" s="1">
        <v>240</v>
      </c>
      <c r="B241" s="1" t="s">
        <v>549</v>
      </c>
      <c r="C241" s="1">
        <v>2019</v>
      </c>
      <c r="D241" s="1" t="s">
        <v>264</v>
      </c>
      <c r="E241" s="1" t="s">
        <v>550</v>
      </c>
      <c r="F241" s="4" t="s">
        <v>14</v>
      </c>
      <c r="G241" s="5" t="s">
        <v>15</v>
      </c>
      <c r="I241" s="1">
        <v>2</v>
      </c>
      <c r="J241" s="36">
        <v>12</v>
      </c>
      <c r="K241" s="36">
        <v>13</v>
      </c>
    </row>
    <row r="242" spans="1:11" ht="15.75" customHeight="1">
      <c r="A242" s="1">
        <v>241</v>
      </c>
      <c r="B242" s="1" t="s">
        <v>551</v>
      </c>
      <c r="C242" s="1">
        <v>2019</v>
      </c>
      <c r="D242" s="1" t="s">
        <v>8</v>
      </c>
      <c r="E242" s="1" t="s">
        <v>552</v>
      </c>
      <c r="F242" s="4" t="s">
        <v>10</v>
      </c>
      <c r="G242" s="5" t="s">
        <v>11</v>
      </c>
      <c r="I242" s="1">
        <v>1</v>
      </c>
      <c r="J242" s="36">
        <v>16</v>
      </c>
      <c r="K242" s="36">
        <v>2</v>
      </c>
    </row>
    <row r="243" spans="1:11" ht="15.75" customHeight="1">
      <c r="A243" s="1">
        <v>242</v>
      </c>
      <c r="B243" s="1" t="s">
        <v>553</v>
      </c>
      <c r="C243" s="1">
        <v>2019</v>
      </c>
      <c r="D243" s="1" t="s">
        <v>8</v>
      </c>
      <c r="E243" s="1" t="s">
        <v>554</v>
      </c>
      <c r="F243" s="4" t="s">
        <v>52</v>
      </c>
      <c r="G243" s="5" t="s">
        <v>53</v>
      </c>
      <c r="I243" s="1">
        <v>1</v>
      </c>
      <c r="J243" s="36">
        <v>15</v>
      </c>
      <c r="K243" s="36">
        <v>9</v>
      </c>
    </row>
    <row r="244" spans="1:11" ht="15.75" customHeight="1">
      <c r="A244" s="1">
        <v>243</v>
      </c>
      <c r="B244" s="1" t="s">
        <v>555</v>
      </c>
      <c r="C244" s="1">
        <v>2019</v>
      </c>
      <c r="D244" s="1" t="s">
        <v>8</v>
      </c>
      <c r="E244" s="1" t="s">
        <v>556</v>
      </c>
      <c r="F244" s="4" t="s">
        <v>79</v>
      </c>
      <c r="G244" s="8" t="s">
        <v>80</v>
      </c>
      <c r="I244" s="1">
        <v>1</v>
      </c>
      <c r="J244" s="36">
        <v>9</v>
      </c>
      <c r="K244" s="36">
        <v>12</v>
      </c>
    </row>
    <row r="245" spans="1:11" ht="15.75" customHeight="1">
      <c r="A245" s="1">
        <v>244</v>
      </c>
      <c r="B245" s="1" t="s">
        <v>557</v>
      </c>
      <c r="C245" s="1">
        <v>2019</v>
      </c>
      <c r="D245" s="1" t="s">
        <v>8</v>
      </c>
      <c r="E245" s="1" t="s">
        <v>558</v>
      </c>
      <c r="F245" s="16" t="s">
        <v>42</v>
      </c>
      <c r="G245" s="20" t="s">
        <v>71</v>
      </c>
      <c r="I245" s="1">
        <v>1</v>
      </c>
      <c r="J245" s="36">
        <v>1</v>
      </c>
      <c r="K245" s="36">
        <v>5</v>
      </c>
    </row>
    <row r="246" spans="1:11" ht="15.75" customHeight="1">
      <c r="A246" s="1">
        <v>245</v>
      </c>
      <c r="B246" s="1" t="s">
        <v>559</v>
      </c>
      <c r="C246" s="1">
        <v>2019</v>
      </c>
      <c r="D246" s="1" t="s">
        <v>264</v>
      </c>
      <c r="E246" s="1" t="s">
        <v>560</v>
      </c>
      <c r="F246" s="16" t="s">
        <v>209</v>
      </c>
      <c r="G246" s="10" t="s">
        <v>210</v>
      </c>
      <c r="I246" s="1">
        <v>2</v>
      </c>
      <c r="J246" s="36">
        <v>3</v>
      </c>
      <c r="K246" s="36">
        <v>3</v>
      </c>
    </row>
    <row r="247" spans="1:11" ht="15.75" customHeight="1">
      <c r="A247" s="1">
        <v>246</v>
      </c>
      <c r="B247" s="1" t="s">
        <v>561</v>
      </c>
      <c r="C247" s="1">
        <v>2019</v>
      </c>
      <c r="D247" s="1" t="s">
        <v>264</v>
      </c>
      <c r="E247" s="1" t="s">
        <v>562</v>
      </c>
      <c r="F247" s="26" t="s">
        <v>18</v>
      </c>
      <c r="G247" s="27" t="s">
        <v>19</v>
      </c>
      <c r="I247" s="1">
        <v>2</v>
      </c>
      <c r="J247" s="36">
        <v>2</v>
      </c>
      <c r="K247" s="36">
        <v>24</v>
      </c>
    </row>
    <row r="248" spans="1:11" ht="15.75" customHeight="1">
      <c r="A248" s="1">
        <v>247</v>
      </c>
      <c r="B248" s="1" t="s">
        <v>563</v>
      </c>
      <c r="C248" s="1">
        <v>2019</v>
      </c>
      <c r="D248" s="1" t="s">
        <v>8</v>
      </c>
      <c r="E248" s="1" t="s">
        <v>564</v>
      </c>
      <c r="F248" s="1" t="s">
        <v>70</v>
      </c>
      <c r="G248" s="1" t="s">
        <v>71</v>
      </c>
      <c r="I248" s="1">
        <v>1</v>
      </c>
      <c r="J248" s="36">
        <v>19</v>
      </c>
      <c r="K248" s="36">
        <v>5</v>
      </c>
    </row>
    <row r="249" spans="1:11" ht="15.75" customHeight="1">
      <c r="A249" s="1">
        <v>248</v>
      </c>
      <c r="B249" s="1" t="s">
        <v>565</v>
      </c>
      <c r="C249" s="1">
        <v>2019</v>
      </c>
      <c r="D249" s="1" t="s">
        <v>8</v>
      </c>
      <c r="E249" s="1" t="s">
        <v>566</v>
      </c>
      <c r="F249" s="4" t="s">
        <v>70</v>
      </c>
      <c r="G249" s="5" t="s">
        <v>333</v>
      </c>
      <c r="I249" s="1">
        <v>1</v>
      </c>
      <c r="J249" s="36">
        <v>19</v>
      </c>
      <c r="K249" s="36">
        <v>8</v>
      </c>
    </row>
    <row r="250" spans="1:11" ht="15.75" customHeight="1">
      <c r="A250" s="1">
        <v>249</v>
      </c>
      <c r="B250" s="1" t="s">
        <v>567</v>
      </c>
      <c r="C250" s="1">
        <v>2019</v>
      </c>
      <c r="D250" s="1" t="s">
        <v>8</v>
      </c>
      <c r="E250" s="1" t="s">
        <v>568</v>
      </c>
      <c r="F250" s="4" t="s">
        <v>14</v>
      </c>
      <c r="G250" s="5" t="s">
        <v>15</v>
      </c>
      <c r="I250" s="1">
        <v>1</v>
      </c>
      <c r="J250" s="36">
        <v>12</v>
      </c>
      <c r="K250" s="36">
        <v>13</v>
      </c>
    </row>
    <row r="251" spans="1:11" ht="15.75" customHeight="1">
      <c r="A251" s="1">
        <v>250</v>
      </c>
      <c r="B251" s="1" t="s">
        <v>569</v>
      </c>
      <c r="C251" s="1">
        <v>2019</v>
      </c>
      <c r="D251" s="1" t="s">
        <v>8</v>
      </c>
      <c r="E251" s="1" t="s">
        <v>570</v>
      </c>
      <c r="F251" s="4" t="s">
        <v>79</v>
      </c>
      <c r="G251" s="8" t="s">
        <v>80</v>
      </c>
      <c r="I251" s="1">
        <v>1</v>
      </c>
      <c r="J251" s="36">
        <v>9</v>
      </c>
      <c r="K251" s="36">
        <v>12</v>
      </c>
    </row>
    <row r="252" spans="1:11" ht="15.75" customHeight="1">
      <c r="A252" s="1">
        <v>251</v>
      </c>
      <c r="B252" s="1" t="s">
        <v>571</v>
      </c>
      <c r="C252" s="1">
        <v>2019</v>
      </c>
      <c r="D252" s="1" t="s">
        <v>8</v>
      </c>
      <c r="E252" s="1" t="s">
        <v>572</v>
      </c>
      <c r="F252" s="1" t="s">
        <v>573</v>
      </c>
      <c r="G252" s="19" t="s">
        <v>458</v>
      </c>
      <c r="H252" s="19"/>
      <c r="I252" s="1">
        <v>1</v>
      </c>
      <c r="J252" s="36">
        <v>36</v>
      </c>
      <c r="K252" s="36">
        <v>23</v>
      </c>
    </row>
    <row r="253" spans="1:11" ht="15.75" customHeight="1">
      <c r="A253" s="1">
        <v>252</v>
      </c>
      <c r="B253" s="1" t="s">
        <v>574</v>
      </c>
      <c r="C253" s="1">
        <v>2019</v>
      </c>
      <c r="D253" s="1" t="s">
        <v>264</v>
      </c>
      <c r="E253" s="1" t="s">
        <v>575</v>
      </c>
      <c r="F253" s="4" t="s">
        <v>120</v>
      </c>
      <c r="G253" s="9" t="s">
        <v>121</v>
      </c>
      <c r="I253" s="1">
        <v>2</v>
      </c>
      <c r="J253" s="36">
        <v>17</v>
      </c>
      <c r="K253" s="36">
        <v>17</v>
      </c>
    </row>
    <row r="254" spans="1:11" ht="15.75" customHeight="1">
      <c r="A254" s="1">
        <v>253</v>
      </c>
      <c r="B254" s="1" t="s">
        <v>576</v>
      </c>
      <c r="C254" s="1">
        <v>2019</v>
      </c>
      <c r="D254" s="1" t="s">
        <v>8</v>
      </c>
      <c r="E254" s="1" t="s">
        <v>577</v>
      </c>
      <c r="F254" s="16" t="s">
        <v>141</v>
      </c>
      <c r="G254" s="8" t="s">
        <v>142</v>
      </c>
      <c r="I254" s="1">
        <v>1</v>
      </c>
      <c r="J254" s="36">
        <v>8</v>
      </c>
      <c r="K254" s="36">
        <v>36</v>
      </c>
    </row>
    <row r="255" spans="1:11" ht="15.75" customHeight="1">
      <c r="A255" s="1">
        <v>254</v>
      </c>
      <c r="B255" s="1" t="s">
        <v>578</v>
      </c>
      <c r="C255" s="1">
        <v>2019</v>
      </c>
      <c r="D255" s="1" t="s">
        <v>8</v>
      </c>
      <c r="E255" s="1" t="s">
        <v>579</v>
      </c>
      <c r="F255" s="1" t="s">
        <v>457</v>
      </c>
      <c r="G255" s="19" t="s">
        <v>458</v>
      </c>
      <c r="I255" s="1">
        <v>1</v>
      </c>
      <c r="J255" s="36">
        <v>26</v>
      </c>
      <c r="K255" s="36">
        <v>23</v>
      </c>
    </row>
    <row r="256" spans="1:11" ht="15.75" customHeight="1">
      <c r="A256" s="1">
        <v>255</v>
      </c>
      <c r="B256" s="1" t="s">
        <v>580</v>
      </c>
      <c r="C256" s="1">
        <v>2019</v>
      </c>
      <c r="D256" s="1" t="s">
        <v>8</v>
      </c>
      <c r="E256" s="1" t="s">
        <v>581</v>
      </c>
      <c r="F256" s="1" t="s">
        <v>463</v>
      </c>
      <c r="G256" s="1" t="s">
        <v>464</v>
      </c>
      <c r="I256" s="1">
        <v>1</v>
      </c>
      <c r="J256" s="36">
        <v>23</v>
      </c>
      <c r="K256" s="36">
        <v>27</v>
      </c>
    </row>
    <row r="257" spans="1:11" ht="15.75" customHeight="1">
      <c r="A257" s="1">
        <v>256</v>
      </c>
      <c r="B257" s="1" t="s">
        <v>582</v>
      </c>
      <c r="C257" s="1">
        <v>2019</v>
      </c>
      <c r="D257" s="1" t="s">
        <v>8</v>
      </c>
      <c r="E257" s="1" t="s">
        <v>583</v>
      </c>
      <c r="F257" s="4" t="s">
        <v>70</v>
      </c>
      <c r="G257" s="5" t="s">
        <v>333</v>
      </c>
      <c r="I257" s="1">
        <v>1</v>
      </c>
      <c r="J257" s="36">
        <v>19</v>
      </c>
      <c r="K257" s="36">
        <v>8</v>
      </c>
    </row>
    <row r="258" spans="1:11" ht="15.75" customHeight="1">
      <c r="A258" s="1">
        <v>257</v>
      </c>
      <c r="B258" s="1" t="s">
        <v>584</v>
      </c>
      <c r="C258" s="1">
        <v>2019</v>
      </c>
      <c r="D258" s="1" t="s">
        <v>8</v>
      </c>
      <c r="E258" s="1" t="s">
        <v>585</v>
      </c>
      <c r="F258" s="4" t="s">
        <v>14</v>
      </c>
      <c r="G258" s="5" t="s">
        <v>15</v>
      </c>
      <c r="I258" s="1">
        <v>1</v>
      </c>
      <c r="J258" s="36">
        <v>12</v>
      </c>
      <c r="K258" s="36">
        <v>13</v>
      </c>
    </row>
    <row r="259" spans="1:11" ht="15.75" customHeight="1">
      <c r="A259" s="1">
        <v>258</v>
      </c>
      <c r="B259" s="1" t="s">
        <v>586</v>
      </c>
      <c r="C259" s="1">
        <v>2019</v>
      </c>
      <c r="D259" s="1" t="s">
        <v>8</v>
      </c>
      <c r="E259" s="1" t="s">
        <v>587</v>
      </c>
      <c r="F259" s="4" t="s">
        <v>70</v>
      </c>
      <c r="G259" s="5" t="s">
        <v>71</v>
      </c>
      <c r="I259" s="1">
        <v>1</v>
      </c>
      <c r="J259" s="36">
        <v>12</v>
      </c>
      <c r="K259" s="36">
        <v>5</v>
      </c>
    </row>
    <row r="260" spans="1:11" ht="15.75" customHeight="1">
      <c r="A260" s="1">
        <v>259</v>
      </c>
      <c r="B260" s="1" t="s">
        <v>588</v>
      </c>
      <c r="C260" s="1">
        <v>2019</v>
      </c>
      <c r="D260" s="1" t="s">
        <v>8</v>
      </c>
      <c r="E260" s="1" t="s">
        <v>589</v>
      </c>
      <c r="F260" s="1" t="s">
        <v>387</v>
      </c>
      <c r="G260" s="17" t="s">
        <v>388</v>
      </c>
      <c r="I260" s="1">
        <v>1</v>
      </c>
      <c r="J260" s="36">
        <v>28</v>
      </c>
      <c r="K260" s="36">
        <v>35</v>
      </c>
    </row>
    <row r="261" spans="1:11" ht="15.75" customHeight="1">
      <c r="A261" s="1">
        <v>260</v>
      </c>
      <c r="B261" s="1" t="s">
        <v>590</v>
      </c>
      <c r="C261" s="1">
        <v>2019</v>
      </c>
      <c r="D261" s="1" t="s">
        <v>8</v>
      </c>
      <c r="E261" s="1" t="s">
        <v>591</v>
      </c>
      <c r="F261" s="4" t="s">
        <v>90</v>
      </c>
      <c r="G261" s="18" t="s">
        <v>432</v>
      </c>
      <c r="I261" s="1">
        <v>1</v>
      </c>
      <c r="J261" s="36">
        <v>11</v>
      </c>
      <c r="K261" s="36">
        <v>20</v>
      </c>
    </row>
    <row r="262" spans="1:11" ht="15.75" customHeight="1">
      <c r="A262" s="1">
        <v>261</v>
      </c>
      <c r="B262" s="1" t="s">
        <v>592</v>
      </c>
      <c r="C262" s="1">
        <v>2019</v>
      </c>
      <c r="D262" s="1" t="s">
        <v>8</v>
      </c>
      <c r="E262" s="1" t="s">
        <v>593</v>
      </c>
      <c r="F262" s="4" t="s">
        <v>70</v>
      </c>
      <c r="G262" s="5" t="s">
        <v>333</v>
      </c>
      <c r="I262" s="1">
        <v>1</v>
      </c>
      <c r="J262" s="36">
        <v>19</v>
      </c>
      <c r="K262" s="36">
        <v>8</v>
      </c>
    </row>
    <row r="263" spans="1:11" ht="15.75" customHeight="1">
      <c r="A263" s="1">
        <v>262</v>
      </c>
      <c r="B263" s="1" t="s">
        <v>594</v>
      </c>
      <c r="C263" s="1">
        <v>2019</v>
      </c>
      <c r="D263" s="1" t="s">
        <v>8</v>
      </c>
      <c r="E263" s="1" t="s">
        <v>595</v>
      </c>
      <c r="F263" s="4" t="s">
        <v>90</v>
      </c>
      <c r="G263" s="16" t="s">
        <v>91</v>
      </c>
      <c r="I263" s="1">
        <v>1</v>
      </c>
      <c r="J263" s="36">
        <v>11</v>
      </c>
      <c r="K263" s="36">
        <v>7</v>
      </c>
    </row>
    <row r="264" spans="1:11" ht="15.75" customHeight="1">
      <c r="A264" s="1">
        <v>263</v>
      </c>
      <c r="B264" s="1" t="s">
        <v>596</v>
      </c>
      <c r="C264" s="1">
        <v>2019</v>
      </c>
      <c r="D264" s="1" t="s">
        <v>264</v>
      </c>
      <c r="E264" s="1" t="s">
        <v>597</v>
      </c>
      <c r="F264" s="1" t="s">
        <v>387</v>
      </c>
      <c r="G264" s="17" t="s">
        <v>388</v>
      </c>
      <c r="I264" s="1">
        <v>2</v>
      </c>
      <c r="J264" s="36">
        <v>28</v>
      </c>
      <c r="K264" s="36">
        <v>35</v>
      </c>
    </row>
    <row r="265" spans="1:11" ht="15.75" customHeight="1">
      <c r="A265" s="1">
        <v>264</v>
      </c>
      <c r="B265" s="1" t="s">
        <v>598</v>
      </c>
      <c r="C265" s="1">
        <v>2019</v>
      </c>
      <c r="D265" s="1" t="s">
        <v>8</v>
      </c>
      <c r="E265" s="1" t="s">
        <v>599</v>
      </c>
      <c r="F265" s="26" t="s">
        <v>18</v>
      </c>
      <c r="G265" s="27" t="s">
        <v>19</v>
      </c>
      <c r="I265" s="1">
        <v>1</v>
      </c>
      <c r="J265" s="36">
        <v>2</v>
      </c>
      <c r="K265" s="36">
        <v>24</v>
      </c>
    </row>
    <row r="266" spans="1:11" ht="15.75" customHeight="1">
      <c r="A266" s="1">
        <v>265</v>
      </c>
      <c r="B266" s="1" t="s">
        <v>600</v>
      </c>
      <c r="C266" s="1">
        <v>2019</v>
      </c>
      <c r="D266" s="1" t="s">
        <v>8</v>
      </c>
      <c r="E266" s="1" t="s">
        <v>601</v>
      </c>
      <c r="F266" s="4" t="s">
        <v>14</v>
      </c>
      <c r="G266" s="5" t="s">
        <v>15</v>
      </c>
      <c r="I266" s="1">
        <v>1</v>
      </c>
      <c r="J266" s="36">
        <v>12</v>
      </c>
      <c r="K266" s="36">
        <v>13</v>
      </c>
    </row>
    <row r="267" spans="1:11" ht="15.75" customHeight="1">
      <c r="A267" s="1">
        <v>266</v>
      </c>
      <c r="B267" s="1" t="s">
        <v>602</v>
      </c>
      <c r="C267" s="1">
        <v>2019</v>
      </c>
      <c r="D267" s="1" t="s">
        <v>8</v>
      </c>
      <c r="E267" s="1" t="s">
        <v>603</v>
      </c>
      <c r="F267" s="4" t="s">
        <v>79</v>
      </c>
      <c r="G267" s="8" t="s">
        <v>80</v>
      </c>
      <c r="I267" s="1">
        <v>1</v>
      </c>
      <c r="J267" s="36">
        <v>9</v>
      </c>
      <c r="K267" s="36">
        <v>12</v>
      </c>
    </row>
    <row r="268" spans="1:11" ht="15.75" customHeight="1">
      <c r="A268" s="1">
        <v>267</v>
      </c>
      <c r="B268" s="1" t="s">
        <v>604</v>
      </c>
      <c r="C268" s="1">
        <v>2019</v>
      </c>
      <c r="D268" s="1" t="s">
        <v>8</v>
      </c>
      <c r="E268" s="1" t="s">
        <v>605</v>
      </c>
      <c r="F268" s="26" t="s">
        <v>18</v>
      </c>
      <c r="G268" s="27" t="s">
        <v>19</v>
      </c>
      <c r="I268" s="1">
        <v>1</v>
      </c>
      <c r="J268" s="36">
        <v>2</v>
      </c>
      <c r="K268" s="36">
        <v>24</v>
      </c>
    </row>
    <row r="269" spans="1:11" ht="15.75" customHeight="1">
      <c r="A269" s="1">
        <v>268</v>
      </c>
      <c r="B269" s="1" t="s">
        <v>606</v>
      </c>
      <c r="C269" s="1">
        <v>2019</v>
      </c>
      <c r="D269" s="1" t="s">
        <v>8</v>
      </c>
      <c r="E269" s="1" t="s">
        <v>607</v>
      </c>
      <c r="F269" s="1" t="s">
        <v>608</v>
      </c>
      <c r="G269" s="28" t="s">
        <v>609</v>
      </c>
      <c r="I269" s="1">
        <v>1</v>
      </c>
      <c r="J269" s="36">
        <v>37</v>
      </c>
      <c r="K269" s="36">
        <v>34</v>
      </c>
    </row>
    <row r="270" spans="1:11" ht="15.75" customHeight="1">
      <c r="A270" s="1">
        <v>269</v>
      </c>
      <c r="B270" s="1" t="s">
        <v>610</v>
      </c>
      <c r="C270" s="1">
        <v>2019</v>
      </c>
      <c r="D270" s="1" t="s">
        <v>8</v>
      </c>
      <c r="E270" s="1" t="s">
        <v>611</v>
      </c>
      <c r="F270" s="4" t="s">
        <v>120</v>
      </c>
      <c r="G270" s="9" t="s">
        <v>121</v>
      </c>
      <c r="I270" s="1">
        <v>1</v>
      </c>
      <c r="J270" s="36">
        <v>17</v>
      </c>
      <c r="K270" s="36">
        <v>17</v>
      </c>
    </row>
    <row r="271" spans="1:11" ht="15.75" customHeight="1">
      <c r="A271" s="1">
        <v>270</v>
      </c>
      <c r="B271" s="1" t="s">
        <v>612</v>
      </c>
      <c r="C271" s="1">
        <v>2019</v>
      </c>
      <c r="D271" s="1" t="s">
        <v>264</v>
      </c>
      <c r="E271" s="1" t="s">
        <v>613</v>
      </c>
      <c r="F271" s="4" t="s">
        <v>90</v>
      </c>
      <c r="G271" s="16" t="s">
        <v>91</v>
      </c>
      <c r="I271" s="1">
        <v>2</v>
      </c>
      <c r="J271" s="36">
        <v>11</v>
      </c>
      <c r="K271" s="36">
        <v>7</v>
      </c>
    </row>
    <row r="272" spans="1:11" ht="15.75" customHeight="1">
      <c r="A272" s="1">
        <v>271</v>
      </c>
      <c r="B272" s="1" t="s">
        <v>614</v>
      </c>
      <c r="C272" s="1">
        <v>2019</v>
      </c>
      <c r="D272" s="1" t="s">
        <v>264</v>
      </c>
      <c r="E272" s="1" t="s">
        <v>615</v>
      </c>
      <c r="F272" s="1" t="s">
        <v>608</v>
      </c>
      <c r="G272" s="28" t="s">
        <v>609</v>
      </c>
      <c r="I272" s="1">
        <v>2</v>
      </c>
      <c r="J272" s="36">
        <v>37</v>
      </c>
      <c r="K272" s="36">
        <v>34</v>
      </c>
    </row>
    <row r="273" spans="1:11" ht="15.75" customHeight="1">
      <c r="A273" s="1">
        <v>272</v>
      </c>
      <c r="B273" s="1" t="s">
        <v>616</v>
      </c>
      <c r="C273" s="1">
        <v>2019</v>
      </c>
      <c r="D273" s="1" t="s">
        <v>8</v>
      </c>
      <c r="E273" s="1" t="s">
        <v>617</v>
      </c>
      <c r="F273" s="4" t="s">
        <v>120</v>
      </c>
      <c r="G273" s="9" t="s">
        <v>121</v>
      </c>
      <c r="I273" s="1">
        <v>1</v>
      </c>
      <c r="J273" s="36">
        <v>17</v>
      </c>
      <c r="K273" s="36">
        <v>17</v>
      </c>
    </row>
    <row r="274" spans="1:11" ht="15.75" customHeight="1">
      <c r="A274" s="1">
        <v>273</v>
      </c>
      <c r="B274" s="1" t="s">
        <v>618</v>
      </c>
      <c r="C274" s="1">
        <v>2019</v>
      </c>
      <c r="D274" s="1" t="s">
        <v>8</v>
      </c>
      <c r="E274" s="1" t="s">
        <v>619</v>
      </c>
      <c r="F274" s="4" t="s">
        <v>70</v>
      </c>
      <c r="G274" s="5" t="s">
        <v>333</v>
      </c>
      <c r="I274" s="1">
        <v>1</v>
      </c>
      <c r="J274" s="36">
        <v>19</v>
      </c>
      <c r="K274" s="36">
        <v>8</v>
      </c>
    </row>
    <row r="275" spans="1:11" ht="15.75" customHeight="1">
      <c r="A275" s="1">
        <v>274</v>
      </c>
      <c r="B275" s="1" t="s">
        <v>620</v>
      </c>
      <c r="C275" s="1">
        <v>2019</v>
      </c>
      <c r="D275" s="1" t="s">
        <v>8</v>
      </c>
      <c r="E275" s="1" t="s">
        <v>621</v>
      </c>
      <c r="F275" s="4" t="s">
        <v>70</v>
      </c>
      <c r="G275" s="5" t="s">
        <v>71</v>
      </c>
      <c r="I275" s="1">
        <v>1</v>
      </c>
      <c r="J275" s="36">
        <v>19</v>
      </c>
      <c r="K275" s="36">
        <v>5</v>
      </c>
    </row>
    <row r="276" spans="1:11" ht="15.75" customHeight="1">
      <c r="A276" s="1">
        <v>275</v>
      </c>
      <c r="B276" s="1" t="s">
        <v>622</v>
      </c>
      <c r="C276" s="1">
        <v>2019</v>
      </c>
      <c r="D276" s="1" t="s">
        <v>264</v>
      </c>
      <c r="E276" s="1" t="s">
        <v>623</v>
      </c>
      <c r="F276" s="1" t="s">
        <v>608</v>
      </c>
      <c r="G276" s="28" t="s">
        <v>609</v>
      </c>
      <c r="I276" s="1">
        <v>2</v>
      </c>
      <c r="J276" s="36">
        <v>37</v>
      </c>
      <c r="K276" s="36">
        <v>34</v>
      </c>
    </row>
    <row r="277" spans="1:11" ht="15.75" customHeight="1">
      <c r="A277" s="1">
        <v>276</v>
      </c>
      <c r="B277" s="1" t="s">
        <v>624</v>
      </c>
      <c r="C277" s="1">
        <v>2019</v>
      </c>
      <c r="D277" s="1" t="s">
        <v>8</v>
      </c>
      <c r="E277" s="1" t="s">
        <v>625</v>
      </c>
      <c r="F277" s="4" t="s">
        <v>14</v>
      </c>
      <c r="G277" s="5" t="s">
        <v>15</v>
      </c>
      <c r="I277" s="1">
        <v>1</v>
      </c>
      <c r="J277" s="36">
        <v>12</v>
      </c>
      <c r="K277" s="36">
        <v>13</v>
      </c>
    </row>
    <row r="278" spans="1:11" ht="15.75" customHeight="1">
      <c r="A278" s="1">
        <v>277</v>
      </c>
      <c r="B278" s="1" t="s">
        <v>626</v>
      </c>
      <c r="C278" s="1">
        <v>2019</v>
      </c>
      <c r="D278" s="1" t="s">
        <v>8</v>
      </c>
      <c r="E278" s="1" t="s">
        <v>627</v>
      </c>
      <c r="F278" s="21" t="s">
        <v>573</v>
      </c>
      <c r="G278" s="19" t="s">
        <v>458</v>
      </c>
      <c r="I278" s="1">
        <v>1</v>
      </c>
      <c r="J278" s="36">
        <v>36</v>
      </c>
      <c r="K278" s="36">
        <v>23</v>
      </c>
    </row>
    <row r="279" spans="1:11" ht="15.75" customHeight="1">
      <c r="A279" s="1">
        <v>278</v>
      </c>
      <c r="B279" s="1" t="s">
        <v>628</v>
      </c>
      <c r="C279" s="1">
        <v>2019</v>
      </c>
      <c r="D279" s="1" t="s">
        <v>264</v>
      </c>
      <c r="E279" s="1" t="s">
        <v>629</v>
      </c>
      <c r="F279" s="4" t="s">
        <v>18</v>
      </c>
      <c r="G279" s="5" t="s">
        <v>19</v>
      </c>
      <c r="I279" s="1">
        <v>2</v>
      </c>
      <c r="J279" s="36">
        <v>2</v>
      </c>
      <c r="K279" s="36">
        <v>24</v>
      </c>
    </row>
    <row r="280" spans="1:11" ht="15.75" customHeight="1">
      <c r="A280" s="1">
        <v>279</v>
      </c>
      <c r="B280" s="1" t="s">
        <v>630</v>
      </c>
      <c r="C280" s="1">
        <v>2019</v>
      </c>
      <c r="D280" s="1" t="s">
        <v>8</v>
      </c>
      <c r="E280" s="1" t="s">
        <v>631</v>
      </c>
      <c r="F280" s="1" t="s">
        <v>22</v>
      </c>
      <c r="G280" s="5" t="s">
        <v>23</v>
      </c>
      <c r="I280" s="1">
        <v>1</v>
      </c>
      <c r="J280" s="36">
        <v>10</v>
      </c>
      <c r="K280" s="36">
        <v>14</v>
      </c>
    </row>
    <row r="281" spans="1:11" ht="15.75" customHeight="1">
      <c r="A281" s="1">
        <v>280</v>
      </c>
      <c r="B281" s="1" t="s">
        <v>632</v>
      </c>
      <c r="C281" s="1">
        <v>2019</v>
      </c>
      <c r="D281" s="1" t="s">
        <v>8</v>
      </c>
      <c r="E281" s="1" t="s">
        <v>633</v>
      </c>
      <c r="F281" s="4" t="s">
        <v>70</v>
      </c>
      <c r="G281" s="5" t="s">
        <v>333</v>
      </c>
      <c r="I281" s="1">
        <v>1</v>
      </c>
      <c r="J281" s="36">
        <v>19</v>
      </c>
      <c r="K281" s="36">
        <v>8</v>
      </c>
    </row>
    <row r="282" spans="1:11" ht="15.75" customHeight="1">
      <c r="A282" s="1">
        <v>281</v>
      </c>
      <c r="B282" s="1" t="s">
        <v>634</v>
      </c>
      <c r="C282" s="1">
        <v>2019</v>
      </c>
      <c r="D282" s="1" t="s">
        <v>8</v>
      </c>
      <c r="E282" s="1" t="s">
        <v>635</v>
      </c>
      <c r="F282" s="1" t="s">
        <v>636</v>
      </c>
      <c r="G282" s="1" t="s">
        <v>402</v>
      </c>
      <c r="I282" s="1">
        <v>1</v>
      </c>
      <c r="J282" s="36">
        <v>38</v>
      </c>
      <c r="K282" s="36">
        <v>28</v>
      </c>
    </row>
    <row r="283" spans="1:11" ht="15.75" customHeight="1">
      <c r="A283" s="1">
        <v>282</v>
      </c>
      <c r="B283" s="1" t="s">
        <v>637</v>
      </c>
      <c r="C283" s="1">
        <v>2019</v>
      </c>
      <c r="D283" s="1" t="s">
        <v>8</v>
      </c>
      <c r="E283" s="1" t="s">
        <v>638</v>
      </c>
      <c r="F283" s="4" t="s">
        <v>14</v>
      </c>
      <c r="G283" s="5" t="s">
        <v>15</v>
      </c>
      <c r="I283" s="1">
        <v>1</v>
      </c>
      <c r="J283" s="36">
        <v>12</v>
      </c>
      <c r="K283" s="36">
        <v>13</v>
      </c>
    </row>
    <row r="284" spans="1:11" ht="15.75" customHeight="1">
      <c r="A284" s="1">
        <v>283</v>
      </c>
      <c r="B284" s="1" t="s">
        <v>639</v>
      </c>
      <c r="C284" s="1">
        <v>2019</v>
      </c>
      <c r="D284" s="1" t="s">
        <v>8</v>
      </c>
      <c r="E284" s="1" t="s">
        <v>640</v>
      </c>
      <c r="F284" s="4" t="s">
        <v>18</v>
      </c>
      <c r="G284" s="5" t="s">
        <v>19</v>
      </c>
      <c r="I284" s="1">
        <v>1</v>
      </c>
      <c r="J284" s="36">
        <v>2</v>
      </c>
      <c r="K284" s="36">
        <v>24</v>
      </c>
    </row>
    <row r="285" spans="1:11" ht="15.75" customHeight="1">
      <c r="A285" s="1">
        <v>284</v>
      </c>
      <c r="B285" s="1" t="s">
        <v>641</v>
      </c>
      <c r="C285" s="1">
        <v>2019</v>
      </c>
      <c r="D285" s="1" t="s">
        <v>8</v>
      </c>
      <c r="E285" s="1" t="s">
        <v>642</v>
      </c>
      <c r="F285" s="4" t="s">
        <v>90</v>
      </c>
      <c r="G285" s="16" t="s">
        <v>91</v>
      </c>
      <c r="I285" s="1">
        <v>1</v>
      </c>
      <c r="J285" s="36">
        <v>11</v>
      </c>
      <c r="K285" s="36">
        <v>7</v>
      </c>
    </row>
    <row r="286" spans="1:11" ht="15.75" customHeight="1">
      <c r="A286" s="1">
        <v>285</v>
      </c>
      <c r="B286" s="1" t="s">
        <v>643</v>
      </c>
      <c r="C286" s="1">
        <v>2019</v>
      </c>
      <c r="D286" s="1" t="s">
        <v>8</v>
      </c>
      <c r="E286" s="1" t="s">
        <v>644</v>
      </c>
      <c r="F286" s="4" t="s">
        <v>14</v>
      </c>
      <c r="G286" s="5" t="s">
        <v>15</v>
      </c>
      <c r="I286" s="1">
        <v>1</v>
      </c>
      <c r="J286" s="36">
        <v>12</v>
      </c>
      <c r="K286" s="36">
        <v>13</v>
      </c>
    </row>
    <row r="287" spans="1:11" ht="15.75" customHeight="1">
      <c r="A287" s="1">
        <v>286</v>
      </c>
      <c r="B287" s="1" t="s">
        <v>645</v>
      </c>
      <c r="C287" s="1">
        <v>2019</v>
      </c>
      <c r="D287" s="1" t="s">
        <v>264</v>
      </c>
      <c r="E287" s="1" t="s">
        <v>646</v>
      </c>
      <c r="F287" s="4" t="s">
        <v>14</v>
      </c>
      <c r="G287" s="5" t="s">
        <v>15</v>
      </c>
      <c r="I287" s="1">
        <v>2</v>
      </c>
      <c r="J287" s="36">
        <v>12</v>
      </c>
      <c r="K287" s="36">
        <v>13</v>
      </c>
    </row>
    <row r="288" spans="1:11" ht="15.75" customHeight="1">
      <c r="A288" s="1">
        <v>287</v>
      </c>
      <c r="B288" s="1" t="s">
        <v>647</v>
      </c>
      <c r="C288" s="1">
        <v>2019</v>
      </c>
      <c r="D288" s="1" t="s">
        <v>264</v>
      </c>
      <c r="E288" s="1" t="s">
        <v>648</v>
      </c>
      <c r="F288" s="1" t="s">
        <v>22</v>
      </c>
      <c r="G288" s="5" t="s">
        <v>23</v>
      </c>
      <c r="I288" s="1">
        <v>2</v>
      </c>
      <c r="J288" s="36">
        <v>12</v>
      </c>
      <c r="K288" s="36">
        <v>14</v>
      </c>
    </row>
    <row r="289" spans="1:11" ht="15.75" customHeight="1">
      <c r="A289" s="1">
        <v>288</v>
      </c>
      <c r="B289" s="1" t="s">
        <v>649</v>
      </c>
      <c r="C289" s="1">
        <v>2019</v>
      </c>
      <c r="D289" s="1" t="s">
        <v>264</v>
      </c>
      <c r="E289" s="1" t="s">
        <v>650</v>
      </c>
      <c r="F289" s="4" t="s">
        <v>14</v>
      </c>
      <c r="G289" s="5" t="s">
        <v>15</v>
      </c>
      <c r="I289" s="1">
        <v>2</v>
      </c>
      <c r="J289" s="36">
        <v>10</v>
      </c>
      <c r="K289" s="36">
        <v>13</v>
      </c>
    </row>
    <row r="290" spans="1:11" ht="15.75" customHeight="1">
      <c r="A290" s="1">
        <v>289</v>
      </c>
      <c r="B290" s="1" t="s">
        <v>651</v>
      </c>
      <c r="C290" s="1">
        <v>2019</v>
      </c>
      <c r="D290" s="1" t="s">
        <v>8</v>
      </c>
      <c r="E290" s="1" t="s">
        <v>652</v>
      </c>
      <c r="F290" s="16" t="s">
        <v>653</v>
      </c>
      <c r="G290" s="18" t="s">
        <v>654</v>
      </c>
      <c r="I290" s="1">
        <v>1</v>
      </c>
      <c r="J290" s="36">
        <v>12</v>
      </c>
      <c r="K290" s="36">
        <v>25</v>
      </c>
    </row>
    <row r="291" spans="1:11" ht="15.75" customHeight="1">
      <c r="A291" s="1">
        <v>290</v>
      </c>
      <c r="B291" s="1" t="s">
        <v>655</v>
      </c>
      <c r="C291" s="1">
        <v>2019</v>
      </c>
      <c r="D291" s="1" t="s">
        <v>8</v>
      </c>
      <c r="E291" s="1" t="s">
        <v>656</v>
      </c>
      <c r="F291" s="4" t="s">
        <v>70</v>
      </c>
      <c r="G291" s="5" t="s">
        <v>71</v>
      </c>
      <c r="I291" s="1">
        <v>1</v>
      </c>
      <c r="J291" s="36">
        <v>21</v>
      </c>
      <c r="K291" s="36">
        <v>5</v>
      </c>
    </row>
    <row r="292" spans="1:11" ht="15.75" customHeight="1">
      <c r="A292" s="1">
        <v>291</v>
      </c>
      <c r="B292" s="1" t="s">
        <v>657</v>
      </c>
      <c r="C292" s="1">
        <v>2019</v>
      </c>
      <c r="D292" s="1" t="s">
        <v>264</v>
      </c>
      <c r="E292" s="1" t="s">
        <v>658</v>
      </c>
      <c r="F292" s="1" t="s">
        <v>70</v>
      </c>
      <c r="G292" s="1" t="s">
        <v>71</v>
      </c>
      <c r="I292" s="1">
        <v>2</v>
      </c>
      <c r="J292" s="36">
        <v>19</v>
      </c>
      <c r="K292" s="36">
        <v>5</v>
      </c>
    </row>
    <row r="293" spans="1:11" ht="15.75" customHeight="1">
      <c r="A293" s="1">
        <v>292</v>
      </c>
      <c r="B293" s="1" t="s">
        <v>659</v>
      </c>
      <c r="C293" s="1">
        <v>2019</v>
      </c>
      <c r="D293" s="1" t="s">
        <v>264</v>
      </c>
      <c r="E293" s="1" t="s">
        <v>660</v>
      </c>
      <c r="F293" s="21" t="s">
        <v>431</v>
      </c>
      <c r="G293" s="18" t="s">
        <v>432</v>
      </c>
      <c r="I293" s="1">
        <v>2</v>
      </c>
      <c r="J293" s="36">
        <v>19</v>
      </c>
      <c r="K293" s="36">
        <v>20</v>
      </c>
    </row>
    <row r="294" spans="1:11" ht="15.75" customHeight="1">
      <c r="A294" s="1">
        <v>293</v>
      </c>
      <c r="B294" s="1" t="s">
        <v>661</v>
      </c>
      <c r="C294" s="1">
        <v>2019</v>
      </c>
      <c r="D294" s="1" t="s">
        <v>264</v>
      </c>
      <c r="E294" s="1" t="s">
        <v>662</v>
      </c>
      <c r="F294" s="1" t="s">
        <v>70</v>
      </c>
      <c r="G294" s="1" t="s">
        <v>71</v>
      </c>
      <c r="I294" s="1">
        <v>2</v>
      </c>
      <c r="J294" s="36">
        <v>35</v>
      </c>
      <c r="K294" s="36">
        <v>5</v>
      </c>
    </row>
    <row r="295" spans="1:11" ht="15.75" customHeight="1">
      <c r="A295" s="1">
        <v>294</v>
      </c>
      <c r="B295" s="1" t="s">
        <v>663</v>
      </c>
      <c r="C295" s="1">
        <v>2019</v>
      </c>
      <c r="D295" s="1" t="s">
        <v>8</v>
      </c>
      <c r="E295" s="1" t="s">
        <v>664</v>
      </c>
      <c r="F295" s="4" t="s">
        <v>79</v>
      </c>
      <c r="G295" s="8" t="s">
        <v>80</v>
      </c>
      <c r="I295" s="1">
        <v>1</v>
      </c>
      <c r="J295" s="36">
        <v>19</v>
      </c>
      <c r="K295" s="36">
        <v>12</v>
      </c>
    </row>
    <row r="296" spans="1:11" ht="15.75" customHeight="1">
      <c r="A296" s="1">
        <v>295</v>
      </c>
      <c r="B296" s="1" t="s">
        <v>665</v>
      </c>
      <c r="C296" s="1">
        <v>2019</v>
      </c>
      <c r="D296" s="1" t="s">
        <v>8</v>
      </c>
      <c r="E296" s="1" t="s">
        <v>666</v>
      </c>
      <c r="F296" s="16" t="s">
        <v>18</v>
      </c>
      <c r="G296" s="5" t="s">
        <v>19</v>
      </c>
      <c r="I296" s="1">
        <v>1</v>
      </c>
      <c r="J296" s="36">
        <v>9</v>
      </c>
      <c r="K296" s="36">
        <v>24</v>
      </c>
    </row>
    <row r="297" spans="1:11" ht="15.75" customHeight="1">
      <c r="A297" s="1">
        <v>296</v>
      </c>
      <c r="B297" s="1" t="s">
        <v>667</v>
      </c>
      <c r="C297" s="1">
        <v>2019</v>
      </c>
      <c r="D297" s="1" t="s">
        <v>8</v>
      </c>
      <c r="E297" s="1" t="s">
        <v>668</v>
      </c>
      <c r="F297" s="4" t="s">
        <v>70</v>
      </c>
      <c r="G297" s="5" t="s">
        <v>333</v>
      </c>
      <c r="I297" s="1">
        <v>1</v>
      </c>
      <c r="J297" s="36">
        <v>2</v>
      </c>
      <c r="K297" s="36">
        <v>8</v>
      </c>
    </row>
    <row r="298" spans="1:11" ht="15.75" customHeight="1">
      <c r="A298" s="1">
        <v>297</v>
      </c>
      <c r="B298" s="1" t="s">
        <v>669</v>
      </c>
      <c r="C298" s="1">
        <v>2019</v>
      </c>
      <c r="D298" s="1" t="s">
        <v>8</v>
      </c>
      <c r="E298" s="1" t="s">
        <v>670</v>
      </c>
      <c r="F298" s="4" t="s">
        <v>18</v>
      </c>
      <c r="G298" s="5" t="s">
        <v>19</v>
      </c>
      <c r="I298" s="1">
        <v>1</v>
      </c>
      <c r="J298" s="36">
        <v>19</v>
      </c>
      <c r="K298" s="36">
        <v>24</v>
      </c>
    </row>
    <row r="299" spans="1:11" ht="15.75" customHeight="1">
      <c r="A299" s="1">
        <v>298</v>
      </c>
      <c r="B299" s="1" t="s">
        <v>671</v>
      </c>
      <c r="C299" s="1">
        <v>2019</v>
      </c>
      <c r="D299" s="1" t="s">
        <v>264</v>
      </c>
      <c r="E299" s="1" t="s">
        <v>672</v>
      </c>
      <c r="F299" s="1" t="s">
        <v>636</v>
      </c>
      <c r="G299" s="1" t="s">
        <v>402</v>
      </c>
      <c r="I299" s="1">
        <v>2</v>
      </c>
      <c r="J299" s="36">
        <v>2</v>
      </c>
      <c r="K299" s="36">
        <v>28</v>
      </c>
    </row>
    <row r="300" spans="1:11" ht="15.75" customHeight="1">
      <c r="A300" s="1">
        <v>299</v>
      </c>
      <c r="B300" s="1" t="s">
        <v>673</v>
      </c>
      <c r="C300" s="1">
        <v>2019</v>
      </c>
      <c r="D300" s="1" t="s">
        <v>8</v>
      </c>
      <c r="E300" s="1" t="s">
        <v>674</v>
      </c>
      <c r="F300" s="5" t="s">
        <v>10</v>
      </c>
      <c r="G300" s="5" t="s">
        <v>11</v>
      </c>
      <c r="I300" s="1">
        <v>1</v>
      </c>
      <c r="J300" s="36">
        <v>38</v>
      </c>
      <c r="K300" s="36">
        <v>2</v>
      </c>
    </row>
    <row r="301" spans="1:11" ht="15.75" customHeight="1">
      <c r="A301" s="1">
        <v>300</v>
      </c>
      <c r="B301" s="1" t="s">
        <v>675</v>
      </c>
      <c r="C301" s="1">
        <v>2019</v>
      </c>
      <c r="D301" s="1" t="s">
        <v>8</v>
      </c>
      <c r="E301" s="1" t="s">
        <v>676</v>
      </c>
      <c r="F301" s="4" t="s">
        <v>18</v>
      </c>
      <c r="G301" s="5" t="s">
        <v>19</v>
      </c>
      <c r="I301" s="1">
        <v>1</v>
      </c>
      <c r="J301" s="36">
        <v>16</v>
      </c>
      <c r="K301" s="36">
        <v>24</v>
      </c>
    </row>
    <row r="302" spans="1:11" ht="15.75" customHeight="1">
      <c r="A302" s="1">
        <v>301</v>
      </c>
      <c r="B302" s="1" t="s">
        <v>677</v>
      </c>
      <c r="C302" s="1">
        <v>2019</v>
      </c>
      <c r="D302" s="1" t="s">
        <v>8</v>
      </c>
      <c r="E302" s="1" t="s">
        <v>678</v>
      </c>
      <c r="F302" s="4" t="s">
        <v>70</v>
      </c>
      <c r="G302" s="1" t="s">
        <v>402</v>
      </c>
      <c r="I302" s="1">
        <v>1</v>
      </c>
      <c r="J302" s="36">
        <v>2</v>
      </c>
      <c r="K302" s="36">
        <v>28</v>
      </c>
    </row>
    <row r="303" spans="1:11" ht="15.75" customHeight="1">
      <c r="A303" s="1">
        <v>302</v>
      </c>
      <c r="B303" s="1" t="s">
        <v>679</v>
      </c>
      <c r="C303" s="1">
        <v>2019</v>
      </c>
      <c r="D303" s="1" t="s">
        <v>8</v>
      </c>
      <c r="E303" s="1" t="s">
        <v>680</v>
      </c>
      <c r="F303" s="4" t="s">
        <v>79</v>
      </c>
      <c r="G303" s="8" t="s">
        <v>80</v>
      </c>
      <c r="I303" s="1">
        <v>1</v>
      </c>
      <c r="J303" s="36">
        <v>19</v>
      </c>
      <c r="K303" s="36">
        <v>12</v>
      </c>
    </row>
    <row r="304" spans="1:11" ht="15.75" customHeight="1">
      <c r="A304" s="1">
        <v>303</v>
      </c>
      <c r="B304" s="1" t="s">
        <v>681</v>
      </c>
      <c r="C304" s="1">
        <v>2019</v>
      </c>
      <c r="D304" s="1" t="s">
        <v>8</v>
      </c>
      <c r="E304" s="1" t="s">
        <v>682</v>
      </c>
      <c r="F304" s="4" t="s">
        <v>70</v>
      </c>
      <c r="G304" s="5" t="s">
        <v>333</v>
      </c>
      <c r="I304" s="1">
        <v>1</v>
      </c>
      <c r="J304" s="36">
        <v>9</v>
      </c>
      <c r="K304" s="36">
        <v>8</v>
      </c>
    </row>
    <row r="305" spans="1:11" ht="15.75" customHeight="1">
      <c r="A305" s="1">
        <v>304</v>
      </c>
      <c r="B305" s="1" t="s">
        <v>683</v>
      </c>
      <c r="C305" s="1">
        <v>2019</v>
      </c>
      <c r="D305" s="1" t="s">
        <v>8</v>
      </c>
      <c r="E305" s="1" t="s">
        <v>684</v>
      </c>
      <c r="F305" s="4" t="s">
        <v>70</v>
      </c>
      <c r="G305" s="5" t="s">
        <v>333</v>
      </c>
      <c r="I305" s="1">
        <v>1</v>
      </c>
      <c r="J305" s="36">
        <v>19</v>
      </c>
      <c r="K305" s="36">
        <v>8</v>
      </c>
    </row>
    <row r="306" spans="1:11" ht="15.75" customHeight="1">
      <c r="A306" s="1">
        <v>305</v>
      </c>
      <c r="B306" s="1" t="s">
        <v>685</v>
      </c>
      <c r="C306" s="1">
        <v>2019</v>
      </c>
      <c r="D306" s="1" t="s">
        <v>8</v>
      </c>
      <c r="E306" s="1" t="s">
        <v>686</v>
      </c>
      <c r="F306" s="4" t="s">
        <v>70</v>
      </c>
      <c r="G306" s="1" t="s">
        <v>402</v>
      </c>
      <c r="I306" s="1">
        <v>1</v>
      </c>
      <c r="J306" s="36">
        <v>19</v>
      </c>
      <c r="K306" s="36">
        <v>28</v>
      </c>
    </row>
    <row r="307" spans="1:11" ht="15.75" customHeight="1">
      <c r="A307" s="1">
        <v>306</v>
      </c>
      <c r="B307" s="1" t="s">
        <v>687</v>
      </c>
      <c r="C307" s="1">
        <v>2019</v>
      </c>
      <c r="D307" s="1" t="s">
        <v>8</v>
      </c>
      <c r="E307" s="1" t="s">
        <v>688</v>
      </c>
      <c r="F307" s="1" t="s">
        <v>70</v>
      </c>
      <c r="G307" s="1" t="s">
        <v>71</v>
      </c>
      <c r="I307" s="1">
        <v>1</v>
      </c>
      <c r="J307" s="36">
        <v>19</v>
      </c>
      <c r="K307" s="36">
        <v>5</v>
      </c>
    </row>
    <row r="308" spans="1:11" ht="15.75" customHeight="1">
      <c r="A308" s="1">
        <v>307</v>
      </c>
      <c r="B308" s="1" t="s">
        <v>689</v>
      </c>
      <c r="C308" s="1">
        <v>2019</v>
      </c>
      <c r="D308" s="1" t="s">
        <v>8</v>
      </c>
      <c r="E308" s="1" t="s">
        <v>690</v>
      </c>
      <c r="F308" s="1" t="s">
        <v>653</v>
      </c>
      <c r="G308" s="29" t="s">
        <v>654</v>
      </c>
      <c r="I308" s="1">
        <v>1</v>
      </c>
      <c r="J308" s="36">
        <v>19</v>
      </c>
      <c r="K308" s="36">
        <v>25</v>
      </c>
    </row>
    <row r="309" spans="1:11" ht="15.75" customHeight="1">
      <c r="A309" s="1">
        <v>308</v>
      </c>
      <c r="B309" s="1" t="s">
        <v>691</v>
      </c>
      <c r="C309" s="1">
        <v>2019</v>
      </c>
      <c r="D309" s="1" t="s">
        <v>264</v>
      </c>
      <c r="E309" s="1" t="s">
        <v>692</v>
      </c>
      <c r="F309" s="4" t="s">
        <v>18</v>
      </c>
      <c r="G309" s="1" t="s">
        <v>19</v>
      </c>
      <c r="I309" s="1">
        <v>2</v>
      </c>
      <c r="J309" s="36">
        <v>21</v>
      </c>
      <c r="K309" s="36">
        <v>24</v>
      </c>
    </row>
    <row r="310" spans="1:11" ht="15.75" customHeight="1">
      <c r="A310" s="1">
        <v>309</v>
      </c>
      <c r="B310" s="1" t="s">
        <v>693</v>
      </c>
      <c r="C310" s="1">
        <v>2019</v>
      </c>
      <c r="D310" s="1" t="s">
        <v>264</v>
      </c>
      <c r="E310" s="1" t="s">
        <v>548</v>
      </c>
      <c r="F310" s="4" t="s">
        <v>79</v>
      </c>
      <c r="G310" s="8" t="s">
        <v>80</v>
      </c>
      <c r="I310" s="1">
        <v>2</v>
      </c>
      <c r="J310" s="36">
        <v>2</v>
      </c>
      <c r="K310" s="36">
        <v>12</v>
      </c>
    </row>
    <row r="311" spans="1:11" ht="15.75" customHeight="1">
      <c r="A311" s="1">
        <v>310</v>
      </c>
      <c r="B311" s="1" t="s">
        <v>694</v>
      </c>
      <c r="C311" s="1">
        <v>2019</v>
      </c>
      <c r="D311" s="1" t="s">
        <v>8</v>
      </c>
      <c r="E311" s="1" t="s">
        <v>550</v>
      </c>
      <c r="F311" s="4" t="s">
        <v>14</v>
      </c>
      <c r="G311" s="5" t="s">
        <v>15</v>
      </c>
      <c r="I311" s="1">
        <v>1</v>
      </c>
      <c r="J311" s="36">
        <v>9</v>
      </c>
      <c r="K311" s="36">
        <v>13</v>
      </c>
    </row>
    <row r="312" spans="1:11" ht="15.75" customHeight="1">
      <c r="A312" s="1">
        <v>311</v>
      </c>
      <c r="B312" s="1" t="s">
        <v>695</v>
      </c>
      <c r="C312" s="1">
        <v>2019</v>
      </c>
      <c r="D312" s="1" t="s">
        <v>8</v>
      </c>
      <c r="E312" s="1" t="s">
        <v>696</v>
      </c>
      <c r="F312" s="1" t="s">
        <v>424</v>
      </c>
      <c r="G312" s="23" t="s">
        <v>192</v>
      </c>
      <c r="I312" s="1">
        <v>1</v>
      </c>
      <c r="J312" s="36">
        <v>12</v>
      </c>
      <c r="K312" s="36">
        <v>4</v>
      </c>
    </row>
    <row r="313" spans="1:11" ht="15.75" customHeight="1">
      <c r="A313" s="1">
        <v>312</v>
      </c>
      <c r="B313" s="1" t="s">
        <v>697</v>
      </c>
      <c r="C313" s="1">
        <v>2019</v>
      </c>
      <c r="D313" s="1" t="s">
        <v>8</v>
      </c>
      <c r="E313" s="1" t="s">
        <v>554</v>
      </c>
      <c r="F313" s="4" t="s">
        <v>52</v>
      </c>
      <c r="G313" s="5" t="s">
        <v>53</v>
      </c>
      <c r="I313" s="1">
        <v>1</v>
      </c>
      <c r="J313" s="36">
        <v>27</v>
      </c>
      <c r="K313" s="36">
        <v>9</v>
      </c>
    </row>
    <row r="314" spans="1:11" ht="15.75" customHeight="1">
      <c r="A314" s="1">
        <v>313</v>
      </c>
      <c r="B314" s="1" t="s">
        <v>698</v>
      </c>
      <c r="C314" s="1">
        <v>2019</v>
      </c>
      <c r="D314" s="1" t="s">
        <v>8</v>
      </c>
      <c r="E314" s="1" t="s">
        <v>556</v>
      </c>
      <c r="F314" s="4" t="s">
        <v>79</v>
      </c>
      <c r="G314" s="8" t="s">
        <v>80</v>
      </c>
      <c r="I314" s="1">
        <v>1</v>
      </c>
      <c r="J314" s="36">
        <v>15</v>
      </c>
      <c r="K314" s="36">
        <v>12</v>
      </c>
    </row>
    <row r="315" spans="1:11" ht="15.75" customHeight="1">
      <c r="A315" s="1">
        <v>314</v>
      </c>
      <c r="B315" s="1" t="s">
        <v>699</v>
      </c>
      <c r="C315" s="1">
        <v>2019</v>
      </c>
      <c r="D315" s="1" t="s">
        <v>8</v>
      </c>
      <c r="E315" s="1" t="s">
        <v>700</v>
      </c>
      <c r="F315" s="4" t="s">
        <v>70</v>
      </c>
      <c r="G315" s="5" t="s">
        <v>76</v>
      </c>
      <c r="I315" s="1">
        <v>1</v>
      </c>
      <c r="J315" s="36">
        <v>9</v>
      </c>
      <c r="K315" s="36">
        <v>8</v>
      </c>
    </row>
    <row r="316" spans="1:11" ht="15.75" customHeight="1">
      <c r="A316" s="1">
        <v>315</v>
      </c>
      <c r="B316" s="1" t="s">
        <v>701</v>
      </c>
      <c r="C316" s="1">
        <v>2019</v>
      </c>
      <c r="D316" s="1" t="s">
        <v>8</v>
      </c>
      <c r="E316" s="1" t="s">
        <v>702</v>
      </c>
      <c r="F316" s="4" t="s">
        <v>70</v>
      </c>
      <c r="G316" s="1" t="s">
        <v>402</v>
      </c>
      <c r="I316" s="1">
        <v>1</v>
      </c>
      <c r="J316" s="36">
        <v>19</v>
      </c>
      <c r="K316" s="36">
        <v>28</v>
      </c>
    </row>
    <row r="317" spans="1:11" ht="15.75" customHeight="1">
      <c r="A317" s="1">
        <v>316</v>
      </c>
      <c r="B317" s="1" t="s">
        <v>703</v>
      </c>
      <c r="C317" s="1">
        <v>2019</v>
      </c>
      <c r="D317" s="1" t="s">
        <v>8</v>
      </c>
      <c r="E317" s="1" t="s">
        <v>704</v>
      </c>
      <c r="F317" s="1" t="s">
        <v>70</v>
      </c>
      <c r="G317" s="1" t="s">
        <v>71</v>
      </c>
      <c r="I317" s="1">
        <v>1</v>
      </c>
      <c r="J317" s="36">
        <v>19</v>
      </c>
      <c r="K317" s="36">
        <v>5</v>
      </c>
    </row>
    <row r="318" spans="1:11" ht="15.75" customHeight="1">
      <c r="A318" s="1">
        <v>317</v>
      </c>
      <c r="B318" s="1" t="s">
        <v>705</v>
      </c>
      <c r="C318" s="1">
        <v>2019</v>
      </c>
      <c r="D318" s="1" t="s">
        <v>8</v>
      </c>
      <c r="E318" s="1" t="s">
        <v>706</v>
      </c>
      <c r="F318" s="1" t="s">
        <v>653</v>
      </c>
      <c r="G318" s="1" t="s">
        <v>192</v>
      </c>
      <c r="I318" s="1">
        <v>1</v>
      </c>
      <c r="J318" s="36">
        <v>19</v>
      </c>
      <c r="K318" s="36">
        <v>4</v>
      </c>
    </row>
    <row r="319" spans="1:11" ht="15.75" customHeight="1">
      <c r="A319" s="1">
        <v>318</v>
      </c>
      <c r="B319" s="1" t="s">
        <v>707</v>
      </c>
      <c r="C319" s="1">
        <v>2019</v>
      </c>
      <c r="D319" s="1" t="s">
        <v>8</v>
      </c>
      <c r="E319" s="1" t="s">
        <v>708</v>
      </c>
      <c r="F319" s="4" t="s">
        <v>14</v>
      </c>
      <c r="G319" s="5" t="s">
        <v>15</v>
      </c>
      <c r="I319" s="1">
        <v>1</v>
      </c>
      <c r="J319" s="36">
        <v>12</v>
      </c>
      <c r="K319" s="36">
        <v>13</v>
      </c>
    </row>
    <row r="320" spans="1:11" ht="15.75" customHeight="1">
      <c r="A320" s="1">
        <v>319</v>
      </c>
      <c r="B320" s="1" t="s">
        <v>709</v>
      </c>
      <c r="C320" s="1">
        <v>2019</v>
      </c>
      <c r="D320" s="1" t="s">
        <v>8</v>
      </c>
      <c r="E320" s="1" t="s">
        <v>710</v>
      </c>
      <c r="F320" s="1" t="s">
        <v>70</v>
      </c>
      <c r="G320" s="1" t="s">
        <v>71</v>
      </c>
      <c r="I320" s="1">
        <v>1</v>
      </c>
      <c r="J320" s="36">
        <v>19</v>
      </c>
      <c r="K320" s="36">
        <v>5</v>
      </c>
    </row>
    <row r="321" spans="1:11" ht="15.75" customHeight="1">
      <c r="A321" s="1">
        <v>320</v>
      </c>
      <c r="B321" s="1" t="s">
        <v>711</v>
      </c>
      <c r="C321" s="1">
        <v>2019</v>
      </c>
      <c r="D321" s="1" t="s">
        <v>8</v>
      </c>
      <c r="E321" s="1" t="s">
        <v>712</v>
      </c>
      <c r="F321" s="4" t="s">
        <v>14</v>
      </c>
      <c r="G321" s="5" t="s">
        <v>15</v>
      </c>
      <c r="I321" s="1">
        <v>1</v>
      </c>
      <c r="J321" s="36">
        <v>12</v>
      </c>
      <c r="K321" s="36">
        <v>13</v>
      </c>
    </row>
    <row r="322" spans="1:11" ht="15.75" customHeight="1">
      <c r="A322" s="1">
        <v>321</v>
      </c>
      <c r="B322" s="1" t="s">
        <v>713</v>
      </c>
      <c r="C322" s="1">
        <v>2019</v>
      </c>
      <c r="D322" s="1" t="s">
        <v>8</v>
      </c>
      <c r="E322" s="1" t="s">
        <v>714</v>
      </c>
      <c r="F322" s="4" t="s">
        <v>14</v>
      </c>
      <c r="G322" s="5" t="s">
        <v>15</v>
      </c>
      <c r="I322" s="1">
        <v>1</v>
      </c>
      <c r="J322" s="36">
        <v>12</v>
      </c>
      <c r="K322" s="36">
        <v>13</v>
      </c>
    </row>
    <row r="323" spans="1:11" ht="15.75" customHeight="1">
      <c r="A323" s="1">
        <v>322</v>
      </c>
      <c r="B323" s="1" t="s">
        <v>715</v>
      </c>
      <c r="C323" s="1">
        <v>2019</v>
      </c>
      <c r="D323" s="1" t="s">
        <v>8</v>
      </c>
      <c r="E323" s="1" t="s">
        <v>716</v>
      </c>
      <c r="F323" s="4" t="s">
        <v>90</v>
      </c>
      <c r="G323" s="4" t="s">
        <v>91</v>
      </c>
      <c r="I323" s="1">
        <v>1</v>
      </c>
      <c r="J323" s="36">
        <v>1</v>
      </c>
      <c r="K323" s="36">
        <v>7</v>
      </c>
    </row>
    <row r="324" spans="1:11" ht="15.75" customHeight="1">
      <c r="A324" s="1">
        <v>323</v>
      </c>
      <c r="B324" s="1" t="s">
        <v>717</v>
      </c>
      <c r="C324" s="1">
        <v>2019</v>
      </c>
      <c r="D324" s="1" t="s">
        <v>264</v>
      </c>
      <c r="E324" s="1" t="s">
        <v>716</v>
      </c>
      <c r="F324" s="4" t="s">
        <v>90</v>
      </c>
      <c r="G324" s="4" t="s">
        <v>91</v>
      </c>
      <c r="I324" s="1">
        <v>2</v>
      </c>
      <c r="J324" s="36">
        <v>11</v>
      </c>
      <c r="K324" s="36">
        <v>7</v>
      </c>
    </row>
    <row r="325" spans="1:11" ht="15.75" customHeight="1">
      <c r="A325" s="1">
        <v>324</v>
      </c>
      <c r="B325" s="1" t="s">
        <v>718</v>
      </c>
      <c r="C325" s="1">
        <v>2019</v>
      </c>
      <c r="D325" s="1" t="s">
        <v>264</v>
      </c>
      <c r="E325" s="1" t="s">
        <v>719</v>
      </c>
      <c r="F325" s="4" t="s">
        <v>14</v>
      </c>
      <c r="G325" s="5" t="s">
        <v>15</v>
      </c>
      <c r="I325" s="1">
        <v>2</v>
      </c>
      <c r="J325" s="36">
        <v>12</v>
      </c>
      <c r="K325" s="36">
        <v>13</v>
      </c>
    </row>
    <row r="326" spans="1:11" ht="15.75" customHeight="1">
      <c r="A326" s="1">
        <v>325</v>
      </c>
      <c r="B326" s="1" t="s">
        <v>720</v>
      </c>
      <c r="C326" s="1">
        <v>2019</v>
      </c>
      <c r="D326" s="1" t="s">
        <v>264</v>
      </c>
      <c r="E326" s="1" t="s">
        <v>721</v>
      </c>
      <c r="F326" s="1" t="s">
        <v>22</v>
      </c>
      <c r="G326" s="5" t="s">
        <v>23</v>
      </c>
      <c r="I326" s="1">
        <v>2</v>
      </c>
      <c r="J326" s="36">
        <v>10</v>
      </c>
      <c r="K326" s="36">
        <v>14</v>
      </c>
    </row>
    <row r="327" spans="1:11" ht="15.75" customHeight="1">
      <c r="A327" s="1">
        <v>326</v>
      </c>
      <c r="B327" s="1" t="s">
        <v>722</v>
      </c>
      <c r="C327" s="1">
        <v>2019</v>
      </c>
      <c r="D327" s="1" t="s">
        <v>264</v>
      </c>
      <c r="E327" s="1" t="s">
        <v>723</v>
      </c>
      <c r="F327" s="4" t="s">
        <v>14</v>
      </c>
      <c r="G327" s="5" t="s">
        <v>15</v>
      </c>
      <c r="I327" s="1">
        <v>2</v>
      </c>
      <c r="J327" s="36">
        <v>12</v>
      </c>
      <c r="K327" s="36">
        <v>13</v>
      </c>
    </row>
    <row r="328" spans="1:11" ht="15.75" customHeight="1">
      <c r="A328" s="1">
        <v>327</v>
      </c>
      <c r="B328" s="1" t="s">
        <v>724</v>
      </c>
      <c r="C328" s="1">
        <v>2019</v>
      </c>
      <c r="D328" s="1" t="s">
        <v>264</v>
      </c>
      <c r="E328" s="1" t="s">
        <v>725</v>
      </c>
      <c r="F328" s="4" t="s">
        <v>14</v>
      </c>
      <c r="G328" s="5" t="s">
        <v>15</v>
      </c>
      <c r="I328" s="1">
        <v>2</v>
      </c>
      <c r="J328" s="36">
        <v>12</v>
      </c>
      <c r="K328" s="36">
        <v>13</v>
      </c>
    </row>
    <row r="329" spans="1:11" ht="15.75" customHeight="1">
      <c r="A329" s="1">
        <v>328</v>
      </c>
      <c r="B329" s="1" t="s">
        <v>726</v>
      </c>
      <c r="C329" s="1">
        <v>2019</v>
      </c>
      <c r="D329" s="1" t="s">
        <v>264</v>
      </c>
      <c r="E329" s="1" t="s">
        <v>727</v>
      </c>
      <c r="F329" s="4" t="s">
        <v>14</v>
      </c>
      <c r="G329" s="5" t="s">
        <v>15</v>
      </c>
      <c r="I329" s="1">
        <v>2</v>
      </c>
      <c r="J329" s="36">
        <v>12</v>
      </c>
      <c r="K329" s="36">
        <v>13</v>
      </c>
    </row>
    <row r="330" spans="1:11" ht="15.75" customHeight="1">
      <c r="A330" s="1">
        <v>329</v>
      </c>
      <c r="B330" s="1" t="s">
        <v>728</v>
      </c>
      <c r="C330" s="1">
        <v>2019</v>
      </c>
      <c r="D330" s="1" t="s">
        <v>264</v>
      </c>
      <c r="E330" s="1" t="s">
        <v>729</v>
      </c>
      <c r="F330" s="4" t="s">
        <v>14</v>
      </c>
      <c r="G330" s="5" t="s">
        <v>15</v>
      </c>
      <c r="I330" s="1">
        <v>2</v>
      </c>
      <c r="J330" s="36">
        <v>12</v>
      </c>
      <c r="K330" s="36">
        <v>13</v>
      </c>
    </row>
    <row r="331" spans="1:11" ht="15.75" customHeight="1">
      <c r="A331" s="1">
        <v>330</v>
      </c>
      <c r="B331" s="1" t="s">
        <v>730</v>
      </c>
      <c r="C331" s="1">
        <v>2019</v>
      </c>
      <c r="D331" s="1" t="s">
        <v>264</v>
      </c>
      <c r="E331" s="1" t="s">
        <v>731</v>
      </c>
      <c r="F331" s="4" t="s">
        <v>14</v>
      </c>
      <c r="G331" s="5" t="s">
        <v>15</v>
      </c>
      <c r="I331" s="1">
        <v>2</v>
      </c>
      <c r="J331" s="36">
        <v>12</v>
      </c>
      <c r="K331" s="36">
        <v>13</v>
      </c>
    </row>
    <row r="332" spans="1:11" ht="15.75" customHeight="1">
      <c r="A332" s="1">
        <v>331</v>
      </c>
      <c r="B332" s="1" t="s">
        <v>732</v>
      </c>
      <c r="C332" s="1">
        <v>2019</v>
      </c>
      <c r="D332" s="1" t="s">
        <v>264</v>
      </c>
      <c r="E332" s="1" t="s">
        <v>733</v>
      </c>
      <c r="F332" s="1" t="s">
        <v>653</v>
      </c>
      <c r="G332" s="1" t="s">
        <v>192</v>
      </c>
      <c r="I332" s="1">
        <v>2</v>
      </c>
      <c r="J332" s="36">
        <v>21</v>
      </c>
      <c r="K332" s="36">
        <v>4</v>
      </c>
    </row>
    <row r="333" spans="1:11" ht="15.75" customHeight="1">
      <c r="A333" s="1">
        <v>332</v>
      </c>
      <c r="B333" s="1" t="s">
        <v>734</v>
      </c>
      <c r="C333" s="1">
        <v>2019</v>
      </c>
      <c r="D333" s="1" t="s">
        <v>264</v>
      </c>
      <c r="E333" s="1" t="s">
        <v>735</v>
      </c>
      <c r="F333" s="4" t="s">
        <v>14</v>
      </c>
      <c r="G333" s="5" t="s">
        <v>15</v>
      </c>
      <c r="I333" s="1">
        <v>2</v>
      </c>
      <c r="J333" s="36">
        <v>12</v>
      </c>
      <c r="K333" s="36">
        <v>13</v>
      </c>
    </row>
    <row r="334" spans="1:11" ht="15.75" customHeight="1">
      <c r="A334" s="1">
        <v>333</v>
      </c>
      <c r="B334" s="1" t="s">
        <v>736</v>
      </c>
      <c r="C334" s="1">
        <v>2019</v>
      </c>
      <c r="D334" s="1" t="s">
        <v>264</v>
      </c>
      <c r="E334" s="1" t="s">
        <v>737</v>
      </c>
      <c r="F334" s="1" t="s">
        <v>387</v>
      </c>
      <c r="G334" s="1" t="s">
        <v>464</v>
      </c>
      <c r="I334" s="1">
        <v>2</v>
      </c>
      <c r="J334" s="36">
        <v>28</v>
      </c>
      <c r="K334" s="36">
        <v>27</v>
      </c>
    </row>
    <row r="335" spans="1:11" ht="15.75" customHeight="1">
      <c r="A335" s="1">
        <v>334</v>
      </c>
      <c r="B335" s="1" t="s">
        <v>738</v>
      </c>
      <c r="C335" s="1">
        <v>2019</v>
      </c>
      <c r="D335" s="1" t="s">
        <v>264</v>
      </c>
      <c r="E335" s="1" t="s">
        <v>739</v>
      </c>
      <c r="F335" s="4" t="s">
        <v>90</v>
      </c>
      <c r="G335" s="4" t="s">
        <v>91</v>
      </c>
      <c r="I335" s="1">
        <v>2</v>
      </c>
      <c r="J335" s="36">
        <v>11</v>
      </c>
      <c r="K335" s="36">
        <v>7</v>
      </c>
    </row>
    <row r="336" spans="1:11" ht="15.75" customHeight="1">
      <c r="A336" s="1">
        <v>335</v>
      </c>
      <c r="B336" s="1" t="s">
        <v>740</v>
      </c>
      <c r="C336" s="1">
        <v>2019</v>
      </c>
      <c r="D336" s="1" t="s">
        <v>8</v>
      </c>
      <c r="E336" s="1" t="s">
        <v>741</v>
      </c>
      <c r="F336" s="21" t="s">
        <v>415</v>
      </c>
      <c r="G336" s="22" t="s">
        <v>416</v>
      </c>
      <c r="I336" s="1">
        <v>1</v>
      </c>
      <c r="J336" s="36">
        <v>34</v>
      </c>
      <c r="K336" s="36">
        <v>18</v>
      </c>
    </row>
    <row r="337" spans="1:11" ht="15.75" customHeight="1">
      <c r="A337" s="1">
        <v>336</v>
      </c>
      <c r="B337" s="1" t="s">
        <v>742</v>
      </c>
      <c r="C337" s="1">
        <v>2019</v>
      </c>
      <c r="D337" s="1" t="s">
        <v>8</v>
      </c>
      <c r="E337" s="1" t="s">
        <v>743</v>
      </c>
      <c r="F337" s="16" t="s">
        <v>42</v>
      </c>
      <c r="G337" s="18" t="s">
        <v>432</v>
      </c>
      <c r="I337" s="1">
        <v>1</v>
      </c>
      <c r="J337" s="36">
        <v>1</v>
      </c>
      <c r="K337" s="36">
        <v>20</v>
      </c>
    </row>
    <row r="338" spans="1:11" ht="15.75" customHeight="1">
      <c r="A338" s="1">
        <v>337</v>
      </c>
      <c r="B338" s="1" t="s">
        <v>744</v>
      </c>
      <c r="C338" s="1">
        <v>2019</v>
      </c>
      <c r="D338" s="1" t="s">
        <v>8</v>
      </c>
      <c r="E338" s="1" t="s">
        <v>745</v>
      </c>
      <c r="F338" s="4" t="s">
        <v>14</v>
      </c>
      <c r="G338" s="5" t="s">
        <v>15</v>
      </c>
      <c r="I338" s="1">
        <v>1</v>
      </c>
      <c r="J338" s="36">
        <v>12</v>
      </c>
      <c r="K338" s="36">
        <v>13</v>
      </c>
    </row>
    <row r="339" spans="1:11" ht="15.75" customHeight="1">
      <c r="A339" s="1">
        <v>338</v>
      </c>
      <c r="B339" s="1" t="s">
        <v>746</v>
      </c>
      <c r="C339" s="1">
        <v>2019</v>
      </c>
      <c r="D339" s="1" t="s">
        <v>8</v>
      </c>
      <c r="E339" s="1" t="s">
        <v>747</v>
      </c>
      <c r="F339" s="1" t="s">
        <v>387</v>
      </c>
      <c r="G339" s="1" t="s">
        <v>464</v>
      </c>
      <c r="I339" s="1">
        <v>1</v>
      </c>
      <c r="J339" s="36">
        <v>28</v>
      </c>
      <c r="K339" s="36">
        <v>27</v>
      </c>
    </row>
    <row r="340" spans="1:11" ht="15.75" customHeight="1">
      <c r="A340" s="1">
        <v>339</v>
      </c>
      <c r="B340" s="1" t="s">
        <v>748</v>
      </c>
      <c r="C340" s="1">
        <v>2019</v>
      </c>
      <c r="D340" s="1" t="s">
        <v>8</v>
      </c>
      <c r="E340" s="1" t="s">
        <v>749</v>
      </c>
      <c r="F340" s="4" t="s">
        <v>90</v>
      </c>
      <c r="G340" s="4" t="s">
        <v>91</v>
      </c>
      <c r="I340" s="1">
        <v>1</v>
      </c>
      <c r="J340" s="36">
        <v>11</v>
      </c>
      <c r="K340" s="36">
        <v>7</v>
      </c>
    </row>
    <row r="341" spans="1:11" ht="15.75" customHeight="1">
      <c r="A341" s="1">
        <v>340</v>
      </c>
      <c r="B341" s="1" t="s">
        <v>750</v>
      </c>
      <c r="C341" s="1">
        <v>2019</v>
      </c>
      <c r="D341" s="1" t="s">
        <v>8</v>
      </c>
      <c r="E341" s="1" t="s">
        <v>751</v>
      </c>
      <c r="F341" s="4" t="s">
        <v>14</v>
      </c>
      <c r="G341" s="5" t="s">
        <v>15</v>
      </c>
      <c r="I341" s="1">
        <v>1</v>
      </c>
      <c r="J341" s="36">
        <v>12</v>
      </c>
      <c r="K341" s="36">
        <v>13</v>
      </c>
    </row>
    <row r="342" spans="1:11" ht="15.75" customHeight="1">
      <c r="A342" s="1">
        <v>341</v>
      </c>
      <c r="B342" s="1" t="s">
        <v>752</v>
      </c>
      <c r="C342" s="1">
        <v>2019</v>
      </c>
      <c r="D342" s="1" t="s">
        <v>8</v>
      </c>
      <c r="E342" s="1" t="s">
        <v>753</v>
      </c>
      <c r="F342" s="1" t="s">
        <v>387</v>
      </c>
      <c r="G342" s="1" t="s">
        <v>464</v>
      </c>
      <c r="I342" s="1">
        <v>1</v>
      </c>
      <c r="J342" s="36">
        <v>28</v>
      </c>
      <c r="K342" s="36">
        <v>27</v>
      </c>
    </row>
    <row r="343" spans="1:11" ht="15.75" customHeight="1">
      <c r="A343" s="1">
        <v>342</v>
      </c>
      <c r="B343" s="1" t="s">
        <v>754</v>
      </c>
      <c r="C343" s="1">
        <v>2019</v>
      </c>
      <c r="D343" s="1" t="s">
        <v>264</v>
      </c>
      <c r="E343" s="1" t="s">
        <v>755</v>
      </c>
      <c r="F343" s="1" t="s">
        <v>387</v>
      </c>
      <c r="G343" s="1" t="s">
        <v>464</v>
      </c>
      <c r="I343" s="1">
        <v>2</v>
      </c>
      <c r="J343" s="36">
        <v>28</v>
      </c>
      <c r="K343" s="36">
        <v>27</v>
      </c>
    </row>
    <row r="344" spans="1:11" ht="15.75" customHeight="1">
      <c r="A344" s="1">
        <v>343</v>
      </c>
      <c r="B344" s="1" t="s">
        <v>756</v>
      </c>
      <c r="C344" s="1">
        <v>2019</v>
      </c>
      <c r="D344" s="1" t="s">
        <v>264</v>
      </c>
      <c r="E344" s="1" t="s">
        <v>757</v>
      </c>
      <c r="F344" s="4" t="s">
        <v>14</v>
      </c>
      <c r="G344" s="5" t="s">
        <v>15</v>
      </c>
      <c r="I344" s="1">
        <v>2</v>
      </c>
      <c r="J344" s="36">
        <v>12</v>
      </c>
      <c r="K344" s="36">
        <v>13</v>
      </c>
    </row>
    <row r="345" spans="1:11" ht="15.75" customHeight="1">
      <c r="A345" s="1">
        <v>344</v>
      </c>
      <c r="B345" s="1" t="s">
        <v>758</v>
      </c>
      <c r="C345" s="1">
        <v>2018</v>
      </c>
      <c r="D345" s="1" t="s">
        <v>264</v>
      </c>
      <c r="E345" s="1" t="s">
        <v>759</v>
      </c>
      <c r="F345" s="4" t="s">
        <v>70</v>
      </c>
      <c r="G345" s="1" t="s">
        <v>402</v>
      </c>
      <c r="I345" s="1">
        <v>2</v>
      </c>
      <c r="J345" s="36">
        <v>19</v>
      </c>
      <c r="K345" s="36">
        <v>28</v>
      </c>
    </row>
    <row r="346" spans="1:11" ht="15.75" customHeight="1">
      <c r="A346" s="1">
        <v>345</v>
      </c>
      <c r="B346" s="1" t="s">
        <v>760</v>
      </c>
      <c r="C346" s="1">
        <v>2018</v>
      </c>
      <c r="D346" s="1" t="s">
        <v>264</v>
      </c>
      <c r="E346" s="1" t="s">
        <v>505</v>
      </c>
      <c r="F346" s="4" t="s">
        <v>14</v>
      </c>
      <c r="G346" s="5" t="s">
        <v>15</v>
      </c>
      <c r="I346" s="1">
        <v>2</v>
      </c>
      <c r="J346" s="36">
        <v>12</v>
      </c>
      <c r="K346" s="36">
        <v>13</v>
      </c>
    </row>
    <row r="347" spans="1:11" ht="15.75" customHeight="1">
      <c r="A347" s="1">
        <v>346</v>
      </c>
      <c r="B347" s="1" t="s">
        <v>761</v>
      </c>
      <c r="C347" s="1">
        <v>2018</v>
      </c>
      <c r="D347" s="1" t="s">
        <v>264</v>
      </c>
      <c r="E347" s="1" t="s">
        <v>507</v>
      </c>
      <c r="F347" s="16" t="s">
        <v>141</v>
      </c>
      <c r="G347" s="8" t="s">
        <v>142</v>
      </c>
      <c r="I347" s="1">
        <v>2</v>
      </c>
      <c r="J347" s="36">
        <v>8</v>
      </c>
      <c r="K347" s="36">
        <v>36</v>
      </c>
    </row>
    <row r="348" spans="1:11" ht="15.75" customHeight="1">
      <c r="A348" s="1">
        <v>347</v>
      </c>
      <c r="B348" s="1" t="s">
        <v>762</v>
      </c>
      <c r="C348" s="1">
        <v>2018</v>
      </c>
      <c r="D348" s="1" t="s">
        <v>264</v>
      </c>
      <c r="E348" s="1" t="s">
        <v>763</v>
      </c>
      <c r="F348" s="4" t="s">
        <v>70</v>
      </c>
      <c r="G348" s="1" t="s">
        <v>402</v>
      </c>
      <c r="I348" s="1">
        <v>2</v>
      </c>
      <c r="J348" s="36">
        <v>19</v>
      </c>
      <c r="K348" s="36">
        <v>28</v>
      </c>
    </row>
    <row r="349" spans="1:11" ht="15.75" customHeight="1">
      <c r="A349" s="1">
        <v>348</v>
      </c>
      <c r="B349" s="1" t="s">
        <v>764</v>
      </c>
      <c r="C349" s="1">
        <v>2018</v>
      </c>
      <c r="D349" s="1" t="s">
        <v>264</v>
      </c>
      <c r="E349" s="1" t="s">
        <v>503</v>
      </c>
      <c r="F349" s="26" t="s">
        <v>18</v>
      </c>
      <c r="G349" s="27" t="s">
        <v>19</v>
      </c>
      <c r="I349" s="1">
        <v>2</v>
      </c>
      <c r="J349" s="36">
        <v>2</v>
      </c>
      <c r="K349" s="36">
        <v>24</v>
      </c>
    </row>
    <row r="350" spans="1:11" ht="15.75" customHeight="1">
      <c r="A350" s="1">
        <v>349</v>
      </c>
      <c r="B350" s="1" t="s">
        <v>765</v>
      </c>
      <c r="C350" s="1">
        <v>2018</v>
      </c>
      <c r="D350" s="1" t="s">
        <v>264</v>
      </c>
      <c r="E350" s="1" t="s">
        <v>513</v>
      </c>
      <c r="F350" s="1" t="s">
        <v>463</v>
      </c>
      <c r="G350" s="1" t="s">
        <v>464</v>
      </c>
      <c r="I350" s="1">
        <v>2</v>
      </c>
      <c r="J350" s="36">
        <v>23</v>
      </c>
      <c r="K350" s="36">
        <v>27</v>
      </c>
    </row>
    <row r="351" spans="1:11" ht="15.75" customHeight="1">
      <c r="A351" s="1">
        <v>350</v>
      </c>
      <c r="B351" s="1" t="s">
        <v>766</v>
      </c>
      <c r="C351" s="1">
        <v>2018</v>
      </c>
      <c r="D351" s="1" t="s">
        <v>264</v>
      </c>
      <c r="E351" s="1" t="s">
        <v>607</v>
      </c>
      <c r="F351" s="1" t="s">
        <v>636</v>
      </c>
      <c r="G351" s="1" t="s">
        <v>402</v>
      </c>
      <c r="I351" s="1">
        <v>2</v>
      </c>
      <c r="J351" s="36">
        <v>38</v>
      </c>
      <c r="K351" s="36">
        <v>28</v>
      </c>
    </row>
    <row r="352" spans="1:11" ht="15.75" customHeight="1">
      <c r="A352" s="1">
        <v>351</v>
      </c>
      <c r="B352" s="1" t="s">
        <v>767</v>
      </c>
      <c r="C352" s="1">
        <v>2018</v>
      </c>
      <c r="D352" s="1" t="s">
        <v>264</v>
      </c>
      <c r="E352" s="1" t="s">
        <v>768</v>
      </c>
      <c r="F352" s="5" t="s">
        <v>10</v>
      </c>
      <c r="G352" s="5" t="s">
        <v>11</v>
      </c>
      <c r="I352" s="1">
        <v>2</v>
      </c>
      <c r="J352" s="36">
        <v>16</v>
      </c>
      <c r="K352" s="36">
        <v>2</v>
      </c>
    </row>
    <row r="353" spans="1:11" ht="15.75" customHeight="1">
      <c r="A353" s="1">
        <v>352</v>
      </c>
      <c r="B353" s="1" t="s">
        <v>769</v>
      </c>
      <c r="C353" s="1">
        <v>2018</v>
      </c>
      <c r="D353" s="1" t="s">
        <v>264</v>
      </c>
      <c r="E353" s="1" t="s">
        <v>770</v>
      </c>
      <c r="F353" s="26" t="s">
        <v>18</v>
      </c>
      <c r="G353" s="27" t="s">
        <v>19</v>
      </c>
      <c r="I353" s="1">
        <v>2</v>
      </c>
      <c r="J353" s="36">
        <v>2</v>
      </c>
      <c r="K353" s="36">
        <v>24</v>
      </c>
    </row>
    <row r="354" spans="1:11" ht="15.75" customHeight="1">
      <c r="A354" s="1">
        <v>353</v>
      </c>
      <c r="B354" s="1" t="s">
        <v>771</v>
      </c>
      <c r="C354" s="1">
        <v>2018</v>
      </c>
      <c r="D354" s="1" t="s">
        <v>8</v>
      </c>
      <c r="E354" s="1" t="s">
        <v>517</v>
      </c>
      <c r="F354" s="16" t="s">
        <v>145</v>
      </c>
      <c r="G354" s="20" t="s">
        <v>146</v>
      </c>
      <c r="I354" s="1">
        <v>1</v>
      </c>
      <c r="J354" s="36">
        <v>14</v>
      </c>
      <c r="K354" s="36">
        <v>10</v>
      </c>
    </row>
    <row r="355" spans="1:11" ht="15.75" customHeight="1">
      <c r="A355" s="1">
        <v>354</v>
      </c>
      <c r="B355" s="1" t="s">
        <v>772</v>
      </c>
      <c r="C355" s="1">
        <v>2018</v>
      </c>
      <c r="D355" s="1" t="s">
        <v>8</v>
      </c>
      <c r="E355" s="1" t="s">
        <v>773</v>
      </c>
      <c r="F355" s="1" t="s">
        <v>22</v>
      </c>
      <c r="G355" s="5" t="s">
        <v>23</v>
      </c>
      <c r="I355" s="1">
        <v>1</v>
      </c>
      <c r="J355" s="36">
        <v>10</v>
      </c>
      <c r="K355" s="36">
        <v>14</v>
      </c>
    </row>
    <row r="356" spans="1:11" ht="15.75" customHeight="1">
      <c r="A356" s="1">
        <v>355</v>
      </c>
      <c r="B356" s="1" t="s">
        <v>774</v>
      </c>
      <c r="C356" s="1">
        <v>2018</v>
      </c>
      <c r="D356" s="1" t="s">
        <v>8</v>
      </c>
      <c r="E356" s="1" t="s">
        <v>775</v>
      </c>
      <c r="F356" s="4" t="s">
        <v>14</v>
      </c>
      <c r="G356" s="5" t="s">
        <v>15</v>
      </c>
      <c r="I356" s="1">
        <v>1</v>
      </c>
      <c r="J356" s="36">
        <v>12</v>
      </c>
      <c r="K356" s="36">
        <v>13</v>
      </c>
    </row>
    <row r="357" spans="1:11" ht="15.75" customHeight="1">
      <c r="A357" s="1">
        <v>356</v>
      </c>
      <c r="B357" s="1" t="s">
        <v>776</v>
      </c>
      <c r="C357" s="1">
        <v>2018</v>
      </c>
      <c r="D357" s="1" t="s">
        <v>8</v>
      </c>
      <c r="E357" s="1" t="s">
        <v>777</v>
      </c>
      <c r="F357" s="16" t="s">
        <v>42</v>
      </c>
      <c r="G357" s="18" t="s">
        <v>432</v>
      </c>
      <c r="I357" s="1">
        <v>1</v>
      </c>
      <c r="J357" s="36">
        <v>1</v>
      </c>
      <c r="K357" s="36">
        <v>20</v>
      </c>
    </row>
    <row r="358" spans="1:11" ht="15.75" customHeight="1">
      <c r="A358" s="1">
        <v>357</v>
      </c>
      <c r="B358" s="1" t="s">
        <v>778</v>
      </c>
      <c r="C358" s="1">
        <v>2018</v>
      </c>
      <c r="D358" s="1" t="s">
        <v>8</v>
      </c>
      <c r="E358" s="1" t="s">
        <v>779</v>
      </c>
      <c r="F358" s="1" t="s">
        <v>457</v>
      </c>
      <c r="G358" s="19" t="s">
        <v>458</v>
      </c>
      <c r="I358" s="1">
        <v>1</v>
      </c>
      <c r="J358" s="36">
        <v>26</v>
      </c>
      <c r="K358" s="36">
        <v>23</v>
      </c>
    </row>
    <row r="359" spans="1:11" ht="15.75" customHeight="1">
      <c r="A359" s="1">
        <v>358</v>
      </c>
      <c r="B359" s="1" t="s">
        <v>780</v>
      </c>
      <c r="C359" s="1">
        <v>2018</v>
      </c>
      <c r="D359" s="1" t="s">
        <v>8</v>
      </c>
      <c r="E359" s="1" t="s">
        <v>781</v>
      </c>
      <c r="F359" s="30" t="s">
        <v>782</v>
      </c>
      <c r="G359" s="23" t="s">
        <v>111</v>
      </c>
      <c r="I359" s="1">
        <v>1</v>
      </c>
      <c r="J359" s="36">
        <v>20</v>
      </c>
      <c r="K359" s="36">
        <v>1</v>
      </c>
    </row>
    <row r="360" spans="1:11" ht="15.75" customHeight="1">
      <c r="A360" s="1">
        <v>359</v>
      </c>
      <c r="B360" s="1" t="s">
        <v>783</v>
      </c>
      <c r="C360" s="1">
        <v>2018</v>
      </c>
      <c r="D360" s="1" t="s">
        <v>264</v>
      </c>
      <c r="E360" s="1" t="s">
        <v>536</v>
      </c>
      <c r="F360" s="1" t="s">
        <v>463</v>
      </c>
      <c r="G360" s="1" t="s">
        <v>464</v>
      </c>
      <c r="I360" s="1">
        <v>2</v>
      </c>
      <c r="J360" s="36">
        <v>23</v>
      </c>
      <c r="K360" s="36">
        <v>27</v>
      </c>
    </row>
    <row r="361" spans="1:11" ht="15.75" customHeight="1">
      <c r="A361" s="1">
        <v>360</v>
      </c>
      <c r="B361" s="1" t="s">
        <v>784</v>
      </c>
      <c r="C361" s="1">
        <v>2018</v>
      </c>
      <c r="D361" s="1" t="s">
        <v>264</v>
      </c>
      <c r="E361" s="1" t="s">
        <v>785</v>
      </c>
      <c r="F361" s="1" t="s">
        <v>636</v>
      </c>
      <c r="G361" s="1" t="s">
        <v>402</v>
      </c>
      <c r="I361" s="1">
        <v>2</v>
      </c>
      <c r="J361" s="36">
        <v>38</v>
      </c>
      <c r="K361" s="36">
        <v>28</v>
      </c>
    </row>
    <row r="362" spans="1:11" ht="15.75" customHeight="1">
      <c r="A362" s="1">
        <v>361</v>
      </c>
      <c r="B362" s="1" t="s">
        <v>786</v>
      </c>
      <c r="C362" s="1">
        <v>2018</v>
      </c>
      <c r="D362" s="1" t="s">
        <v>264</v>
      </c>
      <c r="E362" s="1" t="s">
        <v>534</v>
      </c>
      <c r="F362" s="1" t="s">
        <v>70</v>
      </c>
      <c r="G362" s="1" t="s">
        <v>71</v>
      </c>
      <c r="I362" s="1">
        <v>2</v>
      </c>
      <c r="J362" s="36">
        <v>19</v>
      </c>
      <c r="K362" s="36">
        <v>5</v>
      </c>
    </row>
    <row r="363" spans="1:11" ht="15.75" customHeight="1">
      <c r="A363" s="1">
        <v>362</v>
      </c>
      <c r="B363" s="1" t="s">
        <v>787</v>
      </c>
      <c r="C363" s="1">
        <v>2018</v>
      </c>
      <c r="D363" s="1" t="s">
        <v>8</v>
      </c>
      <c r="E363" s="1" t="s">
        <v>788</v>
      </c>
      <c r="F363" s="4" t="s">
        <v>18</v>
      </c>
      <c r="G363" s="1" t="s">
        <v>19</v>
      </c>
      <c r="I363" s="1">
        <v>1</v>
      </c>
      <c r="J363" s="36">
        <v>2</v>
      </c>
      <c r="K363" s="36">
        <v>24</v>
      </c>
    </row>
    <row r="364" spans="1:11" ht="15.75" customHeight="1">
      <c r="A364" s="1">
        <v>363</v>
      </c>
      <c r="B364" s="1" t="s">
        <v>789</v>
      </c>
      <c r="C364" s="1">
        <v>2018</v>
      </c>
      <c r="D364" s="1" t="s">
        <v>8</v>
      </c>
      <c r="E364" s="1" t="s">
        <v>532</v>
      </c>
      <c r="F364" s="1" t="s">
        <v>22</v>
      </c>
      <c r="G364" s="5" t="s">
        <v>23</v>
      </c>
      <c r="I364" s="1">
        <v>1</v>
      </c>
      <c r="J364" s="36">
        <v>10</v>
      </c>
      <c r="K364" s="36">
        <v>14</v>
      </c>
    </row>
    <row r="365" spans="1:11" ht="15.75" customHeight="1">
      <c r="A365" s="1">
        <v>364</v>
      </c>
      <c r="B365" s="1" t="s">
        <v>790</v>
      </c>
      <c r="C365" s="1">
        <v>2018</v>
      </c>
      <c r="D365" s="1" t="s">
        <v>8</v>
      </c>
      <c r="E365" s="1" t="s">
        <v>791</v>
      </c>
      <c r="F365" s="16" t="s">
        <v>383</v>
      </c>
      <c r="G365" s="1" t="s">
        <v>384</v>
      </c>
      <c r="I365" s="1">
        <v>1</v>
      </c>
      <c r="J365" s="36">
        <v>22</v>
      </c>
      <c r="K365" s="36">
        <v>26</v>
      </c>
    </row>
    <row r="366" spans="1:11" ht="15.75" customHeight="1">
      <c r="A366" s="1">
        <v>365</v>
      </c>
      <c r="B366" s="1" t="s">
        <v>792</v>
      </c>
      <c r="C366" s="1">
        <v>2018</v>
      </c>
      <c r="D366" s="1" t="s">
        <v>8</v>
      </c>
      <c r="E366" s="1" t="s">
        <v>793</v>
      </c>
      <c r="F366" s="30" t="s">
        <v>782</v>
      </c>
      <c r="G366" s="18" t="s">
        <v>432</v>
      </c>
      <c r="I366" s="1">
        <v>1</v>
      </c>
      <c r="J366" s="36">
        <v>19</v>
      </c>
      <c r="K366" s="36">
        <v>20</v>
      </c>
    </row>
    <row r="367" spans="1:11" ht="15.75" customHeight="1">
      <c r="A367" s="1">
        <v>366</v>
      </c>
      <c r="B367" s="1" t="s">
        <v>794</v>
      </c>
      <c r="C367" s="1">
        <v>2018</v>
      </c>
      <c r="D367" s="1" t="s">
        <v>8</v>
      </c>
      <c r="E367" s="1" t="s">
        <v>530</v>
      </c>
      <c r="F367" s="1" t="s">
        <v>70</v>
      </c>
      <c r="G367" s="1" t="s">
        <v>71</v>
      </c>
      <c r="I367" s="1">
        <v>1</v>
      </c>
      <c r="J367" s="36">
        <v>20</v>
      </c>
      <c r="K367" s="36">
        <v>5</v>
      </c>
    </row>
    <row r="368" spans="1:11" ht="15.75" customHeight="1">
      <c r="A368" s="1">
        <v>367</v>
      </c>
      <c r="B368" s="1" t="s">
        <v>795</v>
      </c>
      <c r="C368" s="1">
        <v>2018</v>
      </c>
      <c r="D368" s="1" t="s">
        <v>8</v>
      </c>
      <c r="E368" s="1" t="s">
        <v>796</v>
      </c>
      <c r="F368" s="1" t="s">
        <v>387</v>
      </c>
      <c r="G368" s="17" t="s">
        <v>388</v>
      </c>
      <c r="I368" s="1">
        <v>1</v>
      </c>
      <c r="J368" s="36">
        <v>19</v>
      </c>
      <c r="K368" s="36">
        <v>35</v>
      </c>
    </row>
    <row r="369" spans="1:11" ht="15.75" customHeight="1">
      <c r="A369" s="1">
        <v>368</v>
      </c>
      <c r="B369" s="1" t="s">
        <v>797</v>
      </c>
      <c r="C369" s="1">
        <v>2018</v>
      </c>
      <c r="D369" s="1" t="s">
        <v>8</v>
      </c>
      <c r="E369" s="1" t="s">
        <v>798</v>
      </c>
      <c r="F369" s="1" t="s">
        <v>70</v>
      </c>
      <c r="G369" s="1" t="s">
        <v>71</v>
      </c>
      <c r="I369" s="1">
        <v>1</v>
      </c>
      <c r="J369" s="36">
        <v>28</v>
      </c>
      <c r="K369" s="36">
        <v>5</v>
      </c>
    </row>
    <row r="370" spans="1:11" ht="15.75" customHeight="1">
      <c r="A370" s="1">
        <v>369</v>
      </c>
      <c r="B370" s="1" t="s">
        <v>799</v>
      </c>
      <c r="C370" s="1">
        <v>2018</v>
      </c>
      <c r="D370" s="1" t="s">
        <v>8</v>
      </c>
      <c r="E370" s="1" t="s">
        <v>528</v>
      </c>
      <c r="F370" s="16" t="s">
        <v>197</v>
      </c>
      <c r="G370" s="10" t="s">
        <v>198</v>
      </c>
      <c r="I370" s="1">
        <v>1</v>
      </c>
      <c r="J370" s="36">
        <v>19</v>
      </c>
      <c r="K370" s="36">
        <v>18</v>
      </c>
    </row>
    <row r="371" spans="1:11" ht="15.75" customHeight="1">
      <c r="A371" s="1">
        <v>370</v>
      </c>
      <c r="B371" s="1" t="s">
        <v>800</v>
      </c>
      <c r="C371" s="1">
        <v>2018</v>
      </c>
      <c r="D371" s="1" t="s">
        <v>8</v>
      </c>
      <c r="E371" s="1" t="s">
        <v>635</v>
      </c>
      <c r="F371" s="1" t="s">
        <v>636</v>
      </c>
      <c r="G371" s="1" t="s">
        <v>402</v>
      </c>
      <c r="I371" s="1">
        <v>1</v>
      </c>
      <c r="J371" s="36">
        <v>13</v>
      </c>
      <c r="K371" s="36">
        <v>28</v>
      </c>
    </row>
    <row r="372" spans="1:11" ht="15.75" customHeight="1">
      <c r="A372" s="1">
        <v>371</v>
      </c>
      <c r="B372" s="1" t="s">
        <v>801</v>
      </c>
      <c r="C372" s="1">
        <v>2018</v>
      </c>
      <c r="D372" s="1" t="s">
        <v>8</v>
      </c>
      <c r="E372" s="1" t="s">
        <v>802</v>
      </c>
      <c r="F372" s="4" t="s">
        <v>18</v>
      </c>
      <c r="G372" s="1" t="s">
        <v>19</v>
      </c>
      <c r="I372" s="1">
        <v>1</v>
      </c>
      <c r="J372" s="36">
        <v>2</v>
      </c>
      <c r="K372" s="36">
        <v>24</v>
      </c>
    </row>
    <row r="373" spans="1:11" ht="15.75" customHeight="1">
      <c r="A373" s="1">
        <v>372</v>
      </c>
      <c r="B373" s="1" t="s">
        <v>803</v>
      </c>
      <c r="C373" s="1">
        <v>2018</v>
      </c>
      <c r="D373" s="1" t="s">
        <v>8</v>
      </c>
      <c r="E373" s="1" t="s">
        <v>804</v>
      </c>
      <c r="F373" s="4" t="s">
        <v>130</v>
      </c>
      <c r="G373" s="5" t="s">
        <v>11</v>
      </c>
      <c r="I373" s="1">
        <v>1</v>
      </c>
      <c r="J373" s="36">
        <v>16</v>
      </c>
      <c r="K373" s="36">
        <v>2</v>
      </c>
    </row>
    <row r="374" spans="1:11" ht="15.75" customHeight="1">
      <c r="A374" s="1">
        <v>373</v>
      </c>
      <c r="B374" s="1" t="s">
        <v>805</v>
      </c>
      <c r="C374" s="1">
        <v>2018</v>
      </c>
      <c r="D374" s="1" t="s">
        <v>8</v>
      </c>
      <c r="E374" s="1" t="s">
        <v>526</v>
      </c>
      <c r="F374" s="16" t="s">
        <v>42</v>
      </c>
      <c r="G374" s="5" t="s">
        <v>19</v>
      </c>
      <c r="I374" s="1">
        <v>1</v>
      </c>
      <c r="J374" s="36">
        <v>1</v>
      </c>
      <c r="K374" s="36">
        <v>24</v>
      </c>
    </row>
    <row r="375" spans="1:11" ht="15.75" customHeight="1">
      <c r="A375" s="1">
        <v>374</v>
      </c>
      <c r="B375" s="1" t="s">
        <v>806</v>
      </c>
      <c r="C375" s="1">
        <v>2018</v>
      </c>
      <c r="D375" s="1" t="s">
        <v>264</v>
      </c>
      <c r="E375" s="1" t="s">
        <v>807</v>
      </c>
      <c r="F375" s="4" t="s">
        <v>90</v>
      </c>
      <c r="G375" s="4" t="s">
        <v>91</v>
      </c>
      <c r="I375" s="1">
        <v>2</v>
      </c>
      <c r="J375" s="36">
        <v>11</v>
      </c>
      <c r="K375" s="36">
        <v>7</v>
      </c>
    </row>
    <row r="376" spans="1:11" ht="15.75" customHeight="1">
      <c r="A376" s="1">
        <v>375</v>
      </c>
      <c r="B376" s="1" t="s">
        <v>808</v>
      </c>
      <c r="C376" s="1">
        <v>2018</v>
      </c>
      <c r="D376" s="1" t="s">
        <v>8</v>
      </c>
      <c r="E376" s="1" t="s">
        <v>540</v>
      </c>
      <c r="F376" s="16" t="s">
        <v>234</v>
      </c>
      <c r="G376" s="10" t="s">
        <v>235</v>
      </c>
      <c r="I376" s="1">
        <v>1</v>
      </c>
      <c r="J376" s="36">
        <v>7</v>
      </c>
      <c r="K376" s="36">
        <v>37</v>
      </c>
    </row>
    <row r="377" spans="1:11" ht="15.75" customHeight="1">
      <c r="A377" s="1">
        <v>376</v>
      </c>
      <c r="B377" s="1" t="s">
        <v>809</v>
      </c>
      <c r="C377" s="1">
        <v>2018</v>
      </c>
      <c r="D377" s="1" t="s">
        <v>8</v>
      </c>
      <c r="E377" s="1" t="s">
        <v>521</v>
      </c>
      <c r="F377" s="25" t="s">
        <v>522</v>
      </c>
      <c r="G377" s="16" t="s">
        <v>91</v>
      </c>
      <c r="I377" s="1">
        <v>1</v>
      </c>
      <c r="J377" s="36">
        <v>32</v>
      </c>
      <c r="K377" s="36">
        <v>7</v>
      </c>
    </row>
    <row r="378" spans="1:11" ht="15.75" customHeight="1">
      <c r="A378" s="1">
        <v>377</v>
      </c>
      <c r="B378" s="1" t="s">
        <v>810</v>
      </c>
      <c r="C378" s="1">
        <v>2018</v>
      </c>
      <c r="D378" s="1" t="s">
        <v>8</v>
      </c>
      <c r="E378" s="1" t="s">
        <v>524</v>
      </c>
      <c r="F378" s="1" t="s">
        <v>457</v>
      </c>
      <c r="G378" s="19" t="s">
        <v>458</v>
      </c>
      <c r="I378" s="1">
        <v>1</v>
      </c>
      <c r="J378" s="36">
        <v>26</v>
      </c>
      <c r="K378" s="36">
        <v>23</v>
      </c>
    </row>
    <row r="379" spans="1:11" ht="15.75" customHeight="1">
      <c r="A379" s="1">
        <v>378</v>
      </c>
      <c r="B379" s="1" t="s">
        <v>811</v>
      </c>
      <c r="C379" s="1">
        <v>2018</v>
      </c>
      <c r="D379" s="1" t="s">
        <v>8</v>
      </c>
      <c r="E379" s="1" t="s">
        <v>812</v>
      </c>
      <c r="F379" s="16" t="s">
        <v>120</v>
      </c>
      <c r="G379" s="20" t="s">
        <v>71</v>
      </c>
      <c r="I379" s="1">
        <v>1</v>
      </c>
      <c r="J379" s="36">
        <v>17</v>
      </c>
      <c r="K379" s="36">
        <v>5</v>
      </c>
    </row>
    <row r="380" spans="1:11" ht="15.75" customHeight="1">
      <c r="A380" s="1">
        <v>379</v>
      </c>
      <c r="B380" s="1" t="s">
        <v>813</v>
      </c>
      <c r="C380" s="1">
        <v>2018</v>
      </c>
      <c r="D380" s="1" t="s">
        <v>264</v>
      </c>
      <c r="E380" s="1" t="s">
        <v>814</v>
      </c>
      <c r="F380" s="4" t="s">
        <v>70</v>
      </c>
      <c r="G380" s="1" t="s">
        <v>402</v>
      </c>
      <c r="I380" s="1">
        <v>2</v>
      </c>
      <c r="J380" s="36">
        <v>19</v>
      </c>
      <c r="K380" s="36">
        <v>28</v>
      </c>
    </row>
    <row r="381" spans="1:11" ht="15.75" customHeight="1">
      <c r="A381" s="1">
        <v>380</v>
      </c>
      <c r="B381" s="1" t="s">
        <v>815</v>
      </c>
      <c r="C381" s="1">
        <v>2018</v>
      </c>
      <c r="D381" s="1" t="s">
        <v>8</v>
      </c>
      <c r="E381" s="1" t="s">
        <v>560</v>
      </c>
      <c r="F381" s="16" t="s">
        <v>209</v>
      </c>
      <c r="G381" s="10" t="s">
        <v>210</v>
      </c>
      <c r="I381" s="1">
        <v>1</v>
      </c>
      <c r="J381" s="36">
        <v>3</v>
      </c>
      <c r="K381" s="36">
        <v>3</v>
      </c>
    </row>
    <row r="382" spans="1:11" ht="15.75" customHeight="1">
      <c r="A382" s="1">
        <v>381</v>
      </c>
      <c r="B382" s="1" t="s">
        <v>816</v>
      </c>
      <c r="C382" s="1">
        <v>2018</v>
      </c>
      <c r="D382" s="1" t="s">
        <v>8</v>
      </c>
      <c r="E382" s="1" t="s">
        <v>562</v>
      </c>
      <c r="F382" s="26" t="s">
        <v>18</v>
      </c>
      <c r="G382" s="27" t="s">
        <v>19</v>
      </c>
      <c r="I382" s="1">
        <v>1</v>
      </c>
      <c r="J382" s="36">
        <v>2</v>
      </c>
      <c r="K382" s="36">
        <v>24</v>
      </c>
    </row>
    <row r="383" spans="1:11" ht="15.75" customHeight="1">
      <c r="A383" s="1">
        <v>382</v>
      </c>
      <c r="B383" s="1" t="s">
        <v>817</v>
      </c>
      <c r="C383" s="1">
        <v>2018</v>
      </c>
      <c r="D383" s="1" t="s">
        <v>8</v>
      </c>
      <c r="E383" s="1" t="s">
        <v>818</v>
      </c>
      <c r="F383" s="4" t="s">
        <v>70</v>
      </c>
      <c r="G383" s="1" t="s">
        <v>402</v>
      </c>
      <c r="I383" s="1">
        <v>1</v>
      </c>
      <c r="J383" s="36">
        <v>2</v>
      </c>
      <c r="K383" s="36">
        <v>28</v>
      </c>
    </row>
    <row r="384" spans="1:11" ht="15.75" customHeight="1">
      <c r="A384" s="1">
        <v>383</v>
      </c>
      <c r="B384" s="1" t="s">
        <v>819</v>
      </c>
      <c r="C384" s="1">
        <v>2018</v>
      </c>
      <c r="D384" s="1" t="s">
        <v>8</v>
      </c>
      <c r="E384" s="1" t="s">
        <v>566</v>
      </c>
      <c r="F384" s="4" t="s">
        <v>70</v>
      </c>
      <c r="G384" s="1" t="s">
        <v>402</v>
      </c>
      <c r="I384" s="1">
        <v>1</v>
      </c>
      <c r="J384" s="36">
        <v>19</v>
      </c>
      <c r="K384" s="36">
        <v>28</v>
      </c>
    </row>
    <row r="385" spans="1:11" ht="15.75" customHeight="1">
      <c r="A385" s="1">
        <v>384</v>
      </c>
      <c r="B385" s="1" t="s">
        <v>820</v>
      </c>
      <c r="C385" s="1">
        <v>2018</v>
      </c>
      <c r="D385" s="1" t="s">
        <v>8</v>
      </c>
      <c r="E385" s="1" t="s">
        <v>568</v>
      </c>
      <c r="F385" s="4" t="s">
        <v>14</v>
      </c>
      <c r="G385" s="5" t="s">
        <v>15</v>
      </c>
      <c r="I385" s="1">
        <v>1</v>
      </c>
      <c r="J385" s="36">
        <v>19</v>
      </c>
      <c r="K385" s="36">
        <v>13</v>
      </c>
    </row>
    <row r="386" spans="1:11" ht="15.75" customHeight="1">
      <c r="A386" s="1">
        <v>385</v>
      </c>
      <c r="B386" s="1" t="s">
        <v>821</v>
      </c>
      <c r="C386" s="1">
        <v>2018</v>
      </c>
      <c r="D386" s="1" t="s">
        <v>8</v>
      </c>
      <c r="E386" s="1" t="s">
        <v>570</v>
      </c>
      <c r="F386" s="4" t="s">
        <v>79</v>
      </c>
      <c r="G386" s="8" t="s">
        <v>80</v>
      </c>
      <c r="I386" s="1">
        <v>1</v>
      </c>
      <c r="J386" s="36">
        <v>12</v>
      </c>
      <c r="K386" s="36">
        <v>12</v>
      </c>
    </row>
    <row r="387" spans="1:11" ht="15.75" customHeight="1">
      <c r="A387" s="1">
        <v>386</v>
      </c>
      <c r="B387" s="1" t="s">
        <v>822</v>
      </c>
      <c r="C387" s="1">
        <v>2018</v>
      </c>
      <c r="D387" s="1" t="s">
        <v>8</v>
      </c>
      <c r="E387" s="1" t="s">
        <v>823</v>
      </c>
      <c r="F387" s="4" t="s">
        <v>14</v>
      </c>
      <c r="G387" s="5" t="s">
        <v>15</v>
      </c>
      <c r="I387" s="1">
        <v>1</v>
      </c>
      <c r="J387" s="36">
        <v>9</v>
      </c>
      <c r="K387" s="36">
        <v>13</v>
      </c>
    </row>
    <row r="388" spans="1:11" ht="15.75" customHeight="1">
      <c r="A388" s="1">
        <v>387</v>
      </c>
      <c r="B388" s="1" t="s">
        <v>824</v>
      </c>
      <c r="C388" s="1">
        <v>2018</v>
      </c>
      <c r="D388" s="1" t="s">
        <v>8</v>
      </c>
      <c r="E388" s="1" t="s">
        <v>587</v>
      </c>
      <c r="F388" s="4" t="s">
        <v>70</v>
      </c>
      <c r="G388" s="5" t="s">
        <v>71</v>
      </c>
      <c r="I388" s="1">
        <v>1</v>
      </c>
      <c r="J388" s="36">
        <v>119</v>
      </c>
      <c r="K388" s="36">
        <v>5</v>
      </c>
    </row>
    <row r="389" spans="1:11" ht="15.75" customHeight="1">
      <c r="A389" s="1">
        <v>388</v>
      </c>
      <c r="B389" s="1" t="s">
        <v>825</v>
      </c>
      <c r="C389" s="1">
        <v>2018</v>
      </c>
      <c r="D389" s="1" t="s">
        <v>8</v>
      </c>
      <c r="E389" s="1" t="s">
        <v>589</v>
      </c>
      <c r="F389" s="1" t="s">
        <v>387</v>
      </c>
      <c r="G389" s="17" t="s">
        <v>388</v>
      </c>
      <c r="I389" s="1">
        <v>1</v>
      </c>
      <c r="J389" s="36">
        <v>28</v>
      </c>
      <c r="K389" s="36">
        <v>35</v>
      </c>
    </row>
    <row r="390" spans="1:11" ht="15.75" customHeight="1">
      <c r="A390" s="1">
        <v>389</v>
      </c>
      <c r="B390" s="1" t="s">
        <v>826</v>
      </c>
      <c r="C390" s="1">
        <v>2018</v>
      </c>
      <c r="D390" s="1" t="s">
        <v>8</v>
      </c>
      <c r="E390" s="1" t="s">
        <v>827</v>
      </c>
      <c r="F390" s="25" t="s">
        <v>608</v>
      </c>
      <c r="G390" s="28" t="s">
        <v>609</v>
      </c>
      <c r="I390" s="1">
        <v>1</v>
      </c>
      <c r="J390" s="36">
        <v>37</v>
      </c>
      <c r="K390" s="36">
        <v>34</v>
      </c>
    </row>
    <row r="391" spans="1:11" ht="15.75" customHeight="1">
      <c r="A391" s="1">
        <v>390</v>
      </c>
      <c r="B391" s="1" t="s">
        <v>828</v>
      </c>
      <c r="C391" s="1">
        <v>2018</v>
      </c>
      <c r="D391" s="1" t="s">
        <v>8</v>
      </c>
      <c r="E391" s="1" t="s">
        <v>829</v>
      </c>
      <c r="F391" s="4" t="s">
        <v>70</v>
      </c>
      <c r="G391" s="1" t="s">
        <v>402</v>
      </c>
      <c r="I391" s="1">
        <v>1</v>
      </c>
      <c r="J391" s="36">
        <v>19</v>
      </c>
      <c r="K391" s="36">
        <v>28</v>
      </c>
    </row>
    <row r="392" spans="1:11" ht="15.75" customHeight="1">
      <c r="A392" s="1">
        <v>391</v>
      </c>
      <c r="B392" s="1" t="s">
        <v>830</v>
      </c>
      <c r="C392" s="1">
        <v>2018</v>
      </c>
      <c r="D392" s="1" t="s">
        <v>8</v>
      </c>
      <c r="E392" s="1" t="s">
        <v>831</v>
      </c>
      <c r="F392" s="21" t="s">
        <v>573</v>
      </c>
      <c r="G392" s="19" t="s">
        <v>458</v>
      </c>
      <c r="I392" s="1">
        <v>1</v>
      </c>
      <c r="J392" s="36">
        <v>36</v>
      </c>
      <c r="K392" s="36">
        <v>23</v>
      </c>
    </row>
    <row r="393" spans="1:11" ht="15.75" customHeight="1">
      <c r="A393" s="1">
        <v>392</v>
      </c>
      <c r="B393" s="1" t="s">
        <v>832</v>
      </c>
      <c r="C393" s="1">
        <v>2018</v>
      </c>
      <c r="D393" s="1" t="s">
        <v>8</v>
      </c>
      <c r="E393" s="19" t="s">
        <v>833</v>
      </c>
      <c r="F393" s="20" t="s">
        <v>10</v>
      </c>
      <c r="G393" s="5" t="s">
        <v>121</v>
      </c>
      <c r="I393" s="1">
        <v>1</v>
      </c>
      <c r="J393" s="36">
        <v>16</v>
      </c>
      <c r="K393" s="36">
        <v>17</v>
      </c>
    </row>
    <row r="394" spans="1:11" ht="15.75" customHeight="1">
      <c r="A394" s="1">
        <v>393</v>
      </c>
      <c r="B394" s="1" t="s">
        <v>834</v>
      </c>
      <c r="C394" s="1">
        <v>2018</v>
      </c>
      <c r="D394" s="1" t="s">
        <v>8</v>
      </c>
      <c r="E394" s="1" t="s">
        <v>37</v>
      </c>
      <c r="F394" s="1" t="s">
        <v>636</v>
      </c>
      <c r="G394" s="1" t="s">
        <v>402</v>
      </c>
      <c r="I394" s="1">
        <v>1</v>
      </c>
      <c r="J394" s="36">
        <v>38</v>
      </c>
      <c r="K394" s="36">
        <v>28</v>
      </c>
    </row>
    <row r="395" spans="1:11" ht="15.75" customHeight="1">
      <c r="A395" s="1">
        <v>394</v>
      </c>
      <c r="B395" s="1" t="s">
        <v>835</v>
      </c>
      <c r="C395" s="1">
        <v>2018</v>
      </c>
      <c r="D395" s="1" t="s">
        <v>8</v>
      </c>
      <c r="E395" s="1" t="s">
        <v>579</v>
      </c>
      <c r="F395" s="1" t="s">
        <v>457</v>
      </c>
      <c r="G395" s="19" t="s">
        <v>458</v>
      </c>
      <c r="I395" s="1">
        <v>1</v>
      </c>
      <c r="J395" s="36">
        <v>26</v>
      </c>
      <c r="K395" s="36">
        <v>23</v>
      </c>
    </row>
    <row r="396" spans="1:11" ht="15.75" customHeight="1">
      <c r="A396" s="1">
        <v>395</v>
      </c>
      <c r="B396" s="1" t="s">
        <v>836</v>
      </c>
      <c r="C396" s="1">
        <v>2018</v>
      </c>
      <c r="D396" s="1" t="s">
        <v>8</v>
      </c>
      <c r="E396" s="1" t="s">
        <v>581</v>
      </c>
      <c r="F396" s="1" t="s">
        <v>463</v>
      </c>
      <c r="G396" s="1" t="s">
        <v>464</v>
      </c>
      <c r="I396" s="1">
        <v>1</v>
      </c>
      <c r="J396" s="2">
        <v>23</v>
      </c>
      <c r="K396" s="3">
        <v>27</v>
      </c>
    </row>
    <row r="397" spans="1:11" ht="15.75" customHeight="1">
      <c r="A397" s="1">
        <v>396</v>
      </c>
      <c r="B397" s="1" t="s">
        <v>837</v>
      </c>
      <c r="C397" s="1">
        <v>2018</v>
      </c>
      <c r="D397" s="1" t="s">
        <v>8</v>
      </c>
      <c r="E397" s="1" t="s">
        <v>583</v>
      </c>
      <c r="F397" s="4" t="s">
        <v>70</v>
      </c>
      <c r="G397" s="5" t="s">
        <v>333</v>
      </c>
      <c r="I397" s="1">
        <v>1</v>
      </c>
      <c r="J397" s="6">
        <v>19</v>
      </c>
      <c r="K397" s="7">
        <v>8</v>
      </c>
    </row>
    <row r="398" spans="1:11" ht="15.75" customHeight="1">
      <c r="A398" s="1">
        <v>397</v>
      </c>
      <c r="B398" s="1" t="s">
        <v>838</v>
      </c>
      <c r="C398" s="1">
        <v>2018</v>
      </c>
      <c r="D398" s="1" t="s">
        <v>8</v>
      </c>
      <c r="E398" s="1" t="s">
        <v>839</v>
      </c>
      <c r="F398" s="1" t="s">
        <v>840</v>
      </c>
      <c r="G398" s="1" t="s">
        <v>402</v>
      </c>
      <c r="I398" s="1">
        <v>1</v>
      </c>
      <c r="J398" s="6">
        <v>10</v>
      </c>
      <c r="K398" s="7">
        <v>28</v>
      </c>
    </row>
    <row r="399" spans="1:11" ht="15.75" customHeight="1">
      <c r="A399" s="1">
        <v>398</v>
      </c>
      <c r="B399" s="1" t="s">
        <v>841</v>
      </c>
      <c r="C399" s="1">
        <v>2018</v>
      </c>
      <c r="D399" s="1" t="s">
        <v>8</v>
      </c>
      <c r="E399" s="1" t="s">
        <v>619</v>
      </c>
      <c r="F399" s="4" t="s">
        <v>70</v>
      </c>
      <c r="G399" s="5" t="s">
        <v>333</v>
      </c>
      <c r="I399" s="1">
        <v>1</v>
      </c>
      <c r="J399" s="6">
        <v>19</v>
      </c>
      <c r="K399" s="7">
        <v>8</v>
      </c>
    </row>
    <row r="400" spans="1:11" ht="15.75" customHeight="1">
      <c r="A400" s="1">
        <v>399</v>
      </c>
      <c r="B400" s="1" t="s">
        <v>842</v>
      </c>
      <c r="C400" s="1">
        <v>2018</v>
      </c>
      <c r="D400" s="1" t="s">
        <v>8</v>
      </c>
      <c r="E400" s="1" t="s">
        <v>605</v>
      </c>
      <c r="F400" s="26" t="s">
        <v>18</v>
      </c>
      <c r="G400" s="27" t="s">
        <v>19</v>
      </c>
      <c r="I400" s="1">
        <v>1</v>
      </c>
      <c r="J400" s="6">
        <v>2</v>
      </c>
      <c r="K400" s="7">
        <v>24</v>
      </c>
    </row>
    <row r="401" spans="1:11" ht="15.75" customHeight="1">
      <c r="A401" s="1">
        <v>400</v>
      </c>
      <c r="B401" s="1" t="s">
        <v>843</v>
      </c>
      <c r="C401" s="1">
        <v>2018</v>
      </c>
      <c r="D401" s="1" t="s">
        <v>8</v>
      </c>
      <c r="E401" s="1" t="s">
        <v>599</v>
      </c>
      <c r="F401" s="26" t="s">
        <v>18</v>
      </c>
      <c r="G401" s="27" t="s">
        <v>19</v>
      </c>
      <c r="I401" s="1">
        <v>1</v>
      </c>
      <c r="J401" s="6">
        <v>2</v>
      </c>
      <c r="K401" s="7">
        <v>24</v>
      </c>
    </row>
    <row r="402" spans="1:11" ht="15.75" customHeight="1">
      <c r="A402" s="1">
        <v>401</v>
      </c>
      <c r="B402" s="1" t="s">
        <v>844</v>
      </c>
      <c r="C402" s="1">
        <v>2018</v>
      </c>
      <c r="D402" s="1" t="s">
        <v>8</v>
      </c>
      <c r="E402" s="1" t="s">
        <v>845</v>
      </c>
      <c r="F402" s="4" t="s">
        <v>14</v>
      </c>
      <c r="G402" s="5" t="s">
        <v>15</v>
      </c>
      <c r="I402" s="1">
        <v>1</v>
      </c>
      <c r="J402" s="6">
        <v>12</v>
      </c>
      <c r="K402" s="7">
        <v>13</v>
      </c>
    </row>
    <row r="403" spans="1:11" ht="15.75" customHeight="1">
      <c r="A403" s="1">
        <v>402</v>
      </c>
      <c r="B403" s="1" t="s">
        <v>846</v>
      </c>
      <c r="C403" s="1">
        <v>2018</v>
      </c>
      <c r="D403" s="1" t="s">
        <v>264</v>
      </c>
      <c r="E403" s="1" t="s">
        <v>847</v>
      </c>
      <c r="F403" s="16" t="s">
        <v>234</v>
      </c>
      <c r="G403" s="10" t="s">
        <v>235</v>
      </c>
      <c r="I403" s="1">
        <v>2</v>
      </c>
      <c r="J403" s="6">
        <v>7</v>
      </c>
      <c r="K403" s="7">
        <v>37</v>
      </c>
    </row>
    <row r="404" spans="1:11" ht="15.75" customHeight="1">
      <c r="A404" s="1">
        <v>403</v>
      </c>
      <c r="B404" s="1" t="s">
        <v>848</v>
      </c>
      <c r="C404" s="1">
        <v>2018</v>
      </c>
      <c r="D404" s="1" t="s">
        <v>264</v>
      </c>
      <c r="E404" s="1" t="s">
        <v>849</v>
      </c>
      <c r="F404" s="4" t="s">
        <v>90</v>
      </c>
      <c r="G404" s="4" t="s">
        <v>91</v>
      </c>
      <c r="I404" s="1">
        <v>2</v>
      </c>
      <c r="J404" s="6">
        <v>11</v>
      </c>
      <c r="K404" s="7">
        <v>7</v>
      </c>
    </row>
    <row r="405" spans="1:11" ht="15.75" customHeight="1">
      <c r="A405" s="1">
        <v>404</v>
      </c>
      <c r="B405" s="1" t="s">
        <v>850</v>
      </c>
      <c r="C405" s="1">
        <v>2018</v>
      </c>
      <c r="D405" s="1" t="s">
        <v>264</v>
      </c>
      <c r="E405" s="1" t="s">
        <v>591</v>
      </c>
      <c r="F405" s="4" t="s">
        <v>90</v>
      </c>
      <c r="G405" s="18" t="s">
        <v>432</v>
      </c>
      <c r="I405" s="1">
        <v>2</v>
      </c>
      <c r="J405" s="6">
        <v>11</v>
      </c>
      <c r="K405" s="7">
        <v>20</v>
      </c>
    </row>
    <row r="406" spans="1:11" ht="15.75" customHeight="1">
      <c r="A406" s="1">
        <v>405</v>
      </c>
      <c r="B406" s="1" t="s">
        <v>851</v>
      </c>
      <c r="C406" s="1">
        <v>2018</v>
      </c>
      <c r="D406" s="1" t="s">
        <v>264</v>
      </c>
      <c r="E406" s="1" t="s">
        <v>577</v>
      </c>
      <c r="F406" s="16" t="s">
        <v>141</v>
      </c>
      <c r="G406" s="8" t="s">
        <v>142</v>
      </c>
      <c r="I406" s="1">
        <v>2</v>
      </c>
      <c r="J406" s="6">
        <v>8</v>
      </c>
      <c r="K406" s="7">
        <v>36</v>
      </c>
    </row>
    <row r="407" spans="1:11" ht="15.75" customHeight="1">
      <c r="A407" s="1">
        <v>406</v>
      </c>
      <c r="B407" s="1" t="s">
        <v>852</v>
      </c>
      <c r="C407" s="1">
        <v>2018</v>
      </c>
      <c r="D407" s="1" t="s">
        <v>264</v>
      </c>
      <c r="E407" s="1" t="s">
        <v>853</v>
      </c>
      <c r="F407" s="16" t="s">
        <v>42</v>
      </c>
      <c r="G407" s="20" t="s">
        <v>257</v>
      </c>
      <c r="I407" s="1">
        <v>2</v>
      </c>
      <c r="J407" s="6">
        <v>1</v>
      </c>
      <c r="K407" s="7">
        <v>11</v>
      </c>
    </row>
    <row r="408" spans="1:11" ht="15.75" customHeight="1">
      <c r="A408" s="1">
        <v>407</v>
      </c>
      <c r="B408" s="1" t="s">
        <v>854</v>
      </c>
      <c r="C408" s="1">
        <v>2018</v>
      </c>
      <c r="D408" s="1" t="s">
        <v>264</v>
      </c>
      <c r="E408" s="1" t="s">
        <v>635</v>
      </c>
      <c r="F408" s="1" t="s">
        <v>636</v>
      </c>
      <c r="G408" s="1" t="s">
        <v>402</v>
      </c>
      <c r="I408" s="1">
        <v>2</v>
      </c>
      <c r="J408" s="6">
        <v>38</v>
      </c>
      <c r="K408" s="7">
        <v>28</v>
      </c>
    </row>
    <row r="409" spans="1:11" ht="15.75" customHeight="1">
      <c r="A409" s="1">
        <v>408</v>
      </c>
      <c r="B409" s="1" t="s">
        <v>855</v>
      </c>
      <c r="C409" s="1">
        <v>2018</v>
      </c>
      <c r="D409" s="1" t="s">
        <v>264</v>
      </c>
      <c r="E409" s="1" t="s">
        <v>617</v>
      </c>
      <c r="F409" s="4" t="s">
        <v>120</v>
      </c>
      <c r="G409" s="9" t="s">
        <v>121</v>
      </c>
      <c r="I409" s="1">
        <v>2</v>
      </c>
      <c r="J409" s="6">
        <v>17</v>
      </c>
      <c r="K409" s="7">
        <v>17</v>
      </c>
    </row>
    <row r="410" spans="1:11" ht="15.75" customHeight="1">
      <c r="A410" s="1">
        <v>409</v>
      </c>
      <c r="B410" s="1" t="s">
        <v>856</v>
      </c>
      <c r="C410" s="1">
        <v>2018</v>
      </c>
      <c r="D410" s="1" t="s">
        <v>264</v>
      </c>
      <c r="E410" s="1" t="s">
        <v>857</v>
      </c>
      <c r="F410" s="4" t="s">
        <v>18</v>
      </c>
      <c r="G410" s="1" t="s">
        <v>19</v>
      </c>
      <c r="I410" s="1">
        <v>2</v>
      </c>
      <c r="J410" s="6">
        <v>2</v>
      </c>
      <c r="K410" s="7">
        <v>24</v>
      </c>
    </row>
    <row r="411" spans="1:11" ht="15.75" customHeight="1">
      <c r="A411" s="1">
        <v>410</v>
      </c>
      <c r="B411" s="1" t="s">
        <v>855</v>
      </c>
      <c r="C411" s="1">
        <v>2018</v>
      </c>
      <c r="D411" s="1" t="s">
        <v>264</v>
      </c>
      <c r="E411" s="1" t="s">
        <v>629</v>
      </c>
      <c r="F411" s="4" t="s">
        <v>18</v>
      </c>
      <c r="G411" s="1" t="s">
        <v>19</v>
      </c>
      <c r="I411" s="1">
        <v>2</v>
      </c>
      <c r="J411" s="6">
        <v>2</v>
      </c>
      <c r="K411" s="7">
        <v>24</v>
      </c>
    </row>
    <row r="412" spans="1:11" ht="15.75" customHeight="1">
      <c r="A412" s="1">
        <v>411</v>
      </c>
      <c r="B412" s="1" t="s">
        <v>858</v>
      </c>
      <c r="C412" s="1">
        <v>2018</v>
      </c>
      <c r="D412" s="1" t="s">
        <v>264</v>
      </c>
      <c r="E412" s="1" t="s">
        <v>613</v>
      </c>
      <c r="F412" s="4" t="s">
        <v>90</v>
      </c>
      <c r="G412" s="16" t="s">
        <v>91</v>
      </c>
      <c r="I412" s="1">
        <v>2</v>
      </c>
      <c r="J412" s="6">
        <v>11</v>
      </c>
      <c r="K412" s="7">
        <v>7</v>
      </c>
    </row>
    <row r="413" spans="1:11" ht="15.75" customHeight="1">
      <c r="A413" s="1">
        <v>412</v>
      </c>
      <c r="B413" s="1" t="s">
        <v>859</v>
      </c>
      <c r="C413" s="1">
        <v>2018</v>
      </c>
      <c r="D413" s="1" t="s">
        <v>264</v>
      </c>
      <c r="E413" s="1" t="s">
        <v>615</v>
      </c>
      <c r="F413" s="1" t="s">
        <v>608</v>
      </c>
      <c r="G413" s="28" t="s">
        <v>609</v>
      </c>
      <c r="I413" s="1">
        <v>2</v>
      </c>
      <c r="J413" s="6">
        <v>37</v>
      </c>
      <c r="K413" s="7">
        <v>34</v>
      </c>
    </row>
    <row r="414" spans="1:11" ht="15.75" customHeight="1">
      <c r="A414" s="1">
        <v>413</v>
      </c>
      <c r="B414" s="1" t="s">
        <v>860</v>
      </c>
      <c r="C414" s="1">
        <v>2018</v>
      </c>
      <c r="D414" s="1" t="s">
        <v>264</v>
      </c>
      <c r="E414" s="1" t="s">
        <v>861</v>
      </c>
      <c r="F414" s="4" t="s">
        <v>70</v>
      </c>
      <c r="G414" s="1" t="s">
        <v>402</v>
      </c>
      <c r="I414" s="1">
        <v>2</v>
      </c>
      <c r="J414" s="6">
        <v>19</v>
      </c>
      <c r="K414" s="7">
        <v>28</v>
      </c>
    </row>
    <row r="415" spans="1:11" ht="15.75" customHeight="1">
      <c r="A415" s="1">
        <v>414</v>
      </c>
      <c r="B415" s="1" t="s">
        <v>862</v>
      </c>
      <c r="C415" s="1">
        <v>2018</v>
      </c>
      <c r="D415" s="1" t="s">
        <v>264</v>
      </c>
      <c r="E415" s="1" t="s">
        <v>627</v>
      </c>
      <c r="F415" s="21" t="s">
        <v>573</v>
      </c>
      <c r="G415" s="19" t="s">
        <v>458</v>
      </c>
      <c r="H415" s="19"/>
      <c r="I415" s="1">
        <v>2</v>
      </c>
      <c r="J415" s="6">
        <v>36</v>
      </c>
      <c r="K415" s="7">
        <v>23</v>
      </c>
    </row>
    <row r="416" spans="1:11" ht="15.75" customHeight="1">
      <c r="A416" s="1">
        <v>415</v>
      </c>
      <c r="B416" s="1" t="s">
        <v>863</v>
      </c>
      <c r="C416" s="1">
        <v>2018</v>
      </c>
      <c r="D416" s="1" t="s">
        <v>264</v>
      </c>
      <c r="E416" s="1" t="s">
        <v>864</v>
      </c>
      <c r="F416" s="30" t="s">
        <v>782</v>
      </c>
      <c r="G416" s="18" t="s">
        <v>432</v>
      </c>
      <c r="I416" s="1">
        <v>2</v>
      </c>
      <c r="J416" s="6">
        <v>20</v>
      </c>
      <c r="K416" s="7">
        <v>20</v>
      </c>
    </row>
    <row r="417" spans="1:11" ht="15.75" customHeight="1">
      <c r="A417" s="1">
        <v>416</v>
      </c>
      <c r="B417" s="1" t="s">
        <v>865</v>
      </c>
      <c r="C417" s="1">
        <v>2018</v>
      </c>
      <c r="D417" s="1" t="s">
        <v>264</v>
      </c>
      <c r="E417" s="1" t="s">
        <v>866</v>
      </c>
      <c r="F417" s="4" t="s">
        <v>18</v>
      </c>
      <c r="G417" s="1" t="s">
        <v>19</v>
      </c>
      <c r="I417" s="1">
        <v>2</v>
      </c>
      <c r="J417" s="6">
        <v>2</v>
      </c>
      <c r="K417" s="7">
        <v>24</v>
      </c>
    </row>
    <row r="418" spans="1:11" ht="15.75" customHeight="1">
      <c r="A418" s="1">
        <v>417</v>
      </c>
      <c r="B418" s="1" t="s">
        <v>867</v>
      </c>
      <c r="C418" s="1">
        <v>2018</v>
      </c>
      <c r="D418" s="1" t="s">
        <v>264</v>
      </c>
      <c r="E418" s="1" t="s">
        <v>868</v>
      </c>
      <c r="F418" s="4" t="s">
        <v>120</v>
      </c>
      <c r="G418" s="9" t="s">
        <v>121</v>
      </c>
      <c r="I418" s="1">
        <v>2</v>
      </c>
      <c r="J418" s="6">
        <v>17</v>
      </c>
      <c r="K418" s="7">
        <v>17</v>
      </c>
    </row>
    <row r="419" spans="1:11" ht="15.75" customHeight="1">
      <c r="A419" s="1">
        <v>418</v>
      </c>
      <c r="B419" s="1" t="s">
        <v>869</v>
      </c>
      <c r="C419" s="1">
        <v>2018</v>
      </c>
      <c r="D419" s="1" t="s">
        <v>264</v>
      </c>
      <c r="E419" s="1" t="s">
        <v>690</v>
      </c>
      <c r="F419" s="1" t="s">
        <v>653</v>
      </c>
      <c r="G419" s="29" t="s">
        <v>654</v>
      </c>
      <c r="I419" s="1">
        <v>2</v>
      </c>
      <c r="J419" s="6">
        <v>21</v>
      </c>
      <c r="K419" s="7">
        <v>25</v>
      </c>
    </row>
    <row r="420" spans="1:11" ht="15.75" customHeight="1">
      <c r="A420" s="1">
        <v>419</v>
      </c>
      <c r="B420" s="1" t="s">
        <v>870</v>
      </c>
      <c r="C420" s="1">
        <v>2018</v>
      </c>
      <c r="D420" s="1" t="s">
        <v>264</v>
      </c>
      <c r="E420" s="1" t="s">
        <v>674</v>
      </c>
      <c r="F420" s="5" t="s">
        <v>10</v>
      </c>
      <c r="G420" s="5" t="s">
        <v>11</v>
      </c>
      <c r="I420" s="1">
        <v>2</v>
      </c>
      <c r="J420" s="6">
        <v>16</v>
      </c>
      <c r="K420" s="7">
        <v>2</v>
      </c>
    </row>
    <row r="421" spans="1:11" ht="15.75" customHeight="1">
      <c r="A421" s="1">
        <v>420</v>
      </c>
      <c r="B421" s="1" t="s">
        <v>871</v>
      </c>
      <c r="C421" s="1">
        <v>2018</v>
      </c>
      <c r="D421" s="1" t="s">
        <v>264</v>
      </c>
      <c r="E421" s="1" t="s">
        <v>635</v>
      </c>
      <c r="F421" s="1" t="s">
        <v>70</v>
      </c>
      <c r="G421" s="1" t="s">
        <v>71</v>
      </c>
      <c r="I421" s="1">
        <v>2</v>
      </c>
      <c r="J421" s="6">
        <v>19</v>
      </c>
      <c r="K421" s="7">
        <v>5</v>
      </c>
    </row>
    <row r="422" spans="1:11" ht="15.75" customHeight="1">
      <c r="A422" s="1">
        <v>421</v>
      </c>
      <c r="B422" s="1" t="s">
        <v>872</v>
      </c>
      <c r="C422" s="1">
        <v>2018</v>
      </c>
      <c r="D422" s="1" t="s">
        <v>264</v>
      </c>
      <c r="E422" s="1" t="s">
        <v>873</v>
      </c>
      <c r="F422" s="1" t="s">
        <v>387</v>
      </c>
      <c r="G422" s="28" t="s">
        <v>874</v>
      </c>
      <c r="I422" s="1">
        <v>2</v>
      </c>
      <c r="J422" s="6">
        <v>28</v>
      </c>
      <c r="K422" s="7">
        <v>35</v>
      </c>
    </row>
    <row r="423" spans="1:11" ht="15.75" customHeight="1">
      <c r="A423" s="1">
        <v>422</v>
      </c>
      <c r="B423" s="1" t="s">
        <v>875</v>
      </c>
      <c r="C423" s="1">
        <v>2018</v>
      </c>
      <c r="D423" s="1" t="s">
        <v>264</v>
      </c>
      <c r="E423" s="1" t="s">
        <v>688</v>
      </c>
      <c r="F423" s="1" t="s">
        <v>70</v>
      </c>
      <c r="G423" s="1" t="s">
        <v>71</v>
      </c>
      <c r="I423" s="1">
        <v>2</v>
      </c>
      <c r="J423" s="6">
        <v>19</v>
      </c>
      <c r="K423" s="7">
        <v>5</v>
      </c>
    </row>
    <row r="424" spans="1:11" ht="15.75" customHeight="1">
      <c r="A424" s="1">
        <v>423</v>
      </c>
      <c r="B424" s="1" t="s">
        <v>876</v>
      </c>
      <c r="C424" s="1">
        <v>2018</v>
      </c>
      <c r="D424" s="1" t="s">
        <v>264</v>
      </c>
      <c r="E424" s="1" t="s">
        <v>877</v>
      </c>
      <c r="F424" s="4" t="s">
        <v>18</v>
      </c>
      <c r="G424" s="1" t="s">
        <v>19</v>
      </c>
      <c r="I424" s="1">
        <v>2</v>
      </c>
      <c r="J424" s="6">
        <v>2</v>
      </c>
      <c r="K424" s="7">
        <v>24</v>
      </c>
    </row>
    <row r="425" spans="1:11" ht="15.75" customHeight="1">
      <c r="A425" s="1">
        <v>424</v>
      </c>
      <c r="B425" s="1" t="s">
        <v>878</v>
      </c>
      <c r="C425" s="1">
        <v>2018</v>
      </c>
      <c r="D425" s="1" t="s">
        <v>8</v>
      </c>
      <c r="E425" s="1" t="s">
        <v>879</v>
      </c>
      <c r="F425" s="1" t="s">
        <v>70</v>
      </c>
      <c r="G425" s="1" t="s">
        <v>71</v>
      </c>
      <c r="I425" s="1">
        <v>1</v>
      </c>
      <c r="J425" s="6">
        <v>19</v>
      </c>
      <c r="K425" s="7">
        <v>5</v>
      </c>
    </row>
    <row r="426" spans="1:11" ht="15.75" customHeight="1">
      <c r="A426" s="1">
        <v>425</v>
      </c>
      <c r="B426" s="1" t="s">
        <v>880</v>
      </c>
      <c r="C426" s="1">
        <v>2018</v>
      </c>
      <c r="D426" s="1" t="s">
        <v>8</v>
      </c>
      <c r="E426" s="1" t="s">
        <v>700</v>
      </c>
      <c r="F426" s="4" t="s">
        <v>70</v>
      </c>
      <c r="G426" s="5" t="s">
        <v>76</v>
      </c>
      <c r="I426" s="1">
        <v>1</v>
      </c>
      <c r="J426" s="6">
        <v>19</v>
      </c>
      <c r="K426" s="7">
        <v>8</v>
      </c>
    </row>
    <row r="427" spans="1:11" ht="15.75" customHeight="1">
      <c r="A427" s="1">
        <v>426</v>
      </c>
      <c r="B427" s="1" t="s">
        <v>881</v>
      </c>
      <c r="C427" s="1">
        <v>2018</v>
      </c>
      <c r="D427" s="1" t="s">
        <v>8</v>
      </c>
      <c r="E427" s="1" t="s">
        <v>702</v>
      </c>
      <c r="F427" s="1" t="s">
        <v>70</v>
      </c>
      <c r="G427" s="1" t="s">
        <v>71</v>
      </c>
      <c r="I427" s="1">
        <v>1</v>
      </c>
      <c r="J427" s="6">
        <v>19</v>
      </c>
      <c r="K427" s="7">
        <v>5</v>
      </c>
    </row>
    <row r="428" spans="1:11" ht="15.75" customHeight="1">
      <c r="A428" s="1">
        <v>427</v>
      </c>
      <c r="B428" s="1" t="s">
        <v>882</v>
      </c>
      <c r="C428" s="1">
        <v>2018</v>
      </c>
      <c r="D428" s="1" t="s">
        <v>8</v>
      </c>
      <c r="E428" s="1" t="s">
        <v>704</v>
      </c>
      <c r="F428" s="1" t="s">
        <v>70</v>
      </c>
      <c r="G428" s="1" t="s">
        <v>71</v>
      </c>
      <c r="I428" s="1">
        <v>1</v>
      </c>
      <c r="J428" s="6">
        <v>19</v>
      </c>
      <c r="K428" s="7">
        <v>5</v>
      </c>
    </row>
    <row r="429" spans="1:11" ht="15.75" customHeight="1">
      <c r="A429" s="1">
        <v>428</v>
      </c>
      <c r="B429" s="1" t="s">
        <v>883</v>
      </c>
      <c r="C429" s="1">
        <v>2018</v>
      </c>
      <c r="D429" s="1" t="s">
        <v>8</v>
      </c>
      <c r="E429" s="1" t="s">
        <v>884</v>
      </c>
      <c r="F429" s="1" t="s">
        <v>387</v>
      </c>
      <c r="G429" s="1" t="s">
        <v>874</v>
      </c>
      <c r="I429" s="1">
        <v>1</v>
      </c>
      <c r="J429" s="6">
        <v>28</v>
      </c>
      <c r="K429" s="7">
        <v>35</v>
      </c>
    </row>
    <row r="430" spans="1:11" ht="15.75" customHeight="1">
      <c r="A430" s="1">
        <v>429</v>
      </c>
      <c r="B430" s="1" t="s">
        <v>885</v>
      </c>
      <c r="C430" s="1">
        <v>2018</v>
      </c>
      <c r="D430" s="1" t="s">
        <v>8</v>
      </c>
      <c r="E430" s="1" t="s">
        <v>886</v>
      </c>
      <c r="F430" s="1" t="s">
        <v>18</v>
      </c>
      <c r="G430" s="1" t="s">
        <v>19</v>
      </c>
      <c r="I430" s="1">
        <v>1</v>
      </c>
      <c r="J430" s="6">
        <v>2</v>
      </c>
      <c r="K430" s="7">
        <v>24</v>
      </c>
    </row>
    <row r="431" spans="1:11" ht="15.75" customHeight="1">
      <c r="A431" s="1">
        <v>430</v>
      </c>
      <c r="B431" s="1" t="s">
        <v>887</v>
      </c>
      <c r="C431" s="1">
        <v>2018</v>
      </c>
      <c r="D431" s="1" t="s">
        <v>8</v>
      </c>
      <c r="E431" s="1" t="s">
        <v>888</v>
      </c>
      <c r="F431" s="1" t="s">
        <v>70</v>
      </c>
      <c r="G431" s="1" t="s">
        <v>71</v>
      </c>
      <c r="I431" s="1">
        <v>1</v>
      </c>
      <c r="J431" s="6">
        <v>19</v>
      </c>
      <c r="K431" s="7">
        <v>5</v>
      </c>
    </row>
    <row r="432" spans="1:11" ht="15.75" customHeight="1">
      <c r="A432" s="1">
        <v>431</v>
      </c>
      <c r="B432" s="1" t="s">
        <v>889</v>
      </c>
      <c r="C432" s="1">
        <v>2018</v>
      </c>
      <c r="D432" s="1" t="s">
        <v>8</v>
      </c>
      <c r="E432" s="1" t="s">
        <v>890</v>
      </c>
      <c r="F432" s="16" t="s">
        <v>42</v>
      </c>
      <c r="G432" s="23" t="s">
        <v>111</v>
      </c>
      <c r="I432" s="1">
        <v>1</v>
      </c>
      <c r="J432" s="6">
        <v>1</v>
      </c>
      <c r="K432" s="7">
        <v>1</v>
      </c>
    </row>
    <row r="433" spans="1:11" ht="15.75" customHeight="1">
      <c r="A433" s="1">
        <v>432</v>
      </c>
      <c r="B433" s="1" t="s">
        <v>891</v>
      </c>
      <c r="C433" s="1">
        <v>2017</v>
      </c>
      <c r="D433" s="1" t="s">
        <v>264</v>
      </c>
      <c r="E433" s="1" t="s">
        <v>892</v>
      </c>
      <c r="F433" s="4" t="s">
        <v>70</v>
      </c>
      <c r="G433" s="5" t="s">
        <v>76</v>
      </c>
      <c r="I433" s="1">
        <v>2</v>
      </c>
      <c r="J433" s="6">
        <v>19</v>
      </c>
      <c r="K433" s="7">
        <v>8</v>
      </c>
    </row>
    <row r="434" spans="1:11" ht="15.75" customHeight="1">
      <c r="A434" s="1">
        <v>433</v>
      </c>
      <c r="B434" s="1" t="s">
        <v>893</v>
      </c>
      <c r="C434" s="1">
        <v>2017</v>
      </c>
      <c r="D434" s="1" t="s">
        <v>264</v>
      </c>
      <c r="E434" s="1" t="s">
        <v>894</v>
      </c>
      <c r="F434" s="4" t="s">
        <v>14</v>
      </c>
      <c r="G434" s="5" t="s">
        <v>15</v>
      </c>
      <c r="I434" s="1">
        <v>2</v>
      </c>
      <c r="J434" s="6">
        <v>12</v>
      </c>
      <c r="K434" s="7">
        <v>13</v>
      </c>
    </row>
    <row r="435" spans="1:11" ht="15.75" customHeight="1">
      <c r="A435" s="1">
        <v>434</v>
      </c>
      <c r="B435" s="1" t="s">
        <v>895</v>
      </c>
      <c r="C435" s="1">
        <v>2017</v>
      </c>
      <c r="D435" s="1" t="s">
        <v>264</v>
      </c>
      <c r="E435" s="1" t="s">
        <v>896</v>
      </c>
      <c r="F435" s="4" t="s">
        <v>120</v>
      </c>
      <c r="G435" s="9" t="s">
        <v>121</v>
      </c>
      <c r="I435" s="1">
        <v>2</v>
      </c>
      <c r="J435" s="6">
        <v>17</v>
      </c>
      <c r="K435" s="7">
        <v>17</v>
      </c>
    </row>
    <row r="436" spans="1:11" ht="15.75" customHeight="1">
      <c r="A436" s="1">
        <v>435</v>
      </c>
      <c r="B436" s="1" t="s">
        <v>897</v>
      </c>
      <c r="C436" s="1">
        <v>2017</v>
      </c>
      <c r="D436" s="1" t="s">
        <v>264</v>
      </c>
      <c r="E436" s="1" t="s">
        <v>898</v>
      </c>
      <c r="F436" s="4" t="s">
        <v>79</v>
      </c>
      <c r="G436" s="8" t="s">
        <v>80</v>
      </c>
      <c r="I436" s="1">
        <v>2</v>
      </c>
      <c r="J436" s="6">
        <v>9</v>
      </c>
      <c r="K436" s="7">
        <v>12</v>
      </c>
    </row>
    <row r="437" spans="1:11" ht="15.75" customHeight="1">
      <c r="A437" s="1">
        <v>436</v>
      </c>
      <c r="B437" s="1" t="s">
        <v>899</v>
      </c>
      <c r="C437" s="1">
        <v>2017</v>
      </c>
      <c r="D437" s="1" t="s">
        <v>264</v>
      </c>
      <c r="E437" s="1" t="s">
        <v>900</v>
      </c>
      <c r="F437" s="4" t="s">
        <v>70</v>
      </c>
      <c r="G437" s="5" t="s">
        <v>76</v>
      </c>
      <c r="I437" s="1">
        <v>2</v>
      </c>
      <c r="J437" s="6">
        <v>19</v>
      </c>
      <c r="K437" s="7">
        <v>8</v>
      </c>
    </row>
    <row r="438" spans="1:11" ht="15.75" customHeight="1">
      <c r="A438" s="1">
        <v>437</v>
      </c>
      <c r="B438" s="1" t="s">
        <v>901</v>
      </c>
      <c r="C438" s="1">
        <v>2017</v>
      </c>
      <c r="D438" s="1" t="s">
        <v>264</v>
      </c>
      <c r="E438" s="1" t="s">
        <v>902</v>
      </c>
      <c r="F438" s="4" t="s">
        <v>70</v>
      </c>
      <c r="G438" s="5" t="s">
        <v>76</v>
      </c>
      <c r="I438" s="1">
        <v>2</v>
      </c>
      <c r="J438" s="6">
        <v>19</v>
      </c>
      <c r="K438" s="7">
        <v>8</v>
      </c>
    </row>
    <row r="439" spans="1:11" ht="15.75" customHeight="1">
      <c r="A439" s="1">
        <v>438</v>
      </c>
      <c r="B439" s="1" t="s">
        <v>903</v>
      </c>
      <c r="C439" s="1">
        <v>2017</v>
      </c>
      <c r="D439" s="1" t="s">
        <v>264</v>
      </c>
      <c r="E439" s="1" t="s">
        <v>904</v>
      </c>
      <c r="F439" s="13" t="s">
        <v>22</v>
      </c>
      <c r="G439" s="14" t="s">
        <v>23</v>
      </c>
      <c r="I439" s="1">
        <v>2</v>
      </c>
      <c r="J439" s="6">
        <v>10</v>
      </c>
      <c r="K439" s="7">
        <v>14</v>
      </c>
    </row>
    <row r="440" spans="1:11" ht="15.75" customHeight="1">
      <c r="A440" s="1">
        <v>439</v>
      </c>
      <c r="B440" s="1" t="s">
        <v>905</v>
      </c>
      <c r="C440" s="1">
        <v>2017</v>
      </c>
      <c r="D440" s="1" t="s">
        <v>264</v>
      </c>
      <c r="E440" s="1" t="s">
        <v>906</v>
      </c>
      <c r="F440" s="4" t="s">
        <v>14</v>
      </c>
      <c r="G440" s="5" t="s">
        <v>15</v>
      </c>
      <c r="I440" s="1">
        <v>2</v>
      </c>
      <c r="J440" s="6">
        <v>12</v>
      </c>
      <c r="K440" s="7">
        <v>13</v>
      </c>
    </row>
    <row r="441" spans="1:11" ht="15.75" customHeight="1">
      <c r="A441" s="1">
        <v>440</v>
      </c>
      <c r="B441" s="1" t="s">
        <v>907</v>
      </c>
      <c r="C441" s="1">
        <v>2017</v>
      </c>
      <c r="D441" s="1" t="s">
        <v>264</v>
      </c>
      <c r="E441" s="1" t="s">
        <v>908</v>
      </c>
      <c r="F441" s="24" t="s">
        <v>909</v>
      </c>
      <c r="G441" s="5" t="s">
        <v>333</v>
      </c>
      <c r="I441" s="1">
        <v>2</v>
      </c>
      <c r="J441" s="6">
        <v>32</v>
      </c>
      <c r="K441" s="7">
        <v>8</v>
      </c>
    </row>
    <row r="442" spans="1:11" ht="15.75" customHeight="1">
      <c r="A442" s="1">
        <v>441</v>
      </c>
      <c r="B442" s="1" t="s">
        <v>910</v>
      </c>
      <c r="C442" s="1">
        <v>2017</v>
      </c>
      <c r="D442" s="1" t="s">
        <v>264</v>
      </c>
      <c r="E442" s="1" t="s">
        <v>911</v>
      </c>
      <c r="F442" s="1" t="s">
        <v>70</v>
      </c>
      <c r="G442" s="1" t="s">
        <v>71</v>
      </c>
      <c r="I442" s="1">
        <v>2</v>
      </c>
      <c r="J442" s="6">
        <v>19</v>
      </c>
      <c r="K442" s="7">
        <v>5</v>
      </c>
    </row>
    <row r="443" spans="1:11" ht="15.75" customHeight="1">
      <c r="A443" s="1">
        <v>442</v>
      </c>
      <c r="B443" s="1" t="s">
        <v>912</v>
      </c>
      <c r="C443" s="1">
        <v>2017</v>
      </c>
      <c r="D443" s="1" t="s">
        <v>264</v>
      </c>
      <c r="E443" s="1" t="s">
        <v>913</v>
      </c>
      <c r="F443" s="4" t="s">
        <v>14</v>
      </c>
      <c r="G443" s="5" t="s">
        <v>15</v>
      </c>
      <c r="I443" s="1">
        <v>2</v>
      </c>
      <c r="J443" s="6">
        <v>12</v>
      </c>
      <c r="K443" s="7">
        <v>13</v>
      </c>
    </row>
    <row r="444" spans="1:11" ht="15.75" customHeight="1">
      <c r="A444" s="1">
        <v>443</v>
      </c>
      <c r="B444" s="1" t="s">
        <v>914</v>
      </c>
      <c r="C444" s="1">
        <v>2017</v>
      </c>
      <c r="D444" s="1" t="s">
        <v>264</v>
      </c>
      <c r="E444" s="1" t="s">
        <v>915</v>
      </c>
      <c r="F444" s="1" t="s">
        <v>396</v>
      </c>
      <c r="G444" s="1" t="s">
        <v>43</v>
      </c>
      <c r="I444" s="1">
        <v>2</v>
      </c>
      <c r="J444" s="6">
        <v>35</v>
      </c>
      <c r="K444" s="7">
        <v>16</v>
      </c>
    </row>
    <row r="445" spans="1:11" ht="15.75" customHeight="1">
      <c r="A445" s="1">
        <v>444</v>
      </c>
      <c r="B445" s="1" t="s">
        <v>916</v>
      </c>
      <c r="C445" s="1">
        <v>2017</v>
      </c>
      <c r="D445" s="1" t="s">
        <v>8</v>
      </c>
      <c r="E445" s="1" t="s">
        <v>917</v>
      </c>
      <c r="F445" s="4" t="s">
        <v>70</v>
      </c>
      <c r="G445" s="5" t="s">
        <v>333</v>
      </c>
      <c r="I445" s="1">
        <v>1</v>
      </c>
      <c r="J445" s="6">
        <v>19</v>
      </c>
      <c r="K445" s="7">
        <v>8</v>
      </c>
    </row>
    <row r="446" spans="1:11" ht="15.75" customHeight="1">
      <c r="A446" s="1">
        <v>445</v>
      </c>
      <c r="B446" s="1" t="s">
        <v>918</v>
      </c>
      <c r="C446" s="1">
        <v>2017</v>
      </c>
      <c r="D446" s="1" t="s">
        <v>8</v>
      </c>
      <c r="E446" s="1" t="s">
        <v>919</v>
      </c>
      <c r="F446" s="4" t="s">
        <v>70</v>
      </c>
      <c r="G446" s="5" t="s">
        <v>71</v>
      </c>
      <c r="I446" s="1">
        <v>1</v>
      </c>
      <c r="J446" s="6">
        <v>19</v>
      </c>
      <c r="K446" s="7">
        <v>5</v>
      </c>
    </row>
    <row r="447" spans="1:11" ht="15.75" customHeight="1">
      <c r="A447" s="1">
        <v>446</v>
      </c>
      <c r="B447" s="1" t="s">
        <v>920</v>
      </c>
      <c r="C447" s="1">
        <v>2017</v>
      </c>
      <c r="D447" s="1" t="s">
        <v>8</v>
      </c>
      <c r="E447" s="1" t="s">
        <v>921</v>
      </c>
      <c r="F447" s="4" t="s">
        <v>70</v>
      </c>
      <c r="G447" s="5" t="s">
        <v>333</v>
      </c>
      <c r="I447" s="1">
        <v>1</v>
      </c>
      <c r="J447" s="6">
        <v>19</v>
      </c>
      <c r="K447" s="7">
        <v>8</v>
      </c>
    </row>
    <row r="448" spans="1:11" ht="15.75" customHeight="1">
      <c r="A448" s="1">
        <v>447</v>
      </c>
      <c r="B448" s="1" t="s">
        <v>922</v>
      </c>
      <c r="C448" s="1">
        <v>2017</v>
      </c>
      <c r="D448" s="1" t="s">
        <v>8</v>
      </c>
      <c r="E448" s="1" t="s">
        <v>923</v>
      </c>
      <c r="F448" s="1" t="s">
        <v>573</v>
      </c>
      <c r="G448" s="19" t="s">
        <v>458</v>
      </c>
      <c r="I448" s="1">
        <v>1</v>
      </c>
      <c r="J448" s="6">
        <v>36</v>
      </c>
      <c r="K448" s="7">
        <v>23</v>
      </c>
    </row>
    <row r="449" spans="1:11" ht="15.75" customHeight="1">
      <c r="A449" s="1">
        <v>448</v>
      </c>
      <c r="B449" s="1" t="s">
        <v>924</v>
      </c>
      <c r="C449" s="1">
        <v>2017</v>
      </c>
      <c r="D449" s="1" t="s">
        <v>8</v>
      </c>
      <c r="E449" s="1" t="s">
        <v>925</v>
      </c>
      <c r="F449" s="5" t="s">
        <v>10</v>
      </c>
      <c r="G449" s="5" t="s">
        <v>11</v>
      </c>
      <c r="I449" s="1">
        <v>1</v>
      </c>
      <c r="J449" s="6">
        <v>16</v>
      </c>
      <c r="K449" s="7">
        <v>2</v>
      </c>
    </row>
    <row r="450" spans="1:11" ht="15.75" customHeight="1">
      <c r="A450" s="1">
        <v>449</v>
      </c>
      <c r="B450" s="1" t="s">
        <v>926</v>
      </c>
      <c r="C450" s="1">
        <v>2017</v>
      </c>
      <c r="D450" s="1" t="s">
        <v>8</v>
      </c>
      <c r="E450" s="1" t="s">
        <v>927</v>
      </c>
      <c r="F450" s="1" t="s">
        <v>383</v>
      </c>
      <c r="G450" s="1" t="s">
        <v>384</v>
      </c>
      <c r="I450" s="1">
        <v>1</v>
      </c>
      <c r="J450" s="6">
        <v>22</v>
      </c>
      <c r="K450" s="7">
        <v>26</v>
      </c>
    </row>
    <row r="451" spans="1:11" ht="15.75" customHeight="1">
      <c r="A451" s="1">
        <v>450</v>
      </c>
      <c r="B451" s="1" t="s">
        <v>928</v>
      </c>
      <c r="C451" s="1">
        <v>2017</v>
      </c>
      <c r="D451" s="1" t="s">
        <v>8</v>
      </c>
      <c r="E451" s="1" t="s">
        <v>929</v>
      </c>
      <c r="F451" s="1" t="s">
        <v>930</v>
      </c>
      <c r="G451" s="5" t="s">
        <v>333</v>
      </c>
      <c r="I451" s="1">
        <v>1</v>
      </c>
      <c r="J451" s="6">
        <v>29</v>
      </c>
      <c r="K451" s="7">
        <v>8</v>
      </c>
    </row>
    <row r="452" spans="1:11" ht="15.75" customHeight="1">
      <c r="A452" s="1">
        <v>451</v>
      </c>
      <c r="B452" s="1" t="s">
        <v>931</v>
      </c>
      <c r="C452" s="1">
        <v>2017</v>
      </c>
      <c r="D452" s="1" t="s">
        <v>8</v>
      </c>
      <c r="E452" s="1" t="s">
        <v>932</v>
      </c>
      <c r="F452" s="4" t="s">
        <v>70</v>
      </c>
      <c r="G452" s="1" t="s">
        <v>458</v>
      </c>
      <c r="I452" s="1">
        <v>1</v>
      </c>
      <c r="J452" s="6">
        <v>19</v>
      </c>
      <c r="K452" s="7">
        <v>23</v>
      </c>
    </row>
    <row r="453" spans="1:11" ht="15.75" customHeight="1">
      <c r="A453" s="1">
        <v>452</v>
      </c>
      <c r="B453" s="1" t="s">
        <v>933</v>
      </c>
      <c r="C453" s="1">
        <v>2017</v>
      </c>
      <c r="D453" s="1" t="s">
        <v>8</v>
      </c>
      <c r="E453" s="1" t="s">
        <v>934</v>
      </c>
      <c r="F453" s="1" t="s">
        <v>463</v>
      </c>
      <c r="G453" s="1" t="s">
        <v>464</v>
      </c>
      <c r="I453" s="1">
        <v>1</v>
      </c>
      <c r="J453" s="6">
        <v>23</v>
      </c>
      <c r="K453" s="7">
        <v>27</v>
      </c>
    </row>
    <row r="454" spans="1:11" ht="15.75" customHeight="1">
      <c r="A454" s="1">
        <v>453</v>
      </c>
      <c r="B454" s="1" t="s">
        <v>935</v>
      </c>
      <c r="C454" s="1">
        <v>2017</v>
      </c>
      <c r="D454" s="1" t="s">
        <v>8</v>
      </c>
      <c r="E454" s="1" t="s">
        <v>936</v>
      </c>
      <c r="F454" s="4" t="s">
        <v>120</v>
      </c>
      <c r="G454" s="9" t="s">
        <v>121</v>
      </c>
      <c r="I454" s="1">
        <v>1</v>
      </c>
      <c r="J454" s="6">
        <v>17</v>
      </c>
      <c r="K454" s="7">
        <v>17</v>
      </c>
    </row>
    <row r="455" spans="1:11" ht="15.75" customHeight="1">
      <c r="A455" s="1">
        <v>454</v>
      </c>
      <c r="B455" s="1" t="s">
        <v>937</v>
      </c>
      <c r="C455" s="1">
        <v>2017</v>
      </c>
      <c r="D455" s="1" t="s">
        <v>8</v>
      </c>
      <c r="E455" s="1" t="s">
        <v>938</v>
      </c>
      <c r="F455" s="4" t="s">
        <v>120</v>
      </c>
      <c r="G455" s="9" t="s">
        <v>121</v>
      </c>
      <c r="I455" s="1">
        <v>1</v>
      </c>
      <c r="J455" s="6">
        <v>17</v>
      </c>
      <c r="K455" s="7">
        <v>17</v>
      </c>
    </row>
    <row r="456" spans="1:11" ht="15.75" customHeight="1">
      <c r="A456" s="1">
        <v>455</v>
      </c>
      <c r="B456" s="1" t="s">
        <v>939</v>
      </c>
      <c r="C456" s="1">
        <v>2017</v>
      </c>
      <c r="D456" s="1" t="s">
        <v>8</v>
      </c>
      <c r="E456" s="1" t="s">
        <v>940</v>
      </c>
      <c r="F456" s="4" t="s">
        <v>18</v>
      </c>
      <c r="G456" s="1" t="s">
        <v>19</v>
      </c>
      <c r="I456" s="1">
        <v>1</v>
      </c>
      <c r="J456" s="6">
        <v>2</v>
      </c>
      <c r="K456" s="7">
        <v>24</v>
      </c>
    </row>
    <row r="457" spans="1:11" ht="15.75" customHeight="1">
      <c r="A457" s="1">
        <v>456</v>
      </c>
      <c r="B457" s="1" t="s">
        <v>941</v>
      </c>
      <c r="C457" s="1">
        <v>2017</v>
      </c>
      <c r="D457" s="1" t="s">
        <v>8</v>
      </c>
      <c r="E457" s="1" t="s">
        <v>942</v>
      </c>
      <c r="F457" s="5" t="s">
        <v>10</v>
      </c>
      <c r="G457" s="5" t="s">
        <v>11</v>
      </c>
      <c r="I457" s="1">
        <v>1</v>
      </c>
      <c r="J457" s="6">
        <v>16</v>
      </c>
      <c r="K457" s="7">
        <v>2</v>
      </c>
    </row>
    <row r="458" spans="1:11" ht="15.75" customHeight="1">
      <c r="A458" s="1">
        <v>457</v>
      </c>
      <c r="B458" s="1" t="s">
        <v>943</v>
      </c>
      <c r="C458" s="1">
        <v>2017</v>
      </c>
      <c r="D458" s="1" t="s">
        <v>8</v>
      </c>
      <c r="E458" s="1" t="s">
        <v>944</v>
      </c>
      <c r="F458" s="4" t="s">
        <v>14</v>
      </c>
      <c r="G458" s="5" t="s">
        <v>15</v>
      </c>
      <c r="I458" s="1">
        <v>1</v>
      </c>
      <c r="J458" s="6">
        <v>12</v>
      </c>
      <c r="K458" s="7">
        <v>13</v>
      </c>
    </row>
    <row r="459" spans="1:11" ht="15.75" customHeight="1">
      <c r="A459" s="1">
        <v>458</v>
      </c>
      <c r="B459" s="1" t="s">
        <v>945</v>
      </c>
      <c r="C459" s="1">
        <v>2017</v>
      </c>
      <c r="D459" s="1" t="s">
        <v>8</v>
      </c>
      <c r="E459" s="1" t="s">
        <v>946</v>
      </c>
      <c r="F459" s="1" t="s">
        <v>782</v>
      </c>
      <c r="G459" s="19" t="s">
        <v>458</v>
      </c>
      <c r="I459" s="1">
        <v>1</v>
      </c>
      <c r="J459" s="6">
        <v>20</v>
      </c>
      <c r="K459" s="7">
        <v>23</v>
      </c>
    </row>
    <row r="460" spans="1:11" ht="15.75" customHeight="1">
      <c r="A460" s="1">
        <v>459</v>
      </c>
      <c r="B460" s="1" t="s">
        <v>947</v>
      </c>
      <c r="C460" s="1">
        <v>2017</v>
      </c>
      <c r="D460" s="1" t="s">
        <v>8</v>
      </c>
      <c r="E460" s="1" t="s">
        <v>948</v>
      </c>
      <c r="F460" s="4" t="s">
        <v>14</v>
      </c>
      <c r="G460" s="5" t="s">
        <v>15</v>
      </c>
      <c r="I460" s="1">
        <v>1</v>
      </c>
      <c r="J460" s="6">
        <v>12</v>
      </c>
      <c r="K460" s="7">
        <v>13</v>
      </c>
    </row>
    <row r="461" spans="1:11" ht="15.75" customHeight="1">
      <c r="A461" s="1">
        <v>460</v>
      </c>
      <c r="B461" s="1" t="s">
        <v>949</v>
      </c>
      <c r="C461" s="1">
        <v>2017</v>
      </c>
      <c r="D461" s="1" t="s">
        <v>8</v>
      </c>
      <c r="E461" s="1" t="s">
        <v>950</v>
      </c>
      <c r="F461" s="1" t="s">
        <v>522</v>
      </c>
      <c r="G461" s="16" t="s">
        <v>91</v>
      </c>
      <c r="I461" s="1">
        <v>1</v>
      </c>
      <c r="J461" s="6">
        <v>32</v>
      </c>
      <c r="K461" s="7">
        <v>7</v>
      </c>
    </row>
    <row r="462" spans="1:11" ht="15.75" customHeight="1">
      <c r="A462" s="1">
        <v>461</v>
      </c>
      <c r="B462" s="1" t="s">
        <v>951</v>
      </c>
      <c r="C462" s="1">
        <v>2017</v>
      </c>
      <c r="D462" s="1" t="s">
        <v>264</v>
      </c>
      <c r="E462" s="1" t="s">
        <v>952</v>
      </c>
      <c r="F462" s="4" t="s">
        <v>120</v>
      </c>
      <c r="G462" s="9" t="s">
        <v>121</v>
      </c>
      <c r="I462" s="1">
        <v>2</v>
      </c>
      <c r="J462" s="6">
        <v>17</v>
      </c>
      <c r="K462" s="7">
        <v>17</v>
      </c>
    </row>
    <row r="463" spans="1:11" ht="15.75" customHeight="1">
      <c r="A463" s="1">
        <v>462</v>
      </c>
      <c r="B463" s="1" t="s">
        <v>953</v>
      </c>
      <c r="C463" s="1">
        <v>2017</v>
      </c>
      <c r="D463" s="1" t="s">
        <v>264</v>
      </c>
      <c r="E463" s="1" t="s">
        <v>954</v>
      </c>
      <c r="F463" s="5" t="s">
        <v>10</v>
      </c>
      <c r="G463" s="5" t="s">
        <v>11</v>
      </c>
      <c r="I463" s="1">
        <v>2</v>
      </c>
      <c r="J463" s="6">
        <v>16</v>
      </c>
      <c r="K463" s="7">
        <v>2</v>
      </c>
    </row>
    <row r="464" spans="1:11" ht="15.75" customHeight="1">
      <c r="A464" s="1">
        <v>463</v>
      </c>
      <c r="B464" s="1" t="s">
        <v>955</v>
      </c>
      <c r="C464" s="1">
        <v>2017</v>
      </c>
      <c r="D464" s="1" t="s">
        <v>264</v>
      </c>
      <c r="E464" s="1" t="s">
        <v>956</v>
      </c>
      <c r="F464" s="4" t="s">
        <v>70</v>
      </c>
      <c r="G464" s="5" t="s">
        <v>333</v>
      </c>
      <c r="I464" s="1">
        <v>2</v>
      </c>
      <c r="J464" s="6">
        <v>19</v>
      </c>
      <c r="K464" s="7">
        <v>8</v>
      </c>
    </row>
    <row r="465" spans="1:11" ht="15.75" customHeight="1">
      <c r="A465" s="1">
        <v>464</v>
      </c>
      <c r="B465" s="1" t="s">
        <v>957</v>
      </c>
      <c r="C465" s="1">
        <v>2017</v>
      </c>
      <c r="D465" s="1" t="s">
        <v>264</v>
      </c>
      <c r="E465" s="1" t="s">
        <v>958</v>
      </c>
      <c r="F465" s="1" t="s">
        <v>18</v>
      </c>
      <c r="G465" s="1" t="s">
        <v>19</v>
      </c>
      <c r="I465" s="1">
        <v>2</v>
      </c>
      <c r="J465" s="6">
        <v>2</v>
      </c>
      <c r="K465" s="7">
        <v>24</v>
      </c>
    </row>
    <row r="466" spans="1:11" ht="15.75" customHeight="1">
      <c r="A466" s="1">
        <v>465</v>
      </c>
      <c r="B466" s="1" t="s">
        <v>959</v>
      </c>
      <c r="C466" s="1">
        <v>2017</v>
      </c>
      <c r="D466" s="1" t="s">
        <v>264</v>
      </c>
      <c r="E466" s="1" t="s">
        <v>960</v>
      </c>
      <c r="F466" s="4" t="s">
        <v>18</v>
      </c>
      <c r="G466" s="1" t="s">
        <v>19</v>
      </c>
      <c r="I466" s="1">
        <v>2</v>
      </c>
      <c r="J466" s="6">
        <v>2</v>
      </c>
      <c r="K466" s="7">
        <v>24</v>
      </c>
    </row>
    <row r="467" spans="1:11" ht="15.75" customHeight="1">
      <c r="A467" s="1">
        <v>466</v>
      </c>
      <c r="B467" s="1" t="s">
        <v>961</v>
      </c>
      <c r="C467" s="1">
        <v>2017</v>
      </c>
      <c r="D467" s="1" t="s">
        <v>264</v>
      </c>
      <c r="E467" s="1" t="s">
        <v>962</v>
      </c>
      <c r="F467" s="13" t="s">
        <v>22</v>
      </c>
      <c r="G467" s="14" t="s">
        <v>23</v>
      </c>
      <c r="H467" s="1" t="s">
        <v>963</v>
      </c>
      <c r="I467" s="1">
        <v>2</v>
      </c>
      <c r="J467" s="6">
        <v>10</v>
      </c>
      <c r="K467" s="7">
        <v>14</v>
      </c>
    </row>
    <row r="468" spans="1:11" ht="15.75" customHeight="1">
      <c r="A468" s="1">
        <v>467</v>
      </c>
      <c r="B468" s="1" t="s">
        <v>964</v>
      </c>
      <c r="C468" s="1">
        <v>2017</v>
      </c>
      <c r="D468" s="1" t="s">
        <v>264</v>
      </c>
      <c r="E468" s="1" t="s">
        <v>965</v>
      </c>
      <c r="F468" s="4" t="s">
        <v>18</v>
      </c>
      <c r="G468" s="1" t="s">
        <v>19</v>
      </c>
      <c r="I468" s="1">
        <v>2</v>
      </c>
      <c r="J468" s="6">
        <v>2</v>
      </c>
      <c r="K468" s="7">
        <v>24</v>
      </c>
    </row>
    <row r="469" spans="1:11" ht="15.75" customHeight="1">
      <c r="A469" s="1">
        <v>468</v>
      </c>
      <c r="B469" s="1" t="s">
        <v>966</v>
      </c>
      <c r="C469" s="1">
        <v>2017</v>
      </c>
      <c r="D469" s="1" t="s">
        <v>264</v>
      </c>
      <c r="E469" s="1" t="s">
        <v>967</v>
      </c>
      <c r="F469" s="1" t="s">
        <v>387</v>
      </c>
      <c r="G469" s="28" t="s">
        <v>874</v>
      </c>
      <c r="I469" s="1">
        <v>2</v>
      </c>
      <c r="J469" s="6">
        <v>28</v>
      </c>
      <c r="K469" s="7">
        <v>35</v>
      </c>
    </row>
    <row r="470" spans="1:11" ht="15.75" customHeight="1">
      <c r="A470" s="1">
        <v>469</v>
      </c>
      <c r="B470" s="1" t="s">
        <v>968</v>
      </c>
      <c r="C470" s="1">
        <v>2017</v>
      </c>
      <c r="D470" s="1" t="s">
        <v>264</v>
      </c>
      <c r="E470" s="1" t="s">
        <v>969</v>
      </c>
      <c r="F470" s="4" t="s">
        <v>14</v>
      </c>
      <c r="G470" s="5" t="s">
        <v>15</v>
      </c>
      <c r="I470" s="1">
        <v>2</v>
      </c>
      <c r="J470" s="6">
        <v>12</v>
      </c>
      <c r="K470" s="7">
        <v>13</v>
      </c>
    </row>
    <row r="471" spans="1:11" ht="15.75" customHeight="1">
      <c r="A471" s="1">
        <v>470</v>
      </c>
      <c r="B471" s="1" t="s">
        <v>970</v>
      </c>
      <c r="C471" s="1">
        <v>2017</v>
      </c>
      <c r="D471" s="1" t="s">
        <v>264</v>
      </c>
      <c r="E471" s="1" t="s">
        <v>971</v>
      </c>
      <c r="F471" s="4" t="s">
        <v>18</v>
      </c>
      <c r="G471" s="1" t="s">
        <v>19</v>
      </c>
      <c r="I471" s="1">
        <v>2</v>
      </c>
      <c r="J471" s="6">
        <v>2</v>
      </c>
      <c r="K471" s="7">
        <v>24</v>
      </c>
    </row>
    <row r="472" spans="1:11" ht="15.75" customHeight="1">
      <c r="A472" s="1">
        <v>471</v>
      </c>
      <c r="B472" s="1" t="s">
        <v>972</v>
      </c>
      <c r="C472" s="1">
        <v>2017</v>
      </c>
      <c r="D472" s="1" t="s">
        <v>264</v>
      </c>
      <c r="E472" s="1" t="s">
        <v>973</v>
      </c>
      <c r="F472" s="1" t="s">
        <v>387</v>
      </c>
      <c r="G472" s="28" t="s">
        <v>874</v>
      </c>
      <c r="I472" s="1">
        <v>2</v>
      </c>
      <c r="J472" s="6">
        <v>28</v>
      </c>
      <c r="K472" s="7">
        <v>35</v>
      </c>
    </row>
    <row r="473" spans="1:11" ht="15.75" customHeight="1">
      <c r="A473" s="1">
        <v>472</v>
      </c>
      <c r="B473" s="1" t="s">
        <v>974</v>
      </c>
      <c r="C473" s="1">
        <v>2017</v>
      </c>
      <c r="D473" s="1" t="s">
        <v>264</v>
      </c>
      <c r="E473" s="1" t="s">
        <v>975</v>
      </c>
      <c r="F473" s="4" t="s">
        <v>70</v>
      </c>
      <c r="G473" s="5" t="s">
        <v>333</v>
      </c>
      <c r="I473" s="1">
        <v>2</v>
      </c>
      <c r="J473" s="6">
        <v>19</v>
      </c>
      <c r="K473" s="7">
        <v>8</v>
      </c>
    </row>
    <row r="474" spans="1:11" ht="15.75" customHeight="1">
      <c r="A474" s="1">
        <v>473</v>
      </c>
      <c r="B474" s="1" t="s">
        <v>976</v>
      </c>
      <c r="C474" s="1">
        <v>2017</v>
      </c>
      <c r="D474" s="1" t="s">
        <v>264</v>
      </c>
      <c r="E474" s="1" t="s">
        <v>977</v>
      </c>
      <c r="F474" s="4" t="s">
        <v>70</v>
      </c>
      <c r="G474" s="1" t="s">
        <v>458</v>
      </c>
      <c r="I474" s="1">
        <v>2</v>
      </c>
      <c r="J474" s="6">
        <v>19</v>
      </c>
      <c r="K474" s="7">
        <v>23</v>
      </c>
    </row>
    <row r="475" spans="1:11" ht="15.75" customHeight="1">
      <c r="A475" s="1">
        <v>474</v>
      </c>
      <c r="B475" s="1" t="s">
        <v>978</v>
      </c>
      <c r="C475" s="1">
        <v>2017</v>
      </c>
      <c r="D475" s="1" t="s">
        <v>264</v>
      </c>
      <c r="E475" s="1" t="s">
        <v>979</v>
      </c>
      <c r="F475" s="5" t="s">
        <v>10</v>
      </c>
      <c r="G475" s="5" t="s">
        <v>11</v>
      </c>
      <c r="I475" s="1">
        <v>2</v>
      </c>
      <c r="J475" s="6">
        <v>16</v>
      </c>
      <c r="K475" s="7">
        <v>2</v>
      </c>
    </row>
    <row r="476" spans="1:11" ht="15.75" customHeight="1">
      <c r="A476" s="1">
        <v>475</v>
      </c>
      <c r="B476" s="1" t="s">
        <v>980</v>
      </c>
      <c r="C476" s="1">
        <v>2017</v>
      </c>
      <c r="D476" s="1" t="s">
        <v>264</v>
      </c>
      <c r="E476" s="1" t="s">
        <v>981</v>
      </c>
      <c r="F476" s="1" t="s">
        <v>387</v>
      </c>
      <c r="G476" s="28" t="s">
        <v>874</v>
      </c>
      <c r="I476" s="1">
        <v>2</v>
      </c>
      <c r="J476" s="6">
        <v>28</v>
      </c>
      <c r="K476" s="7">
        <v>35</v>
      </c>
    </row>
    <row r="477" spans="1:11" ht="15.75" customHeight="1">
      <c r="A477" s="1">
        <v>476</v>
      </c>
      <c r="B477" s="1" t="s">
        <v>982</v>
      </c>
      <c r="C477" s="1">
        <v>2017</v>
      </c>
      <c r="D477" s="1" t="s">
        <v>264</v>
      </c>
      <c r="E477" s="1" t="s">
        <v>983</v>
      </c>
      <c r="F477" s="4" t="s">
        <v>70</v>
      </c>
      <c r="G477" s="5" t="s">
        <v>333</v>
      </c>
      <c r="I477" s="1">
        <v>2</v>
      </c>
      <c r="J477" s="6">
        <v>19</v>
      </c>
      <c r="K477" s="7">
        <v>8</v>
      </c>
    </row>
    <row r="478" spans="1:11" ht="15.75" customHeight="1">
      <c r="A478" s="1">
        <v>477</v>
      </c>
      <c r="B478" s="1" t="s">
        <v>984</v>
      </c>
      <c r="C478" s="1">
        <v>2017</v>
      </c>
      <c r="D478" s="1" t="s">
        <v>264</v>
      </c>
      <c r="E478" s="1" t="s">
        <v>985</v>
      </c>
      <c r="F478" s="4" t="s">
        <v>18</v>
      </c>
      <c r="G478" s="1" t="s">
        <v>19</v>
      </c>
      <c r="I478" s="1">
        <v>2</v>
      </c>
      <c r="J478" s="6">
        <v>2</v>
      </c>
      <c r="K478" s="7">
        <v>24</v>
      </c>
    </row>
    <row r="479" spans="1:11" ht="15.75" customHeight="1">
      <c r="A479" s="1">
        <v>478</v>
      </c>
      <c r="B479" s="1" t="s">
        <v>986</v>
      </c>
      <c r="C479" s="1">
        <v>2017</v>
      </c>
      <c r="D479" s="1" t="s">
        <v>264</v>
      </c>
      <c r="E479" s="1" t="s">
        <v>987</v>
      </c>
      <c r="F479" s="4" t="s">
        <v>18</v>
      </c>
      <c r="G479" s="1" t="s">
        <v>19</v>
      </c>
      <c r="I479" s="1">
        <v>2</v>
      </c>
      <c r="J479" s="6">
        <v>2</v>
      </c>
      <c r="K479" s="7">
        <v>24</v>
      </c>
    </row>
    <row r="480" spans="1:11" ht="15.75" customHeight="1">
      <c r="A480" s="1">
        <v>479</v>
      </c>
      <c r="B480" s="1" t="s">
        <v>988</v>
      </c>
      <c r="C480" s="1">
        <v>2017</v>
      </c>
      <c r="D480" s="1" t="s">
        <v>264</v>
      </c>
      <c r="E480" s="1" t="s">
        <v>989</v>
      </c>
      <c r="F480" s="4" t="s">
        <v>14</v>
      </c>
      <c r="G480" s="5" t="s">
        <v>15</v>
      </c>
      <c r="I480" s="1">
        <v>2</v>
      </c>
      <c r="J480" s="6">
        <v>12</v>
      </c>
      <c r="K480" s="7">
        <v>13</v>
      </c>
    </row>
    <row r="481" spans="1:11" ht="15.75" customHeight="1">
      <c r="A481" s="31">
        <v>480</v>
      </c>
      <c r="B481" s="1" t="s">
        <v>990</v>
      </c>
      <c r="C481" s="1">
        <v>2017</v>
      </c>
      <c r="D481" s="1" t="s">
        <v>8</v>
      </c>
      <c r="E481" s="1" t="s">
        <v>583</v>
      </c>
      <c r="F481" s="4" t="s">
        <v>70</v>
      </c>
      <c r="G481" s="5" t="s">
        <v>333</v>
      </c>
      <c r="I481" s="1">
        <v>1</v>
      </c>
      <c r="J481" s="6">
        <v>19</v>
      </c>
      <c r="K481" s="7">
        <v>8</v>
      </c>
    </row>
    <row r="482" spans="1:11" ht="15.75" customHeight="1">
      <c r="A482" s="1">
        <v>481</v>
      </c>
      <c r="B482" s="1" t="s">
        <v>991</v>
      </c>
      <c r="C482" s="1">
        <v>2017</v>
      </c>
      <c r="D482" s="1" t="s">
        <v>8</v>
      </c>
      <c r="E482" s="1" t="s">
        <v>566</v>
      </c>
      <c r="F482" s="4" t="s">
        <v>70</v>
      </c>
      <c r="G482" s="5" t="s">
        <v>333</v>
      </c>
      <c r="I482" s="1">
        <v>1</v>
      </c>
      <c r="J482" s="6">
        <v>19</v>
      </c>
      <c r="K482" s="7">
        <v>8</v>
      </c>
    </row>
    <row r="483" spans="1:11" ht="15.75" customHeight="1">
      <c r="A483" s="1">
        <v>482</v>
      </c>
      <c r="B483" s="1" t="s">
        <v>992</v>
      </c>
      <c r="C483" s="1">
        <v>2017</v>
      </c>
      <c r="D483" s="1" t="s">
        <v>8</v>
      </c>
      <c r="E483" s="1" t="s">
        <v>568</v>
      </c>
      <c r="F483" s="4" t="s">
        <v>14</v>
      </c>
      <c r="G483" s="5" t="s">
        <v>15</v>
      </c>
      <c r="I483" s="1">
        <v>1</v>
      </c>
      <c r="J483" s="6">
        <v>12</v>
      </c>
      <c r="K483" s="7">
        <v>13</v>
      </c>
    </row>
    <row r="484" spans="1:11" ht="15.75" customHeight="1">
      <c r="A484" s="1">
        <v>483</v>
      </c>
      <c r="B484" s="1" t="s">
        <v>993</v>
      </c>
      <c r="C484" s="1">
        <v>2017</v>
      </c>
      <c r="D484" s="1" t="s">
        <v>8</v>
      </c>
      <c r="E484" s="1" t="s">
        <v>570</v>
      </c>
      <c r="F484" s="4" t="s">
        <v>79</v>
      </c>
      <c r="G484" s="8" t="s">
        <v>80</v>
      </c>
      <c r="I484" s="1">
        <v>1</v>
      </c>
      <c r="J484" s="6">
        <v>9</v>
      </c>
      <c r="K484" s="7">
        <v>12</v>
      </c>
    </row>
    <row r="485" spans="1:11" ht="15.75" customHeight="1">
      <c r="A485" s="1">
        <v>484</v>
      </c>
      <c r="B485" s="1" t="s">
        <v>994</v>
      </c>
      <c r="C485" s="1">
        <v>2017</v>
      </c>
      <c r="D485" s="1" t="s">
        <v>8</v>
      </c>
      <c r="E485" s="1" t="s">
        <v>560</v>
      </c>
      <c r="F485" s="16" t="s">
        <v>209</v>
      </c>
      <c r="G485" s="10" t="s">
        <v>210</v>
      </c>
      <c r="I485" s="1">
        <v>1</v>
      </c>
      <c r="J485" s="6">
        <v>3</v>
      </c>
      <c r="K485" s="7">
        <v>3</v>
      </c>
    </row>
    <row r="486" spans="1:11" ht="15.75" customHeight="1">
      <c r="A486" s="1">
        <v>485</v>
      </c>
      <c r="B486" s="1" t="s">
        <v>995</v>
      </c>
      <c r="C486" s="1">
        <v>2017</v>
      </c>
      <c r="D486" s="1" t="s">
        <v>8</v>
      </c>
      <c r="E486" s="1" t="s">
        <v>562</v>
      </c>
      <c r="F486" s="26" t="s">
        <v>18</v>
      </c>
      <c r="G486" s="27" t="s">
        <v>19</v>
      </c>
      <c r="I486" s="1">
        <v>1</v>
      </c>
      <c r="J486" s="6">
        <v>2</v>
      </c>
      <c r="K486" s="7">
        <v>24</v>
      </c>
    </row>
    <row r="487" spans="1:11" ht="15.75" customHeight="1">
      <c r="A487" s="1">
        <v>486</v>
      </c>
      <c r="B487" s="1" t="s">
        <v>996</v>
      </c>
      <c r="C487" s="1">
        <v>2017</v>
      </c>
      <c r="D487" s="1" t="s">
        <v>8</v>
      </c>
      <c r="E487" s="1" t="s">
        <v>540</v>
      </c>
      <c r="F487" s="4" t="s">
        <v>120</v>
      </c>
      <c r="G487" s="9" t="s">
        <v>121</v>
      </c>
      <c r="I487" s="1">
        <v>1</v>
      </c>
      <c r="J487" s="6">
        <v>17</v>
      </c>
      <c r="K487" s="7">
        <v>17</v>
      </c>
    </row>
    <row r="488" spans="1:11" ht="15.75" customHeight="1">
      <c r="A488" s="1">
        <v>487</v>
      </c>
      <c r="B488" s="1" t="s">
        <v>997</v>
      </c>
      <c r="C488" s="1">
        <v>2017</v>
      </c>
      <c r="D488" s="1" t="s">
        <v>8</v>
      </c>
      <c r="E488" s="1" t="s">
        <v>521</v>
      </c>
      <c r="F488" s="25" t="s">
        <v>522</v>
      </c>
      <c r="G488" s="16" t="s">
        <v>91</v>
      </c>
      <c r="I488" s="1">
        <v>1</v>
      </c>
      <c r="J488" s="6">
        <v>32</v>
      </c>
      <c r="K488" s="7">
        <v>7</v>
      </c>
    </row>
    <row r="489" spans="1:11" ht="15.75" customHeight="1">
      <c r="A489" s="1">
        <v>488</v>
      </c>
      <c r="B489" s="1" t="s">
        <v>998</v>
      </c>
      <c r="C489" s="1">
        <v>2017</v>
      </c>
      <c r="D489" s="1" t="s">
        <v>8</v>
      </c>
      <c r="E489" s="1" t="s">
        <v>524</v>
      </c>
      <c r="F489" s="1" t="s">
        <v>457</v>
      </c>
      <c r="G489" s="19" t="s">
        <v>458</v>
      </c>
      <c r="I489" s="1">
        <v>1</v>
      </c>
      <c r="J489" s="6">
        <v>26</v>
      </c>
      <c r="K489" s="7">
        <v>23</v>
      </c>
    </row>
    <row r="490" spans="1:11" ht="15.75" customHeight="1">
      <c r="A490" s="1">
        <v>489</v>
      </c>
      <c r="B490" s="1" t="s">
        <v>999</v>
      </c>
      <c r="C490" s="1">
        <v>2017</v>
      </c>
      <c r="D490" s="1" t="s">
        <v>8</v>
      </c>
      <c r="E490" s="1" t="s">
        <v>526</v>
      </c>
      <c r="F490" s="16" t="s">
        <v>42</v>
      </c>
      <c r="G490" s="18" t="s">
        <v>432</v>
      </c>
      <c r="I490" s="1">
        <v>1</v>
      </c>
      <c r="J490" s="6">
        <v>1</v>
      </c>
      <c r="K490" s="7">
        <v>20</v>
      </c>
    </row>
    <row r="491" spans="1:11" ht="15.75" customHeight="1">
      <c r="A491" s="1">
        <v>490</v>
      </c>
      <c r="B491" s="1" t="s">
        <v>1000</v>
      </c>
      <c r="C491" s="1">
        <v>2017</v>
      </c>
      <c r="D491" s="1" t="s">
        <v>8</v>
      </c>
      <c r="E491" s="1" t="s">
        <v>528</v>
      </c>
      <c r="F491" s="16" t="s">
        <v>197</v>
      </c>
      <c r="G491" s="10" t="s">
        <v>198</v>
      </c>
      <c r="I491" s="1">
        <v>1</v>
      </c>
      <c r="J491" s="6">
        <v>13</v>
      </c>
      <c r="K491" s="7">
        <v>18</v>
      </c>
    </row>
    <row r="492" spans="1:11" ht="15.75" customHeight="1">
      <c r="A492" s="1">
        <v>491</v>
      </c>
      <c r="B492" s="1" t="s">
        <v>1001</v>
      </c>
      <c r="C492" s="1">
        <v>2017</v>
      </c>
      <c r="D492" s="1" t="s">
        <v>8</v>
      </c>
      <c r="E492" s="1" t="s">
        <v>530</v>
      </c>
      <c r="F492" s="4" t="s">
        <v>70</v>
      </c>
      <c r="G492" s="5" t="s">
        <v>333</v>
      </c>
      <c r="I492" s="1">
        <v>1</v>
      </c>
      <c r="J492" s="6">
        <v>19</v>
      </c>
      <c r="K492" s="7">
        <v>8</v>
      </c>
    </row>
    <row r="493" spans="1:11" ht="15.75" customHeight="1">
      <c r="A493" s="1">
        <v>492</v>
      </c>
      <c r="B493" s="1" t="s">
        <v>1002</v>
      </c>
      <c r="C493" s="1">
        <v>2017</v>
      </c>
      <c r="D493" s="1" t="s">
        <v>8</v>
      </c>
      <c r="E493" s="1" t="s">
        <v>532</v>
      </c>
      <c r="F493" s="4" t="s">
        <v>14</v>
      </c>
      <c r="G493" s="5" t="s">
        <v>15</v>
      </c>
      <c r="I493" s="1">
        <v>1</v>
      </c>
      <c r="J493" s="6">
        <v>12</v>
      </c>
      <c r="K493" s="7">
        <v>13</v>
      </c>
    </row>
    <row r="494" spans="1:11" ht="15.75" customHeight="1">
      <c r="A494" s="1">
        <v>493</v>
      </c>
      <c r="B494" s="1" t="s">
        <v>1003</v>
      </c>
      <c r="C494" s="1">
        <v>2017</v>
      </c>
      <c r="D494" s="1" t="s">
        <v>8</v>
      </c>
      <c r="E494" s="1" t="s">
        <v>534</v>
      </c>
      <c r="F494" s="1" t="s">
        <v>70</v>
      </c>
      <c r="G494" s="1" t="s">
        <v>71</v>
      </c>
      <c r="I494" s="1">
        <v>1</v>
      </c>
      <c r="J494" s="6">
        <v>19</v>
      </c>
      <c r="K494" s="7">
        <v>5</v>
      </c>
    </row>
    <row r="495" spans="1:11" ht="15.75" customHeight="1">
      <c r="A495" s="1">
        <v>494</v>
      </c>
      <c r="B495" s="1" t="s">
        <v>1004</v>
      </c>
      <c r="C495" s="1">
        <v>2017</v>
      </c>
      <c r="D495" s="1" t="s">
        <v>8</v>
      </c>
      <c r="E495" s="1" t="s">
        <v>536</v>
      </c>
      <c r="F495" s="1" t="s">
        <v>463</v>
      </c>
      <c r="G495" s="1" t="s">
        <v>464</v>
      </c>
      <c r="I495" s="1">
        <v>1</v>
      </c>
      <c r="J495" s="6">
        <v>23</v>
      </c>
      <c r="K495" s="7">
        <v>27</v>
      </c>
    </row>
    <row r="496" spans="1:11" ht="15.75" customHeight="1">
      <c r="A496" s="1">
        <v>495</v>
      </c>
      <c r="B496" s="1" t="s">
        <v>1005</v>
      </c>
      <c r="C496" s="1">
        <v>2017</v>
      </c>
      <c r="D496" s="1" t="s">
        <v>8</v>
      </c>
      <c r="E496" s="1" t="s">
        <v>517</v>
      </c>
      <c r="F496" s="16" t="s">
        <v>145</v>
      </c>
      <c r="G496" s="20" t="s">
        <v>146</v>
      </c>
      <c r="I496" s="1">
        <v>1</v>
      </c>
      <c r="J496" s="6">
        <v>14</v>
      </c>
      <c r="K496" s="7">
        <v>10</v>
      </c>
    </row>
    <row r="497" spans="1:11" ht="15.75" customHeight="1">
      <c r="A497" s="1">
        <v>496</v>
      </c>
      <c r="B497" s="1" t="s">
        <v>1006</v>
      </c>
      <c r="C497" s="1">
        <v>2017</v>
      </c>
      <c r="D497" s="1" t="s">
        <v>8</v>
      </c>
      <c r="E497" s="1" t="s">
        <v>1007</v>
      </c>
      <c r="F497" s="16" t="s">
        <v>42</v>
      </c>
      <c r="G497" s="32" t="s">
        <v>19</v>
      </c>
      <c r="I497" s="1">
        <v>1</v>
      </c>
      <c r="J497" s="6">
        <v>1</v>
      </c>
      <c r="K497" s="7">
        <v>24</v>
      </c>
    </row>
    <row r="498" spans="1:11" ht="15.75" customHeight="1">
      <c r="A498" s="1">
        <v>497</v>
      </c>
      <c r="B498" s="1" t="s">
        <v>1008</v>
      </c>
      <c r="C498" s="1">
        <v>2017</v>
      </c>
      <c r="D498" s="1" t="s">
        <v>8</v>
      </c>
      <c r="E498" s="1" t="s">
        <v>503</v>
      </c>
      <c r="F498" s="26" t="s">
        <v>18</v>
      </c>
      <c r="G498" s="27" t="s">
        <v>19</v>
      </c>
      <c r="I498" s="1">
        <v>1</v>
      </c>
      <c r="J498" s="6">
        <v>2</v>
      </c>
      <c r="K498" s="7">
        <v>24</v>
      </c>
    </row>
    <row r="499" spans="1:11" ht="15.75" customHeight="1">
      <c r="A499" s="1">
        <v>498</v>
      </c>
      <c r="B499" s="1" t="s">
        <v>1009</v>
      </c>
      <c r="C499" s="1">
        <v>2017</v>
      </c>
      <c r="D499" s="1" t="s">
        <v>8</v>
      </c>
      <c r="E499" s="1" t="s">
        <v>505</v>
      </c>
      <c r="F499" s="4" t="s">
        <v>14</v>
      </c>
      <c r="G499" s="5" t="s">
        <v>15</v>
      </c>
      <c r="I499" s="1">
        <v>1</v>
      </c>
      <c r="J499" s="6">
        <v>12</v>
      </c>
      <c r="K499" s="7">
        <v>13</v>
      </c>
    </row>
    <row r="500" spans="1:11" ht="15.75" customHeight="1">
      <c r="A500" s="1">
        <v>499</v>
      </c>
      <c r="B500" s="1" t="s">
        <v>1010</v>
      </c>
      <c r="C500" s="1">
        <v>2016</v>
      </c>
      <c r="D500" s="1" t="s">
        <v>264</v>
      </c>
      <c r="E500" s="1" t="s">
        <v>507</v>
      </c>
      <c r="F500" s="16" t="s">
        <v>141</v>
      </c>
      <c r="G500" s="20" t="s">
        <v>142</v>
      </c>
      <c r="I500" s="1">
        <v>2</v>
      </c>
      <c r="J500" s="6">
        <v>8</v>
      </c>
      <c r="K500" s="7">
        <v>36</v>
      </c>
    </row>
    <row r="501" spans="1:11" ht="15.75" customHeight="1">
      <c r="A501" s="1">
        <v>500</v>
      </c>
      <c r="B501" s="1" t="s">
        <v>1011</v>
      </c>
      <c r="C501" s="1">
        <v>2016</v>
      </c>
      <c r="D501" s="1" t="s">
        <v>264</v>
      </c>
      <c r="E501" s="1" t="s">
        <v>548</v>
      </c>
      <c r="F501" s="4" t="s">
        <v>79</v>
      </c>
      <c r="G501" s="8" t="s">
        <v>80</v>
      </c>
      <c r="I501" s="1">
        <v>2</v>
      </c>
      <c r="J501" s="6">
        <v>9</v>
      </c>
      <c r="K501" s="7">
        <v>12</v>
      </c>
    </row>
    <row r="502" spans="1:11" ht="15.75" customHeight="1">
      <c r="A502" s="1">
        <v>501</v>
      </c>
      <c r="B502" s="1" t="s">
        <v>1012</v>
      </c>
      <c r="C502" s="1">
        <v>2016</v>
      </c>
      <c r="D502" s="1" t="s">
        <v>264</v>
      </c>
      <c r="E502" s="1" t="s">
        <v>550</v>
      </c>
      <c r="F502" s="4" t="s">
        <v>14</v>
      </c>
      <c r="G502" s="5" t="s">
        <v>15</v>
      </c>
      <c r="I502" s="1">
        <v>2</v>
      </c>
      <c r="J502" s="6">
        <v>12</v>
      </c>
      <c r="K502" s="7">
        <v>13</v>
      </c>
    </row>
    <row r="503" spans="1:11" ht="15.75" customHeight="1">
      <c r="A503" s="1">
        <v>502</v>
      </c>
      <c r="B503" s="1" t="s">
        <v>1013</v>
      </c>
      <c r="C503" s="1">
        <v>2016</v>
      </c>
      <c r="D503" s="1" t="s">
        <v>264</v>
      </c>
      <c r="E503" s="1" t="s">
        <v>696</v>
      </c>
      <c r="F503" s="1" t="s">
        <v>424</v>
      </c>
      <c r="G503" s="23" t="s">
        <v>192</v>
      </c>
      <c r="I503" s="1">
        <v>2</v>
      </c>
      <c r="J503" s="6">
        <v>27</v>
      </c>
      <c r="K503" s="7">
        <v>4</v>
      </c>
    </row>
    <row r="504" spans="1:11" ht="15.75" customHeight="1">
      <c r="A504" s="1">
        <v>503</v>
      </c>
      <c r="B504" s="1" t="s">
        <v>1014</v>
      </c>
      <c r="C504" s="1">
        <v>2016</v>
      </c>
      <c r="D504" s="1" t="s">
        <v>264</v>
      </c>
      <c r="E504" s="1" t="s">
        <v>554</v>
      </c>
      <c r="F504" s="4" t="s">
        <v>52</v>
      </c>
      <c r="G504" s="5" t="s">
        <v>53</v>
      </c>
      <c r="I504" s="1">
        <v>2</v>
      </c>
      <c r="J504" s="6">
        <v>15</v>
      </c>
      <c r="K504" s="7">
        <v>9</v>
      </c>
    </row>
    <row r="505" spans="1:11" ht="15.75" customHeight="1">
      <c r="A505" s="1">
        <v>504</v>
      </c>
      <c r="B505" s="1" t="s">
        <v>1015</v>
      </c>
      <c r="C505" s="1">
        <v>2016</v>
      </c>
      <c r="D505" s="1" t="s">
        <v>264</v>
      </c>
      <c r="E505" s="1" t="s">
        <v>556</v>
      </c>
      <c r="F505" s="4" t="s">
        <v>79</v>
      </c>
      <c r="G505" s="8" t="s">
        <v>80</v>
      </c>
      <c r="I505" s="1">
        <v>2</v>
      </c>
      <c r="J505" s="6">
        <v>9</v>
      </c>
      <c r="K505" s="7">
        <v>12</v>
      </c>
    </row>
    <row r="506" spans="1:11" ht="15.75" customHeight="1">
      <c r="A506" s="1">
        <v>505</v>
      </c>
      <c r="B506" s="1" t="s">
        <v>1016</v>
      </c>
      <c r="C506" s="1">
        <v>2016</v>
      </c>
      <c r="D506" s="1" t="s">
        <v>264</v>
      </c>
      <c r="E506" s="1" t="s">
        <v>1017</v>
      </c>
      <c r="F506" s="4" t="s">
        <v>79</v>
      </c>
      <c r="G506" s="8" t="s">
        <v>80</v>
      </c>
      <c r="I506" s="1">
        <v>2</v>
      </c>
      <c r="J506" s="6">
        <v>9</v>
      </c>
      <c r="K506" s="7">
        <v>12</v>
      </c>
    </row>
    <row r="507" spans="1:11" ht="15.75" customHeight="1">
      <c r="A507" s="1">
        <v>506</v>
      </c>
      <c r="B507" s="1" t="s">
        <v>1018</v>
      </c>
      <c r="C507" s="1">
        <v>2016</v>
      </c>
      <c r="D507" s="1" t="s">
        <v>264</v>
      </c>
      <c r="E507" s="1" t="s">
        <v>1019</v>
      </c>
      <c r="F507" s="4" t="s">
        <v>14</v>
      </c>
      <c r="G507" s="5" t="s">
        <v>15</v>
      </c>
      <c r="I507" s="1">
        <v>2</v>
      </c>
      <c r="J507" s="6">
        <v>12</v>
      </c>
      <c r="K507" s="7">
        <v>13</v>
      </c>
    </row>
    <row r="508" spans="1:11" ht="15.75" customHeight="1">
      <c r="A508" s="1">
        <v>507</v>
      </c>
      <c r="B508" s="1" t="s">
        <v>1020</v>
      </c>
      <c r="C508" s="1">
        <v>2016</v>
      </c>
      <c r="D508" s="1" t="s">
        <v>264</v>
      </c>
      <c r="E508" s="1" t="s">
        <v>1021</v>
      </c>
      <c r="F508" s="4" t="s">
        <v>14</v>
      </c>
      <c r="G508" s="5" t="s">
        <v>15</v>
      </c>
      <c r="I508" s="1">
        <v>2</v>
      </c>
      <c r="J508" s="6">
        <v>12</v>
      </c>
      <c r="K508" s="7">
        <v>13</v>
      </c>
    </row>
    <row r="509" spans="1:11" ht="15.75" customHeight="1">
      <c r="A509" s="1">
        <v>508</v>
      </c>
      <c r="B509" s="1" t="s">
        <v>1022</v>
      </c>
      <c r="C509" s="1">
        <v>2016</v>
      </c>
      <c r="D509" s="1" t="s">
        <v>264</v>
      </c>
      <c r="E509" s="1" t="s">
        <v>1023</v>
      </c>
      <c r="F509" s="4" t="s">
        <v>14</v>
      </c>
      <c r="G509" s="5" t="s">
        <v>15</v>
      </c>
      <c r="I509" s="1">
        <v>2</v>
      </c>
      <c r="J509" s="6">
        <v>12</v>
      </c>
      <c r="K509" s="7">
        <v>13</v>
      </c>
    </row>
    <row r="510" spans="1:11" ht="15.75" customHeight="1">
      <c r="A510" s="1">
        <v>509</v>
      </c>
      <c r="B510" s="1" t="s">
        <v>1024</v>
      </c>
      <c r="C510" s="1">
        <v>2016</v>
      </c>
      <c r="D510" s="1" t="s">
        <v>264</v>
      </c>
      <c r="E510" s="1" t="s">
        <v>1025</v>
      </c>
      <c r="F510" s="4" t="s">
        <v>14</v>
      </c>
      <c r="G510" s="5" t="s">
        <v>15</v>
      </c>
      <c r="I510" s="1">
        <v>2</v>
      </c>
      <c r="J510" s="6">
        <v>12</v>
      </c>
      <c r="K510" s="7">
        <v>13</v>
      </c>
    </row>
    <row r="511" spans="1:11" ht="15.75" customHeight="1">
      <c r="A511" s="1">
        <v>510</v>
      </c>
      <c r="B511" s="1" t="s">
        <v>1026</v>
      </c>
      <c r="C511" s="1">
        <v>2016</v>
      </c>
      <c r="D511" s="1" t="s">
        <v>264</v>
      </c>
      <c r="E511" s="1" t="s">
        <v>1027</v>
      </c>
      <c r="F511" s="4" t="s">
        <v>70</v>
      </c>
      <c r="G511" s="5" t="s">
        <v>333</v>
      </c>
      <c r="I511" s="1">
        <v>2</v>
      </c>
      <c r="J511" s="6">
        <v>19</v>
      </c>
      <c r="K511" s="7">
        <v>8</v>
      </c>
    </row>
    <row r="512" spans="1:11" ht="15.75" customHeight="1">
      <c r="A512" s="1">
        <v>511</v>
      </c>
      <c r="B512" s="1" t="s">
        <v>1028</v>
      </c>
      <c r="C512" s="1">
        <v>2016</v>
      </c>
      <c r="D512" s="1" t="s">
        <v>264</v>
      </c>
      <c r="E512" s="1" t="s">
        <v>1029</v>
      </c>
      <c r="F512" s="1" t="s">
        <v>70</v>
      </c>
      <c r="G512" s="1" t="s">
        <v>71</v>
      </c>
      <c r="I512" s="1">
        <v>2</v>
      </c>
      <c r="J512" s="6">
        <v>19</v>
      </c>
      <c r="K512" s="7">
        <v>5</v>
      </c>
    </row>
    <row r="513" spans="1:11" ht="15.75" customHeight="1">
      <c r="A513" s="1">
        <v>512</v>
      </c>
      <c r="B513" s="1" t="s">
        <v>1030</v>
      </c>
      <c r="C513" s="1">
        <v>2016</v>
      </c>
      <c r="D513" s="1" t="s">
        <v>264</v>
      </c>
      <c r="E513" s="1" t="s">
        <v>1031</v>
      </c>
      <c r="F513" s="4" t="s">
        <v>191</v>
      </c>
      <c r="G513" s="10" t="s">
        <v>192</v>
      </c>
      <c r="I513" s="1">
        <v>2</v>
      </c>
      <c r="J513" s="6">
        <v>5</v>
      </c>
      <c r="K513" s="7">
        <v>4</v>
      </c>
    </row>
    <row r="514" spans="1:11" ht="15.75" customHeight="1">
      <c r="A514" s="1">
        <v>513</v>
      </c>
      <c r="B514" s="1" t="s">
        <v>1032</v>
      </c>
      <c r="C514" s="1">
        <v>2016</v>
      </c>
      <c r="D514" s="1" t="s">
        <v>264</v>
      </c>
      <c r="E514" s="1" t="s">
        <v>1033</v>
      </c>
      <c r="F514" s="13" t="s">
        <v>782</v>
      </c>
      <c r="G514" s="10" t="s">
        <v>111</v>
      </c>
      <c r="I514" s="1">
        <v>2</v>
      </c>
      <c r="J514" s="6">
        <v>20</v>
      </c>
      <c r="K514" s="7">
        <v>36</v>
      </c>
    </row>
    <row r="515" spans="1:11" ht="15.75" customHeight="1">
      <c r="A515" s="1">
        <v>514</v>
      </c>
      <c r="B515" s="1" t="s">
        <v>1034</v>
      </c>
      <c r="C515" s="1">
        <v>2016</v>
      </c>
      <c r="D515" s="1" t="s">
        <v>264</v>
      </c>
      <c r="E515" s="1" t="s">
        <v>1035</v>
      </c>
      <c r="F515" s="16" t="s">
        <v>145</v>
      </c>
      <c r="G515" s="33" t="s">
        <v>146</v>
      </c>
      <c r="I515" s="1">
        <v>2</v>
      </c>
      <c r="J515" s="6">
        <v>14</v>
      </c>
      <c r="K515" s="7">
        <v>10</v>
      </c>
    </row>
    <row r="516" spans="1:11" ht="15.75" customHeight="1">
      <c r="A516" s="1">
        <v>515</v>
      </c>
      <c r="B516" s="1" t="s">
        <v>1036</v>
      </c>
      <c r="C516" s="1">
        <v>2016</v>
      </c>
      <c r="D516" s="1" t="s">
        <v>264</v>
      </c>
      <c r="E516" s="1" t="s">
        <v>1037</v>
      </c>
      <c r="F516" s="1" t="s">
        <v>70</v>
      </c>
      <c r="G516" s="1" t="s">
        <v>71</v>
      </c>
      <c r="I516" s="1">
        <v>2</v>
      </c>
      <c r="J516" s="6">
        <v>19</v>
      </c>
      <c r="K516" s="7">
        <v>5</v>
      </c>
    </row>
    <row r="517" spans="1:11" ht="15.75" customHeight="1">
      <c r="A517" s="1">
        <v>516</v>
      </c>
      <c r="B517" s="1" t="s">
        <v>1038</v>
      </c>
      <c r="C517" s="1">
        <v>2016</v>
      </c>
      <c r="D517" s="1" t="s">
        <v>264</v>
      </c>
      <c r="E517" s="1" t="s">
        <v>1039</v>
      </c>
      <c r="F517" s="1" t="s">
        <v>70</v>
      </c>
      <c r="G517" s="1" t="s">
        <v>71</v>
      </c>
      <c r="I517" s="1">
        <v>2</v>
      </c>
      <c r="J517" s="6">
        <v>19</v>
      </c>
      <c r="K517" s="7">
        <v>5</v>
      </c>
    </row>
    <row r="518" spans="1:11" ht="15.75" customHeight="1">
      <c r="A518" s="1">
        <v>517</v>
      </c>
      <c r="B518" s="1" t="s">
        <v>1040</v>
      </c>
      <c r="C518" s="1">
        <v>2016</v>
      </c>
      <c r="D518" s="1" t="s">
        <v>264</v>
      </c>
      <c r="E518" s="1" t="s">
        <v>1041</v>
      </c>
      <c r="F518" s="4" t="s">
        <v>70</v>
      </c>
      <c r="G518" s="5" t="s">
        <v>71</v>
      </c>
      <c r="I518" s="1">
        <v>2</v>
      </c>
      <c r="J518" s="6">
        <v>19</v>
      </c>
      <c r="K518" s="7">
        <v>5</v>
      </c>
    </row>
    <row r="519" spans="1:11" ht="15.75" customHeight="1">
      <c r="A519" s="1">
        <v>518</v>
      </c>
      <c r="B519" s="1" t="s">
        <v>1042</v>
      </c>
      <c r="C519" s="1">
        <v>2016</v>
      </c>
      <c r="D519" s="1" t="s">
        <v>264</v>
      </c>
      <c r="E519" s="1" t="s">
        <v>1043</v>
      </c>
      <c r="F519" s="4" t="s">
        <v>70</v>
      </c>
      <c r="G519" s="5" t="s">
        <v>71</v>
      </c>
      <c r="I519" s="1">
        <v>2</v>
      </c>
      <c r="J519" s="6">
        <v>19</v>
      </c>
      <c r="K519" s="7">
        <v>5</v>
      </c>
    </row>
    <row r="520" spans="1:11" ht="15.75" customHeight="1">
      <c r="A520" s="1">
        <v>519</v>
      </c>
      <c r="B520" s="1" t="s">
        <v>1044</v>
      </c>
      <c r="C520" s="1">
        <v>2016</v>
      </c>
      <c r="D520" s="1" t="s">
        <v>264</v>
      </c>
      <c r="E520" s="1" t="s">
        <v>1045</v>
      </c>
      <c r="F520" s="1" t="s">
        <v>70</v>
      </c>
      <c r="G520" s="1" t="s">
        <v>1046</v>
      </c>
      <c r="I520" s="1">
        <v>2</v>
      </c>
      <c r="J520" s="6">
        <v>19</v>
      </c>
      <c r="K520" s="7">
        <v>23</v>
      </c>
    </row>
    <row r="521" spans="1:11" ht="15.75" customHeight="1">
      <c r="A521" s="1">
        <v>520</v>
      </c>
      <c r="B521" s="1" t="s">
        <v>1047</v>
      </c>
      <c r="C521" s="1">
        <v>2016</v>
      </c>
      <c r="D521" s="1" t="s">
        <v>264</v>
      </c>
      <c r="E521" s="1" t="s">
        <v>1048</v>
      </c>
      <c r="F521" s="5" t="s">
        <v>10</v>
      </c>
      <c r="G521" s="5" t="s">
        <v>11</v>
      </c>
      <c r="I521" s="1">
        <v>2</v>
      </c>
      <c r="J521" s="6">
        <v>16</v>
      </c>
      <c r="K521" s="7">
        <v>2</v>
      </c>
    </row>
    <row r="522" spans="1:11" ht="15.75" customHeight="1">
      <c r="A522" s="1">
        <v>521</v>
      </c>
      <c r="B522" s="1" t="s">
        <v>1049</v>
      </c>
      <c r="C522" s="1">
        <v>2016</v>
      </c>
      <c r="D522" s="1" t="s">
        <v>264</v>
      </c>
      <c r="E522" s="1" t="s">
        <v>1050</v>
      </c>
      <c r="F522" s="16" t="s">
        <v>165</v>
      </c>
      <c r="G522" s="8" t="s">
        <v>166</v>
      </c>
      <c r="I522" s="1">
        <v>2</v>
      </c>
      <c r="J522" s="6">
        <v>6</v>
      </c>
      <c r="K522" s="7">
        <v>38</v>
      </c>
    </row>
    <row r="523" spans="1:11" ht="15.75" customHeight="1">
      <c r="A523" s="1">
        <v>522</v>
      </c>
      <c r="B523" s="1" t="s">
        <v>1051</v>
      </c>
      <c r="C523" s="1">
        <v>2016</v>
      </c>
      <c r="D523" s="1" t="s">
        <v>8</v>
      </c>
      <c r="E523" s="1" t="s">
        <v>239</v>
      </c>
      <c r="F523" s="1" t="s">
        <v>70</v>
      </c>
      <c r="G523" s="1" t="s">
        <v>458</v>
      </c>
      <c r="I523" s="1">
        <v>1</v>
      </c>
      <c r="J523" s="6">
        <v>19</v>
      </c>
      <c r="K523" s="7">
        <v>23</v>
      </c>
    </row>
    <row r="524" spans="1:11" ht="15.75" customHeight="1">
      <c r="A524" s="1">
        <v>523</v>
      </c>
      <c r="B524" s="1" t="s">
        <v>1052</v>
      </c>
      <c r="C524" s="1">
        <v>2016</v>
      </c>
      <c r="D524" s="1" t="s">
        <v>8</v>
      </c>
      <c r="E524" s="1" t="s">
        <v>1053</v>
      </c>
      <c r="F524" s="4" t="s">
        <v>18</v>
      </c>
      <c r="G524" s="1" t="s">
        <v>19</v>
      </c>
      <c r="I524" s="1">
        <v>1</v>
      </c>
      <c r="J524" s="6">
        <v>2</v>
      </c>
      <c r="K524" s="7">
        <v>24</v>
      </c>
    </row>
    <row r="525" spans="1:11" ht="15.75" customHeight="1">
      <c r="A525" s="1">
        <v>524</v>
      </c>
      <c r="B525" s="1" t="s">
        <v>1054</v>
      </c>
      <c r="C525" s="1">
        <v>2016</v>
      </c>
      <c r="D525" s="1" t="s">
        <v>8</v>
      </c>
      <c r="E525" s="1" t="s">
        <v>1055</v>
      </c>
      <c r="F525" s="16" t="s">
        <v>145</v>
      </c>
      <c r="G525" s="33" t="s">
        <v>146</v>
      </c>
      <c r="I525" s="1">
        <v>1</v>
      </c>
      <c r="J525" s="6">
        <v>14</v>
      </c>
      <c r="K525" s="7">
        <v>10</v>
      </c>
    </row>
    <row r="526" spans="1:11" ht="15.75" customHeight="1">
      <c r="A526" s="1">
        <v>525</v>
      </c>
      <c r="B526" s="1" t="s">
        <v>1056</v>
      </c>
      <c r="C526" s="1">
        <v>2016</v>
      </c>
      <c r="D526" s="1" t="s">
        <v>8</v>
      </c>
      <c r="E526" s="1" t="s">
        <v>1057</v>
      </c>
      <c r="F526" s="1" t="s">
        <v>1058</v>
      </c>
      <c r="G526" s="1" t="s">
        <v>91</v>
      </c>
      <c r="I526" s="1">
        <v>1</v>
      </c>
      <c r="J526" s="6">
        <v>39</v>
      </c>
      <c r="K526" s="7">
        <v>7</v>
      </c>
    </row>
    <row r="527" spans="1:11" ht="15.75" customHeight="1">
      <c r="A527" s="1">
        <v>526</v>
      </c>
      <c r="B527" s="1" t="s">
        <v>1059</v>
      </c>
      <c r="C527" s="1">
        <v>2016</v>
      </c>
      <c r="D527" s="1" t="s">
        <v>8</v>
      </c>
      <c r="E527" s="1" t="s">
        <v>692</v>
      </c>
      <c r="F527" s="4" t="s">
        <v>18</v>
      </c>
      <c r="G527" s="1" t="s">
        <v>19</v>
      </c>
      <c r="I527" s="1">
        <v>1</v>
      </c>
      <c r="J527" s="6">
        <v>2</v>
      </c>
      <c r="K527" s="7">
        <v>24</v>
      </c>
    </row>
    <row r="528" spans="1:11" ht="15.75" customHeight="1">
      <c r="A528" s="1">
        <v>527</v>
      </c>
      <c r="B528" s="1" t="s">
        <v>1060</v>
      </c>
      <c r="C528" s="1">
        <v>2016</v>
      </c>
      <c r="D528" s="1" t="s">
        <v>8</v>
      </c>
      <c r="E528" s="1" t="s">
        <v>1061</v>
      </c>
      <c r="F528" s="4" t="s">
        <v>70</v>
      </c>
      <c r="G528" s="5" t="s">
        <v>71</v>
      </c>
      <c r="I528" s="1">
        <v>1</v>
      </c>
      <c r="J528" s="6">
        <v>19</v>
      </c>
      <c r="K528" s="7">
        <v>5</v>
      </c>
    </row>
    <row r="529" spans="1:11" ht="15.75" customHeight="1">
      <c r="A529" s="1">
        <v>528</v>
      </c>
      <c r="B529" s="1" t="s">
        <v>1062</v>
      </c>
      <c r="C529" s="1">
        <v>2016</v>
      </c>
      <c r="D529" s="1" t="s">
        <v>8</v>
      </c>
      <c r="E529" s="1" t="s">
        <v>1063</v>
      </c>
      <c r="F529" s="4" t="s">
        <v>14</v>
      </c>
      <c r="G529" s="5" t="s">
        <v>15</v>
      </c>
      <c r="I529" s="1">
        <v>1</v>
      </c>
      <c r="J529" s="6">
        <v>12</v>
      </c>
      <c r="K529" s="7">
        <v>13</v>
      </c>
    </row>
    <row r="530" spans="1:11" ht="15.75" customHeight="1">
      <c r="A530" s="1">
        <v>529</v>
      </c>
      <c r="B530" s="1" t="s">
        <v>1064</v>
      </c>
      <c r="C530" s="1">
        <v>2016</v>
      </c>
      <c r="D530" s="1" t="s">
        <v>8</v>
      </c>
      <c r="E530" s="1" t="s">
        <v>1065</v>
      </c>
      <c r="F530" s="1" t="s">
        <v>387</v>
      </c>
      <c r="G530" s="1" t="s">
        <v>19</v>
      </c>
      <c r="I530" s="1">
        <v>1</v>
      </c>
      <c r="J530" s="6">
        <v>28</v>
      </c>
      <c r="K530" s="7">
        <v>24</v>
      </c>
    </row>
    <row r="531" spans="1:11" ht="15.75" customHeight="1">
      <c r="A531" s="1">
        <v>530</v>
      </c>
      <c r="B531" s="1" t="s">
        <v>1066</v>
      </c>
      <c r="C531" s="1">
        <v>2016</v>
      </c>
      <c r="D531" s="1" t="s">
        <v>8</v>
      </c>
      <c r="E531" s="1" t="s">
        <v>1067</v>
      </c>
      <c r="F531" s="4" t="s">
        <v>18</v>
      </c>
      <c r="G531" s="1" t="s">
        <v>19</v>
      </c>
      <c r="I531" s="1">
        <v>1</v>
      </c>
      <c r="J531" s="6">
        <v>2</v>
      </c>
      <c r="K531" s="7">
        <v>24</v>
      </c>
    </row>
    <row r="532" spans="1:11" ht="15.75" customHeight="1">
      <c r="A532" s="1">
        <v>531</v>
      </c>
      <c r="B532" s="1" t="s">
        <v>1068</v>
      </c>
      <c r="C532" s="1">
        <v>2016</v>
      </c>
      <c r="D532" s="1" t="s">
        <v>8</v>
      </c>
      <c r="E532" s="1" t="s">
        <v>1069</v>
      </c>
      <c r="F532" s="16" t="s">
        <v>383</v>
      </c>
      <c r="G532" s="32" t="s">
        <v>384</v>
      </c>
      <c r="I532" s="1">
        <v>1</v>
      </c>
      <c r="J532" s="6">
        <v>22</v>
      </c>
      <c r="K532" s="7">
        <v>26</v>
      </c>
    </row>
    <row r="533" spans="1:11" ht="15.75" customHeight="1">
      <c r="A533" s="1">
        <v>532</v>
      </c>
      <c r="B533" s="1" t="s">
        <v>1070</v>
      </c>
      <c r="C533" s="1">
        <v>2016</v>
      </c>
      <c r="D533" s="1" t="s">
        <v>8</v>
      </c>
      <c r="E533" s="1" t="s">
        <v>1071</v>
      </c>
      <c r="F533" s="1" t="s">
        <v>14</v>
      </c>
      <c r="G533" s="1" t="s">
        <v>15</v>
      </c>
      <c r="I533" s="1">
        <v>1</v>
      </c>
      <c r="J533" s="6">
        <v>12</v>
      </c>
      <c r="K533" s="7">
        <v>13</v>
      </c>
    </row>
    <row r="534" spans="1:11" ht="15.75" customHeight="1">
      <c r="A534" s="1">
        <v>533</v>
      </c>
      <c r="B534" s="1" t="s">
        <v>1072</v>
      </c>
      <c r="C534" s="1">
        <v>2016</v>
      </c>
      <c r="D534" s="1" t="s">
        <v>8</v>
      </c>
      <c r="E534" s="1" t="s">
        <v>1073</v>
      </c>
      <c r="F534" s="1" t="s">
        <v>70</v>
      </c>
      <c r="G534" s="1" t="s">
        <v>71</v>
      </c>
      <c r="H534" s="21"/>
      <c r="I534" s="1">
        <v>1</v>
      </c>
      <c r="J534" s="6">
        <v>19</v>
      </c>
      <c r="K534" s="7">
        <v>5</v>
      </c>
    </row>
    <row r="535" spans="1:11" ht="15.75" customHeight="1">
      <c r="A535" s="1">
        <v>534</v>
      </c>
      <c r="B535" s="1" t="s">
        <v>1074</v>
      </c>
      <c r="C535" s="1">
        <v>2016</v>
      </c>
      <c r="D535" s="1" t="s">
        <v>8</v>
      </c>
      <c r="E535" s="1" t="s">
        <v>1075</v>
      </c>
      <c r="F535" s="1" t="s">
        <v>463</v>
      </c>
      <c r="G535" s="1" t="s">
        <v>464</v>
      </c>
      <c r="I535" s="1">
        <v>1</v>
      </c>
      <c r="J535" s="6">
        <v>23</v>
      </c>
      <c r="K535" s="7">
        <v>27</v>
      </c>
    </row>
    <row r="536" spans="1:11" ht="15.75" customHeight="1">
      <c r="A536" s="1">
        <v>535</v>
      </c>
      <c r="B536" s="1" t="s">
        <v>1076</v>
      </c>
      <c r="C536" s="1">
        <v>2016</v>
      </c>
      <c r="D536" s="1" t="s">
        <v>8</v>
      </c>
      <c r="E536" s="1" t="s">
        <v>1077</v>
      </c>
      <c r="F536" s="4" t="s">
        <v>1078</v>
      </c>
      <c r="G536" s="5" t="s">
        <v>295</v>
      </c>
      <c r="I536" s="1">
        <v>1</v>
      </c>
      <c r="J536" s="6">
        <v>19</v>
      </c>
      <c r="K536" s="7">
        <v>15</v>
      </c>
    </row>
    <row r="537" spans="1:11" ht="15.75" customHeight="1">
      <c r="A537" s="1">
        <v>536</v>
      </c>
      <c r="B537" s="1" t="s">
        <v>1079</v>
      </c>
      <c r="C537" s="1">
        <v>2016</v>
      </c>
      <c r="D537" s="1" t="s">
        <v>8</v>
      </c>
      <c r="E537" s="1" t="s">
        <v>1080</v>
      </c>
      <c r="F537" s="1" t="s">
        <v>463</v>
      </c>
      <c r="G537" s="1" t="s">
        <v>464</v>
      </c>
      <c r="I537" s="1">
        <v>1</v>
      </c>
      <c r="J537" s="6">
        <v>23</v>
      </c>
      <c r="K537" s="7">
        <v>27</v>
      </c>
    </row>
    <row r="538" spans="1:11" ht="15.75" customHeight="1">
      <c r="A538" s="1">
        <v>537</v>
      </c>
      <c r="B538" s="1" t="s">
        <v>1081</v>
      </c>
      <c r="C538" s="1">
        <v>2016</v>
      </c>
      <c r="D538" s="1" t="s">
        <v>8</v>
      </c>
      <c r="E538" s="1" t="s">
        <v>1082</v>
      </c>
      <c r="F538" s="4" t="s">
        <v>70</v>
      </c>
      <c r="G538" s="5" t="s">
        <v>76</v>
      </c>
      <c r="I538" s="1">
        <v>1</v>
      </c>
      <c r="J538" s="6">
        <v>19</v>
      </c>
      <c r="K538" s="7">
        <v>8</v>
      </c>
    </row>
    <row r="539" spans="1:11" ht="15.75" customHeight="1">
      <c r="A539" s="1">
        <v>538</v>
      </c>
      <c r="B539" s="1" t="s">
        <v>1083</v>
      </c>
      <c r="C539" s="1">
        <v>2016</v>
      </c>
      <c r="D539" s="1" t="s">
        <v>8</v>
      </c>
      <c r="E539" s="1" t="s">
        <v>1084</v>
      </c>
      <c r="F539" s="4" t="s">
        <v>70</v>
      </c>
      <c r="G539" s="5" t="s">
        <v>333</v>
      </c>
      <c r="I539" s="1">
        <v>1</v>
      </c>
      <c r="J539" s="6">
        <v>19</v>
      </c>
      <c r="K539" s="7">
        <v>8</v>
      </c>
    </row>
    <row r="540" spans="1:11" ht="15.75" customHeight="1">
      <c r="A540" s="1">
        <v>539</v>
      </c>
      <c r="B540" s="1" t="s">
        <v>1085</v>
      </c>
      <c r="C540" s="1">
        <v>2016</v>
      </c>
      <c r="D540" s="1" t="s">
        <v>8</v>
      </c>
      <c r="E540" s="1" t="s">
        <v>1086</v>
      </c>
      <c r="F540" s="5" t="s">
        <v>10</v>
      </c>
      <c r="G540" s="5" t="s">
        <v>11</v>
      </c>
      <c r="I540" s="1">
        <v>1</v>
      </c>
      <c r="J540" s="6">
        <v>16</v>
      </c>
      <c r="K540" s="7">
        <v>2</v>
      </c>
    </row>
    <row r="541" spans="1:11" ht="15.75" customHeight="1">
      <c r="A541" s="1">
        <v>540</v>
      </c>
      <c r="B541" s="1" t="s">
        <v>1087</v>
      </c>
      <c r="C541" s="1">
        <v>2016</v>
      </c>
      <c r="D541" s="1" t="s">
        <v>8</v>
      </c>
      <c r="E541" s="1" t="s">
        <v>1088</v>
      </c>
      <c r="F541" s="4" t="s">
        <v>70</v>
      </c>
      <c r="G541" s="5" t="s">
        <v>71</v>
      </c>
      <c r="I541" s="1">
        <v>1</v>
      </c>
      <c r="J541" s="6">
        <v>19</v>
      </c>
      <c r="K541" s="7">
        <v>5</v>
      </c>
    </row>
    <row r="542" spans="1:11" ht="15.75" customHeight="1">
      <c r="A542" s="1">
        <v>541</v>
      </c>
      <c r="B542" s="1" t="s">
        <v>1089</v>
      </c>
      <c r="C542" s="1">
        <v>2016</v>
      </c>
      <c r="D542" s="1" t="s">
        <v>8</v>
      </c>
      <c r="E542" s="1" t="s">
        <v>1090</v>
      </c>
      <c r="F542" s="1" t="s">
        <v>401</v>
      </c>
      <c r="G542" s="1" t="s">
        <v>402</v>
      </c>
      <c r="I542" s="1">
        <v>1</v>
      </c>
      <c r="J542" s="6">
        <v>23</v>
      </c>
      <c r="K542" s="7">
        <v>28</v>
      </c>
    </row>
    <row r="543" spans="1:11" ht="15.75" customHeight="1">
      <c r="A543" s="1">
        <v>542</v>
      </c>
      <c r="B543" s="1" t="s">
        <v>1091</v>
      </c>
      <c r="C543" s="1">
        <v>2016</v>
      </c>
      <c r="D543" s="1" t="s">
        <v>8</v>
      </c>
      <c r="E543" s="1" t="s">
        <v>1092</v>
      </c>
      <c r="F543" s="34" t="s">
        <v>608</v>
      </c>
      <c r="G543" s="1" t="s">
        <v>1093</v>
      </c>
      <c r="I543" s="1">
        <v>1</v>
      </c>
      <c r="J543" s="6">
        <v>33</v>
      </c>
      <c r="K543" s="7">
        <v>34</v>
      </c>
    </row>
    <row r="544" spans="1:11" ht="15.75" customHeight="1">
      <c r="A544" s="1">
        <v>543</v>
      </c>
      <c r="B544" s="1" t="s">
        <v>580</v>
      </c>
      <c r="C544" s="1">
        <v>2016</v>
      </c>
      <c r="D544" s="1" t="s">
        <v>8</v>
      </c>
      <c r="E544" s="1" t="s">
        <v>1094</v>
      </c>
      <c r="F544" s="4" t="s">
        <v>14</v>
      </c>
      <c r="G544" s="5" t="s">
        <v>15</v>
      </c>
      <c r="I544" s="1">
        <v>1</v>
      </c>
      <c r="J544" s="6">
        <v>12</v>
      </c>
      <c r="K544" s="7">
        <v>13</v>
      </c>
    </row>
    <row r="545" spans="1:11" ht="15.75" customHeight="1">
      <c r="A545" s="1">
        <v>544</v>
      </c>
      <c r="B545" s="1" t="s">
        <v>1095</v>
      </c>
      <c r="C545" s="1">
        <v>2016</v>
      </c>
      <c r="D545" s="1" t="s">
        <v>8</v>
      </c>
      <c r="E545" s="1" t="s">
        <v>1096</v>
      </c>
      <c r="F545" s="4" t="s">
        <v>70</v>
      </c>
      <c r="G545" s="5" t="s">
        <v>71</v>
      </c>
      <c r="I545" s="1">
        <v>1</v>
      </c>
      <c r="J545" s="6">
        <v>19</v>
      </c>
      <c r="K545" s="7">
        <v>5</v>
      </c>
    </row>
    <row r="546" spans="1:11" ht="15.75" customHeight="1">
      <c r="A546" s="1">
        <v>545</v>
      </c>
      <c r="B546" s="1" t="s">
        <v>1097</v>
      </c>
      <c r="C546" s="1">
        <v>2016</v>
      </c>
      <c r="D546" s="1" t="s">
        <v>8</v>
      </c>
      <c r="E546" s="1" t="s">
        <v>1098</v>
      </c>
      <c r="F546" s="4" t="s">
        <v>120</v>
      </c>
      <c r="G546" s="9" t="s">
        <v>121</v>
      </c>
      <c r="I546" s="1">
        <v>1</v>
      </c>
      <c r="J546" s="6">
        <v>17</v>
      </c>
      <c r="K546" s="7">
        <v>17</v>
      </c>
    </row>
    <row r="547" spans="1:11" ht="15.75" customHeight="1">
      <c r="A547" s="1">
        <v>546</v>
      </c>
      <c r="B547" s="1" t="s">
        <v>1099</v>
      </c>
      <c r="C547" s="1">
        <v>2016</v>
      </c>
      <c r="D547" s="1" t="s">
        <v>8</v>
      </c>
      <c r="E547" s="1" t="s">
        <v>1100</v>
      </c>
      <c r="F547" s="4" t="s">
        <v>70</v>
      </c>
      <c r="G547" s="5" t="s">
        <v>71</v>
      </c>
      <c r="I547" s="1">
        <v>1</v>
      </c>
      <c r="J547" s="36">
        <v>19</v>
      </c>
      <c r="K547" s="36">
        <v>5</v>
      </c>
    </row>
    <row r="548" spans="1:11" ht="15.75" customHeight="1">
      <c r="A548" s="1">
        <v>547</v>
      </c>
      <c r="B548" s="1" t="s">
        <v>1101</v>
      </c>
      <c r="C548" s="1">
        <v>2016</v>
      </c>
      <c r="D548" s="1" t="s">
        <v>264</v>
      </c>
      <c r="E548" s="1" t="s">
        <v>1102</v>
      </c>
      <c r="F548" s="4" t="s">
        <v>14</v>
      </c>
      <c r="G548" s="5" t="s">
        <v>15</v>
      </c>
      <c r="I548" s="1">
        <v>2</v>
      </c>
      <c r="J548" s="36">
        <v>12</v>
      </c>
      <c r="K548" s="36">
        <v>13</v>
      </c>
    </row>
    <row r="549" spans="1:11" ht="15.75" customHeight="1">
      <c r="A549" s="1">
        <v>548</v>
      </c>
      <c r="B549" s="1" t="s">
        <v>1103</v>
      </c>
      <c r="C549" s="1">
        <v>2016</v>
      </c>
      <c r="D549" s="1" t="s">
        <v>264</v>
      </c>
      <c r="E549" s="1" t="s">
        <v>1104</v>
      </c>
      <c r="F549" s="4" t="s">
        <v>18</v>
      </c>
      <c r="G549" s="1" t="s">
        <v>19</v>
      </c>
      <c r="I549" s="1">
        <v>2</v>
      </c>
      <c r="J549" s="36">
        <v>2</v>
      </c>
      <c r="K549" s="36">
        <v>24</v>
      </c>
    </row>
    <row r="550" spans="1:11" ht="15.75" customHeight="1">
      <c r="A550" s="1">
        <v>549</v>
      </c>
      <c r="B550" s="1" t="s">
        <v>1105</v>
      </c>
      <c r="C550" s="1">
        <v>2016</v>
      </c>
      <c r="D550" s="1" t="s">
        <v>264</v>
      </c>
      <c r="E550" s="1" t="s">
        <v>1106</v>
      </c>
      <c r="F550" s="4" t="s">
        <v>120</v>
      </c>
      <c r="G550" s="9" t="s">
        <v>121</v>
      </c>
      <c r="I550" s="1">
        <v>2</v>
      </c>
      <c r="J550" s="36">
        <v>17</v>
      </c>
      <c r="K550" s="36">
        <v>17</v>
      </c>
    </row>
    <row r="551" spans="1:11" ht="15.75" customHeight="1">
      <c r="A551" s="1">
        <v>550</v>
      </c>
      <c r="B551" s="1" t="s">
        <v>1107</v>
      </c>
      <c r="C551" s="1">
        <v>2016</v>
      </c>
      <c r="D551" s="1" t="s">
        <v>264</v>
      </c>
      <c r="E551" s="1" t="s">
        <v>1108</v>
      </c>
      <c r="F551" s="1" t="s">
        <v>22</v>
      </c>
      <c r="G551" s="1" t="s">
        <v>23</v>
      </c>
      <c r="I551" s="1">
        <v>2</v>
      </c>
      <c r="J551" s="36">
        <v>10</v>
      </c>
      <c r="K551" s="36">
        <v>14</v>
      </c>
    </row>
    <row r="552" spans="1:11" ht="15.75" customHeight="1">
      <c r="A552" s="1">
        <v>551</v>
      </c>
      <c r="B552" s="1" t="s">
        <v>1109</v>
      </c>
      <c r="C552" s="1">
        <v>2016</v>
      </c>
      <c r="D552" s="1" t="s">
        <v>264</v>
      </c>
      <c r="E552" s="1" t="s">
        <v>1110</v>
      </c>
      <c r="F552" s="1" t="s">
        <v>457</v>
      </c>
      <c r="G552" s="1" t="s">
        <v>458</v>
      </c>
      <c r="I552" s="1">
        <v>2</v>
      </c>
      <c r="J552" s="36">
        <v>26</v>
      </c>
      <c r="K552" s="36">
        <v>23</v>
      </c>
    </row>
    <row r="553" spans="1:11" ht="15.75" customHeight="1">
      <c r="A553" s="1">
        <v>552</v>
      </c>
      <c r="B553" s="1" t="s">
        <v>1111</v>
      </c>
      <c r="C553" s="1">
        <v>2016</v>
      </c>
      <c r="D553" s="1" t="s">
        <v>264</v>
      </c>
      <c r="E553" s="1" t="s">
        <v>1112</v>
      </c>
      <c r="F553" s="1" t="s">
        <v>653</v>
      </c>
      <c r="G553" s="29" t="s">
        <v>654</v>
      </c>
      <c r="I553" s="1">
        <v>2</v>
      </c>
      <c r="J553" s="36">
        <v>21</v>
      </c>
      <c r="K553" s="36">
        <v>25</v>
      </c>
    </row>
    <row r="554" spans="1:11" ht="15.75" customHeight="1">
      <c r="A554" s="1">
        <v>553</v>
      </c>
      <c r="B554" s="1" t="s">
        <v>1113</v>
      </c>
      <c r="C554" s="1">
        <v>2016</v>
      </c>
      <c r="D554" s="1" t="s">
        <v>264</v>
      </c>
      <c r="E554" s="1" t="s">
        <v>1114</v>
      </c>
      <c r="F554" s="4" t="s">
        <v>14</v>
      </c>
      <c r="G554" s="5" t="s">
        <v>15</v>
      </c>
      <c r="I554" s="1">
        <v>2</v>
      </c>
      <c r="J554" s="36">
        <v>12</v>
      </c>
      <c r="K554" s="36">
        <v>13</v>
      </c>
    </row>
    <row r="555" spans="1:11" ht="15.75" customHeight="1">
      <c r="A555" s="1">
        <v>554</v>
      </c>
      <c r="B555" s="1" t="s">
        <v>1115</v>
      </c>
      <c r="C555" s="1">
        <v>2016</v>
      </c>
      <c r="D555" s="1" t="s">
        <v>264</v>
      </c>
      <c r="E555" s="1" t="s">
        <v>1116</v>
      </c>
      <c r="F555" s="1" t="s">
        <v>1117</v>
      </c>
      <c r="G555" s="1" t="s">
        <v>1118</v>
      </c>
      <c r="I555" s="1">
        <v>2</v>
      </c>
      <c r="J555" s="36">
        <v>25</v>
      </c>
      <c r="K555" s="36">
        <v>29</v>
      </c>
    </row>
    <row r="556" spans="1:11" ht="15.75" customHeight="1">
      <c r="A556" s="1">
        <v>555</v>
      </c>
      <c r="B556" s="1" t="s">
        <v>1119</v>
      </c>
      <c r="C556" s="1">
        <v>2016</v>
      </c>
      <c r="D556" s="1" t="s">
        <v>264</v>
      </c>
      <c r="E556" s="1" t="s">
        <v>1120</v>
      </c>
      <c r="F556" s="4" t="s">
        <v>70</v>
      </c>
      <c r="G556" s="5" t="s">
        <v>76</v>
      </c>
      <c r="I556" s="1">
        <v>2</v>
      </c>
      <c r="J556" s="36">
        <v>19</v>
      </c>
      <c r="K556" s="36">
        <v>8</v>
      </c>
    </row>
    <row r="557" spans="1:11" ht="15.75" customHeight="1">
      <c r="A557" s="1">
        <v>556</v>
      </c>
      <c r="B557" s="1" t="s">
        <v>1121</v>
      </c>
      <c r="C557" s="1">
        <v>2016</v>
      </c>
      <c r="D557" s="1" t="s">
        <v>264</v>
      </c>
      <c r="E557" s="1" t="s">
        <v>1122</v>
      </c>
      <c r="F557" s="1" t="s">
        <v>653</v>
      </c>
      <c r="G557" s="18" t="s">
        <v>654</v>
      </c>
      <c r="I557" s="1">
        <v>2</v>
      </c>
      <c r="J557" s="36">
        <v>21</v>
      </c>
      <c r="K557" s="36">
        <v>25</v>
      </c>
    </row>
    <row r="558" spans="1:11" ht="15.75" customHeight="1">
      <c r="A558" s="1">
        <v>557</v>
      </c>
      <c r="B558" s="1" t="s">
        <v>1123</v>
      </c>
      <c r="C558" s="1">
        <v>2016</v>
      </c>
      <c r="D558" s="1" t="s">
        <v>264</v>
      </c>
      <c r="E558" s="1" t="s">
        <v>1124</v>
      </c>
      <c r="F558" s="4" t="s">
        <v>70</v>
      </c>
      <c r="G558" s="5" t="s">
        <v>76</v>
      </c>
      <c r="I558" s="1">
        <v>2</v>
      </c>
      <c r="J558" s="36">
        <v>19</v>
      </c>
      <c r="K558" s="36">
        <v>8</v>
      </c>
    </row>
    <row r="559" spans="1:11" ht="15.75" customHeight="1">
      <c r="A559" s="1">
        <v>558</v>
      </c>
      <c r="B559" s="1" t="s">
        <v>1125</v>
      </c>
      <c r="C559" s="1">
        <v>2016</v>
      </c>
      <c r="D559" s="1" t="s">
        <v>264</v>
      </c>
      <c r="E559" s="1" t="s">
        <v>1126</v>
      </c>
      <c r="F559" s="4" t="s">
        <v>70</v>
      </c>
      <c r="G559" s="5" t="s">
        <v>76</v>
      </c>
      <c r="I559" s="1">
        <v>2</v>
      </c>
      <c r="J559" s="36">
        <v>19</v>
      </c>
      <c r="K559" s="36">
        <v>8</v>
      </c>
    </row>
    <row r="560" spans="1:11" ht="15.75" customHeight="1">
      <c r="A560" s="1">
        <v>559</v>
      </c>
      <c r="B560" s="1" t="s">
        <v>1127</v>
      </c>
      <c r="C560" s="1">
        <v>2016</v>
      </c>
      <c r="D560" s="1" t="s">
        <v>264</v>
      </c>
      <c r="E560" s="1" t="s">
        <v>1128</v>
      </c>
      <c r="F560" s="4" t="s">
        <v>70</v>
      </c>
      <c r="G560" s="5" t="s">
        <v>76</v>
      </c>
      <c r="I560" s="1">
        <v>2</v>
      </c>
      <c r="J560" s="36">
        <v>19</v>
      </c>
      <c r="K560" s="36">
        <v>8</v>
      </c>
    </row>
    <row r="561" spans="1:11" ht="15.75" customHeight="1">
      <c r="A561" s="1">
        <v>560</v>
      </c>
      <c r="B561" s="1" t="s">
        <v>1129</v>
      </c>
      <c r="C561" s="1">
        <v>2016</v>
      </c>
      <c r="D561" s="1" t="s">
        <v>264</v>
      </c>
      <c r="E561" s="1" t="s">
        <v>1130</v>
      </c>
      <c r="F561" s="4" t="s">
        <v>90</v>
      </c>
      <c r="G561" s="4" t="s">
        <v>91</v>
      </c>
      <c r="I561" s="1">
        <v>2</v>
      </c>
      <c r="J561" s="36">
        <v>11</v>
      </c>
      <c r="K561" s="36">
        <v>7</v>
      </c>
    </row>
    <row r="562" spans="1:11" ht="15.75" customHeight="1">
      <c r="A562" s="1">
        <v>561</v>
      </c>
      <c r="B562" s="1" t="s">
        <v>1131</v>
      </c>
      <c r="C562" s="1">
        <v>2016</v>
      </c>
      <c r="D562" s="1" t="s">
        <v>264</v>
      </c>
      <c r="E562" s="1" t="s">
        <v>1132</v>
      </c>
      <c r="F562" s="1" t="s">
        <v>424</v>
      </c>
      <c r="G562" s="1" t="s">
        <v>481</v>
      </c>
      <c r="I562" s="1">
        <v>2</v>
      </c>
      <c r="J562" s="36">
        <v>27</v>
      </c>
      <c r="K562" s="36">
        <v>33</v>
      </c>
    </row>
    <row r="563" spans="1:11" ht="15.75" customHeight="1">
      <c r="A563" s="1">
        <v>562</v>
      </c>
      <c r="B563" s="1" t="s">
        <v>1133</v>
      </c>
      <c r="C563" s="1">
        <v>2016</v>
      </c>
      <c r="D563" s="1" t="s">
        <v>264</v>
      </c>
      <c r="E563" s="1" t="s">
        <v>1134</v>
      </c>
      <c r="F563" s="4" t="s">
        <v>79</v>
      </c>
      <c r="G563" s="8" t="s">
        <v>80</v>
      </c>
      <c r="I563" s="1">
        <v>2</v>
      </c>
      <c r="J563" s="36">
        <v>9</v>
      </c>
      <c r="K563" s="36">
        <v>12</v>
      </c>
    </row>
    <row r="564" spans="1:11" ht="15.75" customHeight="1">
      <c r="A564" s="1">
        <v>563</v>
      </c>
      <c r="B564" s="1" t="s">
        <v>1135</v>
      </c>
      <c r="C564" s="1">
        <v>2016</v>
      </c>
      <c r="D564" s="1" t="s">
        <v>264</v>
      </c>
      <c r="E564" s="1" t="s">
        <v>1136</v>
      </c>
      <c r="F564" s="1" t="s">
        <v>608</v>
      </c>
      <c r="G564" s="28" t="s">
        <v>609</v>
      </c>
      <c r="I564" s="1">
        <v>2</v>
      </c>
      <c r="J564" s="36">
        <v>33</v>
      </c>
      <c r="K564" s="36">
        <v>34</v>
      </c>
    </row>
    <row r="565" spans="1:11" ht="15.75" customHeight="1">
      <c r="A565" s="1">
        <v>564</v>
      </c>
      <c r="B565" s="1" t="s">
        <v>1137</v>
      </c>
      <c r="C565" s="1">
        <v>2016</v>
      </c>
      <c r="D565" s="1" t="s">
        <v>264</v>
      </c>
      <c r="E565" s="1" t="s">
        <v>1138</v>
      </c>
      <c r="F565" s="4" t="s">
        <v>70</v>
      </c>
      <c r="G565" s="5" t="s">
        <v>1139</v>
      </c>
      <c r="I565" s="1">
        <v>2</v>
      </c>
      <c r="J565" s="36">
        <v>19</v>
      </c>
      <c r="K565" s="36">
        <v>32</v>
      </c>
    </row>
    <row r="566" spans="1:11" ht="15.75" customHeight="1">
      <c r="A566" s="1">
        <v>565</v>
      </c>
      <c r="B566" s="1" t="s">
        <v>1140</v>
      </c>
      <c r="C566" s="1">
        <v>2016</v>
      </c>
      <c r="D566" s="1" t="s">
        <v>264</v>
      </c>
      <c r="E566" s="1" t="s">
        <v>1141</v>
      </c>
      <c r="F566" s="4" t="s">
        <v>70</v>
      </c>
      <c r="G566" s="5" t="s">
        <v>76</v>
      </c>
      <c r="I566" s="1">
        <v>2</v>
      </c>
      <c r="J566" s="36">
        <v>19</v>
      </c>
      <c r="K566" s="36">
        <v>8</v>
      </c>
    </row>
    <row r="567" spans="1:11" ht="15.75" customHeight="1">
      <c r="A567" s="1">
        <v>566</v>
      </c>
      <c r="B567" s="1" t="s">
        <v>1142</v>
      </c>
      <c r="C567" s="1">
        <v>2016</v>
      </c>
      <c r="D567" s="1" t="s">
        <v>264</v>
      </c>
      <c r="E567" s="1" t="s">
        <v>1143</v>
      </c>
      <c r="F567" s="4" t="s">
        <v>18</v>
      </c>
      <c r="G567" s="1" t="s">
        <v>19</v>
      </c>
      <c r="I567" s="1">
        <v>2</v>
      </c>
      <c r="J567" s="36">
        <v>2</v>
      </c>
      <c r="K567" s="36">
        <v>24</v>
      </c>
    </row>
    <row r="568" spans="1:11" ht="15.75" customHeight="1">
      <c r="A568" s="1">
        <v>567</v>
      </c>
      <c r="B568" s="1" t="s">
        <v>1144</v>
      </c>
      <c r="C568" s="1">
        <v>2016</v>
      </c>
      <c r="D568" s="1" t="s">
        <v>264</v>
      </c>
      <c r="E568" s="1" t="s">
        <v>1145</v>
      </c>
      <c r="F568" s="4" t="s">
        <v>18</v>
      </c>
      <c r="G568" s="1" t="s">
        <v>19</v>
      </c>
      <c r="I568" s="1">
        <v>2</v>
      </c>
      <c r="J568" s="36">
        <v>2</v>
      </c>
      <c r="K568" s="36">
        <v>24</v>
      </c>
    </row>
    <row r="569" spans="1:11" ht="15.75" customHeight="1">
      <c r="A569" s="1">
        <v>568</v>
      </c>
      <c r="B569" s="1" t="s">
        <v>1146</v>
      </c>
      <c r="C569" s="1">
        <v>2016</v>
      </c>
      <c r="D569" s="1" t="s">
        <v>264</v>
      </c>
      <c r="E569" s="1" t="s">
        <v>1147</v>
      </c>
      <c r="F569" s="4" t="s">
        <v>120</v>
      </c>
      <c r="G569" s="9" t="s">
        <v>121</v>
      </c>
      <c r="I569" s="1">
        <v>2</v>
      </c>
      <c r="J569" s="36">
        <v>17</v>
      </c>
      <c r="K569" s="36">
        <v>17</v>
      </c>
    </row>
    <row r="570" spans="1:11" ht="15.75" customHeight="1">
      <c r="A570" s="1">
        <v>569</v>
      </c>
      <c r="B570" s="1" t="s">
        <v>1148</v>
      </c>
      <c r="C570" s="1">
        <v>2016</v>
      </c>
      <c r="D570" s="1" t="s">
        <v>264</v>
      </c>
      <c r="E570" s="1" t="s">
        <v>1149</v>
      </c>
      <c r="F570" s="4" t="s">
        <v>14</v>
      </c>
      <c r="G570" s="5" t="s">
        <v>15</v>
      </c>
      <c r="I570" s="1">
        <v>2</v>
      </c>
      <c r="J570" s="36">
        <v>12</v>
      </c>
      <c r="K570" s="36">
        <v>13</v>
      </c>
    </row>
    <row r="571" spans="1:11" ht="15.75" customHeight="1">
      <c r="A571" s="1">
        <v>570</v>
      </c>
      <c r="B571" s="1" t="s">
        <v>1150</v>
      </c>
      <c r="C571" s="1">
        <v>2016</v>
      </c>
      <c r="D571" s="1" t="s">
        <v>264</v>
      </c>
      <c r="E571" s="1" t="s">
        <v>552</v>
      </c>
      <c r="F571" s="4" t="s">
        <v>70</v>
      </c>
      <c r="G571" s="5" t="s">
        <v>76</v>
      </c>
      <c r="I571" s="1">
        <v>2</v>
      </c>
      <c r="J571" s="36">
        <v>19</v>
      </c>
      <c r="K571" s="36">
        <v>8</v>
      </c>
    </row>
    <row r="572" spans="1:11" ht="15.75" customHeight="1">
      <c r="A572" s="1">
        <v>571</v>
      </c>
      <c r="B572" s="1" t="s">
        <v>1151</v>
      </c>
      <c r="C572" s="1">
        <v>2016</v>
      </c>
      <c r="D572" s="1" t="s">
        <v>264</v>
      </c>
      <c r="E572" s="1" t="s">
        <v>1152</v>
      </c>
      <c r="F572" s="5" t="s">
        <v>10</v>
      </c>
      <c r="G572" s="5" t="s">
        <v>11</v>
      </c>
      <c r="I572" s="1">
        <v>2</v>
      </c>
      <c r="J572" s="36">
        <v>16</v>
      </c>
      <c r="K572" s="36">
        <v>2</v>
      </c>
    </row>
    <row r="573" spans="1:11" ht="15.75" customHeight="1">
      <c r="A573" s="1">
        <v>572</v>
      </c>
      <c r="B573" s="1" t="s">
        <v>1153</v>
      </c>
      <c r="C573" s="1">
        <v>2016</v>
      </c>
      <c r="D573" s="1" t="s">
        <v>264</v>
      </c>
      <c r="E573" s="1" t="s">
        <v>1154</v>
      </c>
      <c r="F573" s="16" t="s">
        <v>22</v>
      </c>
      <c r="G573" s="33" t="s">
        <v>23</v>
      </c>
      <c r="I573" s="1">
        <v>2</v>
      </c>
      <c r="J573" s="36">
        <v>10</v>
      </c>
      <c r="K573" s="36">
        <v>14</v>
      </c>
    </row>
    <row r="574" spans="1:11" ht="15.75" customHeight="1">
      <c r="A574" s="1">
        <v>573</v>
      </c>
      <c r="B574" s="1" t="s">
        <v>1155</v>
      </c>
      <c r="C574" s="1">
        <v>2016</v>
      </c>
      <c r="D574" s="1" t="s">
        <v>264</v>
      </c>
      <c r="E574" s="1" t="s">
        <v>1156</v>
      </c>
      <c r="F574" s="4" t="s">
        <v>120</v>
      </c>
      <c r="G574" s="9" t="s">
        <v>121</v>
      </c>
      <c r="I574" s="1">
        <v>2</v>
      </c>
      <c r="J574" s="36">
        <v>17</v>
      </c>
      <c r="K574" s="36">
        <v>17</v>
      </c>
    </row>
    <row r="575" spans="1:11" ht="15.75" customHeight="1">
      <c r="A575" s="1">
        <v>574</v>
      </c>
      <c r="B575" s="1" t="s">
        <v>1157</v>
      </c>
      <c r="C575" s="1">
        <v>2016</v>
      </c>
      <c r="D575" s="1" t="s">
        <v>264</v>
      </c>
      <c r="E575" s="1" t="s">
        <v>1158</v>
      </c>
      <c r="F575" s="1" t="s">
        <v>383</v>
      </c>
      <c r="G575" s="1" t="s">
        <v>384</v>
      </c>
      <c r="I575" s="1">
        <v>2</v>
      </c>
      <c r="J575" s="36">
        <v>22</v>
      </c>
      <c r="K575" s="36">
        <v>26</v>
      </c>
    </row>
    <row r="576" spans="1:11" ht="15.75" customHeight="1">
      <c r="A576" s="1">
        <v>575</v>
      </c>
      <c r="B576" s="1" t="s">
        <v>1159</v>
      </c>
      <c r="C576" s="1">
        <v>2016</v>
      </c>
      <c r="D576" s="1" t="s">
        <v>264</v>
      </c>
      <c r="E576" s="1" t="s">
        <v>1160</v>
      </c>
      <c r="F576" s="1" t="s">
        <v>1161</v>
      </c>
      <c r="G576" s="1" t="s">
        <v>19</v>
      </c>
      <c r="I576" s="1">
        <v>2</v>
      </c>
      <c r="J576" s="36">
        <v>12</v>
      </c>
      <c r="K576" s="36">
        <v>24</v>
      </c>
    </row>
    <row r="577" spans="1:11" ht="15.75" customHeight="1">
      <c r="A577" s="1">
        <v>576</v>
      </c>
      <c r="B577" s="1" t="s">
        <v>1162</v>
      </c>
      <c r="C577" s="1">
        <v>2016</v>
      </c>
      <c r="D577" s="1" t="s">
        <v>264</v>
      </c>
      <c r="E577" s="1" t="s">
        <v>57</v>
      </c>
      <c r="F577" s="4" t="s">
        <v>14</v>
      </c>
      <c r="G577" s="5" t="s">
        <v>15</v>
      </c>
      <c r="I577" s="1">
        <v>2</v>
      </c>
      <c r="J577" s="36">
        <v>12</v>
      </c>
      <c r="K577" s="36">
        <v>13</v>
      </c>
    </row>
    <row r="578" spans="1:11" ht="15.75" customHeight="1">
      <c r="A578" s="1">
        <v>577</v>
      </c>
      <c r="B578" s="1" t="s">
        <v>1163</v>
      </c>
      <c r="C578" s="1">
        <v>2016</v>
      </c>
      <c r="D578" s="1" t="s">
        <v>264</v>
      </c>
      <c r="E578" s="1" t="s">
        <v>1164</v>
      </c>
      <c r="F578" s="1" t="s">
        <v>387</v>
      </c>
      <c r="G578" s="35" t="s">
        <v>1165</v>
      </c>
      <c r="I578" s="1">
        <v>2</v>
      </c>
      <c r="J578" s="36">
        <v>28</v>
      </c>
      <c r="K578" s="36">
        <v>31</v>
      </c>
    </row>
    <row r="579" spans="1:11" ht="15.75" customHeight="1">
      <c r="A579" s="1">
        <v>578</v>
      </c>
      <c r="B579" s="1" t="s">
        <v>1166</v>
      </c>
      <c r="C579" s="1">
        <v>2016</v>
      </c>
      <c r="D579" s="1" t="s">
        <v>264</v>
      </c>
      <c r="E579" s="1" t="s">
        <v>1167</v>
      </c>
      <c r="F579" s="16" t="s">
        <v>22</v>
      </c>
      <c r="G579" s="33" t="s">
        <v>23</v>
      </c>
      <c r="I579" s="1">
        <v>2</v>
      </c>
      <c r="J579" s="36">
        <v>10</v>
      </c>
      <c r="K579" s="36">
        <v>14</v>
      </c>
    </row>
    <row r="580" spans="1:11" ht="15.75" customHeight="1">
      <c r="A580" s="1">
        <v>579</v>
      </c>
      <c r="B580" s="1" t="s">
        <v>1168</v>
      </c>
      <c r="C580" s="1">
        <v>2016</v>
      </c>
      <c r="D580" s="1" t="s">
        <v>264</v>
      </c>
      <c r="E580" s="1" t="s">
        <v>1169</v>
      </c>
      <c r="F580" s="5" t="s">
        <v>10</v>
      </c>
      <c r="G580" s="5" t="s">
        <v>11</v>
      </c>
      <c r="I580" s="1">
        <v>2</v>
      </c>
      <c r="J580" s="36">
        <v>16</v>
      </c>
      <c r="K580" s="36">
        <v>2</v>
      </c>
    </row>
    <row r="581" spans="1:11" ht="15.75" customHeight="1">
      <c r="A581" s="1">
        <v>580</v>
      </c>
      <c r="B581" s="1" t="s">
        <v>1170</v>
      </c>
      <c r="C581" s="1">
        <v>2016</v>
      </c>
      <c r="D581" s="1" t="s">
        <v>264</v>
      </c>
      <c r="E581" s="1" t="s">
        <v>1171</v>
      </c>
      <c r="F581" s="4" t="s">
        <v>14</v>
      </c>
      <c r="G581" s="5" t="s">
        <v>15</v>
      </c>
      <c r="I581" s="1">
        <v>2</v>
      </c>
      <c r="J581" s="36">
        <v>12</v>
      </c>
      <c r="K581" s="36">
        <v>13</v>
      </c>
    </row>
    <row r="582" spans="1:11" ht="15.75" customHeight="1">
      <c r="A582" s="1">
        <v>581</v>
      </c>
      <c r="B582" s="1" t="s">
        <v>1172</v>
      </c>
      <c r="C582" s="1">
        <v>2016</v>
      </c>
      <c r="D582" s="1" t="s">
        <v>264</v>
      </c>
      <c r="E582" s="1" t="s">
        <v>1173</v>
      </c>
      <c r="F582" s="1" t="s">
        <v>1174</v>
      </c>
      <c r="G582" s="1" t="s">
        <v>1175</v>
      </c>
      <c r="I582" s="1">
        <v>2</v>
      </c>
      <c r="J582" s="36">
        <v>40</v>
      </c>
      <c r="K582" s="36">
        <v>39</v>
      </c>
    </row>
    <row r="583" spans="1:11" ht="15.75" customHeight="1">
      <c r="A583" s="1">
        <v>582</v>
      </c>
      <c r="B583" s="1" t="s">
        <v>1176</v>
      </c>
      <c r="C583" s="1">
        <v>2016</v>
      </c>
      <c r="D583" s="1" t="s">
        <v>264</v>
      </c>
      <c r="E583" s="1" t="s">
        <v>1177</v>
      </c>
      <c r="F583" s="1" t="s">
        <v>424</v>
      </c>
      <c r="G583" s="1" t="s">
        <v>1178</v>
      </c>
      <c r="I583" s="1">
        <v>2</v>
      </c>
      <c r="J583" s="36">
        <v>27</v>
      </c>
      <c r="K583" s="36">
        <v>30</v>
      </c>
    </row>
    <row r="584" spans="1:11" ht="15.75" customHeight="1">
      <c r="A584" s="1">
        <v>583</v>
      </c>
      <c r="B584" s="1" t="s">
        <v>1179</v>
      </c>
      <c r="C584" s="1">
        <v>2016</v>
      </c>
      <c r="D584" s="1" t="s">
        <v>264</v>
      </c>
      <c r="E584" s="1" t="s">
        <v>1180</v>
      </c>
      <c r="F584" s="4" t="s">
        <v>70</v>
      </c>
      <c r="G584" s="5" t="s">
        <v>76</v>
      </c>
      <c r="I584" s="1">
        <v>2</v>
      </c>
      <c r="J584" s="36">
        <v>19</v>
      </c>
      <c r="K584" s="36">
        <v>8</v>
      </c>
    </row>
    <row r="585" spans="1:11" ht="15.75" customHeight="1">
      <c r="A585" s="1">
        <v>584</v>
      </c>
      <c r="B585" s="1" t="s">
        <v>1181</v>
      </c>
      <c r="C585" s="1">
        <v>2016</v>
      </c>
      <c r="D585" s="1" t="s">
        <v>264</v>
      </c>
      <c r="E585" s="1" t="s">
        <v>1182</v>
      </c>
      <c r="F585" s="4" t="s">
        <v>70</v>
      </c>
      <c r="G585" s="5" t="s">
        <v>76</v>
      </c>
      <c r="I585" s="1">
        <v>2</v>
      </c>
      <c r="J585" s="36">
        <v>19</v>
      </c>
      <c r="K585" s="36">
        <v>8</v>
      </c>
    </row>
    <row r="586" spans="1:11" ht="15.75" customHeight="1">
      <c r="A586" s="1">
        <v>585</v>
      </c>
      <c r="B586" s="1" t="s">
        <v>1183</v>
      </c>
      <c r="C586" s="1">
        <v>2016</v>
      </c>
      <c r="D586" s="1" t="s">
        <v>264</v>
      </c>
      <c r="E586" s="1" t="s">
        <v>1184</v>
      </c>
      <c r="F586" s="4" t="s">
        <v>70</v>
      </c>
      <c r="G586" s="5" t="s">
        <v>76</v>
      </c>
      <c r="I586" s="1">
        <v>2</v>
      </c>
      <c r="J586" s="36">
        <v>19</v>
      </c>
      <c r="K586" s="36">
        <v>8</v>
      </c>
    </row>
    <row r="587" spans="1:11" ht="15.75" customHeight="1">
      <c r="A587" s="1">
        <v>586</v>
      </c>
      <c r="B587" s="1" t="s">
        <v>1185</v>
      </c>
      <c r="C587" s="1">
        <v>2016</v>
      </c>
      <c r="D587" s="1" t="s">
        <v>264</v>
      </c>
      <c r="E587" s="1" t="s">
        <v>1186</v>
      </c>
      <c r="F587" s="4" t="s">
        <v>14</v>
      </c>
      <c r="G587" s="5" t="s">
        <v>15</v>
      </c>
      <c r="I587" s="1">
        <v>2</v>
      </c>
      <c r="J587" s="36">
        <v>12</v>
      </c>
      <c r="K587" s="36">
        <v>13</v>
      </c>
    </row>
    <row r="588" spans="1:11" ht="15.75" customHeight="1">
      <c r="A588" s="1">
        <v>587</v>
      </c>
      <c r="B588" s="1" t="s">
        <v>1187</v>
      </c>
      <c r="C588" s="1">
        <v>2016</v>
      </c>
      <c r="D588" s="1" t="s">
        <v>8</v>
      </c>
      <c r="E588" s="1" t="s">
        <v>1188</v>
      </c>
      <c r="F588" s="4" t="s">
        <v>79</v>
      </c>
      <c r="G588" s="8" t="s">
        <v>80</v>
      </c>
      <c r="I588" s="1">
        <v>1</v>
      </c>
      <c r="J588" s="36">
        <v>9</v>
      </c>
      <c r="K588" s="36">
        <v>12</v>
      </c>
    </row>
    <row r="589" spans="1:11" ht="15.75" customHeight="1">
      <c r="A589" s="1">
        <v>588</v>
      </c>
      <c r="B589" s="1" t="s">
        <v>1189</v>
      </c>
      <c r="C589" s="1">
        <v>2016</v>
      </c>
      <c r="D589" s="1" t="s">
        <v>8</v>
      </c>
      <c r="E589" s="1" t="s">
        <v>1190</v>
      </c>
      <c r="F589" s="4" t="s">
        <v>14</v>
      </c>
      <c r="G589" s="5" t="s">
        <v>15</v>
      </c>
      <c r="I589" s="1">
        <v>1</v>
      </c>
      <c r="J589" s="36">
        <v>12</v>
      </c>
      <c r="K589" s="36">
        <v>13</v>
      </c>
    </row>
    <row r="590" spans="1:11" ht="15.75" customHeight="1">
      <c r="A590" s="1">
        <v>589</v>
      </c>
      <c r="B590" s="1" t="s">
        <v>1191</v>
      </c>
      <c r="C590" s="1">
        <v>2016</v>
      </c>
      <c r="D590" s="1" t="s">
        <v>8</v>
      </c>
      <c r="E590" s="1" t="s">
        <v>1192</v>
      </c>
      <c r="F590" s="4" t="s">
        <v>14</v>
      </c>
      <c r="G590" s="5" t="s">
        <v>15</v>
      </c>
      <c r="I590" s="1">
        <v>1</v>
      </c>
      <c r="J590" s="36">
        <v>12</v>
      </c>
      <c r="K590" s="36">
        <v>13</v>
      </c>
    </row>
    <row r="591" spans="1:11" ht="15.75" customHeight="1">
      <c r="A591" s="1">
        <v>590</v>
      </c>
      <c r="B591" s="1" t="s">
        <v>1193</v>
      </c>
      <c r="C591" s="1">
        <v>2016</v>
      </c>
      <c r="D591" s="1" t="s">
        <v>8</v>
      </c>
      <c r="E591" s="1" t="s">
        <v>1194</v>
      </c>
      <c r="F591" s="4" t="s">
        <v>14</v>
      </c>
      <c r="G591" s="5" t="s">
        <v>15</v>
      </c>
      <c r="I591" s="1">
        <v>1</v>
      </c>
      <c r="J591" s="36">
        <v>12</v>
      </c>
      <c r="K591" s="36">
        <v>13</v>
      </c>
    </row>
    <row r="592" spans="1:11" ht="15.75" customHeight="1">
      <c r="A592" s="1">
        <v>591</v>
      </c>
      <c r="B592" s="1" t="s">
        <v>1195</v>
      </c>
      <c r="C592" s="1">
        <v>2016</v>
      </c>
      <c r="D592" s="1" t="s">
        <v>8</v>
      </c>
      <c r="E592" s="1" t="s">
        <v>1196</v>
      </c>
      <c r="F592" s="4" t="s">
        <v>70</v>
      </c>
      <c r="G592" s="5" t="s">
        <v>76</v>
      </c>
      <c r="I592" s="1">
        <v>1</v>
      </c>
      <c r="J592" s="36">
        <v>19</v>
      </c>
      <c r="K592" s="36">
        <v>8</v>
      </c>
    </row>
    <row r="593" spans="1:11" ht="15.75" customHeight="1">
      <c r="A593" s="1">
        <v>592</v>
      </c>
      <c r="B593" s="1" t="s">
        <v>1197</v>
      </c>
      <c r="C593" s="1">
        <v>2016</v>
      </c>
      <c r="D593" s="1" t="s">
        <v>8</v>
      </c>
      <c r="E593" s="1" t="s">
        <v>1198</v>
      </c>
      <c r="F593" s="4" t="s">
        <v>79</v>
      </c>
      <c r="G593" s="8" t="s">
        <v>80</v>
      </c>
      <c r="I593" s="1">
        <v>1</v>
      </c>
      <c r="J593" s="36">
        <v>9</v>
      </c>
      <c r="K593" s="36">
        <v>12</v>
      </c>
    </row>
    <row r="594" spans="1:11" ht="15.75" customHeight="1">
      <c r="A594" s="1">
        <v>593</v>
      </c>
      <c r="B594" s="1" t="s">
        <v>1199</v>
      </c>
      <c r="C594" s="1">
        <v>2016</v>
      </c>
      <c r="D594" s="1" t="s">
        <v>8</v>
      </c>
      <c r="E594" s="1" t="s">
        <v>1200</v>
      </c>
      <c r="F594" s="4" t="s">
        <v>18</v>
      </c>
      <c r="G594" s="1" t="s">
        <v>19</v>
      </c>
      <c r="I594" s="1">
        <v>1</v>
      </c>
      <c r="J594" s="36">
        <v>2</v>
      </c>
      <c r="K594" s="36">
        <v>24</v>
      </c>
    </row>
    <row r="595" spans="1:11" ht="15.75" customHeight="1">
      <c r="A595" s="1">
        <v>594</v>
      </c>
      <c r="B595" s="1" t="s">
        <v>1201</v>
      </c>
      <c r="C595" s="1">
        <v>2016</v>
      </c>
      <c r="D595" s="1" t="s">
        <v>8</v>
      </c>
      <c r="E595" s="1" t="s">
        <v>1202</v>
      </c>
      <c r="F595" s="4" t="s">
        <v>79</v>
      </c>
      <c r="G595" s="8" t="s">
        <v>80</v>
      </c>
      <c r="I595" s="1">
        <v>1</v>
      </c>
      <c r="J595" s="36">
        <v>9</v>
      </c>
      <c r="K595" s="36">
        <v>12</v>
      </c>
    </row>
    <row r="596" spans="1:11" ht="15.75" customHeight="1">
      <c r="A596" s="1">
        <v>595</v>
      </c>
      <c r="B596" s="1" t="s">
        <v>1203</v>
      </c>
      <c r="C596" s="1">
        <v>2016</v>
      </c>
      <c r="D596" s="1" t="s">
        <v>8</v>
      </c>
      <c r="E596" s="1" t="s">
        <v>1204</v>
      </c>
      <c r="F596" s="4" t="s">
        <v>79</v>
      </c>
      <c r="G596" s="8" t="s">
        <v>80</v>
      </c>
      <c r="I596" s="1">
        <v>1</v>
      </c>
      <c r="J596" s="36">
        <v>9</v>
      </c>
      <c r="K596" s="36">
        <v>12</v>
      </c>
    </row>
    <row r="597" spans="1:11" ht="15.75" customHeight="1">
      <c r="A597" s="1">
        <v>596</v>
      </c>
      <c r="B597" s="1" t="s">
        <v>1205</v>
      </c>
      <c r="C597" s="1">
        <v>2016</v>
      </c>
      <c r="D597" s="1" t="s">
        <v>8</v>
      </c>
      <c r="E597" s="1" t="s">
        <v>1206</v>
      </c>
      <c r="F597" s="4" t="s">
        <v>18</v>
      </c>
      <c r="G597" s="1" t="s">
        <v>19</v>
      </c>
      <c r="I597" s="1">
        <v>1</v>
      </c>
      <c r="J597" s="36">
        <v>2</v>
      </c>
      <c r="K597" s="36">
        <v>24</v>
      </c>
    </row>
    <row r="598" spans="1:11" ht="15.75" customHeight="1">
      <c r="A598" s="1">
        <v>597</v>
      </c>
      <c r="B598" s="1" t="s">
        <v>1207</v>
      </c>
      <c r="C598" s="1">
        <v>2016</v>
      </c>
      <c r="D598" s="1" t="s">
        <v>8</v>
      </c>
      <c r="E598" s="1" t="s">
        <v>1208</v>
      </c>
      <c r="F598" s="4" t="s">
        <v>145</v>
      </c>
      <c r="G598" s="5" t="s">
        <v>146</v>
      </c>
      <c r="I598" s="1">
        <v>1</v>
      </c>
      <c r="J598" s="36">
        <v>14</v>
      </c>
      <c r="K598" s="36">
        <v>10</v>
      </c>
    </row>
    <row r="599" spans="1:11" ht="15.75" customHeight="1">
      <c r="A599" s="1">
        <v>598</v>
      </c>
      <c r="B599" s="1" t="s">
        <v>1209</v>
      </c>
      <c r="C599" s="1">
        <v>2016</v>
      </c>
      <c r="D599" s="1" t="s">
        <v>8</v>
      </c>
      <c r="E599" s="1" t="s">
        <v>1210</v>
      </c>
      <c r="F599" s="4" t="s">
        <v>14</v>
      </c>
      <c r="G599" s="5" t="s">
        <v>15</v>
      </c>
      <c r="I599" s="1">
        <v>1</v>
      </c>
      <c r="J599" s="36">
        <v>12</v>
      </c>
      <c r="K599" s="36">
        <v>13</v>
      </c>
    </row>
    <row r="600" spans="1:11" ht="15.75" customHeight="1">
      <c r="A600" s="1">
        <v>599</v>
      </c>
      <c r="B600" s="1" t="s">
        <v>1211</v>
      </c>
      <c r="C600" s="1">
        <v>2016</v>
      </c>
      <c r="D600" s="1" t="s">
        <v>8</v>
      </c>
      <c r="E600" s="1" t="s">
        <v>1212</v>
      </c>
      <c r="F600" s="4" t="s">
        <v>14</v>
      </c>
      <c r="G600" s="5" t="s">
        <v>15</v>
      </c>
      <c r="I600" s="1">
        <v>1</v>
      </c>
      <c r="J600" s="36">
        <v>12</v>
      </c>
      <c r="K600" s="36">
        <v>13</v>
      </c>
    </row>
    <row r="601" spans="1:11" ht="15.75" customHeight="1">
      <c r="A601" s="1">
        <v>600</v>
      </c>
      <c r="B601" s="1" t="s">
        <v>1213</v>
      </c>
      <c r="C601" s="1">
        <v>2016</v>
      </c>
      <c r="D601" s="1" t="s">
        <v>8</v>
      </c>
      <c r="E601" s="1" t="s">
        <v>1214</v>
      </c>
      <c r="F601" s="13" t="s">
        <v>22</v>
      </c>
      <c r="G601" s="14" t="s">
        <v>23</v>
      </c>
      <c r="I601" s="1">
        <v>1</v>
      </c>
      <c r="J601" s="36">
        <v>10</v>
      </c>
      <c r="K601" s="36">
        <v>14</v>
      </c>
    </row>
    <row r="602" spans="1:11" ht="15.75" customHeight="1">
      <c r="A602" s="1">
        <v>601</v>
      </c>
      <c r="B602" s="1" t="s">
        <v>1215</v>
      </c>
      <c r="C602" s="1">
        <v>2016</v>
      </c>
      <c r="D602" s="1" t="s">
        <v>8</v>
      </c>
      <c r="E602" s="1" t="s">
        <v>1216</v>
      </c>
      <c r="F602" s="4" t="s">
        <v>70</v>
      </c>
      <c r="G602" s="5" t="s">
        <v>76</v>
      </c>
      <c r="I602" s="1">
        <v>1</v>
      </c>
      <c r="J602" s="36">
        <v>19</v>
      </c>
      <c r="K602" s="36">
        <v>8</v>
      </c>
    </row>
    <row r="603" spans="1:11" ht="15.75" customHeight="1">
      <c r="A603" s="1">
        <v>602</v>
      </c>
      <c r="B603" s="1" t="s">
        <v>1217</v>
      </c>
      <c r="C603" s="1">
        <v>2016</v>
      </c>
      <c r="D603" s="1" t="s">
        <v>8</v>
      </c>
      <c r="E603" s="1" t="s">
        <v>1218</v>
      </c>
      <c r="F603" s="4" t="s">
        <v>14</v>
      </c>
      <c r="G603" s="5" t="s">
        <v>15</v>
      </c>
      <c r="I603" s="1">
        <v>1</v>
      </c>
      <c r="J603" s="36">
        <v>12</v>
      </c>
      <c r="K603" s="36">
        <v>13</v>
      </c>
    </row>
    <row r="604" spans="1:11" ht="15.75" customHeight="1">
      <c r="A604" s="1">
        <v>603</v>
      </c>
      <c r="B604" s="1" t="s">
        <v>1219</v>
      </c>
      <c r="C604" s="1">
        <v>2016</v>
      </c>
      <c r="D604" s="1" t="s">
        <v>8</v>
      </c>
      <c r="E604" s="1" t="s">
        <v>1220</v>
      </c>
      <c r="F604" s="4" t="s">
        <v>70</v>
      </c>
      <c r="G604" s="5" t="s">
        <v>76</v>
      </c>
      <c r="I604" s="1">
        <v>1</v>
      </c>
      <c r="J604" s="36">
        <v>19</v>
      </c>
      <c r="K604" s="36">
        <v>8</v>
      </c>
    </row>
    <row r="605" spans="1:11" ht="15.75" customHeight="1">
      <c r="A605" s="1">
        <v>604</v>
      </c>
      <c r="B605" s="1" t="s">
        <v>1221</v>
      </c>
      <c r="C605" s="1">
        <v>2016</v>
      </c>
      <c r="D605" s="1" t="s">
        <v>8</v>
      </c>
      <c r="E605" s="1" t="s">
        <v>1222</v>
      </c>
      <c r="F605" s="4" t="s">
        <v>14</v>
      </c>
      <c r="G605" s="5" t="s">
        <v>15</v>
      </c>
      <c r="I605" s="1">
        <v>1</v>
      </c>
      <c r="J605" s="36">
        <v>12</v>
      </c>
      <c r="K605" s="36">
        <v>13</v>
      </c>
    </row>
    <row r="606" spans="1:11" ht="15.75" customHeight="1">
      <c r="A606" s="1">
        <v>605</v>
      </c>
      <c r="B606" s="1" t="s">
        <v>1223</v>
      </c>
      <c r="C606" s="1">
        <v>2016</v>
      </c>
      <c r="D606" s="1" t="s">
        <v>8</v>
      </c>
      <c r="E606" s="1" t="s">
        <v>1224</v>
      </c>
      <c r="F606" s="4" t="s">
        <v>145</v>
      </c>
      <c r="G606" s="5" t="s">
        <v>146</v>
      </c>
      <c r="I606" s="1">
        <v>1</v>
      </c>
      <c r="J606" s="36">
        <v>14</v>
      </c>
      <c r="K606" s="36">
        <v>10</v>
      </c>
    </row>
    <row r="607" spans="1:11" ht="15.75" customHeight="1">
      <c r="A607" s="1">
        <v>607</v>
      </c>
      <c r="B607" s="1" t="s">
        <v>1225</v>
      </c>
      <c r="C607" s="1">
        <v>2016</v>
      </c>
      <c r="D607" s="1" t="s">
        <v>8</v>
      </c>
      <c r="E607" s="1" t="s">
        <v>1226</v>
      </c>
      <c r="F607" s="4" t="s">
        <v>14</v>
      </c>
      <c r="G607" s="5" t="s">
        <v>15</v>
      </c>
      <c r="I607" s="1">
        <v>1</v>
      </c>
      <c r="J607" s="36">
        <v>12</v>
      </c>
      <c r="K607" s="36">
        <v>13</v>
      </c>
    </row>
    <row r="608" spans="1:11" ht="15.75" customHeight="1">
      <c r="A608" s="1">
        <v>608</v>
      </c>
      <c r="B608" s="1" t="s">
        <v>1227</v>
      </c>
      <c r="C608" s="1">
        <v>2016</v>
      </c>
      <c r="D608" s="1" t="s">
        <v>8</v>
      </c>
      <c r="E608" s="1" t="s">
        <v>1228</v>
      </c>
      <c r="F608" s="4" t="s">
        <v>70</v>
      </c>
      <c r="G608" s="5" t="s">
        <v>76</v>
      </c>
      <c r="I608" s="1">
        <v>1</v>
      </c>
      <c r="J608" s="36">
        <v>19</v>
      </c>
      <c r="K608" s="36">
        <v>8</v>
      </c>
    </row>
    <row r="609" spans="1:11" ht="15.75" customHeight="1">
      <c r="A609" s="1">
        <v>609</v>
      </c>
      <c r="B609" s="1" t="s">
        <v>1229</v>
      </c>
      <c r="C609" s="1">
        <v>2016</v>
      </c>
      <c r="D609" s="1" t="s">
        <v>8</v>
      </c>
      <c r="E609" s="1" t="s">
        <v>1230</v>
      </c>
      <c r="F609" s="4" t="s">
        <v>14</v>
      </c>
      <c r="G609" s="5" t="s">
        <v>15</v>
      </c>
      <c r="I609" s="1">
        <v>1</v>
      </c>
      <c r="J609" s="36">
        <v>12</v>
      </c>
      <c r="K609" s="36">
        <v>13</v>
      </c>
    </row>
    <row r="610" spans="1:11" ht="15.75" customHeight="1">
      <c r="A610" s="1">
        <v>610</v>
      </c>
      <c r="B610" s="1" t="s">
        <v>1231</v>
      </c>
      <c r="C610" s="1">
        <v>2016</v>
      </c>
      <c r="D610" s="1" t="s">
        <v>8</v>
      </c>
      <c r="E610" s="1" t="s">
        <v>1232</v>
      </c>
      <c r="F610" s="4" t="s">
        <v>70</v>
      </c>
      <c r="G610" s="5" t="s">
        <v>76</v>
      </c>
      <c r="I610" s="1">
        <v>1</v>
      </c>
      <c r="J610" s="36">
        <v>19</v>
      </c>
      <c r="K610" s="36">
        <v>8</v>
      </c>
    </row>
    <row r="611" spans="1:11" ht="15.75" customHeight="1">
      <c r="A611" s="1">
        <v>611</v>
      </c>
      <c r="B611" s="1" t="s">
        <v>1233</v>
      </c>
      <c r="C611" s="1">
        <v>2016</v>
      </c>
      <c r="D611" s="1" t="s">
        <v>8</v>
      </c>
      <c r="E611" s="1" t="s">
        <v>1234</v>
      </c>
      <c r="F611" s="4" t="s">
        <v>14</v>
      </c>
      <c r="G611" s="5" t="s">
        <v>15</v>
      </c>
      <c r="I611" s="1">
        <v>1</v>
      </c>
      <c r="J611" s="36">
        <v>12</v>
      </c>
      <c r="K611" s="36">
        <v>13</v>
      </c>
    </row>
    <row r="612" spans="1:11" ht="15.75" customHeight="1">
      <c r="A612" s="1">
        <v>612</v>
      </c>
      <c r="B612" s="1" t="s">
        <v>1235</v>
      </c>
      <c r="C612" s="1">
        <v>2016</v>
      </c>
      <c r="D612" s="1" t="s">
        <v>8</v>
      </c>
      <c r="E612" s="1" t="s">
        <v>1236</v>
      </c>
      <c r="F612" s="4" t="s">
        <v>70</v>
      </c>
      <c r="G612" s="5" t="s">
        <v>76</v>
      </c>
      <c r="I612" s="1">
        <v>1</v>
      </c>
      <c r="J612" s="36">
        <v>19</v>
      </c>
      <c r="K612" s="36">
        <v>13</v>
      </c>
    </row>
    <row r="613" spans="1:11" ht="15.75" customHeight="1">
      <c r="A613" s="1">
        <v>613</v>
      </c>
      <c r="B613" s="1" t="s">
        <v>1237</v>
      </c>
      <c r="C613" s="1">
        <v>2016</v>
      </c>
      <c r="D613" s="1" t="s">
        <v>8</v>
      </c>
      <c r="E613" s="1" t="s">
        <v>1238</v>
      </c>
      <c r="F613" s="5" t="s">
        <v>10</v>
      </c>
      <c r="G613" s="5" t="s">
        <v>11</v>
      </c>
      <c r="I613" s="1">
        <v>1</v>
      </c>
      <c r="J613" s="36">
        <v>16</v>
      </c>
      <c r="K613" s="36">
        <v>2</v>
      </c>
    </row>
    <row r="614" spans="1:11" ht="15.75" customHeight="1">
      <c r="A614" s="1">
        <v>614</v>
      </c>
      <c r="B614" s="1" t="s">
        <v>1239</v>
      </c>
      <c r="C614" s="1">
        <v>2016</v>
      </c>
      <c r="D614" s="1" t="s">
        <v>8</v>
      </c>
      <c r="E614" s="1" t="s">
        <v>1240</v>
      </c>
      <c r="F614" s="4" t="s">
        <v>79</v>
      </c>
      <c r="G614" s="8" t="s">
        <v>80</v>
      </c>
      <c r="I614" s="1">
        <v>1</v>
      </c>
      <c r="J614" s="36">
        <v>9</v>
      </c>
      <c r="K614" s="36">
        <v>12</v>
      </c>
    </row>
    <row r="615" spans="1:11" ht="15.75" customHeight="1">
      <c r="A615" s="1">
        <v>615</v>
      </c>
      <c r="B615" s="1" t="s">
        <v>1241</v>
      </c>
      <c r="C615" s="1">
        <v>2016</v>
      </c>
      <c r="D615" s="1" t="s">
        <v>8</v>
      </c>
      <c r="E615" s="1" t="s">
        <v>1242</v>
      </c>
      <c r="F615" s="4" t="s">
        <v>18</v>
      </c>
      <c r="G615" s="1" t="s">
        <v>19</v>
      </c>
      <c r="I615" s="1">
        <v>1</v>
      </c>
      <c r="J615" s="36">
        <v>2</v>
      </c>
      <c r="K615" s="36">
        <v>24</v>
      </c>
    </row>
    <row r="616" spans="1:11" ht="15.75" customHeight="1">
      <c r="A616" s="1">
        <v>616</v>
      </c>
      <c r="B616" s="1" t="s">
        <v>1243</v>
      </c>
      <c r="C616" s="1">
        <v>2016</v>
      </c>
      <c r="D616" s="1" t="s">
        <v>8</v>
      </c>
      <c r="E616" s="1" t="s">
        <v>1244</v>
      </c>
      <c r="F616" s="4" t="s">
        <v>14</v>
      </c>
      <c r="G616" s="5" t="s">
        <v>15</v>
      </c>
      <c r="I616" s="1">
        <v>1</v>
      </c>
      <c r="J616" s="36">
        <v>12</v>
      </c>
      <c r="K616" s="36">
        <v>13</v>
      </c>
    </row>
    <row r="617" spans="1:11" ht="15.75" customHeight="1">
      <c r="A617" s="1">
        <v>617</v>
      </c>
      <c r="B617" s="1" t="s">
        <v>1245</v>
      </c>
      <c r="C617" s="1">
        <v>2016</v>
      </c>
      <c r="D617" s="1" t="s">
        <v>8</v>
      </c>
      <c r="E617" s="1" t="s">
        <v>1246</v>
      </c>
      <c r="F617" s="4" t="s">
        <v>79</v>
      </c>
      <c r="G617" s="8" t="s">
        <v>80</v>
      </c>
      <c r="H617" s="1" t="s">
        <v>1247</v>
      </c>
      <c r="I617" s="1">
        <v>1</v>
      </c>
      <c r="J617" s="36">
        <v>9</v>
      </c>
      <c r="K617" s="36">
        <v>12</v>
      </c>
    </row>
    <row r="618" spans="1:11" ht="15.75" customHeight="1">
      <c r="A618" s="1">
        <v>618</v>
      </c>
      <c r="B618" s="1" t="s">
        <v>1248</v>
      </c>
      <c r="C618" s="1">
        <v>2016</v>
      </c>
      <c r="D618" s="1" t="s">
        <v>8</v>
      </c>
      <c r="E618" s="1" t="s">
        <v>1249</v>
      </c>
      <c r="F618" s="4" t="s">
        <v>18</v>
      </c>
      <c r="G618" s="1" t="s">
        <v>19</v>
      </c>
      <c r="H618" s="1" t="s">
        <v>1250</v>
      </c>
      <c r="I618" s="1">
        <v>1</v>
      </c>
      <c r="J618" s="36">
        <v>2</v>
      </c>
      <c r="K618" s="36">
        <v>24</v>
      </c>
    </row>
    <row r="619" spans="1:11" ht="15.75" customHeight="1">
      <c r="A619" s="1">
        <v>619</v>
      </c>
      <c r="B619" s="1" t="s">
        <v>1251</v>
      </c>
      <c r="C619" s="1">
        <v>2016</v>
      </c>
      <c r="D619" s="1" t="s">
        <v>8</v>
      </c>
      <c r="E619" s="1" t="s">
        <v>1252</v>
      </c>
      <c r="F619" s="5" t="s">
        <v>10</v>
      </c>
      <c r="G619" s="5" t="s">
        <v>11</v>
      </c>
      <c r="H619" s="1" t="s">
        <v>1253</v>
      </c>
      <c r="I619" s="1">
        <v>1</v>
      </c>
      <c r="J619" s="36">
        <v>16</v>
      </c>
      <c r="K619" s="36">
        <v>2</v>
      </c>
    </row>
    <row r="620" spans="1:11" ht="15.75" customHeight="1">
      <c r="A620" s="1">
        <v>620</v>
      </c>
      <c r="B620" s="1" t="s">
        <v>1254</v>
      </c>
      <c r="C620" s="1">
        <v>2016</v>
      </c>
      <c r="D620" s="1" t="s">
        <v>8</v>
      </c>
      <c r="E620" s="1" t="s">
        <v>361</v>
      </c>
      <c r="F620" s="4" t="s">
        <v>14</v>
      </c>
      <c r="G620" s="5" t="s">
        <v>15</v>
      </c>
      <c r="H620" s="1" t="s">
        <v>1255</v>
      </c>
      <c r="I620" s="1">
        <v>1</v>
      </c>
      <c r="J620" s="36">
        <v>12</v>
      </c>
      <c r="K620" s="36">
        <v>13</v>
      </c>
    </row>
    <row r="621" spans="1:11" ht="15.75" customHeight="1">
      <c r="A621" s="1">
        <v>621</v>
      </c>
      <c r="B621" s="1" t="s">
        <v>1256</v>
      </c>
      <c r="C621" s="1">
        <v>2016</v>
      </c>
      <c r="D621" s="1" t="s">
        <v>8</v>
      </c>
      <c r="E621" s="1" t="s">
        <v>1257</v>
      </c>
      <c r="F621" s="4" t="s">
        <v>145</v>
      </c>
      <c r="G621" s="5" t="s">
        <v>146</v>
      </c>
      <c r="H621" s="1" t="s">
        <v>1258</v>
      </c>
      <c r="I621" s="1">
        <v>1</v>
      </c>
      <c r="J621" s="36">
        <v>14</v>
      </c>
      <c r="K621" s="36">
        <v>10</v>
      </c>
    </row>
    <row r="622" spans="1:11" ht="15.75" customHeight="1"/>
    <row r="623" spans="1:11" ht="15.75" customHeight="1"/>
    <row r="624" spans="1:11" ht="15.75" customHeight="1">
      <c r="A624" s="41" t="s">
        <v>1271</v>
      </c>
      <c r="B624" s="40" t="s">
        <v>1266</v>
      </c>
      <c r="C624" s="47"/>
      <c r="D624" s="47"/>
      <c r="E624" s="47"/>
    </row>
    <row r="625" spans="1:5" ht="15.75" customHeight="1">
      <c r="A625" s="41">
        <v>1</v>
      </c>
      <c r="B625" s="40" t="s">
        <v>8</v>
      </c>
      <c r="C625" s="47"/>
      <c r="D625" s="47"/>
      <c r="E625" s="47"/>
    </row>
    <row r="626" spans="1:5" ht="15.75" customHeight="1">
      <c r="A626" s="41">
        <v>2</v>
      </c>
      <c r="B626" s="40" t="s">
        <v>264</v>
      </c>
      <c r="C626" s="47"/>
      <c r="D626" s="47"/>
      <c r="E626" s="47"/>
    </row>
    <row r="627" spans="1:5" ht="15.75" customHeight="1">
      <c r="A627" s="41"/>
      <c r="B627" s="46"/>
      <c r="C627" s="47"/>
      <c r="D627" s="47"/>
      <c r="E627" s="47"/>
    </row>
    <row r="628" spans="1:5" ht="15.75" customHeight="1">
      <c r="A628" s="41" t="s">
        <v>1271</v>
      </c>
      <c r="B628" s="40" t="s">
        <v>1267</v>
      </c>
      <c r="C628" s="47"/>
      <c r="D628" s="41" t="s">
        <v>1271</v>
      </c>
      <c r="E628" s="40" t="s">
        <v>1323</v>
      </c>
    </row>
    <row r="629" spans="1:5" ht="15.75" customHeight="1">
      <c r="A629" s="41">
        <v>1</v>
      </c>
      <c r="B629" s="43" t="s">
        <v>42</v>
      </c>
      <c r="C629" s="47"/>
      <c r="D629" s="38">
        <v>1</v>
      </c>
      <c r="E629" s="44" t="s">
        <v>111</v>
      </c>
    </row>
    <row r="630" spans="1:5" ht="15.75" customHeight="1">
      <c r="A630" s="41">
        <v>2</v>
      </c>
      <c r="B630" s="39" t="s">
        <v>18</v>
      </c>
      <c r="C630" s="47"/>
      <c r="D630" s="38">
        <v>2</v>
      </c>
      <c r="E630" s="39" t="s">
        <v>11</v>
      </c>
    </row>
    <row r="631" spans="1:5" ht="15.75" customHeight="1">
      <c r="A631" s="41">
        <v>3</v>
      </c>
      <c r="B631" s="39" t="s">
        <v>209</v>
      </c>
      <c r="C631" s="47"/>
      <c r="D631" s="38">
        <v>3</v>
      </c>
      <c r="E631" s="44" t="s">
        <v>210</v>
      </c>
    </row>
    <row r="632" spans="1:5" ht="15.75" customHeight="1">
      <c r="A632" s="41">
        <v>4</v>
      </c>
      <c r="B632" s="39" t="s">
        <v>34</v>
      </c>
      <c r="C632" s="47"/>
      <c r="D632" s="38">
        <v>4</v>
      </c>
      <c r="E632" s="44" t="s">
        <v>192</v>
      </c>
    </row>
    <row r="633" spans="1:5" ht="15.75" customHeight="1">
      <c r="A633" s="41">
        <v>5</v>
      </c>
      <c r="B633" s="39" t="s">
        <v>191</v>
      </c>
      <c r="C633" s="47"/>
      <c r="D633" s="38">
        <v>5</v>
      </c>
      <c r="E633" s="39" t="s">
        <v>71</v>
      </c>
    </row>
    <row r="634" spans="1:5" ht="15.75" customHeight="1">
      <c r="A634" s="41">
        <v>6</v>
      </c>
      <c r="B634" s="39" t="s">
        <v>165</v>
      </c>
      <c r="C634" s="47"/>
      <c r="D634" s="38">
        <v>6</v>
      </c>
      <c r="E634" s="39" t="s">
        <v>1268</v>
      </c>
    </row>
    <row r="635" spans="1:5" ht="15.75" customHeight="1">
      <c r="A635" s="41">
        <v>7</v>
      </c>
      <c r="B635" s="39" t="s">
        <v>234</v>
      </c>
      <c r="C635" s="47"/>
      <c r="D635" s="38">
        <v>7</v>
      </c>
      <c r="E635" s="39" t="s">
        <v>91</v>
      </c>
    </row>
    <row r="636" spans="1:5" ht="15.75" customHeight="1">
      <c r="A636" s="41">
        <v>8</v>
      </c>
      <c r="B636" s="39" t="s">
        <v>141</v>
      </c>
      <c r="C636" s="47"/>
      <c r="D636" s="38">
        <v>8</v>
      </c>
      <c r="E636" s="39" t="s">
        <v>76</v>
      </c>
    </row>
    <row r="637" spans="1:5" ht="15.75" customHeight="1">
      <c r="A637" s="41">
        <v>9</v>
      </c>
      <c r="B637" s="39" t="s">
        <v>79</v>
      </c>
      <c r="C637" s="47"/>
      <c r="D637" s="38">
        <v>9</v>
      </c>
      <c r="E637" s="39" t="s">
        <v>53</v>
      </c>
    </row>
    <row r="638" spans="1:5" ht="15.75" customHeight="1">
      <c r="A638" s="41">
        <v>10</v>
      </c>
      <c r="B638" s="39" t="s">
        <v>22</v>
      </c>
      <c r="C638" s="47"/>
      <c r="D638" s="38">
        <v>10</v>
      </c>
      <c r="E638" s="39" t="s">
        <v>146</v>
      </c>
    </row>
    <row r="639" spans="1:5" ht="15.75" customHeight="1">
      <c r="A639" s="41">
        <v>11</v>
      </c>
      <c r="B639" s="43" t="s">
        <v>90</v>
      </c>
      <c r="C639" s="47"/>
      <c r="D639" s="38">
        <v>11</v>
      </c>
      <c r="E639" s="39" t="s">
        <v>257</v>
      </c>
    </row>
    <row r="640" spans="1:5" ht="15.75" customHeight="1">
      <c r="A640" s="41">
        <v>12</v>
      </c>
      <c r="B640" s="39" t="s">
        <v>14</v>
      </c>
      <c r="C640" s="47"/>
      <c r="D640" s="38">
        <v>12</v>
      </c>
      <c r="E640" s="43" t="s">
        <v>80</v>
      </c>
    </row>
    <row r="641" spans="1:5" ht="15.75" customHeight="1">
      <c r="A641" s="41">
        <v>13</v>
      </c>
      <c r="B641" s="39" t="s">
        <v>197</v>
      </c>
      <c r="C641" s="47"/>
      <c r="D641" s="38">
        <v>13</v>
      </c>
      <c r="E641" s="39" t="s">
        <v>15</v>
      </c>
    </row>
    <row r="642" spans="1:5" ht="15.75" customHeight="1">
      <c r="A642" s="41">
        <v>14</v>
      </c>
      <c r="B642" s="39" t="s">
        <v>145</v>
      </c>
      <c r="C642" s="47"/>
      <c r="D642" s="38">
        <v>14</v>
      </c>
      <c r="E642" s="39" t="s">
        <v>23</v>
      </c>
    </row>
    <row r="643" spans="1:5" ht="15.75" customHeight="1">
      <c r="A643" s="41">
        <v>15</v>
      </c>
      <c r="B643" s="39" t="s">
        <v>52</v>
      </c>
      <c r="C643" s="47"/>
      <c r="D643" s="38">
        <v>15</v>
      </c>
      <c r="E643" s="39" t="s">
        <v>295</v>
      </c>
    </row>
    <row r="644" spans="1:5" ht="15.75" customHeight="1">
      <c r="A644" s="41">
        <v>16</v>
      </c>
      <c r="B644" s="39" t="s">
        <v>10</v>
      </c>
      <c r="C644" s="47"/>
      <c r="D644" s="38">
        <v>16</v>
      </c>
      <c r="E644" s="39" t="s">
        <v>43</v>
      </c>
    </row>
    <row r="645" spans="1:5" ht="15.75" customHeight="1">
      <c r="A645" s="41">
        <v>17</v>
      </c>
      <c r="B645" s="39" t="s">
        <v>120</v>
      </c>
      <c r="C645" s="47"/>
      <c r="D645" s="38">
        <v>17</v>
      </c>
      <c r="E645" s="39" t="s">
        <v>121</v>
      </c>
    </row>
    <row r="646" spans="1:5" ht="15.75" customHeight="1">
      <c r="A646" s="41">
        <v>18</v>
      </c>
      <c r="B646" s="39" t="s">
        <v>220</v>
      </c>
      <c r="C646" s="47"/>
      <c r="D646" s="38">
        <v>18</v>
      </c>
      <c r="E646" s="39" t="s">
        <v>416</v>
      </c>
    </row>
    <row r="647" spans="1:5" ht="15.75" customHeight="1">
      <c r="A647" s="41">
        <v>19</v>
      </c>
      <c r="B647" s="39" t="s">
        <v>70</v>
      </c>
      <c r="C647" s="47"/>
      <c r="D647" s="38">
        <v>19</v>
      </c>
      <c r="E647" s="39" t="s">
        <v>35</v>
      </c>
    </row>
    <row r="648" spans="1:5" ht="15.75" customHeight="1">
      <c r="A648" s="41">
        <v>20</v>
      </c>
      <c r="B648" s="39" t="s">
        <v>782</v>
      </c>
      <c r="C648" s="47"/>
      <c r="D648" s="38">
        <v>20</v>
      </c>
      <c r="E648" s="39" t="s">
        <v>432</v>
      </c>
    </row>
    <row r="649" spans="1:5" ht="15.75" customHeight="1">
      <c r="A649" s="41">
        <v>21</v>
      </c>
      <c r="B649" s="39" t="s">
        <v>653</v>
      </c>
      <c r="C649" s="47"/>
      <c r="D649" s="38">
        <v>21</v>
      </c>
      <c r="E649" s="39" t="s">
        <v>391</v>
      </c>
    </row>
    <row r="650" spans="1:5" ht="15.75" customHeight="1">
      <c r="A650" s="41">
        <v>22</v>
      </c>
      <c r="B650" s="39" t="s">
        <v>383</v>
      </c>
      <c r="C650" s="47"/>
      <c r="D650" s="38">
        <v>22</v>
      </c>
      <c r="E650" s="40" t="s">
        <v>1268</v>
      </c>
    </row>
    <row r="651" spans="1:5" ht="15.75" customHeight="1">
      <c r="A651" s="41">
        <v>23</v>
      </c>
      <c r="B651" s="40" t="s">
        <v>1269</v>
      </c>
      <c r="C651" s="47"/>
      <c r="D651" s="38">
        <v>23</v>
      </c>
      <c r="E651" s="39" t="s">
        <v>1270</v>
      </c>
    </row>
    <row r="652" spans="1:5" ht="15.75" customHeight="1">
      <c r="A652" s="41">
        <v>24</v>
      </c>
      <c r="B652" s="40" t="s">
        <v>401</v>
      </c>
      <c r="C652" s="47"/>
      <c r="D652" s="38">
        <v>24</v>
      </c>
      <c r="E652" s="40" t="s">
        <v>19</v>
      </c>
    </row>
    <row r="653" spans="1:5" ht="15.75" customHeight="1">
      <c r="A653" s="41">
        <v>25</v>
      </c>
      <c r="B653" s="40" t="s">
        <v>1117</v>
      </c>
      <c r="C653" s="47"/>
      <c r="D653" s="38">
        <v>25</v>
      </c>
      <c r="E653" s="39" t="s">
        <v>654</v>
      </c>
    </row>
    <row r="654" spans="1:5" ht="15.75" customHeight="1">
      <c r="A654" s="41">
        <v>26</v>
      </c>
      <c r="B654" s="40" t="s">
        <v>457</v>
      </c>
      <c r="C654" s="47"/>
      <c r="D654" s="38">
        <v>26</v>
      </c>
      <c r="E654" s="40" t="s">
        <v>384</v>
      </c>
    </row>
    <row r="655" spans="1:5" ht="15.75" customHeight="1">
      <c r="A655" s="41">
        <v>27</v>
      </c>
      <c r="B655" s="40" t="s">
        <v>424</v>
      </c>
      <c r="C655" s="47"/>
      <c r="D655" s="38">
        <v>27</v>
      </c>
      <c r="E655" s="40" t="s">
        <v>464</v>
      </c>
    </row>
    <row r="656" spans="1:5" ht="15.75" customHeight="1">
      <c r="A656" s="41">
        <v>28</v>
      </c>
      <c r="B656" s="40" t="s">
        <v>387</v>
      </c>
      <c r="C656" s="47"/>
      <c r="D656" s="38">
        <v>28</v>
      </c>
      <c r="E656" s="40" t="s">
        <v>402</v>
      </c>
    </row>
    <row r="657" spans="1:5" ht="15.75" customHeight="1">
      <c r="A657" s="41">
        <v>29</v>
      </c>
      <c r="B657" s="40" t="s">
        <v>930</v>
      </c>
      <c r="C657" s="47"/>
      <c r="D657" s="38">
        <v>29</v>
      </c>
      <c r="E657" s="42" t="s">
        <v>1118</v>
      </c>
    </row>
    <row r="658" spans="1:5" ht="15.75" customHeight="1">
      <c r="A658" s="41">
        <v>30</v>
      </c>
      <c r="B658" s="40" t="s">
        <v>396</v>
      </c>
      <c r="C658" s="47"/>
      <c r="D658" s="38">
        <v>30</v>
      </c>
      <c r="E658" s="40" t="s">
        <v>1178</v>
      </c>
    </row>
    <row r="659" spans="1:5" ht="15.75" customHeight="1">
      <c r="A659" s="41">
        <v>31</v>
      </c>
      <c r="B659" s="40" t="s">
        <v>909</v>
      </c>
      <c r="C659" s="47"/>
      <c r="D659" s="41">
        <v>31</v>
      </c>
      <c r="E659" s="40" t="s">
        <v>1165</v>
      </c>
    </row>
    <row r="660" spans="1:5" ht="15.75" customHeight="1">
      <c r="A660" s="41">
        <v>32</v>
      </c>
      <c r="B660" s="40" t="s">
        <v>522</v>
      </c>
      <c r="C660" s="47"/>
      <c r="D660" s="41">
        <v>32</v>
      </c>
      <c r="E660" s="40" t="s">
        <v>1139</v>
      </c>
    </row>
    <row r="661" spans="1:5" ht="15.75" customHeight="1">
      <c r="A661" s="41">
        <v>33</v>
      </c>
      <c r="B661" s="40" t="s">
        <v>608</v>
      </c>
      <c r="C661" s="47"/>
      <c r="D661" s="38">
        <v>33</v>
      </c>
      <c r="E661" s="40" t="s">
        <v>481</v>
      </c>
    </row>
    <row r="662" spans="1:5" ht="15.75" customHeight="1">
      <c r="A662" s="41">
        <v>34</v>
      </c>
      <c r="B662" s="40" t="s">
        <v>415</v>
      </c>
      <c r="C662" s="47"/>
      <c r="D662" s="38">
        <v>34</v>
      </c>
      <c r="E662" s="45" t="s">
        <v>609</v>
      </c>
    </row>
    <row r="663" spans="1:5" ht="15.75" customHeight="1">
      <c r="A663" s="41">
        <v>35</v>
      </c>
      <c r="B663" s="40" t="s">
        <v>431</v>
      </c>
      <c r="C663" s="47"/>
      <c r="D663" s="38">
        <v>35</v>
      </c>
      <c r="E663" s="45" t="s">
        <v>388</v>
      </c>
    </row>
    <row r="664" spans="1:5" ht="15.75" customHeight="1">
      <c r="A664" s="41">
        <v>36</v>
      </c>
      <c r="B664" s="40" t="s">
        <v>573</v>
      </c>
      <c r="C664" s="47"/>
      <c r="D664" s="41">
        <v>36</v>
      </c>
      <c r="E664" s="39" t="s">
        <v>142</v>
      </c>
    </row>
    <row r="665" spans="1:5" ht="15.75" customHeight="1">
      <c r="A665" s="41">
        <v>37</v>
      </c>
      <c r="B665" s="40" t="s">
        <v>608</v>
      </c>
      <c r="C665" s="47"/>
      <c r="D665" s="41">
        <v>37</v>
      </c>
      <c r="E665" s="44" t="s">
        <v>235</v>
      </c>
    </row>
    <row r="666" spans="1:5" ht="15.75" customHeight="1">
      <c r="A666" s="41">
        <v>38</v>
      </c>
      <c r="B666" s="40" t="s">
        <v>636</v>
      </c>
      <c r="C666" s="47"/>
      <c r="D666" s="41">
        <v>38</v>
      </c>
      <c r="E666" s="39" t="s">
        <v>166</v>
      </c>
    </row>
    <row r="667" spans="1:5" ht="15.75" customHeight="1">
      <c r="A667" s="41">
        <v>39</v>
      </c>
      <c r="B667" s="40" t="s">
        <v>1058</v>
      </c>
      <c r="C667" s="47"/>
      <c r="D667" s="41">
        <v>39</v>
      </c>
      <c r="E667" s="42" t="s">
        <v>1175</v>
      </c>
    </row>
    <row r="668" spans="1:5" ht="15.75" customHeight="1">
      <c r="A668" s="41">
        <v>40</v>
      </c>
      <c r="B668" s="40" t="s">
        <v>1174</v>
      </c>
      <c r="C668" s="47"/>
      <c r="D668" s="47"/>
      <c r="E668" s="47"/>
    </row>
    <row r="669" spans="1:5" ht="15.75" customHeight="1">
      <c r="D669" s="48"/>
      <c r="E669" s="48"/>
    </row>
    <row r="670" spans="1:5" ht="15.75" customHeight="1"/>
    <row r="671" spans="1:5" ht="15.75" customHeight="1"/>
    <row r="672" spans="1:5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autoFilter ref="A1:G621" xr:uid="{00000000-0009-0000-0000-000000000000}"/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0DFAC-8DD1-47CA-9649-A8F22A8F2AAE}">
  <dimension ref="A1:BM668"/>
  <sheetViews>
    <sheetView zoomScaleNormal="100" workbookViewId="0">
      <selection activeCell="I5" sqref="I5"/>
    </sheetView>
  </sheetViews>
  <sheetFormatPr defaultRowHeight="15"/>
  <cols>
    <col min="1" max="1" width="30" style="49" customWidth="1"/>
    <col min="2" max="2" width="9.140625" style="48"/>
    <col min="3" max="3" width="11" customWidth="1"/>
    <col min="4" max="4" width="15.85546875" customWidth="1"/>
    <col min="5" max="5" width="13.7109375" customWidth="1"/>
    <col min="8" max="8" width="12.140625" customWidth="1"/>
    <col min="9" max="9" width="16.42578125" customWidth="1"/>
    <col min="10" max="10" width="12.5703125" customWidth="1"/>
    <col min="12" max="12" width="30" style="49" customWidth="1"/>
    <col min="13" max="13" width="9.140625" style="48" customWidth="1"/>
  </cols>
  <sheetData>
    <row r="1" spans="1:65">
      <c r="A1" s="50" t="s">
        <v>1</v>
      </c>
      <c r="B1" s="58" t="s">
        <v>1262</v>
      </c>
      <c r="C1" s="49" t="s">
        <v>1263</v>
      </c>
      <c r="D1" s="49" t="s">
        <v>1264</v>
      </c>
      <c r="E1" s="49" t="s">
        <v>1265</v>
      </c>
      <c r="G1" s="56" t="s">
        <v>1313</v>
      </c>
      <c r="H1" s="49" t="s">
        <v>1263</v>
      </c>
      <c r="I1" s="49" t="s">
        <v>1264</v>
      </c>
      <c r="J1" s="49" t="s">
        <v>1265</v>
      </c>
      <c r="L1" s="56" t="s">
        <v>1</v>
      </c>
      <c r="M1" s="58" t="s">
        <v>1262</v>
      </c>
      <c r="N1" s="49" t="s">
        <v>1272</v>
      </c>
      <c r="O1" s="56" t="s">
        <v>1273</v>
      </c>
      <c r="P1" s="56" t="s">
        <v>1274</v>
      </c>
      <c r="Q1" s="56" t="s">
        <v>1275</v>
      </c>
      <c r="R1" s="56" t="s">
        <v>1276</v>
      </c>
      <c r="S1" s="56" t="s">
        <v>1277</v>
      </c>
      <c r="T1" s="56" t="s">
        <v>1278</v>
      </c>
      <c r="U1" s="49" t="s">
        <v>1279</v>
      </c>
      <c r="V1" s="49" t="s">
        <v>1280</v>
      </c>
      <c r="W1" s="56" t="s">
        <v>1286</v>
      </c>
      <c r="X1" s="56" t="s">
        <v>1285</v>
      </c>
      <c r="Y1" s="56" t="s">
        <v>1288</v>
      </c>
      <c r="Z1" s="56" t="s">
        <v>1290</v>
      </c>
      <c r="AA1" s="56" t="s">
        <v>1284</v>
      </c>
      <c r="AB1" s="56" t="s">
        <v>1281</v>
      </c>
      <c r="AC1" s="49" t="s">
        <v>1292</v>
      </c>
      <c r="AD1" s="49" t="s">
        <v>1294</v>
      </c>
      <c r="AE1" s="56" t="s">
        <v>1283</v>
      </c>
      <c r="AF1" s="49" t="s">
        <v>1296</v>
      </c>
      <c r="AG1" s="49" t="s">
        <v>1298</v>
      </c>
      <c r="AH1" s="56" t="s">
        <v>1287</v>
      </c>
      <c r="AI1" s="56" t="s">
        <v>1299</v>
      </c>
      <c r="AJ1" s="56" t="s">
        <v>1289</v>
      </c>
      <c r="AK1" s="49" t="s">
        <v>1293</v>
      </c>
      <c r="AL1" s="56" t="s">
        <v>1282</v>
      </c>
      <c r="AM1" s="56" t="s">
        <v>1291</v>
      </c>
      <c r="AN1" s="56" t="s">
        <v>1295</v>
      </c>
      <c r="AO1" s="49" t="s">
        <v>1300</v>
      </c>
      <c r="AP1" s="56" t="s">
        <v>1297</v>
      </c>
      <c r="AQ1" s="56" t="s">
        <v>1301</v>
      </c>
      <c r="AR1" s="56" t="s">
        <v>1303</v>
      </c>
      <c r="AS1" s="49" t="s">
        <v>1304</v>
      </c>
      <c r="AT1" s="56" t="s">
        <v>1302</v>
      </c>
      <c r="AU1" s="56" t="s">
        <v>1305</v>
      </c>
      <c r="AV1" s="56" t="s">
        <v>1306</v>
      </c>
      <c r="AW1" s="56" t="s">
        <v>1307</v>
      </c>
      <c r="AX1" s="56" t="s">
        <v>1309</v>
      </c>
      <c r="AY1" s="56" t="s">
        <v>1310</v>
      </c>
      <c r="AZ1" s="49" t="s">
        <v>1308</v>
      </c>
      <c r="BA1" s="57" t="s">
        <v>1311</v>
      </c>
      <c r="BD1" s="56"/>
      <c r="BE1" s="54"/>
      <c r="BF1" s="56"/>
      <c r="BG1" s="56"/>
      <c r="BH1" s="56"/>
      <c r="BI1" s="56"/>
      <c r="BJ1" s="57"/>
      <c r="BK1" s="57"/>
      <c r="BL1" s="56"/>
      <c r="BM1" s="57"/>
    </row>
    <row r="2" spans="1:65">
      <c r="A2" s="50" t="s">
        <v>7</v>
      </c>
      <c r="B2" s="58">
        <v>1</v>
      </c>
      <c r="C2" s="50">
        <v>1</v>
      </c>
      <c r="D2" s="51">
        <v>16</v>
      </c>
      <c r="E2" s="51">
        <v>2</v>
      </c>
      <c r="G2" s="56" t="s">
        <v>1272</v>
      </c>
      <c r="H2" s="50">
        <v>1</v>
      </c>
      <c r="I2" s="51">
        <v>9</v>
      </c>
      <c r="J2" s="51">
        <v>16</v>
      </c>
      <c r="L2" s="50" t="s">
        <v>7</v>
      </c>
      <c r="M2" s="58">
        <v>1</v>
      </c>
      <c r="N2">
        <f>SQRT((C2-H2)^2+(D2-I2)^2+(E2-J2)^2)</f>
        <v>15.652475842498529</v>
      </c>
      <c r="O2">
        <f>SQRT((C2-H3)^2+(D2-I3)^2+(J3-E2)^2)</f>
        <v>26.076809620810597</v>
      </c>
      <c r="P2">
        <f>SQRT((C2-H4)^2+(D2-I4)^2+(E2-J4)^2)</f>
        <v>6.7082039324993694</v>
      </c>
      <c r="Q2">
        <f>SQRT((C2-H5)^2+(D2-I5)^2+(E2-J5)^2)</f>
        <v>6.7082039324993694</v>
      </c>
      <c r="R2">
        <f>SQRT((C2-H6)^2+(D2-I6)^2+(E2-J6)^2)</f>
        <v>11.180339887498949</v>
      </c>
      <c r="S2">
        <f>SQRT((C2-H7)^2+(D2-I7)^2+(E2-J7)^2)</f>
        <v>25.632011235952593</v>
      </c>
      <c r="T2">
        <f>SQRT((C2-H8)^2+(D2-I8)^2+(E2-J8)^2)</f>
        <v>11.180339887498949</v>
      </c>
      <c r="U2">
        <f>SQRT((C2-H9)^2+(D2-I9)^2+(E2-J9)^2)</f>
        <v>11.224972160321824</v>
      </c>
      <c r="V2">
        <f>SQRT((C2-H10)^2+(D2-I10)^2+(E2-J10)^2)</f>
        <v>13.45362404707371</v>
      </c>
      <c r="W2">
        <f>SQRT((C2-H11)^2+(D2-I11)^2+(E2-J11)^2)</f>
        <v>7.1414284285428504</v>
      </c>
      <c r="X2">
        <f>SQRT((C2-H12)^2+(D2-I12)^2+(E2-J12)^2)</f>
        <v>24.738633753705962</v>
      </c>
      <c r="Y2">
        <f>SQRT((C2-H13)^2+(D2-I13)^2+(E2-J13)^2)</f>
        <v>7.0710678118654755</v>
      </c>
      <c r="Z2">
        <f>SQRT((C2-H14)^2+(D2-I14)^2+(E2-J14)^2)</f>
        <v>0</v>
      </c>
      <c r="AA2">
        <f>SQRT((C2-H15)^2+(D2-I15)^2+(E2-J15)^2)</f>
        <v>11.704699910719626</v>
      </c>
      <c r="AB2">
        <f>SQRT((C2-H16)^2+(D2-I16)^2+(E2-J16)^2)</f>
        <v>11.74734012447073</v>
      </c>
      <c r="AC2">
        <f>SQRT((C2-H17)^2+(D2-I17)^2+(E2-J17)^2)</f>
        <v>11.74734012447073</v>
      </c>
      <c r="AD2">
        <f>SQRT((C2-H18)^2+(D2-I18)^2+(E2-J18)^2)</f>
        <v>25.96150997149434</v>
      </c>
      <c r="AE2">
        <f>SQRT((C2-H19)^2+(D2-I19)^2+(E2-J19)^2)</f>
        <v>7.1414284285428504</v>
      </c>
      <c r="AF2">
        <f>SQRT((C2-H20)^2+(D2-I20)^2+(E2-J20)^2)</f>
        <v>11.704699910719626</v>
      </c>
      <c r="AG2">
        <f>SQRT((C2-H21)^2+(D2-I21)^2+(E2-J21)^2)</f>
        <v>22</v>
      </c>
      <c r="AH2">
        <f>SQRT((C2-H22)^2+(D2-I22)^2+(E2-J22)^2)</f>
        <v>26.172504656604801</v>
      </c>
      <c r="AI2">
        <f>SQRT((C2-H23)^2+(D2-I23)^2+(E2-J23)^2)</f>
        <v>11.74734012447073</v>
      </c>
      <c r="AJ2">
        <f>SQRT((C2-H24)^2+(D2-I24)^2+(E2-J24)^2)</f>
        <v>11.74734012447073</v>
      </c>
      <c r="AK2">
        <f>SQRT((C2-H25)^2+(D2-I25)^2+(E2-J25)^2)</f>
        <v>34.073450074801642</v>
      </c>
      <c r="AL2">
        <f>SQRT((C2-H26)^2+(D2-I26)^2+(E2-J26)^2)</f>
        <v>36.138621999185304</v>
      </c>
      <c r="AM2">
        <f>SQRT((C2-H27)^2+(D2-I27)^2+(E2-J27)^2)</f>
        <v>26.172504656604801</v>
      </c>
      <c r="AN2">
        <f>SQRT((C2-H28)^2+(D2-I28)^2+(E2-J28)^2)</f>
        <v>34.942810419312295</v>
      </c>
      <c r="AO2">
        <f>SQRT((C2-H29)^2+(D2-I29)^2+(E2-J29)^2)</f>
        <v>4.358898943540674</v>
      </c>
      <c r="AP2">
        <f>SQRT((C2-H30)^2+(D2-I30)^2+(E2-J30)^2)</f>
        <v>12.24744871391589</v>
      </c>
      <c r="AQ2">
        <f>SQRT((C2-H31)^2+(D2-I31)^2+(E2-J31)^2)</f>
        <v>14.317821063276353</v>
      </c>
      <c r="AR2">
        <f>SQRT((C2-H32)^2+(D2-I32)^2+(E3-J32)^2)</f>
        <v>15.684387141358123</v>
      </c>
      <c r="AS2">
        <f>SQRT((C2-H33)^2+(D2-I33)^2+(E2-J33)^2)</f>
        <v>6.7082039324993694</v>
      </c>
      <c r="AT2">
        <f>SQRT((C2-H34)^2+(D2-I34)^2+(E2-J34)^2)</f>
        <v>8.2462112512353212</v>
      </c>
      <c r="AU2">
        <f>SQRT((C2-H35)^2+(D2-I35)^2+(E2-J35)^2)</f>
        <v>6.7823299831252681</v>
      </c>
      <c r="AV2">
        <f>SQRT((C2-H36)^2+(D2-I36)^2+(E2-J36)^2)</f>
        <v>23.53720459187964</v>
      </c>
      <c r="AW2">
        <f>SQRT((C2-H37)^2+(D2-I37)^2+(E2-J37)^2)</f>
        <v>4.2426406871192848</v>
      </c>
      <c r="AX2">
        <f>SQRT((C2-H38)^2+(D2-I38)^2+(E2-J38)^2)</f>
        <v>6.7823299831252681</v>
      </c>
      <c r="AY2">
        <f>SQRT((C2-H39)^2+(D2-I39)^2+(E2-J39)^2)</f>
        <v>6.7823299831252681</v>
      </c>
      <c r="AZ2">
        <f>SQRT((C2-H40)^2+(D2-I40)^2+(E2-J40)^2)</f>
        <v>6.7823299831252681</v>
      </c>
      <c r="BA2">
        <f>SQRT((C2-H41)^2+(D2-I41)^2+(E2-J41)^2)</f>
        <v>6.7082039324993694</v>
      </c>
    </row>
    <row r="3" spans="1:65">
      <c r="A3" s="50" t="s">
        <v>12</v>
      </c>
      <c r="B3" s="58">
        <v>2</v>
      </c>
      <c r="C3" s="50">
        <v>1</v>
      </c>
      <c r="D3" s="51">
        <v>12</v>
      </c>
      <c r="E3" s="51">
        <v>17</v>
      </c>
      <c r="G3" s="56" t="s">
        <v>1273</v>
      </c>
      <c r="H3" s="50">
        <v>1</v>
      </c>
      <c r="I3" s="51">
        <v>2</v>
      </c>
      <c r="J3" s="51">
        <v>24</v>
      </c>
      <c r="L3" s="50" t="s">
        <v>12</v>
      </c>
      <c r="M3" s="58">
        <v>2</v>
      </c>
      <c r="N3">
        <f t="shared" ref="N3:N66" si="0">SQRT((C3-H3)^2+(D3-I3)^2+(E3-J3)^2)</f>
        <v>12.206555615733702</v>
      </c>
      <c r="O3">
        <f t="shared" ref="O3:O66" si="1">SQRT((C3-H4)^2+(D3-I4)^2+(J4-E3)^2)</f>
        <v>11.401754250991379</v>
      </c>
      <c r="P3">
        <f t="shared" ref="P3:P66" si="2">SQRT((C3-H5)^2+(D3-I5)^2+(E3-J5)^2)</f>
        <v>11.401754250991379</v>
      </c>
      <c r="Q3">
        <f t="shared" ref="Q3:Q66" si="3">SQRT((C3-H6)^2+(D3-I6)^2+(E3-J6)^2)</f>
        <v>14.7648230602334</v>
      </c>
      <c r="R3">
        <f t="shared" ref="R3:R66" si="4">SQRT((C3-H7)^2+(D3-I7)^2+(E3-J7)^2)</f>
        <v>10.295630140987001</v>
      </c>
      <c r="S3">
        <f t="shared" ref="S3:S66" si="5">SQRT((C3-H8)^2+(D3-I8)^2+(E3-J8)^2)</f>
        <v>14.7648230602334</v>
      </c>
      <c r="T3">
        <f t="shared" ref="T3:T66" si="6">SQRT((C3-H9)^2+(D3-I9)^2+(E3-J9)^2)</f>
        <v>14.798648586948742</v>
      </c>
      <c r="U3">
        <f t="shared" ref="U3:U66" si="7">SQRT((C3-H10)^2+(D3-I10)^2+(E3-J10)^2)</f>
        <v>3.7416573867739413</v>
      </c>
      <c r="V3">
        <f t="shared" ref="V3:V66" si="8">SQRT((C3-H11)^2+(D3-I11)^2+(E3-J11)^2)</f>
        <v>8.6023252670426267</v>
      </c>
      <c r="W3">
        <f t="shared" ref="W3:W66" si="9">SQRT((C3-H12)^2+(D3-I12)^2+(E3-J12)^2)</f>
        <v>13.45362404707371</v>
      </c>
      <c r="X3">
        <f t="shared" ref="X3:X66" si="10">SQRT((C3-H13)^2+(D3-I13)^2+(E3-J13)^2)</f>
        <v>10.04987562112089</v>
      </c>
      <c r="Y3">
        <f t="shared" ref="Y3:Y66" si="11">SQRT((C3-H14)^2+(D3-I14)^2+(E3-J14)^2)</f>
        <v>15.524174696260024</v>
      </c>
      <c r="Z3">
        <f t="shared" ref="Z3:Z66" si="12">SQRT((C3-H15)^2+(D3-I15)^2+(E3-J15)^2)</f>
        <v>4</v>
      </c>
      <c r="AA3">
        <f t="shared" ref="AA3:AA66" si="13">SQRT((C3-H16)^2+(D3-I16)^2+(E3-J16)^2)</f>
        <v>4.1231056256176606</v>
      </c>
      <c r="AB3">
        <f t="shared" ref="AB3:AB66" si="14">SQRT((C3-H17)^2+(D3-I17)^2+(E3-J17)^2)</f>
        <v>4.1231056256176606</v>
      </c>
      <c r="AC3">
        <f t="shared" ref="AC3:AC66" si="15">SQRT((C3-H18)^2+(D3-I18)^2+(E3-J18)^2)</f>
        <v>14.866068747318506</v>
      </c>
      <c r="AD3">
        <f t="shared" ref="AD3:AD66" si="16">SQRT((C3-H19)^2+(D3-I19)^2+(E3-J19)^2)</f>
        <v>10.099504938362077</v>
      </c>
      <c r="AE3">
        <f t="shared" ref="AE3:AE66" si="17">SQRT((C3-H20)^2+(D3-I20)^2+(E3-J20)^2)</f>
        <v>4</v>
      </c>
      <c r="AF3">
        <f t="shared" ref="AF3:AF66" si="18">SQRT((C3-H21)^2+(D3-I21)^2+(E3-J21)^2)</f>
        <v>30.016662039607269</v>
      </c>
      <c r="AG3">
        <f t="shared" ref="AG3:AG66" si="19">SQRT((C3-H22)^2+(D3-I22)^2+(E3-J22)^2)</f>
        <v>13.038404810405298</v>
      </c>
      <c r="AH3">
        <f t="shared" ref="AH3:AH66" si="20">SQRT((C3-H23)^2+(D3-I23)^2+(E3-J23)^2)</f>
        <v>4.1231056256176606</v>
      </c>
      <c r="AI3">
        <f t="shared" ref="AI3:AI66" si="21">SQRT((C3-H24)^2+(D3-I24)^2+(E3-J24)^2)</f>
        <v>4.1231056256176606</v>
      </c>
      <c r="AJ3">
        <f t="shared" ref="AJ3:AJ66" si="22">SQRT((C3-H25)^2+(D3-I25)^2+(E3-J25)^2)</f>
        <v>28.24889378365107</v>
      </c>
      <c r="AK3">
        <f t="shared" ref="AK3:AK66" si="23">SQRT((C3-H26)^2+(D3-I26)^2+(E3-J26)^2)</f>
        <v>20.615528128088304</v>
      </c>
      <c r="AL3">
        <f t="shared" ref="AL3:AL66" si="24">SQRT((C3-H27)^2+(D3-I27)^2+(E3-J27)^2)</f>
        <v>13.038404810405298</v>
      </c>
      <c r="AM3">
        <f t="shared" ref="AM3:AM66" si="25">SQRT((C3-H28)^2+(D3-I28)^2+(E3-J28)^2)</f>
        <v>19.442222095223581</v>
      </c>
      <c r="AN3">
        <f t="shared" ref="AN3:AN66" si="26">SQRT((C3-H29)^2+(D3-I29)^2+(E3-J29)^2)</f>
        <v>13.928388277184119</v>
      </c>
      <c r="AO3">
        <f t="shared" ref="AO3:AO66" si="27">SQRT((C3-H30)^2+(D3-I30)^2+(E3-J30)^2)</f>
        <v>5.9160797830996161</v>
      </c>
      <c r="AP3">
        <f t="shared" ref="AP3:AP66" si="28">SQRT((C3-H31)^2+(D3-I31)^2+(E3-J31)^2)</f>
        <v>19.235384061671343</v>
      </c>
      <c r="AQ3">
        <f t="shared" ref="AQ3:AQ66" si="29">SQRT((C3-H32)^2+(D3-I32)^2+(E3-J32)^2)</f>
        <v>12.24744871391589</v>
      </c>
      <c r="AR3">
        <f t="shared" ref="AR3:AR66" si="30">SQRT((C3-H33)^2+(D3-I33)^2+(E4-J33)^2)</f>
        <v>17.464249196572979</v>
      </c>
      <c r="AS3">
        <f t="shared" ref="AS3:AS66" si="31">SQRT((C3-H34)^2+(D3-I34)^2+(E3-J34)^2)</f>
        <v>7.2801098892805181</v>
      </c>
      <c r="AT3">
        <f t="shared" ref="AT3:AT66" si="32">SQRT((C3-H35)^2+(D3-I35)^2+(E3-J35)^2)</f>
        <v>11.445523142259598</v>
      </c>
      <c r="AU3">
        <f t="shared" ref="AU3:AU66" si="33">SQRT((C3-H36)^2+(D3-I36)^2+(E3-J36)^2)</f>
        <v>28.792360097775937</v>
      </c>
      <c r="AV3">
        <f t="shared" ref="AV3:AV66" si="34">SQRT((C3-H37)^2+(D3-I37)^2+(E3-J37)^2)</f>
        <v>13.892443989449804</v>
      </c>
      <c r="AW3">
        <f t="shared" ref="AW3:AW66" si="35">SQRT((C3-H38)^2+(D3-I38)^2+(E3-J38)^2)</f>
        <v>11.445523142259598</v>
      </c>
      <c r="AX3">
        <f t="shared" ref="AX3:AX66" si="36">SQRT((C3-H39)^2+(D3-I39)^2+(E3-J39)^2)</f>
        <v>11.445523142259598</v>
      </c>
      <c r="AY3">
        <f t="shared" ref="AY3:AY66" si="37">SQRT((C3-H40)^2+(D3-I40)^2+(E3-J40)^2)</f>
        <v>11.445523142259598</v>
      </c>
      <c r="AZ3">
        <f t="shared" ref="AZ3:AZ66" si="38">SQRT((C3-H41)^2+(D3-I41)^2+(E3-J41)^2)</f>
        <v>11.401754250991379</v>
      </c>
      <c r="BA3">
        <f t="shared" ref="BA3:BA66" si="39">SQRT((C3-H42)^2+(D3-I42)^2+(E3-J42)^2)</f>
        <v>20.83266665599966</v>
      </c>
    </row>
    <row r="4" spans="1:65">
      <c r="A4" s="50" t="s">
        <v>16</v>
      </c>
      <c r="B4" s="58">
        <v>3</v>
      </c>
      <c r="C4" s="50">
        <v>1</v>
      </c>
      <c r="D4" s="51">
        <v>2</v>
      </c>
      <c r="E4" s="51">
        <v>24</v>
      </c>
      <c r="G4" s="56" t="s">
        <v>1274</v>
      </c>
      <c r="H4" s="50">
        <v>1</v>
      </c>
      <c r="I4" s="51">
        <v>19</v>
      </c>
      <c r="J4" s="51">
        <v>8</v>
      </c>
      <c r="L4" s="50" t="s">
        <v>16</v>
      </c>
      <c r="M4" s="58">
        <v>3</v>
      </c>
      <c r="N4">
        <f t="shared" si="0"/>
        <v>23.345235059857504</v>
      </c>
      <c r="O4">
        <f t="shared" si="1"/>
        <v>23.345235059857504</v>
      </c>
      <c r="P4">
        <f t="shared" si="2"/>
        <v>20.223748416156685</v>
      </c>
      <c r="Q4">
        <f t="shared" si="3"/>
        <v>5.3851648071345037</v>
      </c>
      <c r="R4">
        <f t="shared" si="4"/>
        <v>20.223748416156685</v>
      </c>
      <c r="S4">
        <f t="shared" si="5"/>
        <v>20.248456731316587</v>
      </c>
      <c r="T4">
        <f t="shared" si="6"/>
        <v>12.845232578665129</v>
      </c>
      <c r="U4">
        <f t="shared" si="7"/>
        <v>19.874606914351791</v>
      </c>
      <c r="V4">
        <f t="shared" si="8"/>
        <v>20.09975124224178</v>
      </c>
      <c r="W4">
        <f t="shared" si="9"/>
        <v>19.235384061671343</v>
      </c>
      <c r="X4">
        <f t="shared" si="10"/>
        <v>26.076809620810597</v>
      </c>
      <c r="Y4">
        <f t="shared" si="11"/>
        <v>14.866068747318506</v>
      </c>
      <c r="Z4">
        <f t="shared" si="12"/>
        <v>14.89966442575134</v>
      </c>
      <c r="AA4">
        <f t="shared" si="13"/>
        <v>14.89966442575134</v>
      </c>
      <c r="AB4">
        <f t="shared" si="14"/>
        <v>21.213203435596427</v>
      </c>
      <c r="AC4">
        <f t="shared" si="15"/>
        <v>19.261360284258224</v>
      </c>
      <c r="AD4">
        <f t="shared" si="16"/>
        <v>14.866068747318506</v>
      </c>
      <c r="AE4">
        <f t="shared" si="17"/>
        <v>42.190046219457976</v>
      </c>
      <c r="AF4">
        <f t="shared" si="18"/>
        <v>17.464249196572979</v>
      </c>
      <c r="AG4">
        <f t="shared" si="19"/>
        <v>14.89966442575134</v>
      </c>
      <c r="AH4">
        <f t="shared" si="20"/>
        <v>14.89966442575134</v>
      </c>
      <c r="AI4">
        <f t="shared" si="21"/>
        <v>36.235341863986875</v>
      </c>
      <c r="AJ4">
        <f t="shared" si="22"/>
        <v>13.928388277184119</v>
      </c>
      <c r="AK4">
        <f t="shared" si="23"/>
        <v>17.464249196572979</v>
      </c>
      <c r="AL4">
        <f t="shared" si="24"/>
        <v>13.45362404707371</v>
      </c>
      <c r="AM4">
        <f t="shared" si="25"/>
        <v>25.514701644346147</v>
      </c>
      <c r="AN4">
        <f t="shared" si="26"/>
        <v>13.928388277184119</v>
      </c>
      <c r="AO4">
        <f t="shared" si="27"/>
        <v>31.384709652950431</v>
      </c>
      <c r="AP4">
        <f t="shared" si="28"/>
        <v>1</v>
      </c>
      <c r="AQ4">
        <f t="shared" si="29"/>
        <v>23.345235059857504</v>
      </c>
      <c r="AR4">
        <f t="shared" si="30"/>
        <v>12.649110640673518</v>
      </c>
      <c r="AS4">
        <f t="shared" si="31"/>
        <v>23.366642891095847</v>
      </c>
      <c r="AT4">
        <f t="shared" si="32"/>
        <v>40.718546143004666</v>
      </c>
      <c r="AU4">
        <f t="shared" si="33"/>
        <v>25.495097567963924</v>
      </c>
      <c r="AV4">
        <f t="shared" si="34"/>
        <v>23.366642891095847</v>
      </c>
      <c r="AW4">
        <f t="shared" si="35"/>
        <v>23.366642891095847</v>
      </c>
      <c r="AX4">
        <f t="shared" si="36"/>
        <v>23.366642891095847</v>
      </c>
      <c r="AY4">
        <f t="shared" si="37"/>
        <v>23.345235059857504</v>
      </c>
      <c r="AZ4">
        <f t="shared" si="38"/>
        <v>24.103941586387901</v>
      </c>
      <c r="BA4">
        <f t="shared" si="39"/>
        <v>24.103941586387901</v>
      </c>
    </row>
    <row r="5" spans="1:65">
      <c r="A5" s="50" t="s">
        <v>20</v>
      </c>
      <c r="B5" s="58">
        <v>4</v>
      </c>
      <c r="C5" s="50">
        <v>1</v>
      </c>
      <c r="D5" s="51">
        <v>10</v>
      </c>
      <c r="E5" s="51">
        <v>14</v>
      </c>
      <c r="G5" s="56" t="s">
        <v>1275</v>
      </c>
      <c r="H5" s="50">
        <v>1</v>
      </c>
      <c r="I5" s="51">
        <v>19</v>
      </c>
      <c r="J5" s="51">
        <v>8</v>
      </c>
      <c r="L5" s="50" t="s">
        <v>20</v>
      </c>
      <c r="M5" s="58">
        <v>4</v>
      </c>
      <c r="N5">
        <f t="shared" si="0"/>
        <v>10.816653826391969</v>
      </c>
      <c r="O5">
        <f t="shared" si="1"/>
        <v>11.180339887498949</v>
      </c>
      <c r="P5">
        <f t="shared" si="2"/>
        <v>12.369316876852981</v>
      </c>
      <c r="Q5">
        <f t="shared" si="3"/>
        <v>11.180339887498949</v>
      </c>
      <c r="R5">
        <f t="shared" si="4"/>
        <v>11.224972160321824</v>
      </c>
      <c r="S5">
        <f t="shared" si="5"/>
        <v>1</v>
      </c>
      <c r="T5">
        <f t="shared" si="6"/>
        <v>7.1414284285428504</v>
      </c>
      <c r="U5">
        <f t="shared" si="7"/>
        <v>16.970562748477139</v>
      </c>
      <c r="V5">
        <f t="shared" si="8"/>
        <v>7.0710678118654755</v>
      </c>
      <c r="W5">
        <f t="shared" si="9"/>
        <v>13.416407864998739</v>
      </c>
      <c r="X5">
        <f t="shared" si="10"/>
        <v>2.2360679774997898</v>
      </c>
      <c r="Y5">
        <f t="shared" si="11"/>
        <v>2.4494897427831779</v>
      </c>
      <c r="Z5">
        <f t="shared" si="12"/>
        <v>2.4494897427831779</v>
      </c>
      <c r="AA5">
        <f t="shared" si="13"/>
        <v>18.384776310850235</v>
      </c>
      <c r="AB5">
        <f t="shared" si="14"/>
        <v>7.1414284285428504</v>
      </c>
      <c r="AC5">
        <f t="shared" si="15"/>
        <v>2.2360679774997898</v>
      </c>
      <c r="AD5">
        <f t="shared" si="16"/>
        <v>30.463092423455635</v>
      </c>
      <c r="AE5">
        <f t="shared" si="17"/>
        <v>16.643316977093239</v>
      </c>
      <c r="AF5">
        <f t="shared" si="18"/>
        <v>2.4494897427831779</v>
      </c>
      <c r="AG5">
        <f t="shared" si="19"/>
        <v>2.4494897427831779</v>
      </c>
      <c r="AH5">
        <f t="shared" si="20"/>
        <v>31.32091952673165</v>
      </c>
      <c r="AI5">
        <f t="shared" si="21"/>
        <v>23.194827009486403</v>
      </c>
      <c r="AJ5">
        <f t="shared" si="22"/>
        <v>16.643316977093239</v>
      </c>
      <c r="AK5">
        <f t="shared" si="23"/>
        <v>22.113344387495982</v>
      </c>
      <c r="AL5">
        <f t="shared" si="24"/>
        <v>12.767145334803704</v>
      </c>
      <c r="AM5">
        <f t="shared" si="25"/>
        <v>2.4494897427831779</v>
      </c>
      <c r="AN5">
        <f t="shared" si="26"/>
        <v>19.924858845171276</v>
      </c>
      <c r="AO5">
        <f t="shared" si="27"/>
        <v>12.845232578665129</v>
      </c>
      <c r="AP5">
        <f t="shared" si="28"/>
        <v>10.816653826391969</v>
      </c>
      <c r="AQ5">
        <f t="shared" si="29"/>
        <v>5.6568542494923806</v>
      </c>
      <c r="AR5">
        <f t="shared" si="30"/>
        <v>10.344080432788601</v>
      </c>
      <c r="AS5">
        <f t="shared" si="31"/>
        <v>29.832867780352597</v>
      </c>
      <c r="AT5">
        <f t="shared" si="32"/>
        <v>12.727922061357855</v>
      </c>
      <c r="AU5">
        <f t="shared" si="33"/>
        <v>10.862780491200215</v>
      </c>
      <c r="AV5">
        <f t="shared" si="34"/>
        <v>10.862780491200215</v>
      </c>
      <c r="AW5">
        <f t="shared" si="35"/>
        <v>10.862780491200215</v>
      </c>
      <c r="AX5">
        <f t="shared" si="36"/>
        <v>10.816653826391969</v>
      </c>
      <c r="AY5">
        <f t="shared" si="37"/>
        <v>17.233687939614086</v>
      </c>
      <c r="AZ5">
        <f t="shared" si="38"/>
        <v>17.233687939614086</v>
      </c>
      <c r="BA5">
        <f t="shared" si="39"/>
        <v>17.233687939614086</v>
      </c>
    </row>
    <row r="6" spans="1:65">
      <c r="A6" s="50" t="s">
        <v>24</v>
      </c>
      <c r="B6" s="58">
        <v>5</v>
      </c>
      <c r="C6" s="50">
        <v>1</v>
      </c>
      <c r="D6" s="51">
        <v>12</v>
      </c>
      <c r="E6" s="51">
        <v>13</v>
      </c>
      <c r="G6" s="56" t="s">
        <v>1276</v>
      </c>
      <c r="H6" s="50">
        <v>1</v>
      </c>
      <c r="I6" s="51">
        <v>5</v>
      </c>
      <c r="J6" s="51">
        <v>4</v>
      </c>
      <c r="L6" s="50" t="s">
        <v>24</v>
      </c>
      <c r="M6" s="58">
        <v>5</v>
      </c>
      <c r="N6">
        <f t="shared" si="0"/>
        <v>11.401754250991379</v>
      </c>
      <c r="O6">
        <f t="shared" si="1"/>
        <v>13.928388277184119</v>
      </c>
      <c r="P6">
        <f t="shared" si="2"/>
        <v>11.401754250991379</v>
      </c>
      <c r="Q6">
        <f t="shared" si="3"/>
        <v>11.445523142259598</v>
      </c>
      <c r="R6">
        <f t="shared" si="4"/>
        <v>2.4494897427831779</v>
      </c>
      <c r="S6">
        <f t="shared" si="5"/>
        <v>5.0990195135927845</v>
      </c>
      <c r="T6">
        <f t="shared" si="6"/>
        <v>16.401219466856727</v>
      </c>
      <c r="U6">
        <f t="shared" si="7"/>
        <v>6.0827625302982193</v>
      </c>
      <c r="V6">
        <f t="shared" si="8"/>
        <v>11.704699910719626</v>
      </c>
      <c r="W6">
        <f t="shared" si="9"/>
        <v>0</v>
      </c>
      <c r="X6">
        <f t="shared" si="10"/>
        <v>1</v>
      </c>
      <c r="Y6">
        <f t="shared" si="11"/>
        <v>1</v>
      </c>
      <c r="Z6">
        <f t="shared" si="12"/>
        <v>17.804493814764857</v>
      </c>
      <c r="AA6">
        <f t="shared" si="13"/>
        <v>6.164414002968976</v>
      </c>
      <c r="AB6">
        <f t="shared" si="14"/>
        <v>0</v>
      </c>
      <c r="AC6">
        <f t="shared" si="15"/>
        <v>28.231188426986208</v>
      </c>
      <c r="AD6">
        <f t="shared" si="16"/>
        <v>16.552945357246848</v>
      </c>
      <c r="AE6">
        <f t="shared" si="17"/>
        <v>1</v>
      </c>
      <c r="AF6">
        <f t="shared" si="18"/>
        <v>1</v>
      </c>
      <c r="AG6">
        <f t="shared" si="19"/>
        <v>30.033314835362415</v>
      </c>
      <c r="AH6">
        <f t="shared" si="20"/>
        <v>24.515301344262525</v>
      </c>
      <c r="AI6">
        <f t="shared" si="21"/>
        <v>16.552945357246848</v>
      </c>
      <c r="AJ6">
        <f t="shared" si="22"/>
        <v>23.366642891095847</v>
      </c>
      <c r="AK6">
        <f t="shared" si="23"/>
        <v>10.677078252031311</v>
      </c>
      <c r="AL6">
        <f t="shared" si="24"/>
        <v>3.3166247903553998</v>
      </c>
      <c r="AM6">
        <f t="shared" si="25"/>
        <v>17.720045146669349</v>
      </c>
      <c r="AN6">
        <f t="shared" si="26"/>
        <v>14.89966442575134</v>
      </c>
      <c r="AO6">
        <f t="shared" si="27"/>
        <v>8.6023252670426267</v>
      </c>
      <c r="AP6">
        <f t="shared" si="28"/>
        <v>3.6055512754639891</v>
      </c>
      <c r="AQ6">
        <f t="shared" si="29"/>
        <v>8.6602540378443873</v>
      </c>
      <c r="AR6">
        <f t="shared" si="30"/>
        <v>27.892651361962706</v>
      </c>
      <c r="AS6">
        <f t="shared" si="31"/>
        <v>10.63014581273465</v>
      </c>
      <c r="AT6">
        <f t="shared" si="32"/>
        <v>8.6602540378443873</v>
      </c>
      <c r="AU6">
        <f t="shared" si="33"/>
        <v>8.6602540378443873</v>
      </c>
      <c r="AV6">
        <f t="shared" si="34"/>
        <v>8.6602540378443873</v>
      </c>
      <c r="AW6">
        <f t="shared" si="35"/>
        <v>8.6023252670426267</v>
      </c>
      <c r="AX6">
        <f t="shared" si="36"/>
        <v>17.720045146669349</v>
      </c>
      <c r="AY6">
        <f t="shared" si="37"/>
        <v>17.720045146669349</v>
      </c>
      <c r="AZ6">
        <f t="shared" si="38"/>
        <v>17.720045146669349</v>
      </c>
      <c r="BA6">
        <f t="shared" si="39"/>
        <v>17.720045146669349</v>
      </c>
    </row>
    <row r="7" spans="1:65">
      <c r="A7" s="50" t="s">
        <v>26</v>
      </c>
      <c r="B7" s="58">
        <v>6</v>
      </c>
      <c r="C7" s="50">
        <v>1</v>
      </c>
      <c r="D7" s="51">
        <v>10</v>
      </c>
      <c r="E7" s="51">
        <v>14</v>
      </c>
      <c r="G7" s="56" t="s">
        <v>1277</v>
      </c>
      <c r="H7" s="50">
        <v>1</v>
      </c>
      <c r="I7" s="51">
        <v>7</v>
      </c>
      <c r="J7" s="51">
        <v>26</v>
      </c>
      <c r="L7" s="50" t="s">
        <v>26</v>
      </c>
      <c r="M7" s="58">
        <v>6</v>
      </c>
      <c r="N7">
        <f t="shared" si="0"/>
        <v>12.369316876852981</v>
      </c>
      <c r="O7">
        <f t="shared" si="1"/>
        <v>11.180339887498949</v>
      </c>
      <c r="P7">
        <f t="shared" si="2"/>
        <v>11.224972160321824</v>
      </c>
      <c r="Q7">
        <f t="shared" si="3"/>
        <v>1</v>
      </c>
      <c r="R7">
        <f t="shared" si="4"/>
        <v>7.1414284285428504</v>
      </c>
      <c r="S7">
        <f t="shared" si="5"/>
        <v>16.970562748477139</v>
      </c>
      <c r="T7">
        <f t="shared" si="6"/>
        <v>7.0710678118654755</v>
      </c>
      <c r="U7">
        <f t="shared" si="7"/>
        <v>13.416407864998739</v>
      </c>
      <c r="V7">
        <f t="shared" si="8"/>
        <v>2.2360679774997898</v>
      </c>
      <c r="W7">
        <f t="shared" si="9"/>
        <v>2.4494897427831779</v>
      </c>
      <c r="X7">
        <f t="shared" si="10"/>
        <v>2.4494897427831779</v>
      </c>
      <c r="Y7">
        <f t="shared" si="11"/>
        <v>18.384776310850235</v>
      </c>
      <c r="Z7">
        <f t="shared" si="12"/>
        <v>7.1414284285428504</v>
      </c>
      <c r="AA7">
        <f t="shared" si="13"/>
        <v>2.2360679774997898</v>
      </c>
      <c r="AB7">
        <f t="shared" si="14"/>
        <v>30.463092423455635</v>
      </c>
      <c r="AC7">
        <f t="shared" si="15"/>
        <v>16.643316977093239</v>
      </c>
      <c r="AD7">
        <f t="shared" si="16"/>
        <v>2.4494897427831779</v>
      </c>
      <c r="AE7">
        <f t="shared" si="17"/>
        <v>2.4494897427831779</v>
      </c>
      <c r="AF7">
        <f t="shared" si="18"/>
        <v>31.32091952673165</v>
      </c>
      <c r="AG7">
        <f t="shared" si="19"/>
        <v>23.194827009486403</v>
      </c>
      <c r="AH7">
        <f t="shared" si="20"/>
        <v>16.643316977093239</v>
      </c>
      <c r="AI7">
        <f t="shared" si="21"/>
        <v>22.113344387495982</v>
      </c>
      <c r="AJ7">
        <f t="shared" si="22"/>
        <v>12.767145334803704</v>
      </c>
      <c r="AK7">
        <f t="shared" si="23"/>
        <v>2.4494897427831779</v>
      </c>
      <c r="AL7">
        <f t="shared" si="24"/>
        <v>19.924858845171276</v>
      </c>
      <c r="AM7">
        <f t="shared" si="25"/>
        <v>12.845232578665129</v>
      </c>
      <c r="AN7">
        <f t="shared" si="26"/>
        <v>10.816653826391969</v>
      </c>
      <c r="AO7">
        <f t="shared" si="27"/>
        <v>5.6568542494923806</v>
      </c>
      <c r="AP7">
        <f t="shared" si="28"/>
        <v>10.862780491200215</v>
      </c>
      <c r="AQ7">
        <f t="shared" si="29"/>
        <v>29.832867780352597</v>
      </c>
      <c r="AR7">
        <f t="shared" si="30"/>
        <v>12.727922061357855</v>
      </c>
      <c r="AS7">
        <f t="shared" si="31"/>
        <v>10.862780491200215</v>
      </c>
      <c r="AT7">
        <f t="shared" si="32"/>
        <v>10.862780491200215</v>
      </c>
      <c r="AU7">
        <f t="shared" si="33"/>
        <v>10.862780491200215</v>
      </c>
      <c r="AV7">
        <f t="shared" si="34"/>
        <v>10.816653826391969</v>
      </c>
      <c r="AW7">
        <f t="shared" si="35"/>
        <v>17.233687939614086</v>
      </c>
      <c r="AX7">
        <f t="shared" si="36"/>
        <v>17.233687939614086</v>
      </c>
      <c r="AY7">
        <f t="shared" si="37"/>
        <v>17.233687939614086</v>
      </c>
      <c r="AZ7">
        <f t="shared" si="38"/>
        <v>17.233687939614086</v>
      </c>
      <c r="BA7">
        <f t="shared" si="39"/>
        <v>17.233687939614086</v>
      </c>
    </row>
    <row r="8" spans="1:65">
      <c r="A8" s="50" t="s">
        <v>28</v>
      </c>
      <c r="B8" s="58">
        <v>7</v>
      </c>
      <c r="C8" s="50">
        <v>1</v>
      </c>
      <c r="D8" s="51">
        <v>10</v>
      </c>
      <c r="E8" s="51">
        <v>14</v>
      </c>
      <c r="G8" s="56" t="s">
        <v>1278</v>
      </c>
      <c r="H8" s="50">
        <v>1</v>
      </c>
      <c r="I8" s="51">
        <v>5</v>
      </c>
      <c r="J8" s="51">
        <v>4</v>
      </c>
      <c r="L8" s="50" t="s">
        <v>28</v>
      </c>
      <c r="M8" s="58">
        <v>7</v>
      </c>
      <c r="N8">
        <f t="shared" si="0"/>
        <v>11.180339887498949</v>
      </c>
      <c r="O8">
        <f t="shared" si="1"/>
        <v>11.224972160321824</v>
      </c>
      <c r="P8">
        <f t="shared" si="2"/>
        <v>1</v>
      </c>
      <c r="Q8">
        <f t="shared" si="3"/>
        <v>7.1414284285428504</v>
      </c>
      <c r="R8">
        <f t="shared" si="4"/>
        <v>16.970562748477139</v>
      </c>
      <c r="S8">
        <f t="shared" si="5"/>
        <v>7.0710678118654755</v>
      </c>
      <c r="T8">
        <f t="shared" si="6"/>
        <v>13.416407864998739</v>
      </c>
      <c r="U8">
        <f t="shared" si="7"/>
        <v>2.2360679774997898</v>
      </c>
      <c r="V8">
        <f t="shared" si="8"/>
        <v>2.4494897427831779</v>
      </c>
      <c r="W8">
        <f t="shared" si="9"/>
        <v>2.4494897427831779</v>
      </c>
      <c r="X8">
        <f t="shared" si="10"/>
        <v>18.384776310850235</v>
      </c>
      <c r="Y8">
        <f t="shared" si="11"/>
        <v>7.1414284285428504</v>
      </c>
      <c r="Z8">
        <f t="shared" si="12"/>
        <v>2.2360679774997898</v>
      </c>
      <c r="AA8">
        <f t="shared" si="13"/>
        <v>30.463092423455635</v>
      </c>
      <c r="AB8">
        <f t="shared" si="14"/>
        <v>16.643316977093239</v>
      </c>
      <c r="AC8">
        <f t="shared" si="15"/>
        <v>2.4494897427831779</v>
      </c>
      <c r="AD8">
        <f t="shared" si="16"/>
        <v>2.4494897427831779</v>
      </c>
      <c r="AE8">
        <f t="shared" si="17"/>
        <v>31.32091952673165</v>
      </c>
      <c r="AF8">
        <f t="shared" si="18"/>
        <v>23.194827009486403</v>
      </c>
      <c r="AG8">
        <f t="shared" si="19"/>
        <v>16.643316977093239</v>
      </c>
      <c r="AH8">
        <f t="shared" si="20"/>
        <v>22.113344387495982</v>
      </c>
      <c r="AI8">
        <f t="shared" si="21"/>
        <v>12.767145334803704</v>
      </c>
      <c r="AJ8">
        <f t="shared" si="22"/>
        <v>2.4494897427831779</v>
      </c>
      <c r="AK8">
        <f t="shared" si="23"/>
        <v>19.924858845171276</v>
      </c>
      <c r="AL8">
        <f t="shared" si="24"/>
        <v>12.845232578665129</v>
      </c>
      <c r="AM8">
        <f t="shared" si="25"/>
        <v>10.816653826391969</v>
      </c>
      <c r="AN8">
        <f t="shared" si="26"/>
        <v>5.6568542494923806</v>
      </c>
      <c r="AO8">
        <f t="shared" si="27"/>
        <v>10.862780491200215</v>
      </c>
      <c r="AP8">
        <f t="shared" si="28"/>
        <v>29.832867780352597</v>
      </c>
      <c r="AQ8">
        <f t="shared" si="29"/>
        <v>12.727922061357855</v>
      </c>
      <c r="AR8">
        <f t="shared" si="30"/>
        <v>18.384776310850235</v>
      </c>
      <c r="AS8">
        <f t="shared" si="31"/>
        <v>10.862780491200215</v>
      </c>
      <c r="AT8">
        <f t="shared" si="32"/>
        <v>10.862780491200215</v>
      </c>
      <c r="AU8">
        <f t="shared" si="33"/>
        <v>10.816653826391969</v>
      </c>
      <c r="AV8">
        <f t="shared" si="34"/>
        <v>17.233687939614086</v>
      </c>
      <c r="AW8">
        <f t="shared" si="35"/>
        <v>17.233687939614086</v>
      </c>
      <c r="AX8">
        <f t="shared" si="36"/>
        <v>17.233687939614086</v>
      </c>
      <c r="AY8">
        <f t="shared" si="37"/>
        <v>17.233687939614086</v>
      </c>
      <c r="AZ8">
        <f t="shared" si="38"/>
        <v>17.233687939614086</v>
      </c>
      <c r="BA8">
        <f t="shared" si="39"/>
        <v>17.233687939614086</v>
      </c>
    </row>
    <row r="9" spans="1:65">
      <c r="A9" s="50" t="s">
        <v>30</v>
      </c>
      <c r="B9" s="58">
        <v>8</v>
      </c>
      <c r="C9" s="50">
        <v>1</v>
      </c>
      <c r="D9" s="51">
        <v>2</v>
      </c>
      <c r="E9" s="51">
        <v>24</v>
      </c>
      <c r="G9" s="56" t="s">
        <v>1279</v>
      </c>
      <c r="H9" s="50">
        <v>2</v>
      </c>
      <c r="I9" s="51">
        <v>5</v>
      </c>
      <c r="J9" s="51">
        <v>4</v>
      </c>
      <c r="L9" s="50" t="s">
        <v>30</v>
      </c>
      <c r="M9" s="58">
        <v>8</v>
      </c>
      <c r="N9">
        <f t="shared" si="0"/>
        <v>20.248456731316587</v>
      </c>
      <c r="O9">
        <f t="shared" si="1"/>
        <v>12.845232578665129</v>
      </c>
      <c r="P9">
        <f t="shared" si="2"/>
        <v>19.874606914351791</v>
      </c>
      <c r="Q9">
        <f t="shared" si="3"/>
        <v>20.09975124224178</v>
      </c>
      <c r="R9">
        <f t="shared" si="4"/>
        <v>19.235384061671343</v>
      </c>
      <c r="S9">
        <f t="shared" si="5"/>
        <v>26.076809620810597</v>
      </c>
      <c r="T9">
        <f t="shared" si="6"/>
        <v>14.866068747318506</v>
      </c>
      <c r="U9">
        <f t="shared" si="7"/>
        <v>14.89966442575134</v>
      </c>
      <c r="V9">
        <f t="shared" si="8"/>
        <v>14.89966442575134</v>
      </c>
      <c r="W9">
        <f t="shared" si="9"/>
        <v>21.213203435596427</v>
      </c>
      <c r="X9">
        <f t="shared" si="10"/>
        <v>19.261360284258224</v>
      </c>
      <c r="Y9">
        <f t="shared" si="11"/>
        <v>14.866068747318506</v>
      </c>
      <c r="Z9">
        <f t="shared" si="12"/>
        <v>42.190046219457976</v>
      </c>
      <c r="AA9">
        <f t="shared" si="13"/>
        <v>17.464249196572979</v>
      </c>
      <c r="AB9">
        <f t="shared" si="14"/>
        <v>14.89966442575134</v>
      </c>
      <c r="AC9">
        <f t="shared" si="15"/>
        <v>14.89966442575134</v>
      </c>
      <c r="AD9">
        <f t="shared" si="16"/>
        <v>36.235341863986875</v>
      </c>
      <c r="AE9">
        <f t="shared" si="17"/>
        <v>13.928388277184119</v>
      </c>
      <c r="AF9">
        <f t="shared" si="18"/>
        <v>17.464249196572979</v>
      </c>
      <c r="AG9">
        <f t="shared" si="19"/>
        <v>13.45362404707371</v>
      </c>
      <c r="AH9">
        <f t="shared" si="20"/>
        <v>25.514701644346147</v>
      </c>
      <c r="AI9">
        <f t="shared" si="21"/>
        <v>13.928388277184119</v>
      </c>
      <c r="AJ9">
        <f t="shared" si="22"/>
        <v>31.384709652950431</v>
      </c>
      <c r="AK9">
        <f t="shared" si="23"/>
        <v>1</v>
      </c>
      <c r="AL9">
        <f t="shared" si="24"/>
        <v>23.345235059857504</v>
      </c>
      <c r="AM9">
        <f t="shared" si="25"/>
        <v>18.439088914585774</v>
      </c>
      <c r="AN9">
        <f t="shared" si="26"/>
        <v>23.366642891095847</v>
      </c>
      <c r="AO9">
        <f t="shared" si="27"/>
        <v>40.718546143004666</v>
      </c>
      <c r="AP9">
        <f t="shared" si="28"/>
        <v>25.495097567963924</v>
      </c>
      <c r="AQ9">
        <f t="shared" si="29"/>
        <v>23.366642891095847</v>
      </c>
      <c r="AR9">
        <f t="shared" si="30"/>
        <v>20.273134932713294</v>
      </c>
      <c r="AS9">
        <f t="shared" si="31"/>
        <v>23.366642891095847</v>
      </c>
      <c r="AT9">
        <f t="shared" si="32"/>
        <v>23.345235059857504</v>
      </c>
      <c r="AU9">
        <f t="shared" si="33"/>
        <v>24.103941586387901</v>
      </c>
      <c r="AV9">
        <f t="shared" si="34"/>
        <v>24.103941586387901</v>
      </c>
      <c r="AW9">
        <f t="shared" si="35"/>
        <v>24.103941586387901</v>
      </c>
      <c r="AX9">
        <f t="shared" si="36"/>
        <v>24.103941586387901</v>
      </c>
      <c r="AY9">
        <f t="shared" si="37"/>
        <v>24.103941586387901</v>
      </c>
      <c r="AZ9">
        <f t="shared" si="38"/>
        <v>24.103941586387901</v>
      </c>
      <c r="BA9">
        <f t="shared" si="39"/>
        <v>24.103941586387901</v>
      </c>
    </row>
    <row r="10" spans="1:65">
      <c r="A10" s="50" t="s">
        <v>32</v>
      </c>
      <c r="B10" s="58">
        <v>9</v>
      </c>
      <c r="C10" s="50">
        <v>1</v>
      </c>
      <c r="D10" s="51">
        <v>4</v>
      </c>
      <c r="E10" s="51">
        <v>19</v>
      </c>
      <c r="G10" s="56" t="s">
        <v>1280</v>
      </c>
      <c r="H10" s="50">
        <v>2</v>
      </c>
      <c r="I10" s="51">
        <v>10</v>
      </c>
      <c r="J10" s="51">
        <v>14</v>
      </c>
      <c r="L10" s="50" t="s">
        <v>32</v>
      </c>
      <c r="M10" s="58">
        <v>9</v>
      </c>
      <c r="N10">
        <f t="shared" si="0"/>
        <v>7.8740078740118111</v>
      </c>
      <c r="O10">
        <f t="shared" si="1"/>
        <v>14.89966442575134</v>
      </c>
      <c r="P10">
        <f t="shared" si="2"/>
        <v>19.313207915827967</v>
      </c>
      <c r="Q10">
        <f t="shared" si="3"/>
        <v>13.892443989449804</v>
      </c>
      <c r="R10">
        <f t="shared" si="4"/>
        <v>20.808652046684813</v>
      </c>
      <c r="S10">
        <f t="shared" si="5"/>
        <v>10</v>
      </c>
      <c r="T10">
        <f t="shared" si="6"/>
        <v>10.04987562112089</v>
      </c>
      <c r="U10">
        <f t="shared" si="7"/>
        <v>10.04987562112089</v>
      </c>
      <c r="V10">
        <f t="shared" si="8"/>
        <v>20.615528128088304</v>
      </c>
      <c r="W10">
        <f t="shared" si="9"/>
        <v>13.928388277184119</v>
      </c>
      <c r="X10">
        <f t="shared" si="10"/>
        <v>10</v>
      </c>
      <c r="Y10">
        <f t="shared" si="11"/>
        <v>38.013155617496423</v>
      </c>
      <c r="Z10">
        <f t="shared" si="12"/>
        <v>17.4928556845359</v>
      </c>
      <c r="AA10">
        <f t="shared" si="13"/>
        <v>10.04987562112089</v>
      </c>
      <c r="AB10">
        <f t="shared" si="14"/>
        <v>10.04987562112089</v>
      </c>
      <c r="AC10">
        <f t="shared" si="15"/>
        <v>35.185224171518364</v>
      </c>
      <c r="AD10">
        <f t="shared" si="16"/>
        <v>18.248287590894659</v>
      </c>
      <c r="AE10">
        <f t="shared" si="17"/>
        <v>17.4928556845359</v>
      </c>
      <c r="AF10">
        <f t="shared" si="18"/>
        <v>17.4928556845359</v>
      </c>
      <c r="AG10">
        <f t="shared" si="19"/>
        <v>20.542638584174139</v>
      </c>
      <c r="AH10">
        <f t="shared" si="20"/>
        <v>8.6602540378443873</v>
      </c>
      <c r="AI10">
        <f t="shared" si="21"/>
        <v>27.313000567495326</v>
      </c>
      <c r="AJ10">
        <f t="shared" si="22"/>
        <v>5.4772255750516612</v>
      </c>
      <c r="AK10">
        <f t="shared" si="23"/>
        <v>18.601075237738275</v>
      </c>
      <c r="AL10">
        <f t="shared" si="24"/>
        <v>13.45362404707371</v>
      </c>
      <c r="AM10">
        <f t="shared" si="25"/>
        <v>18.627936010197157</v>
      </c>
      <c r="AN10">
        <f t="shared" si="26"/>
        <v>37</v>
      </c>
      <c r="AO10">
        <f t="shared" si="27"/>
        <v>20.518284528683193</v>
      </c>
      <c r="AP10">
        <f t="shared" si="28"/>
        <v>18.627936010197157</v>
      </c>
      <c r="AQ10">
        <f t="shared" si="29"/>
        <v>18.627936010197157</v>
      </c>
      <c r="AR10">
        <f t="shared" si="30"/>
        <v>21.95449840010015</v>
      </c>
      <c r="AS10">
        <f t="shared" si="31"/>
        <v>18.601075237738275</v>
      </c>
      <c r="AT10">
        <f t="shared" si="32"/>
        <v>19.442222095223581</v>
      </c>
      <c r="AU10">
        <f t="shared" si="33"/>
        <v>19.442222095223581</v>
      </c>
      <c r="AV10">
        <f t="shared" si="34"/>
        <v>19.442222095223581</v>
      </c>
      <c r="AW10">
        <f t="shared" si="35"/>
        <v>19.442222095223581</v>
      </c>
      <c r="AX10">
        <f t="shared" si="36"/>
        <v>19.442222095223581</v>
      </c>
      <c r="AY10">
        <f t="shared" si="37"/>
        <v>19.442222095223581</v>
      </c>
      <c r="AZ10">
        <f t="shared" si="38"/>
        <v>19.442222095223581</v>
      </c>
      <c r="BA10">
        <f t="shared" si="39"/>
        <v>19.442222095223581</v>
      </c>
    </row>
    <row r="11" spans="1:65">
      <c r="A11" s="50" t="s">
        <v>36</v>
      </c>
      <c r="B11" s="58">
        <v>10</v>
      </c>
      <c r="C11" s="50">
        <v>1</v>
      </c>
      <c r="D11" s="51">
        <v>2</v>
      </c>
      <c r="E11" s="51">
        <v>24</v>
      </c>
      <c r="G11" s="56" t="s">
        <v>1286</v>
      </c>
      <c r="H11" s="50">
        <v>2</v>
      </c>
      <c r="I11" s="51">
        <v>15</v>
      </c>
      <c r="J11" s="51">
        <v>9</v>
      </c>
      <c r="L11" s="50" t="s">
        <v>36</v>
      </c>
      <c r="M11" s="58">
        <v>10</v>
      </c>
      <c r="N11">
        <f t="shared" si="0"/>
        <v>19.874606914351791</v>
      </c>
      <c r="O11">
        <f t="shared" si="1"/>
        <v>20.09975124224178</v>
      </c>
      <c r="P11">
        <f t="shared" si="2"/>
        <v>19.235384061671343</v>
      </c>
      <c r="Q11">
        <f t="shared" si="3"/>
        <v>26.076809620810597</v>
      </c>
      <c r="R11">
        <f t="shared" si="4"/>
        <v>14.866068747318506</v>
      </c>
      <c r="S11">
        <f t="shared" si="5"/>
        <v>14.89966442575134</v>
      </c>
      <c r="T11">
        <f t="shared" si="6"/>
        <v>14.89966442575134</v>
      </c>
      <c r="U11">
        <f t="shared" si="7"/>
        <v>21.213203435596427</v>
      </c>
      <c r="V11">
        <f t="shared" si="8"/>
        <v>19.261360284258224</v>
      </c>
      <c r="W11">
        <f t="shared" si="9"/>
        <v>14.866068747318506</v>
      </c>
      <c r="X11">
        <f t="shared" si="10"/>
        <v>42.190046219457976</v>
      </c>
      <c r="Y11">
        <f t="shared" si="11"/>
        <v>17.464249196572979</v>
      </c>
      <c r="Z11">
        <f t="shared" si="12"/>
        <v>14.89966442575134</v>
      </c>
      <c r="AA11">
        <f t="shared" si="13"/>
        <v>14.89966442575134</v>
      </c>
      <c r="AB11">
        <f t="shared" si="14"/>
        <v>36.235341863986875</v>
      </c>
      <c r="AC11">
        <f t="shared" si="15"/>
        <v>13.928388277184119</v>
      </c>
      <c r="AD11">
        <f t="shared" si="16"/>
        <v>17.464249196572979</v>
      </c>
      <c r="AE11">
        <f t="shared" si="17"/>
        <v>13.45362404707371</v>
      </c>
      <c r="AF11">
        <f t="shared" si="18"/>
        <v>25.514701644346147</v>
      </c>
      <c r="AG11">
        <f t="shared" si="19"/>
        <v>13.928388277184119</v>
      </c>
      <c r="AH11">
        <f t="shared" si="20"/>
        <v>31.384709652950431</v>
      </c>
      <c r="AI11">
        <f t="shared" si="21"/>
        <v>1</v>
      </c>
      <c r="AJ11">
        <f t="shared" si="22"/>
        <v>23.345235059857504</v>
      </c>
      <c r="AK11">
        <f t="shared" si="23"/>
        <v>18.439088914585774</v>
      </c>
      <c r="AL11">
        <f t="shared" si="24"/>
        <v>23.366642891095847</v>
      </c>
      <c r="AM11">
        <f t="shared" si="25"/>
        <v>40.718546143004666</v>
      </c>
      <c r="AN11">
        <f t="shared" si="26"/>
        <v>25.495097567963924</v>
      </c>
      <c r="AO11">
        <f t="shared" si="27"/>
        <v>23.366642891095847</v>
      </c>
      <c r="AP11">
        <f t="shared" si="28"/>
        <v>23.366642891095847</v>
      </c>
      <c r="AQ11">
        <f t="shared" si="29"/>
        <v>23.366642891095847</v>
      </c>
      <c r="AR11">
        <f t="shared" si="30"/>
        <v>18.027756377319946</v>
      </c>
      <c r="AS11">
        <f t="shared" si="31"/>
        <v>24.103941586387901</v>
      </c>
      <c r="AT11">
        <f t="shared" si="32"/>
        <v>24.103941586387901</v>
      </c>
      <c r="AU11">
        <f t="shared" si="33"/>
        <v>24.103941586387901</v>
      </c>
      <c r="AV11">
        <f t="shared" si="34"/>
        <v>24.103941586387901</v>
      </c>
      <c r="AW11">
        <f t="shared" si="35"/>
        <v>24.103941586387901</v>
      </c>
      <c r="AX11">
        <f t="shared" si="36"/>
        <v>24.103941586387901</v>
      </c>
      <c r="AY11">
        <f t="shared" si="37"/>
        <v>24.103941586387901</v>
      </c>
      <c r="AZ11">
        <f t="shared" si="38"/>
        <v>24.103941586387901</v>
      </c>
      <c r="BA11">
        <f t="shared" si="39"/>
        <v>24.103941586387901</v>
      </c>
    </row>
    <row r="12" spans="1:65">
      <c r="A12" s="50" t="s">
        <v>38</v>
      </c>
      <c r="B12" s="58">
        <v>11</v>
      </c>
      <c r="C12" s="50">
        <v>1</v>
      </c>
      <c r="D12" s="51">
        <v>10</v>
      </c>
      <c r="E12" s="51">
        <v>14</v>
      </c>
      <c r="G12" s="56" t="s">
        <v>1285</v>
      </c>
      <c r="H12" s="50">
        <v>1</v>
      </c>
      <c r="I12" s="53">
        <v>22</v>
      </c>
      <c r="J12" s="53">
        <v>26</v>
      </c>
      <c r="L12" s="50" t="s">
        <v>38</v>
      </c>
      <c r="M12" s="58">
        <v>11</v>
      </c>
      <c r="N12">
        <f t="shared" si="0"/>
        <v>16.970562748477139</v>
      </c>
      <c r="O12">
        <f t="shared" si="1"/>
        <v>7.0710678118654755</v>
      </c>
      <c r="P12">
        <f t="shared" si="2"/>
        <v>13.416407864998739</v>
      </c>
      <c r="Q12">
        <f t="shared" si="3"/>
        <v>2.2360679774997898</v>
      </c>
      <c r="R12">
        <f t="shared" si="4"/>
        <v>2.4494897427831779</v>
      </c>
      <c r="S12">
        <f t="shared" si="5"/>
        <v>2.4494897427831779</v>
      </c>
      <c r="T12">
        <f t="shared" si="6"/>
        <v>18.384776310850235</v>
      </c>
      <c r="U12">
        <f t="shared" si="7"/>
        <v>7.1414284285428504</v>
      </c>
      <c r="V12">
        <f t="shared" si="8"/>
        <v>2.2360679774997898</v>
      </c>
      <c r="W12">
        <f t="shared" si="9"/>
        <v>30.463092423455635</v>
      </c>
      <c r="X12">
        <f t="shared" si="10"/>
        <v>16.643316977093239</v>
      </c>
      <c r="Y12">
        <f t="shared" si="11"/>
        <v>2.4494897427831779</v>
      </c>
      <c r="Z12">
        <f t="shared" si="12"/>
        <v>2.4494897427831779</v>
      </c>
      <c r="AA12">
        <f t="shared" si="13"/>
        <v>31.32091952673165</v>
      </c>
      <c r="AB12">
        <f t="shared" si="14"/>
        <v>23.194827009486403</v>
      </c>
      <c r="AC12">
        <f t="shared" si="15"/>
        <v>16.643316977093239</v>
      </c>
      <c r="AD12">
        <f t="shared" si="16"/>
        <v>22.113344387495982</v>
      </c>
      <c r="AE12">
        <f t="shared" si="17"/>
        <v>12.767145334803704</v>
      </c>
      <c r="AF12">
        <f t="shared" si="18"/>
        <v>2.4494897427831779</v>
      </c>
      <c r="AG12">
        <f t="shared" si="19"/>
        <v>19.924858845171276</v>
      </c>
      <c r="AH12">
        <f t="shared" si="20"/>
        <v>12.845232578665129</v>
      </c>
      <c r="AI12">
        <f t="shared" si="21"/>
        <v>10.816653826391969</v>
      </c>
      <c r="AJ12">
        <f t="shared" si="22"/>
        <v>5.6568542494923806</v>
      </c>
      <c r="AK12">
        <f t="shared" si="23"/>
        <v>10.862780491200215</v>
      </c>
      <c r="AL12">
        <f t="shared" si="24"/>
        <v>29.832867780352597</v>
      </c>
      <c r="AM12">
        <f t="shared" si="25"/>
        <v>12.727922061357855</v>
      </c>
      <c r="AN12">
        <f t="shared" si="26"/>
        <v>10.862780491200215</v>
      </c>
      <c r="AO12">
        <f t="shared" si="27"/>
        <v>10.862780491200215</v>
      </c>
      <c r="AP12">
        <f t="shared" si="28"/>
        <v>10.862780491200215</v>
      </c>
      <c r="AQ12">
        <f t="shared" si="29"/>
        <v>10.816653826391969</v>
      </c>
      <c r="AR12">
        <f t="shared" si="30"/>
        <v>18.894443627691185</v>
      </c>
      <c r="AS12">
        <f t="shared" si="31"/>
        <v>17.233687939614086</v>
      </c>
      <c r="AT12">
        <f t="shared" si="32"/>
        <v>17.233687939614086</v>
      </c>
      <c r="AU12">
        <f t="shared" si="33"/>
        <v>17.233687939614086</v>
      </c>
      <c r="AV12">
        <f t="shared" si="34"/>
        <v>17.233687939614086</v>
      </c>
      <c r="AW12">
        <f t="shared" si="35"/>
        <v>17.233687939614086</v>
      </c>
      <c r="AX12">
        <f t="shared" si="36"/>
        <v>17.233687939614086</v>
      </c>
      <c r="AY12">
        <f t="shared" si="37"/>
        <v>17.233687939614086</v>
      </c>
      <c r="AZ12">
        <f t="shared" si="38"/>
        <v>17.233687939614086</v>
      </c>
      <c r="BA12">
        <f t="shared" si="39"/>
        <v>17.233687939614086</v>
      </c>
    </row>
    <row r="13" spans="1:65">
      <c r="A13" s="50" t="s">
        <v>40</v>
      </c>
      <c r="B13" s="58">
        <v>12</v>
      </c>
      <c r="C13" s="50">
        <v>1</v>
      </c>
      <c r="D13" s="51">
        <v>9</v>
      </c>
      <c r="E13" s="51">
        <v>16</v>
      </c>
      <c r="G13" s="56" t="s">
        <v>1288</v>
      </c>
      <c r="H13" s="50">
        <v>1</v>
      </c>
      <c r="I13" s="53">
        <v>11</v>
      </c>
      <c r="J13" s="53">
        <v>7</v>
      </c>
      <c r="L13" s="50" t="s">
        <v>40</v>
      </c>
      <c r="M13" s="58">
        <v>12</v>
      </c>
      <c r="N13">
        <f t="shared" si="0"/>
        <v>9.2195444572928871</v>
      </c>
      <c r="O13">
        <f t="shared" si="1"/>
        <v>15.652475842498529</v>
      </c>
      <c r="P13">
        <f t="shared" si="2"/>
        <v>4.2426406871192848</v>
      </c>
      <c r="Q13">
        <f t="shared" si="3"/>
        <v>4.358898943540674</v>
      </c>
      <c r="R13">
        <f t="shared" si="4"/>
        <v>4.358898943540674</v>
      </c>
      <c r="S13">
        <f t="shared" si="5"/>
        <v>17.804493814764857</v>
      </c>
      <c r="T13">
        <f t="shared" si="6"/>
        <v>9.2736184954957039</v>
      </c>
      <c r="U13">
        <f t="shared" si="7"/>
        <v>4.2426406871192848</v>
      </c>
      <c r="V13">
        <f t="shared" si="8"/>
        <v>32.202484376209235</v>
      </c>
      <c r="W13">
        <f t="shared" si="9"/>
        <v>15.620499351813308</v>
      </c>
      <c r="X13">
        <f t="shared" si="10"/>
        <v>4.358898943540674</v>
      </c>
      <c r="Y13">
        <f t="shared" si="11"/>
        <v>4.358898943540674</v>
      </c>
      <c r="Z13">
        <f t="shared" si="12"/>
        <v>31.400636936215164</v>
      </c>
      <c r="AA13">
        <f t="shared" si="13"/>
        <v>21.095023109728988</v>
      </c>
      <c r="AB13">
        <f t="shared" si="14"/>
        <v>15.620499351813308</v>
      </c>
      <c r="AC13">
        <f t="shared" si="15"/>
        <v>20.049937655763422</v>
      </c>
      <c r="AD13">
        <f t="shared" si="16"/>
        <v>14.89966442575134</v>
      </c>
      <c r="AE13">
        <f t="shared" si="17"/>
        <v>4.1231056256176606</v>
      </c>
      <c r="AF13">
        <f t="shared" si="18"/>
        <v>21.540659228538015</v>
      </c>
      <c r="AG13">
        <f t="shared" si="19"/>
        <v>10.677078252031311</v>
      </c>
      <c r="AH13">
        <f t="shared" si="20"/>
        <v>12.806248474865697</v>
      </c>
      <c r="AI13">
        <f t="shared" si="21"/>
        <v>7.810249675906654</v>
      </c>
      <c r="AJ13">
        <f t="shared" si="22"/>
        <v>12.845232578665129</v>
      </c>
      <c r="AK13">
        <f t="shared" si="23"/>
        <v>31.32091952673165</v>
      </c>
      <c r="AL13">
        <f t="shared" si="24"/>
        <v>14.866068747318506</v>
      </c>
      <c r="AM13">
        <f t="shared" si="25"/>
        <v>12.845232578665129</v>
      </c>
      <c r="AN13">
        <f t="shared" si="26"/>
        <v>12.845232578665129</v>
      </c>
      <c r="AO13">
        <f t="shared" si="27"/>
        <v>12.845232578665129</v>
      </c>
      <c r="AP13">
        <f t="shared" si="28"/>
        <v>12.806248474865697</v>
      </c>
      <c r="AQ13">
        <f t="shared" si="29"/>
        <v>18.384776310850235</v>
      </c>
      <c r="AR13">
        <f t="shared" si="30"/>
        <v>15.842979517754859</v>
      </c>
      <c r="AS13">
        <f t="shared" si="31"/>
        <v>18.384776310850235</v>
      </c>
      <c r="AT13">
        <f t="shared" si="32"/>
        <v>18.384776310850235</v>
      </c>
      <c r="AU13">
        <f t="shared" si="33"/>
        <v>18.384776310850235</v>
      </c>
      <c r="AV13">
        <f t="shared" si="34"/>
        <v>18.384776310850235</v>
      </c>
      <c r="AW13">
        <f t="shared" si="35"/>
        <v>18.384776310850235</v>
      </c>
      <c r="AX13">
        <f t="shared" si="36"/>
        <v>18.384776310850235</v>
      </c>
      <c r="AY13">
        <f t="shared" si="37"/>
        <v>18.384776310850235</v>
      </c>
      <c r="AZ13">
        <f t="shared" si="38"/>
        <v>18.384776310850235</v>
      </c>
      <c r="BA13">
        <f t="shared" si="39"/>
        <v>18.384776310850235</v>
      </c>
    </row>
    <row r="14" spans="1:65">
      <c r="A14" s="50" t="s">
        <v>44</v>
      </c>
      <c r="B14" s="58">
        <v>13</v>
      </c>
      <c r="C14" s="50">
        <v>1</v>
      </c>
      <c r="D14" s="51">
        <v>12</v>
      </c>
      <c r="E14" s="51">
        <v>13</v>
      </c>
      <c r="G14" s="56" t="s">
        <v>1290</v>
      </c>
      <c r="H14" s="50">
        <v>1</v>
      </c>
      <c r="I14" s="53">
        <v>16</v>
      </c>
      <c r="J14" s="53">
        <v>2</v>
      </c>
      <c r="L14" s="50" t="s">
        <v>44</v>
      </c>
      <c r="M14" s="58">
        <v>13</v>
      </c>
      <c r="N14">
        <f t="shared" si="0"/>
        <v>11.704699910719626</v>
      </c>
      <c r="O14">
        <f t="shared" si="1"/>
        <v>0</v>
      </c>
      <c r="P14">
        <f t="shared" si="2"/>
        <v>1</v>
      </c>
      <c r="Q14">
        <f t="shared" si="3"/>
        <v>1</v>
      </c>
      <c r="R14">
        <f t="shared" si="4"/>
        <v>17.804493814764857</v>
      </c>
      <c r="S14">
        <f t="shared" si="5"/>
        <v>6.164414002968976</v>
      </c>
      <c r="T14">
        <f t="shared" si="6"/>
        <v>0</v>
      </c>
      <c r="U14">
        <f t="shared" si="7"/>
        <v>28.231188426986208</v>
      </c>
      <c r="V14">
        <f t="shared" si="8"/>
        <v>16.552945357246848</v>
      </c>
      <c r="W14">
        <f t="shared" si="9"/>
        <v>1</v>
      </c>
      <c r="X14">
        <f t="shared" si="10"/>
        <v>1</v>
      </c>
      <c r="Y14">
        <f t="shared" si="11"/>
        <v>30.033314835362415</v>
      </c>
      <c r="Z14">
        <f t="shared" si="12"/>
        <v>24.515301344262525</v>
      </c>
      <c r="AA14">
        <f t="shared" si="13"/>
        <v>16.552945357246848</v>
      </c>
      <c r="AB14">
        <f t="shared" si="14"/>
        <v>23.366642891095847</v>
      </c>
      <c r="AC14">
        <f t="shared" si="15"/>
        <v>10.677078252031311</v>
      </c>
      <c r="AD14">
        <f t="shared" si="16"/>
        <v>3.3166247903553998</v>
      </c>
      <c r="AE14">
        <f t="shared" si="17"/>
        <v>17.720045146669349</v>
      </c>
      <c r="AF14">
        <f t="shared" si="18"/>
        <v>14.89966442575134</v>
      </c>
      <c r="AG14">
        <f t="shared" si="19"/>
        <v>8.6023252670426267</v>
      </c>
      <c r="AH14">
        <f t="shared" si="20"/>
        <v>3.6055512754639891</v>
      </c>
      <c r="AI14">
        <f t="shared" si="21"/>
        <v>8.6602540378443873</v>
      </c>
      <c r="AJ14">
        <f t="shared" si="22"/>
        <v>27.658633371878661</v>
      </c>
      <c r="AK14">
        <f t="shared" si="23"/>
        <v>10.63014581273465</v>
      </c>
      <c r="AL14">
        <f t="shared" si="24"/>
        <v>8.6602540378443873</v>
      </c>
      <c r="AM14">
        <f t="shared" si="25"/>
        <v>8.6602540378443873</v>
      </c>
      <c r="AN14">
        <f t="shared" si="26"/>
        <v>8.6602540378443873</v>
      </c>
      <c r="AO14">
        <f t="shared" si="27"/>
        <v>8.6023252670426267</v>
      </c>
      <c r="AP14">
        <f t="shared" si="28"/>
        <v>17.720045146669349</v>
      </c>
      <c r="AQ14">
        <f t="shared" si="29"/>
        <v>17.720045146669349</v>
      </c>
      <c r="AR14">
        <f t="shared" si="30"/>
        <v>12.206555615733702</v>
      </c>
      <c r="AS14">
        <f t="shared" si="31"/>
        <v>17.720045146669349</v>
      </c>
      <c r="AT14">
        <f t="shared" si="32"/>
        <v>17.720045146669349</v>
      </c>
      <c r="AU14">
        <f t="shared" si="33"/>
        <v>17.720045146669349</v>
      </c>
      <c r="AV14">
        <f t="shared" si="34"/>
        <v>17.720045146669349</v>
      </c>
      <c r="AW14">
        <f t="shared" si="35"/>
        <v>17.720045146669349</v>
      </c>
      <c r="AX14">
        <f t="shared" si="36"/>
        <v>17.720045146669349</v>
      </c>
      <c r="AY14">
        <f t="shared" si="37"/>
        <v>17.720045146669349</v>
      </c>
      <c r="AZ14">
        <f t="shared" si="38"/>
        <v>17.720045146669349</v>
      </c>
      <c r="BA14">
        <f t="shared" si="39"/>
        <v>17.720045146669349</v>
      </c>
    </row>
    <row r="15" spans="1:65">
      <c r="A15" s="50" t="s">
        <v>46</v>
      </c>
      <c r="B15" s="58">
        <v>14</v>
      </c>
      <c r="C15" s="50">
        <v>1</v>
      </c>
      <c r="D15" s="51">
        <v>16</v>
      </c>
      <c r="E15" s="51">
        <v>2</v>
      </c>
      <c r="G15" s="56" t="s">
        <v>1284</v>
      </c>
      <c r="H15" s="50">
        <v>1</v>
      </c>
      <c r="I15" s="53">
        <v>12</v>
      </c>
      <c r="J15" s="53">
        <v>13</v>
      </c>
      <c r="L15" s="50" t="s">
        <v>46</v>
      </c>
      <c r="M15" s="58">
        <v>14</v>
      </c>
      <c r="N15">
        <f t="shared" si="0"/>
        <v>11.704699910719626</v>
      </c>
      <c r="O15">
        <f t="shared" si="1"/>
        <v>11.74734012447073</v>
      </c>
      <c r="P15">
        <f t="shared" si="2"/>
        <v>11.74734012447073</v>
      </c>
      <c r="Q15">
        <f t="shared" si="3"/>
        <v>25.96150997149434</v>
      </c>
      <c r="R15">
        <f t="shared" si="4"/>
        <v>7.1414284285428504</v>
      </c>
      <c r="S15">
        <f t="shared" si="5"/>
        <v>11.704699910719626</v>
      </c>
      <c r="T15">
        <f t="shared" si="6"/>
        <v>22</v>
      </c>
      <c r="U15">
        <f t="shared" si="7"/>
        <v>26.172504656604801</v>
      </c>
      <c r="V15">
        <f t="shared" si="8"/>
        <v>11.74734012447073</v>
      </c>
      <c r="W15">
        <f t="shared" si="9"/>
        <v>11.74734012447073</v>
      </c>
      <c r="X15">
        <f t="shared" si="10"/>
        <v>34.073450074801642</v>
      </c>
      <c r="Y15">
        <f t="shared" si="11"/>
        <v>36.138621999185304</v>
      </c>
      <c r="Z15">
        <f t="shared" si="12"/>
        <v>26.172504656604801</v>
      </c>
      <c r="AA15">
        <f t="shared" si="13"/>
        <v>34.942810419312295</v>
      </c>
      <c r="AB15">
        <f t="shared" si="14"/>
        <v>4.358898943540674</v>
      </c>
      <c r="AC15">
        <f t="shared" si="15"/>
        <v>12.24744871391589</v>
      </c>
      <c r="AD15">
        <f t="shared" si="16"/>
        <v>14.317821063276353</v>
      </c>
      <c r="AE15">
        <f t="shared" si="17"/>
        <v>26.095976701399778</v>
      </c>
      <c r="AF15">
        <f t="shared" si="18"/>
        <v>6.7082039324993694</v>
      </c>
      <c r="AG15">
        <f t="shared" si="19"/>
        <v>8.2462112512353212</v>
      </c>
      <c r="AH15">
        <f t="shared" si="20"/>
        <v>6.7823299831252681</v>
      </c>
      <c r="AI15">
        <f t="shared" si="21"/>
        <v>23.53720459187964</v>
      </c>
      <c r="AJ15">
        <f t="shared" si="22"/>
        <v>4.2426406871192848</v>
      </c>
      <c r="AK15">
        <f t="shared" si="23"/>
        <v>6.7823299831252681</v>
      </c>
      <c r="AL15">
        <f t="shared" si="24"/>
        <v>6.7823299831252681</v>
      </c>
      <c r="AM15">
        <f t="shared" si="25"/>
        <v>6.7823299831252681</v>
      </c>
      <c r="AN15">
        <f t="shared" si="26"/>
        <v>6.7082039324993694</v>
      </c>
      <c r="AO15">
        <f t="shared" si="27"/>
        <v>16.15549442140351</v>
      </c>
      <c r="AP15">
        <f t="shared" si="28"/>
        <v>16.15549442140351</v>
      </c>
      <c r="AQ15">
        <f t="shared" si="29"/>
        <v>16.15549442140351</v>
      </c>
      <c r="AR15">
        <f t="shared" si="30"/>
        <v>22.649503305812249</v>
      </c>
      <c r="AS15">
        <f t="shared" si="31"/>
        <v>16.15549442140351</v>
      </c>
      <c r="AT15">
        <f t="shared" si="32"/>
        <v>16.15549442140351</v>
      </c>
      <c r="AU15">
        <f t="shared" si="33"/>
        <v>16.15549442140351</v>
      </c>
      <c r="AV15">
        <f t="shared" si="34"/>
        <v>16.15549442140351</v>
      </c>
      <c r="AW15">
        <f t="shared" si="35"/>
        <v>16.15549442140351</v>
      </c>
      <c r="AX15">
        <f t="shared" si="36"/>
        <v>16.15549442140351</v>
      </c>
      <c r="AY15">
        <f t="shared" si="37"/>
        <v>16.15549442140351</v>
      </c>
      <c r="AZ15">
        <f t="shared" si="38"/>
        <v>16.15549442140351</v>
      </c>
      <c r="BA15">
        <f t="shared" si="39"/>
        <v>16.15549442140351</v>
      </c>
    </row>
    <row r="16" spans="1:65">
      <c r="A16" s="50" t="s">
        <v>48</v>
      </c>
      <c r="B16" s="58">
        <v>15</v>
      </c>
      <c r="C16" s="50">
        <v>1</v>
      </c>
      <c r="D16" s="51">
        <v>9</v>
      </c>
      <c r="E16" s="51">
        <v>16</v>
      </c>
      <c r="F16" s="37" t="s">
        <v>1272</v>
      </c>
      <c r="G16" s="56" t="s">
        <v>1281</v>
      </c>
      <c r="H16" s="50">
        <v>2</v>
      </c>
      <c r="I16" s="53">
        <v>12</v>
      </c>
      <c r="J16" s="53">
        <v>13</v>
      </c>
      <c r="L16" s="50" t="s">
        <v>48</v>
      </c>
      <c r="M16" s="58">
        <v>15</v>
      </c>
      <c r="N16">
        <f t="shared" si="0"/>
        <v>4.358898943540674</v>
      </c>
      <c r="O16">
        <f t="shared" si="1"/>
        <v>4.358898943540674</v>
      </c>
      <c r="P16">
        <f t="shared" si="2"/>
        <v>17.804493814764857</v>
      </c>
      <c r="Q16">
        <f t="shared" si="3"/>
        <v>9.2736184954957039</v>
      </c>
      <c r="R16">
        <f t="shared" si="4"/>
        <v>4.2426406871192848</v>
      </c>
      <c r="S16">
        <f t="shared" si="5"/>
        <v>32.202484376209235</v>
      </c>
      <c r="T16">
        <f t="shared" si="6"/>
        <v>15.620499351813308</v>
      </c>
      <c r="U16">
        <f t="shared" si="7"/>
        <v>4.358898943540674</v>
      </c>
      <c r="V16">
        <f t="shared" si="8"/>
        <v>4.358898943540674</v>
      </c>
      <c r="W16">
        <f t="shared" si="9"/>
        <v>31.400636936215164</v>
      </c>
      <c r="X16">
        <f t="shared" si="10"/>
        <v>21.095023109728988</v>
      </c>
      <c r="Y16">
        <f t="shared" si="11"/>
        <v>15.620499351813308</v>
      </c>
      <c r="Z16">
        <f t="shared" si="12"/>
        <v>20.049937655763422</v>
      </c>
      <c r="AA16">
        <f t="shared" si="13"/>
        <v>14.89966442575134</v>
      </c>
      <c r="AB16">
        <f t="shared" si="14"/>
        <v>4.1231056256176606</v>
      </c>
      <c r="AC16">
        <f t="shared" si="15"/>
        <v>21.540659228538015</v>
      </c>
      <c r="AD16">
        <f t="shared" si="16"/>
        <v>10.677078252031311</v>
      </c>
      <c r="AE16">
        <f t="shared" si="17"/>
        <v>12.806248474865697</v>
      </c>
      <c r="AF16">
        <f t="shared" si="18"/>
        <v>7.810249675906654</v>
      </c>
      <c r="AG16">
        <f t="shared" si="19"/>
        <v>12.845232578665129</v>
      </c>
      <c r="AH16">
        <f t="shared" si="20"/>
        <v>31.32091952673165</v>
      </c>
      <c r="AI16">
        <f t="shared" si="21"/>
        <v>14.866068747318506</v>
      </c>
      <c r="AJ16">
        <f t="shared" si="22"/>
        <v>12.845232578665129</v>
      </c>
      <c r="AK16">
        <f t="shared" si="23"/>
        <v>12.845232578665129</v>
      </c>
      <c r="AL16">
        <f t="shared" si="24"/>
        <v>12.845232578665129</v>
      </c>
      <c r="AM16">
        <f t="shared" si="25"/>
        <v>12.806248474865697</v>
      </c>
      <c r="AN16">
        <f t="shared" si="26"/>
        <v>18.384776310850235</v>
      </c>
      <c r="AO16">
        <f t="shared" si="27"/>
        <v>18.384776310850235</v>
      </c>
      <c r="AP16">
        <f t="shared" si="28"/>
        <v>18.384776310850235</v>
      </c>
      <c r="AQ16">
        <f t="shared" si="29"/>
        <v>18.384776310850235</v>
      </c>
      <c r="AR16">
        <f t="shared" si="30"/>
        <v>12.767145334803704</v>
      </c>
      <c r="AS16">
        <f t="shared" si="31"/>
        <v>18.384776310850235</v>
      </c>
      <c r="AT16">
        <f t="shared" si="32"/>
        <v>18.384776310850235</v>
      </c>
      <c r="AU16">
        <f t="shared" si="33"/>
        <v>18.384776310850235</v>
      </c>
      <c r="AV16">
        <f t="shared" si="34"/>
        <v>18.384776310850235</v>
      </c>
      <c r="AW16">
        <f t="shared" si="35"/>
        <v>18.384776310850235</v>
      </c>
      <c r="AX16">
        <f t="shared" si="36"/>
        <v>18.384776310850235</v>
      </c>
      <c r="AY16">
        <f t="shared" si="37"/>
        <v>18.384776310850235</v>
      </c>
      <c r="AZ16">
        <f t="shared" si="38"/>
        <v>18.384776310850235</v>
      </c>
      <c r="BA16">
        <f t="shared" si="39"/>
        <v>18.384776310850235</v>
      </c>
    </row>
    <row r="17" spans="1:53">
      <c r="A17" s="50" t="s">
        <v>50</v>
      </c>
      <c r="B17" s="58">
        <v>16</v>
      </c>
      <c r="C17" s="50">
        <v>1</v>
      </c>
      <c r="D17" s="51">
        <v>15</v>
      </c>
      <c r="E17" s="51">
        <v>9</v>
      </c>
      <c r="G17" s="56" t="s">
        <v>1292</v>
      </c>
      <c r="H17" s="50">
        <v>2</v>
      </c>
      <c r="I17" s="53">
        <v>12</v>
      </c>
      <c r="J17" s="53">
        <v>13</v>
      </c>
      <c r="L17" s="50" t="s">
        <v>50</v>
      </c>
      <c r="M17" s="58">
        <v>16</v>
      </c>
      <c r="N17">
        <f t="shared" si="0"/>
        <v>5.0990195135927845</v>
      </c>
      <c r="O17">
        <f t="shared" si="1"/>
        <v>19.697715603592208</v>
      </c>
      <c r="P17">
        <f t="shared" si="2"/>
        <v>4.5825756949558398</v>
      </c>
      <c r="Q17">
        <f t="shared" si="3"/>
        <v>5</v>
      </c>
      <c r="R17">
        <f t="shared" si="4"/>
        <v>24.041630560342615</v>
      </c>
      <c r="S17">
        <f t="shared" si="5"/>
        <v>19.416487838947599</v>
      </c>
      <c r="T17">
        <f t="shared" si="6"/>
        <v>5.0990195135927845</v>
      </c>
      <c r="U17">
        <f t="shared" si="7"/>
        <v>5.0990195135927845</v>
      </c>
      <c r="V17">
        <f t="shared" si="8"/>
        <v>29.8496231131986</v>
      </c>
      <c r="W17">
        <f t="shared" si="9"/>
        <v>29.120439557122072</v>
      </c>
      <c r="X17">
        <f t="shared" si="10"/>
        <v>19.416487838947599</v>
      </c>
      <c r="Y17">
        <f t="shared" si="11"/>
        <v>27.910571473905726</v>
      </c>
      <c r="Z17">
        <f t="shared" si="12"/>
        <v>5.7445626465380286</v>
      </c>
      <c r="AA17">
        <f t="shared" si="13"/>
        <v>6.7823299831252681</v>
      </c>
      <c r="AB17">
        <f t="shared" si="14"/>
        <v>14.035668847618199</v>
      </c>
      <c r="AC17">
        <f t="shared" si="15"/>
        <v>19.874606914351791</v>
      </c>
      <c r="AD17">
        <f t="shared" si="16"/>
        <v>4.1231056256176606</v>
      </c>
      <c r="AE17">
        <f t="shared" si="17"/>
        <v>1.4142135623730951</v>
      </c>
      <c r="AF17">
        <f t="shared" si="18"/>
        <v>4.2426406871192848</v>
      </c>
      <c r="AG17">
        <f t="shared" si="19"/>
        <v>24.083189157584592</v>
      </c>
      <c r="AH17">
        <f t="shared" si="20"/>
        <v>5.6568542494923806</v>
      </c>
      <c r="AI17">
        <f t="shared" si="21"/>
        <v>4.2426406871192848</v>
      </c>
      <c r="AJ17">
        <f t="shared" si="22"/>
        <v>4.2426406871192848</v>
      </c>
      <c r="AK17">
        <f t="shared" si="23"/>
        <v>4.2426406871192848</v>
      </c>
      <c r="AL17">
        <f t="shared" si="24"/>
        <v>4.1231056256176606</v>
      </c>
      <c r="AM17">
        <f t="shared" si="25"/>
        <v>17.521415467935231</v>
      </c>
      <c r="AN17">
        <f t="shared" si="26"/>
        <v>17.521415467935231</v>
      </c>
      <c r="AO17">
        <f t="shared" si="27"/>
        <v>17.521415467935231</v>
      </c>
      <c r="AP17">
        <f t="shared" si="28"/>
        <v>17.521415467935231</v>
      </c>
      <c r="AQ17">
        <f t="shared" si="29"/>
        <v>17.521415467935231</v>
      </c>
      <c r="AR17">
        <f t="shared" si="30"/>
        <v>21.95449840010015</v>
      </c>
      <c r="AS17">
        <f t="shared" si="31"/>
        <v>17.521415467935231</v>
      </c>
      <c r="AT17">
        <f t="shared" si="32"/>
        <v>17.521415467935231</v>
      </c>
      <c r="AU17">
        <f t="shared" si="33"/>
        <v>17.521415467935231</v>
      </c>
      <c r="AV17">
        <f t="shared" si="34"/>
        <v>17.521415467935231</v>
      </c>
      <c r="AW17">
        <f t="shared" si="35"/>
        <v>17.521415467935231</v>
      </c>
      <c r="AX17">
        <f t="shared" si="36"/>
        <v>17.521415467935231</v>
      </c>
      <c r="AY17">
        <f t="shared" si="37"/>
        <v>17.521415467935231</v>
      </c>
      <c r="AZ17">
        <f t="shared" si="38"/>
        <v>17.521415467935231</v>
      </c>
      <c r="BA17">
        <f t="shared" si="39"/>
        <v>17.521415467935231</v>
      </c>
    </row>
    <row r="18" spans="1:53">
      <c r="A18" s="50" t="s">
        <v>54</v>
      </c>
      <c r="B18" s="58">
        <v>17</v>
      </c>
      <c r="C18" s="50">
        <v>1</v>
      </c>
      <c r="D18" s="51">
        <v>9</v>
      </c>
      <c r="E18" s="51">
        <v>16</v>
      </c>
      <c r="G18" s="56" t="s">
        <v>1294</v>
      </c>
      <c r="H18" s="50">
        <v>1</v>
      </c>
      <c r="I18" s="53">
        <v>23</v>
      </c>
      <c r="J18" s="53">
        <v>27</v>
      </c>
      <c r="L18" s="50" t="s">
        <v>54</v>
      </c>
      <c r="M18" s="58">
        <v>17</v>
      </c>
      <c r="N18">
        <f t="shared" si="0"/>
        <v>17.804493814764857</v>
      </c>
      <c r="O18">
        <f t="shared" si="1"/>
        <v>9.2736184954957039</v>
      </c>
      <c r="P18">
        <f t="shared" si="2"/>
        <v>4.2426406871192848</v>
      </c>
      <c r="Q18">
        <f t="shared" si="3"/>
        <v>32.202484376209235</v>
      </c>
      <c r="R18">
        <f t="shared" si="4"/>
        <v>15.620499351813308</v>
      </c>
      <c r="S18">
        <f t="shared" si="5"/>
        <v>4.358898943540674</v>
      </c>
      <c r="T18">
        <f t="shared" si="6"/>
        <v>4.358898943540674</v>
      </c>
      <c r="U18">
        <f t="shared" si="7"/>
        <v>31.400636936215164</v>
      </c>
      <c r="V18">
        <f t="shared" si="8"/>
        <v>21.095023109728988</v>
      </c>
      <c r="W18">
        <f t="shared" si="9"/>
        <v>15.620499351813308</v>
      </c>
      <c r="X18">
        <f t="shared" si="10"/>
        <v>20.049937655763422</v>
      </c>
      <c r="Y18">
        <f t="shared" si="11"/>
        <v>14.89966442575134</v>
      </c>
      <c r="Z18">
        <f t="shared" si="12"/>
        <v>4.1231056256176606</v>
      </c>
      <c r="AA18">
        <f t="shared" si="13"/>
        <v>21.540659228538015</v>
      </c>
      <c r="AB18">
        <f t="shared" si="14"/>
        <v>10.677078252031311</v>
      </c>
      <c r="AC18">
        <f t="shared" si="15"/>
        <v>12.806248474865697</v>
      </c>
      <c r="AD18">
        <f t="shared" si="16"/>
        <v>7.810249675906654</v>
      </c>
      <c r="AE18">
        <f t="shared" si="17"/>
        <v>12.845232578665129</v>
      </c>
      <c r="AF18">
        <f t="shared" si="18"/>
        <v>31.32091952673165</v>
      </c>
      <c r="AG18">
        <f t="shared" si="19"/>
        <v>14.866068747318506</v>
      </c>
      <c r="AH18">
        <f t="shared" si="20"/>
        <v>12.845232578665129</v>
      </c>
      <c r="AI18">
        <f t="shared" si="21"/>
        <v>12.845232578665129</v>
      </c>
      <c r="AJ18">
        <f t="shared" si="22"/>
        <v>12.845232578665129</v>
      </c>
      <c r="AK18">
        <f t="shared" si="23"/>
        <v>12.806248474865697</v>
      </c>
      <c r="AL18">
        <f t="shared" si="24"/>
        <v>18.384776310850235</v>
      </c>
      <c r="AM18">
        <f t="shared" si="25"/>
        <v>18.384776310850235</v>
      </c>
      <c r="AN18">
        <f t="shared" si="26"/>
        <v>18.384776310850235</v>
      </c>
      <c r="AO18">
        <f t="shared" si="27"/>
        <v>18.384776310850235</v>
      </c>
      <c r="AP18">
        <f t="shared" si="28"/>
        <v>18.384776310850235</v>
      </c>
      <c r="AQ18">
        <f t="shared" si="29"/>
        <v>18.384776310850235</v>
      </c>
      <c r="AR18">
        <f t="shared" si="30"/>
        <v>15.842979517754859</v>
      </c>
      <c r="AS18">
        <f t="shared" si="31"/>
        <v>18.384776310850235</v>
      </c>
      <c r="AT18">
        <f t="shared" si="32"/>
        <v>18.384776310850235</v>
      </c>
      <c r="AU18">
        <f t="shared" si="33"/>
        <v>18.384776310850235</v>
      </c>
      <c r="AV18">
        <f t="shared" si="34"/>
        <v>18.384776310850235</v>
      </c>
      <c r="AW18">
        <f t="shared" si="35"/>
        <v>18.384776310850235</v>
      </c>
      <c r="AX18">
        <f t="shared" si="36"/>
        <v>18.384776310850235</v>
      </c>
      <c r="AY18">
        <f t="shared" si="37"/>
        <v>18.384776310850235</v>
      </c>
      <c r="AZ18">
        <f t="shared" si="38"/>
        <v>18.384776310850235</v>
      </c>
      <c r="BA18">
        <f t="shared" si="39"/>
        <v>18.384776310850235</v>
      </c>
    </row>
    <row r="19" spans="1:53">
      <c r="A19" s="50" t="s">
        <v>56</v>
      </c>
      <c r="B19" s="58">
        <v>18</v>
      </c>
      <c r="C19" s="50">
        <v>1</v>
      </c>
      <c r="D19" s="51">
        <v>12</v>
      </c>
      <c r="E19" s="51">
        <v>13</v>
      </c>
      <c r="G19" s="56" t="s">
        <v>1283</v>
      </c>
      <c r="H19" s="50">
        <v>2</v>
      </c>
      <c r="I19" s="53">
        <v>11</v>
      </c>
      <c r="J19" s="53">
        <v>7</v>
      </c>
      <c r="L19" s="50" t="s">
        <v>56</v>
      </c>
      <c r="M19" s="58">
        <v>18</v>
      </c>
      <c r="N19">
        <f t="shared" si="0"/>
        <v>6.164414002968976</v>
      </c>
      <c r="O19">
        <f t="shared" si="1"/>
        <v>0</v>
      </c>
      <c r="P19">
        <f t="shared" si="2"/>
        <v>28.231188426986208</v>
      </c>
      <c r="Q19">
        <f t="shared" si="3"/>
        <v>16.552945357246848</v>
      </c>
      <c r="R19">
        <f t="shared" si="4"/>
        <v>1</v>
      </c>
      <c r="S19">
        <f t="shared" si="5"/>
        <v>1</v>
      </c>
      <c r="T19">
        <f t="shared" si="6"/>
        <v>30.033314835362415</v>
      </c>
      <c r="U19">
        <f t="shared" si="7"/>
        <v>24.515301344262525</v>
      </c>
      <c r="V19">
        <f t="shared" si="8"/>
        <v>16.552945357246848</v>
      </c>
      <c r="W19">
        <f t="shared" si="9"/>
        <v>23.366642891095847</v>
      </c>
      <c r="X19">
        <f t="shared" si="10"/>
        <v>10.677078252031311</v>
      </c>
      <c r="Y19">
        <f t="shared" si="11"/>
        <v>3.3166247903553998</v>
      </c>
      <c r="Z19">
        <f t="shared" si="12"/>
        <v>17.720045146669349</v>
      </c>
      <c r="AA19">
        <f t="shared" si="13"/>
        <v>14.89966442575134</v>
      </c>
      <c r="AB19">
        <f t="shared" si="14"/>
        <v>8.6023252670426267</v>
      </c>
      <c r="AC19">
        <f t="shared" si="15"/>
        <v>3.6055512754639891</v>
      </c>
      <c r="AD19">
        <f t="shared" si="16"/>
        <v>8.6602540378443873</v>
      </c>
      <c r="AE19">
        <f t="shared" si="17"/>
        <v>27.658633371878661</v>
      </c>
      <c r="AF19">
        <f t="shared" si="18"/>
        <v>10.63014581273465</v>
      </c>
      <c r="AG19">
        <f t="shared" si="19"/>
        <v>8.6602540378443873</v>
      </c>
      <c r="AH19">
        <f t="shared" si="20"/>
        <v>8.6602540378443873</v>
      </c>
      <c r="AI19">
        <f t="shared" si="21"/>
        <v>8.6602540378443873</v>
      </c>
      <c r="AJ19">
        <f t="shared" si="22"/>
        <v>8.6023252670426267</v>
      </c>
      <c r="AK19">
        <f t="shared" si="23"/>
        <v>17.720045146669349</v>
      </c>
      <c r="AL19">
        <f t="shared" si="24"/>
        <v>17.720045146669349</v>
      </c>
      <c r="AM19">
        <f t="shared" si="25"/>
        <v>17.720045146669349</v>
      </c>
      <c r="AN19">
        <f t="shared" si="26"/>
        <v>17.720045146669349</v>
      </c>
      <c r="AO19">
        <f t="shared" si="27"/>
        <v>17.720045146669349</v>
      </c>
      <c r="AP19">
        <f t="shared" si="28"/>
        <v>17.720045146669349</v>
      </c>
      <c r="AQ19">
        <f t="shared" si="29"/>
        <v>17.720045146669349</v>
      </c>
      <c r="AR19">
        <f t="shared" si="30"/>
        <v>26.851443164195103</v>
      </c>
      <c r="AS19">
        <f t="shared" si="31"/>
        <v>17.720045146669349</v>
      </c>
      <c r="AT19">
        <f t="shared" si="32"/>
        <v>17.720045146669349</v>
      </c>
      <c r="AU19">
        <f t="shared" si="33"/>
        <v>17.720045146669349</v>
      </c>
      <c r="AV19">
        <f t="shared" si="34"/>
        <v>17.720045146669349</v>
      </c>
      <c r="AW19">
        <f t="shared" si="35"/>
        <v>17.720045146669349</v>
      </c>
      <c r="AX19">
        <f t="shared" si="36"/>
        <v>17.720045146669349</v>
      </c>
      <c r="AY19">
        <f t="shared" si="37"/>
        <v>17.720045146669349</v>
      </c>
      <c r="AZ19">
        <f t="shared" si="38"/>
        <v>17.720045146669349</v>
      </c>
      <c r="BA19">
        <f t="shared" si="39"/>
        <v>17.720045146669349</v>
      </c>
    </row>
    <row r="20" spans="1:53">
      <c r="A20" s="50" t="s">
        <v>58</v>
      </c>
      <c r="B20" s="58">
        <v>19</v>
      </c>
      <c r="C20" s="50">
        <v>1</v>
      </c>
      <c r="D20" s="51">
        <v>2</v>
      </c>
      <c r="E20" s="51">
        <v>24</v>
      </c>
      <c r="G20" s="56" t="s">
        <v>1296</v>
      </c>
      <c r="H20" s="50">
        <v>1</v>
      </c>
      <c r="I20" s="53">
        <v>12</v>
      </c>
      <c r="J20" s="53">
        <v>13</v>
      </c>
      <c r="L20" s="50" t="s">
        <v>58</v>
      </c>
      <c r="M20" s="58">
        <v>19</v>
      </c>
      <c r="N20">
        <f t="shared" si="0"/>
        <v>14.866068747318506</v>
      </c>
      <c r="O20">
        <f t="shared" si="1"/>
        <v>42.190046219457976</v>
      </c>
      <c r="P20">
        <f t="shared" si="2"/>
        <v>17.464249196572979</v>
      </c>
      <c r="Q20">
        <f t="shared" si="3"/>
        <v>14.89966442575134</v>
      </c>
      <c r="R20">
        <f t="shared" si="4"/>
        <v>14.89966442575134</v>
      </c>
      <c r="S20">
        <f t="shared" si="5"/>
        <v>36.235341863986875</v>
      </c>
      <c r="T20">
        <f t="shared" si="6"/>
        <v>13.928388277184119</v>
      </c>
      <c r="U20">
        <f t="shared" si="7"/>
        <v>17.464249196572979</v>
      </c>
      <c r="V20">
        <f t="shared" si="8"/>
        <v>13.45362404707371</v>
      </c>
      <c r="W20">
        <f t="shared" si="9"/>
        <v>25.514701644346147</v>
      </c>
      <c r="X20">
        <f t="shared" si="10"/>
        <v>13.928388277184119</v>
      </c>
      <c r="Y20">
        <f t="shared" si="11"/>
        <v>31.384709652950431</v>
      </c>
      <c r="Z20">
        <f t="shared" si="12"/>
        <v>1</v>
      </c>
      <c r="AA20">
        <f t="shared" si="13"/>
        <v>23.345235059857504</v>
      </c>
      <c r="AB20">
        <f t="shared" si="14"/>
        <v>18.439088914585774</v>
      </c>
      <c r="AC20">
        <f t="shared" si="15"/>
        <v>23.366642891095847</v>
      </c>
      <c r="AD20">
        <f t="shared" si="16"/>
        <v>40.718546143004666</v>
      </c>
      <c r="AE20">
        <f t="shared" si="17"/>
        <v>25.495097567963924</v>
      </c>
      <c r="AF20">
        <f t="shared" si="18"/>
        <v>23.366642891095847</v>
      </c>
      <c r="AG20">
        <f t="shared" si="19"/>
        <v>23.366642891095847</v>
      </c>
      <c r="AH20">
        <f t="shared" si="20"/>
        <v>23.366642891095847</v>
      </c>
      <c r="AI20">
        <f t="shared" si="21"/>
        <v>23.345235059857504</v>
      </c>
      <c r="AJ20">
        <f t="shared" si="22"/>
        <v>24.103941586387901</v>
      </c>
      <c r="AK20">
        <f t="shared" si="23"/>
        <v>24.103941586387901</v>
      </c>
      <c r="AL20">
        <f t="shared" si="24"/>
        <v>24.103941586387901</v>
      </c>
      <c r="AM20">
        <f t="shared" si="25"/>
        <v>24.103941586387901</v>
      </c>
      <c r="AN20">
        <f t="shared" si="26"/>
        <v>24.103941586387901</v>
      </c>
      <c r="AO20">
        <f t="shared" si="27"/>
        <v>24.103941586387901</v>
      </c>
      <c r="AP20">
        <f t="shared" si="28"/>
        <v>24.103941586387901</v>
      </c>
      <c r="AQ20">
        <f t="shared" si="29"/>
        <v>24.103941586387901</v>
      </c>
      <c r="AR20">
        <f t="shared" si="30"/>
        <v>13.19090595827292</v>
      </c>
      <c r="AS20">
        <f t="shared" si="31"/>
        <v>24.103941586387901</v>
      </c>
      <c r="AT20">
        <f t="shared" si="32"/>
        <v>24.103941586387901</v>
      </c>
      <c r="AU20">
        <f t="shared" si="33"/>
        <v>24.103941586387901</v>
      </c>
      <c r="AV20">
        <f t="shared" si="34"/>
        <v>24.103941586387901</v>
      </c>
      <c r="AW20">
        <f t="shared" si="35"/>
        <v>24.103941586387901</v>
      </c>
      <c r="AX20">
        <f t="shared" si="36"/>
        <v>24.103941586387901</v>
      </c>
      <c r="AY20">
        <f t="shared" si="37"/>
        <v>24.103941586387901</v>
      </c>
      <c r="AZ20">
        <f t="shared" si="38"/>
        <v>24.103941586387901</v>
      </c>
      <c r="BA20">
        <f t="shared" si="39"/>
        <v>24.103941586387901</v>
      </c>
    </row>
    <row r="21" spans="1:53">
      <c r="A21" s="50" t="s">
        <v>60</v>
      </c>
      <c r="B21" s="58">
        <v>20</v>
      </c>
      <c r="C21" s="50">
        <v>1</v>
      </c>
      <c r="D21" s="51">
        <v>12</v>
      </c>
      <c r="E21" s="51">
        <v>13</v>
      </c>
      <c r="G21" s="56" t="s">
        <v>1298</v>
      </c>
      <c r="H21" s="50">
        <v>1</v>
      </c>
      <c r="I21" s="53">
        <v>38</v>
      </c>
      <c r="J21" s="53">
        <v>2</v>
      </c>
      <c r="L21" s="50" t="s">
        <v>60</v>
      </c>
      <c r="M21" s="58">
        <v>20</v>
      </c>
      <c r="N21">
        <f t="shared" si="0"/>
        <v>28.231188426986208</v>
      </c>
      <c r="O21">
        <f t="shared" si="1"/>
        <v>16.552945357246848</v>
      </c>
      <c r="P21">
        <f t="shared" si="2"/>
        <v>1</v>
      </c>
      <c r="Q21">
        <f t="shared" si="3"/>
        <v>1</v>
      </c>
      <c r="R21">
        <f t="shared" si="4"/>
        <v>30.033314835362415</v>
      </c>
      <c r="S21">
        <f t="shared" si="5"/>
        <v>24.515301344262525</v>
      </c>
      <c r="T21">
        <f t="shared" si="6"/>
        <v>16.552945357246848</v>
      </c>
      <c r="U21">
        <f t="shared" si="7"/>
        <v>23.366642891095847</v>
      </c>
      <c r="V21">
        <f t="shared" si="8"/>
        <v>10.677078252031311</v>
      </c>
      <c r="W21">
        <f t="shared" si="9"/>
        <v>3.3166247903553998</v>
      </c>
      <c r="X21">
        <f t="shared" si="10"/>
        <v>17.720045146669349</v>
      </c>
      <c r="Y21">
        <f t="shared" si="11"/>
        <v>14.89966442575134</v>
      </c>
      <c r="Z21">
        <f t="shared" si="12"/>
        <v>8.6023252670426267</v>
      </c>
      <c r="AA21">
        <f t="shared" si="13"/>
        <v>3.6055512754639891</v>
      </c>
      <c r="AB21">
        <f t="shared" si="14"/>
        <v>8.6602540378443873</v>
      </c>
      <c r="AC21">
        <f t="shared" si="15"/>
        <v>27.658633371878661</v>
      </c>
      <c r="AD21">
        <f t="shared" si="16"/>
        <v>10.63014581273465</v>
      </c>
      <c r="AE21">
        <f t="shared" si="17"/>
        <v>8.6602540378443873</v>
      </c>
      <c r="AF21">
        <f t="shared" si="18"/>
        <v>8.6602540378443873</v>
      </c>
      <c r="AG21">
        <f t="shared" si="19"/>
        <v>8.6602540378443873</v>
      </c>
      <c r="AH21">
        <f t="shared" si="20"/>
        <v>8.6023252670426267</v>
      </c>
      <c r="AI21">
        <f t="shared" si="21"/>
        <v>17.720045146669349</v>
      </c>
      <c r="AJ21">
        <f t="shared" si="22"/>
        <v>17.720045146669349</v>
      </c>
      <c r="AK21">
        <f t="shared" si="23"/>
        <v>17.720045146669349</v>
      </c>
      <c r="AL21">
        <f t="shared" si="24"/>
        <v>17.720045146669349</v>
      </c>
      <c r="AM21">
        <f t="shared" si="25"/>
        <v>17.720045146669349</v>
      </c>
      <c r="AN21">
        <f t="shared" si="26"/>
        <v>17.720045146669349</v>
      </c>
      <c r="AO21">
        <f t="shared" si="27"/>
        <v>17.720045146669349</v>
      </c>
      <c r="AP21">
        <f t="shared" si="28"/>
        <v>17.720045146669349</v>
      </c>
      <c r="AQ21">
        <f t="shared" si="29"/>
        <v>17.720045146669349</v>
      </c>
      <c r="AR21">
        <f t="shared" si="30"/>
        <v>17.720045146669349</v>
      </c>
      <c r="AS21">
        <f t="shared" si="31"/>
        <v>17.720045146669349</v>
      </c>
      <c r="AT21">
        <f t="shared" si="32"/>
        <v>17.720045146669349</v>
      </c>
      <c r="AU21">
        <f t="shared" si="33"/>
        <v>17.720045146669349</v>
      </c>
      <c r="AV21">
        <f t="shared" si="34"/>
        <v>17.720045146669349</v>
      </c>
      <c r="AW21">
        <f t="shared" si="35"/>
        <v>17.720045146669349</v>
      </c>
      <c r="AX21">
        <f t="shared" si="36"/>
        <v>17.720045146669349</v>
      </c>
      <c r="AY21">
        <f t="shared" si="37"/>
        <v>17.720045146669349</v>
      </c>
      <c r="AZ21">
        <f t="shared" si="38"/>
        <v>17.720045146669349</v>
      </c>
      <c r="BA21">
        <f t="shared" si="39"/>
        <v>17.720045146669349</v>
      </c>
    </row>
    <row r="22" spans="1:53">
      <c r="A22" s="50" t="s">
        <v>62</v>
      </c>
      <c r="B22" s="58">
        <v>21</v>
      </c>
      <c r="C22" s="50">
        <v>1</v>
      </c>
      <c r="D22" s="51">
        <v>12</v>
      </c>
      <c r="E22" s="51">
        <v>13</v>
      </c>
      <c r="G22" s="56" t="s">
        <v>1287</v>
      </c>
      <c r="H22" s="50">
        <v>1</v>
      </c>
      <c r="I22" s="53">
        <v>19</v>
      </c>
      <c r="J22" s="53">
        <v>28</v>
      </c>
      <c r="L22" s="50" t="s">
        <v>62</v>
      </c>
      <c r="M22" s="58">
        <v>21</v>
      </c>
      <c r="N22">
        <f t="shared" si="0"/>
        <v>16.552945357246848</v>
      </c>
      <c r="O22">
        <f t="shared" si="1"/>
        <v>1</v>
      </c>
      <c r="P22">
        <f t="shared" si="2"/>
        <v>1</v>
      </c>
      <c r="Q22">
        <f t="shared" si="3"/>
        <v>30.033314835362415</v>
      </c>
      <c r="R22">
        <f t="shared" si="4"/>
        <v>24.515301344262525</v>
      </c>
      <c r="S22">
        <f t="shared" si="5"/>
        <v>16.552945357246848</v>
      </c>
      <c r="T22">
        <f t="shared" si="6"/>
        <v>23.366642891095847</v>
      </c>
      <c r="U22">
        <f t="shared" si="7"/>
        <v>10.677078252031311</v>
      </c>
      <c r="V22">
        <f t="shared" si="8"/>
        <v>3.3166247903553998</v>
      </c>
      <c r="W22">
        <f t="shared" si="9"/>
        <v>17.720045146669349</v>
      </c>
      <c r="X22">
        <f t="shared" si="10"/>
        <v>14.89966442575134</v>
      </c>
      <c r="Y22">
        <f t="shared" si="11"/>
        <v>8.6023252670426267</v>
      </c>
      <c r="Z22">
        <f t="shared" si="12"/>
        <v>3.6055512754639891</v>
      </c>
      <c r="AA22">
        <f t="shared" si="13"/>
        <v>8.6602540378443873</v>
      </c>
      <c r="AB22">
        <f t="shared" si="14"/>
        <v>27.658633371878661</v>
      </c>
      <c r="AC22">
        <f t="shared" si="15"/>
        <v>10.63014581273465</v>
      </c>
      <c r="AD22">
        <f t="shared" si="16"/>
        <v>8.6602540378443873</v>
      </c>
      <c r="AE22">
        <f t="shared" si="17"/>
        <v>8.6602540378443873</v>
      </c>
      <c r="AF22">
        <f t="shared" si="18"/>
        <v>8.6602540378443873</v>
      </c>
      <c r="AG22">
        <f t="shared" si="19"/>
        <v>8.6023252670426267</v>
      </c>
      <c r="AH22">
        <f t="shared" si="20"/>
        <v>17.720045146669349</v>
      </c>
      <c r="AI22">
        <f t="shared" si="21"/>
        <v>17.720045146669349</v>
      </c>
      <c r="AJ22">
        <f t="shared" si="22"/>
        <v>17.720045146669349</v>
      </c>
      <c r="AK22">
        <f t="shared" si="23"/>
        <v>17.720045146669349</v>
      </c>
      <c r="AL22">
        <f t="shared" si="24"/>
        <v>17.720045146669349</v>
      </c>
      <c r="AM22">
        <f t="shared" si="25"/>
        <v>17.720045146669349</v>
      </c>
      <c r="AN22">
        <f t="shared" si="26"/>
        <v>17.720045146669349</v>
      </c>
      <c r="AO22">
        <f t="shared" si="27"/>
        <v>17.720045146669349</v>
      </c>
      <c r="AP22">
        <f t="shared" si="28"/>
        <v>17.720045146669349</v>
      </c>
      <c r="AQ22">
        <f t="shared" si="29"/>
        <v>17.720045146669349</v>
      </c>
      <c r="AR22">
        <f t="shared" si="30"/>
        <v>26.851443164195103</v>
      </c>
      <c r="AS22">
        <f t="shared" si="31"/>
        <v>17.720045146669349</v>
      </c>
      <c r="AT22">
        <f t="shared" si="32"/>
        <v>17.720045146669349</v>
      </c>
      <c r="AU22">
        <f t="shared" si="33"/>
        <v>17.720045146669349</v>
      </c>
      <c r="AV22">
        <f t="shared" si="34"/>
        <v>17.720045146669349</v>
      </c>
      <c r="AW22">
        <f t="shared" si="35"/>
        <v>17.720045146669349</v>
      </c>
      <c r="AX22">
        <f t="shared" si="36"/>
        <v>17.720045146669349</v>
      </c>
      <c r="AY22">
        <f t="shared" si="37"/>
        <v>17.720045146669349</v>
      </c>
      <c r="AZ22">
        <f t="shared" si="38"/>
        <v>17.720045146669349</v>
      </c>
      <c r="BA22">
        <f t="shared" si="39"/>
        <v>17.720045146669349</v>
      </c>
    </row>
    <row r="23" spans="1:53">
      <c r="A23" s="50" t="s">
        <v>64</v>
      </c>
      <c r="B23" s="58">
        <v>22</v>
      </c>
      <c r="C23" s="50">
        <v>1</v>
      </c>
      <c r="D23" s="51">
        <v>2</v>
      </c>
      <c r="E23" s="51">
        <v>24</v>
      </c>
      <c r="G23" s="56" t="s">
        <v>1299</v>
      </c>
      <c r="H23" s="50">
        <v>2</v>
      </c>
      <c r="I23" s="53">
        <v>12</v>
      </c>
      <c r="J23" s="53">
        <v>13</v>
      </c>
      <c r="L23" s="50" t="s">
        <v>64</v>
      </c>
      <c r="M23" s="58">
        <v>22</v>
      </c>
      <c r="N23">
        <f t="shared" si="0"/>
        <v>14.89966442575134</v>
      </c>
      <c r="O23">
        <f t="shared" si="1"/>
        <v>14.89966442575134</v>
      </c>
      <c r="P23">
        <f t="shared" si="2"/>
        <v>36.235341863986875</v>
      </c>
      <c r="Q23">
        <f t="shared" si="3"/>
        <v>13.928388277184119</v>
      </c>
      <c r="R23">
        <f t="shared" si="4"/>
        <v>17.464249196572979</v>
      </c>
      <c r="S23">
        <f t="shared" si="5"/>
        <v>13.45362404707371</v>
      </c>
      <c r="T23">
        <f t="shared" si="6"/>
        <v>25.514701644346147</v>
      </c>
      <c r="U23">
        <f t="shared" si="7"/>
        <v>13.928388277184119</v>
      </c>
      <c r="V23">
        <f t="shared" si="8"/>
        <v>31.384709652950431</v>
      </c>
      <c r="W23">
        <f t="shared" si="9"/>
        <v>1</v>
      </c>
      <c r="X23">
        <f t="shared" si="10"/>
        <v>23.345235059857504</v>
      </c>
      <c r="Y23">
        <f t="shared" si="11"/>
        <v>18.439088914585774</v>
      </c>
      <c r="Z23">
        <f t="shared" si="12"/>
        <v>23.366642891095847</v>
      </c>
      <c r="AA23">
        <f t="shared" si="13"/>
        <v>40.718546143004666</v>
      </c>
      <c r="AB23">
        <f t="shared" si="14"/>
        <v>25.495097567963924</v>
      </c>
      <c r="AC23">
        <f t="shared" si="15"/>
        <v>23.366642891095847</v>
      </c>
      <c r="AD23">
        <f t="shared" si="16"/>
        <v>23.366642891095847</v>
      </c>
      <c r="AE23">
        <f t="shared" si="17"/>
        <v>23.366642891095847</v>
      </c>
      <c r="AF23">
        <f t="shared" si="18"/>
        <v>23.345235059857504</v>
      </c>
      <c r="AG23">
        <f t="shared" si="19"/>
        <v>24.103941586387901</v>
      </c>
      <c r="AH23">
        <f t="shared" si="20"/>
        <v>24.103941586387901</v>
      </c>
      <c r="AI23">
        <f t="shared" si="21"/>
        <v>24.103941586387901</v>
      </c>
      <c r="AJ23">
        <f t="shared" si="22"/>
        <v>24.103941586387901</v>
      </c>
      <c r="AK23">
        <f t="shared" si="23"/>
        <v>24.103941586387901</v>
      </c>
      <c r="AL23">
        <f t="shared" si="24"/>
        <v>24.103941586387901</v>
      </c>
      <c r="AM23">
        <f t="shared" si="25"/>
        <v>24.103941586387901</v>
      </c>
      <c r="AN23">
        <f t="shared" si="26"/>
        <v>24.103941586387901</v>
      </c>
      <c r="AO23">
        <f t="shared" si="27"/>
        <v>24.103941586387901</v>
      </c>
      <c r="AP23">
        <f t="shared" si="28"/>
        <v>24.103941586387901</v>
      </c>
      <c r="AQ23">
        <f t="shared" si="29"/>
        <v>24.103941586387901</v>
      </c>
      <c r="AR23">
        <f t="shared" si="30"/>
        <v>9.2736184954957039</v>
      </c>
      <c r="AS23">
        <f t="shared" si="31"/>
        <v>24.103941586387901</v>
      </c>
      <c r="AT23">
        <f t="shared" si="32"/>
        <v>24.103941586387901</v>
      </c>
      <c r="AU23">
        <f t="shared" si="33"/>
        <v>24.103941586387901</v>
      </c>
      <c r="AV23">
        <f t="shared" si="34"/>
        <v>24.103941586387901</v>
      </c>
      <c r="AW23">
        <f t="shared" si="35"/>
        <v>24.103941586387901</v>
      </c>
      <c r="AX23">
        <f t="shared" si="36"/>
        <v>24.103941586387901</v>
      </c>
      <c r="AY23">
        <f t="shared" si="37"/>
        <v>24.103941586387901</v>
      </c>
      <c r="AZ23">
        <f t="shared" si="38"/>
        <v>24.103941586387901</v>
      </c>
      <c r="BA23">
        <f t="shared" si="39"/>
        <v>24.103941586387901</v>
      </c>
    </row>
    <row r="24" spans="1:53">
      <c r="A24" s="50" t="s">
        <v>66</v>
      </c>
      <c r="B24" s="58">
        <v>23</v>
      </c>
      <c r="C24" s="50">
        <v>1</v>
      </c>
      <c r="D24" s="51">
        <v>15</v>
      </c>
      <c r="E24" s="51">
        <v>9</v>
      </c>
      <c r="G24" s="56" t="s">
        <v>1289</v>
      </c>
      <c r="H24" s="50">
        <v>2</v>
      </c>
      <c r="I24" s="53">
        <v>12</v>
      </c>
      <c r="J24" s="53">
        <v>13</v>
      </c>
      <c r="L24" s="50" t="s">
        <v>66</v>
      </c>
      <c r="M24" s="58">
        <v>23</v>
      </c>
      <c r="N24">
        <f t="shared" si="0"/>
        <v>5.0990195135927845</v>
      </c>
      <c r="O24">
        <f t="shared" si="1"/>
        <v>29.8496231131986</v>
      </c>
      <c r="P24">
        <f t="shared" si="2"/>
        <v>29.120439557122072</v>
      </c>
      <c r="Q24">
        <f t="shared" si="3"/>
        <v>19.416487838947599</v>
      </c>
      <c r="R24">
        <f t="shared" si="4"/>
        <v>27.910571473905726</v>
      </c>
      <c r="S24">
        <f t="shared" si="5"/>
        <v>5.7445626465380286</v>
      </c>
      <c r="T24">
        <f t="shared" si="6"/>
        <v>6.7823299831252681</v>
      </c>
      <c r="U24">
        <f t="shared" si="7"/>
        <v>14.035668847618199</v>
      </c>
      <c r="V24">
        <f t="shared" si="8"/>
        <v>19.874606914351791</v>
      </c>
      <c r="W24">
        <f t="shared" si="9"/>
        <v>4.1231056256176606</v>
      </c>
      <c r="X24">
        <f t="shared" si="10"/>
        <v>1.4142135623730951</v>
      </c>
      <c r="Y24">
        <f t="shared" si="11"/>
        <v>4.2426406871192848</v>
      </c>
      <c r="Z24">
        <f t="shared" si="12"/>
        <v>24.083189157584592</v>
      </c>
      <c r="AA24">
        <f t="shared" si="13"/>
        <v>5.6568542494923806</v>
      </c>
      <c r="AB24">
        <f t="shared" si="14"/>
        <v>4.2426406871192848</v>
      </c>
      <c r="AC24">
        <f t="shared" si="15"/>
        <v>4.2426406871192848</v>
      </c>
      <c r="AD24">
        <f t="shared" si="16"/>
        <v>4.2426406871192848</v>
      </c>
      <c r="AE24">
        <f t="shared" si="17"/>
        <v>4.1231056256176606</v>
      </c>
      <c r="AF24">
        <f t="shared" si="18"/>
        <v>17.521415467935231</v>
      </c>
      <c r="AG24">
        <f t="shared" si="19"/>
        <v>17.521415467935231</v>
      </c>
      <c r="AH24">
        <f t="shared" si="20"/>
        <v>17.521415467935231</v>
      </c>
      <c r="AI24">
        <f t="shared" si="21"/>
        <v>17.521415467935231</v>
      </c>
      <c r="AJ24">
        <f t="shared" si="22"/>
        <v>17.521415467935231</v>
      </c>
      <c r="AK24">
        <f t="shared" si="23"/>
        <v>17.521415467935231</v>
      </c>
      <c r="AL24">
        <f t="shared" si="24"/>
        <v>17.521415467935231</v>
      </c>
      <c r="AM24">
        <f t="shared" si="25"/>
        <v>17.521415467935231</v>
      </c>
      <c r="AN24">
        <f t="shared" si="26"/>
        <v>17.521415467935231</v>
      </c>
      <c r="AO24">
        <f t="shared" si="27"/>
        <v>17.521415467935231</v>
      </c>
      <c r="AP24">
        <f t="shared" si="28"/>
        <v>17.521415467935231</v>
      </c>
      <c r="AQ24">
        <f t="shared" si="29"/>
        <v>17.521415467935231</v>
      </c>
      <c r="AR24">
        <f t="shared" si="30"/>
        <v>15.842979517754859</v>
      </c>
      <c r="AS24">
        <f t="shared" si="31"/>
        <v>17.521415467935231</v>
      </c>
      <c r="AT24">
        <f t="shared" si="32"/>
        <v>17.521415467935231</v>
      </c>
      <c r="AU24">
        <f t="shared" si="33"/>
        <v>17.521415467935231</v>
      </c>
      <c r="AV24">
        <f t="shared" si="34"/>
        <v>17.521415467935231</v>
      </c>
      <c r="AW24">
        <f t="shared" si="35"/>
        <v>17.521415467935231</v>
      </c>
      <c r="AX24">
        <f t="shared" si="36"/>
        <v>17.521415467935231</v>
      </c>
      <c r="AY24">
        <f t="shared" si="37"/>
        <v>17.521415467935231</v>
      </c>
      <c r="AZ24">
        <f t="shared" si="38"/>
        <v>17.521415467935231</v>
      </c>
      <c r="BA24">
        <f t="shared" si="39"/>
        <v>17.521415467935231</v>
      </c>
    </row>
    <row r="25" spans="1:53">
      <c r="A25" s="50" t="s">
        <v>68</v>
      </c>
      <c r="B25" s="58">
        <v>24</v>
      </c>
      <c r="C25" s="50">
        <v>1</v>
      </c>
      <c r="D25" s="51">
        <v>19</v>
      </c>
      <c r="E25" s="51">
        <v>5</v>
      </c>
      <c r="G25" s="56" t="s">
        <v>1293</v>
      </c>
      <c r="H25" s="50">
        <v>2</v>
      </c>
      <c r="I25" s="53">
        <v>38</v>
      </c>
      <c r="J25" s="53">
        <v>28</v>
      </c>
      <c r="L25" s="50" t="s">
        <v>68</v>
      </c>
      <c r="M25" s="58">
        <v>24</v>
      </c>
      <c r="N25">
        <f t="shared" si="0"/>
        <v>29.8496231131986</v>
      </c>
      <c r="O25">
        <f t="shared" si="1"/>
        <v>34.176014981270121</v>
      </c>
      <c r="P25">
        <f t="shared" si="2"/>
        <v>23</v>
      </c>
      <c r="Q25">
        <f t="shared" si="3"/>
        <v>32.908965343808667</v>
      </c>
      <c r="R25">
        <f t="shared" si="4"/>
        <v>1</v>
      </c>
      <c r="S25">
        <f t="shared" si="5"/>
        <v>12.24744871391589</v>
      </c>
      <c r="T25">
        <f t="shared" si="6"/>
        <v>10.440306508910551</v>
      </c>
      <c r="U25">
        <f t="shared" si="7"/>
        <v>25.514701644346147</v>
      </c>
      <c r="V25">
        <f t="shared" si="8"/>
        <v>3</v>
      </c>
      <c r="W25">
        <f t="shared" si="9"/>
        <v>7.0710678118654755</v>
      </c>
      <c r="X25">
        <f t="shared" si="10"/>
        <v>3.1622776601683795</v>
      </c>
      <c r="Y25">
        <f t="shared" si="11"/>
        <v>20.09975124224178</v>
      </c>
      <c r="Z25">
        <f t="shared" si="12"/>
        <v>0</v>
      </c>
      <c r="AA25">
        <f t="shared" si="13"/>
        <v>3.1622776601683795</v>
      </c>
      <c r="AB25">
        <f t="shared" si="14"/>
        <v>3.1622776601683795</v>
      </c>
      <c r="AC25">
        <f t="shared" si="15"/>
        <v>3.1622776601683795</v>
      </c>
      <c r="AD25">
        <f t="shared" si="16"/>
        <v>3</v>
      </c>
      <c r="AE25">
        <f t="shared" si="17"/>
        <v>19.672315572906001</v>
      </c>
      <c r="AF25">
        <f t="shared" si="18"/>
        <v>19.672315572906001</v>
      </c>
      <c r="AG25">
        <f t="shared" si="19"/>
        <v>19.672315572906001</v>
      </c>
      <c r="AH25">
        <f t="shared" si="20"/>
        <v>19.672315572906001</v>
      </c>
      <c r="AI25">
        <f t="shared" si="21"/>
        <v>19.672315572906001</v>
      </c>
      <c r="AJ25">
        <f t="shared" si="22"/>
        <v>19.672315572906001</v>
      </c>
      <c r="AK25">
        <f t="shared" si="23"/>
        <v>19.672315572906001</v>
      </c>
      <c r="AL25">
        <f t="shared" si="24"/>
        <v>19.672315572906001</v>
      </c>
      <c r="AM25">
        <f t="shared" si="25"/>
        <v>19.672315572906001</v>
      </c>
      <c r="AN25">
        <f t="shared" si="26"/>
        <v>19.672315572906001</v>
      </c>
      <c r="AO25">
        <f t="shared" si="27"/>
        <v>19.672315572906001</v>
      </c>
      <c r="AP25">
        <f t="shared" si="28"/>
        <v>19.672315572906001</v>
      </c>
      <c r="AQ25">
        <f t="shared" si="29"/>
        <v>19.672315572906001</v>
      </c>
      <c r="AR25">
        <f t="shared" si="30"/>
        <v>19.672315572906001</v>
      </c>
      <c r="AS25">
        <f t="shared" si="31"/>
        <v>19.672315572906001</v>
      </c>
      <c r="AT25">
        <f t="shared" si="32"/>
        <v>19.672315572906001</v>
      </c>
      <c r="AU25">
        <f t="shared" si="33"/>
        <v>19.672315572906001</v>
      </c>
      <c r="AV25">
        <f t="shared" si="34"/>
        <v>19.672315572906001</v>
      </c>
      <c r="AW25">
        <f t="shared" si="35"/>
        <v>19.672315572906001</v>
      </c>
      <c r="AX25">
        <f t="shared" si="36"/>
        <v>19.672315572906001</v>
      </c>
      <c r="AY25">
        <f t="shared" si="37"/>
        <v>19.672315572906001</v>
      </c>
      <c r="AZ25">
        <f t="shared" si="38"/>
        <v>19.672315572906001</v>
      </c>
      <c r="BA25">
        <f t="shared" si="39"/>
        <v>19.672315572906001</v>
      </c>
    </row>
    <row r="26" spans="1:53">
      <c r="A26" s="50" t="s">
        <v>72</v>
      </c>
      <c r="B26" s="58">
        <v>25</v>
      </c>
      <c r="C26" s="50">
        <v>1</v>
      </c>
      <c r="D26" s="51">
        <v>19</v>
      </c>
      <c r="E26" s="51">
        <v>5</v>
      </c>
      <c r="G26" s="56" t="s">
        <v>1282</v>
      </c>
      <c r="H26" s="50">
        <v>1</v>
      </c>
      <c r="I26" s="53">
        <v>7</v>
      </c>
      <c r="J26" s="53">
        <v>37</v>
      </c>
      <c r="L26" s="50" t="s">
        <v>72</v>
      </c>
      <c r="M26" s="58">
        <v>25</v>
      </c>
      <c r="N26">
        <f t="shared" si="0"/>
        <v>34.176014981270121</v>
      </c>
      <c r="O26">
        <f t="shared" si="1"/>
        <v>23</v>
      </c>
      <c r="P26">
        <f t="shared" si="2"/>
        <v>32.908965343808667</v>
      </c>
      <c r="Q26">
        <f t="shared" si="3"/>
        <v>1</v>
      </c>
      <c r="R26">
        <f t="shared" si="4"/>
        <v>12.24744871391589</v>
      </c>
      <c r="S26">
        <f t="shared" si="5"/>
        <v>10.440306508910551</v>
      </c>
      <c r="T26">
        <f t="shared" si="6"/>
        <v>25.514701644346147</v>
      </c>
      <c r="U26">
        <f t="shared" si="7"/>
        <v>3</v>
      </c>
      <c r="V26">
        <f t="shared" si="8"/>
        <v>7.0710678118654755</v>
      </c>
      <c r="W26">
        <f t="shared" si="9"/>
        <v>3.1622776601683795</v>
      </c>
      <c r="X26">
        <f t="shared" si="10"/>
        <v>20.09975124224178</v>
      </c>
      <c r="Y26">
        <f t="shared" si="11"/>
        <v>0</v>
      </c>
      <c r="Z26">
        <f t="shared" si="12"/>
        <v>3.1622776601683795</v>
      </c>
      <c r="AA26">
        <f t="shared" si="13"/>
        <v>3.1622776601683795</v>
      </c>
      <c r="AB26">
        <f t="shared" si="14"/>
        <v>3.1622776601683795</v>
      </c>
      <c r="AC26">
        <f t="shared" si="15"/>
        <v>3</v>
      </c>
      <c r="AD26">
        <f t="shared" si="16"/>
        <v>19.672315572906001</v>
      </c>
      <c r="AE26">
        <f t="shared" si="17"/>
        <v>19.672315572906001</v>
      </c>
      <c r="AF26">
        <f t="shared" si="18"/>
        <v>19.672315572906001</v>
      </c>
      <c r="AG26">
        <f t="shared" si="19"/>
        <v>19.672315572906001</v>
      </c>
      <c r="AH26">
        <f t="shared" si="20"/>
        <v>19.672315572906001</v>
      </c>
      <c r="AI26">
        <f t="shared" si="21"/>
        <v>19.672315572906001</v>
      </c>
      <c r="AJ26">
        <f t="shared" si="22"/>
        <v>19.672315572906001</v>
      </c>
      <c r="AK26">
        <f t="shared" si="23"/>
        <v>19.672315572906001</v>
      </c>
      <c r="AL26">
        <f t="shared" si="24"/>
        <v>19.672315572906001</v>
      </c>
      <c r="AM26">
        <f t="shared" si="25"/>
        <v>19.672315572906001</v>
      </c>
      <c r="AN26">
        <f t="shared" si="26"/>
        <v>19.672315572906001</v>
      </c>
      <c r="AO26">
        <f t="shared" si="27"/>
        <v>19.672315572906001</v>
      </c>
      <c r="AP26">
        <f t="shared" si="28"/>
        <v>19.672315572906001</v>
      </c>
      <c r="AQ26">
        <f t="shared" si="29"/>
        <v>19.672315572906001</v>
      </c>
      <c r="AR26">
        <f t="shared" si="30"/>
        <v>20.639767440550294</v>
      </c>
      <c r="AS26">
        <f t="shared" si="31"/>
        <v>19.672315572906001</v>
      </c>
      <c r="AT26">
        <f t="shared" si="32"/>
        <v>19.672315572906001</v>
      </c>
      <c r="AU26">
        <f t="shared" si="33"/>
        <v>19.672315572906001</v>
      </c>
      <c r="AV26">
        <f t="shared" si="34"/>
        <v>19.672315572906001</v>
      </c>
      <c r="AW26">
        <f t="shared" si="35"/>
        <v>19.672315572906001</v>
      </c>
      <c r="AX26">
        <f t="shared" si="36"/>
        <v>19.672315572906001</v>
      </c>
      <c r="AY26">
        <f t="shared" si="37"/>
        <v>19.672315572906001</v>
      </c>
      <c r="AZ26">
        <f t="shared" si="38"/>
        <v>19.672315572906001</v>
      </c>
      <c r="BA26">
        <f t="shared" si="39"/>
        <v>19.672315572906001</v>
      </c>
    </row>
    <row r="27" spans="1:53">
      <c r="A27" s="50" t="s">
        <v>74</v>
      </c>
      <c r="B27" s="58">
        <v>26</v>
      </c>
      <c r="C27" s="50">
        <v>1</v>
      </c>
      <c r="D27" s="51">
        <v>19</v>
      </c>
      <c r="E27" s="51">
        <v>8</v>
      </c>
      <c r="G27" s="56" t="s">
        <v>1291</v>
      </c>
      <c r="H27" s="50">
        <v>1</v>
      </c>
      <c r="I27" s="53">
        <v>19</v>
      </c>
      <c r="J27" s="53">
        <v>28</v>
      </c>
      <c r="L27" s="50" t="s">
        <v>74</v>
      </c>
      <c r="M27" s="58">
        <v>26</v>
      </c>
      <c r="N27">
        <f t="shared" si="0"/>
        <v>20</v>
      </c>
      <c r="O27">
        <f t="shared" si="1"/>
        <v>30.099833886584822</v>
      </c>
      <c r="P27">
        <f t="shared" si="2"/>
        <v>3.1622776601683795</v>
      </c>
      <c r="Q27">
        <f t="shared" si="3"/>
        <v>10.816653826391969</v>
      </c>
      <c r="R27">
        <f t="shared" si="4"/>
        <v>10</v>
      </c>
      <c r="S27">
        <f t="shared" si="5"/>
        <v>23.366642891095847</v>
      </c>
      <c r="T27">
        <f t="shared" si="6"/>
        <v>0</v>
      </c>
      <c r="U27">
        <f t="shared" si="7"/>
        <v>5.3851648071345037</v>
      </c>
      <c r="V27">
        <f t="shared" si="8"/>
        <v>1</v>
      </c>
      <c r="W27">
        <f t="shared" si="9"/>
        <v>20.024984394500787</v>
      </c>
      <c r="X27">
        <f t="shared" si="10"/>
        <v>3</v>
      </c>
      <c r="Y27">
        <f t="shared" si="11"/>
        <v>1</v>
      </c>
      <c r="Z27">
        <f t="shared" si="12"/>
        <v>1</v>
      </c>
      <c r="AA27">
        <f t="shared" si="13"/>
        <v>1</v>
      </c>
      <c r="AB27">
        <f t="shared" si="14"/>
        <v>0</v>
      </c>
      <c r="AC27">
        <f t="shared" si="15"/>
        <v>20.639767440550294</v>
      </c>
      <c r="AD27">
        <f t="shared" si="16"/>
        <v>20.639767440550294</v>
      </c>
      <c r="AE27">
        <f t="shared" si="17"/>
        <v>20.639767440550294</v>
      </c>
      <c r="AF27">
        <f t="shared" si="18"/>
        <v>20.639767440550294</v>
      </c>
      <c r="AG27">
        <f t="shared" si="19"/>
        <v>20.639767440550294</v>
      </c>
      <c r="AH27">
        <f t="shared" si="20"/>
        <v>20.639767440550294</v>
      </c>
      <c r="AI27">
        <f t="shared" si="21"/>
        <v>20.639767440550294</v>
      </c>
      <c r="AJ27">
        <f t="shared" si="22"/>
        <v>20.639767440550294</v>
      </c>
      <c r="AK27">
        <f t="shared" si="23"/>
        <v>20.639767440550294</v>
      </c>
      <c r="AL27">
        <f t="shared" si="24"/>
        <v>20.639767440550294</v>
      </c>
      <c r="AM27">
        <f t="shared" si="25"/>
        <v>20.639767440550294</v>
      </c>
      <c r="AN27">
        <f t="shared" si="26"/>
        <v>20.639767440550294</v>
      </c>
      <c r="AO27">
        <f t="shared" si="27"/>
        <v>20.639767440550294</v>
      </c>
      <c r="AP27">
        <f t="shared" si="28"/>
        <v>20.639767440550294</v>
      </c>
      <c r="AQ27">
        <f t="shared" si="29"/>
        <v>20.639767440550294</v>
      </c>
      <c r="AR27">
        <f t="shared" si="30"/>
        <v>22.494443758403985</v>
      </c>
      <c r="AS27">
        <f t="shared" si="31"/>
        <v>20.639767440550294</v>
      </c>
      <c r="AT27">
        <f t="shared" si="32"/>
        <v>20.639767440550294</v>
      </c>
      <c r="AU27">
        <f t="shared" si="33"/>
        <v>20.639767440550294</v>
      </c>
      <c r="AV27">
        <f t="shared" si="34"/>
        <v>20.639767440550294</v>
      </c>
      <c r="AW27">
        <f t="shared" si="35"/>
        <v>20.639767440550294</v>
      </c>
      <c r="AX27">
        <f t="shared" si="36"/>
        <v>20.639767440550294</v>
      </c>
      <c r="AY27">
        <f t="shared" si="37"/>
        <v>20.639767440550294</v>
      </c>
      <c r="AZ27">
        <f t="shared" si="38"/>
        <v>20.639767440550294</v>
      </c>
      <c r="BA27">
        <f t="shared" si="39"/>
        <v>20.639767440550294</v>
      </c>
    </row>
    <row r="28" spans="1:53">
      <c r="A28" s="50" t="s">
        <v>77</v>
      </c>
      <c r="B28" s="58">
        <v>27</v>
      </c>
      <c r="C28" s="50">
        <v>1</v>
      </c>
      <c r="D28" s="51">
        <v>9</v>
      </c>
      <c r="E28" s="51">
        <v>12</v>
      </c>
      <c r="G28" s="56" t="s">
        <v>1295</v>
      </c>
      <c r="H28" s="50">
        <v>2</v>
      </c>
      <c r="I28" s="51">
        <v>8</v>
      </c>
      <c r="J28" s="51">
        <v>36</v>
      </c>
      <c r="L28" s="50" t="s">
        <v>77</v>
      </c>
      <c r="M28" s="58">
        <v>27</v>
      </c>
      <c r="N28">
        <f t="shared" si="0"/>
        <v>24.041630560342615</v>
      </c>
      <c r="O28">
        <f t="shared" si="1"/>
        <v>12.24744871391589</v>
      </c>
      <c r="P28">
        <f t="shared" si="2"/>
        <v>1</v>
      </c>
      <c r="Q28">
        <f t="shared" si="3"/>
        <v>20.396078054371138</v>
      </c>
      <c r="R28">
        <f t="shared" si="4"/>
        <v>13.928388277184119</v>
      </c>
      <c r="S28">
        <f t="shared" si="5"/>
        <v>10.770329614269007</v>
      </c>
      <c r="T28">
        <f t="shared" si="6"/>
        <v>5.3851648071345037</v>
      </c>
      <c r="U28">
        <f t="shared" si="7"/>
        <v>10.816653826391969</v>
      </c>
      <c r="V28">
        <f t="shared" si="8"/>
        <v>30.413812651491099</v>
      </c>
      <c r="W28">
        <f t="shared" si="9"/>
        <v>12.206555615733702</v>
      </c>
      <c r="X28">
        <f t="shared" si="10"/>
        <v>10.816653826391969</v>
      </c>
      <c r="Y28">
        <f t="shared" si="11"/>
        <v>10.816653826391969</v>
      </c>
      <c r="Z28">
        <f t="shared" si="12"/>
        <v>10.816653826391969</v>
      </c>
      <c r="AA28">
        <f t="shared" si="13"/>
        <v>10.770329614269007</v>
      </c>
      <c r="AB28">
        <f t="shared" si="14"/>
        <v>15.033296378372908</v>
      </c>
      <c r="AC28">
        <f t="shared" si="15"/>
        <v>15.033296378372908</v>
      </c>
      <c r="AD28">
        <f t="shared" si="16"/>
        <v>15.033296378372908</v>
      </c>
      <c r="AE28">
        <f t="shared" si="17"/>
        <v>15.033296378372908</v>
      </c>
      <c r="AF28">
        <f t="shared" si="18"/>
        <v>15.033296378372908</v>
      </c>
      <c r="AG28">
        <f t="shared" si="19"/>
        <v>15.033296378372908</v>
      </c>
      <c r="AH28">
        <f t="shared" si="20"/>
        <v>15.033296378372908</v>
      </c>
      <c r="AI28">
        <f t="shared" si="21"/>
        <v>15.033296378372908</v>
      </c>
      <c r="AJ28">
        <f t="shared" si="22"/>
        <v>15.033296378372908</v>
      </c>
      <c r="AK28">
        <f t="shared" si="23"/>
        <v>15.033296378372908</v>
      </c>
      <c r="AL28">
        <f t="shared" si="24"/>
        <v>15.033296378372908</v>
      </c>
      <c r="AM28">
        <f t="shared" si="25"/>
        <v>15.033296378372908</v>
      </c>
      <c r="AN28">
        <f t="shared" si="26"/>
        <v>15.033296378372908</v>
      </c>
      <c r="AO28">
        <f t="shared" si="27"/>
        <v>15.033296378372908</v>
      </c>
      <c r="AP28">
        <f t="shared" si="28"/>
        <v>15.033296378372908</v>
      </c>
      <c r="AQ28">
        <f t="shared" si="29"/>
        <v>15.033296378372908</v>
      </c>
      <c r="AR28">
        <f t="shared" si="30"/>
        <v>15.842979517754859</v>
      </c>
      <c r="AS28">
        <f t="shared" si="31"/>
        <v>15.033296378372908</v>
      </c>
      <c r="AT28">
        <f t="shared" si="32"/>
        <v>15.033296378372908</v>
      </c>
      <c r="AU28">
        <f t="shared" si="33"/>
        <v>15.033296378372908</v>
      </c>
      <c r="AV28">
        <f t="shared" si="34"/>
        <v>15.033296378372908</v>
      </c>
      <c r="AW28">
        <f t="shared" si="35"/>
        <v>15.033296378372908</v>
      </c>
      <c r="AX28">
        <f t="shared" si="36"/>
        <v>15.033296378372908</v>
      </c>
      <c r="AY28">
        <f t="shared" si="37"/>
        <v>15.033296378372908</v>
      </c>
      <c r="AZ28">
        <f t="shared" si="38"/>
        <v>15.033296378372908</v>
      </c>
      <c r="BA28">
        <f t="shared" si="39"/>
        <v>15.033296378372908</v>
      </c>
    </row>
    <row r="29" spans="1:53">
      <c r="A29" s="50" t="s">
        <v>81</v>
      </c>
      <c r="B29" s="58">
        <v>28</v>
      </c>
      <c r="C29" s="50">
        <v>1</v>
      </c>
      <c r="D29" s="51">
        <v>12</v>
      </c>
      <c r="E29" s="51">
        <v>13</v>
      </c>
      <c r="G29" s="56" t="s">
        <v>1300</v>
      </c>
      <c r="H29" s="50">
        <v>2</v>
      </c>
      <c r="I29" s="51">
        <v>19</v>
      </c>
      <c r="J29" s="51">
        <v>5</v>
      </c>
      <c r="L29" s="50" t="s">
        <v>81</v>
      </c>
      <c r="M29" s="58">
        <v>28</v>
      </c>
      <c r="N29">
        <f t="shared" si="0"/>
        <v>10.677078252031311</v>
      </c>
      <c r="O29">
        <f t="shared" si="1"/>
        <v>3.3166247903553998</v>
      </c>
      <c r="P29">
        <f t="shared" si="2"/>
        <v>17.720045146669349</v>
      </c>
      <c r="Q29">
        <f t="shared" si="3"/>
        <v>14.89966442575134</v>
      </c>
      <c r="R29">
        <f t="shared" si="4"/>
        <v>8.6023252670426267</v>
      </c>
      <c r="S29">
        <f t="shared" si="5"/>
        <v>3.6055512754639891</v>
      </c>
      <c r="T29">
        <f t="shared" si="6"/>
        <v>8.6602540378443873</v>
      </c>
      <c r="U29">
        <f t="shared" si="7"/>
        <v>27.658633371878661</v>
      </c>
      <c r="V29">
        <f t="shared" si="8"/>
        <v>10.63014581273465</v>
      </c>
      <c r="W29">
        <f t="shared" si="9"/>
        <v>8.6602540378443873</v>
      </c>
      <c r="X29">
        <f t="shared" si="10"/>
        <v>8.6602540378443873</v>
      </c>
      <c r="Y29">
        <f t="shared" si="11"/>
        <v>8.6602540378443873</v>
      </c>
      <c r="Z29">
        <f t="shared" si="12"/>
        <v>8.6023252670426267</v>
      </c>
      <c r="AA29">
        <f t="shared" si="13"/>
        <v>17.720045146669349</v>
      </c>
      <c r="AB29">
        <f t="shared" si="14"/>
        <v>17.720045146669349</v>
      </c>
      <c r="AC29">
        <f t="shared" si="15"/>
        <v>17.720045146669349</v>
      </c>
      <c r="AD29">
        <f t="shared" si="16"/>
        <v>17.720045146669349</v>
      </c>
      <c r="AE29">
        <f t="shared" si="17"/>
        <v>17.720045146669349</v>
      </c>
      <c r="AF29">
        <f t="shared" si="18"/>
        <v>17.720045146669349</v>
      </c>
      <c r="AG29">
        <f t="shared" si="19"/>
        <v>17.720045146669349</v>
      </c>
      <c r="AH29">
        <f t="shared" si="20"/>
        <v>17.720045146669349</v>
      </c>
      <c r="AI29">
        <f t="shared" si="21"/>
        <v>17.720045146669349</v>
      </c>
      <c r="AJ29">
        <f t="shared" si="22"/>
        <v>17.720045146669349</v>
      </c>
      <c r="AK29">
        <f t="shared" si="23"/>
        <v>17.720045146669349</v>
      </c>
      <c r="AL29">
        <f t="shared" si="24"/>
        <v>17.720045146669349</v>
      </c>
      <c r="AM29">
        <f t="shared" si="25"/>
        <v>17.720045146669349</v>
      </c>
      <c r="AN29">
        <f t="shared" si="26"/>
        <v>17.720045146669349</v>
      </c>
      <c r="AO29">
        <f t="shared" si="27"/>
        <v>17.720045146669349</v>
      </c>
      <c r="AP29">
        <f t="shared" si="28"/>
        <v>17.720045146669349</v>
      </c>
      <c r="AQ29">
        <f t="shared" si="29"/>
        <v>17.720045146669349</v>
      </c>
      <c r="AR29">
        <f t="shared" si="30"/>
        <v>26.851443164195103</v>
      </c>
      <c r="AS29">
        <f t="shared" si="31"/>
        <v>17.720045146669349</v>
      </c>
      <c r="AT29">
        <f t="shared" si="32"/>
        <v>17.720045146669349</v>
      </c>
      <c r="AU29">
        <f t="shared" si="33"/>
        <v>17.720045146669349</v>
      </c>
      <c r="AV29">
        <f t="shared" si="34"/>
        <v>17.720045146669349</v>
      </c>
      <c r="AW29">
        <f t="shared" si="35"/>
        <v>17.720045146669349</v>
      </c>
      <c r="AX29">
        <f t="shared" si="36"/>
        <v>17.720045146669349</v>
      </c>
      <c r="AY29">
        <f t="shared" si="37"/>
        <v>17.720045146669349</v>
      </c>
      <c r="AZ29">
        <f t="shared" si="38"/>
        <v>17.720045146669349</v>
      </c>
      <c r="BA29">
        <f t="shared" si="39"/>
        <v>17.720045146669349</v>
      </c>
    </row>
    <row r="30" spans="1:53">
      <c r="A30" s="50" t="s">
        <v>83</v>
      </c>
      <c r="B30" s="58">
        <v>29</v>
      </c>
      <c r="C30" s="50">
        <v>1</v>
      </c>
      <c r="D30" s="51">
        <v>2</v>
      </c>
      <c r="E30" s="51">
        <v>24</v>
      </c>
      <c r="G30" s="56" t="s">
        <v>1297</v>
      </c>
      <c r="H30" s="50">
        <v>2</v>
      </c>
      <c r="I30" s="51">
        <v>9</v>
      </c>
      <c r="J30" s="51">
        <v>12</v>
      </c>
      <c r="L30" s="50" t="s">
        <v>83</v>
      </c>
      <c r="M30" s="58">
        <v>29</v>
      </c>
      <c r="N30">
        <f t="shared" si="0"/>
        <v>13.928388277184119</v>
      </c>
      <c r="O30">
        <f t="shared" si="1"/>
        <v>31.384709652950431</v>
      </c>
      <c r="P30">
        <f t="shared" si="2"/>
        <v>1</v>
      </c>
      <c r="Q30">
        <f t="shared" si="3"/>
        <v>23.345235059857504</v>
      </c>
      <c r="R30">
        <f t="shared" si="4"/>
        <v>18.439088914585774</v>
      </c>
      <c r="S30">
        <f t="shared" si="5"/>
        <v>23.366642891095847</v>
      </c>
      <c r="T30">
        <f t="shared" si="6"/>
        <v>40.718546143004666</v>
      </c>
      <c r="U30">
        <f t="shared" si="7"/>
        <v>25.495097567963924</v>
      </c>
      <c r="V30">
        <f t="shared" si="8"/>
        <v>23.366642891095847</v>
      </c>
      <c r="W30">
        <f t="shared" si="9"/>
        <v>23.366642891095847</v>
      </c>
      <c r="X30">
        <f t="shared" si="10"/>
        <v>23.366642891095847</v>
      </c>
      <c r="Y30">
        <f t="shared" si="11"/>
        <v>23.345235059857504</v>
      </c>
      <c r="Z30">
        <f t="shared" si="12"/>
        <v>24.103941586387901</v>
      </c>
      <c r="AA30">
        <f t="shared" si="13"/>
        <v>24.103941586387901</v>
      </c>
      <c r="AB30">
        <f t="shared" si="14"/>
        <v>24.103941586387901</v>
      </c>
      <c r="AC30">
        <f t="shared" si="15"/>
        <v>24.103941586387901</v>
      </c>
      <c r="AD30">
        <f t="shared" si="16"/>
        <v>24.103941586387901</v>
      </c>
      <c r="AE30">
        <f t="shared" si="17"/>
        <v>24.103941586387901</v>
      </c>
      <c r="AF30">
        <f t="shared" si="18"/>
        <v>24.103941586387901</v>
      </c>
      <c r="AG30">
        <f t="shared" si="19"/>
        <v>24.103941586387901</v>
      </c>
      <c r="AH30">
        <f t="shared" si="20"/>
        <v>24.103941586387901</v>
      </c>
      <c r="AI30">
        <f t="shared" si="21"/>
        <v>24.103941586387901</v>
      </c>
      <c r="AJ30">
        <f t="shared" si="22"/>
        <v>24.103941586387901</v>
      </c>
      <c r="AK30">
        <f t="shared" si="23"/>
        <v>24.103941586387901</v>
      </c>
      <c r="AL30">
        <f t="shared" si="24"/>
        <v>24.103941586387901</v>
      </c>
      <c r="AM30">
        <f t="shared" si="25"/>
        <v>24.103941586387901</v>
      </c>
      <c r="AN30">
        <f t="shared" si="26"/>
        <v>24.103941586387901</v>
      </c>
      <c r="AO30">
        <f t="shared" si="27"/>
        <v>24.103941586387901</v>
      </c>
      <c r="AP30">
        <f t="shared" si="28"/>
        <v>24.103941586387901</v>
      </c>
      <c r="AQ30">
        <f t="shared" si="29"/>
        <v>24.103941586387901</v>
      </c>
      <c r="AR30">
        <f t="shared" si="30"/>
        <v>24.103941586387901</v>
      </c>
      <c r="AS30">
        <f t="shared" si="31"/>
        <v>24.103941586387901</v>
      </c>
      <c r="AT30">
        <f t="shared" si="32"/>
        <v>24.103941586387901</v>
      </c>
      <c r="AU30">
        <f t="shared" si="33"/>
        <v>24.103941586387901</v>
      </c>
      <c r="AV30">
        <f t="shared" si="34"/>
        <v>24.103941586387901</v>
      </c>
      <c r="AW30">
        <f t="shared" si="35"/>
        <v>24.103941586387901</v>
      </c>
      <c r="AX30">
        <f t="shared" si="36"/>
        <v>24.103941586387901</v>
      </c>
      <c r="AY30">
        <f t="shared" si="37"/>
        <v>24.103941586387901</v>
      </c>
      <c r="AZ30">
        <f t="shared" si="38"/>
        <v>24.103941586387901</v>
      </c>
      <c r="BA30">
        <f t="shared" si="39"/>
        <v>24.103941586387901</v>
      </c>
    </row>
    <row r="31" spans="1:53">
      <c r="A31" s="50" t="s">
        <v>85</v>
      </c>
      <c r="B31" s="58">
        <v>30</v>
      </c>
      <c r="C31" s="50">
        <v>1</v>
      </c>
      <c r="D31" s="51">
        <v>2</v>
      </c>
      <c r="E31" s="51">
        <v>24</v>
      </c>
      <c r="F31" s="37" t="s">
        <v>1273</v>
      </c>
      <c r="G31" s="56" t="s">
        <v>1301</v>
      </c>
      <c r="H31" s="50">
        <v>1</v>
      </c>
      <c r="I31" s="51">
        <v>29</v>
      </c>
      <c r="J31" s="51">
        <v>8</v>
      </c>
      <c r="L31" s="50" t="s">
        <v>85</v>
      </c>
      <c r="M31" s="58">
        <v>30</v>
      </c>
      <c r="N31">
        <f t="shared" si="0"/>
        <v>31.384709652950431</v>
      </c>
      <c r="O31">
        <f t="shared" si="1"/>
        <v>1</v>
      </c>
      <c r="P31">
        <f t="shared" si="2"/>
        <v>23.345235059857504</v>
      </c>
      <c r="Q31">
        <f t="shared" si="3"/>
        <v>18.439088914585774</v>
      </c>
      <c r="R31">
        <f t="shared" si="4"/>
        <v>23.366642891095847</v>
      </c>
      <c r="S31">
        <f t="shared" si="5"/>
        <v>40.718546143004666</v>
      </c>
      <c r="T31">
        <f t="shared" si="6"/>
        <v>25.495097567963924</v>
      </c>
      <c r="U31">
        <f t="shared" si="7"/>
        <v>23.366642891095847</v>
      </c>
      <c r="V31">
        <f t="shared" si="8"/>
        <v>23.366642891095847</v>
      </c>
      <c r="W31">
        <f t="shared" si="9"/>
        <v>23.366642891095847</v>
      </c>
      <c r="X31">
        <f t="shared" si="10"/>
        <v>23.345235059857504</v>
      </c>
      <c r="Y31">
        <f t="shared" si="11"/>
        <v>24.103941586387901</v>
      </c>
      <c r="Z31">
        <f t="shared" si="12"/>
        <v>24.103941586387901</v>
      </c>
      <c r="AA31">
        <f t="shared" si="13"/>
        <v>24.103941586387901</v>
      </c>
      <c r="AB31">
        <f t="shared" si="14"/>
        <v>24.103941586387901</v>
      </c>
      <c r="AC31">
        <f t="shared" si="15"/>
        <v>24.103941586387901</v>
      </c>
      <c r="AD31">
        <f t="shared" si="16"/>
        <v>24.103941586387901</v>
      </c>
      <c r="AE31">
        <f t="shared" si="17"/>
        <v>24.103941586387901</v>
      </c>
      <c r="AF31">
        <f t="shared" si="18"/>
        <v>24.103941586387901</v>
      </c>
      <c r="AG31">
        <f t="shared" si="19"/>
        <v>24.103941586387901</v>
      </c>
      <c r="AH31">
        <f t="shared" si="20"/>
        <v>24.103941586387901</v>
      </c>
      <c r="AI31">
        <f t="shared" si="21"/>
        <v>24.103941586387901</v>
      </c>
      <c r="AJ31">
        <f t="shared" si="22"/>
        <v>24.103941586387901</v>
      </c>
      <c r="AK31">
        <f t="shared" si="23"/>
        <v>24.103941586387901</v>
      </c>
      <c r="AL31">
        <f t="shared" si="24"/>
        <v>24.103941586387901</v>
      </c>
      <c r="AM31">
        <f t="shared" si="25"/>
        <v>24.103941586387901</v>
      </c>
      <c r="AN31">
        <f t="shared" si="26"/>
        <v>24.103941586387901</v>
      </c>
      <c r="AO31">
        <f t="shared" si="27"/>
        <v>24.103941586387901</v>
      </c>
      <c r="AP31">
        <f t="shared" si="28"/>
        <v>24.103941586387901</v>
      </c>
      <c r="AQ31">
        <f t="shared" si="29"/>
        <v>24.103941586387901</v>
      </c>
      <c r="AR31">
        <f t="shared" si="30"/>
        <v>16.15549442140351</v>
      </c>
      <c r="AS31">
        <f t="shared" si="31"/>
        <v>24.103941586387901</v>
      </c>
      <c r="AT31">
        <f t="shared" si="32"/>
        <v>24.103941586387901</v>
      </c>
      <c r="AU31">
        <f t="shared" si="33"/>
        <v>24.103941586387901</v>
      </c>
      <c r="AV31">
        <f t="shared" si="34"/>
        <v>24.103941586387901</v>
      </c>
      <c r="AW31">
        <f t="shared" si="35"/>
        <v>24.103941586387901</v>
      </c>
      <c r="AX31">
        <f t="shared" si="36"/>
        <v>24.103941586387901</v>
      </c>
      <c r="AY31">
        <f t="shared" si="37"/>
        <v>24.103941586387901</v>
      </c>
      <c r="AZ31">
        <f t="shared" si="38"/>
        <v>24.103941586387901</v>
      </c>
      <c r="BA31">
        <f t="shared" si="39"/>
        <v>24.103941586387901</v>
      </c>
    </row>
    <row r="32" spans="1:53">
      <c r="A32" s="50" t="s">
        <v>86</v>
      </c>
      <c r="B32" s="58">
        <v>31</v>
      </c>
      <c r="C32" s="50">
        <v>1</v>
      </c>
      <c r="D32" s="51">
        <v>9</v>
      </c>
      <c r="E32" s="51">
        <v>16</v>
      </c>
      <c r="G32" s="56" t="s">
        <v>1303</v>
      </c>
      <c r="H32" s="50">
        <v>2</v>
      </c>
      <c r="I32" s="51">
        <v>2</v>
      </c>
      <c r="J32" s="51">
        <v>24</v>
      </c>
      <c r="L32" s="50" t="s">
        <v>86</v>
      </c>
      <c r="M32" s="58">
        <v>31</v>
      </c>
      <c r="N32">
        <f t="shared" si="0"/>
        <v>10.677078252031311</v>
      </c>
      <c r="O32">
        <f t="shared" si="1"/>
        <v>12.806248474865697</v>
      </c>
      <c r="P32">
        <f t="shared" si="2"/>
        <v>7.810249675906654</v>
      </c>
      <c r="Q32">
        <f t="shared" si="3"/>
        <v>12.845232578665129</v>
      </c>
      <c r="R32">
        <f t="shared" si="4"/>
        <v>31.32091952673165</v>
      </c>
      <c r="S32">
        <f t="shared" si="5"/>
        <v>14.866068747318506</v>
      </c>
      <c r="T32">
        <f t="shared" si="6"/>
        <v>12.845232578665129</v>
      </c>
      <c r="U32">
        <f t="shared" si="7"/>
        <v>12.845232578665129</v>
      </c>
      <c r="V32">
        <f t="shared" si="8"/>
        <v>12.845232578665129</v>
      </c>
      <c r="W32">
        <f t="shared" si="9"/>
        <v>12.806248474865697</v>
      </c>
      <c r="X32">
        <f t="shared" si="10"/>
        <v>18.384776310850235</v>
      </c>
      <c r="Y32">
        <f t="shared" si="11"/>
        <v>18.384776310850235</v>
      </c>
      <c r="Z32">
        <f t="shared" si="12"/>
        <v>18.384776310850235</v>
      </c>
      <c r="AA32">
        <f t="shared" si="13"/>
        <v>18.384776310850235</v>
      </c>
      <c r="AB32">
        <f t="shared" si="14"/>
        <v>18.384776310850235</v>
      </c>
      <c r="AC32">
        <f t="shared" si="15"/>
        <v>18.384776310850235</v>
      </c>
      <c r="AD32">
        <f t="shared" si="16"/>
        <v>18.384776310850235</v>
      </c>
      <c r="AE32">
        <f t="shared" si="17"/>
        <v>18.384776310850235</v>
      </c>
      <c r="AF32">
        <f t="shared" si="18"/>
        <v>18.384776310850235</v>
      </c>
      <c r="AG32">
        <f t="shared" si="19"/>
        <v>18.384776310850235</v>
      </c>
      <c r="AH32">
        <f t="shared" si="20"/>
        <v>18.384776310850235</v>
      </c>
      <c r="AI32">
        <f t="shared" si="21"/>
        <v>18.384776310850235</v>
      </c>
      <c r="AJ32">
        <f t="shared" si="22"/>
        <v>18.384776310850235</v>
      </c>
      <c r="AK32">
        <f t="shared" si="23"/>
        <v>18.384776310850235</v>
      </c>
      <c r="AL32">
        <f t="shared" si="24"/>
        <v>18.384776310850235</v>
      </c>
      <c r="AM32">
        <f t="shared" si="25"/>
        <v>18.384776310850235</v>
      </c>
      <c r="AN32">
        <f t="shared" si="26"/>
        <v>18.384776310850235</v>
      </c>
      <c r="AO32">
        <f t="shared" si="27"/>
        <v>18.384776310850235</v>
      </c>
      <c r="AP32">
        <f t="shared" si="28"/>
        <v>18.384776310850235</v>
      </c>
      <c r="AQ32">
        <f t="shared" si="29"/>
        <v>18.384776310850235</v>
      </c>
      <c r="AR32">
        <f t="shared" si="30"/>
        <v>11.445523142259598</v>
      </c>
      <c r="AS32">
        <f t="shared" si="31"/>
        <v>18.384776310850235</v>
      </c>
      <c r="AT32">
        <f t="shared" si="32"/>
        <v>18.384776310850235</v>
      </c>
      <c r="AU32">
        <f t="shared" si="33"/>
        <v>18.384776310850235</v>
      </c>
      <c r="AV32">
        <f t="shared" si="34"/>
        <v>18.384776310850235</v>
      </c>
      <c r="AW32">
        <f t="shared" si="35"/>
        <v>18.384776310850235</v>
      </c>
      <c r="AX32">
        <f t="shared" si="36"/>
        <v>18.384776310850235</v>
      </c>
      <c r="AY32">
        <f t="shared" si="37"/>
        <v>18.384776310850235</v>
      </c>
      <c r="AZ32">
        <f t="shared" si="38"/>
        <v>18.384776310850235</v>
      </c>
      <c r="BA32">
        <f t="shared" si="39"/>
        <v>18.384776310850235</v>
      </c>
    </row>
    <row r="33" spans="1:53">
      <c r="A33" s="50" t="s">
        <v>88</v>
      </c>
      <c r="B33" s="58">
        <v>32</v>
      </c>
      <c r="C33" s="50">
        <v>1</v>
      </c>
      <c r="D33" s="51">
        <v>11</v>
      </c>
      <c r="E33" s="51">
        <v>7</v>
      </c>
      <c r="G33" s="56" t="s">
        <v>1304</v>
      </c>
      <c r="H33" s="50">
        <v>1</v>
      </c>
      <c r="I33" s="51">
        <v>19</v>
      </c>
      <c r="J33" s="51">
        <v>8</v>
      </c>
      <c r="L33" s="50" t="s">
        <v>88</v>
      </c>
      <c r="M33" s="58">
        <v>32</v>
      </c>
      <c r="N33">
        <f t="shared" si="0"/>
        <v>8.0622577482985491</v>
      </c>
      <c r="O33">
        <f t="shared" si="1"/>
        <v>4.2426406871192848</v>
      </c>
      <c r="P33">
        <f t="shared" si="2"/>
        <v>8.1240384046359608</v>
      </c>
      <c r="Q33">
        <f t="shared" si="3"/>
        <v>28</v>
      </c>
      <c r="R33">
        <f t="shared" si="4"/>
        <v>8.2462112512353212</v>
      </c>
      <c r="S33">
        <f t="shared" si="5"/>
        <v>8.1240384046359608</v>
      </c>
      <c r="T33">
        <f t="shared" si="6"/>
        <v>8.1240384046359608</v>
      </c>
      <c r="U33">
        <f t="shared" si="7"/>
        <v>8.1240384046359608</v>
      </c>
      <c r="V33">
        <f t="shared" si="8"/>
        <v>8.0622577482985491</v>
      </c>
      <c r="W33">
        <f t="shared" si="9"/>
        <v>13.076696830622021</v>
      </c>
      <c r="X33">
        <f t="shared" si="10"/>
        <v>13.076696830622021</v>
      </c>
      <c r="Y33">
        <f t="shared" si="11"/>
        <v>13.076696830622021</v>
      </c>
      <c r="Z33">
        <f t="shared" si="12"/>
        <v>13.076696830622021</v>
      </c>
      <c r="AA33">
        <f t="shared" si="13"/>
        <v>13.076696830622021</v>
      </c>
      <c r="AB33">
        <f t="shared" si="14"/>
        <v>13.076696830622021</v>
      </c>
      <c r="AC33">
        <f t="shared" si="15"/>
        <v>13.076696830622021</v>
      </c>
      <c r="AD33">
        <f t="shared" si="16"/>
        <v>13.076696830622021</v>
      </c>
      <c r="AE33">
        <f t="shared" si="17"/>
        <v>13.076696830622021</v>
      </c>
      <c r="AF33">
        <f t="shared" si="18"/>
        <v>13.076696830622021</v>
      </c>
      <c r="AG33">
        <f t="shared" si="19"/>
        <v>13.076696830622021</v>
      </c>
      <c r="AH33">
        <f t="shared" si="20"/>
        <v>13.076696830622021</v>
      </c>
      <c r="AI33">
        <f t="shared" si="21"/>
        <v>13.076696830622021</v>
      </c>
      <c r="AJ33">
        <f t="shared" si="22"/>
        <v>13.076696830622021</v>
      </c>
      <c r="AK33">
        <f t="shared" si="23"/>
        <v>13.076696830622021</v>
      </c>
      <c r="AL33">
        <f t="shared" si="24"/>
        <v>13.076696830622021</v>
      </c>
      <c r="AM33">
        <f t="shared" si="25"/>
        <v>13.076696830622021</v>
      </c>
      <c r="AN33">
        <f t="shared" si="26"/>
        <v>13.076696830622021</v>
      </c>
      <c r="AO33">
        <f t="shared" si="27"/>
        <v>13.076696830622021</v>
      </c>
      <c r="AP33">
        <f t="shared" si="28"/>
        <v>13.076696830622021</v>
      </c>
      <c r="AQ33">
        <f t="shared" si="29"/>
        <v>13.076696830622021</v>
      </c>
      <c r="AR33">
        <f t="shared" si="30"/>
        <v>27.331300737432898</v>
      </c>
      <c r="AS33">
        <f t="shared" si="31"/>
        <v>13.076696830622021</v>
      </c>
      <c r="AT33">
        <f t="shared" si="32"/>
        <v>13.076696830622021</v>
      </c>
      <c r="AU33">
        <f t="shared" si="33"/>
        <v>13.076696830622021</v>
      </c>
      <c r="AV33">
        <f t="shared" si="34"/>
        <v>13.076696830622021</v>
      </c>
      <c r="AW33">
        <f t="shared" si="35"/>
        <v>13.076696830622021</v>
      </c>
      <c r="AX33">
        <f t="shared" si="36"/>
        <v>13.076696830622021</v>
      </c>
      <c r="AY33">
        <f t="shared" si="37"/>
        <v>13.076696830622021</v>
      </c>
      <c r="AZ33">
        <f t="shared" si="38"/>
        <v>13.076696830622021</v>
      </c>
      <c r="BA33">
        <f t="shared" si="39"/>
        <v>13.076696830622021</v>
      </c>
    </row>
    <row r="34" spans="1:53">
      <c r="A34" s="50" t="s">
        <v>92</v>
      </c>
      <c r="B34" s="58">
        <v>33</v>
      </c>
      <c r="C34" s="50">
        <v>1</v>
      </c>
      <c r="D34" s="51">
        <v>6</v>
      </c>
      <c r="E34" s="51">
        <v>25</v>
      </c>
      <c r="G34" s="56" t="s">
        <v>1302</v>
      </c>
      <c r="H34" s="50">
        <v>1</v>
      </c>
      <c r="I34" s="51">
        <v>14</v>
      </c>
      <c r="J34" s="51">
        <v>10</v>
      </c>
      <c r="L34" s="50" t="s">
        <v>92</v>
      </c>
      <c r="M34" s="58">
        <v>33</v>
      </c>
      <c r="N34">
        <f t="shared" si="0"/>
        <v>17</v>
      </c>
      <c r="O34">
        <f t="shared" si="1"/>
        <v>21.42428528562855</v>
      </c>
      <c r="P34">
        <f t="shared" si="2"/>
        <v>37.589892258425003</v>
      </c>
      <c r="Q34">
        <f t="shared" si="3"/>
        <v>23.853720883753127</v>
      </c>
      <c r="R34">
        <f t="shared" si="4"/>
        <v>21.42428528562855</v>
      </c>
      <c r="S34">
        <f t="shared" si="5"/>
        <v>21.42428528562855</v>
      </c>
      <c r="T34">
        <f t="shared" si="6"/>
        <v>21.42428528562855</v>
      </c>
      <c r="U34">
        <f t="shared" si="7"/>
        <v>21.400934559032695</v>
      </c>
      <c r="V34">
        <f t="shared" si="8"/>
        <v>25.729360660537214</v>
      </c>
      <c r="W34">
        <f t="shared" si="9"/>
        <v>25.729360660537214</v>
      </c>
      <c r="X34">
        <f t="shared" si="10"/>
        <v>25.729360660537214</v>
      </c>
      <c r="Y34">
        <f t="shared" si="11"/>
        <v>25.729360660537214</v>
      </c>
      <c r="Z34">
        <f t="shared" si="12"/>
        <v>25.729360660537214</v>
      </c>
      <c r="AA34">
        <f t="shared" si="13"/>
        <v>25.729360660537214</v>
      </c>
      <c r="AB34">
        <f t="shared" si="14"/>
        <v>25.729360660537214</v>
      </c>
      <c r="AC34">
        <f t="shared" si="15"/>
        <v>25.729360660537214</v>
      </c>
      <c r="AD34">
        <f t="shared" si="16"/>
        <v>25.729360660537214</v>
      </c>
      <c r="AE34">
        <f t="shared" si="17"/>
        <v>25.729360660537214</v>
      </c>
      <c r="AF34">
        <f t="shared" si="18"/>
        <v>25.729360660537214</v>
      </c>
      <c r="AG34">
        <f t="shared" si="19"/>
        <v>25.729360660537214</v>
      </c>
      <c r="AH34">
        <f t="shared" si="20"/>
        <v>25.729360660537214</v>
      </c>
      <c r="AI34">
        <f t="shared" si="21"/>
        <v>25.729360660537214</v>
      </c>
      <c r="AJ34">
        <f t="shared" si="22"/>
        <v>25.729360660537214</v>
      </c>
      <c r="AK34">
        <f t="shared" si="23"/>
        <v>25.729360660537214</v>
      </c>
      <c r="AL34">
        <f t="shared" si="24"/>
        <v>25.729360660537214</v>
      </c>
      <c r="AM34">
        <f t="shared" si="25"/>
        <v>25.729360660537214</v>
      </c>
      <c r="AN34">
        <f t="shared" si="26"/>
        <v>25.729360660537214</v>
      </c>
      <c r="AO34">
        <f t="shared" si="27"/>
        <v>25.729360660537214</v>
      </c>
      <c r="AP34">
        <f t="shared" si="28"/>
        <v>25.729360660537214</v>
      </c>
      <c r="AQ34">
        <f t="shared" si="29"/>
        <v>25.729360660537214</v>
      </c>
      <c r="AR34">
        <f t="shared" si="30"/>
        <v>17.11724276862369</v>
      </c>
      <c r="AS34">
        <f t="shared" si="31"/>
        <v>25.729360660537214</v>
      </c>
      <c r="AT34">
        <f t="shared" si="32"/>
        <v>25.729360660537214</v>
      </c>
      <c r="AU34">
        <f t="shared" si="33"/>
        <v>25.729360660537214</v>
      </c>
      <c r="AV34">
        <f t="shared" si="34"/>
        <v>25.729360660537214</v>
      </c>
      <c r="AW34">
        <f t="shared" si="35"/>
        <v>25.729360660537214</v>
      </c>
      <c r="AX34">
        <f t="shared" si="36"/>
        <v>25.729360660537214</v>
      </c>
      <c r="AY34">
        <f t="shared" si="37"/>
        <v>25.729360660537214</v>
      </c>
      <c r="AZ34">
        <f t="shared" si="38"/>
        <v>25.729360660537214</v>
      </c>
      <c r="BA34">
        <f t="shared" si="39"/>
        <v>25.729360660537214</v>
      </c>
    </row>
    <row r="35" spans="1:53">
      <c r="A35" s="50" t="s">
        <v>96</v>
      </c>
      <c r="B35" s="58">
        <v>34</v>
      </c>
      <c r="C35" s="50">
        <v>1</v>
      </c>
      <c r="D35" s="51">
        <v>9</v>
      </c>
      <c r="E35" s="51">
        <v>16</v>
      </c>
      <c r="G35" s="56" t="s">
        <v>1305</v>
      </c>
      <c r="H35" s="50">
        <v>2</v>
      </c>
      <c r="I35" s="51">
        <v>19</v>
      </c>
      <c r="J35" s="51">
        <v>8</v>
      </c>
      <c r="L35" s="50" t="s">
        <v>96</v>
      </c>
      <c r="M35" s="58">
        <v>34</v>
      </c>
      <c r="N35">
        <f t="shared" si="0"/>
        <v>12.845232578665129</v>
      </c>
      <c r="O35">
        <f t="shared" si="1"/>
        <v>31.32091952673165</v>
      </c>
      <c r="P35">
        <f t="shared" si="2"/>
        <v>14.866068747318506</v>
      </c>
      <c r="Q35">
        <f t="shared" si="3"/>
        <v>12.845232578665129</v>
      </c>
      <c r="R35">
        <f t="shared" si="4"/>
        <v>12.845232578665129</v>
      </c>
      <c r="S35">
        <f t="shared" si="5"/>
        <v>12.845232578665129</v>
      </c>
      <c r="T35">
        <f t="shared" si="6"/>
        <v>12.806248474865697</v>
      </c>
      <c r="U35">
        <f t="shared" si="7"/>
        <v>18.384776310850235</v>
      </c>
      <c r="V35">
        <f t="shared" si="8"/>
        <v>18.384776310850235</v>
      </c>
      <c r="W35">
        <f t="shared" si="9"/>
        <v>18.384776310850235</v>
      </c>
      <c r="X35">
        <f t="shared" si="10"/>
        <v>18.384776310850235</v>
      </c>
      <c r="Y35">
        <f t="shared" si="11"/>
        <v>18.384776310850235</v>
      </c>
      <c r="Z35">
        <f t="shared" si="12"/>
        <v>18.384776310850235</v>
      </c>
      <c r="AA35">
        <f t="shared" si="13"/>
        <v>18.384776310850235</v>
      </c>
      <c r="AB35">
        <f t="shared" si="14"/>
        <v>18.384776310850235</v>
      </c>
      <c r="AC35">
        <f t="shared" si="15"/>
        <v>18.384776310850235</v>
      </c>
      <c r="AD35">
        <f t="shared" si="16"/>
        <v>18.384776310850235</v>
      </c>
      <c r="AE35">
        <f t="shared" si="17"/>
        <v>18.384776310850235</v>
      </c>
      <c r="AF35">
        <f t="shared" si="18"/>
        <v>18.384776310850235</v>
      </c>
      <c r="AG35">
        <f t="shared" si="19"/>
        <v>18.384776310850235</v>
      </c>
      <c r="AH35">
        <f t="shared" si="20"/>
        <v>18.384776310850235</v>
      </c>
      <c r="AI35">
        <f t="shared" si="21"/>
        <v>18.384776310850235</v>
      </c>
      <c r="AJ35">
        <f t="shared" si="22"/>
        <v>18.384776310850235</v>
      </c>
      <c r="AK35">
        <f t="shared" si="23"/>
        <v>18.384776310850235</v>
      </c>
      <c r="AL35">
        <f t="shared" si="24"/>
        <v>18.384776310850235</v>
      </c>
      <c r="AM35">
        <f t="shared" si="25"/>
        <v>18.384776310850235</v>
      </c>
      <c r="AN35">
        <f t="shared" si="26"/>
        <v>18.384776310850235</v>
      </c>
      <c r="AO35">
        <f t="shared" si="27"/>
        <v>18.384776310850235</v>
      </c>
      <c r="AP35">
        <f t="shared" si="28"/>
        <v>18.384776310850235</v>
      </c>
      <c r="AQ35">
        <f t="shared" si="29"/>
        <v>18.384776310850235</v>
      </c>
      <c r="AR35">
        <f t="shared" si="30"/>
        <v>19.261360284258224</v>
      </c>
      <c r="AS35">
        <f t="shared" si="31"/>
        <v>18.384776310850235</v>
      </c>
      <c r="AT35">
        <f t="shared" si="32"/>
        <v>18.384776310850235</v>
      </c>
      <c r="AU35">
        <f t="shared" si="33"/>
        <v>18.384776310850235</v>
      </c>
      <c r="AV35">
        <f t="shared" si="34"/>
        <v>18.384776310850235</v>
      </c>
      <c r="AW35">
        <f t="shared" si="35"/>
        <v>18.384776310850235</v>
      </c>
      <c r="AX35">
        <f t="shared" si="36"/>
        <v>18.384776310850235</v>
      </c>
      <c r="AY35">
        <f t="shared" si="37"/>
        <v>18.384776310850235</v>
      </c>
      <c r="AZ35">
        <f t="shared" si="38"/>
        <v>18.384776310850235</v>
      </c>
      <c r="BA35">
        <f t="shared" si="39"/>
        <v>18.384776310850235</v>
      </c>
    </row>
    <row r="36" spans="1:53">
      <c r="A36" s="50" t="s">
        <v>98</v>
      </c>
      <c r="B36" s="58">
        <v>35</v>
      </c>
      <c r="C36" s="50">
        <v>1</v>
      </c>
      <c r="D36" s="51">
        <v>12</v>
      </c>
      <c r="E36" s="51">
        <v>17</v>
      </c>
      <c r="G36" s="56" t="s">
        <v>1306</v>
      </c>
      <c r="H36" s="50">
        <v>1</v>
      </c>
      <c r="I36" s="51">
        <v>39</v>
      </c>
      <c r="J36" s="51">
        <v>7</v>
      </c>
      <c r="L36" s="50" t="s">
        <v>98</v>
      </c>
      <c r="M36" s="58">
        <v>35</v>
      </c>
      <c r="N36">
        <f t="shared" si="0"/>
        <v>28.792360097775937</v>
      </c>
      <c r="O36">
        <f t="shared" si="1"/>
        <v>13.892443989449804</v>
      </c>
      <c r="P36">
        <f t="shared" si="2"/>
        <v>11.445523142259598</v>
      </c>
      <c r="Q36">
        <f t="shared" si="3"/>
        <v>11.445523142259598</v>
      </c>
      <c r="R36">
        <f t="shared" si="4"/>
        <v>11.445523142259598</v>
      </c>
      <c r="S36">
        <f t="shared" si="5"/>
        <v>11.401754250991379</v>
      </c>
      <c r="T36">
        <f t="shared" si="6"/>
        <v>20.83266665599966</v>
      </c>
      <c r="U36">
        <f t="shared" si="7"/>
        <v>20.83266665599966</v>
      </c>
      <c r="V36">
        <f t="shared" si="8"/>
        <v>20.83266665599966</v>
      </c>
      <c r="W36">
        <f t="shared" si="9"/>
        <v>20.83266665599966</v>
      </c>
      <c r="X36">
        <f t="shared" si="10"/>
        <v>20.83266665599966</v>
      </c>
      <c r="Y36">
        <f t="shared" si="11"/>
        <v>20.83266665599966</v>
      </c>
      <c r="Z36">
        <f t="shared" si="12"/>
        <v>20.83266665599966</v>
      </c>
      <c r="AA36">
        <f t="shared" si="13"/>
        <v>20.83266665599966</v>
      </c>
      <c r="AB36">
        <f t="shared" si="14"/>
        <v>20.83266665599966</v>
      </c>
      <c r="AC36">
        <f t="shared" si="15"/>
        <v>20.83266665599966</v>
      </c>
      <c r="AD36">
        <f t="shared" si="16"/>
        <v>20.83266665599966</v>
      </c>
      <c r="AE36">
        <f t="shared" si="17"/>
        <v>20.83266665599966</v>
      </c>
      <c r="AF36">
        <f t="shared" si="18"/>
        <v>20.83266665599966</v>
      </c>
      <c r="AG36">
        <f t="shared" si="19"/>
        <v>20.83266665599966</v>
      </c>
      <c r="AH36">
        <f t="shared" si="20"/>
        <v>20.83266665599966</v>
      </c>
      <c r="AI36">
        <f t="shared" si="21"/>
        <v>20.83266665599966</v>
      </c>
      <c r="AJ36">
        <f t="shared" si="22"/>
        <v>20.83266665599966</v>
      </c>
      <c r="AK36">
        <f t="shared" si="23"/>
        <v>20.83266665599966</v>
      </c>
      <c r="AL36">
        <f t="shared" si="24"/>
        <v>20.83266665599966</v>
      </c>
      <c r="AM36">
        <f t="shared" si="25"/>
        <v>20.83266665599966</v>
      </c>
      <c r="AN36">
        <f t="shared" si="26"/>
        <v>20.83266665599966</v>
      </c>
      <c r="AO36">
        <f t="shared" si="27"/>
        <v>20.83266665599966</v>
      </c>
      <c r="AP36">
        <f t="shared" si="28"/>
        <v>20.83266665599966</v>
      </c>
      <c r="AQ36">
        <f t="shared" si="29"/>
        <v>20.83266665599966</v>
      </c>
      <c r="AR36">
        <f t="shared" si="30"/>
        <v>13.038404810405298</v>
      </c>
      <c r="AS36">
        <f t="shared" si="31"/>
        <v>20.83266665599966</v>
      </c>
      <c r="AT36">
        <f t="shared" si="32"/>
        <v>20.83266665599966</v>
      </c>
      <c r="AU36">
        <f t="shared" si="33"/>
        <v>20.83266665599966</v>
      </c>
      <c r="AV36">
        <f t="shared" si="34"/>
        <v>20.83266665599966</v>
      </c>
      <c r="AW36">
        <f t="shared" si="35"/>
        <v>20.83266665599966</v>
      </c>
      <c r="AX36">
        <f t="shared" si="36"/>
        <v>20.83266665599966</v>
      </c>
      <c r="AY36">
        <f t="shared" si="37"/>
        <v>20.83266665599966</v>
      </c>
      <c r="AZ36">
        <f t="shared" si="38"/>
        <v>20.83266665599966</v>
      </c>
      <c r="BA36">
        <f t="shared" si="39"/>
        <v>20.83266665599966</v>
      </c>
    </row>
    <row r="37" spans="1:53">
      <c r="A37" s="50" t="s">
        <v>100</v>
      </c>
      <c r="B37" s="58">
        <v>36</v>
      </c>
      <c r="C37" s="50">
        <v>1</v>
      </c>
      <c r="D37" s="51">
        <v>19</v>
      </c>
      <c r="E37" s="51">
        <v>5</v>
      </c>
      <c r="G37" s="56" t="s">
        <v>1307</v>
      </c>
      <c r="H37" s="50">
        <v>1</v>
      </c>
      <c r="I37" s="51">
        <v>19</v>
      </c>
      <c r="J37" s="51">
        <v>5</v>
      </c>
      <c r="L37" s="50" t="s">
        <v>100</v>
      </c>
      <c r="M37" s="58">
        <v>36</v>
      </c>
      <c r="N37">
        <f t="shared" si="0"/>
        <v>0</v>
      </c>
      <c r="O37">
        <f t="shared" si="1"/>
        <v>3.1622776601683795</v>
      </c>
      <c r="P37">
        <f t="shared" si="2"/>
        <v>3.1622776601683795</v>
      </c>
      <c r="Q37">
        <f t="shared" si="3"/>
        <v>3.1622776601683795</v>
      </c>
      <c r="R37">
        <f t="shared" si="4"/>
        <v>3</v>
      </c>
      <c r="S37">
        <f t="shared" si="5"/>
        <v>19.672315572906001</v>
      </c>
      <c r="T37">
        <f t="shared" si="6"/>
        <v>19.672315572906001</v>
      </c>
      <c r="U37">
        <f t="shared" si="7"/>
        <v>19.672315572906001</v>
      </c>
      <c r="V37">
        <f t="shared" si="8"/>
        <v>19.672315572906001</v>
      </c>
      <c r="W37">
        <f t="shared" si="9"/>
        <v>19.672315572906001</v>
      </c>
      <c r="X37">
        <f t="shared" si="10"/>
        <v>19.672315572906001</v>
      </c>
      <c r="Y37">
        <f t="shared" si="11"/>
        <v>19.672315572906001</v>
      </c>
      <c r="Z37">
        <f t="shared" si="12"/>
        <v>19.672315572906001</v>
      </c>
      <c r="AA37">
        <f t="shared" si="13"/>
        <v>19.672315572906001</v>
      </c>
      <c r="AB37">
        <f t="shared" si="14"/>
        <v>19.672315572906001</v>
      </c>
      <c r="AC37">
        <f t="shared" si="15"/>
        <v>19.672315572906001</v>
      </c>
      <c r="AD37">
        <f t="shared" si="16"/>
        <v>19.672315572906001</v>
      </c>
      <c r="AE37">
        <f t="shared" si="17"/>
        <v>19.672315572906001</v>
      </c>
      <c r="AF37">
        <f t="shared" si="18"/>
        <v>19.672315572906001</v>
      </c>
      <c r="AG37">
        <f t="shared" si="19"/>
        <v>19.672315572906001</v>
      </c>
      <c r="AH37">
        <f t="shared" si="20"/>
        <v>19.672315572906001</v>
      </c>
      <c r="AI37">
        <f t="shared" si="21"/>
        <v>19.672315572906001</v>
      </c>
      <c r="AJ37">
        <f t="shared" si="22"/>
        <v>19.672315572906001</v>
      </c>
      <c r="AK37">
        <f t="shared" si="23"/>
        <v>19.672315572906001</v>
      </c>
      <c r="AL37">
        <f t="shared" si="24"/>
        <v>19.672315572906001</v>
      </c>
      <c r="AM37">
        <f t="shared" si="25"/>
        <v>19.672315572906001</v>
      </c>
      <c r="AN37">
        <f t="shared" si="26"/>
        <v>19.672315572906001</v>
      </c>
      <c r="AO37">
        <f t="shared" si="27"/>
        <v>19.672315572906001</v>
      </c>
      <c r="AP37">
        <f t="shared" si="28"/>
        <v>19.672315572906001</v>
      </c>
      <c r="AQ37">
        <f t="shared" si="29"/>
        <v>19.672315572906001</v>
      </c>
      <c r="AR37">
        <f t="shared" si="30"/>
        <v>23.622023622035432</v>
      </c>
      <c r="AS37">
        <f t="shared" si="31"/>
        <v>19.672315572906001</v>
      </c>
      <c r="AT37">
        <f t="shared" si="32"/>
        <v>19.672315572906001</v>
      </c>
      <c r="AU37">
        <f t="shared" si="33"/>
        <v>19.672315572906001</v>
      </c>
      <c r="AV37">
        <f t="shared" si="34"/>
        <v>19.672315572906001</v>
      </c>
      <c r="AW37">
        <f t="shared" si="35"/>
        <v>19.672315572906001</v>
      </c>
      <c r="AX37">
        <f t="shared" si="36"/>
        <v>19.672315572906001</v>
      </c>
      <c r="AY37">
        <f t="shared" si="37"/>
        <v>19.672315572906001</v>
      </c>
      <c r="AZ37">
        <f t="shared" si="38"/>
        <v>19.672315572906001</v>
      </c>
      <c r="BA37">
        <f t="shared" si="39"/>
        <v>19.672315572906001</v>
      </c>
    </row>
    <row r="38" spans="1:53">
      <c r="A38" s="50" t="s">
        <v>102</v>
      </c>
      <c r="B38" s="58">
        <v>37</v>
      </c>
      <c r="C38" s="50">
        <v>1</v>
      </c>
      <c r="D38" s="51">
        <v>10</v>
      </c>
      <c r="E38" s="51">
        <v>14</v>
      </c>
      <c r="G38" s="56" t="s">
        <v>1309</v>
      </c>
      <c r="H38" s="50">
        <v>2</v>
      </c>
      <c r="I38" s="53">
        <v>19</v>
      </c>
      <c r="J38" s="53">
        <v>8</v>
      </c>
      <c r="L38" s="50" t="s">
        <v>102</v>
      </c>
      <c r="M38" s="58">
        <v>37</v>
      </c>
      <c r="N38">
        <f t="shared" si="0"/>
        <v>10.862780491200215</v>
      </c>
      <c r="O38">
        <f t="shared" si="1"/>
        <v>10.862780491200215</v>
      </c>
      <c r="P38">
        <f t="shared" si="2"/>
        <v>10.862780491200215</v>
      </c>
      <c r="Q38">
        <f t="shared" si="3"/>
        <v>10.816653826391969</v>
      </c>
      <c r="R38">
        <f t="shared" si="4"/>
        <v>17.233687939614086</v>
      </c>
      <c r="S38">
        <f t="shared" si="5"/>
        <v>17.233687939614086</v>
      </c>
      <c r="T38">
        <f t="shared" si="6"/>
        <v>17.233687939614086</v>
      </c>
      <c r="U38">
        <f t="shared" si="7"/>
        <v>17.233687939614086</v>
      </c>
      <c r="V38">
        <f t="shared" si="8"/>
        <v>17.233687939614086</v>
      </c>
      <c r="W38">
        <f t="shared" si="9"/>
        <v>17.233687939614086</v>
      </c>
      <c r="X38">
        <f t="shared" si="10"/>
        <v>17.233687939614086</v>
      </c>
      <c r="Y38">
        <f t="shared" si="11"/>
        <v>17.233687939614086</v>
      </c>
      <c r="Z38">
        <f t="shared" si="12"/>
        <v>17.233687939614086</v>
      </c>
      <c r="AA38">
        <f t="shared" si="13"/>
        <v>17.233687939614086</v>
      </c>
      <c r="AB38">
        <f t="shared" si="14"/>
        <v>17.233687939614086</v>
      </c>
      <c r="AC38">
        <f t="shared" si="15"/>
        <v>17.233687939614086</v>
      </c>
      <c r="AD38">
        <f t="shared" si="16"/>
        <v>17.233687939614086</v>
      </c>
      <c r="AE38">
        <f t="shared" si="17"/>
        <v>17.233687939614086</v>
      </c>
      <c r="AF38">
        <f t="shared" si="18"/>
        <v>17.233687939614086</v>
      </c>
      <c r="AG38">
        <f t="shared" si="19"/>
        <v>17.233687939614086</v>
      </c>
      <c r="AH38">
        <f t="shared" si="20"/>
        <v>17.233687939614086</v>
      </c>
      <c r="AI38">
        <f t="shared" si="21"/>
        <v>17.233687939614086</v>
      </c>
      <c r="AJ38">
        <f t="shared" si="22"/>
        <v>17.233687939614086</v>
      </c>
      <c r="AK38">
        <f t="shared" si="23"/>
        <v>17.233687939614086</v>
      </c>
      <c r="AL38">
        <f t="shared" si="24"/>
        <v>17.233687939614086</v>
      </c>
      <c r="AM38">
        <f t="shared" si="25"/>
        <v>17.233687939614086</v>
      </c>
      <c r="AN38">
        <f t="shared" si="26"/>
        <v>17.233687939614086</v>
      </c>
      <c r="AO38">
        <f t="shared" si="27"/>
        <v>17.233687939614086</v>
      </c>
      <c r="AP38">
        <f t="shared" si="28"/>
        <v>17.233687939614086</v>
      </c>
      <c r="AQ38">
        <f t="shared" si="29"/>
        <v>17.233687939614086</v>
      </c>
      <c r="AR38">
        <f t="shared" si="30"/>
        <v>26.019223662515376</v>
      </c>
      <c r="AS38">
        <f t="shared" si="31"/>
        <v>17.233687939614086</v>
      </c>
      <c r="AT38">
        <f t="shared" si="32"/>
        <v>17.233687939614086</v>
      </c>
      <c r="AU38">
        <f t="shared" si="33"/>
        <v>17.233687939614086</v>
      </c>
      <c r="AV38">
        <f t="shared" si="34"/>
        <v>17.233687939614086</v>
      </c>
      <c r="AW38">
        <f t="shared" si="35"/>
        <v>17.233687939614086</v>
      </c>
      <c r="AX38">
        <f t="shared" si="36"/>
        <v>17.233687939614086</v>
      </c>
      <c r="AY38">
        <f t="shared" si="37"/>
        <v>17.233687939614086</v>
      </c>
      <c r="AZ38">
        <f t="shared" si="38"/>
        <v>17.233687939614086</v>
      </c>
      <c r="BA38">
        <f t="shared" si="39"/>
        <v>17.233687939614086</v>
      </c>
    </row>
    <row r="39" spans="1:53">
      <c r="A39" s="50" t="s">
        <v>104</v>
      </c>
      <c r="B39" s="58">
        <v>38</v>
      </c>
      <c r="C39" s="50">
        <v>1</v>
      </c>
      <c r="D39" s="51">
        <v>2</v>
      </c>
      <c r="E39" s="51">
        <v>24</v>
      </c>
      <c r="G39" s="56" t="s">
        <v>1310</v>
      </c>
      <c r="H39" s="50">
        <v>2</v>
      </c>
      <c r="I39" s="53">
        <v>19</v>
      </c>
      <c r="J39" s="53">
        <v>8</v>
      </c>
      <c r="L39" s="50" t="s">
        <v>104</v>
      </c>
      <c r="M39" s="58">
        <v>38</v>
      </c>
      <c r="N39">
        <f t="shared" si="0"/>
        <v>23.366642891095847</v>
      </c>
      <c r="O39">
        <f t="shared" si="1"/>
        <v>23.366642891095847</v>
      </c>
      <c r="P39">
        <f t="shared" si="2"/>
        <v>23.345235059857504</v>
      </c>
      <c r="Q39">
        <f t="shared" si="3"/>
        <v>24.103941586387901</v>
      </c>
      <c r="R39">
        <f t="shared" si="4"/>
        <v>24.103941586387901</v>
      </c>
      <c r="S39">
        <f t="shared" si="5"/>
        <v>24.103941586387901</v>
      </c>
      <c r="T39">
        <f t="shared" si="6"/>
        <v>24.103941586387901</v>
      </c>
      <c r="U39">
        <f t="shared" si="7"/>
        <v>24.103941586387901</v>
      </c>
      <c r="V39">
        <f t="shared" si="8"/>
        <v>24.103941586387901</v>
      </c>
      <c r="W39">
        <f t="shared" si="9"/>
        <v>24.103941586387901</v>
      </c>
      <c r="X39">
        <f t="shared" si="10"/>
        <v>24.103941586387901</v>
      </c>
      <c r="Y39">
        <f t="shared" si="11"/>
        <v>24.103941586387901</v>
      </c>
      <c r="Z39">
        <f t="shared" si="12"/>
        <v>24.103941586387901</v>
      </c>
      <c r="AA39">
        <f t="shared" si="13"/>
        <v>24.103941586387901</v>
      </c>
      <c r="AB39">
        <f t="shared" si="14"/>
        <v>24.103941586387901</v>
      </c>
      <c r="AC39">
        <f t="shared" si="15"/>
        <v>24.103941586387901</v>
      </c>
      <c r="AD39">
        <f t="shared" si="16"/>
        <v>24.103941586387901</v>
      </c>
      <c r="AE39">
        <f t="shared" si="17"/>
        <v>24.103941586387901</v>
      </c>
      <c r="AF39">
        <f t="shared" si="18"/>
        <v>24.103941586387901</v>
      </c>
      <c r="AG39">
        <f t="shared" si="19"/>
        <v>24.103941586387901</v>
      </c>
      <c r="AH39">
        <f t="shared" si="20"/>
        <v>24.103941586387901</v>
      </c>
      <c r="AI39">
        <f t="shared" si="21"/>
        <v>24.103941586387901</v>
      </c>
      <c r="AJ39">
        <f t="shared" si="22"/>
        <v>24.103941586387901</v>
      </c>
      <c r="AK39">
        <f t="shared" si="23"/>
        <v>24.103941586387901</v>
      </c>
      <c r="AL39">
        <f t="shared" si="24"/>
        <v>24.103941586387901</v>
      </c>
      <c r="AM39">
        <f t="shared" si="25"/>
        <v>24.103941586387901</v>
      </c>
      <c r="AN39">
        <f t="shared" si="26"/>
        <v>24.103941586387901</v>
      </c>
      <c r="AO39">
        <f t="shared" si="27"/>
        <v>24.103941586387901</v>
      </c>
      <c r="AP39">
        <f t="shared" si="28"/>
        <v>24.103941586387901</v>
      </c>
      <c r="AQ39">
        <f t="shared" si="29"/>
        <v>24.103941586387901</v>
      </c>
      <c r="AR39">
        <f t="shared" si="30"/>
        <v>13.19090595827292</v>
      </c>
      <c r="AS39">
        <f t="shared" si="31"/>
        <v>24.103941586387901</v>
      </c>
      <c r="AT39">
        <f t="shared" si="32"/>
        <v>24.103941586387901</v>
      </c>
      <c r="AU39">
        <f t="shared" si="33"/>
        <v>24.103941586387901</v>
      </c>
      <c r="AV39">
        <f t="shared" si="34"/>
        <v>24.103941586387901</v>
      </c>
      <c r="AW39">
        <f t="shared" si="35"/>
        <v>24.103941586387901</v>
      </c>
      <c r="AX39">
        <f t="shared" si="36"/>
        <v>24.103941586387901</v>
      </c>
      <c r="AY39">
        <f t="shared" si="37"/>
        <v>24.103941586387901</v>
      </c>
      <c r="AZ39">
        <f t="shared" si="38"/>
        <v>24.103941586387901</v>
      </c>
      <c r="BA39">
        <f t="shared" si="39"/>
        <v>24.103941586387901</v>
      </c>
    </row>
    <row r="40" spans="1:53">
      <c r="A40" s="50" t="s">
        <v>106</v>
      </c>
      <c r="B40" s="58">
        <v>39</v>
      </c>
      <c r="C40" s="50">
        <v>1</v>
      </c>
      <c r="D40" s="51">
        <v>12</v>
      </c>
      <c r="E40" s="51">
        <v>13</v>
      </c>
      <c r="G40" s="56" t="s">
        <v>1308</v>
      </c>
      <c r="H40" s="50">
        <v>2</v>
      </c>
      <c r="I40" s="53">
        <v>19</v>
      </c>
      <c r="J40" s="53">
        <v>8</v>
      </c>
      <c r="L40" s="50" t="s">
        <v>106</v>
      </c>
      <c r="M40" s="58">
        <v>39</v>
      </c>
      <c r="N40">
        <f t="shared" si="0"/>
        <v>8.6602540378443873</v>
      </c>
      <c r="O40">
        <f t="shared" si="1"/>
        <v>8.6023252670426267</v>
      </c>
      <c r="P40">
        <f t="shared" si="2"/>
        <v>17.720045146669349</v>
      </c>
      <c r="Q40">
        <f t="shared" si="3"/>
        <v>17.720045146669349</v>
      </c>
      <c r="R40">
        <f t="shared" si="4"/>
        <v>17.720045146669349</v>
      </c>
      <c r="S40">
        <f t="shared" si="5"/>
        <v>17.720045146669349</v>
      </c>
      <c r="T40">
        <f t="shared" si="6"/>
        <v>17.720045146669349</v>
      </c>
      <c r="U40">
        <f t="shared" si="7"/>
        <v>17.720045146669349</v>
      </c>
      <c r="V40">
        <f t="shared" si="8"/>
        <v>17.720045146669349</v>
      </c>
      <c r="W40">
        <f t="shared" si="9"/>
        <v>17.720045146669349</v>
      </c>
      <c r="X40">
        <f t="shared" si="10"/>
        <v>17.720045146669349</v>
      </c>
      <c r="Y40">
        <f t="shared" si="11"/>
        <v>17.720045146669349</v>
      </c>
      <c r="Z40">
        <f t="shared" si="12"/>
        <v>17.720045146669349</v>
      </c>
      <c r="AA40">
        <f t="shared" si="13"/>
        <v>17.720045146669349</v>
      </c>
      <c r="AB40">
        <f t="shared" si="14"/>
        <v>17.720045146669349</v>
      </c>
      <c r="AC40">
        <f t="shared" si="15"/>
        <v>17.720045146669349</v>
      </c>
      <c r="AD40">
        <f t="shared" si="16"/>
        <v>17.720045146669349</v>
      </c>
      <c r="AE40">
        <f t="shared" si="17"/>
        <v>17.720045146669349</v>
      </c>
      <c r="AF40">
        <f t="shared" si="18"/>
        <v>17.720045146669349</v>
      </c>
      <c r="AG40">
        <f t="shared" si="19"/>
        <v>17.720045146669349</v>
      </c>
      <c r="AH40">
        <f t="shared" si="20"/>
        <v>17.720045146669349</v>
      </c>
      <c r="AI40">
        <f t="shared" si="21"/>
        <v>17.720045146669349</v>
      </c>
      <c r="AJ40">
        <f t="shared" si="22"/>
        <v>17.720045146669349</v>
      </c>
      <c r="AK40">
        <f t="shared" si="23"/>
        <v>17.720045146669349</v>
      </c>
      <c r="AL40">
        <f t="shared" si="24"/>
        <v>17.720045146669349</v>
      </c>
      <c r="AM40">
        <f t="shared" si="25"/>
        <v>17.720045146669349</v>
      </c>
      <c r="AN40">
        <f t="shared" si="26"/>
        <v>17.720045146669349</v>
      </c>
      <c r="AO40">
        <f t="shared" si="27"/>
        <v>17.720045146669349</v>
      </c>
      <c r="AP40">
        <f t="shared" si="28"/>
        <v>17.720045146669349</v>
      </c>
      <c r="AQ40">
        <f t="shared" si="29"/>
        <v>17.720045146669349</v>
      </c>
      <c r="AR40">
        <f t="shared" si="30"/>
        <v>12.083045973594572</v>
      </c>
      <c r="AS40">
        <f t="shared" si="31"/>
        <v>17.720045146669349</v>
      </c>
      <c r="AT40">
        <f t="shared" si="32"/>
        <v>17.720045146669349</v>
      </c>
      <c r="AU40">
        <f t="shared" si="33"/>
        <v>17.720045146669349</v>
      </c>
      <c r="AV40">
        <f t="shared" si="34"/>
        <v>17.720045146669349</v>
      </c>
      <c r="AW40">
        <f t="shared" si="35"/>
        <v>17.720045146669349</v>
      </c>
      <c r="AX40">
        <f t="shared" si="36"/>
        <v>17.720045146669349</v>
      </c>
      <c r="AY40">
        <f t="shared" si="37"/>
        <v>17.720045146669349</v>
      </c>
      <c r="AZ40">
        <f t="shared" si="38"/>
        <v>17.720045146669349</v>
      </c>
      <c r="BA40">
        <f t="shared" si="39"/>
        <v>17.720045146669349</v>
      </c>
    </row>
    <row r="41" spans="1:53">
      <c r="A41" s="50" t="s">
        <v>108</v>
      </c>
      <c r="B41" s="58">
        <v>40</v>
      </c>
      <c r="C41" s="50">
        <v>1</v>
      </c>
      <c r="D41" s="51">
        <v>20</v>
      </c>
      <c r="E41" s="51">
        <v>1</v>
      </c>
      <c r="G41" s="56" t="s">
        <v>1311</v>
      </c>
      <c r="H41" s="50">
        <v>1</v>
      </c>
      <c r="I41" s="53">
        <v>19</v>
      </c>
      <c r="J41" s="53">
        <v>8</v>
      </c>
      <c r="L41" s="50" t="s">
        <v>108</v>
      </c>
      <c r="M41" s="58">
        <v>40</v>
      </c>
      <c r="N41">
        <f t="shared" si="0"/>
        <v>7.0710678118654755</v>
      </c>
      <c r="O41">
        <f t="shared" si="1"/>
        <v>20.049937655763422</v>
      </c>
      <c r="P41">
        <f t="shared" si="2"/>
        <v>20.049937655763422</v>
      </c>
      <c r="Q41">
        <f t="shared" si="3"/>
        <v>20.049937655763422</v>
      </c>
      <c r="R41">
        <f t="shared" si="4"/>
        <v>20.049937655763422</v>
      </c>
      <c r="S41">
        <f t="shared" si="5"/>
        <v>20.049937655763422</v>
      </c>
      <c r="T41">
        <f t="shared" si="6"/>
        <v>20.049937655763422</v>
      </c>
      <c r="U41">
        <f t="shared" si="7"/>
        <v>20.049937655763422</v>
      </c>
      <c r="V41">
        <f t="shared" si="8"/>
        <v>20.049937655763422</v>
      </c>
      <c r="W41">
        <f t="shared" si="9"/>
        <v>20.049937655763422</v>
      </c>
      <c r="X41">
        <f t="shared" si="10"/>
        <v>20.049937655763422</v>
      </c>
      <c r="Y41">
        <f t="shared" si="11"/>
        <v>20.049937655763422</v>
      </c>
      <c r="Z41">
        <f t="shared" si="12"/>
        <v>20.049937655763422</v>
      </c>
      <c r="AA41">
        <f t="shared" si="13"/>
        <v>20.049937655763422</v>
      </c>
      <c r="AB41">
        <f t="shared" si="14"/>
        <v>20.049937655763422</v>
      </c>
      <c r="AC41">
        <f t="shared" si="15"/>
        <v>20.049937655763422</v>
      </c>
      <c r="AD41">
        <f t="shared" si="16"/>
        <v>20.049937655763422</v>
      </c>
      <c r="AE41">
        <f t="shared" si="17"/>
        <v>20.049937655763422</v>
      </c>
      <c r="AF41">
        <f t="shared" si="18"/>
        <v>20.049937655763422</v>
      </c>
      <c r="AG41">
        <f t="shared" si="19"/>
        <v>20.049937655763422</v>
      </c>
      <c r="AH41">
        <f t="shared" si="20"/>
        <v>20.049937655763422</v>
      </c>
      <c r="AI41">
        <f t="shared" si="21"/>
        <v>20.049937655763422</v>
      </c>
      <c r="AJ41">
        <f t="shared" si="22"/>
        <v>20.049937655763422</v>
      </c>
      <c r="AK41">
        <f t="shared" si="23"/>
        <v>20.049937655763422</v>
      </c>
      <c r="AL41">
        <f t="shared" si="24"/>
        <v>20.049937655763422</v>
      </c>
      <c r="AM41">
        <f t="shared" si="25"/>
        <v>20.049937655763422</v>
      </c>
      <c r="AN41">
        <f t="shared" si="26"/>
        <v>20.049937655763422</v>
      </c>
      <c r="AO41">
        <f t="shared" si="27"/>
        <v>20.049937655763422</v>
      </c>
      <c r="AP41">
        <f t="shared" si="28"/>
        <v>20.049937655763422</v>
      </c>
      <c r="AQ41">
        <f t="shared" si="29"/>
        <v>20.049937655763422</v>
      </c>
      <c r="AR41">
        <f t="shared" si="30"/>
        <v>21.95449840010015</v>
      </c>
      <c r="AS41">
        <f t="shared" si="31"/>
        <v>20.049937655763422</v>
      </c>
      <c r="AT41">
        <f t="shared" si="32"/>
        <v>20.049937655763422</v>
      </c>
      <c r="AU41">
        <f t="shared" si="33"/>
        <v>20.049937655763422</v>
      </c>
      <c r="AV41">
        <f t="shared" si="34"/>
        <v>20.049937655763422</v>
      </c>
      <c r="AW41">
        <f t="shared" si="35"/>
        <v>20.049937655763422</v>
      </c>
      <c r="AX41">
        <f t="shared" si="36"/>
        <v>20.049937655763422</v>
      </c>
      <c r="AY41">
        <f t="shared" si="37"/>
        <v>20.049937655763422</v>
      </c>
      <c r="AZ41">
        <f t="shared" si="38"/>
        <v>20.049937655763422</v>
      </c>
      <c r="BA41">
        <f t="shared" si="39"/>
        <v>20.049937655763422</v>
      </c>
    </row>
    <row r="42" spans="1:53">
      <c r="A42" s="50" t="s">
        <v>112</v>
      </c>
      <c r="B42" s="58">
        <v>41</v>
      </c>
      <c r="C42" s="50">
        <v>1</v>
      </c>
      <c r="D42" s="51">
        <v>15</v>
      </c>
      <c r="E42" s="51">
        <v>9</v>
      </c>
      <c r="G42" s="55"/>
      <c r="L42" s="50" t="s">
        <v>112</v>
      </c>
      <c r="M42" s="58">
        <v>41</v>
      </c>
      <c r="N42">
        <f t="shared" si="0"/>
        <v>17.521415467935231</v>
      </c>
      <c r="O42">
        <f t="shared" si="1"/>
        <v>17.521415467935231</v>
      </c>
      <c r="P42">
        <f t="shared" si="2"/>
        <v>17.521415467935231</v>
      </c>
      <c r="Q42">
        <f t="shared" si="3"/>
        <v>17.521415467935231</v>
      </c>
      <c r="R42">
        <f t="shared" si="4"/>
        <v>17.521415467935231</v>
      </c>
      <c r="S42">
        <f t="shared" si="5"/>
        <v>17.521415467935231</v>
      </c>
      <c r="T42">
        <f t="shared" si="6"/>
        <v>17.521415467935231</v>
      </c>
      <c r="U42">
        <f t="shared" si="7"/>
        <v>17.521415467935231</v>
      </c>
      <c r="V42">
        <f t="shared" si="8"/>
        <v>17.521415467935231</v>
      </c>
      <c r="W42">
        <f t="shared" si="9"/>
        <v>17.521415467935231</v>
      </c>
      <c r="X42">
        <f t="shared" si="10"/>
        <v>17.521415467935231</v>
      </c>
      <c r="Y42">
        <f t="shared" si="11"/>
        <v>17.521415467935231</v>
      </c>
      <c r="Z42">
        <f t="shared" si="12"/>
        <v>17.521415467935231</v>
      </c>
      <c r="AA42">
        <f t="shared" si="13"/>
        <v>17.521415467935231</v>
      </c>
      <c r="AB42">
        <f t="shared" si="14"/>
        <v>17.521415467935231</v>
      </c>
      <c r="AC42">
        <f t="shared" si="15"/>
        <v>17.521415467935231</v>
      </c>
      <c r="AD42">
        <f t="shared" si="16"/>
        <v>17.521415467935231</v>
      </c>
      <c r="AE42">
        <f t="shared" si="17"/>
        <v>17.521415467935231</v>
      </c>
      <c r="AF42">
        <f t="shared" si="18"/>
        <v>17.521415467935231</v>
      </c>
      <c r="AG42">
        <f t="shared" si="19"/>
        <v>17.521415467935231</v>
      </c>
      <c r="AH42">
        <f t="shared" si="20"/>
        <v>17.521415467935231</v>
      </c>
      <c r="AI42">
        <f t="shared" si="21"/>
        <v>17.521415467935231</v>
      </c>
      <c r="AJ42">
        <f t="shared" si="22"/>
        <v>17.521415467935231</v>
      </c>
      <c r="AK42">
        <f t="shared" si="23"/>
        <v>17.521415467935231</v>
      </c>
      <c r="AL42">
        <f t="shared" si="24"/>
        <v>17.521415467935231</v>
      </c>
      <c r="AM42">
        <f t="shared" si="25"/>
        <v>17.521415467935231</v>
      </c>
      <c r="AN42">
        <f t="shared" si="26"/>
        <v>17.521415467935231</v>
      </c>
      <c r="AO42">
        <f t="shared" si="27"/>
        <v>17.521415467935231</v>
      </c>
      <c r="AP42">
        <f t="shared" si="28"/>
        <v>17.521415467935231</v>
      </c>
      <c r="AQ42">
        <f t="shared" si="29"/>
        <v>17.521415467935231</v>
      </c>
      <c r="AR42">
        <f t="shared" si="30"/>
        <v>21.95449840010015</v>
      </c>
      <c r="AS42">
        <f t="shared" si="31"/>
        <v>17.521415467935231</v>
      </c>
      <c r="AT42">
        <f t="shared" si="32"/>
        <v>17.521415467935231</v>
      </c>
      <c r="AU42">
        <f t="shared" si="33"/>
        <v>17.521415467935231</v>
      </c>
      <c r="AV42">
        <f t="shared" si="34"/>
        <v>17.521415467935231</v>
      </c>
      <c r="AW42">
        <f t="shared" si="35"/>
        <v>17.521415467935231</v>
      </c>
      <c r="AX42">
        <f t="shared" si="36"/>
        <v>17.521415467935231</v>
      </c>
      <c r="AY42">
        <f t="shared" si="37"/>
        <v>17.521415467935231</v>
      </c>
      <c r="AZ42">
        <f t="shared" si="38"/>
        <v>17.521415467935231</v>
      </c>
      <c r="BA42">
        <f t="shared" si="39"/>
        <v>17.521415467935231</v>
      </c>
    </row>
    <row r="43" spans="1:53">
      <c r="A43" s="50" t="s">
        <v>114</v>
      </c>
      <c r="B43" s="58">
        <v>42</v>
      </c>
      <c r="C43" s="50">
        <v>1</v>
      </c>
      <c r="D43" s="51">
        <v>9</v>
      </c>
      <c r="E43" s="51">
        <v>16</v>
      </c>
      <c r="L43" s="50" t="s">
        <v>114</v>
      </c>
      <c r="M43" s="58">
        <v>42</v>
      </c>
      <c r="N43">
        <f t="shared" si="0"/>
        <v>18.384776310850235</v>
      </c>
      <c r="O43">
        <f t="shared" si="1"/>
        <v>18.384776310850235</v>
      </c>
      <c r="P43">
        <f t="shared" si="2"/>
        <v>18.384776310850235</v>
      </c>
      <c r="Q43">
        <f t="shared" si="3"/>
        <v>18.384776310850235</v>
      </c>
      <c r="R43">
        <f t="shared" si="4"/>
        <v>18.384776310850235</v>
      </c>
      <c r="S43">
        <f t="shared" si="5"/>
        <v>18.384776310850235</v>
      </c>
      <c r="T43">
        <f t="shared" si="6"/>
        <v>18.384776310850235</v>
      </c>
      <c r="U43">
        <f t="shared" si="7"/>
        <v>18.384776310850235</v>
      </c>
      <c r="V43">
        <f t="shared" si="8"/>
        <v>18.384776310850235</v>
      </c>
      <c r="W43">
        <f t="shared" si="9"/>
        <v>18.384776310850235</v>
      </c>
      <c r="X43">
        <f t="shared" si="10"/>
        <v>18.384776310850235</v>
      </c>
      <c r="Y43">
        <f t="shared" si="11"/>
        <v>18.384776310850235</v>
      </c>
      <c r="Z43">
        <f t="shared" si="12"/>
        <v>18.384776310850235</v>
      </c>
      <c r="AA43">
        <f t="shared" si="13"/>
        <v>18.384776310850235</v>
      </c>
      <c r="AB43">
        <f t="shared" si="14"/>
        <v>18.384776310850235</v>
      </c>
      <c r="AC43">
        <f t="shared" si="15"/>
        <v>18.384776310850235</v>
      </c>
      <c r="AD43">
        <f t="shared" si="16"/>
        <v>18.384776310850235</v>
      </c>
      <c r="AE43">
        <f t="shared" si="17"/>
        <v>18.384776310850235</v>
      </c>
      <c r="AF43">
        <f t="shared" si="18"/>
        <v>18.384776310850235</v>
      </c>
      <c r="AG43">
        <f t="shared" si="19"/>
        <v>18.384776310850235</v>
      </c>
      <c r="AH43">
        <f t="shared" si="20"/>
        <v>18.384776310850235</v>
      </c>
      <c r="AI43">
        <f t="shared" si="21"/>
        <v>18.384776310850235</v>
      </c>
      <c r="AJ43">
        <f t="shared" si="22"/>
        <v>18.384776310850235</v>
      </c>
      <c r="AK43">
        <f t="shared" si="23"/>
        <v>18.384776310850235</v>
      </c>
      <c r="AL43">
        <f t="shared" si="24"/>
        <v>18.384776310850235</v>
      </c>
      <c r="AM43">
        <f t="shared" si="25"/>
        <v>18.384776310850235</v>
      </c>
      <c r="AN43">
        <f t="shared" si="26"/>
        <v>18.384776310850235</v>
      </c>
      <c r="AO43">
        <f t="shared" si="27"/>
        <v>18.384776310850235</v>
      </c>
      <c r="AP43">
        <f t="shared" si="28"/>
        <v>18.384776310850235</v>
      </c>
      <c r="AQ43">
        <f t="shared" si="29"/>
        <v>18.384776310850235</v>
      </c>
      <c r="AR43">
        <f t="shared" si="30"/>
        <v>25.651510676761319</v>
      </c>
      <c r="AS43">
        <f t="shared" si="31"/>
        <v>18.384776310850235</v>
      </c>
      <c r="AT43">
        <f t="shared" si="32"/>
        <v>18.384776310850235</v>
      </c>
      <c r="AU43">
        <f t="shared" si="33"/>
        <v>18.384776310850235</v>
      </c>
      <c r="AV43">
        <f t="shared" si="34"/>
        <v>18.384776310850235</v>
      </c>
      <c r="AW43">
        <f t="shared" si="35"/>
        <v>18.384776310850235</v>
      </c>
      <c r="AX43">
        <f t="shared" si="36"/>
        <v>18.384776310850235</v>
      </c>
      <c r="AY43">
        <f t="shared" si="37"/>
        <v>18.384776310850235</v>
      </c>
      <c r="AZ43">
        <f t="shared" si="38"/>
        <v>18.384776310850235</v>
      </c>
      <c r="BA43">
        <f t="shared" si="39"/>
        <v>18.384776310850235</v>
      </c>
    </row>
    <row r="44" spans="1:53">
      <c r="A44" s="50" t="s">
        <v>116</v>
      </c>
      <c r="B44" s="58">
        <v>43</v>
      </c>
      <c r="C44" s="50">
        <v>1</v>
      </c>
      <c r="D44" s="51">
        <v>2</v>
      </c>
      <c r="E44" s="51">
        <v>24</v>
      </c>
      <c r="L44" s="50" t="s">
        <v>116</v>
      </c>
      <c r="M44" s="58">
        <v>43</v>
      </c>
      <c r="N44">
        <f t="shared" si="0"/>
        <v>24.103941586387901</v>
      </c>
      <c r="O44">
        <f t="shared" si="1"/>
        <v>24.103941586387901</v>
      </c>
      <c r="P44">
        <f t="shared" si="2"/>
        <v>24.103941586387901</v>
      </c>
      <c r="Q44">
        <f t="shared" si="3"/>
        <v>24.103941586387901</v>
      </c>
      <c r="R44">
        <f t="shared" si="4"/>
        <v>24.103941586387901</v>
      </c>
      <c r="S44">
        <f t="shared" si="5"/>
        <v>24.103941586387901</v>
      </c>
      <c r="T44">
        <f t="shared" si="6"/>
        <v>24.103941586387901</v>
      </c>
      <c r="U44">
        <f t="shared" si="7"/>
        <v>24.103941586387901</v>
      </c>
      <c r="V44">
        <f t="shared" si="8"/>
        <v>24.103941586387901</v>
      </c>
      <c r="W44">
        <f t="shared" si="9"/>
        <v>24.103941586387901</v>
      </c>
      <c r="X44">
        <f t="shared" si="10"/>
        <v>24.103941586387901</v>
      </c>
      <c r="Y44">
        <f t="shared" si="11"/>
        <v>24.103941586387901</v>
      </c>
      <c r="Z44">
        <f t="shared" si="12"/>
        <v>24.103941586387901</v>
      </c>
      <c r="AA44">
        <f t="shared" si="13"/>
        <v>24.103941586387901</v>
      </c>
      <c r="AB44">
        <f t="shared" si="14"/>
        <v>24.103941586387901</v>
      </c>
      <c r="AC44">
        <f t="shared" si="15"/>
        <v>24.103941586387901</v>
      </c>
      <c r="AD44">
        <f t="shared" si="16"/>
        <v>24.103941586387901</v>
      </c>
      <c r="AE44">
        <f t="shared" si="17"/>
        <v>24.103941586387901</v>
      </c>
      <c r="AF44">
        <f t="shared" si="18"/>
        <v>24.103941586387901</v>
      </c>
      <c r="AG44">
        <f t="shared" si="19"/>
        <v>24.103941586387901</v>
      </c>
      <c r="AH44">
        <f t="shared" si="20"/>
        <v>24.103941586387901</v>
      </c>
      <c r="AI44">
        <f t="shared" si="21"/>
        <v>24.103941586387901</v>
      </c>
      <c r="AJ44">
        <f t="shared" si="22"/>
        <v>24.103941586387901</v>
      </c>
      <c r="AK44">
        <f t="shared" si="23"/>
        <v>24.103941586387901</v>
      </c>
      <c r="AL44">
        <f t="shared" si="24"/>
        <v>24.103941586387901</v>
      </c>
      <c r="AM44">
        <f t="shared" si="25"/>
        <v>24.103941586387901</v>
      </c>
      <c r="AN44">
        <f t="shared" si="26"/>
        <v>24.103941586387901</v>
      </c>
      <c r="AO44">
        <f t="shared" si="27"/>
        <v>24.103941586387901</v>
      </c>
      <c r="AP44">
        <f t="shared" si="28"/>
        <v>24.103941586387901</v>
      </c>
      <c r="AQ44">
        <f t="shared" si="29"/>
        <v>24.103941586387901</v>
      </c>
      <c r="AR44">
        <f t="shared" si="30"/>
        <v>17.146428199482248</v>
      </c>
      <c r="AS44">
        <f t="shared" si="31"/>
        <v>24.103941586387901</v>
      </c>
      <c r="AT44">
        <f t="shared" si="32"/>
        <v>24.103941586387901</v>
      </c>
      <c r="AU44">
        <f t="shared" si="33"/>
        <v>24.103941586387901</v>
      </c>
      <c r="AV44">
        <f t="shared" si="34"/>
        <v>24.103941586387901</v>
      </c>
      <c r="AW44">
        <f t="shared" si="35"/>
        <v>24.103941586387901</v>
      </c>
      <c r="AX44">
        <f t="shared" si="36"/>
        <v>24.103941586387901</v>
      </c>
      <c r="AY44">
        <f t="shared" si="37"/>
        <v>24.103941586387901</v>
      </c>
      <c r="AZ44">
        <f t="shared" si="38"/>
        <v>24.103941586387901</v>
      </c>
      <c r="BA44">
        <f t="shared" si="39"/>
        <v>24.103941586387901</v>
      </c>
    </row>
    <row r="45" spans="1:53">
      <c r="A45" s="50" t="s">
        <v>118</v>
      </c>
      <c r="B45" s="58">
        <v>44</v>
      </c>
      <c r="C45" s="50">
        <v>1</v>
      </c>
      <c r="D45" s="51">
        <v>17</v>
      </c>
      <c r="E45" s="51">
        <v>17</v>
      </c>
      <c r="L45" s="50" t="s">
        <v>118</v>
      </c>
      <c r="M45" s="58">
        <v>44</v>
      </c>
      <c r="N45">
        <f t="shared" si="0"/>
        <v>24.06241883103193</v>
      </c>
      <c r="O45">
        <f t="shared" si="1"/>
        <v>24.06241883103193</v>
      </c>
      <c r="P45">
        <f t="shared" si="2"/>
        <v>24.06241883103193</v>
      </c>
      <c r="Q45">
        <f t="shared" si="3"/>
        <v>24.06241883103193</v>
      </c>
      <c r="R45">
        <f t="shared" si="4"/>
        <v>24.06241883103193</v>
      </c>
      <c r="S45">
        <f t="shared" si="5"/>
        <v>24.06241883103193</v>
      </c>
      <c r="T45">
        <f t="shared" si="6"/>
        <v>24.06241883103193</v>
      </c>
      <c r="U45">
        <f t="shared" si="7"/>
        <v>24.06241883103193</v>
      </c>
      <c r="V45">
        <f t="shared" si="8"/>
        <v>24.06241883103193</v>
      </c>
      <c r="W45">
        <f t="shared" si="9"/>
        <v>24.06241883103193</v>
      </c>
      <c r="X45">
        <f t="shared" si="10"/>
        <v>24.06241883103193</v>
      </c>
      <c r="Y45">
        <f t="shared" si="11"/>
        <v>24.06241883103193</v>
      </c>
      <c r="Z45">
        <f t="shared" si="12"/>
        <v>24.06241883103193</v>
      </c>
      <c r="AA45">
        <f t="shared" si="13"/>
        <v>24.06241883103193</v>
      </c>
      <c r="AB45">
        <f t="shared" si="14"/>
        <v>24.06241883103193</v>
      </c>
      <c r="AC45">
        <f t="shared" si="15"/>
        <v>24.06241883103193</v>
      </c>
      <c r="AD45">
        <f t="shared" si="16"/>
        <v>24.06241883103193</v>
      </c>
      <c r="AE45">
        <f t="shared" si="17"/>
        <v>24.06241883103193</v>
      </c>
      <c r="AF45">
        <f t="shared" si="18"/>
        <v>24.06241883103193</v>
      </c>
      <c r="AG45">
        <f t="shared" si="19"/>
        <v>24.06241883103193</v>
      </c>
      <c r="AH45">
        <f t="shared" si="20"/>
        <v>24.06241883103193</v>
      </c>
      <c r="AI45">
        <f t="shared" si="21"/>
        <v>24.06241883103193</v>
      </c>
      <c r="AJ45">
        <f t="shared" si="22"/>
        <v>24.06241883103193</v>
      </c>
      <c r="AK45">
        <f t="shared" si="23"/>
        <v>24.06241883103193</v>
      </c>
      <c r="AL45">
        <f t="shared" si="24"/>
        <v>24.06241883103193</v>
      </c>
      <c r="AM45">
        <f t="shared" si="25"/>
        <v>24.06241883103193</v>
      </c>
      <c r="AN45">
        <f t="shared" si="26"/>
        <v>24.06241883103193</v>
      </c>
      <c r="AO45">
        <f t="shared" si="27"/>
        <v>24.06241883103193</v>
      </c>
      <c r="AP45">
        <f t="shared" si="28"/>
        <v>24.06241883103193</v>
      </c>
      <c r="AQ45">
        <f t="shared" si="29"/>
        <v>24.06241883103193</v>
      </c>
      <c r="AR45">
        <f t="shared" si="30"/>
        <v>18.814887722226779</v>
      </c>
      <c r="AS45">
        <f t="shared" si="31"/>
        <v>24.06241883103193</v>
      </c>
      <c r="AT45">
        <f t="shared" si="32"/>
        <v>24.06241883103193</v>
      </c>
      <c r="AU45">
        <f t="shared" si="33"/>
        <v>24.06241883103193</v>
      </c>
      <c r="AV45">
        <f t="shared" si="34"/>
        <v>24.06241883103193</v>
      </c>
      <c r="AW45">
        <f t="shared" si="35"/>
        <v>24.06241883103193</v>
      </c>
      <c r="AX45">
        <f t="shared" si="36"/>
        <v>24.06241883103193</v>
      </c>
      <c r="AY45">
        <f t="shared" si="37"/>
        <v>24.06241883103193</v>
      </c>
      <c r="AZ45">
        <f t="shared" si="38"/>
        <v>24.06241883103193</v>
      </c>
      <c r="BA45">
        <f t="shared" si="39"/>
        <v>24.06241883103193</v>
      </c>
    </row>
    <row r="46" spans="1:53">
      <c r="A46" s="50" t="s">
        <v>122</v>
      </c>
      <c r="B46" s="58">
        <v>45</v>
      </c>
      <c r="C46" s="50">
        <v>1</v>
      </c>
      <c r="D46" s="51">
        <v>19</v>
      </c>
      <c r="E46" s="51">
        <v>8</v>
      </c>
      <c r="F46" s="37" t="s">
        <v>1274</v>
      </c>
      <c r="L46" s="50" t="s">
        <v>122</v>
      </c>
      <c r="M46" s="58">
        <v>45</v>
      </c>
      <c r="N46">
        <f t="shared" si="0"/>
        <v>20.639767440550294</v>
      </c>
      <c r="O46">
        <f t="shared" si="1"/>
        <v>20.639767440550294</v>
      </c>
      <c r="P46">
        <f t="shared" si="2"/>
        <v>20.639767440550294</v>
      </c>
      <c r="Q46">
        <f t="shared" si="3"/>
        <v>20.639767440550294</v>
      </c>
      <c r="R46">
        <f t="shared" si="4"/>
        <v>20.639767440550294</v>
      </c>
      <c r="S46">
        <f t="shared" si="5"/>
        <v>20.639767440550294</v>
      </c>
      <c r="T46">
        <f t="shared" si="6"/>
        <v>20.639767440550294</v>
      </c>
      <c r="U46">
        <f t="shared" si="7"/>
        <v>20.639767440550294</v>
      </c>
      <c r="V46">
        <f t="shared" si="8"/>
        <v>20.639767440550294</v>
      </c>
      <c r="W46">
        <f t="shared" si="9"/>
        <v>20.639767440550294</v>
      </c>
      <c r="X46">
        <f t="shared" si="10"/>
        <v>20.639767440550294</v>
      </c>
      <c r="Y46">
        <f t="shared" si="11"/>
        <v>20.639767440550294</v>
      </c>
      <c r="Z46">
        <f t="shared" si="12"/>
        <v>20.639767440550294</v>
      </c>
      <c r="AA46">
        <f t="shared" si="13"/>
        <v>20.639767440550294</v>
      </c>
      <c r="AB46">
        <f t="shared" si="14"/>
        <v>20.639767440550294</v>
      </c>
      <c r="AC46">
        <f t="shared" si="15"/>
        <v>20.639767440550294</v>
      </c>
      <c r="AD46">
        <f t="shared" si="16"/>
        <v>20.639767440550294</v>
      </c>
      <c r="AE46">
        <f t="shared" si="17"/>
        <v>20.639767440550294</v>
      </c>
      <c r="AF46">
        <f t="shared" si="18"/>
        <v>20.639767440550294</v>
      </c>
      <c r="AG46">
        <f t="shared" si="19"/>
        <v>20.639767440550294</v>
      </c>
      <c r="AH46">
        <f t="shared" si="20"/>
        <v>20.639767440550294</v>
      </c>
      <c r="AI46">
        <f t="shared" si="21"/>
        <v>20.639767440550294</v>
      </c>
      <c r="AJ46">
        <f t="shared" si="22"/>
        <v>20.639767440550294</v>
      </c>
      <c r="AK46">
        <f t="shared" si="23"/>
        <v>20.639767440550294</v>
      </c>
      <c r="AL46">
        <f t="shared" si="24"/>
        <v>20.639767440550294</v>
      </c>
      <c r="AM46">
        <f t="shared" si="25"/>
        <v>20.639767440550294</v>
      </c>
      <c r="AN46">
        <f t="shared" si="26"/>
        <v>20.639767440550294</v>
      </c>
      <c r="AO46">
        <f t="shared" si="27"/>
        <v>20.639767440550294</v>
      </c>
      <c r="AP46">
        <f t="shared" si="28"/>
        <v>20.639767440550294</v>
      </c>
      <c r="AQ46">
        <f t="shared" si="29"/>
        <v>20.639767440550294</v>
      </c>
      <c r="AR46">
        <f t="shared" si="30"/>
        <v>19.131126469708992</v>
      </c>
      <c r="AS46">
        <f t="shared" si="31"/>
        <v>20.639767440550294</v>
      </c>
      <c r="AT46">
        <f t="shared" si="32"/>
        <v>20.639767440550294</v>
      </c>
      <c r="AU46">
        <f t="shared" si="33"/>
        <v>20.639767440550294</v>
      </c>
      <c r="AV46">
        <f t="shared" si="34"/>
        <v>20.639767440550294</v>
      </c>
      <c r="AW46">
        <f t="shared" si="35"/>
        <v>20.639767440550294</v>
      </c>
      <c r="AX46">
        <f t="shared" si="36"/>
        <v>20.639767440550294</v>
      </c>
      <c r="AY46">
        <f t="shared" si="37"/>
        <v>20.639767440550294</v>
      </c>
      <c r="AZ46">
        <f t="shared" si="38"/>
        <v>20.639767440550294</v>
      </c>
      <c r="BA46">
        <f t="shared" si="39"/>
        <v>20.639767440550294</v>
      </c>
    </row>
    <row r="47" spans="1:53">
      <c r="A47" s="50" t="s">
        <v>124</v>
      </c>
      <c r="B47" s="58">
        <v>46</v>
      </c>
      <c r="C47" s="50">
        <v>1</v>
      </c>
      <c r="D47" s="51">
        <v>16</v>
      </c>
      <c r="E47" s="51">
        <v>2</v>
      </c>
      <c r="L47" s="50" t="s">
        <v>124</v>
      </c>
      <c r="M47" s="58">
        <v>46</v>
      </c>
      <c r="N47">
        <f t="shared" si="0"/>
        <v>16.15549442140351</v>
      </c>
      <c r="O47">
        <f t="shared" si="1"/>
        <v>16.15549442140351</v>
      </c>
      <c r="P47">
        <f t="shared" si="2"/>
        <v>16.15549442140351</v>
      </c>
      <c r="Q47">
        <f t="shared" si="3"/>
        <v>16.15549442140351</v>
      </c>
      <c r="R47">
        <f t="shared" si="4"/>
        <v>16.15549442140351</v>
      </c>
      <c r="S47">
        <f t="shared" si="5"/>
        <v>16.15549442140351</v>
      </c>
      <c r="T47">
        <f t="shared" si="6"/>
        <v>16.15549442140351</v>
      </c>
      <c r="U47">
        <f t="shared" si="7"/>
        <v>16.15549442140351</v>
      </c>
      <c r="V47">
        <f t="shared" si="8"/>
        <v>16.15549442140351</v>
      </c>
      <c r="W47">
        <f t="shared" si="9"/>
        <v>16.15549442140351</v>
      </c>
      <c r="X47">
        <f t="shared" si="10"/>
        <v>16.15549442140351</v>
      </c>
      <c r="Y47">
        <f t="shared" si="11"/>
        <v>16.15549442140351</v>
      </c>
      <c r="Z47">
        <f t="shared" si="12"/>
        <v>16.15549442140351</v>
      </c>
      <c r="AA47">
        <f t="shared" si="13"/>
        <v>16.15549442140351</v>
      </c>
      <c r="AB47">
        <f t="shared" si="14"/>
        <v>16.15549442140351</v>
      </c>
      <c r="AC47">
        <f t="shared" si="15"/>
        <v>16.15549442140351</v>
      </c>
      <c r="AD47">
        <f t="shared" si="16"/>
        <v>16.15549442140351</v>
      </c>
      <c r="AE47">
        <f t="shared" si="17"/>
        <v>16.15549442140351</v>
      </c>
      <c r="AF47">
        <f t="shared" si="18"/>
        <v>16.15549442140351</v>
      </c>
      <c r="AG47">
        <f t="shared" si="19"/>
        <v>16.15549442140351</v>
      </c>
      <c r="AH47">
        <f t="shared" si="20"/>
        <v>16.15549442140351</v>
      </c>
      <c r="AI47">
        <f t="shared" si="21"/>
        <v>16.15549442140351</v>
      </c>
      <c r="AJ47">
        <f t="shared" si="22"/>
        <v>16.15549442140351</v>
      </c>
      <c r="AK47">
        <f t="shared" si="23"/>
        <v>16.15549442140351</v>
      </c>
      <c r="AL47">
        <f t="shared" si="24"/>
        <v>16.15549442140351</v>
      </c>
      <c r="AM47">
        <f t="shared" si="25"/>
        <v>16.15549442140351</v>
      </c>
      <c r="AN47">
        <f t="shared" si="26"/>
        <v>16.15549442140351</v>
      </c>
      <c r="AO47">
        <f t="shared" si="27"/>
        <v>16.15549442140351</v>
      </c>
      <c r="AP47">
        <f t="shared" si="28"/>
        <v>16.15549442140351</v>
      </c>
      <c r="AQ47">
        <f t="shared" si="29"/>
        <v>16.15549442140351</v>
      </c>
      <c r="AR47">
        <f t="shared" si="30"/>
        <v>16.792855623746664</v>
      </c>
      <c r="AS47">
        <f t="shared" si="31"/>
        <v>16.15549442140351</v>
      </c>
      <c r="AT47">
        <f t="shared" si="32"/>
        <v>16.15549442140351</v>
      </c>
      <c r="AU47">
        <f t="shared" si="33"/>
        <v>16.15549442140351</v>
      </c>
      <c r="AV47">
        <f t="shared" si="34"/>
        <v>16.15549442140351</v>
      </c>
      <c r="AW47">
        <f t="shared" si="35"/>
        <v>16.15549442140351</v>
      </c>
      <c r="AX47">
        <f t="shared" si="36"/>
        <v>16.15549442140351</v>
      </c>
      <c r="AY47">
        <f t="shared" si="37"/>
        <v>16.15549442140351</v>
      </c>
      <c r="AZ47">
        <f t="shared" si="38"/>
        <v>16.15549442140351</v>
      </c>
      <c r="BA47">
        <f t="shared" si="39"/>
        <v>16.15549442140351</v>
      </c>
    </row>
    <row r="48" spans="1:53">
      <c r="A48" s="50" t="s">
        <v>126</v>
      </c>
      <c r="B48" s="58">
        <v>47</v>
      </c>
      <c r="C48" s="50">
        <v>1</v>
      </c>
      <c r="D48" s="51">
        <v>19</v>
      </c>
      <c r="E48" s="51">
        <v>5</v>
      </c>
      <c r="L48" s="50" t="s">
        <v>126</v>
      </c>
      <c r="M48" s="58">
        <v>47</v>
      </c>
      <c r="N48">
        <f t="shared" si="0"/>
        <v>19.672315572906001</v>
      </c>
      <c r="O48">
        <f t="shared" si="1"/>
        <v>19.672315572906001</v>
      </c>
      <c r="P48">
        <f t="shared" si="2"/>
        <v>19.672315572906001</v>
      </c>
      <c r="Q48">
        <f t="shared" si="3"/>
        <v>19.672315572906001</v>
      </c>
      <c r="R48">
        <f t="shared" si="4"/>
        <v>19.672315572906001</v>
      </c>
      <c r="S48">
        <f t="shared" si="5"/>
        <v>19.672315572906001</v>
      </c>
      <c r="T48">
        <f t="shared" si="6"/>
        <v>19.672315572906001</v>
      </c>
      <c r="U48">
        <f t="shared" si="7"/>
        <v>19.672315572906001</v>
      </c>
      <c r="V48">
        <f t="shared" si="8"/>
        <v>19.672315572906001</v>
      </c>
      <c r="W48">
        <f t="shared" si="9"/>
        <v>19.672315572906001</v>
      </c>
      <c r="X48">
        <f t="shared" si="10"/>
        <v>19.672315572906001</v>
      </c>
      <c r="Y48">
        <f t="shared" si="11"/>
        <v>19.672315572906001</v>
      </c>
      <c r="Z48">
        <f t="shared" si="12"/>
        <v>19.672315572906001</v>
      </c>
      <c r="AA48">
        <f t="shared" si="13"/>
        <v>19.672315572906001</v>
      </c>
      <c r="AB48">
        <f t="shared" si="14"/>
        <v>19.672315572906001</v>
      </c>
      <c r="AC48">
        <f t="shared" si="15"/>
        <v>19.672315572906001</v>
      </c>
      <c r="AD48">
        <f t="shared" si="16"/>
        <v>19.672315572906001</v>
      </c>
      <c r="AE48">
        <f t="shared" si="17"/>
        <v>19.672315572906001</v>
      </c>
      <c r="AF48">
        <f t="shared" si="18"/>
        <v>19.672315572906001</v>
      </c>
      <c r="AG48">
        <f t="shared" si="19"/>
        <v>19.672315572906001</v>
      </c>
      <c r="AH48">
        <f t="shared" si="20"/>
        <v>19.672315572906001</v>
      </c>
      <c r="AI48">
        <f t="shared" si="21"/>
        <v>19.672315572906001</v>
      </c>
      <c r="AJ48">
        <f t="shared" si="22"/>
        <v>19.672315572906001</v>
      </c>
      <c r="AK48">
        <f t="shared" si="23"/>
        <v>19.672315572906001</v>
      </c>
      <c r="AL48">
        <f t="shared" si="24"/>
        <v>19.672315572906001</v>
      </c>
      <c r="AM48">
        <f t="shared" si="25"/>
        <v>19.672315572906001</v>
      </c>
      <c r="AN48">
        <f t="shared" si="26"/>
        <v>19.672315572906001</v>
      </c>
      <c r="AO48">
        <f t="shared" si="27"/>
        <v>19.672315572906001</v>
      </c>
      <c r="AP48">
        <f t="shared" si="28"/>
        <v>19.672315572906001</v>
      </c>
      <c r="AQ48">
        <f t="shared" si="29"/>
        <v>19.672315572906001</v>
      </c>
      <c r="AR48">
        <f t="shared" si="30"/>
        <v>19.131126469708992</v>
      </c>
      <c r="AS48">
        <f t="shared" si="31"/>
        <v>19.672315572906001</v>
      </c>
      <c r="AT48">
        <f t="shared" si="32"/>
        <v>19.672315572906001</v>
      </c>
      <c r="AU48">
        <f t="shared" si="33"/>
        <v>19.672315572906001</v>
      </c>
      <c r="AV48">
        <f t="shared" si="34"/>
        <v>19.672315572906001</v>
      </c>
      <c r="AW48">
        <f t="shared" si="35"/>
        <v>19.672315572906001</v>
      </c>
      <c r="AX48">
        <f t="shared" si="36"/>
        <v>19.672315572906001</v>
      </c>
      <c r="AY48">
        <f t="shared" si="37"/>
        <v>19.672315572906001</v>
      </c>
      <c r="AZ48">
        <f t="shared" si="38"/>
        <v>19.672315572906001</v>
      </c>
      <c r="BA48">
        <f t="shared" si="39"/>
        <v>19.672315572906001</v>
      </c>
    </row>
    <row r="49" spans="1:53">
      <c r="A49" s="50" t="s">
        <v>128</v>
      </c>
      <c r="B49" s="58">
        <v>48</v>
      </c>
      <c r="C49" s="50">
        <v>1</v>
      </c>
      <c r="D49" s="51">
        <v>16</v>
      </c>
      <c r="E49" s="51">
        <v>2</v>
      </c>
      <c r="L49" s="50" t="s">
        <v>128</v>
      </c>
      <c r="M49" s="58">
        <v>48</v>
      </c>
      <c r="N49">
        <f t="shared" si="0"/>
        <v>16.15549442140351</v>
      </c>
      <c r="O49">
        <f t="shared" si="1"/>
        <v>16.15549442140351</v>
      </c>
      <c r="P49">
        <f t="shared" si="2"/>
        <v>16.15549442140351</v>
      </c>
      <c r="Q49">
        <f t="shared" si="3"/>
        <v>16.15549442140351</v>
      </c>
      <c r="R49">
        <f t="shared" si="4"/>
        <v>16.15549442140351</v>
      </c>
      <c r="S49">
        <f t="shared" si="5"/>
        <v>16.15549442140351</v>
      </c>
      <c r="T49">
        <f t="shared" si="6"/>
        <v>16.15549442140351</v>
      </c>
      <c r="U49">
        <f t="shared" si="7"/>
        <v>16.15549442140351</v>
      </c>
      <c r="V49">
        <f t="shared" si="8"/>
        <v>16.15549442140351</v>
      </c>
      <c r="W49">
        <f t="shared" si="9"/>
        <v>16.15549442140351</v>
      </c>
      <c r="X49">
        <f t="shared" si="10"/>
        <v>16.15549442140351</v>
      </c>
      <c r="Y49">
        <f t="shared" si="11"/>
        <v>16.15549442140351</v>
      </c>
      <c r="Z49">
        <f t="shared" si="12"/>
        <v>16.15549442140351</v>
      </c>
      <c r="AA49">
        <f t="shared" si="13"/>
        <v>16.15549442140351</v>
      </c>
      <c r="AB49">
        <f t="shared" si="14"/>
        <v>16.15549442140351</v>
      </c>
      <c r="AC49">
        <f t="shared" si="15"/>
        <v>16.15549442140351</v>
      </c>
      <c r="AD49">
        <f t="shared" si="16"/>
        <v>16.15549442140351</v>
      </c>
      <c r="AE49">
        <f t="shared" si="17"/>
        <v>16.15549442140351</v>
      </c>
      <c r="AF49">
        <f t="shared" si="18"/>
        <v>16.15549442140351</v>
      </c>
      <c r="AG49">
        <f t="shared" si="19"/>
        <v>16.15549442140351</v>
      </c>
      <c r="AH49">
        <f t="shared" si="20"/>
        <v>16.15549442140351</v>
      </c>
      <c r="AI49">
        <f t="shared" si="21"/>
        <v>16.15549442140351</v>
      </c>
      <c r="AJ49">
        <f t="shared" si="22"/>
        <v>16.15549442140351</v>
      </c>
      <c r="AK49">
        <f t="shared" si="23"/>
        <v>16.15549442140351</v>
      </c>
      <c r="AL49">
        <f t="shared" si="24"/>
        <v>16.15549442140351</v>
      </c>
      <c r="AM49">
        <f t="shared" si="25"/>
        <v>16.15549442140351</v>
      </c>
      <c r="AN49">
        <f t="shared" si="26"/>
        <v>16.15549442140351</v>
      </c>
      <c r="AO49">
        <f t="shared" si="27"/>
        <v>16.15549442140351</v>
      </c>
      <c r="AP49">
        <f t="shared" si="28"/>
        <v>16.15549442140351</v>
      </c>
      <c r="AQ49">
        <f t="shared" si="29"/>
        <v>16.15549442140351</v>
      </c>
      <c r="AR49">
        <f t="shared" si="30"/>
        <v>17.916472867168917</v>
      </c>
      <c r="AS49">
        <f t="shared" si="31"/>
        <v>16.15549442140351</v>
      </c>
      <c r="AT49">
        <f t="shared" si="32"/>
        <v>16.15549442140351</v>
      </c>
      <c r="AU49">
        <f t="shared" si="33"/>
        <v>16.15549442140351</v>
      </c>
      <c r="AV49">
        <f t="shared" si="34"/>
        <v>16.15549442140351</v>
      </c>
      <c r="AW49">
        <f t="shared" si="35"/>
        <v>16.15549442140351</v>
      </c>
      <c r="AX49">
        <f t="shared" si="36"/>
        <v>16.15549442140351</v>
      </c>
      <c r="AY49">
        <f t="shared" si="37"/>
        <v>16.15549442140351</v>
      </c>
      <c r="AZ49">
        <f t="shared" si="38"/>
        <v>16.15549442140351</v>
      </c>
      <c r="BA49">
        <f t="shared" si="39"/>
        <v>16.15549442140351</v>
      </c>
    </row>
    <row r="50" spans="1:53">
      <c r="A50" s="50" t="s">
        <v>131</v>
      </c>
      <c r="B50" s="58">
        <v>49</v>
      </c>
      <c r="C50" s="50">
        <v>1</v>
      </c>
      <c r="D50" s="51">
        <v>19</v>
      </c>
      <c r="E50" s="51">
        <v>8</v>
      </c>
      <c r="L50" s="50" t="s">
        <v>131</v>
      </c>
      <c r="M50" s="58">
        <v>49</v>
      </c>
      <c r="N50">
        <f t="shared" si="0"/>
        <v>20.639767440550294</v>
      </c>
      <c r="O50">
        <f t="shared" si="1"/>
        <v>20.639767440550294</v>
      </c>
      <c r="P50">
        <f t="shared" si="2"/>
        <v>20.639767440550294</v>
      </c>
      <c r="Q50">
        <f t="shared" si="3"/>
        <v>20.639767440550294</v>
      </c>
      <c r="R50">
        <f t="shared" si="4"/>
        <v>20.639767440550294</v>
      </c>
      <c r="S50">
        <f t="shared" si="5"/>
        <v>20.639767440550294</v>
      </c>
      <c r="T50">
        <f t="shared" si="6"/>
        <v>20.639767440550294</v>
      </c>
      <c r="U50">
        <f t="shared" si="7"/>
        <v>20.639767440550294</v>
      </c>
      <c r="V50">
        <f t="shared" si="8"/>
        <v>20.639767440550294</v>
      </c>
      <c r="W50">
        <f t="shared" si="9"/>
        <v>20.639767440550294</v>
      </c>
      <c r="X50">
        <f t="shared" si="10"/>
        <v>20.639767440550294</v>
      </c>
      <c r="Y50">
        <f t="shared" si="11"/>
        <v>20.639767440550294</v>
      </c>
      <c r="Z50">
        <f t="shared" si="12"/>
        <v>20.639767440550294</v>
      </c>
      <c r="AA50">
        <f t="shared" si="13"/>
        <v>20.639767440550294</v>
      </c>
      <c r="AB50">
        <f t="shared" si="14"/>
        <v>20.639767440550294</v>
      </c>
      <c r="AC50">
        <f t="shared" si="15"/>
        <v>20.639767440550294</v>
      </c>
      <c r="AD50">
        <f t="shared" si="16"/>
        <v>20.639767440550294</v>
      </c>
      <c r="AE50">
        <f t="shared" si="17"/>
        <v>20.639767440550294</v>
      </c>
      <c r="AF50">
        <f t="shared" si="18"/>
        <v>20.639767440550294</v>
      </c>
      <c r="AG50">
        <f t="shared" si="19"/>
        <v>20.639767440550294</v>
      </c>
      <c r="AH50">
        <f t="shared" si="20"/>
        <v>20.639767440550294</v>
      </c>
      <c r="AI50">
        <f t="shared" si="21"/>
        <v>20.639767440550294</v>
      </c>
      <c r="AJ50">
        <f t="shared" si="22"/>
        <v>20.639767440550294</v>
      </c>
      <c r="AK50">
        <f t="shared" si="23"/>
        <v>20.639767440550294</v>
      </c>
      <c r="AL50">
        <f t="shared" si="24"/>
        <v>20.639767440550294</v>
      </c>
      <c r="AM50">
        <f t="shared" si="25"/>
        <v>20.639767440550294</v>
      </c>
      <c r="AN50">
        <f t="shared" si="26"/>
        <v>20.639767440550294</v>
      </c>
      <c r="AO50">
        <f t="shared" si="27"/>
        <v>20.639767440550294</v>
      </c>
      <c r="AP50">
        <f t="shared" si="28"/>
        <v>20.639767440550294</v>
      </c>
      <c r="AQ50">
        <f t="shared" si="29"/>
        <v>20.639767440550294</v>
      </c>
      <c r="AR50">
        <f t="shared" si="30"/>
        <v>20.273134932713294</v>
      </c>
      <c r="AS50">
        <f t="shared" si="31"/>
        <v>20.639767440550294</v>
      </c>
      <c r="AT50">
        <f t="shared" si="32"/>
        <v>20.639767440550294</v>
      </c>
      <c r="AU50">
        <f t="shared" si="33"/>
        <v>20.639767440550294</v>
      </c>
      <c r="AV50">
        <f t="shared" si="34"/>
        <v>20.639767440550294</v>
      </c>
      <c r="AW50">
        <f t="shared" si="35"/>
        <v>20.639767440550294</v>
      </c>
      <c r="AX50">
        <f t="shared" si="36"/>
        <v>20.639767440550294</v>
      </c>
      <c r="AY50">
        <f t="shared" si="37"/>
        <v>20.639767440550294</v>
      </c>
      <c r="AZ50">
        <f t="shared" si="38"/>
        <v>20.639767440550294</v>
      </c>
      <c r="BA50">
        <f t="shared" si="39"/>
        <v>20.639767440550294</v>
      </c>
    </row>
    <row r="51" spans="1:53">
      <c r="A51" s="50" t="s">
        <v>133</v>
      </c>
      <c r="B51" s="58">
        <v>50</v>
      </c>
      <c r="C51" s="50">
        <v>1</v>
      </c>
      <c r="D51" s="51">
        <v>11</v>
      </c>
      <c r="E51" s="51">
        <v>7</v>
      </c>
      <c r="L51" s="50" t="s">
        <v>133</v>
      </c>
      <c r="M51" s="58">
        <v>50</v>
      </c>
      <c r="N51">
        <f t="shared" si="0"/>
        <v>13.076696830622021</v>
      </c>
      <c r="O51">
        <f t="shared" si="1"/>
        <v>13.076696830622021</v>
      </c>
      <c r="P51">
        <f t="shared" si="2"/>
        <v>13.076696830622021</v>
      </c>
      <c r="Q51">
        <f t="shared" si="3"/>
        <v>13.076696830622021</v>
      </c>
      <c r="R51">
        <f t="shared" si="4"/>
        <v>13.076696830622021</v>
      </c>
      <c r="S51">
        <f t="shared" si="5"/>
        <v>13.076696830622021</v>
      </c>
      <c r="T51">
        <f t="shared" si="6"/>
        <v>13.076696830622021</v>
      </c>
      <c r="U51">
        <f t="shared" si="7"/>
        <v>13.076696830622021</v>
      </c>
      <c r="V51">
        <f t="shared" si="8"/>
        <v>13.076696830622021</v>
      </c>
      <c r="W51">
        <f t="shared" si="9"/>
        <v>13.076696830622021</v>
      </c>
      <c r="X51">
        <f t="shared" si="10"/>
        <v>13.076696830622021</v>
      </c>
      <c r="Y51">
        <f t="shared" si="11"/>
        <v>13.076696830622021</v>
      </c>
      <c r="Z51">
        <f t="shared" si="12"/>
        <v>13.076696830622021</v>
      </c>
      <c r="AA51">
        <f t="shared" si="13"/>
        <v>13.076696830622021</v>
      </c>
      <c r="AB51">
        <f t="shared" si="14"/>
        <v>13.076696830622021</v>
      </c>
      <c r="AC51">
        <f t="shared" si="15"/>
        <v>13.076696830622021</v>
      </c>
      <c r="AD51">
        <f t="shared" si="16"/>
        <v>13.076696830622021</v>
      </c>
      <c r="AE51">
        <f t="shared" si="17"/>
        <v>13.076696830622021</v>
      </c>
      <c r="AF51">
        <f t="shared" si="18"/>
        <v>13.076696830622021</v>
      </c>
      <c r="AG51">
        <f t="shared" si="19"/>
        <v>13.076696830622021</v>
      </c>
      <c r="AH51">
        <f t="shared" si="20"/>
        <v>13.076696830622021</v>
      </c>
      <c r="AI51">
        <f t="shared" si="21"/>
        <v>13.076696830622021</v>
      </c>
      <c r="AJ51">
        <f t="shared" si="22"/>
        <v>13.076696830622021</v>
      </c>
      <c r="AK51">
        <f t="shared" si="23"/>
        <v>13.076696830622021</v>
      </c>
      <c r="AL51">
        <f t="shared" si="24"/>
        <v>13.076696830622021</v>
      </c>
      <c r="AM51">
        <f t="shared" si="25"/>
        <v>13.076696830622021</v>
      </c>
      <c r="AN51">
        <f t="shared" si="26"/>
        <v>13.076696830622021</v>
      </c>
      <c r="AO51">
        <f t="shared" si="27"/>
        <v>13.076696830622021</v>
      </c>
      <c r="AP51">
        <f t="shared" si="28"/>
        <v>13.076696830622021</v>
      </c>
      <c r="AQ51">
        <f t="shared" si="29"/>
        <v>13.076696830622021</v>
      </c>
      <c r="AR51">
        <f t="shared" si="30"/>
        <v>17.832554500127006</v>
      </c>
      <c r="AS51">
        <f t="shared" si="31"/>
        <v>13.076696830622021</v>
      </c>
      <c r="AT51">
        <f t="shared" si="32"/>
        <v>13.076696830622021</v>
      </c>
      <c r="AU51">
        <f t="shared" si="33"/>
        <v>13.076696830622021</v>
      </c>
      <c r="AV51">
        <f t="shared" si="34"/>
        <v>13.076696830622021</v>
      </c>
      <c r="AW51">
        <f t="shared" si="35"/>
        <v>13.076696830622021</v>
      </c>
      <c r="AX51">
        <f t="shared" si="36"/>
        <v>13.076696830622021</v>
      </c>
      <c r="AY51">
        <f t="shared" si="37"/>
        <v>13.076696830622021</v>
      </c>
      <c r="AZ51">
        <f t="shared" si="38"/>
        <v>13.076696830622021</v>
      </c>
      <c r="BA51">
        <f t="shared" si="39"/>
        <v>13.076696830622021</v>
      </c>
    </row>
    <row r="52" spans="1:53">
      <c r="A52" s="50" t="s">
        <v>135</v>
      </c>
      <c r="B52" s="58">
        <v>51</v>
      </c>
      <c r="C52" s="50">
        <v>1</v>
      </c>
      <c r="D52" s="51">
        <v>10</v>
      </c>
      <c r="E52" s="51">
        <v>14</v>
      </c>
      <c r="L52" s="50" t="s">
        <v>135</v>
      </c>
      <c r="M52" s="58">
        <v>51</v>
      </c>
      <c r="N52">
        <f t="shared" si="0"/>
        <v>17.233687939614086</v>
      </c>
      <c r="O52">
        <f t="shared" si="1"/>
        <v>17.233687939614086</v>
      </c>
      <c r="P52">
        <f t="shared" si="2"/>
        <v>17.233687939614086</v>
      </c>
      <c r="Q52">
        <f t="shared" si="3"/>
        <v>17.233687939614086</v>
      </c>
      <c r="R52">
        <f t="shared" si="4"/>
        <v>17.233687939614086</v>
      </c>
      <c r="S52">
        <f t="shared" si="5"/>
        <v>17.233687939614086</v>
      </c>
      <c r="T52">
        <f t="shared" si="6"/>
        <v>17.233687939614086</v>
      </c>
      <c r="U52">
        <f t="shared" si="7"/>
        <v>17.233687939614086</v>
      </c>
      <c r="V52">
        <f t="shared" si="8"/>
        <v>17.233687939614086</v>
      </c>
      <c r="W52">
        <f t="shared" si="9"/>
        <v>17.233687939614086</v>
      </c>
      <c r="X52">
        <f t="shared" si="10"/>
        <v>17.233687939614086</v>
      </c>
      <c r="Y52">
        <f t="shared" si="11"/>
        <v>17.233687939614086</v>
      </c>
      <c r="Z52">
        <f t="shared" si="12"/>
        <v>17.233687939614086</v>
      </c>
      <c r="AA52">
        <f t="shared" si="13"/>
        <v>17.233687939614086</v>
      </c>
      <c r="AB52">
        <f t="shared" si="14"/>
        <v>17.233687939614086</v>
      </c>
      <c r="AC52">
        <f t="shared" si="15"/>
        <v>17.233687939614086</v>
      </c>
      <c r="AD52">
        <f t="shared" si="16"/>
        <v>17.233687939614086</v>
      </c>
      <c r="AE52">
        <f t="shared" si="17"/>
        <v>17.233687939614086</v>
      </c>
      <c r="AF52">
        <f t="shared" si="18"/>
        <v>17.233687939614086</v>
      </c>
      <c r="AG52">
        <f t="shared" si="19"/>
        <v>17.233687939614086</v>
      </c>
      <c r="AH52">
        <f t="shared" si="20"/>
        <v>17.233687939614086</v>
      </c>
      <c r="AI52">
        <f t="shared" si="21"/>
        <v>17.233687939614086</v>
      </c>
      <c r="AJ52">
        <f t="shared" si="22"/>
        <v>17.233687939614086</v>
      </c>
      <c r="AK52">
        <f t="shared" si="23"/>
        <v>17.233687939614086</v>
      </c>
      <c r="AL52">
        <f t="shared" si="24"/>
        <v>17.233687939614086</v>
      </c>
      <c r="AM52">
        <f t="shared" si="25"/>
        <v>17.233687939614086</v>
      </c>
      <c r="AN52">
        <f t="shared" si="26"/>
        <v>17.233687939614086</v>
      </c>
      <c r="AO52">
        <f t="shared" si="27"/>
        <v>17.233687939614086</v>
      </c>
      <c r="AP52">
        <f t="shared" si="28"/>
        <v>17.233687939614086</v>
      </c>
      <c r="AQ52">
        <f t="shared" si="29"/>
        <v>17.233687939614086</v>
      </c>
      <c r="AR52">
        <f t="shared" si="30"/>
        <v>17.233687939614086</v>
      </c>
      <c r="AS52">
        <f t="shared" si="31"/>
        <v>17.233687939614086</v>
      </c>
      <c r="AT52">
        <f t="shared" si="32"/>
        <v>17.233687939614086</v>
      </c>
      <c r="AU52">
        <f t="shared" si="33"/>
        <v>17.233687939614086</v>
      </c>
      <c r="AV52">
        <f t="shared" si="34"/>
        <v>17.233687939614086</v>
      </c>
      <c r="AW52">
        <f t="shared" si="35"/>
        <v>17.233687939614086</v>
      </c>
      <c r="AX52">
        <f t="shared" si="36"/>
        <v>17.233687939614086</v>
      </c>
      <c r="AY52">
        <f t="shared" si="37"/>
        <v>17.233687939614086</v>
      </c>
      <c r="AZ52">
        <f t="shared" si="38"/>
        <v>17.233687939614086</v>
      </c>
      <c r="BA52">
        <f t="shared" si="39"/>
        <v>17.233687939614086</v>
      </c>
    </row>
    <row r="53" spans="1:53">
      <c r="A53" s="50" t="s">
        <v>137</v>
      </c>
      <c r="B53" s="58">
        <v>52</v>
      </c>
      <c r="C53" s="50">
        <v>1</v>
      </c>
      <c r="D53" s="51">
        <v>10</v>
      </c>
      <c r="E53" s="51">
        <v>14</v>
      </c>
      <c r="L53" s="50" t="s">
        <v>137</v>
      </c>
      <c r="M53" s="58">
        <v>52</v>
      </c>
      <c r="N53">
        <f t="shared" si="0"/>
        <v>17.233687939614086</v>
      </c>
      <c r="O53">
        <f t="shared" si="1"/>
        <v>17.233687939614086</v>
      </c>
      <c r="P53">
        <f t="shared" si="2"/>
        <v>17.233687939614086</v>
      </c>
      <c r="Q53">
        <f t="shared" si="3"/>
        <v>17.233687939614086</v>
      </c>
      <c r="R53">
        <f t="shared" si="4"/>
        <v>17.233687939614086</v>
      </c>
      <c r="S53">
        <f t="shared" si="5"/>
        <v>17.233687939614086</v>
      </c>
      <c r="T53">
        <f t="shared" si="6"/>
        <v>17.233687939614086</v>
      </c>
      <c r="U53">
        <f t="shared" si="7"/>
        <v>17.233687939614086</v>
      </c>
      <c r="V53">
        <f t="shared" si="8"/>
        <v>17.233687939614086</v>
      </c>
      <c r="W53">
        <f t="shared" si="9"/>
        <v>17.233687939614086</v>
      </c>
      <c r="X53">
        <f t="shared" si="10"/>
        <v>17.233687939614086</v>
      </c>
      <c r="Y53">
        <f t="shared" si="11"/>
        <v>17.233687939614086</v>
      </c>
      <c r="Z53">
        <f t="shared" si="12"/>
        <v>17.233687939614086</v>
      </c>
      <c r="AA53">
        <f t="shared" si="13"/>
        <v>17.233687939614086</v>
      </c>
      <c r="AB53">
        <f t="shared" si="14"/>
        <v>17.233687939614086</v>
      </c>
      <c r="AC53">
        <f t="shared" si="15"/>
        <v>17.233687939614086</v>
      </c>
      <c r="AD53">
        <f t="shared" si="16"/>
        <v>17.233687939614086</v>
      </c>
      <c r="AE53">
        <f t="shared" si="17"/>
        <v>17.233687939614086</v>
      </c>
      <c r="AF53">
        <f t="shared" si="18"/>
        <v>17.233687939614086</v>
      </c>
      <c r="AG53">
        <f t="shared" si="19"/>
        <v>17.233687939614086</v>
      </c>
      <c r="AH53">
        <f t="shared" si="20"/>
        <v>17.233687939614086</v>
      </c>
      <c r="AI53">
        <f t="shared" si="21"/>
        <v>17.233687939614086</v>
      </c>
      <c r="AJ53">
        <f t="shared" si="22"/>
        <v>17.233687939614086</v>
      </c>
      <c r="AK53">
        <f t="shared" si="23"/>
        <v>17.233687939614086</v>
      </c>
      <c r="AL53">
        <f t="shared" si="24"/>
        <v>17.233687939614086</v>
      </c>
      <c r="AM53">
        <f t="shared" si="25"/>
        <v>17.233687939614086</v>
      </c>
      <c r="AN53">
        <f t="shared" si="26"/>
        <v>17.233687939614086</v>
      </c>
      <c r="AO53">
        <f t="shared" si="27"/>
        <v>17.233687939614086</v>
      </c>
      <c r="AP53">
        <f t="shared" si="28"/>
        <v>17.233687939614086</v>
      </c>
      <c r="AQ53">
        <f t="shared" si="29"/>
        <v>17.233687939614086</v>
      </c>
      <c r="AR53">
        <f t="shared" si="30"/>
        <v>10.099504938362077</v>
      </c>
      <c r="AS53">
        <f t="shared" si="31"/>
        <v>17.233687939614086</v>
      </c>
      <c r="AT53">
        <f t="shared" si="32"/>
        <v>17.233687939614086</v>
      </c>
      <c r="AU53">
        <f t="shared" si="33"/>
        <v>17.233687939614086</v>
      </c>
      <c r="AV53">
        <f t="shared" si="34"/>
        <v>17.233687939614086</v>
      </c>
      <c r="AW53">
        <f t="shared" si="35"/>
        <v>17.233687939614086</v>
      </c>
      <c r="AX53">
        <f t="shared" si="36"/>
        <v>17.233687939614086</v>
      </c>
      <c r="AY53">
        <f t="shared" si="37"/>
        <v>17.233687939614086</v>
      </c>
      <c r="AZ53">
        <f t="shared" si="38"/>
        <v>17.233687939614086</v>
      </c>
      <c r="BA53">
        <f t="shared" si="39"/>
        <v>17.233687939614086</v>
      </c>
    </row>
    <row r="54" spans="1:53">
      <c r="A54" s="50" t="s">
        <v>139</v>
      </c>
      <c r="B54" s="58">
        <v>53</v>
      </c>
      <c r="C54" s="50">
        <v>1</v>
      </c>
      <c r="D54" s="51">
        <v>8</v>
      </c>
      <c r="E54" s="51">
        <v>1</v>
      </c>
      <c r="L54" s="50" t="s">
        <v>139</v>
      </c>
      <c r="M54" s="58">
        <v>53</v>
      </c>
      <c r="N54">
        <f t="shared" si="0"/>
        <v>8.1240384046359608</v>
      </c>
      <c r="O54">
        <f t="shared" si="1"/>
        <v>8.1240384046359608</v>
      </c>
      <c r="P54">
        <f t="shared" si="2"/>
        <v>8.1240384046359608</v>
      </c>
      <c r="Q54">
        <f t="shared" si="3"/>
        <v>8.1240384046359608</v>
      </c>
      <c r="R54">
        <f t="shared" si="4"/>
        <v>8.1240384046359608</v>
      </c>
      <c r="S54">
        <f t="shared" si="5"/>
        <v>8.1240384046359608</v>
      </c>
      <c r="T54">
        <f t="shared" si="6"/>
        <v>8.1240384046359608</v>
      </c>
      <c r="U54">
        <f t="shared" si="7"/>
        <v>8.1240384046359608</v>
      </c>
      <c r="V54">
        <f t="shared" si="8"/>
        <v>8.1240384046359608</v>
      </c>
      <c r="W54">
        <f t="shared" si="9"/>
        <v>8.1240384046359608</v>
      </c>
      <c r="X54">
        <f t="shared" si="10"/>
        <v>8.1240384046359608</v>
      </c>
      <c r="Y54">
        <f t="shared" si="11"/>
        <v>8.1240384046359608</v>
      </c>
      <c r="Z54">
        <f t="shared" si="12"/>
        <v>8.1240384046359608</v>
      </c>
      <c r="AA54">
        <f t="shared" si="13"/>
        <v>8.1240384046359608</v>
      </c>
      <c r="AB54">
        <f t="shared" si="14"/>
        <v>8.1240384046359608</v>
      </c>
      <c r="AC54">
        <f t="shared" si="15"/>
        <v>8.1240384046359608</v>
      </c>
      <c r="AD54">
        <f t="shared" si="16"/>
        <v>8.1240384046359608</v>
      </c>
      <c r="AE54">
        <f t="shared" si="17"/>
        <v>8.1240384046359608</v>
      </c>
      <c r="AF54">
        <f t="shared" si="18"/>
        <v>8.1240384046359608</v>
      </c>
      <c r="AG54">
        <f t="shared" si="19"/>
        <v>8.1240384046359608</v>
      </c>
      <c r="AH54">
        <f t="shared" si="20"/>
        <v>8.1240384046359608</v>
      </c>
      <c r="AI54">
        <f t="shared" si="21"/>
        <v>8.1240384046359608</v>
      </c>
      <c r="AJ54">
        <f t="shared" si="22"/>
        <v>8.1240384046359608</v>
      </c>
      <c r="AK54">
        <f t="shared" si="23"/>
        <v>8.1240384046359608</v>
      </c>
      <c r="AL54">
        <f t="shared" si="24"/>
        <v>8.1240384046359608</v>
      </c>
      <c r="AM54">
        <f t="shared" si="25"/>
        <v>8.1240384046359608</v>
      </c>
      <c r="AN54">
        <f t="shared" si="26"/>
        <v>8.1240384046359608</v>
      </c>
      <c r="AO54">
        <f t="shared" si="27"/>
        <v>8.1240384046359608</v>
      </c>
      <c r="AP54">
        <f t="shared" si="28"/>
        <v>8.1240384046359608</v>
      </c>
      <c r="AQ54">
        <f t="shared" si="29"/>
        <v>8.1240384046359608</v>
      </c>
      <c r="AR54">
        <f t="shared" si="30"/>
        <v>12.845232578665129</v>
      </c>
      <c r="AS54">
        <f t="shared" si="31"/>
        <v>8.1240384046359608</v>
      </c>
      <c r="AT54">
        <f t="shared" si="32"/>
        <v>8.1240384046359608</v>
      </c>
      <c r="AU54">
        <f t="shared" si="33"/>
        <v>8.1240384046359608</v>
      </c>
      <c r="AV54">
        <f t="shared" si="34"/>
        <v>8.1240384046359608</v>
      </c>
      <c r="AW54">
        <f t="shared" si="35"/>
        <v>8.1240384046359608</v>
      </c>
      <c r="AX54">
        <f t="shared" si="36"/>
        <v>8.1240384046359608</v>
      </c>
      <c r="AY54">
        <f t="shared" si="37"/>
        <v>8.1240384046359608</v>
      </c>
      <c r="AZ54">
        <f t="shared" si="38"/>
        <v>8.1240384046359608</v>
      </c>
      <c r="BA54">
        <f t="shared" si="39"/>
        <v>8.1240384046359608</v>
      </c>
    </row>
    <row r="55" spans="1:53">
      <c r="A55" s="50" t="s">
        <v>143</v>
      </c>
      <c r="B55" s="58">
        <v>54</v>
      </c>
      <c r="C55" s="50">
        <v>1</v>
      </c>
      <c r="D55" s="51">
        <v>14</v>
      </c>
      <c r="E55" s="51">
        <v>10</v>
      </c>
      <c r="L55" s="50" t="s">
        <v>143</v>
      </c>
      <c r="M55" s="58">
        <v>54</v>
      </c>
      <c r="N55">
        <f t="shared" si="0"/>
        <v>17.233687939614086</v>
      </c>
      <c r="O55">
        <f t="shared" si="1"/>
        <v>17.233687939614086</v>
      </c>
      <c r="P55">
        <f t="shared" si="2"/>
        <v>17.233687939614086</v>
      </c>
      <c r="Q55">
        <f t="shared" si="3"/>
        <v>17.233687939614086</v>
      </c>
      <c r="R55">
        <f t="shared" si="4"/>
        <v>17.233687939614086</v>
      </c>
      <c r="S55">
        <f t="shared" si="5"/>
        <v>17.233687939614086</v>
      </c>
      <c r="T55">
        <f t="shared" si="6"/>
        <v>17.233687939614086</v>
      </c>
      <c r="U55">
        <f t="shared" si="7"/>
        <v>17.233687939614086</v>
      </c>
      <c r="V55">
        <f t="shared" si="8"/>
        <v>17.233687939614086</v>
      </c>
      <c r="W55">
        <f t="shared" si="9"/>
        <v>17.233687939614086</v>
      </c>
      <c r="X55">
        <f t="shared" si="10"/>
        <v>17.233687939614086</v>
      </c>
      <c r="Y55">
        <f t="shared" si="11"/>
        <v>17.233687939614086</v>
      </c>
      <c r="Z55">
        <f t="shared" si="12"/>
        <v>17.233687939614086</v>
      </c>
      <c r="AA55">
        <f t="shared" si="13"/>
        <v>17.233687939614086</v>
      </c>
      <c r="AB55">
        <f t="shared" si="14"/>
        <v>17.233687939614086</v>
      </c>
      <c r="AC55">
        <f t="shared" si="15"/>
        <v>17.233687939614086</v>
      </c>
      <c r="AD55">
        <f t="shared" si="16"/>
        <v>17.233687939614086</v>
      </c>
      <c r="AE55">
        <f t="shared" si="17"/>
        <v>17.233687939614086</v>
      </c>
      <c r="AF55">
        <f t="shared" si="18"/>
        <v>17.233687939614086</v>
      </c>
      <c r="AG55">
        <f t="shared" si="19"/>
        <v>17.233687939614086</v>
      </c>
      <c r="AH55">
        <f t="shared" si="20"/>
        <v>17.233687939614086</v>
      </c>
      <c r="AI55">
        <f t="shared" si="21"/>
        <v>17.233687939614086</v>
      </c>
      <c r="AJ55">
        <f t="shared" si="22"/>
        <v>17.233687939614086</v>
      </c>
      <c r="AK55">
        <f t="shared" si="23"/>
        <v>17.233687939614086</v>
      </c>
      <c r="AL55">
        <f t="shared" si="24"/>
        <v>17.233687939614086</v>
      </c>
      <c r="AM55">
        <f t="shared" si="25"/>
        <v>17.233687939614086</v>
      </c>
      <c r="AN55">
        <f t="shared" si="26"/>
        <v>17.233687939614086</v>
      </c>
      <c r="AO55">
        <f t="shared" si="27"/>
        <v>17.233687939614086</v>
      </c>
      <c r="AP55">
        <f t="shared" si="28"/>
        <v>17.233687939614086</v>
      </c>
      <c r="AQ55">
        <f t="shared" si="29"/>
        <v>17.233687939614086</v>
      </c>
      <c r="AR55">
        <f t="shared" si="30"/>
        <v>19.824227601599009</v>
      </c>
      <c r="AS55">
        <f t="shared" si="31"/>
        <v>17.233687939614086</v>
      </c>
      <c r="AT55">
        <f t="shared" si="32"/>
        <v>17.233687939614086</v>
      </c>
      <c r="AU55">
        <f t="shared" si="33"/>
        <v>17.233687939614086</v>
      </c>
      <c r="AV55">
        <f t="shared" si="34"/>
        <v>17.233687939614086</v>
      </c>
      <c r="AW55">
        <f t="shared" si="35"/>
        <v>17.233687939614086</v>
      </c>
      <c r="AX55">
        <f t="shared" si="36"/>
        <v>17.233687939614086</v>
      </c>
      <c r="AY55">
        <f t="shared" si="37"/>
        <v>17.233687939614086</v>
      </c>
      <c r="AZ55">
        <f t="shared" si="38"/>
        <v>17.233687939614086</v>
      </c>
      <c r="BA55">
        <f t="shared" si="39"/>
        <v>17.233687939614086</v>
      </c>
    </row>
    <row r="56" spans="1:53">
      <c r="A56" s="50" t="s">
        <v>147</v>
      </c>
      <c r="B56" s="58">
        <v>55</v>
      </c>
      <c r="C56" s="50">
        <v>1</v>
      </c>
      <c r="D56" s="51">
        <v>10</v>
      </c>
      <c r="E56" s="51">
        <v>14</v>
      </c>
      <c r="L56" s="50" t="s">
        <v>147</v>
      </c>
      <c r="M56" s="58">
        <v>55</v>
      </c>
      <c r="N56">
        <f t="shared" si="0"/>
        <v>17.233687939614086</v>
      </c>
      <c r="O56">
        <f t="shared" si="1"/>
        <v>17.233687939614086</v>
      </c>
      <c r="P56">
        <f t="shared" si="2"/>
        <v>17.233687939614086</v>
      </c>
      <c r="Q56">
        <f t="shared" si="3"/>
        <v>17.233687939614086</v>
      </c>
      <c r="R56">
        <f t="shared" si="4"/>
        <v>17.233687939614086</v>
      </c>
      <c r="S56">
        <f t="shared" si="5"/>
        <v>17.233687939614086</v>
      </c>
      <c r="T56">
        <f t="shared" si="6"/>
        <v>17.233687939614086</v>
      </c>
      <c r="U56">
        <f t="shared" si="7"/>
        <v>17.233687939614086</v>
      </c>
      <c r="V56">
        <f t="shared" si="8"/>
        <v>17.233687939614086</v>
      </c>
      <c r="W56">
        <f t="shared" si="9"/>
        <v>17.233687939614086</v>
      </c>
      <c r="X56">
        <f t="shared" si="10"/>
        <v>17.233687939614086</v>
      </c>
      <c r="Y56">
        <f t="shared" si="11"/>
        <v>17.233687939614086</v>
      </c>
      <c r="Z56">
        <f t="shared" si="12"/>
        <v>17.233687939614086</v>
      </c>
      <c r="AA56">
        <f t="shared" si="13"/>
        <v>17.233687939614086</v>
      </c>
      <c r="AB56">
        <f t="shared" si="14"/>
        <v>17.233687939614086</v>
      </c>
      <c r="AC56">
        <f t="shared" si="15"/>
        <v>17.233687939614086</v>
      </c>
      <c r="AD56">
        <f t="shared" si="16"/>
        <v>17.233687939614086</v>
      </c>
      <c r="AE56">
        <f t="shared" si="17"/>
        <v>17.233687939614086</v>
      </c>
      <c r="AF56">
        <f t="shared" si="18"/>
        <v>17.233687939614086</v>
      </c>
      <c r="AG56">
        <f t="shared" si="19"/>
        <v>17.233687939614086</v>
      </c>
      <c r="AH56">
        <f t="shared" si="20"/>
        <v>17.233687939614086</v>
      </c>
      <c r="AI56">
        <f t="shared" si="21"/>
        <v>17.233687939614086</v>
      </c>
      <c r="AJ56">
        <f t="shared" si="22"/>
        <v>17.233687939614086</v>
      </c>
      <c r="AK56">
        <f t="shared" si="23"/>
        <v>17.233687939614086</v>
      </c>
      <c r="AL56">
        <f t="shared" si="24"/>
        <v>17.233687939614086</v>
      </c>
      <c r="AM56">
        <f t="shared" si="25"/>
        <v>17.233687939614086</v>
      </c>
      <c r="AN56">
        <f t="shared" si="26"/>
        <v>17.233687939614086</v>
      </c>
      <c r="AO56">
        <f t="shared" si="27"/>
        <v>17.233687939614086</v>
      </c>
      <c r="AP56">
        <f t="shared" si="28"/>
        <v>17.233687939614086</v>
      </c>
      <c r="AQ56">
        <f t="shared" si="29"/>
        <v>17.233687939614086</v>
      </c>
      <c r="AR56">
        <f t="shared" si="30"/>
        <v>12.24744871391589</v>
      </c>
      <c r="AS56">
        <f t="shared" si="31"/>
        <v>17.233687939614086</v>
      </c>
      <c r="AT56">
        <f t="shared" si="32"/>
        <v>17.233687939614086</v>
      </c>
      <c r="AU56">
        <f t="shared" si="33"/>
        <v>17.233687939614086</v>
      </c>
      <c r="AV56">
        <f t="shared" si="34"/>
        <v>17.233687939614086</v>
      </c>
      <c r="AW56">
        <f t="shared" si="35"/>
        <v>17.233687939614086</v>
      </c>
      <c r="AX56">
        <f t="shared" si="36"/>
        <v>17.233687939614086</v>
      </c>
      <c r="AY56">
        <f t="shared" si="37"/>
        <v>17.233687939614086</v>
      </c>
      <c r="AZ56">
        <f t="shared" si="38"/>
        <v>17.233687939614086</v>
      </c>
      <c r="BA56">
        <f t="shared" si="39"/>
        <v>17.233687939614086</v>
      </c>
    </row>
    <row r="57" spans="1:53">
      <c r="A57" s="50" t="s">
        <v>149</v>
      </c>
      <c r="B57" s="58">
        <v>56</v>
      </c>
      <c r="C57" s="50">
        <v>1</v>
      </c>
      <c r="D57" s="51">
        <v>11</v>
      </c>
      <c r="E57" s="51">
        <v>7</v>
      </c>
      <c r="L57" s="50" t="s">
        <v>149</v>
      </c>
      <c r="M57" s="58">
        <v>56</v>
      </c>
      <c r="N57">
        <f t="shared" si="0"/>
        <v>13.076696830622021</v>
      </c>
      <c r="O57">
        <f t="shared" si="1"/>
        <v>13.076696830622021</v>
      </c>
      <c r="P57">
        <f t="shared" si="2"/>
        <v>13.076696830622021</v>
      </c>
      <c r="Q57">
        <f t="shared" si="3"/>
        <v>13.076696830622021</v>
      </c>
      <c r="R57">
        <f t="shared" si="4"/>
        <v>13.076696830622021</v>
      </c>
      <c r="S57">
        <f t="shared" si="5"/>
        <v>13.076696830622021</v>
      </c>
      <c r="T57">
        <f t="shared" si="6"/>
        <v>13.076696830622021</v>
      </c>
      <c r="U57">
        <f t="shared" si="7"/>
        <v>13.076696830622021</v>
      </c>
      <c r="V57">
        <f t="shared" si="8"/>
        <v>13.076696830622021</v>
      </c>
      <c r="W57">
        <f t="shared" si="9"/>
        <v>13.076696830622021</v>
      </c>
      <c r="X57">
        <f t="shared" si="10"/>
        <v>13.076696830622021</v>
      </c>
      <c r="Y57">
        <f t="shared" si="11"/>
        <v>13.076696830622021</v>
      </c>
      <c r="Z57">
        <f t="shared" si="12"/>
        <v>13.076696830622021</v>
      </c>
      <c r="AA57">
        <f t="shared" si="13"/>
        <v>13.076696830622021</v>
      </c>
      <c r="AB57">
        <f t="shared" si="14"/>
        <v>13.076696830622021</v>
      </c>
      <c r="AC57">
        <f t="shared" si="15"/>
        <v>13.076696830622021</v>
      </c>
      <c r="AD57">
        <f t="shared" si="16"/>
        <v>13.076696830622021</v>
      </c>
      <c r="AE57">
        <f t="shared" si="17"/>
        <v>13.076696830622021</v>
      </c>
      <c r="AF57">
        <f t="shared" si="18"/>
        <v>13.076696830622021</v>
      </c>
      <c r="AG57">
        <f t="shared" si="19"/>
        <v>13.076696830622021</v>
      </c>
      <c r="AH57">
        <f t="shared" si="20"/>
        <v>13.076696830622021</v>
      </c>
      <c r="AI57">
        <f t="shared" si="21"/>
        <v>13.076696830622021</v>
      </c>
      <c r="AJ57">
        <f t="shared" si="22"/>
        <v>13.076696830622021</v>
      </c>
      <c r="AK57">
        <f t="shared" si="23"/>
        <v>13.076696830622021</v>
      </c>
      <c r="AL57">
        <f t="shared" si="24"/>
        <v>13.076696830622021</v>
      </c>
      <c r="AM57">
        <f t="shared" si="25"/>
        <v>13.076696830622021</v>
      </c>
      <c r="AN57">
        <f t="shared" si="26"/>
        <v>13.076696830622021</v>
      </c>
      <c r="AO57">
        <f t="shared" si="27"/>
        <v>13.076696830622021</v>
      </c>
      <c r="AP57">
        <f t="shared" si="28"/>
        <v>13.076696830622021</v>
      </c>
      <c r="AQ57">
        <f t="shared" si="29"/>
        <v>13.076696830622021</v>
      </c>
      <c r="AR57">
        <f t="shared" si="30"/>
        <v>17.832554500127006</v>
      </c>
      <c r="AS57">
        <f t="shared" si="31"/>
        <v>13.076696830622021</v>
      </c>
      <c r="AT57">
        <f t="shared" si="32"/>
        <v>13.076696830622021</v>
      </c>
      <c r="AU57">
        <f t="shared" si="33"/>
        <v>13.076696830622021</v>
      </c>
      <c r="AV57">
        <f t="shared" si="34"/>
        <v>13.076696830622021</v>
      </c>
      <c r="AW57">
        <f t="shared" si="35"/>
        <v>13.076696830622021</v>
      </c>
      <c r="AX57">
        <f t="shared" si="36"/>
        <v>13.076696830622021</v>
      </c>
      <c r="AY57">
        <f t="shared" si="37"/>
        <v>13.076696830622021</v>
      </c>
      <c r="AZ57">
        <f t="shared" si="38"/>
        <v>13.076696830622021</v>
      </c>
      <c r="BA57">
        <f t="shared" si="39"/>
        <v>13.076696830622021</v>
      </c>
    </row>
    <row r="58" spans="1:53">
      <c r="A58" s="50" t="s">
        <v>151</v>
      </c>
      <c r="B58" s="58">
        <v>57</v>
      </c>
      <c r="C58" s="50">
        <v>1</v>
      </c>
      <c r="D58" s="51">
        <v>10</v>
      </c>
      <c r="E58" s="51">
        <v>14</v>
      </c>
      <c r="L58" s="50" t="s">
        <v>151</v>
      </c>
      <c r="M58" s="58">
        <v>57</v>
      </c>
      <c r="N58">
        <f t="shared" si="0"/>
        <v>17.233687939614086</v>
      </c>
      <c r="O58">
        <f t="shared" si="1"/>
        <v>17.233687939614086</v>
      </c>
      <c r="P58">
        <f t="shared" si="2"/>
        <v>17.233687939614086</v>
      </c>
      <c r="Q58">
        <f t="shared" si="3"/>
        <v>17.233687939614086</v>
      </c>
      <c r="R58">
        <f t="shared" si="4"/>
        <v>17.233687939614086</v>
      </c>
      <c r="S58">
        <f t="shared" si="5"/>
        <v>17.233687939614086</v>
      </c>
      <c r="T58">
        <f t="shared" si="6"/>
        <v>17.233687939614086</v>
      </c>
      <c r="U58">
        <f t="shared" si="7"/>
        <v>17.233687939614086</v>
      </c>
      <c r="V58">
        <f t="shared" si="8"/>
        <v>17.233687939614086</v>
      </c>
      <c r="W58">
        <f t="shared" si="9"/>
        <v>17.233687939614086</v>
      </c>
      <c r="X58">
        <f t="shared" si="10"/>
        <v>17.233687939614086</v>
      </c>
      <c r="Y58">
        <f t="shared" si="11"/>
        <v>17.233687939614086</v>
      </c>
      <c r="Z58">
        <f t="shared" si="12"/>
        <v>17.233687939614086</v>
      </c>
      <c r="AA58">
        <f t="shared" si="13"/>
        <v>17.233687939614086</v>
      </c>
      <c r="AB58">
        <f t="shared" si="14"/>
        <v>17.233687939614086</v>
      </c>
      <c r="AC58">
        <f t="shared" si="15"/>
        <v>17.233687939614086</v>
      </c>
      <c r="AD58">
        <f t="shared" si="16"/>
        <v>17.233687939614086</v>
      </c>
      <c r="AE58">
        <f t="shared" si="17"/>
        <v>17.233687939614086</v>
      </c>
      <c r="AF58">
        <f t="shared" si="18"/>
        <v>17.233687939614086</v>
      </c>
      <c r="AG58">
        <f t="shared" si="19"/>
        <v>17.233687939614086</v>
      </c>
      <c r="AH58">
        <f t="shared" si="20"/>
        <v>17.233687939614086</v>
      </c>
      <c r="AI58">
        <f t="shared" si="21"/>
        <v>17.233687939614086</v>
      </c>
      <c r="AJ58">
        <f t="shared" si="22"/>
        <v>17.233687939614086</v>
      </c>
      <c r="AK58">
        <f t="shared" si="23"/>
        <v>17.233687939614086</v>
      </c>
      <c r="AL58">
        <f t="shared" si="24"/>
        <v>17.233687939614086</v>
      </c>
      <c r="AM58">
        <f t="shared" si="25"/>
        <v>17.233687939614086</v>
      </c>
      <c r="AN58">
        <f t="shared" si="26"/>
        <v>17.233687939614086</v>
      </c>
      <c r="AO58">
        <f t="shared" si="27"/>
        <v>17.233687939614086</v>
      </c>
      <c r="AP58">
        <f t="shared" si="28"/>
        <v>17.233687939614086</v>
      </c>
      <c r="AQ58">
        <f t="shared" si="29"/>
        <v>17.233687939614086</v>
      </c>
      <c r="AR58">
        <f t="shared" si="30"/>
        <v>14.177446878757825</v>
      </c>
      <c r="AS58">
        <f t="shared" si="31"/>
        <v>17.233687939614086</v>
      </c>
      <c r="AT58">
        <f t="shared" si="32"/>
        <v>17.233687939614086</v>
      </c>
      <c r="AU58">
        <f t="shared" si="33"/>
        <v>17.233687939614086</v>
      </c>
      <c r="AV58">
        <f t="shared" si="34"/>
        <v>17.233687939614086</v>
      </c>
      <c r="AW58">
        <f t="shared" si="35"/>
        <v>17.233687939614086</v>
      </c>
      <c r="AX58">
        <f t="shared" si="36"/>
        <v>17.233687939614086</v>
      </c>
      <c r="AY58">
        <f t="shared" si="37"/>
        <v>17.233687939614086</v>
      </c>
      <c r="AZ58">
        <f t="shared" si="38"/>
        <v>17.233687939614086</v>
      </c>
      <c r="BA58">
        <f t="shared" si="39"/>
        <v>17.233687939614086</v>
      </c>
    </row>
    <row r="59" spans="1:53">
      <c r="A59" s="50" t="s">
        <v>153</v>
      </c>
      <c r="B59" s="58">
        <v>58</v>
      </c>
      <c r="C59" s="50">
        <v>1</v>
      </c>
      <c r="D59" s="51">
        <v>14</v>
      </c>
      <c r="E59" s="51">
        <v>10</v>
      </c>
      <c r="L59" s="50" t="s">
        <v>153</v>
      </c>
      <c r="M59" s="58">
        <v>58</v>
      </c>
      <c r="N59">
        <f t="shared" si="0"/>
        <v>17.233687939614086</v>
      </c>
      <c r="O59">
        <f t="shared" si="1"/>
        <v>17.233687939614086</v>
      </c>
      <c r="P59">
        <f t="shared" si="2"/>
        <v>17.233687939614086</v>
      </c>
      <c r="Q59">
        <f t="shared" si="3"/>
        <v>17.233687939614086</v>
      </c>
      <c r="R59">
        <f t="shared" si="4"/>
        <v>17.233687939614086</v>
      </c>
      <c r="S59">
        <f t="shared" si="5"/>
        <v>17.233687939614086</v>
      </c>
      <c r="T59">
        <f t="shared" si="6"/>
        <v>17.233687939614086</v>
      </c>
      <c r="U59">
        <f t="shared" si="7"/>
        <v>17.233687939614086</v>
      </c>
      <c r="V59">
        <f t="shared" si="8"/>
        <v>17.233687939614086</v>
      </c>
      <c r="W59">
        <f t="shared" si="9"/>
        <v>17.233687939614086</v>
      </c>
      <c r="X59">
        <f t="shared" si="10"/>
        <v>17.233687939614086</v>
      </c>
      <c r="Y59">
        <f t="shared" si="11"/>
        <v>17.233687939614086</v>
      </c>
      <c r="Z59">
        <f t="shared" si="12"/>
        <v>17.233687939614086</v>
      </c>
      <c r="AA59">
        <f t="shared" si="13"/>
        <v>17.233687939614086</v>
      </c>
      <c r="AB59">
        <f t="shared" si="14"/>
        <v>17.233687939614086</v>
      </c>
      <c r="AC59">
        <f t="shared" si="15"/>
        <v>17.233687939614086</v>
      </c>
      <c r="AD59">
        <f t="shared" si="16"/>
        <v>17.233687939614086</v>
      </c>
      <c r="AE59">
        <f t="shared" si="17"/>
        <v>17.233687939614086</v>
      </c>
      <c r="AF59">
        <f t="shared" si="18"/>
        <v>17.233687939614086</v>
      </c>
      <c r="AG59">
        <f t="shared" si="19"/>
        <v>17.233687939614086</v>
      </c>
      <c r="AH59">
        <f t="shared" si="20"/>
        <v>17.233687939614086</v>
      </c>
      <c r="AI59">
        <f t="shared" si="21"/>
        <v>17.233687939614086</v>
      </c>
      <c r="AJ59">
        <f t="shared" si="22"/>
        <v>17.233687939614086</v>
      </c>
      <c r="AK59">
        <f t="shared" si="23"/>
        <v>17.233687939614086</v>
      </c>
      <c r="AL59">
        <f t="shared" si="24"/>
        <v>17.233687939614086</v>
      </c>
      <c r="AM59">
        <f t="shared" si="25"/>
        <v>17.233687939614086</v>
      </c>
      <c r="AN59">
        <f t="shared" si="26"/>
        <v>17.233687939614086</v>
      </c>
      <c r="AO59">
        <f t="shared" si="27"/>
        <v>17.233687939614086</v>
      </c>
      <c r="AP59">
        <f t="shared" si="28"/>
        <v>17.233687939614086</v>
      </c>
      <c r="AQ59">
        <f t="shared" si="29"/>
        <v>17.233687939614086</v>
      </c>
      <c r="AR59">
        <f t="shared" si="30"/>
        <v>26.944387170614959</v>
      </c>
      <c r="AS59">
        <f t="shared" si="31"/>
        <v>17.233687939614086</v>
      </c>
      <c r="AT59">
        <f t="shared" si="32"/>
        <v>17.233687939614086</v>
      </c>
      <c r="AU59">
        <f t="shared" si="33"/>
        <v>17.233687939614086</v>
      </c>
      <c r="AV59">
        <f t="shared" si="34"/>
        <v>17.233687939614086</v>
      </c>
      <c r="AW59">
        <f t="shared" si="35"/>
        <v>17.233687939614086</v>
      </c>
      <c r="AX59">
        <f t="shared" si="36"/>
        <v>17.233687939614086</v>
      </c>
      <c r="AY59">
        <f t="shared" si="37"/>
        <v>17.233687939614086</v>
      </c>
      <c r="AZ59">
        <f t="shared" si="38"/>
        <v>17.233687939614086</v>
      </c>
      <c r="BA59">
        <f t="shared" si="39"/>
        <v>17.233687939614086</v>
      </c>
    </row>
    <row r="60" spans="1:53">
      <c r="A60" s="50" t="s">
        <v>155</v>
      </c>
      <c r="B60" s="58">
        <v>59</v>
      </c>
      <c r="C60" s="50">
        <v>1</v>
      </c>
      <c r="D60" s="51">
        <v>10</v>
      </c>
      <c r="E60" s="51">
        <v>23</v>
      </c>
      <c r="L60" s="50" t="s">
        <v>155</v>
      </c>
      <c r="M60" s="58">
        <v>59</v>
      </c>
      <c r="N60">
        <f t="shared" si="0"/>
        <v>25.099800796022265</v>
      </c>
      <c r="O60">
        <f t="shared" si="1"/>
        <v>25.099800796022265</v>
      </c>
      <c r="P60">
        <f t="shared" si="2"/>
        <v>25.099800796022265</v>
      </c>
      <c r="Q60">
        <f t="shared" si="3"/>
        <v>25.099800796022265</v>
      </c>
      <c r="R60">
        <f t="shared" si="4"/>
        <v>25.099800796022265</v>
      </c>
      <c r="S60">
        <f t="shared" si="5"/>
        <v>25.099800796022265</v>
      </c>
      <c r="T60">
        <f t="shared" si="6"/>
        <v>25.099800796022265</v>
      </c>
      <c r="U60">
        <f t="shared" si="7"/>
        <v>25.099800796022265</v>
      </c>
      <c r="V60">
        <f t="shared" si="8"/>
        <v>25.099800796022265</v>
      </c>
      <c r="W60">
        <f t="shared" si="9"/>
        <v>25.099800796022265</v>
      </c>
      <c r="X60">
        <f t="shared" si="10"/>
        <v>25.099800796022265</v>
      </c>
      <c r="Y60">
        <f t="shared" si="11"/>
        <v>25.099800796022265</v>
      </c>
      <c r="Z60">
        <f t="shared" si="12"/>
        <v>25.099800796022265</v>
      </c>
      <c r="AA60">
        <f t="shared" si="13"/>
        <v>25.099800796022265</v>
      </c>
      <c r="AB60">
        <f t="shared" si="14"/>
        <v>25.099800796022265</v>
      </c>
      <c r="AC60">
        <f t="shared" si="15"/>
        <v>25.099800796022265</v>
      </c>
      <c r="AD60">
        <f t="shared" si="16"/>
        <v>25.099800796022265</v>
      </c>
      <c r="AE60">
        <f t="shared" si="17"/>
        <v>25.099800796022265</v>
      </c>
      <c r="AF60">
        <f t="shared" si="18"/>
        <v>25.099800796022265</v>
      </c>
      <c r="AG60">
        <f t="shared" si="19"/>
        <v>25.099800796022265</v>
      </c>
      <c r="AH60">
        <f t="shared" si="20"/>
        <v>25.099800796022265</v>
      </c>
      <c r="AI60">
        <f t="shared" si="21"/>
        <v>25.099800796022265</v>
      </c>
      <c r="AJ60">
        <f t="shared" si="22"/>
        <v>25.099800796022265</v>
      </c>
      <c r="AK60">
        <f t="shared" si="23"/>
        <v>25.099800796022265</v>
      </c>
      <c r="AL60">
        <f t="shared" si="24"/>
        <v>25.099800796022265</v>
      </c>
      <c r="AM60">
        <f t="shared" si="25"/>
        <v>25.099800796022265</v>
      </c>
      <c r="AN60">
        <f t="shared" si="26"/>
        <v>25.099800796022265</v>
      </c>
      <c r="AO60">
        <f t="shared" si="27"/>
        <v>25.099800796022265</v>
      </c>
      <c r="AP60">
        <f t="shared" si="28"/>
        <v>25.099800796022265</v>
      </c>
      <c r="AQ60">
        <f t="shared" si="29"/>
        <v>25.099800796022265</v>
      </c>
      <c r="AR60">
        <f t="shared" si="30"/>
        <v>12.845232578665129</v>
      </c>
      <c r="AS60">
        <f t="shared" si="31"/>
        <v>25.099800796022265</v>
      </c>
      <c r="AT60">
        <f t="shared" si="32"/>
        <v>25.099800796022265</v>
      </c>
      <c r="AU60">
        <f t="shared" si="33"/>
        <v>25.099800796022265</v>
      </c>
      <c r="AV60">
        <f t="shared" si="34"/>
        <v>25.099800796022265</v>
      </c>
      <c r="AW60">
        <f t="shared" si="35"/>
        <v>25.099800796022265</v>
      </c>
      <c r="AX60">
        <f t="shared" si="36"/>
        <v>25.099800796022265</v>
      </c>
      <c r="AY60">
        <f t="shared" si="37"/>
        <v>25.099800796022265</v>
      </c>
      <c r="AZ60">
        <f t="shared" si="38"/>
        <v>25.099800796022265</v>
      </c>
      <c r="BA60">
        <f t="shared" si="39"/>
        <v>25.099800796022265</v>
      </c>
    </row>
    <row r="61" spans="1:53">
      <c r="A61" s="50" t="s">
        <v>157</v>
      </c>
      <c r="B61" s="58">
        <v>60</v>
      </c>
      <c r="C61" s="50">
        <v>1</v>
      </c>
      <c r="D61" s="51">
        <v>19</v>
      </c>
      <c r="E61" s="51">
        <v>8</v>
      </c>
      <c r="F61" s="37" t="s">
        <v>1275</v>
      </c>
      <c r="L61" s="50" t="s">
        <v>157</v>
      </c>
      <c r="M61" s="58">
        <v>60</v>
      </c>
      <c r="N61">
        <f t="shared" si="0"/>
        <v>20.639767440550294</v>
      </c>
      <c r="O61">
        <f t="shared" si="1"/>
        <v>20.639767440550294</v>
      </c>
      <c r="P61">
        <f t="shared" si="2"/>
        <v>20.639767440550294</v>
      </c>
      <c r="Q61">
        <f t="shared" si="3"/>
        <v>20.639767440550294</v>
      </c>
      <c r="R61">
        <f t="shared" si="4"/>
        <v>20.639767440550294</v>
      </c>
      <c r="S61">
        <f t="shared" si="5"/>
        <v>20.639767440550294</v>
      </c>
      <c r="T61">
        <f t="shared" si="6"/>
        <v>20.639767440550294</v>
      </c>
      <c r="U61">
        <f t="shared" si="7"/>
        <v>20.639767440550294</v>
      </c>
      <c r="V61">
        <f t="shared" si="8"/>
        <v>20.639767440550294</v>
      </c>
      <c r="W61">
        <f t="shared" si="9"/>
        <v>20.639767440550294</v>
      </c>
      <c r="X61">
        <f t="shared" si="10"/>
        <v>20.639767440550294</v>
      </c>
      <c r="Y61">
        <f t="shared" si="11"/>
        <v>20.639767440550294</v>
      </c>
      <c r="Z61">
        <f t="shared" si="12"/>
        <v>20.639767440550294</v>
      </c>
      <c r="AA61">
        <f t="shared" si="13"/>
        <v>20.639767440550294</v>
      </c>
      <c r="AB61">
        <f t="shared" si="14"/>
        <v>20.639767440550294</v>
      </c>
      <c r="AC61">
        <f t="shared" si="15"/>
        <v>20.639767440550294</v>
      </c>
      <c r="AD61">
        <f t="shared" si="16"/>
        <v>20.639767440550294</v>
      </c>
      <c r="AE61">
        <f t="shared" si="17"/>
        <v>20.639767440550294</v>
      </c>
      <c r="AF61">
        <f t="shared" si="18"/>
        <v>20.639767440550294</v>
      </c>
      <c r="AG61">
        <f t="shared" si="19"/>
        <v>20.639767440550294</v>
      </c>
      <c r="AH61">
        <f t="shared" si="20"/>
        <v>20.639767440550294</v>
      </c>
      <c r="AI61">
        <f t="shared" si="21"/>
        <v>20.639767440550294</v>
      </c>
      <c r="AJ61">
        <f t="shared" si="22"/>
        <v>20.639767440550294</v>
      </c>
      <c r="AK61">
        <f t="shared" si="23"/>
        <v>20.639767440550294</v>
      </c>
      <c r="AL61">
        <f t="shared" si="24"/>
        <v>20.639767440550294</v>
      </c>
      <c r="AM61">
        <f t="shared" si="25"/>
        <v>20.639767440550294</v>
      </c>
      <c r="AN61">
        <f t="shared" si="26"/>
        <v>20.639767440550294</v>
      </c>
      <c r="AO61">
        <f t="shared" si="27"/>
        <v>20.639767440550294</v>
      </c>
      <c r="AP61">
        <f t="shared" si="28"/>
        <v>20.639767440550294</v>
      </c>
      <c r="AQ61">
        <f t="shared" si="29"/>
        <v>20.639767440550294</v>
      </c>
      <c r="AR61">
        <f t="shared" si="30"/>
        <v>19.672315572906001</v>
      </c>
      <c r="AS61">
        <f t="shared" si="31"/>
        <v>20.639767440550294</v>
      </c>
      <c r="AT61">
        <f t="shared" si="32"/>
        <v>20.639767440550294</v>
      </c>
      <c r="AU61">
        <f t="shared" si="33"/>
        <v>20.639767440550294</v>
      </c>
      <c r="AV61">
        <f t="shared" si="34"/>
        <v>20.639767440550294</v>
      </c>
      <c r="AW61">
        <f t="shared" si="35"/>
        <v>20.639767440550294</v>
      </c>
      <c r="AX61">
        <f t="shared" si="36"/>
        <v>20.639767440550294</v>
      </c>
      <c r="AY61">
        <f t="shared" si="37"/>
        <v>20.639767440550294</v>
      </c>
      <c r="AZ61">
        <f t="shared" si="38"/>
        <v>20.639767440550294</v>
      </c>
      <c r="BA61">
        <f t="shared" si="39"/>
        <v>20.639767440550294</v>
      </c>
    </row>
    <row r="62" spans="1:53">
      <c r="A62" s="50" t="s">
        <v>159</v>
      </c>
      <c r="B62" s="58">
        <v>61</v>
      </c>
      <c r="C62" s="50">
        <v>1</v>
      </c>
      <c r="D62" s="51">
        <v>19</v>
      </c>
      <c r="E62" s="51">
        <v>5</v>
      </c>
      <c r="L62" s="50" t="s">
        <v>159</v>
      </c>
      <c r="M62" s="58">
        <v>61</v>
      </c>
      <c r="N62">
        <f t="shared" si="0"/>
        <v>19.672315572906001</v>
      </c>
      <c r="O62">
        <f t="shared" si="1"/>
        <v>19.672315572906001</v>
      </c>
      <c r="P62">
        <f t="shared" si="2"/>
        <v>19.672315572906001</v>
      </c>
      <c r="Q62">
        <f t="shared" si="3"/>
        <v>19.672315572906001</v>
      </c>
      <c r="R62">
        <f t="shared" si="4"/>
        <v>19.672315572906001</v>
      </c>
      <c r="S62">
        <f t="shared" si="5"/>
        <v>19.672315572906001</v>
      </c>
      <c r="T62">
        <f t="shared" si="6"/>
        <v>19.672315572906001</v>
      </c>
      <c r="U62">
        <f t="shared" si="7"/>
        <v>19.672315572906001</v>
      </c>
      <c r="V62">
        <f t="shared" si="8"/>
        <v>19.672315572906001</v>
      </c>
      <c r="W62">
        <f t="shared" si="9"/>
        <v>19.672315572906001</v>
      </c>
      <c r="X62">
        <f t="shared" si="10"/>
        <v>19.672315572906001</v>
      </c>
      <c r="Y62">
        <f t="shared" si="11"/>
        <v>19.672315572906001</v>
      </c>
      <c r="Z62">
        <f t="shared" si="12"/>
        <v>19.672315572906001</v>
      </c>
      <c r="AA62">
        <f t="shared" si="13"/>
        <v>19.672315572906001</v>
      </c>
      <c r="AB62">
        <f t="shared" si="14"/>
        <v>19.672315572906001</v>
      </c>
      <c r="AC62">
        <f t="shared" si="15"/>
        <v>19.672315572906001</v>
      </c>
      <c r="AD62">
        <f t="shared" si="16"/>
        <v>19.672315572906001</v>
      </c>
      <c r="AE62">
        <f t="shared" si="17"/>
        <v>19.672315572906001</v>
      </c>
      <c r="AF62">
        <f t="shared" si="18"/>
        <v>19.672315572906001</v>
      </c>
      <c r="AG62">
        <f t="shared" si="19"/>
        <v>19.672315572906001</v>
      </c>
      <c r="AH62">
        <f t="shared" si="20"/>
        <v>19.672315572906001</v>
      </c>
      <c r="AI62">
        <f t="shared" si="21"/>
        <v>19.672315572906001</v>
      </c>
      <c r="AJ62">
        <f t="shared" si="22"/>
        <v>19.672315572906001</v>
      </c>
      <c r="AK62">
        <f t="shared" si="23"/>
        <v>19.672315572906001</v>
      </c>
      <c r="AL62">
        <f t="shared" si="24"/>
        <v>19.672315572906001</v>
      </c>
      <c r="AM62">
        <f t="shared" si="25"/>
        <v>19.672315572906001</v>
      </c>
      <c r="AN62">
        <f t="shared" si="26"/>
        <v>19.672315572906001</v>
      </c>
      <c r="AO62">
        <f t="shared" si="27"/>
        <v>19.672315572906001</v>
      </c>
      <c r="AP62">
        <f t="shared" si="28"/>
        <v>19.672315572906001</v>
      </c>
      <c r="AQ62">
        <f t="shared" si="29"/>
        <v>19.672315572906001</v>
      </c>
      <c r="AR62">
        <f t="shared" si="30"/>
        <v>28.337254630609507</v>
      </c>
      <c r="AS62">
        <f t="shared" si="31"/>
        <v>19.672315572906001</v>
      </c>
      <c r="AT62">
        <f t="shared" si="32"/>
        <v>19.672315572906001</v>
      </c>
      <c r="AU62">
        <f t="shared" si="33"/>
        <v>19.672315572906001</v>
      </c>
      <c r="AV62">
        <f t="shared" si="34"/>
        <v>19.672315572906001</v>
      </c>
      <c r="AW62">
        <f t="shared" si="35"/>
        <v>19.672315572906001</v>
      </c>
      <c r="AX62">
        <f t="shared" si="36"/>
        <v>19.672315572906001</v>
      </c>
      <c r="AY62">
        <f t="shared" si="37"/>
        <v>19.672315572906001</v>
      </c>
      <c r="AZ62">
        <f t="shared" si="38"/>
        <v>19.672315572906001</v>
      </c>
      <c r="BA62">
        <f t="shared" si="39"/>
        <v>19.672315572906001</v>
      </c>
    </row>
    <row r="63" spans="1:53">
      <c r="A63" s="50" t="s">
        <v>161</v>
      </c>
      <c r="B63" s="58">
        <v>62</v>
      </c>
      <c r="C63" s="50">
        <v>1</v>
      </c>
      <c r="D63" s="51">
        <v>2</v>
      </c>
      <c r="E63" s="51">
        <v>21</v>
      </c>
      <c r="L63" s="50" t="s">
        <v>161</v>
      </c>
      <c r="M63" s="58">
        <v>62</v>
      </c>
      <c r="N63">
        <f t="shared" si="0"/>
        <v>21.118712081942874</v>
      </c>
      <c r="O63">
        <f t="shared" si="1"/>
        <v>21.118712081942874</v>
      </c>
      <c r="P63">
        <f t="shared" si="2"/>
        <v>21.118712081942874</v>
      </c>
      <c r="Q63">
        <f t="shared" si="3"/>
        <v>21.118712081942874</v>
      </c>
      <c r="R63">
        <f t="shared" si="4"/>
        <v>21.118712081942874</v>
      </c>
      <c r="S63">
        <f t="shared" si="5"/>
        <v>21.118712081942874</v>
      </c>
      <c r="T63">
        <f t="shared" si="6"/>
        <v>21.118712081942874</v>
      </c>
      <c r="U63">
        <f t="shared" si="7"/>
        <v>21.118712081942874</v>
      </c>
      <c r="V63">
        <f t="shared" si="8"/>
        <v>21.118712081942874</v>
      </c>
      <c r="W63">
        <f t="shared" si="9"/>
        <v>21.118712081942874</v>
      </c>
      <c r="X63">
        <f t="shared" si="10"/>
        <v>21.118712081942874</v>
      </c>
      <c r="Y63">
        <f t="shared" si="11"/>
        <v>21.118712081942874</v>
      </c>
      <c r="Z63">
        <f t="shared" si="12"/>
        <v>21.118712081942874</v>
      </c>
      <c r="AA63">
        <f t="shared" si="13"/>
        <v>21.118712081942874</v>
      </c>
      <c r="AB63">
        <f t="shared" si="14"/>
        <v>21.118712081942874</v>
      </c>
      <c r="AC63">
        <f t="shared" si="15"/>
        <v>21.118712081942874</v>
      </c>
      <c r="AD63">
        <f t="shared" si="16"/>
        <v>21.118712081942874</v>
      </c>
      <c r="AE63">
        <f t="shared" si="17"/>
        <v>21.118712081942874</v>
      </c>
      <c r="AF63">
        <f t="shared" si="18"/>
        <v>21.118712081942874</v>
      </c>
      <c r="AG63">
        <f t="shared" si="19"/>
        <v>21.118712081942874</v>
      </c>
      <c r="AH63">
        <f t="shared" si="20"/>
        <v>21.118712081942874</v>
      </c>
      <c r="AI63">
        <f t="shared" si="21"/>
        <v>21.118712081942874</v>
      </c>
      <c r="AJ63">
        <f t="shared" si="22"/>
        <v>21.118712081942874</v>
      </c>
      <c r="AK63">
        <f t="shared" si="23"/>
        <v>21.118712081942874</v>
      </c>
      <c r="AL63">
        <f t="shared" si="24"/>
        <v>21.118712081942874</v>
      </c>
      <c r="AM63">
        <f t="shared" si="25"/>
        <v>21.118712081942874</v>
      </c>
      <c r="AN63">
        <f t="shared" si="26"/>
        <v>21.118712081942874</v>
      </c>
      <c r="AO63">
        <f t="shared" si="27"/>
        <v>21.118712081942874</v>
      </c>
      <c r="AP63">
        <f t="shared" si="28"/>
        <v>21.118712081942874</v>
      </c>
      <c r="AQ63">
        <f t="shared" si="29"/>
        <v>21.118712081942874</v>
      </c>
      <c r="AR63">
        <f t="shared" si="30"/>
        <v>25.099800796022265</v>
      </c>
      <c r="AS63">
        <f t="shared" si="31"/>
        <v>21.118712081942874</v>
      </c>
      <c r="AT63">
        <f t="shared" si="32"/>
        <v>21.118712081942874</v>
      </c>
      <c r="AU63">
        <f t="shared" si="33"/>
        <v>21.118712081942874</v>
      </c>
      <c r="AV63">
        <f t="shared" si="34"/>
        <v>21.118712081942874</v>
      </c>
      <c r="AW63">
        <f t="shared" si="35"/>
        <v>21.118712081942874</v>
      </c>
      <c r="AX63">
        <f t="shared" si="36"/>
        <v>21.118712081942874</v>
      </c>
      <c r="AY63">
        <f t="shared" si="37"/>
        <v>21.118712081942874</v>
      </c>
      <c r="AZ63">
        <f t="shared" si="38"/>
        <v>21.118712081942874</v>
      </c>
      <c r="BA63">
        <f t="shared" si="39"/>
        <v>21.118712081942874</v>
      </c>
    </row>
    <row r="64" spans="1:53">
      <c r="A64" s="50" t="s">
        <v>163</v>
      </c>
      <c r="B64" s="58">
        <v>63</v>
      </c>
      <c r="C64" s="50">
        <v>1</v>
      </c>
      <c r="D64" s="51">
        <v>6</v>
      </c>
      <c r="E64" s="51">
        <v>25</v>
      </c>
      <c r="L64" s="50" t="s">
        <v>163</v>
      </c>
      <c r="M64" s="58">
        <v>63</v>
      </c>
      <c r="N64">
        <f t="shared" si="0"/>
        <v>25.729360660537214</v>
      </c>
      <c r="O64">
        <f t="shared" si="1"/>
        <v>25.729360660537214</v>
      </c>
      <c r="P64">
        <f t="shared" si="2"/>
        <v>25.729360660537214</v>
      </c>
      <c r="Q64">
        <f t="shared" si="3"/>
        <v>25.729360660537214</v>
      </c>
      <c r="R64">
        <f t="shared" si="4"/>
        <v>25.729360660537214</v>
      </c>
      <c r="S64">
        <f t="shared" si="5"/>
        <v>25.729360660537214</v>
      </c>
      <c r="T64">
        <f t="shared" si="6"/>
        <v>25.729360660537214</v>
      </c>
      <c r="U64">
        <f t="shared" si="7"/>
        <v>25.729360660537214</v>
      </c>
      <c r="V64">
        <f t="shared" si="8"/>
        <v>25.729360660537214</v>
      </c>
      <c r="W64">
        <f t="shared" si="9"/>
        <v>25.729360660537214</v>
      </c>
      <c r="X64">
        <f t="shared" si="10"/>
        <v>25.729360660537214</v>
      </c>
      <c r="Y64">
        <f t="shared" si="11"/>
        <v>25.729360660537214</v>
      </c>
      <c r="Z64">
        <f t="shared" si="12"/>
        <v>25.729360660537214</v>
      </c>
      <c r="AA64">
        <f t="shared" si="13"/>
        <v>25.729360660537214</v>
      </c>
      <c r="AB64">
        <f t="shared" si="14"/>
        <v>25.729360660537214</v>
      </c>
      <c r="AC64">
        <f t="shared" si="15"/>
        <v>25.729360660537214</v>
      </c>
      <c r="AD64">
        <f t="shared" si="16"/>
        <v>25.729360660537214</v>
      </c>
      <c r="AE64">
        <f t="shared" si="17"/>
        <v>25.729360660537214</v>
      </c>
      <c r="AF64">
        <f t="shared" si="18"/>
        <v>25.729360660537214</v>
      </c>
      <c r="AG64">
        <f t="shared" si="19"/>
        <v>25.729360660537214</v>
      </c>
      <c r="AH64">
        <f t="shared" si="20"/>
        <v>25.729360660537214</v>
      </c>
      <c r="AI64">
        <f t="shared" si="21"/>
        <v>25.729360660537214</v>
      </c>
      <c r="AJ64">
        <f t="shared" si="22"/>
        <v>25.729360660537214</v>
      </c>
      <c r="AK64">
        <f t="shared" si="23"/>
        <v>25.729360660537214</v>
      </c>
      <c r="AL64">
        <f t="shared" si="24"/>
        <v>25.729360660537214</v>
      </c>
      <c r="AM64">
        <f t="shared" si="25"/>
        <v>25.729360660537214</v>
      </c>
      <c r="AN64">
        <f t="shared" si="26"/>
        <v>25.729360660537214</v>
      </c>
      <c r="AO64">
        <f t="shared" si="27"/>
        <v>25.729360660537214</v>
      </c>
      <c r="AP64">
        <f t="shared" si="28"/>
        <v>25.729360660537214</v>
      </c>
      <c r="AQ64">
        <f t="shared" si="29"/>
        <v>25.729360660537214</v>
      </c>
      <c r="AR64">
        <f t="shared" si="30"/>
        <v>14.352700094407323</v>
      </c>
      <c r="AS64">
        <f t="shared" si="31"/>
        <v>25.729360660537214</v>
      </c>
      <c r="AT64">
        <f t="shared" si="32"/>
        <v>25.729360660537214</v>
      </c>
      <c r="AU64">
        <f t="shared" si="33"/>
        <v>25.729360660537214</v>
      </c>
      <c r="AV64">
        <f t="shared" si="34"/>
        <v>25.729360660537214</v>
      </c>
      <c r="AW64">
        <f t="shared" si="35"/>
        <v>25.729360660537214</v>
      </c>
      <c r="AX64">
        <f t="shared" si="36"/>
        <v>25.729360660537214</v>
      </c>
      <c r="AY64">
        <f t="shared" si="37"/>
        <v>25.729360660537214</v>
      </c>
      <c r="AZ64">
        <f t="shared" si="38"/>
        <v>25.729360660537214</v>
      </c>
      <c r="BA64">
        <f t="shared" si="39"/>
        <v>25.729360660537214</v>
      </c>
    </row>
    <row r="65" spans="1:53">
      <c r="A65" s="50" t="s">
        <v>167</v>
      </c>
      <c r="B65" s="58">
        <v>64</v>
      </c>
      <c r="C65" s="50">
        <v>1</v>
      </c>
      <c r="D65" s="51">
        <v>12</v>
      </c>
      <c r="E65" s="51">
        <v>13</v>
      </c>
      <c r="L65" s="50" t="s">
        <v>167</v>
      </c>
      <c r="M65" s="58">
        <v>64</v>
      </c>
      <c r="N65">
        <f t="shared" si="0"/>
        <v>17.720045146669349</v>
      </c>
      <c r="O65">
        <f t="shared" si="1"/>
        <v>17.720045146669349</v>
      </c>
      <c r="P65">
        <f t="shared" si="2"/>
        <v>17.720045146669349</v>
      </c>
      <c r="Q65">
        <f t="shared" si="3"/>
        <v>17.720045146669349</v>
      </c>
      <c r="R65">
        <f t="shared" si="4"/>
        <v>17.720045146669349</v>
      </c>
      <c r="S65">
        <f t="shared" si="5"/>
        <v>17.720045146669349</v>
      </c>
      <c r="T65">
        <f t="shared" si="6"/>
        <v>17.720045146669349</v>
      </c>
      <c r="U65">
        <f t="shared" si="7"/>
        <v>17.720045146669349</v>
      </c>
      <c r="V65">
        <f t="shared" si="8"/>
        <v>17.720045146669349</v>
      </c>
      <c r="W65">
        <f t="shared" si="9"/>
        <v>17.720045146669349</v>
      </c>
      <c r="X65">
        <f t="shared" si="10"/>
        <v>17.720045146669349</v>
      </c>
      <c r="Y65">
        <f t="shared" si="11"/>
        <v>17.720045146669349</v>
      </c>
      <c r="Z65">
        <f t="shared" si="12"/>
        <v>17.720045146669349</v>
      </c>
      <c r="AA65">
        <f t="shared" si="13"/>
        <v>17.720045146669349</v>
      </c>
      <c r="AB65">
        <f t="shared" si="14"/>
        <v>17.720045146669349</v>
      </c>
      <c r="AC65">
        <f t="shared" si="15"/>
        <v>17.720045146669349</v>
      </c>
      <c r="AD65">
        <f t="shared" si="16"/>
        <v>17.720045146669349</v>
      </c>
      <c r="AE65">
        <f t="shared" si="17"/>
        <v>17.720045146669349</v>
      </c>
      <c r="AF65">
        <f t="shared" si="18"/>
        <v>17.720045146669349</v>
      </c>
      <c r="AG65">
        <f t="shared" si="19"/>
        <v>17.720045146669349</v>
      </c>
      <c r="AH65">
        <f t="shared" si="20"/>
        <v>17.720045146669349</v>
      </c>
      <c r="AI65">
        <f t="shared" si="21"/>
        <v>17.720045146669349</v>
      </c>
      <c r="AJ65">
        <f t="shared" si="22"/>
        <v>17.720045146669349</v>
      </c>
      <c r="AK65">
        <f t="shared" si="23"/>
        <v>17.720045146669349</v>
      </c>
      <c r="AL65">
        <f t="shared" si="24"/>
        <v>17.720045146669349</v>
      </c>
      <c r="AM65">
        <f t="shared" si="25"/>
        <v>17.720045146669349</v>
      </c>
      <c r="AN65">
        <f t="shared" si="26"/>
        <v>17.720045146669349</v>
      </c>
      <c r="AO65">
        <f t="shared" si="27"/>
        <v>17.720045146669349</v>
      </c>
      <c r="AP65">
        <f t="shared" si="28"/>
        <v>17.720045146669349</v>
      </c>
      <c r="AQ65">
        <f t="shared" si="29"/>
        <v>17.720045146669349</v>
      </c>
      <c r="AR65">
        <f t="shared" si="30"/>
        <v>25.96150997149434</v>
      </c>
      <c r="AS65">
        <f t="shared" si="31"/>
        <v>17.720045146669349</v>
      </c>
      <c r="AT65">
        <f t="shared" si="32"/>
        <v>17.720045146669349</v>
      </c>
      <c r="AU65">
        <f t="shared" si="33"/>
        <v>17.720045146669349</v>
      </c>
      <c r="AV65">
        <f t="shared" si="34"/>
        <v>17.720045146669349</v>
      </c>
      <c r="AW65">
        <f t="shared" si="35"/>
        <v>17.720045146669349</v>
      </c>
      <c r="AX65">
        <f t="shared" si="36"/>
        <v>17.720045146669349</v>
      </c>
      <c r="AY65">
        <f t="shared" si="37"/>
        <v>17.720045146669349</v>
      </c>
      <c r="AZ65">
        <f t="shared" si="38"/>
        <v>17.720045146669349</v>
      </c>
      <c r="BA65">
        <f t="shared" si="39"/>
        <v>17.720045146669349</v>
      </c>
    </row>
    <row r="66" spans="1:53">
      <c r="A66" s="50" t="s">
        <v>169</v>
      </c>
      <c r="B66" s="58">
        <v>65</v>
      </c>
      <c r="C66" s="50">
        <v>1</v>
      </c>
      <c r="D66" s="51">
        <v>10</v>
      </c>
      <c r="E66" s="51">
        <v>23</v>
      </c>
      <c r="L66" s="50" t="s">
        <v>169</v>
      </c>
      <c r="M66" s="58">
        <v>65</v>
      </c>
      <c r="N66">
        <f t="shared" si="0"/>
        <v>25.099800796022265</v>
      </c>
      <c r="O66">
        <f t="shared" si="1"/>
        <v>25.099800796022265</v>
      </c>
      <c r="P66">
        <f t="shared" si="2"/>
        <v>25.099800796022265</v>
      </c>
      <c r="Q66">
        <f t="shared" si="3"/>
        <v>25.099800796022265</v>
      </c>
      <c r="R66">
        <f t="shared" si="4"/>
        <v>25.099800796022265</v>
      </c>
      <c r="S66">
        <f t="shared" si="5"/>
        <v>25.099800796022265</v>
      </c>
      <c r="T66">
        <f t="shared" si="6"/>
        <v>25.099800796022265</v>
      </c>
      <c r="U66">
        <f t="shared" si="7"/>
        <v>25.099800796022265</v>
      </c>
      <c r="V66">
        <f t="shared" si="8"/>
        <v>25.099800796022265</v>
      </c>
      <c r="W66">
        <f t="shared" si="9"/>
        <v>25.099800796022265</v>
      </c>
      <c r="X66">
        <f t="shared" si="10"/>
        <v>25.099800796022265</v>
      </c>
      <c r="Y66">
        <f t="shared" si="11"/>
        <v>25.099800796022265</v>
      </c>
      <c r="Z66">
        <f t="shared" si="12"/>
        <v>25.099800796022265</v>
      </c>
      <c r="AA66">
        <f t="shared" si="13"/>
        <v>25.099800796022265</v>
      </c>
      <c r="AB66">
        <f t="shared" si="14"/>
        <v>25.099800796022265</v>
      </c>
      <c r="AC66">
        <f t="shared" si="15"/>
        <v>25.099800796022265</v>
      </c>
      <c r="AD66">
        <f t="shared" si="16"/>
        <v>25.099800796022265</v>
      </c>
      <c r="AE66">
        <f t="shared" si="17"/>
        <v>25.099800796022265</v>
      </c>
      <c r="AF66">
        <f t="shared" si="18"/>
        <v>25.099800796022265</v>
      </c>
      <c r="AG66">
        <f t="shared" si="19"/>
        <v>25.099800796022265</v>
      </c>
      <c r="AH66">
        <f t="shared" si="20"/>
        <v>25.099800796022265</v>
      </c>
      <c r="AI66">
        <f t="shared" si="21"/>
        <v>25.099800796022265</v>
      </c>
      <c r="AJ66">
        <f t="shared" si="22"/>
        <v>25.099800796022265</v>
      </c>
      <c r="AK66">
        <f t="shared" si="23"/>
        <v>25.099800796022265</v>
      </c>
      <c r="AL66">
        <f t="shared" si="24"/>
        <v>25.099800796022265</v>
      </c>
      <c r="AM66">
        <f t="shared" si="25"/>
        <v>25.099800796022265</v>
      </c>
      <c r="AN66">
        <f t="shared" si="26"/>
        <v>25.099800796022265</v>
      </c>
      <c r="AO66">
        <f t="shared" si="27"/>
        <v>25.099800796022265</v>
      </c>
      <c r="AP66">
        <f t="shared" si="28"/>
        <v>25.099800796022265</v>
      </c>
      <c r="AQ66">
        <f t="shared" si="29"/>
        <v>25.099800796022265</v>
      </c>
      <c r="AR66">
        <f t="shared" si="30"/>
        <v>16.431676725154983</v>
      </c>
      <c r="AS66">
        <f t="shared" si="31"/>
        <v>25.099800796022265</v>
      </c>
      <c r="AT66">
        <f t="shared" si="32"/>
        <v>25.099800796022265</v>
      </c>
      <c r="AU66">
        <f t="shared" si="33"/>
        <v>25.099800796022265</v>
      </c>
      <c r="AV66">
        <f t="shared" si="34"/>
        <v>25.099800796022265</v>
      </c>
      <c r="AW66">
        <f t="shared" si="35"/>
        <v>25.099800796022265</v>
      </c>
      <c r="AX66">
        <f t="shared" si="36"/>
        <v>25.099800796022265</v>
      </c>
      <c r="AY66">
        <f t="shared" si="37"/>
        <v>25.099800796022265</v>
      </c>
      <c r="AZ66">
        <f t="shared" si="38"/>
        <v>25.099800796022265</v>
      </c>
      <c r="BA66">
        <f t="shared" si="39"/>
        <v>25.099800796022265</v>
      </c>
    </row>
    <row r="67" spans="1:53">
      <c r="A67" s="50" t="s">
        <v>171</v>
      </c>
      <c r="B67" s="58">
        <v>66</v>
      </c>
      <c r="C67" s="50">
        <v>1</v>
      </c>
      <c r="D67" s="51">
        <v>12</v>
      </c>
      <c r="E67" s="51">
        <v>13</v>
      </c>
      <c r="L67" s="50" t="s">
        <v>171</v>
      </c>
      <c r="M67" s="58">
        <v>66</v>
      </c>
      <c r="N67">
        <f t="shared" ref="N67:N130" si="40">SQRT((C67-H67)^2+(D67-I67)^2+(E67-J67)^2)</f>
        <v>17.720045146669349</v>
      </c>
      <c r="O67">
        <f t="shared" ref="O67:O130" si="41">SQRT((C67-H68)^2+(D67-I68)^2+(J68-E67)^2)</f>
        <v>17.720045146669349</v>
      </c>
      <c r="P67">
        <f t="shared" ref="P67:P130" si="42">SQRT((C67-H69)^2+(D67-I69)^2+(E67-J69)^2)</f>
        <v>17.720045146669349</v>
      </c>
      <c r="Q67">
        <f t="shared" ref="Q67:Q130" si="43">SQRT((C67-H70)^2+(D67-I70)^2+(E67-J70)^2)</f>
        <v>17.720045146669349</v>
      </c>
      <c r="R67">
        <f t="shared" ref="R67:R130" si="44">SQRT((C67-H71)^2+(D67-I71)^2+(E67-J71)^2)</f>
        <v>17.720045146669349</v>
      </c>
      <c r="S67">
        <f t="shared" ref="S67:S130" si="45">SQRT((C67-H72)^2+(D67-I72)^2+(E67-J72)^2)</f>
        <v>17.720045146669349</v>
      </c>
      <c r="T67">
        <f t="shared" ref="T67:T130" si="46">SQRT((C67-H73)^2+(D67-I73)^2+(E67-J73)^2)</f>
        <v>17.720045146669349</v>
      </c>
      <c r="U67">
        <f t="shared" ref="U67:U130" si="47">SQRT((C67-H74)^2+(D67-I74)^2+(E67-J74)^2)</f>
        <v>17.720045146669349</v>
      </c>
      <c r="V67">
        <f t="shared" ref="V67:V130" si="48">SQRT((C67-H75)^2+(D67-I75)^2+(E67-J75)^2)</f>
        <v>17.720045146669349</v>
      </c>
      <c r="W67">
        <f t="shared" ref="W67:W130" si="49">SQRT((C67-H76)^2+(D67-I76)^2+(E67-J76)^2)</f>
        <v>17.720045146669349</v>
      </c>
      <c r="X67">
        <f t="shared" ref="X67:X130" si="50">SQRT((C67-H77)^2+(D67-I77)^2+(E67-J77)^2)</f>
        <v>17.720045146669349</v>
      </c>
      <c r="Y67">
        <f t="shared" ref="Y67:Y130" si="51">SQRT((C67-H78)^2+(D67-I78)^2+(E67-J78)^2)</f>
        <v>17.720045146669349</v>
      </c>
      <c r="Z67">
        <f t="shared" ref="Z67:Z130" si="52">SQRT((C67-H79)^2+(D67-I79)^2+(E67-J79)^2)</f>
        <v>17.720045146669349</v>
      </c>
      <c r="AA67">
        <f t="shared" ref="AA67:AA130" si="53">SQRT((C67-H80)^2+(D67-I80)^2+(E67-J80)^2)</f>
        <v>17.720045146669349</v>
      </c>
      <c r="AB67">
        <f t="shared" ref="AB67:AB130" si="54">SQRT((C67-H81)^2+(D67-I81)^2+(E67-J81)^2)</f>
        <v>17.720045146669349</v>
      </c>
      <c r="AC67">
        <f t="shared" ref="AC67:AC130" si="55">SQRT((C67-H82)^2+(D67-I82)^2+(E67-J82)^2)</f>
        <v>17.720045146669349</v>
      </c>
      <c r="AD67">
        <f t="shared" ref="AD67:AD130" si="56">SQRT((C67-H83)^2+(D67-I83)^2+(E67-J83)^2)</f>
        <v>17.720045146669349</v>
      </c>
      <c r="AE67">
        <f t="shared" ref="AE67:AE130" si="57">SQRT((C67-H84)^2+(D67-I84)^2+(E67-J84)^2)</f>
        <v>17.720045146669349</v>
      </c>
      <c r="AF67">
        <f t="shared" ref="AF67:AF130" si="58">SQRT((C67-H85)^2+(D67-I85)^2+(E67-J85)^2)</f>
        <v>17.720045146669349</v>
      </c>
      <c r="AG67">
        <f t="shared" ref="AG67:AG130" si="59">SQRT((C67-H86)^2+(D67-I86)^2+(E67-J86)^2)</f>
        <v>17.720045146669349</v>
      </c>
      <c r="AH67">
        <f t="shared" ref="AH67:AH130" si="60">SQRT((C67-H87)^2+(D67-I87)^2+(E67-J87)^2)</f>
        <v>17.720045146669349</v>
      </c>
      <c r="AI67">
        <f t="shared" ref="AI67:AI130" si="61">SQRT((C67-H88)^2+(D67-I88)^2+(E67-J88)^2)</f>
        <v>17.720045146669349</v>
      </c>
      <c r="AJ67">
        <f t="shared" ref="AJ67:AJ130" si="62">SQRT((C67-H89)^2+(D67-I89)^2+(E67-J89)^2)</f>
        <v>17.720045146669349</v>
      </c>
      <c r="AK67">
        <f t="shared" ref="AK67:AK130" si="63">SQRT((C67-H90)^2+(D67-I90)^2+(E67-J90)^2)</f>
        <v>17.720045146669349</v>
      </c>
      <c r="AL67">
        <f t="shared" ref="AL67:AL130" si="64">SQRT((C67-H91)^2+(D67-I91)^2+(E67-J91)^2)</f>
        <v>17.720045146669349</v>
      </c>
      <c r="AM67">
        <f t="shared" ref="AM67:AM130" si="65">SQRT((C67-H92)^2+(D67-I92)^2+(E67-J92)^2)</f>
        <v>17.720045146669349</v>
      </c>
      <c r="AN67">
        <f t="shared" ref="AN67:AN130" si="66">SQRT((C67-H93)^2+(D67-I93)^2+(E67-J93)^2)</f>
        <v>17.720045146669349</v>
      </c>
      <c r="AO67">
        <f t="shared" ref="AO67:AO130" si="67">SQRT((C67-H94)^2+(D67-I94)^2+(E67-J94)^2)</f>
        <v>17.720045146669349</v>
      </c>
      <c r="AP67">
        <f t="shared" ref="AP67:AP130" si="68">SQRT((C67-H95)^2+(D67-I95)^2+(E67-J95)^2)</f>
        <v>17.720045146669349</v>
      </c>
      <c r="AQ67">
        <f t="shared" ref="AQ67:AQ130" si="69">SQRT((C67-H96)^2+(D67-I96)^2+(E67-J96)^2)</f>
        <v>17.720045146669349</v>
      </c>
      <c r="AR67">
        <f t="shared" ref="AR67:AR130" si="70">SQRT((C67-H97)^2+(D67-I97)^2+(E68-J97)^2)</f>
        <v>14.456832294800961</v>
      </c>
      <c r="AS67">
        <f t="shared" ref="AS67:AS130" si="71">SQRT((C67-H98)^2+(D67-I98)^2+(E67-J98)^2)</f>
        <v>17.720045146669349</v>
      </c>
      <c r="AT67">
        <f t="shared" ref="AT67:AT130" si="72">SQRT((C67-H99)^2+(D67-I99)^2+(E67-J99)^2)</f>
        <v>17.720045146669349</v>
      </c>
      <c r="AU67">
        <f t="shared" ref="AU67:AU130" si="73">SQRT((C67-H100)^2+(D67-I100)^2+(E67-J100)^2)</f>
        <v>17.720045146669349</v>
      </c>
      <c r="AV67">
        <f t="shared" ref="AV67:AV130" si="74">SQRT((C67-H101)^2+(D67-I101)^2+(E67-J101)^2)</f>
        <v>17.720045146669349</v>
      </c>
      <c r="AW67">
        <f t="shared" ref="AW67:AW130" si="75">SQRT((C67-H102)^2+(D67-I102)^2+(E67-J102)^2)</f>
        <v>17.720045146669349</v>
      </c>
      <c r="AX67">
        <f t="shared" ref="AX67:AX130" si="76">SQRT((C67-H103)^2+(D67-I103)^2+(E67-J103)^2)</f>
        <v>17.720045146669349</v>
      </c>
      <c r="AY67">
        <f t="shared" ref="AY67:AY130" si="77">SQRT((C67-H104)^2+(D67-I104)^2+(E67-J104)^2)</f>
        <v>17.720045146669349</v>
      </c>
      <c r="AZ67">
        <f t="shared" ref="AZ67:AZ130" si="78">SQRT((C67-H105)^2+(D67-I105)^2+(E67-J105)^2)</f>
        <v>17.720045146669349</v>
      </c>
      <c r="BA67">
        <f t="shared" ref="BA67:BA130" si="79">SQRT((C67-H106)^2+(D67-I106)^2+(E67-J106)^2)</f>
        <v>17.720045146669349</v>
      </c>
    </row>
    <row r="68" spans="1:53">
      <c r="A68" s="50" t="s">
        <v>173</v>
      </c>
      <c r="B68" s="58">
        <v>67</v>
      </c>
      <c r="C68" s="50">
        <v>1</v>
      </c>
      <c r="D68" s="51">
        <v>19</v>
      </c>
      <c r="E68" s="51">
        <v>8</v>
      </c>
      <c r="L68" s="50" t="s">
        <v>173</v>
      </c>
      <c r="M68" s="58">
        <v>67</v>
      </c>
      <c r="N68">
        <f t="shared" si="40"/>
        <v>20.639767440550294</v>
      </c>
      <c r="O68">
        <f t="shared" si="41"/>
        <v>20.639767440550294</v>
      </c>
      <c r="P68">
        <f t="shared" si="42"/>
        <v>20.639767440550294</v>
      </c>
      <c r="Q68">
        <f t="shared" si="43"/>
        <v>20.639767440550294</v>
      </c>
      <c r="R68">
        <f t="shared" si="44"/>
        <v>20.639767440550294</v>
      </c>
      <c r="S68">
        <f t="shared" si="45"/>
        <v>20.639767440550294</v>
      </c>
      <c r="T68">
        <f t="shared" si="46"/>
        <v>20.639767440550294</v>
      </c>
      <c r="U68">
        <f t="shared" si="47"/>
        <v>20.639767440550294</v>
      </c>
      <c r="V68">
        <f t="shared" si="48"/>
        <v>20.639767440550294</v>
      </c>
      <c r="W68">
        <f t="shared" si="49"/>
        <v>20.639767440550294</v>
      </c>
      <c r="X68">
        <f t="shared" si="50"/>
        <v>20.639767440550294</v>
      </c>
      <c r="Y68">
        <f t="shared" si="51"/>
        <v>20.639767440550294</v>
      </c>
      <c r="Z68">
        <f t="shared" si="52"/>
        <v>20.639767440550294</v>
      </c>
      <c r="AA68">
        <f t="shared" si="53"/>
        <v>20.639767440550294</v>
      </c>
      <c r="AB68">
        <f t="shared" si="54"/>
        <v>20.639767440550294</v>
      </c>
      <c r="AC68">
        <f t="shared" si="55"/>
        <v>20.639767440550294</v>
      </c>
      <c r="AD68">
        <f t="shared" si="56"/>
        <v>20.639767440550294</v>
      </c>
      <c r="AE68">
        <f t="shared" si="57"/>
        <v>20.639767440550294</v>
      </c>
      <c r="AF68">
        <f t="shared" si="58"/>
        <v>20.639767440550294</v>
      </c>
      <c r="AG68">
        <f t="shared" si="59"/>
        <v>20.639767440550294</v>
      </c>
      <c r="AH68">
        <f t="shared" si="60"/>
        <v>20.639767440550294</v>
      </c>
      <c r="AI68">
        <f t="shared" si="61"/>
        <v>20.639767440550294</v>
      </c>
      <c r="AJ68">
        <f t="shared" si="62"/>
        <v>20.639767440550294</v>
      </c>
      <c r="AK68">
        <f t="shared" si="63"/>
        <v>20.639767440550294</v>
      </c>
      <c r="AL68">
        <f t="shared" si="64"/>
        <v>20.639767440550294</v>
      </c>
      <c r="AM68">
        <f t="shared" si="65"/>
        <v>20.639767440550294</v>
      </c>
      <c r="AN68">
        <f t="shared" si="66"/>
        <v>20.639767440550294</v>
      </c>
      <c r="AO68">
        <f t="shared" si="67"/>
        <v>20.639767440550294</v>
      </c>
      <c r="AP68">
        <f t="shared" si="68"/>
        <v>20.639767440550294</v>
      </c>
      <c r="AQ68">
        <f t="shared" si="69"/>
        <v>20.639767440550294</v>
      </c>
      <c r="AR68">
        <f t="shared" si="70"/>
        <v>19.672315572906001</v>
      </c>
      <c r="AS68">
        <f t="shared" si="71"/>
        <v>20.639767440550294</v>
      </c>
      <c r="AT68">
        <f t="shared" si="72"/>
        <v>20.639767440550294</v>
      </c>
      <c r="AU68">
        <f t="shared" si="73"/>
        <v>20.639767440550294</v>
      </c>
      <c r="AV68">
        <f t="shared" si="74"/>
        <v>20.639767440550294</v>
      </c>
      <c r="AW68">
        <f t="shared" si="75"/>
        <v>20.639767440550294</v>
      </c>
      <c r="AX68">
        <f t="shared" si="76"/>
        <v>20.639767440550294</v>
      </c>
      <c r="AY68">
        <f t="shared" si="77"/>
        <v>20.639767440550294</v>
      </c>
      <c r="AZ68">
        <f t="shared" si="78"/>
        <v>20.639767440550294</v>
      </c>
      <c r="BA68">
        <f t="shared" si="79"/>
        <v>20.639767440550294</v>
      </c>
    </row>
    <row r="69" spans="1:53">
      <c r="A69" s="50" t="s">
        <v>175</v>
      </c>
      <c r="B69" s="58">
        <v>68</v>
      </c>
      <c r="C69" s="50">
        <v>1</v>
      </c>
      <c r="D69" s="51">
        <v>19</v>
      </c>
      <c r="E69" s="51">
        <v>5</v>
      </c>
      <c r="L69" s="50" t="s">
        <v>175</v>
      </c>
      <c r="M69" s="58">
        <v>68</v>
      </c>
      <c r="N69">
        <f t="shared" si="40"/>
        <v>19.672315572906001</v>
      </c>
      <c r="O69">
        <f t="shared" si="41"/>
        <v>19.672315572906001</v>
      </c>
      <c r="P69">
        <f t="shared" si="42"/>
        <v>19.672315572906001</v>
      </c>
      <c r="Q69">
        <f t="shared" si="43"/>
        <v>19.672315572906001</v>
      </c>
      <c r="R69">
        <f t="shared" si="44"/>
        <v>19.672315572906001</v>
      </c>
      <c r="S69">
        <f t="shared" si="45"/>
        <v>19.672315572906001</v>
      </c>
      <c r="T69">
        <f t="shared" si="46"/>
        <v>19.672315572906001</v>
      </c>
      <c r="U69">
        <f t="shared" si="47"/>
        <v>19.672315572906001</v>
      </c>
      <c r="V69">
        <f t="shared" si="48"/>
        <v>19.672315572906001</v>
      </c>
      <c r="W69">
        <f t="shared" si="49"/>
        <v>19.672315572906001</v>
      </c>
      <c r="X69">
        <f t="shared" si="50"/>
        <v>19.672315572906001</v>
      </c>
      <c r="Y69">
        <f t="shared" si="51"/>
        <v>19.672315572906001</v>
      </c>
      <c r="Z69">
        <f t="shared" si="52"/>
        <v>19.672315572906001</v>
      </c>
      <c r="AA69">
        <f t="shared" si="53"/>
        <v>19.672315572906001</v>
      </c>
      <c r="AB69">
        <f t="shared" si="54"/>
        <v>19.672315572906001</v>
      </c>
      <c r="AC69">
        <f t="shared" si="55"/>
        <v>19.672315572906001</v>
      </c>
      <c r="AD69">
        <f t="shared" si="56"/>
        <v>19.672315572906001</v>
      </c>
      <c r="AE69">
        <f t="shared" si="57"/>
        <v>19.672315572906001</v>
      </c>
      <c r="AF69">
        <f t="shared" si="58"/>
        <v>19.672315572906001</v>
      </c>
      <c r="AG69">
        <f t="shared" si="59"/>
        <v>19.672315572906001</v>
      </c>
      <c r="AH69">
        <f t="shared" si="60"/>
        <v>19.672315572906001</v>
      </c>
      <c r="AI69">
        <f t="shared" si="61"/>
        <v>19.672315572906001</v>
      </c>
      <c r="AJ69">
        <f t="shared" si="62"/>
        <v>19.672315572906001</v>
      </c>
      <c r="AK69">
        <f t="shared" si="63"/>
        <v>19.672315572906001</v>
      </c>
      <c r="AL69">
        <f t="shared" si="64"/>
        <v>19.672315572906001</v>
      </c>
      <c r="AM69">
        <f t="shared" si="65"/>
        <v>19.672315572906001</v>
      </c>
      <c r="AN69">
        <f t="shared" si="66"/>
        <v>19.672315572906001</v>
      </c>
      <c r="AO69">
        <f t="shared" si="67"/>
        <v>19.672315572906001</v>
      </c>
      <c r="AP69">
        <f t="shared" si="68"/>
        <v>19.672315572906001</v>
      </c>
      <c r="AQ69">
        <f t="shared" si="69"/>
        <v>19.672315572906001</v>
      </c>
      <c r="AR69">
        <f t="shared" si="70"/>
        <v>23.622023622035432</v>
      </c>
      <c r="AS69">
        <f t="shared" si="71"/>
        <v>19.672315572906001</v>
      </c>
      <c r="AT69">
        <f t="shared" si="72"/>
        <v>19.672315572906001</v>
      </c>
      <c r="AU69">
        <f t="shared" si="73"/>
        <v>19.672315572906001</v>
      </c>
      <c r="AV69">
        <f t="shared" si="74"/>
        <v>19.672315572906001</v>
      </c>
      <c r="AW69">
        <f t="shared" si="75"/>
        <v>19.672315572906001</v>
      </c>
      <c r="AX69">
        <f t="shared" si="76"/>
        <v>19.672315572906001</v>
      </c>
      <c r="AY69">
        <f t="shared" si="77"/>
        <v>19.672315572906001</v>
      </c>
      <c r="AZ69">
        <f t="shared" si="78"/>
        <v>19.672315572906001</v>
      </c>
      <c r="BA69">
        <f t="shared" si="79"/>
        <v>19.672315572906001</v>
      </c>
    </row>
    <row r="70" spans="1:53">
      <c r="A70" s="50" t="s">
        <v>177</v>
      </c>
      <c r="B70" s="58">
        <v>69</v>
      </c>
      <c r="C70" s="50">
        <v>1</v>
      </c>
      <c r="D70" s="51">
        <v>10</v>
      </c>
      <c r="E70" s="51">
        <v>14</v>
      </c>
      <c r="L70" s="50" t="s">
        <v>177</v>
      </c>
      <c r="M70" s="58">
        <v>69</v>
      </c>
      <c r="N70">
        <f t="shared" si="40"/>
        <v>17.233687939614086</v>
      </c>
      <c r="O70">
        <f t="shared" si="41"/>
        <v>17.233687939614086</v>
      </c>
      <c r="P70">
        <f t="shared" si="42"/>
        <v>17.233687939614086</v>
      </c>
      <c r="Q70">
        <f t="shared" si="43"/>
        <v>17.233687939614086</v>
      </c>
      <c r="R70">
        <f t="shared" si="44"/>
        <v>17.233687939614086</v>
      </c>
      <c r="S70">
        <f t="shared" si="45"/>
        <v>17.233687939614086</v>
      </c>
      <c r="T70">
        <f t="shared" si="46"/>
        <v>17.233687939614086</v>
      </c>
      <c r="U70">
        <f t="shared" si="47"/>
        <v>17.233687939614086</v>
      </c>
      <c r="V70">
        <f t="shared" si="48"/>
        <v>17.233687939614086</v>
      </c>
      <c r="W70">
        <f t="shared" si="49"/>
        <v>17.233687939614086</v>
      </c>
      <c r="X70">
        <f t="shared" si="50"/>
        <v>17.233687939614086</v>
      </c>
      <c r="Y70">
        <f t="shared" si="51"/>
        <v>17.233687939614086</v>
      </c>
      <c r="Z70">
        <f t="shared" si="52"/>
        <v>17.233687939614086</v>
      </c>
      <c r="AA70">
        <f t="shared" si="53"/>
        <v>17.233687939614086</v>
      </c>
      <c r="AB70">
        <f t="shared" si="54"/>
        <v>17.233687939614086</v>
      </c>
      <c r="AC70">
        <f t="shared" si="55"/>
        <v>17.233687939614086</v>
      </c>
      <c r="AD70">
        <f t="shared" si="56"/>
        <v>17.233687939614086</v>
      </c>
      <c r="AE70">
        <f t="shared" si="57"/>
        <v>17.233687939614086</v>
      </c>
      <c r="AF70">
        <f t="shared" si="58"/>
        <v>17.233687939614086</v>
      </c>
      <c r="AG70">
        <f t="shared" si="59"/>
        <v>17.233687939614086</v>
      </c>
      <c r="AH70">
        <f t="shared" si="60"/>
        <v>17.233687939614086</v>
      </c>
      <c r="AI70">
        <f t="shared" si="61"/>
        <v>17.233687939614086</v>
      </c>
      <c r="AJ70">
        <f t="shared" si="62"/>
        <v>17.233687939614086</v>
      </c>
      <c r="AK70">
        <f t="shared" si="63"/>
        <v>17.233687939614086</v>
      </c>
      <c r="AL70">
        <f t="shared" si="64"/>
        <v>17.233687939614086</v>
      </c>
      <c r="AM70">
        <f t="shared" si="65"/>
        <v>17.233687939614086</v>
      </c>
      <c r="AN70">
        <f t="shared" si="66"/>
        <v>17.233687939614086</v>
      </c>
      <c r="AO70">
        <f t="shared" si="67"/>
        <v>17.233687939614086</v>
      </c>
      <c r="AP70">
        <f t="shared" si="68"/>
        <v>17.233687939614086</v>
      </c>
      <c r="AQ70">
        <f t="shared" si="69"/>
        <v>17.233687939614086</v>
      </c>
      <c r="AR70">
        <f t="shared" si="70"/>
        <v>14.177446878757825</v>
      </c>
      <c r="AS70">
        <f t="shared" si="71"/>
        <v>17.233687939614086</v>
      </c>
      <c r="AT70">
        <f t="shared" si="72"/>
        <v>17.233687939614086</v>
      </c>
      <c r="AU70">
        <f t="shared" si="73"/>
        <v>17.233687939614086</v>
      </c>
      <c r="AV70">
        <f t="shared" si="74"/>
        <v>17.233687939614086</v>
      </c>
      <c r="AW70">
        <f t="shared" si="75"/>
        <v>17.233687939614086</v>
      </c>
      <c r="AX70">
        <f t="shared" si="76"/>
        <v>17.233687939614086</v>
      </c>
      <c r="AY70">
        <f t="shared" si="77"/>
        <v>17.233687939614086</v>
      </c>
      <c r="AZ70">
        <f t="shared" si="78"/>
        <v>17.233687939614086</v>
      </c>
      <c r="BA70">
        <f t="shared" si="79"/>
        <v>17.233687939614086</v>
      </c>
    </row>
    <row r="71" spans="1:53">
      <c r="A71" s="50" t="s">
        <v>179</v>
      </c>
      <c r="B71" s="58">
        <v>70</v>
      </c>
      <c r="C71" s="50">
        <v>1</v>
      </c>
      <c r="D71" s="51">
        <v>14</v>
      </c>
      <c r="E71" s="51">
        <v>10</v>
      </c>
      <c r="L71" s="50" t="s">
        <v>179</v>
      </c>
      <c r="M71" s="58">
        <v>70</v>
      </c>
      <c r="N71">
        <f t="shared" si="40"/>
        <v>17.233687939614086</v>
      </c>
      <c r="O71">
        <f t="shared" si="41"/>
        <v>17.233687939614086</v>
      </c>
      <c r="P71">
        <f t="shared" si="42"/>
        <v>17.233687939614086</v>
      </c>
      <c r="Q71">
        <f t="shared" si="43"/>
        <v>17.233687939614086</v>
      </c>
      <c r="R71">
        <f t="shared" si="44"/>
        <v>17.233687939614086</v>
      </c>
      <c r="S71">
        <f t="shared" si="45"/>
        <v>17.233687939614086</v>
      </c>
      <c r="T71">
        <f t="shared" si="46"/>
        <v>17.233687939614086</v>
      </c>
      <c r="U71">
        <f t="shared" si="47"/>
        <v>17.233687939614086</v>
      </c>
      <c r="V71">
        <f t="shared" si="48"/>
        <v>17.233687939614086</v>
      </c>
      <c r="W71">
        <f t="shared" si="49"/>
        <v>17.233687939614086</v>
      </c>
      <c r="X71">
        <f t="shared" si="50"/>
        <v>17.233687939614086</v>
      </c>
      <c r="Y71">
        <f t="shared" si="51"/>
        <v>17.233687939614086</v>
      </c>
      <c r="Z71">
        <f t="shared" si="52"/>
        <v>17.233687939614086</v>
      </c>
      <c r="AA71">
        <f t="shared" si="53"/>
        <v>17.233687939614086</v>
      </c>
      <c r="AB71">
        <f t="shared" si="54"/>
        <v>17.233687939614086</v>
      </c>
      <c r="AC71">
        <f t="shared" si="55"/>
        <v>17.233687939614086</v>
      </c>
      <c r="AD71">
        <f t="shared" si="56"/>
        <v>17.233687939614086</v>
      </c>
      <c r="AE71">
        <f t="shared" si="57"/>
        <v>17.233687939614086</v>
      </c>
      <c r="AF71">
        <f t="shared" si="58"/>
        <v>17.233687939614086</v>
      </c>
      <c r="AG71">
        <f t="shared" si="59"/>
        <v>17.233687939614086</v>
      </c>
      <c r="AH71">
        <f t="shared" si="60"/>
        <v>17.233687939614086</v>
      </c>
      <c r="AI71">
        <f t="shared" si="61"/>
        <v>17.233687939614086</v>
      </c>
      <c r="AJ71">
        <f t="shared" si="62"/>
        <v>17.233687939614086</v>
      </c>
      <c r="AK71">
        <f t="shared" si="63"/>
        <v>17.233687939614086</v>
      </c>
      <c r="AL71">
        <f t="shared" si="64"/>
        <v>17.233687939614086</v>
      </c>
      <c r="AM71">
        <f t="shared" si="65"/>
        <v>17.233687939614086</v>
      </c>
      <c r="AN71">
        <f t="shared" si="66"/>
        <v>17.233687939614086</v>
      </c>
      <c r="AO71">
        <f t="shared" si="67"/>
        <v>17.233687939614086</v>
      </c>
      <c r="AP71">
        <f t="shared" si="68"/>
        <v>17.233687939614086</v>
      </c>
      <c r="AQ71">
        <f t="shared" si="69"/>
        <v>17.233687939614086</v>
      </c>
      <c r="AR71">
        <f t="shared" si="70"/>
        <v>14.89966442575134</v>
      </c>
      <c r="AS71">
        <f t="shared" si="71"/>
        <v>17.233687939614086</v>
      </c>
      <c r="AT71">
        <f t="shared" si="72"/>
        <v>17.233687939614086</v>
      </c>
      <c r="AU71">
        <f t="shared" si="73"/>
        <v>17.233687939614086</v>
      </c>
      <c r="AV71">
        <f t="shared" si="74"/>
        <v>17.233687939614086</v>
      </c>
      <c r="AW71">
        <f t="shared" si="75"/>
        <v>17.233687939614086</v>
      </c>
      <c r="AX71">
        <f t="shared" si="76"/>
        <v>17.233687939614086</v>
      </c>
      <c r="AY71">
        <f t="shared" si="77"/>
        <v>17.233687939614086</v>
      </c>
      <c r="AZ71">
        <f t="shared" si="78"/>
        <v>17.233687939614086</v>
      </c>
      <c r="BA71">
        <f t="shared" si="79"/>
        <v>17.233687939614086</v>
      </c>
    </row>
    <row r="72" spans="1:53">
      <c r="A72" s="50" t="s">
        <v>181</v>
      </c>
      <c r="B72" s="58">
        <v>71</v>
      </c>
      <c r="C72" s="50">
        <v>1</v>
      </c>
      <c r="D72" s="51">
        <v>19</v>
      </c>
      <c r="E72" s="51">
        <v>5</v>
      </c>
      <c r="L72" s="50" t="s">
        <v>181</v>
      </c>
      <c r="M72" s="58">
        <v>71</v>
      </c>
      <c r="N72">
        <f t="shared" si="40"/>
        <v>19.672315572906001</v>
      </c>
      <c r="O72">
        <f t="shared" si="41"/>
        <v>19.672315572906001</v>
      </c>
      <c r="P72">
        <f t="shared" si="42"/>
        <v>19.672315572906001</v>
      </c>
      <c r="Q72">
        <f t="shared" si="43"/>
        <v>19.672315572906001</v>
      </c>
      <c r="R72">
        <f t="shared" si="44"/>
        <v>19.672315572906001</v>
      </c>
      <c r="S72">
        <f t="shared" si="45"/>
        <v>19.672315572906001</v>
      </c>
      <c r="T72">
        <f t="shared" si="46"/>
        <v>19.672315572906001</v>
      </c>
      <c r="U72">
        <f t="shared" si="47"/>
        <v>19.672315572906001</v>
      </c>
      <c r="V72">
        <f t="shared" si="48"/>
        <v>19.672315572906001</v>
      </c>
      <c r="W72">
        <f t="shared" si="49"/>
        <v>19.672315572906001</v>
      </c>
      <c r="X72">
        <f t="shared" si="50"/>
        <v>19.672315572906001</v>
      </c>
      <c r="Y72">
        <f t="shared" si="51"/>
        <v>19.672315572906001</v>
      </c>
      <c r="Z72">
        <f t="shared" si="52"/>
        <v>19.672315572906001</v>
      </c>
      <c r="AA72">
        <f t="shared" si="53"/>
        <v>19.672315572906001</v>
      </c>
      <c r="AB72">
        <f t="shared" si="54"/>
        <v>19.672315572906001</v>
      </c>
      <c r="AC72">
        <f t="shared" si="55"/>
        <v>19.672315572906001</v>
      </c>
      <c r="AD72">
        <f t="shared" si="56"/>
        <v>19.672315572906001</v>
      </c>
      <c r="AE72">
        <f t="shared" si="57"/>
        <v>19.672315572906001</v>
      </c>
      <c r="AF72">
        <f t="shared" si="58"/>
        <v>19.672315572906001</v>
      </c>
      <c r="AG72">
        <f t="shared" si="59"/>
        <v>19.672315572906001</v>
      </c>
      <c r="AH72">
        <f t="shared" si="60"/>
        <v>19.672315572906001</v>
      </c>
      <c r="AI72">
        <f t="shared" si="61"/>
        <v>19.672315572906001</v>
      </c>
      <c r="AJ72">
        <f t="shared" si="62"/>
        <v>19.672315572906001</v>
      </c>
      <c r="AK72">
        <f t="shared" si="63"/>
        <v>19.672315572906001</v>
      </c>
      <c r="AL72">
        <f t="shared" si="64"/>
        <v>19.672315572906001</v>
      </c>
      <c r="AM72">
        <f t="shared" si="65"/>
        <v>19.672315572906001</v>
      </c>
      <c r="AN72">
        <f t="shared" si="66"/>
        <v>19.672315572906001</v>
      </c>
      <c r="AO72">
        <f t="shared" si="67"/>
        <v>19.672315572906001</v>
      </c>
      <c r="AP72">
        <f t="shared" si="68"/>
        <v>19.672315572906001</v>
      </c>
      <c r="AQ72">
        <f t="shared" si="69"/>
        <v>19.672315572906001</v>
      </c>
      <c r="AR72">
        <f t="shared" si="70"/>
        <v>20.273134932713294</v>
      </c>
      <c r="AS72">
        <f t="shared" si="71"/>
        <v>19.672315572906001</v>
      </c>
      <c r="AT72">
        <f t="shared" si="72"/>
        <v>19.672315572906001</v>
      </c>
      <c r="AU72">
        <f t="shared" si="73"/>
        <v>19.672315572906001</v>
      </c>
      <c r="AV72">
        <f t="shared" si="74"/>
        <v>19.672315572906001</v>
      </c>
      <c r="AW72">
        <f t="shared" si="75"/>
        <v>19.672315572906001</v>
      </c>
      <c r="AX72">
        <f t="shared" si="76"/>
        <v>19.672315572906001</v>
      </c>
      <c r="AY72">
        <f t="shared" si="77"/>
        <v>19.672315572906001</v>
      </c>
      <c r="AZ72">
        <f t="shared" si="78"/>
        <v>19.672315572906001</v>
      </c>
      <c r="BA72">
        <f t="shared" si="79"/>
        <v>19.672315572906001</v>
      </c>
    </row>
    <row r="73" spans="1:53">
      <c r="A73" s="50" t="s">
        <v>183</v>
      </c>
      <c r="B73" s="58">
        <v>72</v>
      </c>
      <c r="C73" s="50">
        <v>1</v>
      </c>
      <c r="D73" s="51">
        <v>11</v>
      </c>
      <c r="E73" s="51">
        <v>7</v>
      </c>
      <c r="L73" s="50" t="s">
        <v>183</v>
      </c>
      <c r="M73" s="58">
        <v>72</v>
      </c>
      <c r="N73">
        <f t="shared" si="40"/>
        <v>13.076696830622021</v>
      </c>
      <c r="O73">
        <f t="shared" si="41"/>
        <v>13.076696830622021</v>
      </c>
      <c r="P73">
        <f t="shared" si="42"/>
        <v>13.076696830622021</v>
      </c>
      <c r="Q73">
        <f t="shared" si="43"/>
        <v>13.076696830622021</v>
      </c>
      <c r="R73">
        <f t="shared" si="44"/>
        <v>13.076696830622021</v>
      </c>
      <c r="S73">
        <f t="shared" si="45"/>
        <v>13.076696830622021</v>
      </c>
      <c r="T73">
        <f t="shared" si="46"/>
        <v>13.076696830622021</v>
      </c>
      <c r="U73">
        <f t="shared" si="47"/>
        <v>13.076696830622021</v>
      </c>
      <c r="V73">
        <f t="shared" si="48"/>
        <v>13.076696830622021</v>
      </c>
      <c r="W73">
        <f t="shared" si="49"/>
        <v>13.076696830622021</v>
      </c>
      <c r="X73">
        <f t="shared" si="50"/>
        <v>13.076696830622021</v>
      </c>
      <c r="Y73">
        <f t="shared" si="51"/>
        <v>13.076696830622021</v>
      </c>
      <c r="Z73">
        <f t="shared" si="52"/>
        <v>13.076696830622021</v>
      </c>
      <c r="AA73">
        <f t="shared" si="53"/>
        <v>13.076696830622021</v>
      </c>
      <c r="AB73">
        <f t="shared" si="54"/>
        <v>13.076696830622021</v>
      </c>
      <c r="AC73">
        <f t="shared" si="55"/>
        <v>13.076696830622021</v>
      </c>
      <c r="AD73">
        <f t="shared" si="56"/>
        <v>13.076696830622021</v>
      </c>
      <c r="AE73">
        <f t="shared" si="57"/>
        <v>13.076696830622021</v>
      </c>
      <c r="AF73">
        <f t="shared" si="58"/>
        <v>13.076696830622021</v>
      </c>
      <c r="AG73">
        <f t="shared" si="59"/>
        <v>13.076696830622021</v>
      </c>
      <c r="AH73">
        <f t="shared" si="60"/>
        <v>13.076696830622021</v>
      </c>
      <c r="AI73">
        <f t="shared" si="61"/>
        <v>13.076696830622021</v>
      </c>
      <c r="AJ73">
        <f t="shared" si="62"/>
        <v>13.076696830622021</v>
      </c>
      <c r="AK73">
        <f t="shared" si="63"/>
        <v>13.076696830622021</v>
      </c>
      <c r="AL73">
        <f t="shared" si="64"/>
        <v>13.076696830622021</v>
      </c>
      <c r="AM73">
        <f t="shared" si="65"/>
        <v>13.076696830622021</v>
      </c>
      <c r="AN73">
        <f t="shared" si="66"/>
        <v>13.076696830622021</v>
      </c>
      <c r="AO73">
        <f t="shared" si="67"/>
        <v>13.076696830622021</v>
      </c>
      <c r="AP73">
        <f t="shared" si="68"/>
        <v>13.076696830622021</v>
      </c>
      <c r="AQ73">
        <f t="shared" si="69"/>
        <v>13.076696830622021</v>
      </c>
      <c r="AR73">
        <f t="shared" si="70"/>
        <v>14.89966442575134</v>
      </c>
      <c r="AS73">
        <f t="shared" si="71"/>
        <v>13.076696830622021</v>
      </c>
      <c r="AT73">
        <f t="shared" si="72"/>
        <v>13.076696830622021</v>
      </c>
      <c r="AU73">
        <f t="shared" si="73"/>
        <v>13.076696830622021</v>
      </c>
      <c r="AV73">
        <f t="shared" si="74"/>
        <v>13.076696830622021</v>
      </c>
      <c r="AW73">
        <f t="shared" si="75"/>
        <v>13.076696830622021</v>
      </c>
      <c r="AX73">
        <f t="shared" si="76"/>
        <v>13.076696830622021</v>
      </c>
      <c r="AY73">
        <f t="shared" si="77"/>
        <v>13.076696830622021</v>
      </c>
      <c r="AZ73">
        <f t="shared" si="78"/>
        <v>13.076696830622021</v>
      </c>
      <c r="BA73">
        <f t="shared" si="79"/>
        <v>13.076696830622021</v>
      </c>
    </row>
    <row r="74" spans="1:53">
      <c r="A74" s="50" t="s">
        <v>185</v>
      </c>
      <c r="B74" s="58">
        <v>73</v>
      </c>
      <c r="C74" s="50">
        <v>1</v>
      </c>
      <c r="D74" s="51">
        <v>14</v>
      </c>
      <c r="E74" s="51">
        <v>10</v>
      </c>
      <c r="L74" s="50" t="s">
        <v>185</v>
      </c>
      <c r="M74" s="58">
        <v>73</v>
      </c>
      <c r="N74">
        <f t="shared" si="40"/>
        <v>17.233687939614086</v>
      </c>
      <c r="O74">
        <f t="shared" si="41"/>
        <v>17.233687939614086</v>
      </c>
      <c r="P74">
        <f t="shared" si="42"/>
        <v>17.233687939614086</v>
      </c>
      <c r="Q74">
        <f t="shared" si="43"/>
        <v>17.233687939614086</v>
      </c>
      <c r="R74">
        <f t="shared" si="44"/>
        <v>17.233687939614086</v>
      </c>
      <c r="S74">
        <f t="shared" si="45"/>
        <v>17.233687939614086</v>
      </c>
      <c r="T74">
        <f t="shared" si="46"/>
        <v>17.233687939614086</v>
      </c>
      <c r="U74">
        <f t="shared" si="47"/>
        <v>17.233687939614086</v>
      </c>
      <c r="V74">
        <f t="shared" si="48"/>
        <v>17.233687939614086</v>
      </c>
      <c r="W74">
        <f t="shared" si="49"/>
        <v>17.233687939614086</v>
      </c>
      <c r="X74">
        <f t="shared" si="50"/>
        <v>17.233687939614086</v>
      </c>
      <c r="Y74">
        <f t="shared" si="51"/>
        <v>17.233687939614086</v>
      </c>
      <c r="Z74">
        <f t="shared" si="52"/>
        <v>17.233687939614086</v>
      </c>
      <c r="AA74">
        <f t="shared" si="53"/>
        <v>17.233687939614086</v>
      </c>
      <c r="AB74">
        <f t="shared" si="54"/>
        <v>17.233687939614086</v>
      </c>
      <c r="AC74">
        <f t="shared" si="55"/>
        <v>17.233687939614086</v>
      </c>
      <c r="AD74">
        <f t="shared" si="56"/>
        <v>17.233687939614086</v>
      </c>
      <c r="AE74">
        <f t="shared" si="57"/>
        <v>17.233687939614086</v>
      </c>
      <c r="AF74">
        <f t="shared" si="58"/>
        <v>17.233687939614086</v>
      </c>
      <c r="AG74">
        <f t="shared" si="59"/>
        <v>17.233687939614086</v>
      </c>
      <c r="AH74">
        <f t="shared" si="60"/>
        <v>17.233687939614086</v>
      </c>
      <c r="AI74">
        <f t="shared" si="61"/>
        <v>17.233687939614086</v>
      </c>
      <c r="AJ74">
        <f t="shared" si="62"/>
        <v>17.233687939614086</v>
      </c>
      <c r="AK74">
        <f t="shared" si="63"/>
        <v>17.233687939614086</v>
      </c>
      <c r="AL74">
        <f t="shared" si="64"/>
        <v>17.233687939614086</v>
      </c>
      <c r="AM74">
        <f t="shared" si="65"/>
        <v>17.233687939614086</v>
      </c>
      <c r="AN74">
        <f t="shared" si="66"/>
        <v>17.233687939614086</v>
      </c>
      <c r="AO74">
        <f t="shared" si="67"/>
        <v>17.233687939614086</v>
      </c>
      <c r="AP74">
        <f t="shared" si="68"/>
        <v>17.233687939614086</v>
      </c>
      <c r="AQ74">
        <f t="shared" si="69"/>
        <v>17.233687939614086</v>
      </c>
      <c r="AR74">
        <f t="shared" si="70"/>
        <v>14.071247279470288</v>
      </c>
      <c r="AS74">
        <f t="shared" si="71"/>
        <v>17.233687939614086</v>
      </c>
      <c r="AT74">
        <f t="shared" si="72"/>
        <v>17.233687939614086</v>
      </c>
      <c r="AU74">
        <f t="shared" si="73"/>
        <v>17.233687939614086</v>
      </c>
      <c r="AV74">
        <f t="shared" si="74"/>
        <v>17.233687939614086</v>
      </c>
      <c r="AW74">
        <f t="shared" si="75"/>
        <v>17.233687939614086</v>
      </c>
      <c r="AX74">
        <f t="shared" si="76"/>
        <v>17.233687939614086</v>
      </c>
      <c r="AY74">
        <f t="shared" si="77"/>
        <v>17.233687939614086</v>
      </c>
      <c r="AZ74">
        <f t="shared" si="78"/>
        <v>17.233687939614086</v>
      </c>
      <c r="BA74">
        <f t="shared" si="79"/>
        <v>17.233687939614086</v>
      </c>
    </row>
    <row r="75" spans="1:53">
      <c r="A75" s="50" t="s">
        <v>187</v>
      </c>
      <c r="B75" s="58">
        <v>74</v>
      </c>
      <c r="C75" s="50">
        <v>1</v>
      </c>
      <c r="D75" s="51">
        <v>20</v>
      </c>
      <c r="E75" s="51">
        <v>1</v>
      </c>
      <c r="L75" s="50" t="s">
        <v>187</v>
      </c>
      <c r="M75" s="58">
        <v>74</v>
      </c>
      <c r="N75">
        <f t="shared" si="40"/>
        <v>20.049937655763422</v>
      </c>
      <c r="O75">
        <f t="shared" si="41"/>
        <v>20.049937655763422</v>
      </c>
      <c r="P75">
        <f t="shared" si="42"/>
        <v>20.049937655763422</v>
      </c>
      <c r="Q75">
        <f t="shared" si="43"/>
        <v>20.049937655763422</v>
      </c>
      <c r="R75">
        <f t="shared" si="44"/>
        <v>20.049937655763422</v>
      </c>
      <c r="S75">
        <f t="shared" si="45"/>
        <v>20.049937655763422</v>
      </c>
      <c r="T75">
        <f t="shared" si="46"/>
        <v>20.049937655763422</v>
      </c>
      <c r="U75">
        <f t="shared" si="47"/>
        <v>20.049937655763422</v>
      </c>
      <c r="V75">
        <f t="shared" si="48"/>
        <v>20.049937655763422</v>
      </c>
      <c r="W75">
        <f t="shared" si="49"/>
        <v>20.049937655763422</v>
      </c>
      <c r="X75">
        <f t="shared" si="50"/>
        <v>20.049937655763422</v>
      </c>
      <c r="Y75">
        <f t="shared" si="51"/>
        <v>20.049937655763422</v>
      </c>
      <c r="Z75">
        <f t="shared" si="52"/>
        <v>20.049937655763422</v>
      </c>
      <c r="AA75">
        <f t="shared" si="53"/>
        <v>20.049937655763422</v>
      </c>
      <c r="AB75">
        <f t="shared" si="54"/>
        <v>20.049937655763422</v>
      </c>
      <c r="AC75">
        <f t="shared" si="55"/>
        <v>20.049937655763422</v>
      </c>
      <c r="AD75">
        <f t="shared" si="56"/>
        <v>20.049937655763422</v>
      </c>
      <c r="AE75">
        <f t="shared" si="57"/>
        <v>20.049937655763422</v>
      </c>
      <c r="AF75">
        <f t="shared" si="58"/>
        <v>20.049937655763422</v>
      </c>
      <c r="AG75">
        <f t="shared" si="59"/>
        <v>20.049937655763422</v>
      </c>
      <c r="AH75">
        <f t="shared" si="60"/>
        <v>20.049937655763422</v>
      </c>
      <c r="AI75">
        <f t="shared" si="61"/>
        <v>20.049937655763422</v>
      </c>
      <c r="AJ75">
        <f t="shared" si="62"/>
        <v>20.049937655763422</v>
      </c>
      <c r="AK75">
        <f t="shared" si="63"/>
        <v>20.049937655763422</v>
      </c>
      <c r="AL75">
        <f t="shared" si="64"/>
        <v>20.049937655763422</v>
      </c>
      <c r="AM75">
        <f t="shared" si="65"/>
        <v>20.049937655763422</v>
      </c>
      <c r="AN75">
        <f t="shared" si="66"/>
        <v>20.049937655763422</v>
      </c>
      <c r="AO75">
        <f t="shared" si="67"/>
        <v>20.049937655763422</v>
      </c>
      <c r="AP75">
        <f t="shared" si="68"/>
        <v>20.049937655763422</v>
      </c>
      <c r="AQ75">
        <f t="shared" si="69"/>
        <v>20.049937655763422</v>
      </c>
      <c r="AR75">
        <f t="shared" si="70"/>
        <v>20.420577856662138</v>
      </c>
      <c r="AS75">
        <f t="shared" si="71"/>
        <v>20.049937655763422</v>
      </c>
      <c r="AT75">
        <f t="shared" si="72"/>
        <v>20.049937655763422</v>
      </c>
      <c r="AU75">
        <f t="shared" si="73"/>
        <v>20.049937655763422</v>
      </c>
      <c r="AV75">
        <f t="shared" si="74"/>
        <v>20.049937655763422</v>
      </c>
      <c r="AW75">
        <f t="shared" si="75"/>
        <v>20.049937655763422</v>
      </c>
      <c r="AX75">
        <f t="shared" si="76"/>
        <v>20.049937655763422</v>
      </c>
      <c r="AY75">
        <f t="shared" si="77"/>
        <v>20.049937655763422</v>
      </c>
      <c r="AZ75">
        <f t="shared" si="78"/>
        <v>20.049937655763422</v>
      </c>
      <c r="BA75">
        <f t="shared" si="79"/>
        <v>20.049937655763422</v>
      </c>
    </row>
    <row r="76" spans="1:53">
      <c r="A76" s="50" t="s">
        <v>189</v>
      </c>
      <c r="B76" s="58">
        <v>75</v>
      </c>
      <c r="C76" s="50">
        <v>1</v>
      </c>
      <c r="D76" s="51">
        <v>5</v>
      </c>
      <c r="E76" s="51">
        <v>4</v>
      </c>
      <c r="F76" s="37" t="s">
        <v>1276</v>
      </c>
      <c r="L76" s="50" t="s">
        <v>189</v>
      </c>
      <c r="M76" s="58">
        <v>75</v>
      </c>
      <c r="N76">
        <f t="shared" si="40"/>
        <v>6.4807406984078604</v>
      </c>
      <c r="O76">
        <f t="shared" si="41"/>
        <v>6.4807406984078604</v>
      </c>
      <c r="P76">
        <f t="shared" si="42"/>
        <v>6.4807406984078604</v>
      </c>
      <c r="Q76">
        <f t="shared" si="43"/>
        <v>6.4807406984078604</v>
      </c>
      <c r="R76">
        <f t="shared" si="44"/>
        <v>6.4807406984078604</v>
      </c>
      <c r="S76">
        <f t="shared" si="45"/>
        <v>6.4807406984078604</v>
      </c>
      <c r="T76">
        <f t="shared" si="46"/>
        <v>6.4807406984078604</v>
      </c>
      <c r="U76">
        <f t="shared" si="47"/>
        <v>6.4807406984078604</v>
      </c>
      <c r="V76">
        <f t="shared" si="48"/>
        <v>6.4807406984078604</v>
      </c>
      <c r="W76">
        <f t="shared" si="49"/>
        <v>6.4807406984078604</v>
      </c>
      <c r="X76">
        <f t="shared" si="50"/>
        <v>6.4807406984078604</v>
      </c>
      <c r="Y76">
        <f t="shared" si="51"/>
        <v>6.4807406984078604</v>
      </c>
      <c r="Z76">
        <f t="shared" si="52"/>
        <v>6.4807406984078604</v>
      </c>
      <c r="AA76">
        <f t="shared" si="53"/>
        <v>6.4807406984078604</v>
      </c>
      <c r="AB76">
        <f t="shared" si="54"/>
        <v>6.4807406984078604</v>
      </c>
      <c r="AC76">
        <f t="shared" si="55"/>
        <v>6.4807406984078604</v>
      </c>
      <c r="AD76">
        <f t="shared" si="56"/>
        <v>6.4807406984078604</v>
      </c>
      <c r="AE76">
        <f t="shared" si="57"/>
        <v>6.4807406984078604</v>
      </c>
      <c r="AF76">
        <f t="shared" si="58"/>
        <v>6.4807406984078604</v>
      </c>
      <c r="AG76">
        <f t="shared" si="59"/>
        <v>6.4807406984078604</v>
      </c>
      <c r="AH76">
        <f t="shared" si="60"/>
        <v>6.4807406984078604</v>
      </c>
      <c r="AI76">
        <f t="shared" si="61"/>
        <v>6.4807406984078604</v>
      </c>
      <c r="AJ76">
        <f t="shared" si="62"/>
        <v>6.4807406984078604</v>
      </c>
      <c r="AK76">
        <f t="shared" si="63"/>
        <v>6.4807406984078604</v>
      </c>
      <c r="AL76">
        <f t="shared" si="64"/>
        <v>6.4807406984078604</v>
      </c>
      <c r="AM76">
        <f t="shared" si="65"/>
        <v>6.4807406984078604</v>
      </c>
      <c r="AN76">
        <f t="shared" si="66"/>
        <v>6.4807406984078604</v>
      </c>
      <c r="AO76">
        <f t="shared" si="67"/>
        <v>6.4807406984078604</v>
      </c>
      <c r="AP76">
        <f t="shared" si="68"/>
        <v>6.4807406984078604</v>
      </c>
      <c r="AQ76">
        <f t="shared" si="69"/>
        <v>6.4807406984078604</v>
      </c>
      <c r="AR76">
        <f t="shared" si="70"/>
        <v>18.708286933869708</v>
      </c>
      <c r="AS76">
        <f t="shared" si="71"/>
        <v>6.4807406984078604</v>
      </c>
      <c r="AT76">
        <f t="shared" si="72"/>
        <v>6.4807406984078604</v>
      </c>
      <c r="AU76">
        <f t="shared" si="73"/>
        <v>6.4807406984078604</v>
      </c>
      <c r="AV76">
        <f t="shared" si="74"/>
        <v>6.4807406984078604</v>
      </c>
      <c r="AW76">
        <f t="shared" si="75"/>
        <v>6.4807406984078604</v>
      </c>
      <c r="AX76">
        <f t="shared" si="76"/>
        <v>6.4807406984078604</v>
      </c>
      <c r="AY76">
        <f t="shared" si="77"/>
        <v>6.4807406984078604</v>
      </c>
      <c r="AZ76">
        <f t="shared" si="78"/>
        <v>6.4807406984078604</v>
      </c>
      <c r="BA76">
        <f t="shared" si="79"/>
        <v>6.4807406984078604</v>
      </c>
    </row>
    <row r="77" spans="1:53">
      <c r="A77" s="50" t="s">
        <v>193</v>
      </c>
      <c r="B77" s="58">
        <v>76</v>
      </c>
      <c r="C77" s="50">
        <v>1</v>
      </c>
      <c r="D77" s="51">
        <v>13</v>
      </c>
      <c r="E77" s="51">
        <v>18</v>
      </c>
      <c r="L77" s="50" t="s">
        <v>193</v>
      </c>
      <c r="M77" s="58">
        <v>76</v>
      </c>
      <c r="N77">
        <f t="shared" si="40"/>
        <v>22.22611077089287</v>
      </c>
      <c r="O77">
        <f t="shared" si="41"/>
        <v>22.22611077089287</v>
      </c>
      <c r="P77">
        <f t="shared" si="42"/>
        <v>22.22611077089287</v>
      </c>
      <c r="Q77">
        <f t="shared" si="43"/>
        <v>22.22611077089287</v>
      </c>
      <c r="R77">
        <f t="shared" si="44"/>
        <v>22.22611077089287</v>
      </c>
      <c r="S77">
        <f t="shared" si="45"/>
        <v>22.22611077089287</v>
      </c>
      <c r="T77">
        <f t="shared" si="46"/>
        <v>22.22611077089287</v>
      </c>
      <c r="U77">
        <f t="shared" si="47"/>
        <v>22.22611077089287</v>
      </c>
      <c r="V77">
        <f t="shared" si="48"/>
        <v>22.22611077089287</v>
      </c>
      <c r="W77">
        <f t="shared" si="49"/>
        <v>22.22611077089287</v>
      </c>
      <c r="X77">
        <f t="shared" si="50"/>
        <v>22.22611077089287</v>
      </c>
      <c r="Y77">
        <f t="shared" si="51"/>
        <v>22.22611077089287</v>
      </c>
      <c r="Z77">
        <f t="shared" si="52"/>
        <v>22.22611077089287</v>
      </c>
      <c r="AA77">
        <f t="shared" si="53"/>
        <v>22.22611077089287</v>
      </c>
      <c r="AB77">
        <f t="shared" si="54"/>
        <v>22.22611077089287</v>
      </c>
      <c r="AC77">
        <f t="shared" si="55"/>
        <v>22.22611077089287</v>
      </c>
      <c r="AD77">
        <f t="shared" si="56"/>
        <v>22.22611077089287</v>
      </c>
      <c r="AE77">
        <f t="shared" si="57"/>
        <v>22.22611077089287</v>
      </c>
      <c r="AF77">
        <f t="shared" si="58"/>
        <v>22.22611077089287</v>
      </c>
      <c r="AG77">
        <f t="shared" si="59"/>
        <v>22.22611077089287</v>
      </c>
      <c r="AH77">
        <f t="shared" si="60"/>
        <v>22.22611077089287</v>
      </c>
      <c r="AI77">
        <f t="shared" si="61"/>
        <v>22.22611077089287</v>
      </c>
      <c r="AJ77">
        <f t="shared" si="62"/>
        <v>22.22611077089287</v>
      </c>
      <c r="AK77">
        <f t="shared" si="63"/>
        <v>22.22611077089287</v>
      </c>
      <c r="AL77">
        <f t="shared" si="64"/>
        <v>22.22611077089287</v>
      </c>
      <c r="AM77">
        <f t="shared" si="65"/>
        <v>22.22611077089287</v>
      </c>
      <c r="AN77">
        <f t="shared" si="66"/>
        <v>22.22611077089287</v>
      </c>
      <c r="AO77">
        <f t="shared" si="67"/>
        <v>22.22611077089287</v>
      </c>
      <c r="AP77">
        <f t="shared" si="68"/>
        <v>22.22611077089287</v>
      </c>
      <c r="AQ77">
        <f t="shared" si="69"/>
        <v>22.22611077089287</v>
      </c>
      <c r="AR77">
        <f t="shared" si="70"/>
        <v>16.431676725154983</v>
      </c>
      <c r="AS77">
        <f t="shared" si="71"/>
        <v>22.22611077089287</v>
      </c>
      <c r="AT77">
        <f t="shared" si="72"/>
        <v>22.22611077089287</v>
      </c>
      <c r="AU77">
        <f t="shared" si="73"/>
        <v>22.22611077089287</v>
      </c>
      <c r="AV77">
        <f t="shared" si="74"/>
        <v>22.22611077089287</v>
      </c>
      <c r="AW77">
        <f t="shared" si="75"/>
        <v>22.22611077089287</v>
      </c>
      <c r="AX77">
        <f t="shared" si="76"/>
        <v>22.22611077089287</v>
      </c>
      <c r="AY77">
        <f t="shared" si="77"/>
        <v>22.22611077089287</v>
      </c>
      <c r="AZ77">
        <f t="shared" si="78"/>
        <v>22.22611077089287</v>
      </c>
      <c r="BA77">
        <f t="shared" si="79"/>
        <v>22.22611077089287</v>
      </c>
    </row>
    <row r="78" spans="1:53">
      <c r="A78" s="50" t="s">
        <v>195</v>
      </c>
      <c r="B78" s="58">
        <v>77</v>
      </c>
      <c r="C78" s="50">
        <v>1</v>
      </c>
      <c r="D78" s="51">
        <v>14</v>
      </c>
      <c r="E78" s="51">
        <v>10</v>
      </c>
      <c r="L78" s="50" t="s">
        <v>195</v>
      </c>
      <c r="M78" s="58">
        <v>77</v>
      </c>
      <c r="N78">
        <f t="shared" si="40"/>
        <v>17.233687939614086</v>
      </c>
      <c r="O78">
        <f t="shared" si="41"/>
        <v>17.233687939614086</v>
      </c>
      <c r="P78">
        <f t="shared" si="42"/>
        <v>17.233687939614086</v>
      </c>
      <c r="Q78">
        <f t="shared" si="43"/>
        <v>17.233687939614086</v>
      </c>
      <c r="R78">
        <f t="shared" si="44"/>
        <v>17.233687939614086</v>
      </c>
      <c r="S78">
        <f t="shared" si="45"/>
        <v>17.233687939614086</v>
      </c>
      <c r="T78">
        <f t="shared" si="46"/>
        <v>17.233687939614086</v>
      </c>
      <c r="U78">
        <f t="shared" si="47"/>
        <v>17.233687939614086</v>
      </c>
      <c r="V78">
        <f t="shared" si="48"/>
        <v>17.233687939614086</v>
      </c>
      <c r="W78">
        <f t="shared" si="49"/>
        <v>17.233687939614086</v>
      </c>
      <c r="X78">
        <f t="shared" si="50"/>
        <v>17.233687939614086</v>
      </c>
      <c r="Y78">
        <f t="shared" si="51"/>
        <v>17.233687939614086</v>
      </c>
      <c r="Z78">
        <f t="shared" si="52"/>
        <v>17.233687939614086</v>
      </c>
      <c r="AA78">
        <f t="shared" si="53"/>
        <v>17.233687939614086</v>
      </c>
      <c r="AB78">
        <f t="shared" si="54"/>
        <v>17.233687939614086</v>
      </c>
      <c r="AC78">
        <f t="shared" si="55"/>
        <v>17.233687939614086</v>
      </c>
      <c r="AD78">
        <f t="shared" si="56"/>
        <v>17.233687939614086</v>
      </c>
      <c r="AE78">
        <f t="shared" si="57"/>
        <v>17.233687939614086</v>
      </c>
      <c r="AF78">
        <f t="shared" si="58"/>
        <v>17.233687939614086</v>
      </c>
      <c r="AG78">
        <f t="shared" si="59"/>
        <v>17.233687939614086</v>
      </c>
      <c r="AH78">
        <f t="shared" si="60"/>
        <v>17.233687939614086</v>
      </c>
      <c r="AI78">
        <f t="shared" si="61"/>
        <v>17.233687939614086</v>
      </c>
      <c r="AJ78">
        <f t="shared" si="62"/>
        <v>17.233687939614086</v>
      </c>
      <c r="AK78">
        <f t="shared" si="63"/>
        <v>17.233687939614086</v>
      </c>
      <c r="AL78">
        <f t="shared" si="64"/>
        <v>17.233687939614086</v>
      </c>
      <c r="AM78">
        <f t="shared" si="65"/>
        <v>17.233687939614086</v>
      </c>
      <c r="AN78">
        <f t="shared" si="66"/>
        <v>17.233687939614086</v>
      </c>
      <c r="AO78">
        <f t="shared" si="67"/>
        <v>17.233687939614086</v>
      </c>
      <c r="AP78">
        <f t="shared" si="68"/>
        <v>17.233687939614086</v>
      </c>
      <c r="AQ78">
        <f t="shared" si="69"/>
        <v>17.233687939614086</v>
      </c>
      <c r="AR78">
        <f t="shared" si="70"/>
        <v>16.15549442140351</v>
      </c>
      <c r="AS78">
        <f t="shared" si="71"/>
        <v>17.233687939614086</v>
      </c>
      <c r="AT78">
        <f t="shared" si="72"/>
        <v>17.233687939614086</v>
      </c>
      <c r="AU78">
        <f t="shared" si="73"/>
        <v>17.233687939614086</v>
      </c>
      <c r="AV78">
        <f t="shared" si="74"/>
        <v>17.233687939614086</v>
      </c>
      <c r="AW78">
        <f t="shared" si="75"/>
        <v>17.233687939614086</v>
      </c>
      <c r="AX78">
        <f t="shared" si="76"/>
        <v>17.233687939614086</v>
      </c>
      <c r="AY78">
        <f t="shared" si="77"/>
        <v>17.233687939614086</v>
      </c>
      <c r="AZ78">
        <f t="shared" si="78"/>
        <v>17.233687939614086</v>
      </c>
      <c r="BA78">
        <f t="shared" si="79"/>
        <v>17.233687939614086</v>
      </c>
    </row>
    <row r="79" spans="1:53">
      <c r="A79" s="50" t="s">
        <v>199</v>
      </c>
      <c r="B79" s="58">
        <v>78</v>
      </c>
      <c r="C79" s="50">
        <v>1</v>
      </c>
      <c r="D79" s="51">
        <v>19</v>
      </c>
      <c r="E79" s="51">
        <v>8</v>
      </c>
      <c r="L79" s="50" t="s">
        <v>199</v>
      </c>
      <c r="M79" s="58">
        <v>78</v>
      </c>
      <c r="N79">
        <f t="shared" si="40"/>
        <v>20.639767440550294</v>
      </c>
      <c r="O79">
        <f t="shared" si="41"/>
        <v>20.639767440550294</v>
      </c>
      <c r="P79">
        <f t="shared" si="42"/>
        <v>20.639767440550294</v>
      </c>
      <c r="Q79">
        <f t="shared" si="43"/>
        <v>20.639767440550294</v>
      </c>
      <c r="R79">
        <f t="shared" si="44"/>
        <v>20.639767440550294</v>
      </c>
      <c r="S79">
        <f t="shared" si="45"/>
        <v>20.639767440550294</v>
      </c>
      <c r="T79">
        <f t="shared" si="46"/>
        <v>20.639767440550294</v>
      </c>
      <c r="U79">
        <f t="shared" si="47"/>
        <v>20.639767440550294</v>
      </c>
      <c r="V79">
        <f t="shared" si="48"/>
        <v>20.639767440550294</v>
      </c>
      <c r="W79">
        <f t="shared" si="49"/>
        <v>20.639767440550294</v>
      </c>
      <c r="X79">
        <f t="shared" si="50"/>
        <v>20.639767440550294</v>
      </c>
      <c r="Y79">
        <f t="shared" si="51"/>
        <v>20.639767440550294</v>
      </c>
      <c r="Z79">
        <f t="shared" si="52"/>
        <v>20.639767440550294</v>
      </c>
      <c r="AA79">
        <f t="shared" si="53"/>
        <v>20.639767440550294</v>
      </c>
      <c r="AB79">
        <f t="shared" si="54"/>
        <v>20.639767440550294</v>
      </c>
      <c r="AC79">
        <f t="shared" si="55"/>
        <v>20.639767440550294</v>
      </c>
      <c r="AD79">
        <f t="shared" si="56"/>
        <v>20.639767440550294</v>
      </c>
      <c r="AE79">
        <f t="shared" si="57"/>
        <v>20.639767440550294</v>
      </c>
      <c r="AF79">
        <f t="shared" si="58"/>
        <v>20.639767440550294</v>
      </c>
      <c r="AG79">
        <f t="shared" si="59"/>
        <v>20.639767440550294</v>
      </c>
      <c r="AH79">
        <f t="shared" si="60"/>
        <v>20.639767440550294</v>
      </c>
      <c r="AI79">
        <f t="shared" si="61"/>
        <v>20.639767440550294</v>
      </c>
      <c r="AJ79">
        <f t="shared" si="62"/>
        <v>20.639767440550294</v>
      </c>
      <c r="AK79">
        <f t="shared" si="63"/>
        <v>20.639767440550294</v>
      </c>
      <c r="AL79">
        <f t="shared" si="64"/>
        <v>20.639767440550294</v>
      </c>
      <c r="AM79">
        <f t="shared" si="65"/>
        <v>20.639767440550294</v>
      </c>
      <c r="AN79">
        <f t="shared" si="66"/>
        <v>20.639767440550294</v>
      </c>
      <c r="AO79">
        <f t="shared" si="67"/>
        <v>20.639767440550294</v>
      </c>
      <c r="AP79">
        <f t="shared" si="68"/>
        <v>20.639767440550294</v>
      </c>
      <c r="AQ79">
        <f t="shared" si="69"/>
        <v>20.639767440550294</v>
      </c>
      <c r="AR79">
        <f t="shared" si="70"/>
        <v>23.043437243605826</v>
      </c>
      <c r="AS79">
        <f t="shared" si="71"/>
        <v>20.639767440550294</v>
      </c>
      <c r="AT79">
        <f t="shared" si="72"/>
        <v>20.639767440550294</v>
      </c>
      <c r="AU79">
        <f t="shared" si="73"/>
        <v>20.639767440550294</v>
      </c>
      <c r="AV79">
        <f t="shared" si="74"/>
        <v>20.639767440550294</v>
      </c>
      <c r="AW79">
        <f t="shared" si="75"/>
        <v>20.639767440550294</v>
      </c>
      <c r="AX79">
        <f t="shared" si="76"/>
        <v>20.639767440550294</v>
      </c>
      <c r="AY79">
        <f t="shared" si="77"/>
        <v>20.639767440550294</v>
      </c>
      <c r="AZ79">
        <f t="shared" si="78"/>
        <v>20.639767440550294</v>
      </c>
      <c r="BA79">
        <f t="shared" si="79"/>
        <v>20.639767440550294</v>
      </c>
    </row>
    <row r="80" spans="1:53">
      <c r="A80" s="50" t="s">
        <v>201</v>
      </c>
      <c r="B80" s="58">
        <v>79</v>
      </c>
      <c r="C80" s="50">
        <v>1</v>
      </c>
      <c r="D80" s="51">
        <v>12</v>
      </c>
      <c r="E80" s="51">
        <v>13</v>
      </c>
      <c r="L80" s="50" t="s">
        <v>201</v>
      </c>
      <c r="M80" s="58">
        <v>79</v>
      </c>
      <c r="N80">
        <f t="shared" si="40"/>
        <v>17.720045146669349</v>
      </c>
      <c r="O80">
        <f t="shared" si="41"/>
        <v>17.720045146669349</v>
      </c>
      <c r="P80">
        <f t="shared" si="42"/>
        <v>17.720045146669349</v>
      </c>
      <c r="Q80">
        <f t="shared" si="43"/>
        <v>17.720045146669349</v>
      </c>
      <c r="R80">
        <f t="shared" si="44"/>
        <v>17.720045146669349</v>
      </c>
      <c r="S80">
        <f t="shared" si="45"/>
        <v>17.720045146669349</v>
      </c>
      <c r="T80">
        <f t="shared" si="46"/>
        <v>17.720045146669349</v>
      </c>
      <c r="U80">
        <f t="shared" si="47"/>
        <v>17.720045146669349</v>
      </c>
      <c r="V80">
        <f t="shared" si="48"/>
        <v>17.720045146669349</v>
      </c>
      <c r="W80">
        <f t="shared" si="49"/>
        <v>17.720045146669349</v>
      </c>
      <c r="X80">
        <f t="shared" si="50"/>
        <v>17.720045146669349</v>
      </c>
      <c r="Y80">
        <f t="shared" si="51"/>
        <v>17.720045146669349</v>
      </c>
      <c r="Z80">
        <f t="shared" si="52"/>
        <v>17.720045146669349</v>
      </c>
      <c r="AA80">
        <f t="shared" si="53"/>
        <v>17.720045146669349</v>
      </c>
      <c r="AB80">
        <f t="shared" si="54"/>
        <v>17.720045146669349</v>
      </c>
      <c r="AC80">
        <f t="shared" si="55"/>
        <v>17.720045146669349</v>
      </c>
      <c r="AD80">
        <f t="shared" si="56"/>
        <v>17.720045146669349</v>
      </c>
      <c r="AE80">
        <f t="shared" si="57"/>
        <v>17.720045146669349</v>
      </c>
      <c r="AF80">
        <f t="shared" si="58"/>
        <v>17.720045146669349</v>
      </c>
      <c r="AG80">
        <f t="shared" si="59"/>
        <v>17.720045146669349</v>
      </c>
      <c r="AH80">
        <f t="shared" si="60"/>
        <v>17.720045146669349</v>
      </c>
      <c r="AI80">
        <f t="shared" si="61"/>
        <v>17.720045146669349</v>
      </c>
      <c r="AJ80">
        <f t="shared" si="62"/>
        <v>17.720045146669349</v>
      </c>
      <c r="AK80">
        <f t="shared" si="63"/>
        <v>17.720045146669349</v>
      </c>
      <c r="AL80">
        <f t="shared" si="64"/>
        <v>17.720045146669349</v>
      </c>
      <c r="AM80">
        <f t="shared" si="65"/>
        <v>17.720045146669349</v>
      </c>
      <c r="AN80">
        <f t="shared" si="66"/>
        <v>17.720045146669349</v>
      </c>
      <c r="AO80">
        <f t="shared" si="67"/>
        <v>17.720045146669349</v>
      </c>
      <c r="AP80">
        <f t="shared" si="68"/>
        <v>17.720045146669349</v>
      </c>
      <c r="AQ80">
        <f t="shared" si="69"/>
        <v>17.720045146669349</v>
      </c>
      <c r="AR80">
        <f t="shared" si="70"/>
        <v>12.409673645990857</v>
      </c>
      <c r="AS80">
        <f t="shared" si="71"/>
        <v>17.720045146669349</v>
      </c>
      <c r="AT80">
        <f t="shared" si="72"/>
        <v>17.720045146669349</v>
      </c>
      <c r="AU80">
        <f t="shared" si="73"/>
        <v>17.720045146669349</v>
      </c>
      <c r="AV80">
        <f t="shared" si="74"/>
        <v>17.720045146669349</v>
      </c>
      <c r="AW80">
        <f t="shared" si="75"/>
        <v>17.720045146669349</v>
      </c>
      <c r="AX80">
        <f t="shared" si="76"/>
        <v>17.720045146669349</v>
      </c>
      <c r="AY80">
        <f t="shared" si="77"/>
        <v>17.720045146669349</v>
      </c>
      <c r="AZ80">
        <f t="shared" si="78"/>
        <v>17.720045146669349</v>
      </c>
      <c r="BA80">
        <f t="shared" si="79"/>
        <v>17.720045146669349</v>
      </c>
    </row>
    <row r="81" spans="1:53">
      <c r="A81" s="50" t="s">
        <v>205</v>
      </c>
      <c r="B81" s="58">
        <v>80</v>
      </c>
      <c r="C81" s="50">
        <v>1</v>
      </c>
      <c r="D81" s="51">
        <v>3</v>
      </c>
      <c r="E81" s="51">
        <v>3</v>
      </c>
      <c r="L81" s="50" t="s">
        <v>205</v>
      </c>
      <c r="M81" s="58">
        <v>80</v>
      </c>
      <c r="N81">
        <f t="shared" si="40"/>
        <v>4.358898943540674</v>
      </c>
      <c r="O81">
        <f t="shared" si="41"/>
        <v>4.358898943540674</v>
      </c>
      <c r="P81">
        <f t="shared" si="42"/>
        <v>4.358898943540674</v>
      </c>
      <c r="Q81">
        <f t="shared" si="43"/>
        <v>4.358898943540674</v>
      </c>
      <c r="R81">
        <f t="shared" si="44"/>
        <v>4.358898943540674</v>
      </c>
      <c r="S81">
        <f t="shared" si="45"/>
        <v>4.358898943540674</v>
      </c>
      <c r="T81">
        <f t="shared" si="46"/>
        <v>4.358898943540674</v>
      </c>
      <c r="U81">
        <f t="shared" si="47"/>
        <v>4.358898943540674</v>
      </c>
      <c r="V81">
        <f t="shared" si="48"/>
        <v>4.358898943540674</v>
      </c>
      <c r="W81">
        <f t="shared" si="49"/>
        <v>4.358898943540674</v>
      </c>
      <c r="X81">
        <f t="shared" si="50"/>
        <v>4.358898943540674</v>
      </c>
      <c r="Y81">
        <f t="shared" si="51"/>
        <v>4.358898943540674</v>
      </c>
      <c r="Z81">
        <f t="shared" si="52"/>
        <v>4.358898943540674</v>
      </c>
      <c r="AA81">
        <f t="shared" si="53"/>
        <v>4.358898943540674</v>
      </c>
      <c r="AB81">
        <f t="shared" si="54"/>
        <v>4.358898943540674</v>
      </c>
      <c r="AC81">
        <f t="shared" si="55"/>
        <v>4.358898943540674</v>
      </c>
      <c r="AD81">
        <f t="shared" si="56"/>
        <v>4.358898943540674</v>
      </c>
      <c r="AE81">
        <f t="shared" si="57"/>
        <v>4.358898943540674</v>
      </c>
      <c r="AF81">
        <f t="shared" si="58"/>
        <v>4.358898943540674</v>
      </c>
      <c r="AG81">
        <f t="shared" si="59"/>
        <v>4.358898943540674</v>
      </c>
      <c r="AH81">
        <f t="shared" si="60"/>
        <v>4.358898943540674</v>
      </c>
      <c r="AI81">
        <f t="shared" si="61"/>
        <v>4.358898943540674</v>
      </c>
      <c r="AJ81">
        <f t="shared" si="62"/>
        <v>4.358898943540674</v>
      </c>
      <c r="AK81">
        <f t="shared" si="63"/>
        <v>4.358898943540674</v>
      </c>
      <c r="AL81">
        <f t="shared" si="64"/>
        <v>4.358898943540674</v>
      </c>
      <c r="AM81">
        <f t="shared" si="65"/>
        <v>4.358898943540674</v>
      </c>
      <c r="AN81">
        <f t="shared" si="66"/>
        <v>4.358898943540674</v>
      </c>
      <c r="AO81">
        <f t="shared" si="67"/>
        <v>4.358898943540674</v>
      </c>
      <c r="AP81">
        <f t="shared" si="68"/>
        <v>4.358898943540674</v>
      </c>
      <c r="AQ81">
        <f t="shared" si="69"/>
        <v>4.358898943540674</v>
      </c>
      <c r="AR81">
        <f t="shared" si="70"/>
        <v>9.5393920141694561</v>
      </c>
      <c r="AS81">
        <f t="shared" si="71"/>
        <v>4.358898943540674</v>
      </c>
      <c r="AT81">
        <f t="shared" si="72"/>
        <v>4.358898943540674</v>
      </c>
      <c r="AU81">
        <f t="shared" si="73"/>
        <v>4.358898943540674</v>
      </c>
      <c r="AV81">
        <f t="shared" si="74"/>
        <v>4.358898943540674</v>
      </c>
      <c r="AW81">
        <f t="shared" si="75"/>
        <v>4.358898943540674</v>
      </c>
      <c r="AX81">
        <f t="shared" si="76"/>
        <v>4.358898943540674</v>
      </c>
      <c r="AY81">
        <f t="shared" si="77"/>
        <v>4.358898943540674</v>
      </c>
      <c r="AZ81">
        <f t="shared" si="78"/>
        <v>4.358898943540674</v>
      </c>
      <c r="BA81">
        <f t="shared" si="79"/>
        <v>4.358898943540674</v>
      </c>
    </row>
    <row r="82" spans="1:53">
      <c r="A82" s="50" t="s">
        <v>207</v>
      </c>
      <c r="B82" s="58">
        <v>81</v>
      </c>
      <c r="C82" s="50">
        <v>1</v>
      </c>
      <c r="D82" s="51">
        <v>15</v>
      </c>
      <c r="E82" s="51">
        <v>9</v>
      </c>
      <c r="L82" s="50" t="s">
        <v>207</v>
      </c>
      <c r="M82" s="58">
        <v>81</v>
      </c>
      <c r="N82">
        <f t="shared" si="40"/>
        <v>17.521415467935231</v>
      </c>
      <c r="O82">
        <f t="shared" si="41"/>
        <v>17.521415467935231</v>
      </c>
      <c r="P82">
        <f t="shared" si="42"/>
        <v>17.521415467935231</v>
      </c>
      <c r="Q82">
        <f t="shared" si="43"/>
        <v>17.521415467935231</v>
      </c>
      <c r="R82">
        <f t="shared" si="44"/>
        <v>17.521415467935231</v>
      </c>
      <c r="S82">
        <f t="shared" si="45"/>
        <v>17.521415467935231</v>
      </c>
      <c r="T82">
        <f t="shared" si="46"/>
        <v>17.521415467935231</v>
      </c>
      <c r="U82">
        <f t="shared" si="47"/>
        <v>17.521415467935231</v>
      </c>
      <c r="V82">
        <f t="shared" si="48"/>
        <v>17.521415467935231</v>
      </c>
      <c r="W82">
        <f t="shared" si="49"/>
        <v>17.521415467935231</v>
      </c>
      <c r="X82">
        <f t="shared" si="50"/>
        <v>17.521415467935231</v>
      </c>
      <c r="Y82">
        <f t="shared" si="51"/>
        <v>17.521415467935231</v>
      </c>
      <c r="Z82">
        <f t="shared" si="52"/>
        <v>17.521415467935231</v>
      </c>
      <c r="AA82">
        <f t="shared" si="53"/>
        <v>17.521415467935231</v>
      </c>
      <c r="AB82">
        <f t="shared" si="54"/>
        <v>17.521415467935231</v>
      </c>
      <c r="AC82">
        <f t="shared" si="55"/>
        <v>17.521415467935231</v>
      </c>
      <c r="AD82">
        <f t="shared" si="56"/>
        <v>17.521415467935231</v>
      </c>
      <c r="AE82">
        <f t="shared" si="57"/>
        <v>17.521415467935231</v>
      </c>
      <c r="AF82">
        <f t="shared" si="58"/>
        <v>17.521415467935231</v>
      </c>
      <c r="AG82">
        <f t="shared" si="59"/>
        <v>17.521415467935231</v>
      </c>
      <c r="AH82">
        <f t="shared" si="60"/>
        <v>17.521415467935231</v>
      </c>
      <c r="AI82">
        <f t="shared" si="61"/>
        <v>17.521415467935231</v>
      </c>
      <c r="AJ82">
        <f t="shared" si="62"/>
        <v>17.521415467935231</v>
      </c>
      <c r="AK82">
        <f t="shared" si="63"/>
        <v>17.521415467935231</v>
      </c>
      <c r="AL82">
        <f t="shared" si="64"/>
        <v>17.521415467935231</v>
      </c>
      <c r="AM82">
        <f t="shared" si="65"/>
        <v>17.521415467935231</v>
      </c>
      <c r="AN82">
        <f t="shared" si="66"/>
        <v>17.521415467935231</v>
      </c>
      <c r="AO82">
        <f t="shared" si="67"/>
        <v>17.521415467935231</v>
      </c>
      <c r="AP82">
        <f t="shared" si="68"/>
        <v>17.521415467935231</v>
      </c>
      <c r="AQ82">
        <f t="shared" si="69"/>
        <v>17.521415467935231</v>
      </c>
      <c r="AR82">
        <f t="shared" si="70"/>
        <v>20.542638584174139</v>
      </c>
      <c r="AS82">
        <f t="shared" si="71"/>
        <v>17.521415467935231</v>
      </c>
      <c r="AT82">
        <f t="shared" si="72"/>
        <v>17.521415467935231</v>
      </c>
      <c r="AU82">
        <f t="shared" si="73"/>
        <v>17.521415467935231</v>
      </c>
      <c r="AV82">
        <f t="shared" si="74"/>
        <v>17.521415467935231</v>
      </c>
      <c r="AW82">
        <f t="shared" si="75"/>
        <v>17.521415467935231</v>
      </c>
      <c r="AX82">
        <f t="shared" si="76"/>
        <v>17.521415467935231</v>
      </c>
      <c r="AY82">
        <f t="shared" si="77"/>
        <v>17.521415467935231</v>
      </c>
      <c r="AZ82">
        <f t="shared" si="78"/>
        <v>17.521415467935231</v>
      </c>
      <c r="BA82">
        <f t="shared" si="79"/>
        <v>17.521415467935231</v>
      </c>
    </row>
    <row r="83" spans="1:53">
      <c r="A83" s="50" t="s">
        <v>211</v>
      </c>
      <c r="B83" s="58">
        <v>82</v>
      </c>
      <c r="C83" s="50">
        <v>1</v>
      </c>
      <c r="D83" s="51">
        <v>10</v>
      </c>
      <c r="E83" s="51">
        <v>14</v>
      </c>
      <c r="L83" s="50" t="s">
        <v>211</v>
      </c>
      <c r="M83" s="58">
        <v>82</v>
      </c>
      <c r="N83">
        <f t="shared" si="40"/>
        <v>17.233687939614086</v>
      </c>
      <c r="O83">
        <f t="shared" si="41"/>
        <v>17.233687939614086</v>
      </c>
      <c r="P83">
        <f t="shared" si="42"/>
        <v>17.233687939614086</v>
      </c>
      <c r="Q83">
        <f t="shared" si="43"/>
        <v>17.233687939614086</v>
      </c>
      <c r="R83">
        <f t="shared" si="44"/>
        <v>17.233687939614086</v>
      </c>
      <c r="S83">
        <f t="shared" si="45"/>
        <v>17.233687939614086</v>
      </c>
      <c r="T83">
        <f t="shared" si="46"/>
        <v>17.233687939614086</v>
      </c>
      <c r="U83">
        <f t="shared" si="47"/>
        <v>17.233687939614086</v>
      </c>
      <c r="V83">
        <f t="shared" si="48"/>
        <v>17.233687939614086</v>
      </c>
      <c r="W83">
        <f t="shared" si="49"/>
        <v>17.233687939614086</v>
      </c>
      <c r="X83">
        <f t="shared" si="50"/>
        <v>17.233687939614086</v>
      </c>
      <c r="Y83">
        <f t="shared" si="51"/>
        <v>17.233687939614086</v>
      </c>
      <c r="Z83">
        <f t="shared" si="52"/>
        <v>17.233687939614086</v>
      </c>
      <c r="AA83">
        <f t="shared" si="53"/>
        <v>17.233687939614086</v>
      </c>
      <c r="AB83">
        <f t="shared" si="54"/>
        <v>17.233687939614086</v>
      </c>
      <c r="AC83">
        <f t="shared" si="55"/>
        <v>17.233687939614086</v>
      </c>
      <c r="AD83">
        <f t="shared" si="56"/>
        <v>17.233687939614086</v>
      </c>
      <c r="AE83">
        <f t="shared" si="57"/>
        <v>17.233687939614086</v>
      </c>
      <c r="AF83">
        <f t="shared" si="58"/>
        <v>17.233687939614086</v>
      </c>
      <c r="AG83">
        <f t="shared" si="59"/>
        <v>17.233687939614086</v>
      </c>
      <c r="AH83">
        <f t="shared" si="60"/>
        <v>17.233687939614086</v>
      </c>
      <c r="AI83">
        <f t="shared" si="61"/>
        <v>17.233687939614086</v>
      </c>
      <c r="AJ83">
        <f t="shared" si="62"/>
        <v>17.233687939614086</v>
      </c>
      <c r="AK83">
        <f t="shared" si="63"/>
        <v>17.233687939614086</v>
      </c>
      <c r="AL83">
        <f t="shared" si="64"/>
        <v>17.233687939614086</v>
      </c>
      <c r="AM83">
        <f t="shared" si="65"/>
        <v>17.233687939614086</v>
      </c>
      <c r="AN83">
        <f t="shared" si="66"/>
        <v>17.233687939614086</v>
      </c>
      <c r="AO83">
        <f t="shared" si="67"/>
        <v>17.233687939614086</v>
      </c>
      <c r="AP83">
        <f t="shared" si="68"/>
        <v>17.233687939614086</v>
      </c>
      <c r="AQ83">
        <f t="shared" si="69"/>
        <v>17.233687939614086</v>
      </c>
      <c r="AR83">
        <f t="shared" si="70"/>
        <v>12.845232578665129</v>
      </c>
      <c r="AS83">
        <f t="shared" si="71"/>
        <v>17.233687939614086</v>
      </c>
      <c r="AT83">
        <f t="shared" si="72"/>
        <v>17.233687939614086</v>
      </c>
      <c r="AU83">
        <f t="shared" si="73"/>
        <v>17.233687939614086</v>
      </c>
      <c r="AV83">
        <f t="shared" si="74"/>
        <v>17.233687939614086</v>
      </c>
      <c r="AW83">
        <f t="shared" si="75"/>
        <v>17.233687939614086</v>
      </c>
      <c r="AX83">
        <f t="shared" si="76"/>
        <v>17.233687939614086</v>
      </c>
      <c r="AY83">
        <f t="shared" si="77"/>
        <v>17.233687939614086</v>
      </c>
      <c r="AZ83">
        <f t="shared" si="78"/>
        <v>17.233687939614086</v>
      </c>
      <c r="BA83">
        <f t="shared" si="79"/>
        <v>17.233687939614086</v>
      </c>
    </row>
    <row r="84" spans="1:53">
      <c r="A84" s="50" t="s">
        <v>214</v>
      </c>
      <c r="B84" s="58">
        <v>83</v>
      </c>
      <c r="C84" s="50">
        <v>1</v>
      </c>
      <c r="D84" s="51">
        <v>19</v>
      </c>
      <c r="E84" s="51">
        <v>8</v>
      </c>
      <c r="L84" s="50" t="s">
        <v>214</v>
      </c>
      <c r="M84" s="58">
        <v>83</v>
      </c>
      <c r="N84">
        <f t="shared" si="40"/>
        <v>20.639767440550294</v>
      </c>
      <c r="O84">
        <f t="shared" si="41"/>
        <v>20.639767440550294</v>
      </c>
      <c r="P84">
        <f t="shared" si="42"/>
        <v>20.639767440550294</v>
      </c>
      <c r="Q84">
        <f t="shared" si="43"/>
        <v>20.639767440550294</v>
      </c>
      <c r="R84">
        <f t="shared" si="44"/>
        <v>20.639767440550294</v>
      </c>
      <c r="S84">
        <f t="shared" si="45"/>
        <v>20.639767440550294</v>
      </c>
      <c r="T84">
        <f t="shared" si="46"/>
        <v>20.639767440550294</v>
      </c>
      <c r="U84">
        <f t="shared" si="47"/>
        <v>20.639767440550294</v>
      </c>
      <c r="V84">
        <f t="shared" si="48"/>
        <v>20.639767440550294</v>
      </c>
      <c r="W84">
        <f t="shared" si="49"/>
        <v>20.639767440550294</v>
      </c>
      <c r="X84">
        <f t="shared" si="50"/>
        <v>20.639767440550294</v>
      </c>
      <c r="Y84">
        <f t="shared" si="51"/>
        <v>20.639767440550294</v>
      </c>
      <c r="Z84">
        <f t="shared" si="52"/>
        <v>20.639767440550294</v>
      </c>
      <c r="AA84">
        <f t="shared" si="53"/>
        <v>20.639767440550294</v>
      </c>
      <c r="AB84">
        <f t="shared" si="54"/>
        <v>20.639767440550294</v>
      </c>
      <c r="AC84">
        <f t="shared" si="55"/>
        <v>20.639767440550294</v>
      </c>
      <c r="AD84">
        <f t="shared" si="56"/>
        <v>20.639767440550294</v>
      </c>
      <c r="AE84">
        <f t="shared" si="57"/>
        <v>20.639767440550294</v>
      </c>
      <c r="AF84">
        <f t="shared" si="58"/>
        <v>20.639767440550294</v>
      </c>
      <c r="AG84">
        <f t="shared" si="59"/>
        <v>20.639767440550294</v>
      </c>
      <c r="AH84">
        <f t="shared" si="60"/>
        <v>20.639767440550294</v>
      </c>
      <c r="AI84">
        <f t="shared" si="61"/>
        <v>20.639767440550294</v>
      </c>
      <c r="AJ84">
        <f t="shared" si="62"/>
        <v>20.639767440550294</v>
      </c>
      <c r="AK84">
        <f t="shared" si="63"/>
        <v>20.639767440550294</v>
      </c>
      <c r="AL84">
        <f t="shared" si="64"/>
        <v>20.639767440550294</v>
      </c>
      <c r="AM84">
        <f t="shared" si="65"/>
        <v>20.639767440550294</v>
      </c>
      <c r="AN84">
        <f t="shared" si="66"/>
        <v>20.639767440550294</v>
      </c>
      <c r="AO84">
        <f t="shared" si="67"/>
        <v>20.639767440550294</v>
      </c>
      <c r="AP84">
        <f t="shared" si="68"/>
        <v>20.639767440550294</v>
      </c>
      <c r="AQ84">
        <f t="shared" si="69"/>
        <v>20.639767440550294</v>
      </c>
      <c r="AR84">
        <f t="shared" si="70"/>
        <v>21.977260975835911</v>
      </c>
      <c r="AS84">
        <f t="shared" si="71"/>
        <v>20.639767440550294</v>
      </c>
      <c r="AT84">
        <f t="shared" si="72"/>
        <v>20.639767440550294</v>
      </c>
      <c r="AU84">
        <f t="shared" si="73"/>
        <v>20.639767440550294</v>
      </c>
      <c r="AV84">
        <f t="shared" si="74"/>
        <v>20.639767440550294</v>
      </c>
      <c r="AW84">
        <f t="shared" si="75"/>
        <v>20.639767440550294</v>
      </c>
      <c r="AX84">
        <f t="shared" si="76"/>
        <v>20.639767440550294</v>
      </c>
      <c r="AY84">
        <f t="shared" si="77"/>
        <v>20.639767440550294</v>
      </c>
      <c r="AZ84">
        <f t="shared" si="78"/>
        <v>20.639767440550294</v>
      </c>
      <c r="BA84">
        <f t="shared" si="79"/>
        <v>20.639767440550294</v>
      </c>
    </row>
    <row r="85" spans="1:53">
      <c r="A85" s="50" t="s">
        <v>216</v>
      </c>
      <c r="B85" s="58">
        <v>84</v>
      </c>
      <c r="C85" s="50">
        <v>1</v>
      </c>
      <c r="D85" s="51">
        <v>18</v>
      </c>
      <c r="E85" s="51">
        <v>11</v>
      </c>
      <c r="L85" s="50" t="s">
        <v>216</v>
      </c>
      <c r="M85" s="58">
        <v>84</v>
      </c>
      <c r="N85">
        <f t="shared" si="40"/>
        <v>21.118712081942874</v>
      </c>
      <c r="O85">
        <f t="shared" si="41"/>
        <v>21.118712081942874</v>
      </c>
      <c r="P85">
        <f t="shared" si="42"/>
        <v>21.118712081942874</v>
      </c>
      <c r="Q85">
        <f t="shared" si="43"/>
        <v>21.118712081942874</v>
      </c>
      <c r="R85">
        <f t="shared" si="44"/>
        <v>21.118712081942874</v>
      </c>
      <c r="S85">
        <f t="shared" si="45"/>
        <v>21.118712081942874</v>
      </c>
      <c r="T85">
        <f t="shared" si="46"/>
        <v>21.118712081942874</v>
      </c>
      <c r="U85">
        <f t="shared" si="47"/>
        <v>21.118712081942874</v>
      </c>
      <c r="V85">
        <f t="shared" si="48"/>
        <v>21.118712081942874</v>
      </c>
      <c r="W85">
        <f t="shared" si="49"/>
        <v>21.118712081942874</v>
      </c>
      <c r="X85">
        <f t="shared" si="50"/>
        <v>21.118712081942874</v>
      </c>
      <c r="Y85">
        <f t="shared" si="51"/>
        <v>21.118712081942874</v>
      </c>
      <c r="Z85">
        <f t="shared" si="52"/>
        <v>21.118712081942874</v>
      </c>
      <c r="AA85">
        <f t="shared" si="53"/>
        <v>21.118712081942874</v>
      </c>
      <c r="AB85">
        <f t="shared" si="54"/>
        <v>21.118712081942874</v>
      </c>
      <c r="AC85">
        <f t="shared" si="55"/>
        <v>21.118712081942874</v>
      </c>
      <c r="AD85">
        <f t="shared" si="56"/>
        <v>21.118712081942874</v>
      </c>
      <c r="AE85">
        <f t="shared" si="57"/>
        <v>21.118712081942874</v>
      </c>
      <c r="AF85">
        <f t="shared" si="58"/>
        <v>21.118712081942874</v>
      </c>
      <c r="AG85">
        <f t="shared" si="59"/>
        <v>21.118712081942874</v>
      </c>
      <c r="AH85">
        <f t="shared" si="60"/>
        <v>21.118712081942874</v>
      </c>
      <c r="AI85">
        <f t="shared" si="61"/>
        <v>21.118712081942874</v>
      </c>
      <c r="AJ85">
        <f t="shared" si="62"/>
        <v>21.118712081942874</v>
      </c>
      <c r="AK85">
        <f t="shared" si="63"/>
        <v>21.118712081942874</v>
      </c>
      <c r="AL85">
        <f t="shared" si="64"/>
        <v>21.118712081942874</v>
      </c>
      <c r="AM85">
        <f t="shared" si="65"/>
        <v>21.118712081942874</v>
      </c>
      <c r="AN85">
        <f t="shared" si="66"/>
        <v>21.118712081942874</v>
      </c>
      <c r="AO85">
        <f t="shared" si="67"/>
        <v>21.118712081942874</v>
      </c>
      <c r="AP85">
        <f t="shared" si="68"/>
        <v>21.118712081942874</v>
      </c>
      <c r="AQ85">
        <f t="shared" si="69"/>
        <v>21.118712081942874</v>
      </c>
      <c r="AR85">
        <f t="shared" si="70"/>
        <v>24.103941586387901</v>
      </c>
      <c r="AS85">
        <f t="shared" si="71"/>
        <v>21.118712081942874</v>
      </c>
      <c r="AT85">
        <f t="shared" si="72"/>
        <v>21.118712081942874</v>
      </c>
      <c r="AU85">
        <f t="shared" si="73"/>
        <v>21.118712081942874</v>
      </c>
      <c r="AV85">
        <f t="shared" si="74"/>
        <v>21.118712081942874</v>
      </c>
      <c r="AW85">
        <f t="shared" si="75"/>
        <v>21.118712081942874</v>
      </c>
      <c r="AX85">
        <f t="shared" si="76"/>
        <v>21.118712081942874</v>
      </c>
      <c r="AY85">
        <f t="shared" si="77"/>
        <v>21.118712081942874</v>
      </c>
      <c r="AZ85">
        <f t="shared" si="78"/>
        <v>21.118712081942874</v>
      </c>
      <c r="BA85">
        <f t="shared" si="79"/>
        <v>21.118712081942874</v>
      </c>
    </row>
    <row r="86" spans="1:53">
      <c r="A86" s="50" t="s">
        <v>218</v>
      </c>
      <c r="B86" s="58">
        <v>85</v>
      </c>
      <c r="C86" s="50">
        <v>1</v>
      </c>
      <c r="D86" s="51">
        <v>9</v>
      </c>
      <c r="E86" s="51">
        <v>16</v>
      </c>
      <c r="L86" s="50" t="s">
        <v>218</v>
      </c>
      <c r="M86" s="58">
        <v>85</v>
      </c>
      <c r="N86">
        <f t="shared" si="40"/>
        <v>18.384776310850235</v>
      </c>
      <c r="O86">
        <f t="shared" si="41"/>
        <v>18.384776310850235</v>
      </c>
      <c r="P86">
        <f t="shared" si="42"/>
        <v>18.384776310850235</v>
      </c>
      <c r="Q86">
        <f t="shared" si="43"/>
        <v>18.384776310850235</v>
      </c>
      <c r="R86">
        <f t="shared" si="44"/>
        <v>18.384776310850235</v>
      </c>
      <c r="S86">
        <f t="shared" si="45"/>
        <v>18.384776310850235</v>
      </c>
      <c r="T86">
        <f t="shared" si="46"/>
        <v>18.384776310850235</v>
      </c>
      <c r="U86">
        <f t="shared" si="47"/>
        <v>18.384776310850235</v>
      </c>
      <c r="V86">
        <f t="shared" si="48"/>
        <v>18.384776310850235</v>
      </c>
      <c r="W86">
        <f t="shared" si="49"/>
        <v>18.384776310850235</v>
      </c>
      <c r="X86">
        <f t="shared" si="50"/>
        <v>18.384776310850235</v>
      </c>
      <c r="Y86">
        <f t="shared" si="51"/>
        <v>18.384776310850235</v>
      </c>
      <c r="Z86">
        <f t="shared" si="52"/>
        <v>18.384776310850235</v>
      </c>
      <c r="AA86">
        <f t="shared" si="53"/>
        <v>18.384776310850235</v>
      </c>
      <c r="AB86">
        <f t="shared" si="54"/>
        <v>18.384776310850235</v>
      </c>
      <c r="AC86">
        <f t="shared" si="55"/>
        <v>18.384776310850235</v>
      </c>
      <c r="AD86">
        <f t="shared" si="56"/>
        <v>18.384776310850235</v>
      </c>
      <c r="AE86">
        <f t="shared" si="57"/>
        <v>18.384776310850235</v>
      </c>
      <c r="AF86">
        <f t="shared" si="58"/>
        <v>18.384776310850235</v>
      </c>
      <c r="AG86">
        <f t="shared" si="59"/>
        <v>18.384776310850235</v>
      </c>
      <c r="AH86">
        <f t="shared" si="60"/>
        <v>18.384776310850235</v>
      </c>
      <c r="AI86">
        <f t="shared" si="61"/>
        <v>18.384776310850235</v>
      </c>
      <c r="AJ86">
        <f t="shared" si="62"/>
        <v>18.384776310850235</v>
      </c>
      <c r="AK86">
        <f t="shared" si="63"/>
        <v>18.384776310850235</v>
      </c>
      <c r="AL86">
        <f t="shared" si="64"/>
        <v>18.384776310850235</v>
      </c>
      <c r="AM86">
        <f t="shared" si="65"/>
        <v>18.384776310850235</v>
      </c>
      <c r="AN86">
        <f t="shared" si="66"/>
        <v>18.384776310850235</v>
      </c>
      <c r="AO86">
        <f t="shared" si="67"/>
        <v>18.384776310850235</v>
      </c>
      <c r="AP86">
        <f t="shared" si="68"/>
        <v>18.384776310850235</v>
      </c>
      <c r="AQ86">
        <f t="shared" si="69"/>
        <v>18.384776310850235</v>
      </c>
      <c r="AR86">
        <f t="shared" si="70"/>
        <v>10.862780491200215</v>
      </c>
      <c r="AS86">
        <f t="shared" si="71"/>
        <v>18.384776310850235</v>
      </c>
      <c r="AT86">
        <f t="shared" si="72"/>
        <v>18.384776310850235</v>
      </c>
      <c r="AU86">
        <f t="shared" si="73"/>
        <v>18.384776310850235</v>
      </c>
      <c r="AV86">
        <f t="shared" si="74"/>
        <v>18.384776310850235</v>
      </c>
      <c r="AW86">
        <f t="shared" si="75"/>
        <v>18.384776310850235</v>
      </c>
      <c r="AX86">
        <f t="shared" si="76"/>
        <v>18.384776310850235</v>
      </c>
      <c r="AY86">
        <f t="shared" si="77"/>
        <v>18.384776310850235</v>
      </c>
      <c r="AZ86">
        <f t="shared" si="78"/>
        <v>18.384776310850235</v>
      </c>
      <c r="BA86">
        <f t="shared" si="79"/>
        <v>18.384776310850235</v>
      </c>
    </row>
    <row r="87" spans="1:53">
      <c r="A87" s="50" t="s">
        <v>222</v>
      </c>
      <c r="B87" s="58">
        <v>86</v>
      </c>
      <c r="C87" s="50">
        <v>1</v>
      </c>
      <c r="D87" s="51">
        <v>11</v>
      </c>
      <c r="E87" s="51">
        <v>6</v>
      </c>
      <c r="L87" s="50" t="s">
        <v>222</v>
      </c>
      <c r="M87" s="58">
        <v>86</v>
      </c>
      <c r="N87">
        <f t="shared" si="40"/>
        <v>12.569805089976535</v>
      </c>
      <c r="O87">
        <f t="shared" si="41"/>
        <v>12.569805089976535</v>
      </c>
      <c r="P87">
        <f t="shared" si="42"/>
        <v>12.569805089976535</v>
      </c>
      <c r="Q87">
        <f t="shared" si="43"/>
        <v>12.569805089976535</v>
      </c>
      <c r="R87">
        <f t="shared" si="44"/>
        <v>12.569805089976535</v>
      </c>
      <c r="S87">
        <f t="shared" si="45"/>
        <v>12.569805089976535</v>
      </c>
      <c r="T87">
        <f t="shared" si="46"/>
        <v>12.569805089976535</v>
      </c>
      <c r="U87">
        <f t="shared" si="47"/>
        <v>12.569805089976535</v>
      </c>
      <c r="V87">
        <f t="shared" si="48"/>
        <v>12.569805089976535</v>
      </c>
      <c r="W87">
        <f t="shared" si="49"/>
        <v>12.569805089976535</v>
      </c>
      <c r="X87">
        <f t="shared" si="50"/>
        <v>12.569805089976535</v>
      </c>
      <c r="Y87">
        <f t="shared" si="51"/>
        <v>12.569805089976535</v>
      </c>
      <c r="Z87">
        <f t="shared" si="52"/>
        <v>12.569805089976535</v>
      </c>
      <c r="AA87">
        <f t="shared" si="53"/>
        <v>12.569805089976535</v>
      </c>
      <c r="AB87">
        <f t="shared" si="54"/>
        <v>12.569805089976535</v>
      </c>
      <c r="AC87">
        <f t="shared" si="55"/>
        <v>12.569805089976535</v>
      </c>
      <c r="AD87">
        <f t="shared" si="56"/>
        <v>12.569805089976535</v>
      </c>
      <c r="AE87">
        <f t="shared" si="57"/>
        <v>12.569805089976535</v>
      </c>
      <c r="AF87">
        <f t="shared" si="58"/>
        <v>12.569805089976535</v>
      </c>
      <c r="AG87">
        <f t="shared" si="59"/>
        <v>12.569805089976535</v>
      </c>
      <c r="AH87">
        <f t="shared" si="60"/>
        <v>12.569805089976535</v>
      </c>
      <c r="AI87">
        <f t="shared" si="61"/>
        <v>12.569805089976535</v>
      </c>
      <c r="AJ87">
        <f t="shared" si="62"/>
        <v>12.569805089976535</v>
      </c>
      <c r="AK87">
        <f t="shared" si="63"/>
        <v>12.569805089976535</v>
      </c>
      <c r="AL87">
        <f t="shared" si="64"/>
        <v>12.569805089976535</v>
      </c>
      <c r="AM87">
        <f t="shared" si="65"/>
        <v>12.569805089976535</v>
      </c>
      <c r="AN87">
        <f t="shared" si="66"/>
        <v>12.569805089976535</v>
      </c>
      <c r="AO87">
        <f t="shared" si="67"/>
        <v>12.569805089976535</v>
      </c>
      <c r="AP87">
        <f t="shared" si="68"/>
        <v>12.569805089976535</v>
      </c>
      <c r="AQ87">
        <f t="shared" si="69"/>
        <v>12.569805089976535</v>
      </c>
      <c r="AR87">
        <f t="shared" si="70"/>
        <v>23.727621035409346</v>
      </c>
      <c r="AS87">
        <f t="shared" si="71"/>
        <v>12.569805089976535</v>
      </c>
      <c r="AT87">
        <f t="shared" si="72"/>
        <v>12.569805089976535</v>
      </c>
      <c r="AU87">
        <f t="shared" si="73"/>
        <v>12.569805089976535</v>
      </c>
      <c r="AV87">
        <f t="shared" si="74"/>
        <v>12.569805089976535</v>
      </c>
      <c r="AW87">
        <f t="shared" si="75"/>
        <v>12.569805089976535</v>
      </c>
      <c r="AX87">
        <f t="shared" si="76"/>
        <v>12.569805089976535</v>
      </c>
      <c r="AY87">
        <f t="shared" si="77"/>
        <v>12.569805089976535</v>
      </c>
      <c r="AZ87">
        <f t="shared" si="78"/>
        <v>12.569805089976535</v>
      </c>
      <c r="BA87">
        <f t="shared" si="79"/>
        <v>12.569805089976535</v>
      </c>
    </row>
    <row r="88" spans="1:53">
      <c r="A88" s="50" t="s">
        <v>224</v>
      </c>
      <c r="B88" s="58">
        <v>87</v>
      </c>
      <c r="C88" s="50">
        <v>1</v>
      </c>
      <c r="D88" s="51">
        <v>2</v>
      </c>
      <c r="E88" s="51">
        <v>21</v>
      </c>
      <c r="L88" s="50" t="s">
        <v>224</v>
      </c>
      <c r="M88" s="58">
        <v>87</v>
      </c>
      <c r="N88">
        <f t="shared" si="40"/>
        <v>21.118712081942874</v>
      </c>
      <c r="O88">
        <f t="shared" si="41"/>
        <v>21.118712081942874</v>
      </c>
      <c r="P88">
        <f t="shared" si="42"/>
        <v>21.118712081942874</v>
      </c>
      <c r="Q88">
        <f t="shared" si="43"/>
        <v>21.118712081942874</v>
      </c>
      <c r="R88">
        <f t="shared" si="44"/>
        <v>21.118712081942874</v>
      </c>
      <c r="S88">
        <f t="shared" si="45"/>
        <v>21.118712081942874</v>
      </c>
      <c r="T88">
        <f t="shared" si="46"/>
        <v>21.118712081942874</v>
      </c>
      <c r="U88">
        <f t="shared" si="47"/>
        <v>21.118712081942874</v>
      </c>
      <c r="V88">
        <f t="shared" si="48"/>
        <v>21.118712081942874</v>
      </c>
      <c r="W88">
        <f t="shared" si="49"/>
        <v>21.118712081942874</v>
      </c>
      <c r="X88">
        <f t="shared" si="50"/>
        <v>21.118712081942874</v>
      </c>
      <c r="Y88">
        <f t="shared" si="51"/>
        <v>21.118712081942874</v>
      </c>
      <c r="Z88">
        <f t="shared" si="52"/>
        <v>21.118712081942874</v>
      </c>
      <c r="AA88">
        <f t="shared" si="53"/>
        <v>21.118712081942874</v>
      </c>
      <c r="AB88">
        <f t="shared" si="54"/>
        <v>21.118712081942874</v>
      </c>
      <c r="AC88">
        <f t="shared" si="55"/>
        <v>21.118712081942874</v>
      </c>
      <c r="AD88">
        <f t="shared" si="56"/>
        <v>21.118712081942874</v>
      </c>
      <c r="AE88">
        <f t="shared" si="57"/>
        <v>21.118712081942874</v>
      </c>
      <c r="AF88">
        <f t="shared" si="58"/>
        <v>21.118712081942874</v>
      </c>
      <c r="AG88">
        <f t="shared" si="59"/>
        <v>21.118712081942874</v>
      </c>
      <c r="AH88">
        <f t="shared" si="60"/>
        <v>21.118712081942874</v>
      </c>
      <c r="AI88">
        <f t="shared" si="61"/>
        <v>21.118712081942874</v>
      </c>
      <c r="AJ88">
        <f t="shared" si="62"/>
        <v>21.118712081942874</v>
      </c>
      <c r="AK88">
        <f t="shared" si="63"/>
        <v>21.118712081942874</v>
      </c>
      <c r="AL88">
        <f t="shared" si="64"/>
        <v>21.118712081942874</v>
      </c>
      <c r="AM88">
        <f t="shared" si="65"/>
        <v>21.118712081942874</v>
      </c>
      <c r="AN88">
        <f t="shared" si="66"/>
        <v>21.118712081942874</v>
      </c>
      <c r="AO88">
        <f t="shared" si="67"/>
        <v>21.118712081942874</v>
      </c>
      <c r="AP88">
        <f t="shared" si="68"/>
        <v>21.118712081942874</v>
      </c>
      <c r="AQ88">
        <f t="shared" si="69"/>
        <v>21.118712081942874</v>
      </c>
      <c r="AR88">
        <f t="shared" si="70"/>
        <v>24.103941586387901</v>
      </c>
      <c r="AS88">
        <f t="shared" si="71"/>
        <v>21.118712081942874</v>
      </c>
      <c r="AT88">
        <f t="shared" si="72"/>
        <v>21.118712081942874</v>
      </c>
      <c r="AU88">
        <f t="shared" si="73"/>
        <v>21.118712081942874</v>
      </c>
      <c r="AV88">
        <f t="shared" si="74"/>
        <v>21.118712081942874</v>
      </c>
      <c r="AW88">
        <f t="shared" si="75"/>
        <v>21.118712081942874</v>
      </c>
      <c r="AX88">
        <f t="shared" si="76"/>
        <v>21.118712081942874</v>
      </c>
      <c r="AY88">
        <f t="shared" si="77"/>
        <v>21.118712081942874</v>
      </c>
      <c r="AZ88">
        <f t="shared" si="78"/>
        <v>21.118712081942874</v>
      </c>
      <c r="BA88">
        <f t="shared" si="79"/>
        <v>21.118712081942874</v>
      </c>
    </row>
    <row r="89" spans="1:53">
      <c r="A89" s="50" t="s">
        <v>226</v>
      </c>
      <c r="B89" s="58">
        <v>88</v>
      </c>
      <c r="C89" s="50">
        <v>1</v>
      </c>
      <c r="D89" s="51">
        <v>2</v>
      </c>
      <c r="E89" s="51">
        <v>24</v>
      </c>
      <c r="L89" s="50" t="s">
        <v>226</v>
      </c>
      <c r="M89" s="58">
        <v>88</v>
      </c>
      <c r="N89">
        <f t="shared" si="40"/>
        <v>24.103941586387901</v>
      </c>
      <c r="O89">
        <f t="shared" si="41"/>
        <v>24.103941586387901</v>
      </c>
      <c r="P89">
        <f t="shared" si="42"/>
        <v>24.103941586387901</v>
      </c>
      <c r="Q89">
        <f t="shared" si="43"/>
        <v>24.103941586387901</v>
      </c>
      <c r="R89">
        <f t="shared" si="44"/>
        <v>24.103941586387901</v>
      </c>
      <c r="S89">
        <f t="shared" si="45"/>
        <v>24.103941586387901</v>
      </c>
      <c r="T89">
        <f t="shared" si="46"/>
        <v>24.103941586387901</v>
      </c>
      <c r="U89">
        <f t="shared" si="47"/>
        <v>24.103941586387901</v>
      </c>
      <c r="V89">
        <f t="shared" si="48"/>
        <v>24.103941586387901</v>
      </c>
      <c r="W89">
        <f t="shared" si="49"/>
        <v>24.103941586387901</v>
      </c>
      <c r="X89">
        <f t="shared" si="50"/>
        <v>24.103941586387901</v>
      </c>
      <c r="Y89">
        <f t="shared" si="51"/>
        <v>24.103941586387901</v>
      </c>
      <c r="Z89">
        <f t="shared" si="52"/>
        <v>24.103941586387901</v>
      </c>
      <c r="AA89">
        <f t="shared" si="53"/>
        <v>24.103941586387901</v>
      </c>
      <c r="AB89">
        <f t="shared" si="54"/>
        <v>24.103941586387901</v>
      </c>
      <c r="AC89">
        <f t="shared" si="55"/>
        <v>24.103941586387901</v>
      </c>
      <c r="AD89">
        <f t="shared" si="56"/>
        <v>24.103941586387901</v>
      </c>
      <c r="AE89">
        <f t="shared" si="57"/>
        <v>24.103941586387901</v>
      </c>
      <c r="AF89">
        <f t="shared" si="58"/>
        <v>24.103941586387901</v>
      </c>
      <c r="AG89">
        <f t="shared" si="59"/>
        <v>24.103941586387901</v>
      </c>
      <c r="AH89">
        <f t="shared" si="60"/>
        <v>24.103941586387901</v>
      </c>
      <c r="AI89">
        <f t="shared" si="61"/>
        <v>24.103941586387901</v>
      </c>
      <c r="AJ89">
        <f t="shared" si="62"/>
        <v>24.103941586387901</v>
      </c>
      <c r="AK89">
        <f t="shared" si="63"/>
        <v>24.103941586387901</v>
      </c>
      <c r="AL89">
        <f t="shared" si="64"/>
        <v>24.103941586387901</v>
      </c>
      <c r="AM89">
        <f t="shared" si="65"/>
        <v>24.103941586387901</v>
      </c>
      <c r="AN89">
        <f t="shared" si="66"/>
        <v>24.103941586387901</v>
      </c>
      <c r="AO89">
        <f t="shared" si="67"/>
        <v>24.103941586387901</v>
      </c>
      <c r="AP89">
        <f t="shared" si="68"/>
        <v>24.103941586387901</v>
      </c>
      <c r="AQ89">
        <f t="shared" si="69"/>
        <v>24.103941586387901</v>
      </c>
      <c r="AR89">
        <f t="shared" si="70"/>
        <v>17.146428199482248</v>
      </c>
      <c r="AS89">
        <f t="shared" si="71"/>
        <v>24.103941586387901</v>
      </c>
      <c r="AT89">
        <f t="shared" si="72"/>
        <v>24.103941586387901</v>
      </c>
      <c r="AU89">
        <f t="shared" si="73"/>
        <v>24.103941586387901</v>
      </c>
      <c r="AV89">
        <f t="shared" si="74"/>
        <v>24.103941586387901</v>
      </c>
      <c r="AW89">
        <f t="shared" si="75"/>
        <v>24.103941586387901</v>
      </c>
      <c r="AX89">
        <f t="shared" si="76"/>
        <v>24.103941586387901</v>
      </c>
      <c r="AY89">
        <f t="shared" si="77"/>
        <v>24.103941586387901</v>
      </c>
      <c r="AZ89">
        <f t="shared" si="78"/>
        <v>24.103941586387901</v>
      </c>
      <c r="BA89">
        <f t="shared" si="79"/>
        <v>24.103941586387901</v>
      </c>
    </row>
    <row r="90" spans="1:53">
      <c r="A90" s="50" t="s">
        <v>228</v>
      </c>
      <c r="B90" s="58">
        <v>89</v>
      </c>
      <c r="C90" s="50">
        <v>1</v>
      </c>
      <c r="D90" s="51">
        <v>17</v>
      </c>
      <c r="E90" s="51">
        <v>17</v>
      </c>
      <c r="F90" s="37"/>
      <c r="L90" s="50" t="s">
        <v>228</v>
      </c>
      <c r="M90" s="58">
        <v>89</v>
      </c>
      <c r="N90">
        <f t="shared" si="40"/>
        <v>24.06241883103193</v>
      </c>
      <c r="O90">
        <f t="shared" si="41"/>
        <v>24.06241883103193</v>
      </c>
      <c r="P90">
        <f t="shared" si="42"/>
        <v>24.06241883103193</v>
      </c>
      <c r="Q90">
        <f t="shared" si="43"/>
        <v>24.06241883103193</v>
      </c>
      <c r="R90">
        <f t="shared" si="44"/>
        <v>24.06241883103193</v>
      </c>
      <c r="S90">
        <f t="shared" si="45"/>
        <v>24.06241883103193</v>
      </c>
      <c r="T90">
        <f t="shared" si="46"/>
        <v>24.06241883103193</v>
      </c>
      <c r="U90">
        <f t="shared" si="47"/>
        <v>24.06241883103193</v>
      </c>
      <c r="V90">
        <f t="shared" si="48"/>
        <v>24.06241883103193</v>
      </c>
      <c r="W90">
        <f t="shared" si="49"/>
        <v>24.06241883103193</v>
      </c>
      <c r="X90">
        <f t="shared" si="50"/>
        <v>24.06241883103193</v>
      </c>
      <c r="Y90">
        <f t="shared" si="51"/>
        <v>24.06241883103193</v>
      </c>
      <c r="Z90">
        <f t="shared" si="52"/>
        <v>24.06241883103193</v>
      </c>
      <c r="AA90">
        <f t="shared" si="53"/>
        <v>24.06241883103193</v>
      </c>
      <c r="AB90">
        <f t="shared" si="54"/>
        <v>24.06241883103193</v>
      </c>
      <c r="AC90">
        <f t="shared" si="55"/>
        <v>24.06241883103193</v>
      </c>
      <c r="AD90">
        <f t="shared" si="56"/>
        <v>24.06241883103193</v>
      </c>
      <c r="AE90">
        <f t="shared" si="57"/>
        <v>24.06241883103193</v>
      </c>
      <c r="AF90">
        <f t="shared" si="58"/>
        <v>24.06241883103193</v>
      </c>
      <c r="AG90">
        <f t="shared" si="59"/>
        <v>24.06241883103193</v>
      </c>
      <c r="AH90">
        <f t="shared" si="60"/>
        <v>24.06241883103193</v>
      </c>
      <c r="AI90">
        <f t="shared" si="61"/>
        <v>24.06241883103193</v>
      </c>
      <c r="AJ90">
        <f t="shared" si="62"/>
        <v>24.06241883103193</v>
      </c>
      <c r="AK90">
        <f t="shared" si="63"/>
        <v>24.06241883103193</v>
      </c>
      <c r="AL90">
        <f t="shared" si="64"/>
        <v>24.06241883103193</v>
      </c>
      <c r="AM90">
        <f t="shared" si="65"/>
        <v>24.06241883103193</v>
      </c>
      <c r="AN90">
        <f t="shared" si="66"/>
        <v>24.06241883103193</v>
      </c>
      <c r="AO90">
        <f t="shared" si="67"/>
        <v>24.06241883103193</v>
      </c>
      <c r="AP90">
        <f t="shared" si="68"/>
        <v>24.06241883103193</v>
      </c>
      <c r="AQ90">
        <f t="shared" si="69"/>
        <v>24.06241883103193</v>
      </c>
      <c r="AR90">
        <f t="shared" si="70"/>
        <v>31.080540535840107</v>
      </c>
      <c r="AS90">
        <f t="shared" si="71"/>
        <v>24.06241883103193</v>
      </c>
      <c r="AT90">
        <f t="shared" si="72"/>
        <v>24.06241883103193</v>
      </c>
      <c r="AU90">
        <f t="shared" si="73"/>
        <v>24.06241883103193</v>
      </c>
      <c r="AV90">
        <f t="shared" si="74"/>
        <v>24.06241883103193</v>
      </c>
      <c r="AW90">
        <f t="shared" si="75"/>
        <v>24.06241883103193</v>
      </c>
      <c r="AX90">
        <f t="shared" si="76"/>
        <v>24.06241883103193</v>
      </c>
      <c r="AY90">
        <f t="shared" si="77"/>
        <v>24.06241883103193</v>
      </c>
      <c r="AZ90">
        <f t="shared" si="78"/>
        <v>24.06241883103193</v>
      </c>
      <c r="BA90">
        <f t="shared" si="79"/>
        <v>24.06241883103193</v>
      </c>
    </row>
    <row r="91" spans="1:53">
      <c r="A91" s="50" t="s">
        <v>230</v>
      </c>
      <c r="B91" s="58">
        <v>90</v>
      </c>
      <c r="C91" s="50">
        <v>1</v>
      </c>
      <c r="D91" s="51">
        <v>7</v>
      </c>
      <c r="E91" s="51">
        <v>26</v>
      </c>
      <c r="F91" s="37" t="s">
        <v>1277</v>
      </c>
      <c r="L91" s="50" t="s">
        <v>230</v>
      </c>
      <c r="M91" s="58">
        <v>90</v>
      </c>
      <c r="N91">
        <f t="shared" si="40"/>
        <v>26.944387170614959</v>
      </c>
      <c r="O91">
        <f t="shared" si="41"/>
        <v>26.944387170614959</v>
      </c>
      <c r="P91">
        <f t="shared" si="42"/>
        <v>26.944387170614959</v>
      </c>
      <c r="Q91">
        <f t="shared" si="43"/>
        <v>26.944387170614959</v>
      </c>
      <c r="R91">
        <f t="shared" si="44"/>
        <v>26.944387170614959</v>
      </c>
      <c r="S91">
        <f t="shared" si="45"/>
        <v>26.944387170614959</v>
      </c>
      <c r="T91">
        <f t="shared" si="46"/>
        <v>26.944387170614959</v>
      </c>
      <c r="U91">
        <f t="shared" si="47"/>
        <v>26.944387170614959</v>
      </c>
      <c r="V91">
        <f t="shared" si="48"/>
        <v>26.944387170614959</v>
      </c>
      <c r="W91">
        <f t="shared" si="49"/>
        <v>26.944387170614959</v>
      </c>
      <c r="X91">
        <f t="shared" si="50"/>
        <v>26.944387170614959</v>
      </c>
      <c r="Y91">
        <f t="shared" si="51"/>
        <v>26.944387170614959</v>
      </c>
      <c r="Z91">
        <f t="shared" si="52"/>
        <v>26.944387170614959</v>
      </c>
      <c r="AA91">
        <f t="shared" si="53"/>
        <v>26.944387170614959</v>
      </c>
      <c r="AB91">
        <f t="shared" si="54"/>
        <v>26.944387170614959</v>
      </c>
      <c r="AC91">
        <f t="shared" si="55"/>
        <v>26.944387170614959</v>
      </c>
      <c r="AD91">
        <f t="shared" si="56"/>
        <v>26.944387170614959</v>
      </c>
      <c r="AE91">
        <f t="shared" si="57"/>
        <v>26.944387170614959</v>
      </c>
      <c r="AF91">
        <f t="shared" si="58"/>
        <v>26.944387170614959</v>
      </c>
      <c r="AG91">
        <f t="shared" si="59"/>
        <v>26.944387170614959</v>
      </c>
      <c r="AH91">
        <f t="shared" si="60"/>
        <v>26.944387170614959</v>
      </c>
      <c r="AI91">
        <f t="shared" si="61"/>
        <v>26.944387170614959</v>
      </c>
      <c r="AJ91">
        <f t="shared" si="62"/>
        <v>26.944387170614959</v>
      </c>
      <c r="AK91">
        <f t="shared" si="63"/>
        <v>26.944387170614959</v>
      </c>
      <c r="AL91">
        <f t="shared" si="64"/>
        <v>26.944387170614959</v>
      </c>
      <c r="AM91">
        <f t="shared" si="65"/>
        <v>26.944387170614959</v>
      </c>
      <c r="AN91">
        <f t="shared" si="66"/>
        <v>26.944387170614959</v>
      </c>
      <c r="AO91">
        <f t="shared" si="67"/>
        <v>26.944387170614959</v>
      </c>
      <c r="AP91">
        <f t="shared" si="68"/>
        <v>26.944387170614959</v>
      </c>
      <c r="AQ91">
        <f t="shared" si="69"/>
        <v>26.944387170614959</v>
      </c>
      <c r="AR91">
        <f t="shared" si="70"/>
        <v>7.6811457478686078</v>
      </c>
      <c r="AS91">
        <f t="shared" si="71"/>
        <v>26.944387170614959</v>
      </c>
      <c r="AT91">
        <f t="shared" si="72"/>
        <v>26.944387170614959</v>
      </c>
      <c r="AU91">
        <f t="shared" si="73"/>
        <v>26.944387170614959</v>
      </c>
      <c r="AV91">
        <f t="shared" si="74"/>
        <v>26.944387170614959</v>
      </c>
      <c r="AW91">
        <f t="shared" si="75"/>
        <v>26.944387170614959</v>
      </c>
      <c r="AX91">
        <f t="shared" si="76"/>
        <v>26.944387170614959</v>
      </c>
      <c r="AY91">
        <f t="shared" si="77"/>
        <v>26.944387170614959</v>
      </c>
      <c r="AZ91">
        <f t="shared" si="78"/>
        <v>26.944387170614959</v>
      </c>
      <c r="BA91">
        <f t="shared" si="79"/>
        <v>26.944387170614959</v>
      </c>
    </row>
    <row r="92" spans="1:53">
      <c r="A92" s="50" t="s">
        <v>232</v>
      </c>
      <c r="B92" s="58">
        <v>91</v>
      </c>
      <c r="C92" s="50">
        <v>1</v>
      </c>
      <c r="D92" s="51">
        <v>3</v>
      </c>
      <c r="E92" s="51">
        <v>3</v>
      </c>
      <c r="L92" s="50" t="s">
        <v>232</v>
      </c>
      <c r="M92" s="58">
        <v>91</v>
      </c>
      <c r="N92">
        <f t="shared" si="40"/>
        <v>4.358898943540674</v>
      </c>
      <c r="O92">
        <f t="shared" si="41"/>
        <v>4.358898943540674</v>
      </c>
      <c r="P92">
        <f t="shared" si="42"/>
        <v>4.358898943540674</v>
      </c>
      <c r="Q92">
        <f t="shared" si="43"/>
        <v>4.358898943540674</v>
      </c>
      <c r="R92">
        <f t="shared" si="44"/>
        <v>4.358898943540674</v>
      </c>
      <c r="S92">
        <f t="shared" si="45"/>
        <v>4.358898943540674</v>
      </c>
      <c r="T92">
        <f t="shared" si="46"/>
        <v>4.358898943540674</v>
      </c>
      <c r="U92">
        <f t="shared" si="47"/>
        <v>4.358898943540674</v>
      </c>
      <c r="V92">
        <f t="shared" si="48"/>
        <v>4.358898943540674</v>
      </c>
      <c r="W92">
        <f t="shared" si="49"/>
        <v>4.358898943540674</v>
      </c>
      <c r="X92">
        <f t="shared" si="50"/>
        <v>4.358898943540674</v>
      </c>
      <c r="Y92">
        <f t="shared" si="51"/>
        <v>4.358898943540674</v>
      </c>
      <c r="Z92">
        <f t="shared" si="52"/>
        <v>4.358898943540674</v>
      </c>
      <c r="AA92">
        <f t="shared" si="53"/>
        <v>4.358898943540674</v>
      </c>
      <c r="AB92">
        <f t="shared" si="54"/>
        <v>4.358898943540674</v>
      </c>
      <c r="AC92">
        <f t="shared" si="55"/>
        <v>4.358898943540674</v>
      </c>
      <c r="AD92">
        <f t="shared" si="56"/>
        <v>4.358898943540674</v>
      </c>
      <c r="AE92">
        <f t="shared" si="57"/>
        <v>4.358898943540674</v>
      </c>
      <c r="AF92">
        <f t="shared" si="58"/>
        <v>4.358898943540674</v>
      </c>
      <c r="AG92">
        <f t="shared" si="59"/>
        <v>4.358898943540674</v>
      </c>
      <c r="AH92">
        <f t="shared" si="60"/>
        <v>4.358898943540674</v>
      </c>
      <c r="AI92">
        <f t="shared" si="61"/>
        <v>4.358898943540674</v>
      </c>
      <c r="AJ92">
        <f t="shared" si="62"/>
        <v>4.358898943540674</v>
      </c>
      <c r="AK92">
        <f t="shared" si="63"/>
        <v>4.358898943540674</v>
      </c>
      <c r="AL92">
        <f t="shared" si="64"/>
        <v>4.358898943540674</v>
      </c>
      <c r="AM92">
        <f t="shared" si="65"/>
        <v>4.358898943540674</v>
      </c>
      <c r="AN92">
        <f t="shared" si="66"/>
        <v>4.358898943540674</v>
      </c>
      <c r="AO92">
        <f t="shared" si="67"/>
        <v>4.358898943540674</v>
      </c>
      <c r="AP92">
        <f t="shared" si="68"/>
        <v>4.358898943540674</v>
      </c>
      <c r="AQ92">
        <f t="shared" si="69"/>
        <v>4.358898943540674</v>
      </c>
      <c r="AR92">
        <f t="shared" si="70"/>
        <v>8.6023252670426267</v>
      </c>
      <c r="AS92">
        <f t="shared" si="71"/>
        <v>4.358898943540674</v>
      </c>
      <c r="AT92">
        <f t="shared" si="72"/>
        <v>4.358898943540674</v>
      </c>
      <c r="AU92">
        <f t="shared" si="73"/>
        <v>4.358898943540674</v>
      </c>
      <c r="AV92">
        <f t="shared" si="74"/>
        <v>4.358898943540674</v>
      </c>
      <c r="AW92">
        <f t="shared" si="75"/>
        <v>4.358898943540674</v>
      </c>
      <c r="AX92">
        <f t="shared" si="76"/>
        <v>4.358898943540674</v>
      </c>
      <c r="AY92">
        <f t="shared" si="77"/>
        <v>4.358898943540674</v>
      </c>
      <c r="AZ92">
        <f t="shared" si="78"/>
        <v>4.358898943540674</v>
      </c>
      <c r="BA92">
        <f t="shared" si="79"/>
        <v>4.358898943540674</v>
      </c>
    </row>
    <row r="93" spans="1:53">
      <c r="A93" s="50" t="s">
        <v>236</v>
      </c>
      <c r="B93" s="58">
        <v>92</v>
      </c>
      <c r="C93" s="50">
        <v>1</v>
      </c>
      <c r="D93" s="51">
        <v>19</v>
      </c>
      <c r="E93" s="51">
        <v>8</v>
      </c>
      <c r="L93" s="50" t="s">
        <v>236</v>
      </c>
      <c r="M93" s="58">
        <v>92</v>
      </c>
      <c r="N93">
        <f t="shared" si="40"/>
        <v>20.639767440550294</v>
      </c>
      <c r="O93">
        <f t="shared" si="41"/>
        <v>20.639767440550294</v>
      </c>
      <c r="P93">
        <f t="shared" si="42"/>
        <v>20.639767440550294</v>
      </c>
      <c r="Q93">
        <f t="shared" si="43"/>
        <v>20.639767440550294</v>
      </c>
      <c r="R93">
        <f t="shared" si="44"/>
        <v>20.639767440550294</v>
      </c>
      <c r="S93">
        <f t="shared" si="45"/>
        <v>20.639767440550294</v>
      </c>
      <c r="T93">
        <f t="shared" si="46"/>
        <v>20.639767440550294</v>
      </c>
      <c r="U93">
        <f t="shared" si="47"/>
        <v>20.639767440550294</v>
      </c>
      <c r="V93">
        <f t="shared" si="48"/>
        <v>20.639767440550294</v>
      </c>
      <c r="W93">
        <f t="shared" si="49"/>
        <v>20.639767440550294</v>
      </c>
      <c r="X93">
        <f t="shared" si="50"/>
        <v>20.639767440550294</v>
      </c>
      <c r="Y93">
        <f t="shared" si="51"/>
        <v>20.639767440550294</v>
      </c>
      <c r="Z93">
        <f t="shared" si="52"/>
        <v>20.639767440550294</v>
      </c>
      <c r="AA93">
        <f t="shared" si="53"/>
        <v>20.639767440550294</v>
      </c>
      <c r="AB93">
        <f t="shared" si="54"/>
        <v>20.639767440550294</v>
      </c>
      <c r="AC93">
        <f t="shared" si="55"/>
        <v>20.639767440550294</v>
      </c>
      <c r="AD93">
        <f t="shared" si="56"/>
        <v>20.639767440550294</v>
      </c>
      <c r="AE93">
        <f t="shared" si="57"/>
        <v>20.639767440550294</v>
      </c>
      <c r="AF93">
        <f t="shared" si="58"/>
        <v>20.639767440550294</v>
      </c>
      <c r="AG93">
        <f t="shared" si="59"/>
        <v>20.639767440550294</v>
      </c>
      <c r="AH93">
        <f t="shared" si="60"/>
        <v>20.639767440550294</v>
      </c>
      <c r="AI93">
        <f t="shared" si="61"/>
        <v>20.639767440550294</v>
      </c>
      <c r="AJ93">
        <f t="shared" si="62"/>
        <v>20.639767440550294</v>
      </c>
      <c r="AK93">
        <f t="shared" si="63"/>
        <v>20.639767440550294</v>
      </c>
      <c r="AL93">
        <f t="shared" si="64"/>
        <v>20.639767440550294</v>
      </c>
      <c r="AM93">
        <f t="shared" si="65"/>
        <v>20.639767440550294</v>
      </c>
      <c r="AN93">
        <f t="shared" si="66"/>
        <v>20.639767440550294</v>
      </c>
      <c r="AO93">
        <f t="shared" si="67"/>
        <v>20.639767440550294</v>
      </c>
      <c r="AP93">
        <f t="shared" si="68"/>
        <v>20.639767440550294</v>
      </c>
      <c r="AQ93">
        <f t="shared" si="69"/>
        <v>20.639767440550294</v>
      </c>
      <c r="AR93">
        <f t="shared" si="70"/>
        <v>19.672315572906001</v>
      </c>
      <c r="AS93">
        <f t="shared" si="71"/>
        <v>20.639767440550294</v>
      </c>
      <c r="AT93">
        <f t="shared" si="72"/>
        <v>20.639767440550294</v>
      </c>
      <c r="AU93">
        <f t="shared" si="73"/>
        <v>20.639767440550294</v>
      </c>
      <c r="AV93">
        <f t="shared" si="74"/>
        <v>20.639767440550294</v>
      </c>
      <c r="AW93">
        <f t="shared" si="75"/>
        <v>20.639767440550294</v>
      </c>
      <c r="AX93">
        <f t="shared" si="76"/>
        <v>20.639767440550294</v>
      </c>
      <c r="AY93">
        <f t="shared" si="77"/>
        <v>20.639767440550294</v>
      </c>
      <c r="AZ93">
        <f t="shared" si="78"/>
        <v>20.639767440550294</v>
      </c>
      <c r="BA93">
        <f t="shared" si="79"/>
        <v>20.639767440550294</v>
      </c>
    </row>
    <row r="94" spans="1:53">
      <c r="A94" s="50" t="s">
        <v>238</v>
      </c>
      <c r="B94" s="58">
        <v>93</v>
      </c>
      <c r="C94" s="50">
        <v>1</v>
      </c>
      <c r="D94" s="51">
        <v>19</v>
      </c>
      <c r="E94" s="51">
        <v>5</v>
      </c>
      <c r="L94" s="50" t="s">
        <v>238</v>
      </c>
      <c r="M94" s="58">
        <v>93</v>
      </c>
      <c r="N94">
        <f t="shared" si="40"/>
        <v>19.672315572906001</v>
      </c>
      <c r="O94">
        <f t="shared" si="41"/>
        <v>19.672315572906001</v>
      </c>
      <c r="P94">
        <f t="shared" si="42"/>
        <v>19.672315572906001</v>
      </c>
      <c r="Q94">
        <f t="shared" si="43"/>
        <v>19.672315572906001</v>
      </c>
      <c r="R94">
        <f t="shared" si="44"/>
        <v>19.672315572906001</v>
      </c>
      <c r="S94">
        <f t="shared" si="45"/>
        <v>19.672315572906001</v>
      </c>
      <c r="T94">
        <f t="shared" si="46"/>
        <v>19.672315572906001</v>
      </c>
      <c r="U94">
        <f t="shared" si="47"/>
        <v>19.672315572906001</v>
      </c>
      <c r="V94">
        <f t="shared" si="48"/>
        <v>19.672315572906001</v>
      </c>
      <c r="W94">
        <f t="shared" si="49"/>
        <v>19.672315572906001</v>
      </c>
      <c r="X94">
        <f t="shared" si="50"/>
        <v>19.672315572906001</v>
      </c>
      <c r="Y94">
        <f t="shared" si="51"/>
        <v>19.672315572906001</v>
      </c>
      <c r="Z94">
        <f t="shared" si="52"/>
        <v>19.672315572906001</v>
      </c>
      <c r="AA94">
        <f t="shared" si="53"/>
        <v>19.672315572906001</v>
      </c>
      <c r="AB94">
        <f t="shared" si="54"/>
        <v>19.672315572906001</v>
      </c>
      <c r="AC94">
        <f t="shared" si="55"/>
        <v>19.672315572906001</v>
      </c>
      <c r="AD94">
        <f t="shared" si="56"/>
        <v>19.672315572906001</v>
      </c>
      <c r="AE94">
        <f t="shared" si="57"/>
        <v>19.672315572906001</v>
      </c>
      <c r="AF94">
        <f t="shared" si="58"/>
        <v>19.672315572906001</v>
      </c>
      <c r="AG94">
        <f t="shared" si="59"/>
        <v>19.672315572906001</v>
      </c>
      <c r="AH94">
        <f t="shared" si="60"/>
        <v>19.672315572906001</v>
      </c>
      <c r="AI94">
        <f t="shared" si="61"/>
        <v>19.672315572906001</v>
      </c>
      <c r="AJ94">
        <f t="shared" si="62"/>
        <v>19.672315572906001</v>
      </c>
      <c r="AK94">
        <f t="shared" si="63"/>
        <v>19.672315572906001</v>
      </c>
      <c r="AL94">
        <f t="shared" si="64"/>
        <v>19.672315572906001</v>
      </c>
      <c r="AM94">
        <f t="shared" si="65"/>
        <v>19.672315572906001</v>
      </c>
      <c r="AN94">
        <f t="shared" si="66"/>
        <v>19.672315572906001</v>
      </c>
      <c r="AO94">
        <f t="shared" si="67"/>
        <v>19.672315572906001</v>
      </c>
      <c r="AP94">
        <f t="shared" si="68"/>
        <v>19.672315572906001</v>
      </c>
      <c r="AQ94">
        <f t="shared" si="69"/>
        <v>19.672315572906001</v>
      </c>
      <c r="AR94">
        <f t="shared" si="70"/>
        <v>23.043437243605826</v>
      </c>
      <c r="AS94">
        <f t="shared" si="71"/>
        <v>19.672315572906001</v>
      </c>
      <c r="AT94">
        <f t="shared" si="72"/>
        <v>19.672315572906001</v>
      </c>
      <c r="AU94">
        <f t="shared" si="73"/>
        <v>19.672315572906001</v>
      </c>
      <c r="AV94">
        <f t="shared" si="74"/>
        <v>19.672315572906001</v>
      </c>
      <c r="AW94">
        <f t="shared" si="75"/>
        <v>19.672315572906001</v>
      </c>
      <c r="AX94">
        <f t="shared" si="76"/>
        <v>19.672315572906001</v>
      </c>
      <c r="AY94">
        <f t="shared" si="77"/>
        <v>19.672315572906001</v>
      </c>
      <c r="AZ94">
        <f t="shared" si="78"/>
        <v>19.672315572906001</v>
      </c>
      <c r="BA94">
        <f t="shared" si="79"/>
        <v>19.672315572906001</v>
      </c>
    </row>
    <row r="95" spans="1:53">
      <c r="A95" s="50" t="s">
        <v>240</v>
      </c>
      <c r="B95" s="58">
        <v>94</v>
      </c>
      <c r="C95" s="50">
        <v>1</v>
      </c>
      <c r="D95" s="51">
        <v>12</v>
      </c>
      <c r="E95" s="51">
        <v>13</v>
      </c>
      <c r="L95" s="50" t="s">
        <v>240</v>
      </c>
      <c r="M95" s="58">
        <v>94</v>
      </c>
      <c r="N95">
        <f t="shared" si="40"/>
        <v>17.720045146669349</v>
      </c>
      <c r="O95">
        <f t="shared" si="41"/>
        <v>17.720045146669349</v>
      </c>
      <c r="P95">
        <f t="shared" si="42"/>
        <v>17.720045146669349</v>
      </c>
      <c r="Q95">
        <f t="shared" si="43"/>
        <v>17.720045146669349</v>
      </c>
      <c r="R95">
        <f t="shared" si="44"/>
        <v>17.720045146669349</v>
      </c>
      <c r="S95">
        <f t="shared" si="45"/>
        <v>17.720045146669349</v>
      </c>
      <c r="T95">
        <f t="shared" si="46"/>
        <v>17.720045146669349</v>
      </c>
      <c r="U95">
        <f t="shared" si="47"/>
        <v>17.720045146669349</v>
      </c>
      <c r="V95">
        <f t="shared" si="48"/>
        <v>17.720045146669349</v>
      </c>
      <c r="W95">
        <f t="shared" si="49"/>
        <v>17.720045146669349</v>
      </c>
      <c r="X95">
        <f t="shared" si="50"/>
        <v>17.720045146669349</v>
      </c>
      <c r="Y95">
        <f t="shared" si="51"/>
        <v>17.720045146669349</v>
      </c>
      <c r="Z95">
        <f t="shared" si="52"/>
        <v>17.720045146669349</v>
      </c>
      <c r="AA95">
        <f t="shared" si="53"/>
        <v>17.720045146669349</v>
      </c>
      <c r="AB95">
        <f t="shared" si="54"/>
        <v>17.720045146669349</v>
      </c>
      <c r="AC95">
        <f t="shared" si="55"/>
        <v>17.720045146669349</v>
      </c>
      <c r="AD95">
        <f t="shared" si="56"/>
        <v>17.720045146669349</v>
      </c>
      <c r="AE95">
        <f t="shared" si="57"/>
        <v>17.720045146669349</v>
      </c>
      <c r="AF95">
        <f t="shared" si="58"/>
        <v>17.720045146669349</v>
      </c>
      <c r="AG95">
        <f t="shared" si="59"/>
        <v>17.720045146669349</v>
      </c>
      <c r="AH95">
        <f t="shared" si="60"/>
        <v>17.720045146669349</v>
      </c>
      <c r="AI95">
        <f t="shared" si="61"/>
        <v>17.720045146669349</v>
      </c>
      <c r="AJ95">
        <f t="shared" si="62"/>
        <v>17.720045146669349</v>
      </c>
      <c r="AK95">
        <f t="shared" si="63"/>
        <v>17.720045146669349</v>
      </c>
      <c r="AL95">
        <f t="shared" si="64"/>
        <v>17.720045146669349</v>
      </c>
      <c r="AM95">
        <f t="shared" si="65"/>
        <v>17.720045146669349</v>
      </c>
      <c r="AN95">
        <f t="shared" si="66"/>
        <v>17.720045146669349</v>
      </c>
      <c r="AO95">
        <f t="shared" si="67"/>
        <v>17.720045146669349</v>
      </c>
      <c r="AP95">
        <f t="shared" si="68"/>
        <v>17.720045146669349</v>
      </c>
      <c r="AQ95">
        <f t="shared" si="69"/>
        <v>17.720045146669349</v>
      </c>
      <c r="AR95">
        <f t="shared" si="70"/>
        <v>13.45362404707371</v>
      </c>
      <c r="AS95">
        <f t="shared" si="71"/>
        <v>17.720045146669349</v>
      </c>
      <c r="AT95">
        <f t="shared" si="72"/>
        <v>17.720045146669349</v>
      </c>
      <c r="AU95">
        <f t="shared" si="73"/>
        <v>17.720045146669349</v>
      </c>
      <c r="AV95">
        <f t="shared" si="74"/>
        <v>17.720045146669349</v>
      </c>
      <c r="AW95">
        <f t="shared" si="75"/>
        <v>17.720045146669349</v>
      </c>
      <c r="AX95">
        <f t="shared" si="76"/>
        <v>17.720045146669349</v>
      </c>
      <c r="AY95">
        <f t="shared" si="77"/>
        <v>17.720045146669349</v>
      </c>
      <c r="AZ95">
        <f t="shared" si="78"/>
        <v>17.720045146669349</v>
      </c>
      <c r="BA95">
        <f t="shared" si="79"/>
        <v>17.720045146669349</v>
      </c>
    </row>
    <row r="96" spans="1:53">
      <c r="A96" s="50" t="s">
        <v>242</v>
      </c>
      <c r="B96" s="58">
        <v>95</v>
      </c>
      <c r="C96" s="50">
        <v>1</v>
      </c>
      <c r="D96" s="51">
        <v>11</v>
      </c>
      <c r="E96" s="51">
        <v>6</v>
      </c>
      <c r="L96" s="50" t="s">
        <v>242</v>
      </c>
      <c r="M96" s="58">
        <v>95</v>
      </c>
      <c r="N96">
        <f t="shared" si="40"/>
        <v>12.569805089976535</v>
      </c>
      <c r="O96">
        <f t="shared" si="41"/>
        <v>12.569805089976535</v>
      </c>
      <c r="P96">
        <f t="shared" si="42"/>
        <v>12.569805089976535</v>
      </c>
      <c r="Q96">
        <f t="shared" si="43"/>
        <v>12.569805089976535</v>
      </c>
      <c r="R96">
        <f t="shared" si="44"/>
        <v>12.569805089976535</v>
      </c>
      <c r="S96">
        <f t="shared" si="45"/>
        <v>12.569805089976535</v>
      </c>
      <c r="T96">
        <f t="shared" si="46"/>
        <v>12.569805089976535</v>
      </c>
      <c r="U96">
        <f t="shared" si="47"/>
        <v>12.569805089976535</v>
      </c>
      <c r="V96">
        <f t="shared" si="48"/>
        <v>12.569805089976535</v>
      </c>
      <c r="W96">
        <f t="shared" si="49"/>
        <v>12.569805089976535</v>
      </c>
      <c r="X96">
        <f t="shared" si="50"/>
        <v>12.569805089976535</v>
      </c>
      <c r="Y96">
        <f t="shared" si="51"/>
        <v>12.569805089976535</v>
      </c>
      <c r="Z96">
        <f t="shared" si="52"/>
        <v>12.569805089976535</v>
      </c>
      <c r="AA96">
        <f t="shared" si="53"/>
        <v>12.569805089976535</v>
      </c>
      <c r="AB96">
        <f t="shared" si="54"/>
        <v>12.569805089976535</v>
      </c>
      <c r="AC96">
        <f t="shared" si="55"/>
        <v>12.569805089976535</v>
      </c>
      <c r="AD96">
        <f t="shared" si="56"/>
        <v>12.569805089976535</v>
      </c>
      <c r="AE96">
        <f t="shared" si="57"/>
        <v>12.569805089976535</v>
      </c>
      <c r="AF96">
        <f t="shared" si="58"/>
        <v>12.569805089976535</v>
      </c>
      <c r="AG96">
        <f t="shared" si="59"/>
        <v>12.569805089976535</v>
      </c>
      <c r="AH96">
        <f t="shared" si="60"/>
        <v>12.569805089976535</v>
      </c>
      <c r="AI96">
        <f t="shared" si="61"/>
        <v>12.569805089976535</v>
      </c>
      <c r="AJ96">
        <f t="shared" si="62"/>
        <v>12.569805089976535</v>
      </c>
      <c r="AK96">
        <f t="shared" si="63"/>
        <v>12.569805089976535</v>
      </c>
      <c r="AL96">
        <f t="shared" si="64"/>
        <v>12.569805089976535</v>
      </c>
      <c r="AM96">
        <f t="shared" si="65"/>
        <v>12.569805089976535</v>
      </c>
      <c r="AN96">
        <f t="shared" si="66"/>
        <v>12.569805089976535</v>
      </c>
      <c r="AO96">
        <f t="shared" si="67"/>
        <v>12.569805089976535</v>
      </c>
      <c r="AP96">
        <f t="shared" si="68"/>
        <v>12.569805089976535</v>
      </c>
      <c r="AQ96">
        <f t="shared" si="69"/>
        <v>12.569805089976535</v>
      </c>
      <c r="AR96">
        <f t="shared" si="70"/>
        <v>17.832554500127006</v>
      </c>
      <c r="AS96">
        <f t="shared" si="71"/>
        <v>12.569805089976535</v>
      </c>
      <c r="AT96">
        <f t="shared" si="72"/>
        <v>12.569805089976535</v>
      </c>
      <c r="AU96">
        <f t="shared" si="73"/>
        <v>12.569805089976535</v>
      </c>
      <c r="AV96">
        <f t="shared" si="74"/>
        <v>12.569805089976535</v>
      </c>
      <c r="AW96">
        <f t="shared" si="75"/>
        <v>12.569805089976535</v>
      </c>
      <c r="AX96">
        <f t="shared" si="76"/>
        <v>12.569805089976535</v>
      </c>
      <c r="AY96">
        <f t="shared" si="77"/>
        <v>12.569805089976535</v>
      </c>
      <c r="AZ96">
        <f t="shared" si="78"/>
        <v>12.569805089976535</v>
      </c>
      <c r="BA96">
        <f t="shared" si="79"/>
        <v>12.569805089976535</v>
      </c>
    </row>
    <row r="97" spans="1:53">
      <c r="A97" s="50" t="s">
        <v>244</v>
      </c>
      <c r="B97" s="58">
        <v>96</v>
      </c>
      <c r="C97" s="50">
        <v>1</v>
      </c>
      <c r="D97" s="51">
        <v>10</v>
      </c>
      <c r="E97" s="51">
        <v>14</v>
      </c>
      <c r="L97" s="50" t="s">
        <v>244</v>
      </c>
      <c r="M97" s="58">
        <v>96</v>
      </c>
      <c r="N97">
        <f t="shared" si="40"/>
        <v>17.233687939614086</v>
      </c>
      <c r="O97">
        <f t="shared" si="41"/>
        <v>17.233687939614086</v>
      </c>
      <c r="P97">
        <f t="shared" si="42"/>
        <v>17.233687939614086</v>
      </c>
      <c r="Q97">
        <f t="shared" si="43"/>
        <v>17.233687939614086</v>
      </c>
      <c r="R97">
        <f t="shared" si="44"/>
        <v>17.233687939614086</v>
      </c>
      <c r="S97">
        <f t="shared" si="45"/>
        <v>17.233687939614086</v>
      </c>
      <c r="T97">
        <f t="shared" si="46"/>
        <v>17.233687939614086</v>
      </c>
      <c r="U97">
        <f t="shared" si="47"/>
        <v>17.233687939614086</v>
      </c>
      <c r="V97">
        <f t="shared" si="48"/>
        <v>17.233687939614086</v>
      </c>
      <c r="W97">
        <f t="shared" si="49"/>
        <v>17.233687939614086</v>
      </c>
      <c r="X97">
        <f t="shared" si="50"/>
        <v>17.233687939614086</v>
      </c>
      <c r="Y97">
        <f t="shared" si="51"/>
        <v>17.233687939614086</v>
      </c>
      <c r="Z97">
        <f t="shared" si="52"/>
        <v>17.233687939614086</v>
      </c>
      <c r="AA97">
        <f t="shared" si="53"/>
        <v>17.233687939614086</v>
      </c>
      <c r="AB97">
        <f t="shared" si="54"/>
        <v>17.233687939614086</v>
      </c>
      <c r="AC97">
        <f t="shared" si="55"/>
        <v>17.233687939614086</v>
      </c>
      <c r="AD97">
        <f t="shared" si="56"/>
        <v>17.233687939614086</v>
      </c>
      <c r="AE97">
        <f t="shared" si="57"/>
        <v>17.233687939614086</v>
      </c>
      <c r="AF97">
        <f t="shared" si="58"/>
        <v>17.233687939614086</v>
      </c>
      <c r="AG97">
        <f t="shared" si="59"/>
        <v>17.233687939614086</v>
      </c>
      <c r="AH97">
        <f t="shared" si="60"/>
        <v>17.233687939614086</v>
      </c>
      <c r="AI97">
        <f t="shared" si="61"/>
        <v>17.233687939614086</v>
      </c>
      <c r="AJ97">
        <f t="shared" si="62"/>
        <v>17.233687939614086</v>
      </c>
      <c r="AK97">
        <f t="shared" si="63"/>
        <v>17.233687939614086</v>
      </c>
      <c r="AL97">
        <f t="shared" si="64"/>
        <v>17.233687939614086</v>
      </c>
      <c r="AM97">
        <f t="shared" si="65"/>
        <v>17.233687939614086</v>
      </c>
      <c r="AN97">
        <f t="shared" si="66"/>
        <v>17.233687939614086</v>
      </c>
      <c r="AO97">
        <f t="shared" si="67"/>
        <v>17.233687939614086</v>
      </c>
      <c r="AP97">
        <f t="shared" si="68"/>
        <v>17.233687939614086</v>
      </c>
      <c r="AQ97">
        <f t="shared" si="69"/>
        <v>17.233687939614086</v>
      </c>
      <c r="AR97">
        <f t="shared" si="70"/>
        <v>18.894443627691185</v>
      </c>
      <c r="AS97">
        <f t="shared" si="71"/>
        <v>17.233687939614086</v>
      </c>
      <c r="AT97">
        <f t="shared" si="72"/>
        <v>17.233687939614086</v>
      </c>
      <c r="AU97">
        <f t="shared" si="73"/>
        <v>17.233687939614086</v>
      </c>
      <c r="AV97">
        <f t="shared" si="74"/>
        <v>17.233687939614086</v>
      </c>
      <c r="AW97">
        <f t="shared" si="75"/>
        <v>17.233687939614086</v>
      </c>
      <c r="AX97">
        <f t="shared" si="76"/>
        <v>17.233687939614086</v>
      </c>
      <c r="AY97">
        <f t="shared" si="77"/>
        <v>17.233687939614086</v>
      </c>
      <c r="AZ97">
        <f t="shared" si="78"/>
        <v>17.233687939614086</v>
      </c>
      <c r="BA97">
        <f t="shared" si="79"/>
        <v>17.233687939614086</v>
      </c>
    </row>
    <row r="98" spans="1:53">
      <c r="A98" s="50" t="s">
        <v>246</v>
      </c>
      <c r="B98" s="58">
        <v>97</v>
      </c>
      <c r="C98" s="50">
        <v>1</v>
      </c>
      <c r="D98" s="51">
        <v>9</v>
      </c>
      <c r="E98" s="51">
        <v>16</v>
      </c>
      <c r="L98" s="50" t="s">
        <v>246</v>
      </c>
      <c r="M98" s="58">
        <v>97</v>
      </c>
      <c r="N98">
        <f t="shared" si="40"/>
        <v>18.384776310850235</v>
      </c>
      <c r="O98">
        <f t="shared" si="41"/>
        <v>18.384776310850235</v>
      </c>
      <c r="P98">
        <f t="shared" si="42"/>
        <v>18.384776310850235</v>
      </c>
      <c r="Q98">
        <f t="shared" si="43"/>
        <v>18.384776310850235</v>
      </c>
      <c r="R98">
        <f t="shared" si="44"/>
        <v>18.384776310850235</v>
      </c>
      <c r="S98">
        <f t="shared" si="45"/>
        <v>18.384776310850235</v>
      </c>
      <c r="T98">
        <f t="shared" si="46"/>
        <v>18.384776310850235</v>
      </c>
      <c r="U98">
        <f t="shared" si="47"/>
        <v>18.384776310850235</v>
      </c>
      <c r="V98">
        <f t="shared" si="48"/>
        <v>18.384776310850235</v>
      </c>
      <c r="W98">
        <f t="shared" si="49"/>
        <v>18.384776310850235</v>
      </c>
      <c r="X98">
        <f t="shared" si="50"/>
        <v>18.384776310850235</v>
      </c>
      <c r="Y98">
        <f t="shared" si="51"/>
        <v>18.384776310850235</v>
      </c>
      <c r="Z98">
        <f t="shared" si="52"/>
        <v>18.384776310850235</v>
      </c>
      <c r="AA98">
        <f t="shared" si="53"/>
        <v>18.384776310850235</v>
      </c>
      <c r="AB98">
        <f t="shared" si="54"/>
        <v>18.384776310850235</v>
      </c>
      <c r="AC98">
        <f t="shared" si="55"/>
        <v>18.384776310850235</v>
      </c>
      <c r="AD98">
        <f t="shared" si="56"/>
        <v>18.384776310850235</v>
      </c>
      <c r="AE98">
        <f t="shared" si="57"/>
        <v>18.384776310850235</v>
      </c>
      <c r="AF98">
        <f t="shared" si="58"/>
        <v>18.384776310850235</v>
      </c>
      <c r="AG98">
        <f t="shared" si="59"/>
        <v>18.384776310850235</v>
      </c>
      <c r="AH98">
        <f t="shared" si="60"/>
        <v>18.384776310850235</v>
      </c>
      <c r="AI98">
        <f t="shared" si="61"/>
        <v>18.384776310850235</v>
      </c>
      <c r="AJ98">
        <f t="shared" si="62"/>
        <v>18.384776310850235</v>
      </c>
      <c r="AK98">
        <f t="shared" si="63"/>
        <v>18.384776310850235</v>
      </c>
      <c r="AL98">
        <f t="shared" si="64"/>
        <v>18.384776310850235</v>
      </c>
      <c r="AM98">
        <f t="shared" si="65"/>
        <v>18.384776310850235</v>
      </c>
      <c r="AN98">
        <f t="shared" si="66"/>
        <v>18.384776310850235</v>
      </c>
      <c r="AO98">
        <f t="shared" si="67"/>
        <v>18.384776310850235</v>
      </c>
      <c r="AP98">
        <f t="shared" si="68"/>
        <v>18.384776310850235</v>
      </c>
      <c r="AQ98">
        <f t="shared" si="69"/>
        <v>18.384776310850235</v>
      </c>
      <c r="AR98">
        <f t="shared" si="70"/>
        <v>15.842979517754859</v>
      </c>
      <c r="AS98">
        <f t="shared" si="71"/>
        <v>18.384776310850235</v>
      </c>
      <c r="AT98">
        <f t="shared" si="72"/>
        <v>18.384776310850235</v>
      </c>
      <c r="AU98">
        <f t="shared" si="73"/>
        <v>18.384776310850235</v>
      </c>
      <c r="AV98">
        <f t="shared" si="74"/>
        <v>18.384776310850235</v>
      </c>
      <c r="AW98">
        <f t="shared" si="75"/>
        <v>18.384776310850235</v>
      </c>
      <c r="AX98">
        <f t="shared" si="76"/>
        <v>18.384776310850235</v>
      </c>
      <c r="AY98">
        <f t="shared" si="77"/>
        <v>18.384776310850235</v>
      </c>
      <c r="AZ98">
        <f t="shared" si="78"/>
        <v>18.384776310850235</v>
      </c>
      <c r="BA98">
        <f t="shared" si="79"/>
        <v>18.384776310850235</v>
      </c>
    </row>
    <row r="99" spans="1:53">
      <c r="A99" s="50" t="s">
        <v>248</v>
      </c>
      <c r="B99" s="58">
        <v>98</v>
      </c>
      <c r="C99" s="50">
        <v>1</v>
      </c>
      <c r="D99" s="51">
        <v>12</v>
      </c>
      <c r="E99" s="51">
        <v>13</v>
      </c>
      <c r="L99" s="50" t="s">
        <v>248</v>
      </c>
      <c r="M99" s="58">
        <v>98</v>
      </c>
      <c r="N99">
        <f t="shared" si="40"/>
        <v>17.720045146669349</v>
      </c>
      <c r="O99">
        <f t="shared" si="41"/>
        <v>17.720045146669349</v>
      </c>
      <c r="P99">
        <f t="shared" si="42"/>
        <v>17.720045146669349</v>
      </c>
      <c r="Q99">
        <f t="shared" si="43"/>
        <v>17.720045146669349</v>
      </c>
      <c r="R99">
        <f t="shared" si="44"/>
        <v>17.720045146669349</v>
      </c>
      <c r="S99">
        <f t="shared" si="45"/>
        <v>17.720045146669349</v>
      </c>
      <c r="T99">
        <f t="shared" si="46"/>
        <v>17.720045146669349</v>
      </c>
      <c r="U99">
        <f t="shared" si="47"/>
        <v>17.720045146669349</v>
      </c>
      <c r="V99">
        <f t="shared" si="48"/>
        <v>17.720045146669349</v>
      </c>
      <c r="W99">
        <f t="shared" si="49"/>
        <v>17.720045146669349</v>
      </c>
      <c r="X99">
        <f t="shared" si="50"/>
        <v>17.720045146669349</v>
      </c>
      <c r="Y99">
        <f t="shared" si="51"/>
        <v>17.720045146669349</v>
      </c>
      <c r="Z99">
        <f t="shared" si="52"/>
        <v>17.720045146669349</v>
      </c>
      <c r="AA99">
        <f t="shared" si="53"/>
        <v>17.720045146669349</v>
      </c>
      <c r="AB99">
        <f t="shared" si="54"/>
        <v>17.720045146669349</v>
      </c>
      <c r="AC99">
        <f t="shared" si="55"/>
        <v>17.720045146669349</v>
      </c>
      <c r="AD99">
        <f t="shared" si="56"/>
        <v>17.720045146669349</v>
      </c>
      <c r="AE99">
        <f t="shared" si="57"/>
        <v>17.720045146669349</v>
      </c>
      <c r="AF99">
        <f t="shared" si="58"/>
        <v>17.720045146669349</v>
      </c>
      <c r="AG99">
        <f t="shared" si="59"/>
        <v>17.720045146669349</v>
      </c>
      <c r="AH99">
        <f t="shared" si="60"/>
        <v>17.720045146669349</v>
      </c>
      <c r="AI99">
        <f t="shared" si="61"/>
        <v>17.720045146669349</v>
      </c>
      <c r="AJ99">
        <f t="shared" si="62"/>
        <v>17.720045146669349</v>
      </c>
      <c r="AK99">
        <f t="shared" si="63"/>
        <v>17.720045146669349</v>
      </c>
      <c r="AL99">
        <f t="shared" si="64"/>
        <v>17.720045146669349</v>
      </c>
      <c r="AM99">
        <f t="shared" si="65"/>
        <v>17.720045146669349</v>
      </c>
      <c r="AN99">
        <f t="shared" si="66"/>
        <v>17.720045146669349</v>
      </c>
      <c r="AO99">
        <f t="shared" si="67"/>
        <v>17.720045146669349</v>
      </c>
      <c r="AP99">
        <f t="shared" si="68"/>
        <v>17.720045146669349</v>
      </c>
      <c r="AQ99">
        <f t="shared" si="69"/>
        <v>17.720045146669349</v>
      </c>
      <c r="AR99">
        <f t="shared" si="70"/>
        <v>14.456832294800961</v>
      </c>
      <c r="AS99">
        <f t="shared" si="71"/>
        <v>17.720045146669349</v>
      </c>
      <c r="AT99">
        <f t="shared" si="72"/>
        <v>17.720045146669349</v>
      </c>
      <c r="AU99">
        <f t="shared" si="73"/>
        <v>17.720045146669349</v>
      </c>
      <c r="AV99">
        <f t="shared" si="74"/>
        <v>17.720045146669349</v>
      </c>
      <c r="AW99">
        <f t="shared" si="75"/>
        <v>17.720045146669349</v>
      </c>
      <c r="AX99">
        <f t="shared" si="76"/>
        <v>17.720045146669349</v>
      </c>
      <c r="AY99">
        <f t="shared" si="77"/>
        <v>17.720045146669349</v>
      </c>
      <c r="AZ99">
        <f t="shared" si="78"/>
        <v>17.720045146669349</v>
      </c>
      <c r="BA99">
        <f t="shared" si="79"/>
        <v>17.720045146669349</v>
      </c>
    </row>
    <row r="100" spans="1:53">
      <c r="A100" s="50" t="s">
        <v>250</v>
      </c>
      <c r="B100" s="58">
        <v>99</v>
      </c>
      <c r="C100" s="50">
        <v>1</v>
      </c>
      <c r="D100" s="51">
        <v>19</v>
      </c>
      <c r="E100" s="51">
        <v>8</v>
      </c>
      <c r="L100" s="50" t="s">
        <v>250</v>
      </c>
      <c r="M100" s="58">
        <v>99</v>
      </c>
      <c r="N100">
        <f t="shared" si="40"/>
        <v>20.639767440550294</v>
      </c>
      <c r="O100">
        <f t="shared" si="41"/>
        <v>20.639767440550294</v>
      </c>
      <c r="P100">
        <f t="shared" si="42"/>
        <v>20.639767440550294</v>
      </c>
      <c r="Q100">
        <f t="shared" si="43"/>
        <v>20.639767440550294</v>
      </c>
      <c r="R100">
        <f t="shared" si="44"/>
        <v>20.639767440550294</v>
      </c>
      <c r="S100">
        <f t="shared" si="45"/>
        <v>20.639767440550294</v>
      </c>
      <c r="T100">
        <f t="shared" si="46"/>
        <v>20.639767440550294</v>
      </c>
      <c r="U100">
        <f t="shared" si="47"/>
        <v>20.639767440550294</v>
      </c>
      <c r="V100">
        <f t="shared" si="48"/>
        <v>20.639767440550294</v>
      </c>
      <c r="W100">
        <f t="shared" si="49"/>
        <v>20.639767440550294</v>
      </c>
      <c r="X100">
        <f t="shared" si="50"/>
        <v>20.639767440550294</v>
      </c>
      <c r="Y100">
        <f t="shared" si="51"/>
        <v>20.639767440550294</v>
      </c>
      <c r="Z100">
        <f t="shared" si="52"/>
        <v>20.639767440550294</v>
      </c>
      <c r="AA100">
        <f t="shared" si="53"/>
        <v>20.639767440550294</v>
      </c>
      <c r="AB100">
        <f t="shared" si="54"/>
        <v>20.639767440550294</v>
      </c>
      <c r="AC100">
        <f t="shared" si="55"/>
        <v>20.639767440550294</v>
      </c>
      <c r="AD100">
        <f t="shared" si="56"/>
        <v>20.639767440550294</v>
      </c>
      <c r="AE100">
        <f t="shared" si="57"/>
        <v>20.639767440550294</v>
      </c>
      <c r="AF100">
        <f t="shared" si="58"/>
        <v>20.639767440550294</v>
      </c>
      <c r="AG100">
        <f t="shared" si="59"/>
        <v>20.639767440550294</v>
      </c>
      <c r="AH100">
        <f t="shared" si="60"/>
        <v>20.639767440550294</v>
      </c>
      <c r="AI100">
        <f t="shared" si="61"/>
        <v>20.639767440550294</v>
      </c>
      <c r="AJ100">
        <f t="shared" si="62"/>
        <v>20.639767440550294</v>
      </c>
      <c r="AK100">
        <f t="shared" si="63"/>
        <v>20.639767440550294</v>
      </c>
      <c r="AL100">
        <f t="shared" si="64"/>
        <v>20.639767440550294</v>
      </c>
      <c r="AM100">
        <f t="shared" si="65"/>
        <v>20.639767440550294</v>
      </c>
      <c r="AN100">
        <f t="shared" si="66"/>
        <v>20.639767440550294</v>
      </c>
      <c r="AO100">
        <f t="shared" si="67"/>
        <v>20.639767440550294</v>
      </c>
      <c r="AP100">
        <f t="shared" si="68"/>
        <v>20.639767440550294</v>
      </c>
      <c r="AQ100">
        <f t="shared" si="69"/>
        <v>20.639767440550294</v>
      </c>
      <c r="AR100">
        <f t="shared" si="70"/>
        <v>21.977260975835911</v>
      </c>
      <c r="AS100">
        <f t="shared" si="71"/>
        <v>20.639767440550294</v>
      </c>
      <c r="AT100">
        <f t="shared" si="72"/>
        <v>20.639767440550294</v>
      </c>
      <c r="AU100">
        <f t="shared" si="73"/>
        <v>20.639767440550294</v>
      </c>
      <c r="AV100">
        <f t="shared" si="74"/>
        <v>20.639767440550294</v>
      </c>
      <c r="AW100">
        <f t="shared" si="75"/>
        <v>20.639767440550294</v>
      </c>
      <c r="AX100">
        <f t="shared" si="76"/>
        <v>20.639767440550294</v>
      </c>
      <c r="AY100">
        <f t="shared" si="77"/>
        <v>20.639767440550294</v>
      </c>
      <c r="AZ100">
        <f t="shared" si="78"/>
        <v>20.639767440550294</v>
      </c>
      <c r="BA100">
        <f t="shared" si="79"/>
        <v>20.639767440550294</v>
      </c>
    </row>
    <row r="101" spans="1:53">
      <c r="A101" s="50" t="s">
        <v>252</v>
      </c>
      <c r="B101" s="58">
        <v>100</v>
      </c>
      <c r="C101" s="50">
        <v>1</v>
      </c>
      <c r="D101" s="51">
        <v>19</v>
      </c>
      <c r="E101" s="51">
        <v>11</v>
      </c>
      <c r="L101" s="50" t="s">
        <v>252</v>
      </c>
      <c r="M101" s="58">
        <v>100</v>
      </c>
      <c r="N101">
        <f t="shared" si="40"/>
        <v>21.977260975835911</v>
      </c>
      <c r="O101">
        <f t="shared" si="41"/>
        <v>21.977260975835911</v>
      </c>
      <c r="P101">
        <f t="shared" si="42"/>
        <v>21.977260975835911</v>
      </c>
      <c r="Q101">
        <f t="shared" si="43"/>
        <v>21.977260975835911</v>
      </c>
      <c r="R101">
        <f t="shared" si="44"/>
        <v>21.977260975835911</v>
      </c>
      <c r="S101">
        <f t="shared" si="45"/>
        <v>21.977260975835911</v>
      </c>
      <c r="T101">
        <f t="shared" si="46"/>
        <v>21.977260975835911</v>
      </c>
      <c r="U101">
        <f t="shared" si="47"/>
        <v>21.977260975835911</v>
      </c>
      <c r="V101">
        <f t="shared" si="48"/>
        <v>21.977260975835911</v>
      </c>
      <c r="W101">
        <f t="shared" si="49"/>
        <v>21.977260975835911</v>
      </c>
      <c r="X101">
        <f t="shared" si="50"/>
        <v>21.977260975835911</v>
      </c>
      <c r="Y101">
        <f t="shared" si="51"/>
        <v>21.977260975835911</v>
      </c>
      <c r="Z101">
        <f t="shared" si="52"/>
        <v>21.977260975835911</v>
      </c>
      <c r="AA101">
        <f t="shared" si="53"/>
        <v>21.977260975835911</v>
      </c>
      <c r="AB101">
        <f t="shared" si="54"/>
        <v>21.977260975835911</v>
      </c>
      <c r="AC101">
        <f t="shared" si="55"/>
        <v>21.977260975835911</v>
      </c>
      <c r="AD101">
        <f t="shared" si="56"/>
        <v>21.977260975835911</v>
      </c>
      <c r="AE101">
        <f t="shared" si="57"/>
        <v>21.977260975835911</v>
      </c>
      <c r="AF101">
        <f t="shared" si="58"/>
        <v>21.977260975835911</v>
      </c>
      <c r="AG101">
        <f t="shared" si="59"/>
        <v>21.977260975835911</v>
      </c>
      <c r="AH101">
        <f t="shared" si="60"/>
        <v>21.977260975835911</v>
      </c>
      <c r="AI101">
        <f t="shared" si="61"/>
        <v>21.977260975835911</v>
      </c>
      <c r="AJ101">
        <f t="shared" si="62"/>
        <v>21.977260975835911</v>
      </c>
      <c r="AK101">
        <f t="shared" si="63"/>
        <v>21.977260975835911</v>
      </c>
      <c r="AL101">
        <f t="shared" si="64"/>
        <v>21.977260975835911</v>
      </c>
      <c r="AM101">
        <f t="shared" si="65"/>
        <v>21.977260975835911</v>
      </c>
      <c r="AN101">
        <f t="shared" si="66"/>
        <v>21.977260975835911</v>
      </c>
      <c r="AO101">
        <f t="shared" si="67"/>
        <v>21.977260975835911</v>
      </c>
      <c r="AP101">
        <f t="shared" si="68"/>
        <v>21.977260975835911</v>
      </c>
      <c r="AQ101">
        <f t="shared" si="69"/>
        <v>21.977260975835911</v>
      </c>
      <c r="AR101">
        <f t="shared" si="70"/>
        <v>23.043437243605826</v>
      </c>
      <c r="AS101">
        <f t="shared" si="71"/>
        <v>21.977260975835911</v>
      </c>
      <c r="AT101">
        <f t="shared" si="72"/>
        <v>21.977260975835911</v>
      </c>
      <c r="AU101">
        <f t="shared" si="73"/>
        <v>21.977260975835911</v>
      </c>
      <c r="AV101">
        <f t="shared" si="74"/>
        <v>21.977260975835911</v>
      </c>
      <c r="AW101">
        <f t="shared" si="75"/>
        <v>21.977260975835911</v>
      </c>
      <c r="AX101">
        <f t="shared" si="76"/>
        <v>21.977260975835911</v>
      </c>
      <c r="AY101">
        <f t="shared" si="77"/>
        <v>21.977260975835911</v>
      </c>
      <c r="AZ101">
        <f t="shared" si="78"/>
        <v>21.977260975835911</v>
      </c>
      <c r="BA101">
        <f t="shared" si="79"/>
        <v>21.977260975835911</v>
      </c>
    </row>
    <row r="102" spans="1:53">
      <c r="A102" s="50" t="s">
        <v>254</v>
      </c>
      <c r="B102" s="58">
        <v>101</v>
      </c>
      <c r="C102" s="50">
        <v>1</v>
      </c>
      <c r="D102" s="51">
        <v>12</v>
      </c>
      <c r="E102" s="51">
        <v>13</v>
      </c>
      <c r="L102" s="50" t="s">
        <v>254</v>
      </c>
      <c r="M102" s="58">
        <v>101</v>
      </c>
      <c r="N102">
        <f t="shared" si="40"/>
        <v>17.720045146669349</v>
      </c>
      <c r="O102">
        <f t="shared" si="41"/>
        <v>17.720045146669349</v>
      </c>
      <c r="P102">
        <f t="shared" si="42"/>
        <v>17.720045146669349</v>
      </c>
      <c r="Q102">
        <f t="shared" si="43"/>
        <v>17.720045146669349</v>
      </c>
      <c r="R102">
        <f t="shared" si="44"/>
        <v>17.720045146669349</v>
      </c>
      <c r="S102">
        <f t="shared" si="45"/>
        <v>17.720045146669349</v>
      </c>
      <c r="T102">
        <f t="shared" si="46"/>
        <v>17.720045146669349</v>
      </c>
      <c r="U102">
        <f t="shared" si="47"/>
        <v>17.720045146669349</v>
      </c>
      <c r="V102">
        <f t="shared" si="48"/>
        <v>17.720045146669349</v>
      </c>
      <c r="W102">
        <f t="shared" si="49"/>
        <v>17.720045146669349</v>
      </c>
      <c r="X102">
        <f t="shared" si="50"/>
        <v>17.720045146669349</v>
      </c>
      <c r="Y102">
        <f t="shared" si="51"/>
        <v>17.720045146669349</v>
      </c>
      <c r="Z102">
        <f t="shared" si="52"/>
        <v>17.720045146669349</v>
      </c>
      <c r="AA102">
        <f t="shared" si="53"/>
        <v>17.720045146669349</v>
      </c>
      <c r="AB102">
        <f t="shared" si="54"/>
        <v>17.720045146669349</v>
      </c>
      <c r="AC102">
        <f t="shared" si="55"/>
        <v>17.720045146669349</v>
      </c>
      <c r="AD102">
        <f t="shared" si="56"/>
        <v>17.720045146669349</v>
      </c>
      <c r="AE102">
        <f t="shared" si="57"/>
        <v>17.720045146669349</v>
      </c>
      <c r="AF102">
        <f t="shared" si="58"/>
        <v>17.720045146669349</v>
      </c>
      <c r="AG102">
        <f t="shared" si="59"/>
        <v>17.720045146669349</v>
      </c>
      <c r="AH102">
        <f t="shared" si="60"/>
        <v>17.720045146669349</v>
      </c>
      <c r="AI102">
        <f t="shared" si="61"/>
        <v>17.720045146669349</v>
      </c>
      <c r="AJ102">
        <f t="shared" si="62"/>
        <v>17.720045146669349</v>
      </c>
      <c r="AK102">
        <f t="shared" si="63"/>
        <v>17.720045146669349</v>
      </c>
      <c r="AL102">
        <f t="shared" si="64"/>
        <v>17.720045146669349</v>
      </c>
      <c r="AM102">
        <f t="shared" si="65"/>
        <v>17.720045146669349</v>
      </c>
      <c r="AN102">
        <f t="shared" si="66"/>
        <v>17.720045146669349</v>
      </c>
      <c r="AO102">
        <f t="shared" si="67"/>
        <v>17.720045146669349</v>
      </c>
      <c r="AP102">
        <f t="shared" si="68"/>
        <v>17.720045146669349</v>
      </c>
      <c r="AQ102">
        <f t="shared" si="69"/>
        <v>17.720045146669349</v>
      </c>
      <c r="AR102">
        <f t="shared" si="70"/>
        <v>22.494443758403985</v>
      </c>
      <c r="AS102">
        <f t="shared" si="71"/>
        <v>17.720045146669349</v>
      </c>
      <c r="AT102">
        <f t="shared" si="72"/>
        <v>17.720045146669349</v>
      </c>
      <c r="AU102">
        <f t="shared" si="73"/>
        <v>17.720045146669349</v>
      </c>
      <c r="AV102">
        <f t="shared" si="74"/>
        <v>17.720045146669349</v>
      </c>
      <c r="AW102">
        <f t="shared" si="75"/>
        <v>17.720045146669349</v>
      </c>
      <c r="AX102">
        <f t="shared" si="76"/>
        <v>17.720045146669349</v>
      </c>
      <c r="AY102">
        <f t="shared" si="77"/>
        <v>17.720045146669349</v>
      </c>
      <c r="AZ102">
        <f t="shared" si="78"/>
        <v>17.720045146669349</v>
      </c>
      <c r="BA102">
        <f t="shared" si="79"/>
        <v>17.720045146669349</v>
      </c>
    </row>
    <row r="103" spans="1:53">
      <c r="A103" s="50" t="s">
        <v>258</v>
      </c>
      <c r="B103" s="58">
        <v>102</v>
      </c>
      <c r="C103" s="50">
        <v>1</v>
      </c>
      <c r="D103" s="51">
        <v>4</v>
      </c>
      <c r="E103" s="51">
        <v>19</v>
      </c>
      <c r="L103" s="50" t="s">
        <v>258</v>
      </c>
      <c r="M103" s="58">
        <v>102</v>
      </c>
      <c r="N103">
        <f t="shared" si="40"/>
        <v>19.442222095223581</v>
      </c>
      <c r="O103">
        <f t="shared" si="41"/>
        <v>19.442222095223581</v>
      </c>
      <c r="P103">
        <f t="shared" si="42"/>
        <v>19.442222095223581</v>
      </c>
      <c r="Q103">
        <f t="shared" si="43"/>
        <v>19.442222095223581</v>
      </c>
      <c r="R103">
        <f t="shared" si="44"/>
        <v>19.442222095223581</v>
      </c>
      <c r="S103">
        <f t="shared" si="45"/>
        <v>19.442222095223581</v>
      </c>
      <c r="T103">
        <f t="shared" si="46"/>
        <v>19.442222095223581</v>
      </c>
      <c r="U103">
        <f t="shared" si="47"/>
        <v>19.442222095223581</v>
      </c>
      <c r="V103">
        <f t="shared" si="48"/>
        <v>19.442222095223581</v>
      </c>
      <c r="W103">
        <f t="shared" si="49"/>
        <v>19.442222095223581</v>
      </c>
      <c r="X103">
        <f t="shared" si="50"/>
        <v>19.442222095223581</v>
      </c>
      <c r="Y103">
        <f t="shared" si="51"/>
        <v>19.442222095223581</v>
      </c>
      <c r="Z103">
        <f t="shared" si="52"/>
        <v>19.442222095223581</v>
      </c>
      <c r="AA103">
        <f t="shared" si="53"/>
        <v>19.442222095223581</v>
      </c>
      <c r="AB103">
        <f t="shared" si="54"/>
        <v>19.442222095223581</v>
      </c>
      <c r="AC103">
        <f t="shared" si="55"/>
        <v>19.442222095223581</v>
      </c>
      <c r="AD103">
        <f t="shared" si="56"/>
        <v>19.442222095223581</v>
      </c>
      <c r="AE103">
        <f t="shared" si="57"/>
        <v>19.442222095223581</v>
      </c>
      <c r="AF103">
        <f t="shared" si="58"/>
        <v>19.442222095223581</v>
      </c>
      <c r="AG103">
        <f t="shared" si="59"/>
        <v>19.442222095223581</v>
      </c>
      <c r="AH103">
        <f t="shared" si="60"/>
        <v>19.442222095223581</v>
      </c>
      <c r="AI103">
        <f t="shared" si="61"/>
        <v>19.442222095223581</v>
      </c>
      <c r="AJ103">
        <f t="shared" si="62"/>
        <v>19.442222095223581</v>
      </c>
      <c r="AK103">
        <f t="shared" si="63"/>
        <v>19.442222095223581</v>
      </c>
      <c r="AL103">
        <f t="shared" si="64"/>
        <v>19.442222095223581</v>
      </c>
      <c r="AM103">
        <f t="shared" si="65"/>
        <v>19.442222095223581</v>
      </c>
      <c r="AN103">
        <f t="shared" si="66"/>
        <v>19.442222095223581</v>
      </c>
      <c r="AO103">
        <f t="shared" si="67"/>
        <v>19.442222095223581</v>
      </c>
      <c r="AP103">
        <f t="shared" si="68"/>
        <v>19.442222095223581</v>
      </c>
      <c r="AQ103">
        <f t="shared" si="69"/>
        <v>19.442222095223581</v>
      </c>
      <c r="AR103">
        <f t="shared" si="70"/>
        <v>6.4807406984078604</v>
      </c>
      <c r="AS103">
        <f t="shared" si="71"/>
        <v>19.442222095223581</v>
      </c>
      <c r="AT103">
        <f t="shared" si="72"/>
        <v>19.442222095223581</v>
      </c>
      <c r="AU103">
        <f t="shared" si="73"/>
        <v>19.442222095223581</v>
      </c>
      <c r="AV103">
        <f t="shared" si="74"/>
        <v>19.442222095223581</v>
      </c>
      <c r="AW103">
        <f t="shared" si="75"/>
        <v>19.442222095223581</v>
      </c>
      <c r="AX103">
        <f t="shared" si="76"/>
        <v>19.442222095223581</v>
      </c>
      <c r="AY103">
        <f t="shared" si="77"/>
        <v>19.442222095223581</v>
      </c>
      <c r="AZ103">
        <f t="shared" si="78"/>
        <v>19.442222095223581</v>
      </c>
      <c r="BA103">
        <f t="shared" si="79"/>
        <v>19.442222095223581</v>
      </c>
    </row>
    <row r="104" spans="1:53">
      <c r="A104" s="50" t="s">
        <v>259</v>
      </c>
      <c r="B104" s="58">
        <v>103</v>
      </c>
      <c r="C104" s="50">
        <v>1</v>
      </c>
      <c r="D104" s="51">
        <v>19</v>
      </c>
      <c r="E104" s="51">
        <v>5</v>
      </c>
      <c r="L104" s="50" t="s">
        <v>259</v>
      </c>
      <c r="M104" s="58">
        <v>103</v>
      </c>
      <c r="N104">
        <f t="shared" si="40"/>
        <v>19.672315572906001</v>
      </c>
      <c r="O104">
        <f t="shared" si="41"/>
        <v>19.672315572906001</v>
      </c>
      <c r="P104">
        <f t="shared" si="42"/>
        <v>19.672315572906001</v>
      </c>
      <c r="Q104">
        <f t="shared" si="43"/>
        <v>19.672315572906001</v>
      </c>
      <c r="R104">
        <f t="shared" si="44"/>
        <v>19.672315572906001</v>
      </c>
      <c r="S104">
        <f t="shared" si="45"/>
        <v>19.672315572906001</v>
      </c>
      <c r="T104">
        <f t="shared" si="46"/>
        <v>19.672315572906001</v>
      </c>
      <c r="U104">
        <f t="shared" si="47"/>
        <v>19.672315572906001</v>
      </c>
      <c r="V104">
        <f t="shared" si="48"/>
        <v>19.672315572906001</v>
      </c>
      <c r="W104">
        <f t="shared" si="49"/>
        <v>19.672315572906001</v>
      </c>
      <c r="X104">
        <f t="shared" si="50"/>
        <v>19.672315572906001</v>
      </c>
      <c r="Y104">
        <f t="shared" si="51"/>
        <v>19.672315572906001</v>
      </c>
      <c r="Z104">
        <f t="shared" si="52"/>
        <v>19.672315572906001</v>
      </c>
      <c r="AA104">
        <f t="shared" si="53"/>
        <v>19.672315572906001</v>
      </c>
      <c r="AB104">
        <f t="shared" si="54"/>
        <v>19.672315572906001</v>
      </c>
      <c r="AC104">
        <f t="shared" si="55"/>
        <v>19.672315572906001</v>
      </c>
      <c r="AD104">
        <f t="shared" si="56"/>
        <v>19.672315572906001</v>
      </c>
      <c r="AE104">
        <f t="shared" si="57"/>
        <v>19.672315572906001</v>
      </c>
      <c r="AF104">
        <f t="shared" si="58"/>
        <v>19.672315572906001</v>
      </c>
      <c r="AG104">
        <f t="shared" si="59"/>
        <v>19.672315572906001</v>
      </c>
      <c r="AH104">
        <f t="shared" si="60"/>
        <v>19.672315572906001</v>
      </c>
      <c r="AI104">
        <f t="shared" si="61"/>
        <v>19.672315572906001</v>
      </c>
      <c r="AJ104">
        <f t="shared" si="62"/>
        <v>19.672315572906001</v>
      </c>
      <c r="AK104">
        <f t="shared" si="63"/>
        <v>19.672315572906001</v>
      </c>
      <c r="AL104">
        <f t="shared" si="64"/>
        <v>19.672315572906001</v>
      </c>
      <c r="AM104">
        <f t="shared" si="65"/>
        <v>19.672315572906001</v>
      </c>
      <c r="AN104">
        <f t="shared" si="66"/>
        <v>19.672315572906001</v>
      </c>
      <c r="AO104">
        <f t="shared" si="67"/>
        <v>19.672315572906001</v>
      </c>
      <c r="AP104">
        <f t="shared" si="68"/>
        <v>19.672315572906001</v>
      </c>
      <c r="AQ104">
        <f t="shared" si="69"/>
        <v>19.672315572906001</v>
      </c>
      <c r="AR104">
        <f t="shared" si="70"/>
        <v>20.273134932713294</v>
      </c>
      <c r="AS104">
        <f t="shared" si="71"/>
        <v>19.672315572906001</v>
      </c>
      <c r="AT104">
        <f t="shared" si="72"/>
        <v>19.672315572906001</v>
      </c>
      <c r="AU104">
        <f t="shared" si="73"/>
        <v>19.672315572906001</v>
      </c>
      <c r="AV104">
        <f t="shared" si="74"/>
        <v>19.672315572906001</v>
      </c>
      <c r="AW104">
        <f t="shared" si="75"/>
        <v>19.672315572906001</v>
      </c>
      <c r="AX104">
        <f t="shared" si="76"/>
        <v>19.672315572906001</v>
      </c>
      <c r="AY104">
        <f t="shared" si="77"/>
        <v>19.672315572906001</v>
      </c>
      <c r="AZ104">
        <f t="shared" si="78"/>
        <v>19.672315572906001</v>
      </c>
      <c r="BA104">
        <f t="shared" si="79"/>
        <v>19.672315572906001</v>
      </c>
    </row>
    <row r="105" spans="1:53">
      <c r="A105" s="50" t="s">
        <v>260</v>
      </c>
      <c r="B105" s="58">
        <v>104</v>
      </c>
      <c r="C105" s="50">
        <v>1</v>
      </c>
      <c r="D105" s="51">
        <v>11</v>
      </c>
      <c r="E105" s="51">
        <v>7</v>
      </c>
      <c r="L105" s="50" t="s">
        <v>260</v>
      </c>
      <c r="M105" s="58">
        <v>104</v>
      </c>
      <c r="N105">
        <f t="shared" si="40"/>
        <v>13.076696830622021</v>
      </c>
      <c r="O105">
        <f t="shared" si="41"/>
        <v>13.076696830622021</v>
      </c>
      <c r="P105">
        <f t="shared" si="42"/>
        <v>13.076696830622021</v>
      </c>
      <c r="Q105">
        <f t="shared" si="43"/>
        <v>13.076696830622021</v>
      </c>
      <c r="R105">
        <f t="shared" si="44"/>
        <v>13.076696830622021</v>
      </c>
      <c r="S105">
        <f t="shared" si="45"/>
        <v>13.076696830622021</v>
      </c>
      <c r="T105">
        <f t="shared" si="46"/>
        <v>13.076696830622021</v>
      </c>
      <c r="U105">
        <f t="shared" si="47"/>
        <v>13.076696830622021</v>
      </c>
      <c r="V105">
        <f t="shared" si="48"/>
        <v>13.076696830622021</v>
      </c>
      <c r="W105">
        <f t="shared" si="49"/>
        <v>13.076696830622021</v>
      </c>
      <c r="X105">
        <f t="shared" si="50"/>
        <v>13.076696830622021</v>
      </c>
      <c r="Y105">
        <f t="shared" si="51"/>
        <v>13.076696830622021</v>
      </c>
      <c r="Z105">
        <f t="shared" si="52"/>
        <v>13.076696830622021</v>
      </c>
      <c r="AA105">
        <f t="shared" si="53"/>
        <v>13.076696830622021</v>
      </c>
      <c r="AB105">
        <f t="shared" si="54"/>
        <v>13.076696830622021</v>
      </c>
      <c r="AC105">
        <f t="shared" si="55"/>
        <v>13.076696830622021</v>
      </c>
      <c r="AD105">
        <f t="shared" si="56"/>
        <v>13.076696830622021</v>
      </c>
      <c r="AE105">
        <f t="shared" si="57"/>
        <v>13.076696830622021</v>
      </c>
      <c r="AF105">
        <f t="shared" si="58"/>
        <v>13.076696830622021</v>
      </c>
      <c r="AG105">
        <f t="shared" si="59"/>
        <v>13.076696830622021</v>
      </c>
      <c r="AH105">
        <f t="shared" si="60"/>
        <v>13.076696830622021</v>
      </c>
      <c r="AI105">
        <f t="shared" si="61"/>
        <v>13.076696830622021</v>
      </c>
      <c r="AJ105">
        <f t="shared" si="62"/>
        <v>13.076696830622021</v>
      </c>
      <c r="AK105">
        <f t="shared" si="63"/>
        <v>13.076696830622021</v>
      </c>
      <c r="AL105">
        <f t="shared" si="64"/>
        <v>13.076696830622021</v>
      </c>
      <c r="AM105">
        <f t="shared" si="65"/>
        <v>13.076696830622021</v>
      </c>
      <c r="AN105">
        <f t="shared" si="66"/>
        <v>13.076696830622021</v>
      </c>
      <c r="AO105">
        <f t="shared" si="67"/>
        <v>13.076696830622021</v>
      </c>
      <c r="AP105">
        <f t="shared" si="68"/>
        <v>13.076696830622021</v>
      </c>
      <c r="AQ105">
        <f t="shared" si="69"/>
        <v>13.076696830622021</v>
      </c>
      <c r="AR105">
        <f t="shared" si="70"/>
        <v>11.74734012447073</v>
      </c>
      <c r="AS105">
        <f t="shared" si="71"/>
        <v>13.076696830622021</v>
      </c>
      <c r="AT105">
        <f t="shared" si="72"/>
        <v>13.076696830622021</v>
      </c>
      <c r="AU105">
        <f t="shared" si="73"/>
        <v>13.076696830622021</v>
      </c>
      <c r="AV105">
        <f t="shared" si="74"/>
        <v>13.076696830622021</v>
      </c>
      <c r="AW105">
        <f t="shared" si="75"/>
        <v>13.076696830622021</v>
      </c>
      <c r="AX105">
        <f t="shared" si="76"/>
        <v>13.076696830622021</v>
      </c>
      <c r="AY105">
        <f t="shared" si="77"/>
        <v>13.076696830622021</v>
      </c>
      <c r="AZ105">
        <f t="shared" si="78"/>
        <v>13.076696830622021</v>
      </c>
      <c r="BA105">
        <f t="shared" si="79"/>
        <v>13.076696830622021</v>
      </c>
    </row>
    <row r="106" spans="1:53">
      <c r="A106" s="50" t="s">
        <v>262</v>
      </c>
      <c r="B106" s="58">
        <v>105</v>
      </c>
      <c r="C106" s="50">
        <v>1</v>
      </c>
      <c r="D106" s="51">
        <v>5</v>
      </c>
      <c r="E106" s="51">
        <v>4</v>
      </c>
      <c r="F106" s="37" t="s">
        <v>1278</v>
      </c>
      <c r="L106" s="50" t="s">
        <v>262</v>
      </c>
      <c r="M106" s="58">
        <v>105</v>
      </c>
      <c r="N106">
        <f t="shared" si="40"/>
        <v>6.4807406984078604</v>
      </c>
      <c r="O106">
        <f t="shared" si="41"/>
        <v>6.4807406984078604</v>
      </c>
      <c r="P106">
        <f t="shared" si="42"/>
        <v>6.4807406984078604</v>
      </c>
      <c r="Q106">
        <f t="shared" si="43"/>
        <v>6.4807406984078604</v>
      </c>
      <c r="R106">
        <f t="shared" si="44"/>
        <v>6.4807406984078604</v>
      </c>
      <c r="S106">
        <f t="shared" si="45"/>
        <v>6.4807406984078604</v>
      </c>
      <c r="T106">
        <f t="shared" si="46"/>
        <v>6.4807406984078604</v>
      </c>
      <c r="U106">
        <f t="shared" si="47"/>
        <v>6.4807406984078604</v>
      </c>
      <c r="V106">
        <f t="shared" si="48"/>
        <v>6.4807406984078604</v>
      </c>
      <c r="W106">
        <f t="shared" si="49"/>
        <v>6.4807406984078604</v>
      </c>
      <c r="X106">
        <f t="shared" si="50"/>
        <v>6.4807406984078604</v>
      </c>
      <c r="Y106">
        <f t="shared" si="51"/>
        <v>6.4807406984078604</v>
      </c>
      <c r="Z106">
        <f t="shared" si="52"/>
        <v>6.4807406984078604</v>
      </c>
      <c r="AA106">
        <f t="shared" si="53"/>
        <v>6.4807406984078604</v>
      </c>
      <c r="AB106">
        <f t="shared" si="54"/>
        <v>6.4807406984078604</v>
      </c>
      <c r="AC106">
        <f t="shared" si="55"/>
        <v>6.4807406984078604</v>
      </c>
      <c r="AD106">
        <f t="shared" si="56"/>
        <v>6.4807406984078604</v>
      </c>
      <c r="AE106">
        <f t="shared" si="57"/>
        <v>6.4807406984078604</v>
      </c>
      <c r="AF106">
        <f t="shared" si="58"/>
        <v>6.4807406984078604</v>
      </c>
      <c r="AG106">
        <f t="shared" si="59"/>
        <v>6.4807406984078604</v>
      </c>
      <c r="AH106">
        <f t="shared" si="60"/>
        <v>6.4807406984078604</v>
      </c>
      <c r="AI106">
        <f t="shared" si="61"/>
        <v>6.4807406984078604</v>
      </c>
      <c r="AJ106">
        <f t="shared" si="62"/>
        <v>6.4807406984078604</v>
      </c>
      <c r="AK106">
        <f t="shared" si="63"/>
        <v>6.4807406984078604</v>
      </c>
      <c r="AL106">
        <f t="shared" si="64"/>
        <v>6.4807406984078604</v>
      </c>
      <c r="AM106">
        <f t="shared" si="65"/>
        <v>6.4807406984078604</v>
      </c>
      <c r="AN106">
        <f t="shared" si="66"/>
        <v>6.4807406984078604</v>
      </c>
      <c r="AO106">
        <f t="shared" si="67"/>
        <v>6.4807406984078604</v>
      </c>
      <c r="AP106">
        <f t="shared" si="68"/>
        <v>6.4807406984078604</v>
      </c>
      <c r="AQ106">
        <f t="shared" si="69"/>
        <v>6.4807406984078604</v>
      </c>
      <c r="AR106">
        <f t="shared" si="70"/>
        <v>17.748239349298849</v>
      </c>
      <c r="AS106">
        <f t="shared" si="71"/>
        <v>6.4807406984078604</v>
      </c>
      <c r="AT106">
        <f t="shared" si="72"/>
        <v>6.4807406984078604</v>
      </c>
      <c r="AU106">
        <f t="shared" si="73"/>
        <v>6.4807406984078604</v>
      </c>
      <c r="AV106">
        <f t="shared" si="74"/>
        <v>6.4807406984078604</v>
      </c>
      <c r="AW106">
        <f t="shared" si="75"/>
        <v>6.4807406984078604</v>
      </c>
      <c r="AX106">
        <f t="shared" si="76"/>
        <v>6.4807406984078604</v>
      </c>
      <c r="AY106">
        <f t="shared" si="77"/>
        <v>6.4807406984078604</v>
      </c>
      <c r="AZ106">
        <f t="shared" si="78"/>
        <v>6.4807406984078604</v>
      </c>
      <c r="BA106">
        <f t="shared" si="79"/>
        <v>6.4807406984078604</v>
      </c>
    </row>
    <row r="107" spans="1:53">
      <c r="A107" s="50" t="s">
        <v>263</v>
      </c>
      <c r="B107" s="58">
        <v>106</v>
      </c>
      <c r="C107" s="50">
        <v>2</v>
      </c>
      <c r="D107" s="51">
        <v>17</v>
      </c>
      <c r="E107" s="51">
        <v>17</v>
      </c>
      <c r="L107" s="50" t="s">
        <v>263</v>
      </c>
      <c r="M107" s="58">
        <v>106</v>
      </c>
      <c r="N107">
        <f t="shared" si="40"/>
        <v>24.124676163629637</v>
      </c>
      <c r="O107">
        <f t="shared" si="41"/>
        <v>24.124676163629637</v>
      </c>
      <c r="P107">
        <f t="shared" si="42"/>
        <v>24.124676163629637</v>
      </c>
      <c r="Q107">
        <f t="shared" si="43"/>
        <v>24.124676163629637</v>
      </c>
      <c r="R107">
        <f t="shared" si="44"/>
        <v>24.124676163629637</v>
      </c>
      <c r="S107">
        <f t="shared" si="45"/>
        <v>24.124676163629637</v>
      </c>
      <c r="T107">
        <f t="shared" si="46"/>
        <v>24.124676163629637</v>
      </c>
      <c r="U107">
        <f t="shared" si="47"/>
        <v>24.124676163629637</v>
      </c>
      <c r="V107">
        <f t="shared" si="48"/>
        <v>24.124676163629637</v>
      </c>
      <c r="W107">
        <f t="shared" si="49"/>
        <v>24.124676163629637</v>
      </c>
      <c r="X107">
        <f t="shared" si="50"/>
        <v>24.124676163629637</v>
      </c>
      <c r="Y107">
        <f t="shared" si="51"/>
        <v>24.124676163629637</v>
      </c>
      <c r="Z107">
        <f t="shared" si="52"/>
        <v>24.124676163629637</v>
      </c>
      <c r="AA107">
        <f t="shared" si="53"/>
        <v>24.124676163629637</v>
      </c>
      <c r="AB107">
        <f t="shared" si="54"/>
        <v>24.124676163629637</v>
      </c>
      <c r="AC107">
        <f t="shared" si="55"/>
        <v>24.124676163629637</v>
      </c>
      <c r="AD107">
        <f t="shared" si="56"/>
        <v>24.124676163629637</v>
      </c>
      <c r="AE107">
        <f t="shared" si="57"/>
        <v>24.124676163629637</v>
      </c>
      <c r="AF107">
        <f t="shared" si="58"/>
        <v>24.124676163629637</v>
      </c>
      <c r="AG107">
        <f t="shared" si="59"/>
        <v>24.124676163629637</v>
      </c>
      <c r="AH107">
        <f t="shared" si="60"/>
        <v>24.124676163629637</v>
      </c>
      <c r="AI107">
        <f t="shared" si="61"/>
        <v>24.124676163629637</v>
      </c>
      <c r="AJ107">
        <f t="shared" si="62"/>
        <v>24.124676163629637</v>
      </c>
      <c r="AK107">
        <f t="shared" si="63"/>
        <v>24.124676163629637</v>
      </c>
      <c r="AL107">
        <f t="shared" si="64"/>
        <v>24.124676163629637</v>
      </c>
      <c r="AM107">
        <f t="shared" si="65"/>
        <v>24.124676163629637</v>
      </c>
      <c r="AN107">
        <f t="shared" si="66"/>
        <v>24.124676163629637</v>
      </c>
      <c r="AO107">
        <f t="shared" si="67"/>
        <v>24.124676163629637</v>
      </c>
      <c r="AP107">
        <f t="shared" si="68"/>
        <v>24.124676163629637</v>
      </c>
      <c r="AQ107">
        <f t="shared" si="69"/>
        <v>24.124676163629637</v>
      </c>
      <c r="AR107">
        <f t="shared" si="70"/>
        <v>22.113344387495982</v>
      </c>
      <c r="AS107">
        <f t="shared" si="71"/>
        <v>24.124676163629637</v>
      </c>
      <c r="AT107">
        <f t="shared" si="72"/>
        <v>24.124676163629637</v>
      </c>
      <c r="AU107">
        <f t="shared" si="73"/>
        <v>24.124676163629637</v>
      </c>
      <c r="AV107">
        <f t="shared" si="74"/>
        <v>24.124676163629637</v>
      </c>
      <c r="AW107">
        <f t="shared" si="75"/>
        <v>24.124676163629637</v>
      </c>
      <c r="AX107">
        <f t="shared" si="76"/>
        <v>24.124676163629637</v>
      </c>
      <c r="AY107">
        <f t="shared" si="77"/>
        <v>24.124676163629637</v>
      </c>
      <c r="AZ107">
        <f t="shared" si="78"/>
        <v>24.124676163629637</v>
      </c>
      <c r="BA107">
        <f t="shared" si="79"/>
        <v>24.124676163629637</v>
      </c>
    </row>
    <row r="108" spans="1:53">
      <c r="A108" s="50" t="s">
        <v>266</v>
      </c>
      <c r="B108" s="58">
        <v>107</v>
      </c>
      <c r="C108" s="50">
        <v>2</v>
      </c>
      <c r="D108" s="51">
        <v>10</v>
      </c>
      <c r="E108" s="51">
        <v>14</v>
      </c>
      <c r="L108" s="50" t="s">
        <v>266</v>
      </c>
      <c r="M108" s="58">
        <v>107</v>
      </c>
      <c r="N108">
        <f t="shared" si="40"/>
        <v>17.320508075688775</v>
      </c>
      <c r="O108">
        <f t="shared" si="41"/>
        <v>17.320508075688775</v>
      </c>
      <c r="P108">
        <f t="shared" si="42"/>
        <v>17.320508075688775</v>
      </c>
      <c r="Q108">
        <f t="shared" si="43"/>
        <v>17.320508075688775</v>
      </c>
      <c r="R108">
        <f t="shared" si="44"/>
        <v>17.320508075688775</v>
      </c>
      <c r="S108">
        <f t="shared" si="45"/>
        <v>17.320508075688775</v>
      </c>
      <c r="T108">
        <f t="shared" si="46"/>
        <v>17.320508075688775</v>
      </c>
      <c r="U108">
        <f t="shared" si="47"/>
        <v>17.320508075688775</v>
      </c>
      <c r="V108">
        <f t="shared" si="48"/>
        <v>17.320508075688775</v>
      </c>
      <c r="W108">
        <f t="shared" si="49"/>
        <v>17.320508075688775</v>
      </c>
      <c r="X108">
        <f t="shared" si="50"/>
        <v>17.320508075688775</v>
      </c>
      <c r="Y108">
        <f t="shared" si="51"/>
        <v>17.320508075688775</v>
      </c>
      <c r="Z108">
        <f t="shared" si="52"/>
        <v>17.320508075688775</v>
      </c>
      <c r="AA108">
        <f t="shared" si="53"/>
        <v>17.320508075688775</v>
      </c>
      <c r="AB108">
        <f t="shared" si="54"/>
        <v>17.320508075688775</v>
      </c>
      <c r="AC108">
        <f t="shared" si="55"/>
        <v>17.320508075688775</v>
      </c>
      <c r="AD108">
        <f t="shared" si="56"/>
        <v>17.320508075688775</v>
      </c>
      <c r="AE108">
        <f t="shared" si="57"/>
        <v>17.320508075688775</v>
      </c>
      <c r="AF108">
        <f t="shared" si="58"/>
        <v>17.320508075688775</v>
      </c>
      <c r="AG108">
        <f t="shared" si="59"/>
        <v>17.320508075688775</v>
      </c>
      <c r="AH108">
        <f t="shared" si="60"/>
        <v>17.320508075688775</v>
      </c>
      <c r="AI108">
        <f t="shared" si="61"/>
        <v>17.320508075688775</v>
      </c>
      <c r="AJ108">
        <f t="shared" si="62"/>
        <v>17.320508075688775</v>
      </c>
      <c r="AK108">
        <f t="shared" si="63"/>
        <v>17.320508075688775</v>
      </c>
      <c r="AL108">
        <f t="shared" si="64"/>
        <v>17.320508075688775</v>
      </c>
      <c r="AM108">
        <f t="shared" si="65"/>
        <v>17.320508075688775</v>
      </c>
      <c r="AN108">
        <f t="shared" si="66"/>
        <v>17.320508075688775</v>
      </c>
      <c r="AO108">
        <f t="shared" si="67"/>
        <v>17.320508075688775</v>
      </c>
      <c r="AP108">
        <f t="shared" si="68"/>
        <v>17.320508075688775</v>
      </c>
      <c r="AQ108">
        <f t="shared" si="69"/>
        <v>17.320508075688775</v>
      </c>
      <c r="AR108">
        <f t="shared" si="70"/>
        <v>10.392304845413264</v>
      </c>
      <c r="AS108">
        <f t="shared" si="71"/>
        <v>17.320508075688775</v>
      </c>
      <c r="AT108">
        <f t="shared" si="72"/>
        <v>17.320508075688775</v>
      </c>
      <c r="AU108">
        <f t="shared" si="73"/>
        <v>17.320508075688775</v>
      </c>
      <c r="AV108">
        <f t="shared" si="74"/>
        <v>17.320508075688775</v>
      </c>
      <c r="AW108">
        <f t="shared" si="75"/>
        <v>17.320508075688775</v>
      </c>
      <c r="AX108">
        <f t="shared" si="76"/>
        <v>17.320508075688775</v>
      </c>
      <c r="AY108">
        <f t="shared" si="77"/>
        <v>17.320508075688775</v>
      </c>
      <c r="AZ108">
        <f t="shared" si="78"/>
        <v>17.320508075688775</v>
      </c>
      <c r="BA108">
        <f t="shared" si="79"/>
        <v>17.320508075688775</v>
      </c>
    </row>
    <row r="109" spans="1:53">
      <c r="A109" s="50" t="s">
        <v>268</v>
      </c>
      <c r="B109" s="58">
        <v>108</v>
      </c>
      <c r="C109" s="50">
        <v>2</v>
      </c>
      <c r="D109" s="51">
        <v>16</v>
      </c>
      <c r="E109" s="51">
        <v>2</v>
      </c>
      <c r="L109" s="50" t="s">
        <v>268</v>
      </c>
      <c r="M109" s="58">
        <v>108</v>
      </c>
      <c r="N109">
        <f t="shared" si="40"/>
        <v>16.248076809271922</v>
      </c>
      <c r="O109">
        <f t="shared" si="41"/>
        <v>16.248076809271922</v>
      </c>
      <c r="P109">
        <f t="shared" si="42"/>
        <v>16.248076809271922</v>
      </c>
      <c r="Q109">
        <f t="shared" si="43"/>
        <v>16.248076809271922</v>
      </c>
      <c r="R109">
        <f t="shared" si="44"/>
        <v>16.248076809271922</v>
      </c>
      <c r="S109">
        <f t="shared" si="45"/>
        <v>16.248076809271922</v>
      </c>
      <c r="T109">
        <f t="shared" si="46"/>
        <v>16.248076809271922</v>
      </c>
      <c r="U109">
        <f t="shared" si="47"/>
        <v>16.248076809271922</v>
      </c>
      <c r="V109">
        <f t="shared" si="48"/>
        <v>16.248076809271922</v>
      </c>
      <c r="W109">
        <f t="shared" si="49"/>
        <v>16.248076809271922</v>
      </c>
      <c r="X109">
        <f t="shared" si="50"/>
        <v>16.248076809271922</v>
      </c>
      <c r="Y109">
        <f t="shared" si="51"/>
        <v>16.248076809271922</v>
      </c>
      <c r="Z109">
        <f t="shared" si="52"/>
        <v>16.248076809271922</v>
      </c>
      <c r="AA109">
        <f t="shared" si="53"/>
        <v>16.248076809271922</v>
      </c>
      <c r="AB109">
        <f t="shared" si="54"/>
        <v>16.248076809271922</v>
      </c>
      <c r="AC109">
        <f t="shared" si="55"/>
        <v>16.248076809271922</v>
      </c>
      <c r="AD109">
        <f t="shared" si="56"/>
        <v>16.248076809271922</v>
      </c>
      <c r="AE109">
        <f t="shared" si="57"/>
        <v>16.248076809271922</v>
      </c>
      <c r="AF109">
        <f t="shared" si="58"/>
        <v>16.248076809271922</v>
      </c>
      <c r="AG109">
        <f t="shared" si="59"/>
        <v>16.248076809271922</v>
      </c>
      <c r="AH109">
        <f t="shared" si="60"/>
        <v>16.248076809271922</v>
      </c>
      <c r="AI109">
        <f t="shared" si="61"/>
        <v>16.248076809271922</v>
      </c>
      <c r="AJ109">
        <f t="shared" si="62"/>
        <v>16.248076809271922</v>
      </c>
      <c r="AK109">
        <f t="shared" si="63"/>
        <v>16.248076809271922</v>
      </c>
      <c r="AL109">
        <f t="shared" si="64"/>
        <v>16.248076809271922</v>
      </c>
      <c r="AM109">
        <f t="shared" si="65"/>
        <v>16.248076809271922</v>
      </c>
      <c r="AN109">
        <f t="shared" si="66"/>
        <v>16.248076809271922</v>
      </c>
      <c r="AO109">
        <f t="shared" si="67"/>
        <v>16.248076809271922</v>
      </c>
      <c r="AP109">
        <f t="shared" si="68"/>
        <v>16.248076809271922</v>
      </c>
      <c r="AQ109">
        <f t="shared" si="69"/>
        <v>16.248076809271922</v>
      </c>
      <c r="AR109">
        <f t="shared" si="70"/>
        <v>16.15549442140351</v>
      </c>
      <c r="AS109">
        <f t="shared" si="71"/>
        <v>16.248076809271922</v>
      </c>
      <c r="AT109">
        <f t="shared" si="72"/>
        <v>16.248076809271922</v>
      </c>
      <c r="AU109">
        <f t="shared" si="73"/>
        <v>16.248076809271922</v>
      </c>
      <c r="AV109">
        <f t="shared" si="74"/>
        <v>16.248076809271922</v>
      </c>
      <c r="AW109">
        <f t="shared" si="75"/>
        <v>16.248076809271922</v>
      </c>
      <c r="AX109">
        <f t="shared" si="76"/>
        <v>16.248076809271922</v>
      </c>
      <c r="AY109">
        <f t="shared" si="77"/>
        <v>16.248076809271922</v>
      </c>
      <c r="AZ109">
        <f t="shared" si="78"/>
        <v>16.248076809271922</v>
      </c>
      <c r="BA109">
        <f t="shared" si="79"/>
        <v>16.248076809271922</v>
      </c>
    </row>
    <row r="110" spans="1:53">
      <c r="A110" s="50" t="s">
        <v>270</v>
      </c>
      <c r="B110" s="58">
        <v>109</v>
      </c>
      <c r="C110" s="50">
        <v>2</v>
      </c>
      <c r="D110" s="51">
        <v>20</v>
      </c>
      <c r="E110" s="51">
        <v>1</v>
      </c>
      <c r="L110" s="50" t="s">
        <v>270</v>
      </c>
      <c r="M110" s="58">
        <v>109</v>
      </c>
      <c r="N110">
        <f t="shared" si="40"/>
        <v>20.124611797498108</v>
      </c>
      <c r="O110">
        <f t="shared" si="41"/>
        <v>20.124611797498108</v>
      </c>
      <c r="P110">
        <f t="shared" si="42"/>
        <v>20.124611797498108</v>
      </c>
      <c r="Q110">
        <f t="shared" si="43"/>
        <v>20.124611797498108</v>
      </c>
      <c r="R110">
        <f t="shared" si="44"/>
        <v>20.124611797498108</v>
      </c>
      <c r="S110">
        <f t="shared" si="45"/>
        <v>20.124611797498108</v>
      </c>
      <c r="T110">
        <f t="shared" si="46"/>
        <v>20.124611797498108</v>
      </c>
      <c r="U110">
        <f t="shared" si="47"/>
        <v>20.124611797498108</v>
      </c>
      <c r="V110">
        <f t="shared" si="48"/>
        <v>20.124611797498108</v>
      </c>
      <c r="W110">
        <f t="shared" si="49"/>
        <v>20.124611797498108</v>
      </c>
      <c r="X110">
        <f t="shared" si="50"/>
        <v>20.124611797498108</v>
      </c>
      <c r="Y110">
        <f t="shared" si="51"/>
        <v>20.124611797498108</v>
      </c>
      <c r="Z110">
        <f t="shared" si="52"/>
        <v>20.124611797498108</v>
      </c>
      <c r="AA110">
        <f t="shared" si="53"/>
        <v>20.124611797498108</v>
      </c>
      <c r="AB110">
        <f t="shared" si="54"/>
        <v>20.124611797498108</v>
      </c>
      <c r="AC110">
        <f t="shared" si="55"/>
        <v>20.124611797498108</v>
      </c>
      <c r="AD110">
        <f t="shared" si="56"/>
        <v>20.124611797498108</v>
      </c>
      <c r="AE110">
        <f t="shared" si="57"/>
        <v>20.124611797498108</v>
      </c>
      <c r="AF110">
        <f t="shared" si="58"/>
        <v>20.124611797498108</v>
      </c>
      <c r="AG110">
        <f t="shared" si="59"/>
        <v>20.124611797498108</v>
      </c>
      <c r="AH110">
        <f t="shared" si="60"/>
        <v>20.124611797498108</v>
      </c>
      <c r="AI110">
        <f t="shared" si="61"/>
        <v>20.124611797498108</v>
      </c>
      <c r="AJ110">
        <f t="shared" si="62"/>
        <v>20.124611797498108</v>
      </c>
      <c r="AK110">
        <f t="shared" si="63"/>
        <v>20.124611797498108</v>
      </c>
      <c r="AL110">
        <f t="shared" si="64"/>
        <v>20.124611797498108</v>
      </c>
      <c r="AM110">
        <f t="shared" si="65"/>
        <v>20.124611797498108</v>
      </c>
      <c r="AN110">
        <f t="shared" si="66"/>
        <v>20.124611797498108</v>
      </c>
      <c r="AO110">
        <f t="shared" si="67"/>
        <v>20.124611797498108</v>
      </c>
      <c r="AP110">
        <f t="shared" si="68"/>
        <v>20.124611797498108</v>
      </c>
      <c r="AQ110">
        <f t="shared" si="69"/>
        <v>20.124611797498108</v>
      </c>
      <c r="AR110">
        <f t="shared" si="70"/>
        <v>20.71231517720798</v>
      </c>
      <c r="AS110">
        <f t="shared" si="71"/>
        <v>20.124611797498108</v>
      </c>
      <c r="AT110">
        <f t="shared" si="72"/>
        <v>20.124611797498108</v>
      </c>
      <c r="AU110">
        <f t="shared" si="73"/>
        <v>20.124611797498108</v>
      </c>
      <c r="AV110">
        <f t="shared" si="74"/>
        <v>20.124611797498108</v>
      </c>
      <c r="AW110">
        <f t="shared" si="75"/>
        <v>20.124611797498108</v>
      </c>
      <c r="AX110">
        <f t="shared" si="76"/>
        <v>20.124611797498108</v>
      </c>
      <c r="AY110">
        <f t="shared" si="77"/>
        <v>20.124611797498108</v>
      </c>
      <c r="AZ110">
        <f t="shared" si="78"/>
        <v>20.124611797498108</v>
      </c>
      <c r="BA110">
        <f t="shared" si="79"/>
        <v>20.124611797498108</v>
      </c>
    </row>
    <row r="111" spans="1:53">
      <c r="A111" s="50" t="s">
        <v>272</v>
      </c>
      <c r="B111" s="58">
        <v>110</v>
      </c>
      <c r="C111" s="50">
        <v>2</v>
      </c>
      <c r="D111" s="51">
        <v>19</v>
      </c>
      <c r="E111" s="51">
        <v>5</v>
      </c>
      <c r="L111" s="50" t="s">
        <v>272</v>
      </c>
      <c r="M111" s="58">
        <v>110</v>
      </c>
      <c r="N111">
        <f t="shared" si="40"/>
        <v>19.748417658131498</v>
      </c>
      <c r="O111">
        <f t="shared" si="41"/>
        <v>19.748417658131498</v>
      </c>
      <c r="P111">
        <f t="shared" si="42"/>
        <v>19.748417658131498</v>
      </c>
      <c r="Q111">
        <f t="shared" si="43"/>
        <v>19.748417658131498</v>
      </c>
      <c r="R111">
        <f t="shared" si="44"/>
        <v>19.748417658131498</v>
      </c>
      <c r="S111">
        <f t="shared" si="45"/>
        <v>19.748417658131498</v>
      </c>
      <c r="T111">
        <f t="shared" si="46"/>
        <v>19.748417658131498</v>
      </c>
      <c r="U111">
        <f t="shared" si="47"/>
        <v>19.748417658131498</v>
      </c>
      <c r="V111">
        <f t="shared" si="48"/>
        <v>19.748417658131498</v>
      </c>
      <c r="W111">
        <f t="shared" si="49"/>
        <v>19.748417658131498</v>
      </c>
      <c r="X111">
        <f t="shared" si="50"/>
        <v>19.748417658131498</v>
      </c>
      <c r="Y111">
        <f t="shared" si="51"/>
        <v>19.748417658131498</v>
      </c>
      <c r="Z111">
        <f t="shared" si="52"/>
        <v>19.748417658131498</v>
      </c>
      <c r="AA111">
        <f t="shared" si="53"/>
        <v>19.748417658131498</v>
      </c>
      <c r="AB111">
        <f t="shared" si="54"/>
        <v>19.748417658131498</v>
      </c>
      <c r="AC111">
        <f t="shared" si="55"/>
        <v>19.748417658131498</v>
      </c>
      <c r="AD111">
        <f t="shared" si="56"/>
        <v>19.748417658131498</v>
      </c>
      <c r="AE111">
        <f t="shared" si="57"/>
        <v>19.748417658131498</v>
      </c>
      <c r="AF111">
        <f t="shared" si="58"/>
        <v>19.748417658131498</v>
      </c>
      <c r="AG111">
        <f t="shared" si="59"/>
        <v>19.748417658131498</v>
      </c>
      <c r="AH111">
        <f t="shared" si="60"/>
        <v>19.748417658131498</v>
      </c>
      <c r="AI111">
        <f t="shared" si="61"/>
        <v>19.748417658131498</v>
      </c>
      <c r="AJ111">
        <f t="shared" si="62"/>
        <v>19.748417658131498</v>
      </c>
      <c r="AK111">
        <f t="shared" si="63"/>
        <v>19.748417658131498</v>
      </c>
      <c r="AL111">
        <f t="shared" si="64"/>
        <v>19.748417658131498</v>
      </c>
      <c r="AM111">
        <f t="shared" si="65"/>
        <v>19.748417658131498</v>
      </c>
      <c r="AN111">
        <f t="shared" si="66"/>
        <v>19.748417658131498</v>
      </c>
      <c r="AO111">
        <f t="shared" si="67"/>
        <v>19.748417658131498</v>
      </c>
      <c r="AP111">
        <f t="shared" si="68"/>
        <v>19.748417658131498</v>
      </c>
      <c r="AQ111">
        <f t="shared" si="69"/>
        <v>19.748417658131498</v>
      </c>
      <c r="AR111">
        <f t="shared" si="70"/>
        <v>30.675723300355934</v>
      </c>
      <c r="AS111">
        <f t="shared" si="71"/>
        <v>19.748417658131498</v>
      </c>
      <c r="AT111">
        <f t="shared" si="72"/>
        <v>19.748417658131498</v>
      </c>
      <c r="AU111">
        <f t="shared" si="73"/>
        <v>19.748417658131498</v>
      </c>
      <c r="AV111">
        <f t="shared" si="74"/>
        <v>19.748417658131498</v>
      </c>
      <c r="AW111">
        <f t="shared" si="75"/>
        <v>19.748417658131498</v>
      </c>
      <c r="AX111">
        <f t="shared" si="76"/>
        <v>19.748417658131498</v>
      </c>
      <c r="AY111">
        <f t="shared" si="77"/>
        <v>19.748417658131498</v>
      </c>
      <c r="AZ111">
        <f t="shared" si="78"/>
        <v>19.748417658131498</v>
      </c>
      <c r="BA111">
        <f t="shared" si="79"/>
        <v>19.748417658131498</v>
      </c>
    </row>
    <row r="112" spans="1:53">
      <c r="A112" s="50" t="s">
        <v>274</v>
      </c>
      <c r="B112" s="58">
        <v>111</v>
      </c>
      <c r="C112" s="50">
        <v>2</v>
      </c>
      <c r="D112" s="51">
        <v>2</v>
      </c>
      <c r="E112" s="51">
        <v>24</v>
      </c>
      <c r="L112" s="50" t="s">
        <v>274</v>
      </c>
      <c r="M112" s="58">
        <v>111</v>
      </c>
      <c r="N112">
        <f t="shared" si="40"/>
        <v>24.166091947189145</v>
      </c>
      <c r="O112">
        <f t="shared" si="41"/>
        <v>24.166091947189145</v>
      </c>
      <c r="P112">
        <f t="shared" si="42"/>
        <v>24.166091947189145</v>
      </c>
      <c r="Q112">
        <f t="shared" si="43"/>
        <v>24.166091947189145</v>
      </c>
      <c r="R112">
        <f t="shared" si="44"/>
        <v>24.166091947189145</v>
      </c>
      <c r="S112">
        <f t="shared" si="45"/>
        <v>24.166091947189145</v>
      </c>
      <c r="T112">
        <f t="shared" si="46"/>
        <v>24.166091947189145</v>
      </c>
      <c r="U112">
        <f t="shared" si="47"/>
        <v>24.166091947189145</v>
      </c>
      <c r="V112">
        <f t="shared" si="48"/>
        <v>24.166091947189145</v>
      </c>
      <c r="W112">
        <f t="shared" si="49"/>
        <v>24.166091947189145</v>
      </c>
      <c r="X112">
        <f t="shared" si="50"/>
        <v>24.166091947189145</v>
      </c>
      <c r="Y112">
        <f t="shared" si="51"/>
        <v>24.166091947189145</v>
      </c>
      <c r="Z112">
        <f t="shared" si="52"/>
        <v>24.166091947189145</v>
      </c>
      <c r="AA112">
        <f t="shared" si="53"/>
        <v>24.166091947189145</v>
      </c>
      <c r="AB112">
        <f t="shared" si="54"/>
        <v>24.166091947189145</v>
      </c>
      <c r="AC112">
        <f t="shared" si="55"/>
        <v>24.166091947189145</v>
      </c>
      <c r="AD112">
        <f t="shared" si="56"/>
        <v>24.166091947189145</v>
      </c>
      <c r="AE112">
        <f t="shared" si="57"/>
        <v>24.166091947189145</v>
      </c>
      <c r="AF112">
        <f t="shared" si="58"/>
        <v>24.166091947189145</v>
      </c>
      <c r="AG112">
        <f t="shared" si="59"/>
        <v>24.166091947189145</v>
      </c>
      <c r="AH112">
        <f t="shared" si="60"/>
        <v>24.166091947189145</v>
      </c>
      <c r="AI112">
        <f t="shared" si="61"/>
        <v>24.166091947189145</v>
      </c>
      <c r="AJ112">
        <f t="shared" si="62"/>
        <v>24.166091947189145</v>
      </c>
      <c r="AK112">
        <f t="shared" si="63"/>
        <v>24.166091947189145</v>
      </c>
      <c r="AL112">
        <f t="shared" si="64"/>
        <v>24.166091947189145</v>
      </c>
      <c r="AM112">
        <f t="shared" si="65"/>
        <v>24.166091947189145</v>
      </c>
      <c r="AN112">
        <f t="shared" si="66"/>
        <v>24.166091947189145</v>
      </c>
      <c r="AO112">
        <f t="shared" si="67"/>
        <v>24.166091947189145</v>
      </c>
      <c r="AP112">
        <f t="shared" si="68"/>
        <v>24.166091947189145</v>
      </c>
      <c r="AQ112">
        <f t="shared" si="69"/>
        <v>24.166091947189145</v>
      </c>
      <c r="AR112">
        <f t="shared" si="70"/>
        <v>8.4852813742385695</v>
      </c>
      <c r="AS112">
        <f t="shared" si="71"/>
        <v>24.166091947189145</v>
      </c>
      <c r="AT112">
        <f t="shared" si="72"/>
        <v>24.166091947189145</v>
      </c>
      <c r="AU112">
        <f t="shared" si="73"/>
        <v>24.166091947189145</v>
      </c>
      <c r="AV112">
        <f t="shared" si="74"/>
        <v>24.166091947189145</v>
      </c>
      <c r="AW112">
        <f t="shared" si="75"/>
        <v>24.166091947189145</v>
      </c>
      <c r="AX112">
        <f t="shared" si="76"/>
        <v>24.166091947189145</v>
      </c>
      <c r="AY112">
        <f t="shared" si="77"/>
        <v>24.166091947189145</v>
      </c>
      <c r="AZ112">
        <f t="shared" si="78"/>
        <v>24.166091947189145</v>
      </c>
      <c r="BA112">
        <f t="shared" si="79"/>
        <v>24.166091947189145</v>
      </c>
    </row>
    <row r="113" spans="1:53">
      <c r="A113" s="50" t="s">
        <v>276</v>
      </c>
      <c r="B113" s="58">
        <v>112</v>
      </c>
      <c r="C113" s="50">
        <v>2</v>
      </c>
      <c r="D113" s="51">
        <v>19</v>
      </c>
      <c r="E113" s="51">
        <v>8</v>
      </c>
      <c r="L113" s="50" t="s">
        <v>276</v>
      </c>
      <c r="M113" s="58">
        <v>112</v>
      </c>
      <c r="N113">
        <f t="shared" si="40"/>
        <v>20.71231517720798</v>
      </c>
      <c r="O113">
        <f t="shared" si="41"/>
        <v>20.71231517720798</v>
      </c>
      <c r="P113">
        <f t="shared" si="42"/>
        <v>20.71231517720798</v>
      </c>
      <c r="Q113">
        <f t="shared" si="43"/>
        <v>20.71231517720798</v>
      </c>
      <c r="R113">
        <f t="shared" si="44"/>
        <v>20.71231517720798</v>
      </c>
      <c r="S113">
        <f t="shared" si="45"/>
        <v>20.71231517720798</v>
      </c>
      <c r="T113">
        <f t="shared" si="46"/>
        <v>20.71231517720798</v>
      </c>
      <c r="U113">
        <f t="shared" si="47"/>
        <v>20.71231517720798</v>
      </c>
      <c r="V113">
        <f t="shared" si="48"/>
        <v>20.71231517720798</v>
      </c>
      <c r="W113">
        <f t="shared" si="49"/>
        <v>20.71231517720798</v>
      </c>
      <c r="X113">
        <f t="shared" si="50"/>
        <v>20.71231517720798</v>
      </c>
      <c r="Y113">
        <f t="shared" si="51"/>
        <v>20.71231517720798</v>
      </c>
      <c r="Z113">
        <f t="shared" si="52"/>
        <v>20.71231517720798</v>
      </c>
      <c r="AA113">
        <f t="shared" si="53"/>
        <v>20.71231517720798</v>
      </c>
      <c r="AB113">
        <f t="shared" si="54"/>
        <v>20.71231517720798</v>
      </c>
      <c r="AC113">
        <f t="shared" si="55"/>
        <v>20.71231517720798</v>
      </c>
      <c r="AD113">
        <f t="shared" si="56"/>
        <v>20.71231517720798</v>
      </c>
      <c r="AE113">
        <f t="shared" si="57"/>
        <v>20.71231517720798</v>
      </c>
      <c r="AF113">
        <f t="shared" si="58"/>
        <v>20.71231517720798</v>
      </c>
      <c r="AG113">
        <f t="shared" si="59"/>
        <v>20.71231517720798</v>
      </c>
      <c r="AH113">
        <f t="shared" si="60"/>
        <v>20.71231517720798</v>
      </c>
      <c r="AI113">
        <f t="shared" si="61"/>
        <v>20.71231517720798</v>
      </c>
      <c r="AJ113">
        <f t="shared" si="62"/>
        <v>20.71231517720798</v>
      </c>
      <c r="AK113">
        <f t="shared" si="63"/>
        <v>20.71231517720798</v>
      </c>
      <c r="AL113">
        <f t="shared" si="64"/>
        <v>20.71231517720798</v>
      </c>
      <c r="AM113">
        <f t="shared" si="65"/>
        <v>20.71231517720798</v>
      </c>
      <c r="AN113">
        <f t="shared" si="66"/>
        <v>20.71231517720798</v>
      </c>
      <c r="AO113">
        <f t="shared" si="67"/>
        <v>20.71231517720798</v>
      </c>
      <c r="AP113">
        <f t="shared" si="68"/>
        <v>20.71231517720798</v>
      </c>
      <c r="AQ113">
        <f t="shared" si="69"/>
        <v>20.71231517720798</v>
      </c>
      <c r="AR113">
        <f t="shared" si="70"/>
        <v>23.685438564654021</v>
      </c>
      <c r="AS113">
        <f t="shared" si="71"/>
        <v>20.71231517720798</v>
      </c>
      <c r="AT113">
        <f t="shared" si="72"/>
        <v>20.71231517720798</v>
      </c>
      <c r="AU113">
        <f t="shared" si="73"/>
        <v>20.71231517720798</v>
      </c>
      <c r="AV113">
        <f t="shared" si="74"/>
        <v>20.71231517720798</v>
      </c>
      <c r="AW113">
        <f t="shared" si="75"/>
        <v>20.71231517720798</v>
      </c>
      <c r="AX113">
        <f t="shared" si="76"/>
        <v>20.71231517720798</v>
      </c>
      <c r="AY113">
        <f t="shared" si="77"/>
        <v>20.71231517720798</v>
      </c>
      <c r="AZ113">
        <f t="shared" si="78"/>
        <v>20.71231517720798</v>
      </c>
      <c r="BA113">
        <f t="shared" si="79"/>
        <v>20.71231517720798</v>
      </c>
    </row>
    <row r="114" spans="1:53">
      <c r="A114" s="50" t="s">
        <v>278</v>
      </c>
      <c r="B114" s="58">
        <v>113</v>
      </c>
      <c r="C114" s="50">
        <v>2</v>
      </c>
      <c r="D114" s="51">
        <v>10</v>
      </c>
      <c r="E114" s="51">
        <v>14</v>
      </c>
      <c r="L114" s="50" t="s">
        <v>278</v>
      </c>
      <c r="M114" s="58">
        <v>113</v>
      </c>
      <c r="N114">
        <f t="shared" si="40"/>
        <v>17.320508075688775</v>
      </c>
      <c r="O114">
        <f t="shared" si="41"/>
        <v>17.320508075688775</v>
      </c>
      <c r="P114">
        <f t="shared" si="42"/>
        <v>17.320508075688775</v>
      </c>
      <c r="Q114">
        <f t="shared" si="43"/>
        <v>17.320508075688775</v>
      </c>
      <c r="R114">
        <f t="shared" si="44"/>
        <v>17.320508075688775</v>
      </c>
      <c r="S114">
        <f t="shared" si="45"/>
        <v>17.320508075688775</v>
      </c>
      <c r="T114">
        <f t="shared" si="46"/>
        <v>17.320508075688775</v>
      </c>
      <c r="U114">
        <f t="shared" si="47"/>
        <v>17.320508075688775</v>
      </c>
      <c r="V114">
        <f t="shared" si="48"/>
        <v>17.320508075688775</v>
      </c>
      <c r="W114">
        <f t="shared" si="49"/>
        <v>17.320508075688775</v>
      </c>
      <c r="X114">
        <f t="shared" si="50"/>
        <v>17.320508075688775</v>
      </c>
      <c r="Y114">
        <f t="shared" si="51"/>
        <v>17.320508075688775</v>
      </c>
      <c r="Z114">
        <f t="shared" si="52"/>
        <v>17.320508075688775</v>
      </c>
      <c r="AA114">
        <f t="shared" si="53"/>
        <v>17.320508075688775</v>
      </c>
      <c r="AB114">
        <f t="shared" si="54"/>
        <v>17.320508075688775</v>
      </c>
      <c r="AC114">
        <f t="shared" si="55"/>
        <v>17.320508075688775</v>
      </c>
      <c r="AD114">
        <f t="shared" si="56"/>
        <v>17.320508075688775</v>
      </c>
      <c r="AE114">
        <f t="shared" si="57"/>
        <v>17.320508075688775</v>
      </c>
      <c r="AF114">
        <f t="shared" si="58"/>
        <v>17.320508075688775</v>
      </c>
      <c r="AG114">
        <f t="shared" si="59"/>
        <v>17.320508075688775</v>
      </c>
      <c r="AH114">
        <f t="shared" si="60"/>
        <v>17.320508075688775</v>
      </c>
      <c r="AI114">
        <f t="shared" si="61"/>
        <v>17.320508075688775</v>
      </c>
      <c r="AJ114">
        <f t="shared" si="62"/>
        <v>17.320508075688775</v>
      </c>
      <c r="AK114">
        <f t="shared" si="63"/>
        <v>17.320508075688775</v>
      </c>
      <c r="AL114">
        <f t="shared" si="64"/>
        <v>17.320508075688775</v>
      </c>
      <c r="AM114">
        <f t="shared" si="65"/>
        <v>17.320508075688775</v>
      </c>
      <c r="AN114">
        <f t="shared" si="66"/>
        <v>17.320508075688775</v>
      </c>
      <c r="AO114">
        <f t="shared" si="67"/>
        <v>17.320508075688775</v>
      </c>
      <c r="AP114">
        <f t="shared" si="68"/>
        <v>17.320508075688775</v>
      </c>
      <c r="AQ114">
        <f t="shared" si="69"/>
        <v>17.320508075688775</v>
      </c>
      <c r="AR114">
        <f t="shared" si="70"/>
        <v>15.748015748023622</v>
      </c>
      <c r="AS114">
        <f t="shared" si="71"/>
        <v>17.320508075688775</v>
      </c>
      <c r="AT114">
        <f t="shared" si="72"/>
        <v>17.320508075688775</v>
      </c>
      <c r="AU114">
        <f t="shared" si="73"/>
        <v>17.320508075688775</v>
      </c>
      <c r="AV114">
        <f t="shared" si="74"/>
        <v>17.320508075688775</v>
      </c>
      <c r="AW114">
        <f t="shared" si="75"/>
        <v>17.320508075688775</v>
      </c>
      <c r="AX114">
        <f t="shared" si="76"/>
        <v>17.320508075688775</v>
      </c>
      <c r="AY114">
        <f t="shared" si="77"/>
        <v>17.320508075688775</v>
      </c>
      <c r="AZ114">
        <f t="shared" si="78"/>
        <v>17.320508075688775</v>
      </c>
      <c r="BA114">
        <f t="shared" si="79"/>
        <v>17.320508075688775</v>
      </c>
    </row>
    <row r="115" spans="1:53">
      <c r="A115" s="50" t="s">
        <v>280</v>
      </c>
      <c r="B115" s="58">
        <v>114</v>
      </c>
      <c r="C115" s="50">
        <v>2</v>
      </c>
      <c r="D115" s="51">
        <v>9</v>
      </c>
      <c r="E115" s="51">
        <v>12</v>
      </c>
      <c r="L115" s="50" t="s">
        <v>280</v>
      </c>
      <c r="M115" s="58">
        <v>114</v>
      </c>
      <c r="N115">
        <f t="shared" si="40"/>
        <v>15.132745950421556</v>
      </c>
      <c r="O115">
        <f t="shared" si="41"/>
        <v>15.132745950421556</v>
      </c>
      <c r="P115">
        <f t="shared" si="42"/>
        <v>15.132745950421556</v>
      </c>
      <c r="Q115">
        <f t="shared" si="43"/>
        <v>15.132745950421556</v>
      </c>
      <c r="R115">
        <f t="shared" si="44"/>
        <v>15.132745950421556</v>
      </c>
      <c r="S115">
        <f t="shared" si="45"/>
        <v>15.132745950421556</v>
      </c>
      <c r="T115">
        <f t="shared" si="46"/>
        <v>15.132745950421556</v>
      </c>
      <c r="U115">
        <f t="shared" si="47"/>
        <v>15.132745950421556</v>
      </c>
      <c r="V115">
        <f t="shared" si="48"/>
        <v>15.132745950421556</v>
      </c>
      <c r="W115">
        <f t="shared" si="49"/>
        <v>15.132745950421556</v>
      </c>
      <c r="X115">
        <f t="shared" si="50"/>
        <v>15.132745950421556</v>
      </c>
      <c r="Y115">
        <f t="shared" si="51"/>
        <v>15.132745950421556</v>
      </c>
      <c r="Z115">
        <f t="shared" si="52"/>
        <v>15.132745950421556</v>
      </c>
      <c r="AA115">
        <f t="shared" si="53"/>
        <v>15.132745950421556</v>
      </c>
      <c r="AB115">
        <f t="shared" si="54"/>
        <v>15.132745950421556</v>
      </c>
      <c r="AC115">
        <f t="shared" si="55"/>
        <v>15.132745950421556</v>
      </c>
      <c r="AD115">
        <f t="shared" si="56"/>
        <v>15.132745950421556</v>
      </c>
      <c r="AE115">
        <f t="shared" si="57"/>
        <v>15.132745950421556</v>
      </c>
      <c r="AF115">
        <f t="shared" si="58"/>
        <v>15.132745950421556</v>
      </c>
      <c r="AG115">
        <f t="shared" si="59"/>
        <v>15.132745950421556</v>
      </c>
      <c r="AH115">
        <f t="shared" si="60"/>
        <v>15.132745950421556</v>
      </c>
      <c r="AI115">
        <f t="shared" si="61"/>
        <v>15.132745950421556</v>
      </c>
      <c r="AJ115">
        <f t="shared" si="62"/>
        <v>15.132745950421556</v>
      </c>
      <c r="AK115">
        <f t="shared" si="63"/>
        <v>15.132745950421556</v>
      </c>
      <c r="AL115">
        <f t="shared" si="64"/>
        <v>15.132745950421556</v>
      </c>
      <c r="AM115">
        <f t="shared" si="65"/>
        <v>15.132745950421556</v>
      </c>
      <c r="AN115">
        <f t="shared" si="66"/>
        <v>15.132745950421556</v>
      </c>
      <c r="AO115">
        <f t="shared" si="67"/>
        <v>15.132745950421556</v>
      </c>
      <c r="AP115">
        <f t="shared" si="68"/>
        <v>15.132745950421556</v>
      </c>
      <c r="AQ115">
        <f t="shared" si="69"/>
        <v>15.132745950421556</v>
      </c>
      <c r="AR115">
        <f t="shared" si="70"/>
        <v>15.937377450509228</v>
      </c>
      <c r="AS115">
        <f t="shared" si="71"/>
        <v>15.132745950421556</v>
      </c>
      <c r="AT115">
        <f t="shared" si="72"/>
        <v>15.132745950421556</v>
      </c>
      <c r="AU115">
        <f t="shared" si="73"/>
        <v>15.132745950421556</v>
      </c>
      <c r="AV115">
        <f t="shared" si="74"/>
        <v>15.132745950421556</v>
      </c>
      <c r="AW115">
        <f t="shared" si="75"/>
        <v>15.132745950421556</v>
      </c>
      <c r="AX115">
        <f t="shared" si="76"/>
        <v>15.132745950421556</v>
      </c>
      <c r="AY115">
        <f t="shared" si="77"/>
        <v>15.132745950421556</v>
      </c>
      <c r="AZ115">
        <f t="shared" si="78"/>
        <v>15.132745950421556</v>
      </c>
      <c r="BA115">
        <f t="shared" si="79"/>
        <v>15.132745950421556</v>
      </c>
    </row>
    <row r="116" spans="1:53">
      <c r="A116" s="50" t="s">
        <v>282</v>
      </c>
      <c r="B116" s="58">
        <v>115</v>
      </c>
      <c r="C116" s="50">
        <v>2</v>
      </c>
      <c r="D116" s="51">
        <v>12</v>
      </c>
      <c r="E116" s="51">
        <v>13</v>
      </c>
      <c r="L116" s="50" t="s">
        <v>282</v>
      </c>
      <c r="M116" s="58">
        <v>115</v>
      </c>
      <c r="N116">
        <f t="shared" si="40"/>
        <v>17.804493814764857</v>
      </c>
      <c r="O116">
        <f t="shared" si="41"/>
        <v>17.804493814764857</v>
      </c>
      <c r="P116">
        <f t="shared" si="42"/>
        <v>17.804493814764857</v>
      </c>
      <c r="Q116">
        <f t="shared" si="43"/>
        <v>17.804493814764857</v>
      </c>
      <c r="R116">
        <f t="shared" si="44"/>
        <v>17.804493814764857</v>
      </c>
      <c r="S116">
        <f t="shared" si="45"/>
        <v>17.804493814764857</v>
      </c>
      <c r="T116">
        <f t="shared" si="46"/>
        <v>17.804493814764857</v>
      </c>
      <c r="U116">
        <f t="shared" si="47"/>
        <v>17.804493814764857</v>
      </c>
      <c r="V116">
        <f t="shared" si="48"/>
        <v>17.804493814764857</v>
      </c>
      <c r="W116">
        <f t="shared" si="49"/>
        <v>17.804493814764857</v>
      </c>
      <c r="X116">
        <f t="shared" si="50"/>
        <v>17.804493814764857</v>
      </c>
      <c r="Y116">
        <f t="shared" si="51"/>
        <v>17.804493814764857</v>
      </c>
      <c r="Z116">
        <f t="shared" si="52"/>
        <v>17.804493814764857</v>
      </c>
      <c r="AA116">
        <f t="shared" si="53"/>
        <v>17.804493814764857</v>
      </c>
      <c r="AB116">
        <f t="shared" si="54"/>
        <v>17.804493814764857</v>
      </c>
      <c r="AC116">
        <f t="shared" si="55"/>
        <v>17.804493814764857</v>
      </c>
      <c r="AD116">
        <f t="shared" si="56"/>
        <v>17.804493814764857</v>
      </c>
      <c r="AE116">
        <f t="shared" si="57"/>
        <v>17.804493814764857</v>
      </c>
      <c r="AF116">
        <f t="shared" si="58"/>
        <v>17.804493814764857</v>
      </c>
      <c r="AG116">
        <f t="shared" si="59"/>
        <v>17.804493814764857</v>
      </c>
      <c r="AH116">
        <f t="shared" si="60"/>
        <v>17.804493814764857</v>
      </c>
      <c r="AI116">
        <f t="shared" si="61"/>
        <v>17.804493814764857</v>
      </c>
      <c r="AJ116">
        <f t="shared" si="62"/>
        <v>17.804493814764857</v>
      </c>
      <c r="AK116">
        <f t="shared" si="63"/>
        <v>17.804493814764857</v>
      </c>
      <c r="AL116">
        <f t="shared" si="64"/>
        <v>17.804493814764857</v>
      </c>
      <c r="AM116">
        <f t="shared" si="65"/>
        <v>17.804493814764857</v>
      </c>
      <c r="AN116">
        <f t="shared" si="66"/>
        <v>17.804493814764857</v>
      </c>
      <c r="AO116">
        <f t="shared" si="67"/>
        <v>17.804493814764857</v>
      </c>
      <c r="AP116">
        <f t="shared" si="68"/>
        <v>17.804493814764857</v>
      </c>
      <c r="AQ116">
        <f t="shared" si="69"/>
        <v>17.804493814764857</v>
      </c>
      <c r="AR116">
        <f t="shared" si="70"/>
        <v>20.09975124224178</v>
      </c>
      <c r="AS116">
        <f t="shared" si="71"/>
        <v>17.804493814764857</v>
      </c>
      <c r="AT116">
        <f t="shared" si="72"/>
        <v>17.804493814764857</v>
      </c>
      <c r="AU116">
        <f t="shared" si="73"/>
        <v>17.804493814764857</v>
      </c>
      <c r="AV116">
        <f t="shared" si="74"/>
        <v>17.804493814764857</v>
      </c>
      <c r="AW116">
        <f t="shared" si="75"/>
        <v>17.804493814764857</v>
      </c>
      <c r="AX116">
        <f t="shared" si="76"/>
        <v>17.804493814764857</v>
      </c>
      <c r="AY116">
        <f t="shared" si="77"/>
        <v>17.804493814764857</v>
      </c>
      <c r="AZ116">
        <f t="shared" si="78"/>
        <v>17.804493814764857</v>
      </c>
      <c r="BA116">
        <f t="shared" si="79"/>
        <v>17.804493814764857</v>
      </c>
    </row>
    <row r="117" spans="1:53">
      <c r="A117" s="50" t="s">
        <v>284</v>
      </c>
      <c r="B117" s="58">
        <v>116</v>
      </c>
      <c r="C117" s="50">
        <v>2</v>
      </c>
      <c r="D117" s="51">
        <v>9</v>
      </c>
      <c r="E117" s="51">
        <v>16</v>
      </c>
      <c r="L117" s="50" t="s">
        <v>284</v>
      </c>
      <c r="M117" s="58">
        <v>116</v>
      </c>
      <c r="N117">
        <f t="shared" si="40"/>
        <v>18.466185312619388</v>
      </c>
      <c r="O117">
        <f t="shared" si="41"/>
        <v>18.466185312619388</v>
      </c>
      <c r="P117">
        <f t="shared" si="42"/>
        <v>18.466185312619388</v>
      </c>
      <c r="Q117">
        <f t="shared" si="43"/>
        <v>18.466185312619388</v>
      </c>
      <c r="R117">
        <f t="shared" si="44"/>
        <v>18.466185312619388</v>
      </c>
      <c r="S117">
        <f t="shared" si="45"/>
        <v>18.466185312619388</v>
      </c>
      <c r="T117">
        <f t="shared" si="46"/>
        <v>18.466185312619388</v>
      </c>
      <c r="U117">
        <f t="shared" si="47"/>
        <v>18.466185312619388</v>
      </c>
      <c r="V117">
        <f t="shared" si="48"/>
        <v>18.466185312619388</v>
      </c>
      <c r="W117">
        <f t="shared" si="49"/>
        <v>18.466185312619388</v>
      </c>
      <c r="X117">
        <f t="shared" si="50"/>
        <v>18.466185312619388</v>
      </c>
      <c r="Y117">
        <f t="shared" si="51"/>
        <v>18.466185312619388</v>
      </c>
      <c r="Z117">
        <f t="shared" si="52"/>
        <v>18.466185312619388</v>
      </c>
      <c r="AA117">
        <f t="shared" si="53"/>
        <v>18.466185312619388</v>
      </c>
      <c r="AB117">
        <f t="shared" si="54"/>
        <v>18.466185312619388</v>
      </c>
      <c r="AC117">
        <f t="shared" si="55"/>
        <v>18.466185312619388</v>
      </c>
      <c r="AD117">
        <f t="shared" si="56"/>
        <v>18.466185312619388</v>
      </c>
      <c r="AE117">
        <f t="shared" si="57"/>
        <v>18.466185312619388</v>
      </c>
      <c r="AF117">
        <f t="shared" si="58"/>
        <v>18.466185312619388</v>
      </c>
      <c r="AG117">
        <f t="shared" si="59"/>
        <v>18.466185312619388</v>
      </c>
      <c r="AH117">
        <f t="shared" si="60"/>
        <v>18.466185312619388</v>
      </c>
      <c r="AI117">
        <f t="shared" si="61"/>
        <v>18.466185312619388</v>
      </c>
      <c r="AJ117">
        <f t="shared" si="62"/>
        <v>18.466185312619388</v>
      </c>
      <c r="AK117">
        <f t="shared" si="63"/>
        <v>18.466185312619388</v>
      </c>
      <c r="AL117">
        <f t="shared" si="64"/>
        <v>18.466185312619388</v>
      </c>
      <c r="AM117">
        <f t="shared" si="65"/>
        <v>18.466185312619388</v>
      </c>
      <c r="AN117">
        <f t="shared" si="66"/>
        <v>18.466185312619388</v>
      </c>
      <c r="AO117">
        <f t="shared" si="67"/>
        <v>18.466185312619388</v>
      </c>
      <c r="AP117">
        <f t="shared" si="68"/>
        <v>18.466185312619388</v>
      </c>
      <c r="AQ117">
        <f t="shared" si="69"/>
        <v>18.466185312619388</v>
      </c>
      <c r="AR117">
        <f t="shared" si="70"/>
        <v>16.763054614240211</v>
      </c>
      <c r="AS117">
        <f t="shared" si="71"/>
        <v>18.466185312619388</v>
      </c>
      <c r="AT117">
        <f t="shared" si="72"/>
        <v>18.466185312619388</v>
      </c>
      <c r="AU117">
        <f t="shared" si="73"/>
        <v>18.466185312619388</v>
      </c>
      <c r="AV117">
        <f t="shared" si="74"/>
        <v>18.466185312619388</v>
      </c>
      <c r="AW117">
        <f t="shared" si="75"/>
        <v>18.466185312619388</v>
      </c>
      <c r="AX117">
        <f t="shared" si="76"/>
        <v>18.466185312619388</v>
      </c>
      <c r="AY117">
        <f t="shared" si="77"/>
        <v>18.466185312619388</v>
      </c>
      <c r="AZ117">
        <f t="shared" si="78"/>
        <v>18.466185312619388</v>
      </c>
      <c r="BA117">
        <f t="shared" si="79"/>
        <v>18.466185312619388</v>
      </c>
    </row>
    <row r="118" spans="1:53">
      <c r="A118" s="50" t="s">
        <v>286</v>
      </c>
      <c r="B118" s="58">
        <v>117</v>
      </c>
      <c r="C118" s="50">
        <v>2</v>
      </c>
      <c r="D118" s="51">
        <v>10</v>
      </c>
      <c r="E118" s="51">
        <v>14</v>
      </c>
      <c r="L118" s="50" t="s">
        <v>286</v>
      </c>
      <c r="M118" s="58">
        <v>117</v>
      </c>
      <c r="N118">
        <f t="shared" si="40"/>
        <v>17.320508075688775</v>
      </c>
      <c r="O118">
        <f t="shared" si="41"/>
        <v>17.320508075688775</v>
      </c>
      <c r="P118">
        <f t="shared" si="42"/>
        <v>17.320508075688775</v>
      </c>
      <c r="Q118">
        <f t="shared" si="43"/>
        <v>17.320508075688775</v>
      </c>
      <c r="R118">
        <f t="shared" si="44"/>
        <v>17.320508075688775</v>
      </c>
      <c r="S118">
        <f t="shared" si="45"/>
        <v>17.320508075688775</v>
      </c>
      <c r="T118">
        <f t="shared" si="46"/>
        <v>17.320508075688775</v>
      </c>
      <c r="U118">
        <f t="shared" si="47"/>
        <v>17.320508075688775</v>
      </c>
      <c r="V118">
        <f t="shared" si="48"/>
        <v>17.320508075688775</v>
      </c>
      <c r="W118">
        <f t="shared" si="49"/>
        <v>17.320508075688775</v>
      </c>
      <c r="X118">
        <f t="shared" si="50"/>
        <v>17.320508075688775</v>
      </c>
      <c r="Y118">
        <f t="shared" si="51"/>
        <v>17.320508075688775</v>
      </c>
      <c r="Z118">
        <f t="shared" si="52"/>
        <v>17.320508075688775</v>
      </c>
      <c r="AA118">
        <f t="shared" si="53"/>
        <v>17.320508075688775</v>
      </c>
      <c r="AB118">
        <f t="shared" si="54"/>
        <v>17.320508075688775</v>
      </c>
      <c r="AC118">
        <f t="shared" si="55"/>
        <v>17.320508075688775</v>
      </c>
      <c r="AD118">
        <f t="shared" si="56"/>
        <v>17.320508075688775</v>
      </c>
      <c r="AE118">
        <f t="shared" si="57"/>
        <v>17.320508075688775</v>
      </c>
      <c r="AF118">
        <f t="shared" si="58"/>
        <v>17.320508075688775</v>
      </c>
      <c r="AG118">
        <f t="shared" si="59"/>
        <v>17.320508075688775</v>
      </c>
      <c r="AH118">
        <f t="shared" si="60"/>
        <v>17.320508075688775</v>
      </c>
      <c r="AI118">
        <f t="shared" si="61"/>
        <v>17.320508075688775</v>
      </c>
      <c r="AJ118">
        <f t="shared" si="62"/>
        <v>17.320508075688775</v>
      </c>
      <c r="AK118">
        <f t="shared" si="63"/>
        <v>17.320508075688775</v>
      </c>
      <c r="AL118">
        <f t="shared" si="64"/>
        <v>17.320508075688775</v>
      </c>
      <c r="AM118">
        <f t="shared" si="65"/>
        <v>17.320508075688775</v>
      </c>
      <c r="AN118">
        <f t="shared" si="66"/>
        <v>17.320508075688775</v>
      </c>
      <c r="AO118">
        <f t="shared" si="67"/>
        <v>17.320508075688775</v>
      </c>
      <c r="AP118">
        <f t="shared" si="68"/>
        <v>17.320508075688775</v>
      </c>
      <c r="AQ118">
        <f t="shared" si="69"/>
        <v>17.320508075688775</v>
      </c>
      <c r="AR118">
        <f t="shared" si="70"/>
        <v>11.357816691600547</v>
      </c>
      <c r="AS118">
        <f t="shared" si="71"/>
        <v>17.320508075688775</v>
      </c>
      <c r="AT118">
        <f t="shared" si="72"/>
        <v>17.320508075688775</v>
      </c>
      <c r="AU118">
        <f t="shared" si="73"/>
        <v>17.320508075688775</v>
      </c>
      <c r="AV118">
        <f t="shared" si="74"/>
        <v>17.320508075688775</v>
      </c>
      <c r="AW118">
        <f t="shared" si="75"/>
        <v>17.320508075688775</v>
      </c>
      <c r="AX118">
        <f t="shared" si="76"/>
        <v>17.320508075688775</v>
      </c>
      <c r="AY118">
        <f t="shared" si="77"/>
        <v>17.320508075688775</v>
      </c>
      <c r="AZ118">
        <f t="shared" si="78"/>
        <v>17.320508075688775</v>
      </c>
      <c r="BA118">
        <f t="shared" si="79"/>
        <v>17.320508075688775</v>
      </c>
    </row>
    <row r="119" spans="1:53">
      <c r="A119" s="50" t="s">
        <v>288</v>
      </c>
      <c r="B119" s="58">
        <v>118</v>
      </c>
      <c r="C119" s="50">
        <v>2</v>
      </c>
      <c r="D119" s="51">
        <v>19</v>
      </c>
      <c r="E119" s="51">
        <v>5</v>
      </c>
      <c r="L119" s="50" t="s">
        <v>288</v>
      </c>
      <c r="M119" s="58">
        <v>118</v>
      </c>
      <c r="N119">
        <f t="shared" si="40"/>
        <v>19.748417658131498</v>
      </c>
      <c r="O119">
        <f t="shared" si="41"/>
        <v>19.748417658131498</v>
      </c>
      <c r="P119">
        <f t="shared" si="42"/>
        <v>19.748417658131498</v>
      </c>
      <c r="Q119">
        <f t="shared" si="43"/>
        <v>19.748417658131498</v>
      </c>
      <c r="R119">
        <f t="shared" si="44"/>
        <v>19.748417658131498</v>
      </c>
      <c r="S119">
        <f t="shared" si="45"/>
        <v>19.748417658131498</v>
      </c>
      <c r="T119">
        <f t="shared" si="46"/>
        <v>19.748417658131498</v>
      </c>
      <c r="U119">
        <f t="shared" si="47"/>
        <v>19.748417658131498</v>
      </c>
      <c r="V119">
        <f t="shared" si="48"/>
        <v>19.748417658131498</v>
      </c>
      <c r="W119">
        <f t="shared" si="49"/>
        <v>19.748417658131498</v>
      </c>
      <c r="X119">
        <f t="shared" si="50"/>
        <v>19.748417658131498</v>
      </c>
      <c r="Y119">
        <f t="shared" si="51"/>
        <v>19.748417658131498</v>
      </c>
      <c r="Z119">
        <f t="shared" si="52"/>
        <v>19.748417658131498</v>
      </c>
      <c r="AA119">
        <f t="shared" si="53"/>
        <v>19.748417658131498</v>
      </c>
      <c r="AB119">
        <f t="shared" si="54"/>
        <v>19.748417658131498</v>
      </c>
      <c r="AC119">
        <f t="shared" si="55"/>
        <v>19.748417658131498</v>
      </c>
      <c r="AD119">
        <f t="shared" si="56"/>
        <v>19.748417658131498</v>
      </c>
      <c r="AE119">
        <f t="shared" si="57"/>
        <v>19.748417658131498</v>
      </c>
      <c r="AF119">
        <f t="shared" si="58"/>
        <v>19.748417658131498</v>
      </c>
      <c r="AG119">
        <f t="shared" si="59"/>
        <v>19.748417658131498</v>
      </c>
      <c r="AH119">
        <f t="shared" si="60"/>
        <v>19.748417658131498</v>
      </c>
      <c r="AI119">
        <f t="shared" si="61"/>
        <v>19.748417658131498</v>
      </c>
      <c r="AJ119">
        <f t="shared" si="62"/>
        <v>19.748417658131498</v>
      </c>
      <c r="AK119">
        <f t="shared" si="63"/>
        <v>19.748417658131498</v>
      </c>
      <c r="AL119">
        <f t="shared" si="64"/>
        <v>19.748417658131498</v>
      </c>
      <c r="AM119">
        <f t="shared" si="65"/>
        <v>19.748417658131498</v>
      </c>
      <c r="AN119">
        <f t="shared" si="66"/>
        <v>19.748417658131498</v>
      </c>
      <c r="AO119">
        <f t="shared" si="67"/>
        <v>19.748417658131498</v>
      </c>
      <c r="AP119">
        <f t="shared" si="68"/>
        <v>19.748417658131498</v>
      </c>
      <c r="AQ119">
        <f t="shared" si="69"/>
        <v>19.748417658131498</v>
      </c>
      <c r="AR119">
        <f t="shared" si="70"/>
        <v>19.209372712298546</v>
      </c>
      <c r="AS119">
        <f t="shared" si="71"/>
        <v>19.748417658131498</v>
      </c>
      <c r="AT119">
        <f t="shared" si="72"/>
        <v>19.748417658131498</v>
      </c>
      <c r="AU119">
        <f t="shared" si="73"/>
        <v>19.748417658131498</v>
      </c>
      <c r="AV119">
        <f t="shared" si="74"/>
        <v>19.748417658131498</v>
      </c>
      <c r="AW119">
        <f t="shared" si="75"/>
        <v>19.748417658131498</v>
      </c>
      <c r="AX119">
        <f t="shared" si="76"/>
        <v>19.748417658131498</v>
      </c>
      <c r="AY119">
        <f t="shared" si="77"/>
        <v>19.748417658131498</v>
      </c>
      <c r="AZ119">
        <f t="shared" si="78"/>
        <v>19.748417658131498</v>
      </c>
      <c r="BA119">
        <f t="shared" si="79"/>
        <v>19.748417658131498</v>
      </c>
    </row>
    <row r="120" spans="1:53">
      <c r="A120" s="50" t="s">
        <v>290</v>
      </c>
      <c r="B120" s="58">
        <v>119</v>
      </c>
      <c r="C120" s="50">
        <v>2</v>
      </c>
      <c r="D120" s="51">
        <v>16</v>
      </c>
      <c r="E120" s="51">
        <v>2</v>
      </c>
      <c r="L120" s="50" t="s">
        <v>290</v>
      </c>
      <c r="M120" s="58">
        <v>119</v>
      </c>
      <c r="N120">
        <f t="shared" si="40"/>
        <v>16.248076809271922</v>
      </c>
      <c r="O120">
        <f t="shared" si="41"/>
        <v>16.248076809271922</v>
      </c>
      <c r="P120">
        <f t="shared" si="42"/>
        <v>16.248076809271922</v>
      </c>
      <c r="Q120">
        <f t="shared" si="43"/>
        <v>16.248076809271922</v>
      </c>
      <c r="R120">
        <f t="shared" si="44"/>
        <v>16.248076809271922</v>
      </c>
      <c r="S120">
        <f t="shared" si="45"/>
        <v>16.248076809271922</v>
      </c>
      <c r="T120">
        <f t="shared" si="46"/>
        <v>16.248076809271922</v>
      </c>
      <c r="U120">
        <f t="shared" si="47"/>
        <v>16.248076809271922</v>
      </c>
      <c r="V120">
        <f t="shared" si="48"/>
        <v>16.248076809271922</v>
      </c>
      <c r="W120">
        <f t="shared" si="49"/>
        <v>16.248076809271922</v>
      </c>
      <c r="X120">
        <f t="shared" si="50"/>
        <v>16.248076809271922</v>
      </c>
      <c r="Y120">
        <f t="shared" si="51"/>
        <v>16.248076809271922</v>
      </c>
      <c r="Z120">
        <f t="shared" si="52"/>
        <v>16.248076809271922</v>
      </c>
      <c r="AA120">
        <f t="shared" si="53"/>
        <v>16.248076809271922</v>
      </c>
      <c r="AB120">
        <f t="shared" si="54"/>
        <v>16.248076809271922</v>
      </c>
      <c r="AC120">
        <f t="shared" si="55"/>
        <v>16.248076809271922</v>
      </c>
      <c r="AD120">
        <f t="shared" si="56"/>
        <v>16.248076809271922</v>
      </c>
      <c r="AE120">
        <f t="shared" si="57"/>
        <v>16.248076809271922</v>
      </c>
      <c r="AF120">
        <f t="shared" si="58"/>
        <v>16.248076809271922</v>
      </c>
      <c r="AG120">
        <f t="shared" si="59"/>
        <v>16.248076809271922</v>
      </c>
      <c r="AH120">
        <f t="shared" si="60"/>
        <v>16.248076809271922</v>
      </c>
      <c r="AI120">
        <f t="shared" si="61"/>
        <v>16.248076809271922</v>
      </c>
      <c r="AJ120">
        <f t="shared" si="62"/>
        <v>16.248076809271922</v>
      </c>
      <c r="AK120">
        <f t="shared" si="63"/>
        <v>16.248076809271922</v>
      </c>
      <c r="AL120">
        <f t="shared" si="64"/>
        <v>16.248076809271922</v>
      </c>
      <c r="AM120">
        <f t="shared" si="65"/>
        <v>16.248076809271922</v>
      </c>
      <c r="AN120">
        <f t="shared" si="66"/>
        <v>16.248076809271922</v>
      </c>
      <c r="AO120">
        <f t="shared" si="67"/>
        <v>16.248076809271922</v>
      </c>
      <c r="AP120">
        <f t="shared" si="68"/>
        <v>16.248076809271922</v>
      </c>
      <c r="AQ120">
        <f t="shared" si="69"/>
        <v>16.248076809271922</v>
      </c>
      <c r="AR120">
        <f t="shared" si="70"/>
        <v>16.61324772583615</v>
      </c>
      <c r="AS120">
        <f t="shared" si="71"/>
        <v>16.248076809271922</v>
      </c>
      <c r="AT120">
        <f t="shared" si="72"/>
        <v>16.248076809271922</v>
      </c>
      <c r="AU120">
        <f t="shared" si="73"/>
        <v>16.248076809271922</v>
      </c>
      <c r="AV120">
        <f t="shared" si="74"/>
        <v>16.248076809271922</v>
      </c>
      <c r="AW120">
        <f t="shared" si="75"/>
        <v>16.248076809271922</v>
      </c>
      <c r="AX120">
        <f t="shared" si="76"/>
        <v>16.248076809271922</v>
      </c>
      <c r="AY120">
        <f t="shared" si="77"/>
        <v>16.248076809271922</v>
      </c>
      <c r="AZ120">
        <f t="shared" si="78"/>
        <v>16.248076809271922</v>
      </c>
      <c r="BA120">
        <f t="shared" si="79"/>
        <v>16.248076809271922</v>
      </c>
    </row>
    <row r="121" spans="1:53">
      <c r="A121" s="50" t="s">
        <v>292</v>
      </c>
      <c r="B121" s="58">
        <v>120</v>
      </c>
      <c r="C121" s="50">
        <v>2</v>
      </c>
      <c r="D121" s="51">
        <v>5</v>
      </c>
      <c r="E121" s="51">
        <v>4</v>
      </c>
      <c r="F121" s="37" t="s">
        <v>1279</v>
      </c>
      <c r="L121" s="50" t="s">
        <v>292</v>
      </c>
      <c r="M121" s="58">
        <v>120</v>
      </c>
      <c r="N121">
        <f t="shared" si="40"/>
        <v>6.7082039324993694</v>
      </c>
      <c r="O121">
        <f t="shared" si="41"/>
        <v>6.7082039324993694</v>
      </c>
      <c r="P121">
        <f t="shared" si="42"/>
        <v>6.7082039324993694</v>
      </c>
      <c r="Q121">
        <f t="shared" si="43"/>
        <v>6.7082039324993694</v>
      </c>
      <c r="R121">
        <f t="shared" si="44"/>
        <v>6.7082039324993694</v>
      </c>
      <c r="S121">
        <f t="shared" si="45"/>
        <v>6.7082039324993694</v>
      </c>
      <c r="T121">
        <f t="shared" si="46"/>
        <v>6.7082039324993694</v>
      </c>
      <c r="U121">
        <f t="shared" si="47"/>
        <v>6.7082039324993694</v>
      </c>
      <c r="V121">
        <f t="shared" si="48"/>
        <v>6.7082039324993694</v>
      </c>
      <c r="W121">
        <f t="shared" si="49"/>
        <v>6.7082039324993694</v>
      </c>
      <c r="X121">
        <f t="shared" si="50"/>
        <v>6.7082039324993694</v>
      </c>
      <c r="Y121">
        <f t="shared" si="51"/>
        <v>6.7082039324993694</v>
      </c>
      <c r="Z121">
        <f t="shared" si="52"/>
        <v>6.7082039324993694</v>
      </c>
      <c r="AA121">
        <f t="shared" si="53"/>
        <v>6.7082039324993694</v>
      </c>
      <c r="AB121">
        <f t="shared" si="54"/>
        <v>6.7082039324993694</v>
      </c>
      <c r="AC121">
        <f t="shared" si="55"/>
        <v>6.7082039324993694</v>
      </c>
      <c r="AD121">
        <f t="shared" si="56"/>
        <v>6.7082039324993694</v>
      </c>
      <c r="AE121">
        <f t="shared" si="57"/>
        <v>6.7082039324993694</v>
      </c>
      <c r="AF121">
        <f t="shared" si="58"/>
        <v>6.7082039324993694</v>
      </c>
      <c r="AG121">
        <f t="shared" si="59"/>
        <v>6.7082039324993694</v>
      </c>
      <c r="AH121">
        <f t="shared" si="60"/>
        <v>6.7082039324993694</v>
      </c>
      <c r="AI121">
        <f t="shared" si="61"/>
        <v>6.7082039324993694</v>
      </c>
      <c r="AJ121">
        <f t="shared" si="62"/>
        <v>6.7082039324993694</v>
      </c>
      <c r="AK121">
        <f t="shared" si="63"/>
        <v>6.7082039324993694</v>
      </c>
      <c r="AL121">
        <f t="shared" si="64"/>
        <v>6.7082039324993694</v>
      </c>
      <c r="AM121">
        <f t="shared" si="65"/>
        <v>6.7082039324993694</v>
      </c>
      <c r="AN121">
        <f t="shared" si="66"/>
        <v>6.7082039324993694</v>
      </c>
      <c r="AO121">
        <f t="shared" si="67"/>
        <v>6.7082039324993694</v>
      </c>
      <c r="AP121">
        <f t="shared" si="68"/>
        <v>6.7082039324993694</v>
      </c>
      <c r="AQ121">
        <f t="shared" si="69"/>
        <v>6.7082039324993694</v>
      </c>
      <c r="AR121">
        <f t="shared" si="70"/>
        <v>24.596747752497688</v>
      </c>
      <c r="AS121">
        <f t="shared" si="71"/>
        <v>6.7082039324993694</v>
      </c>
      <c r="AT121">
        <f t="shared" si="72"/>
        <v>6.7082039324993694</v>
      </c>
      <c r="AU121">
        <f t="shared" si="73"/>
        <v>6.7082039324993694</v>
      </c>
      <c r="AV121">
        <f t="shared" si="74"/>
        <v>6.7082039324993694</v>
      </c>
      <c r="AW121">
        <f t="shared" si="75"/>
        <v>6.7082039324993694</v>
      </c>
      <c r="AX121">
        <f t="shared" si="76"/>
        <v>6.7082039324993694</v>
      </c>
      <c r="AY121">
        <f t="shared" si="77"/>
        <v>6.7082039324993694</v>
      </c>
      <c r="AZ121">
        <f t="shared" si="78"/>
        <v>6.7082039324993694</v>
      </c>
      <c r="BA121">
        <f t="shared" si="79"/>
        <v>6.7082039324993694</v>
      </c>
    </row>
    <row r="122" spans="1:53">
      <c r="A122" s="50" t="s">
        <v>296</v>
      </c>
      <c r="B122" s="58">
        <v>121</v>
      </c>
      <c r="C122" s="50">
        <v>2</v>
      </c>
      <c r="D122" s="51">
        <v>2</v>
      </c>
      <c r="E122" s="51">
        <v>24</v>
      </c>
      <c r="L122" s="50" t="s">
        <v>296</v>
      </c>
      <c r="M122" s="58">
        <v>121</v>
      </c>
      <c r="N122">
        <f t="shared" si="40"/>
        <v>24.166091947189145</v>
      </c>
      <c r="O122">
        <f t="shared" si="41"/>
        <v>24.166091947189145</v>
      </c>
      <c r="P122">
        <f t="shared" si="42"/>
        <v>24.166091947189145</v>
      </c>
      <c r="Q122">
        <f t="shared" si="43"/>
        <v>24.166091947189145</v>
      </c>
      <c r="R122">
        <f t="shared" si="44"/>
        <v>24.166091947189145</v>
      </c>
      <c r="S122">
        <f t="shared" si="45"/>
        <v>24.166091947189145</v>
      </c>
      <c r="T122">
        <f t="shared" si="46"/>
        <v>24.166091947189145</v>
      </c>
      <c r="U122">
        <f t="shared" si="47"/>
        <v>24.166091947189145</v>
      </c>
      <c r="V122">
        <f t="shared" si="48"/>
        <v>24.166091947189145</v>
      </c>
      <c r="W122">
        <f t="shared" si="49"/>
        <v>24.166091947189145</v>
      </c>
      <c r="X122">
        <f t="shared" si="50"/>
        <v>24.166091947189145</v>
      </c>
      <c r="Y122">
        <f t="shared" si="51"/>
        <v>24.166091947189145</v>
      </c>
      <c r="Z122">
        <f t="shared" si="52"/>
        <v>24.166091947189145</v>
      </c>
      <c r="AA122">
        <f t="shared" si="53"/>
        <v>24.166091947189145</v>
      </c>
      <c r="AB122">
        <f t="shared" si="54"/>
        <v>24.166091947189145</v>
      </c>
      <c r="AC122">
        <f t="shared" si="55"/>
        <v>24.166091947189145</v>
      </c>
      <c r="AD122">
        <f t="shared" si="56"/>
        <v>24.166091947189145</v>
      </c>
      <c r="AE122">
        <f t="shared" si="57"/>
        <v>24.166091947189145</v>
      </c>
      <c r="AF122">
        <f t="shared" si="58"/>
        <v>24.166091947189145</v>
      </c>
      <c r="AG122">
        <f t="shared" si="59"/>
        <v>24.166091947189145</v>
      </c>
      <c r="AH122">
        <f t="shared" si="60"/>
        <v>24.166091947189145</v>
      </c>
      <c r="AI122">
        <f t="shared" si="61"/>
        <v>24.166091947189145</v>
      </c>
      <c r="AJ122">
        <f t="shared" si="62"/>
        <v>24.166091947189145</v>
      </c>
      <c r="AK122">
        <f t="shared" si="63"/>
        <v>24.166091947189145</v>
      </c>
      <c r="AL122">
        <f t="shared" si="64"/>
        <v>24.166091947189145</v>
      </c>
      <c r="AM122">
        <f t="shared" si="65"/>
        <v>24.166091947189145</v>
      </c>
      <c r="AN122">
        <f t="shared" si="66"/>
        <v>24.166091947189145</v>
      </c>
      <c r="AO122">
        <f t="shared" si="67"/>
        <v>24.166091947189145</v>
      </c>
      <c r="AP122">
        <f t="shared" si="68"/>
        <v>24.166091947189145</v>
      </c>
      <c r="AQ122">
        <f t="shared" si="69"/>
        <v>24.166091947189145</v>
      </c>
      <c r="AR122">
        <f t="shared" si="70"/>
        <v>17.233687939614086</v>
      </c>
      <c r="AS122">
        <f t="shared" si="71"/>
        <v>24.166091947189145</v>
      </c>
      <c r="AT122">
        <f t="shared" si="72"/>
        <v>24.166091947189145</v>
      </c>
      <c r="AU122">
        <f t="shared" si="73"/>
        <v>24.166091947189145</v>
      </c>
      <c r="AV122">
        <f t="shared" si="74"/>
        <v>24.166091947189145</v>
      </c>
      <c r="AW122">
        <f t="shared" si="75"/>
        <v>24.166091947189145</v>
      </c>
      <c r="AX122">
        <f t="shared" si="76"/>
        <v>24.166091947189145</v>
      </c>
      <c r="AY122">
        <f t="shared" si="77"/>
        <v>24.166091947189145</v>
      </c>
      <c r="AZ122">
        <f t="shared" si="78"/>
        <v>24.166091947189145</v>
      </c>
      <c r="BA122">
        <f t="shared" si="79"/>
        <v>24.166091947189145</v>
      </c>
    </row>
    <row r="123" spans="1:53">
      <c r="A123" s="50" t="s">
        <v>298</v>
      </c>
      <c r="B123" s="58">
        <v>122</v>
      </c>
      <c r="C123" s="50">
        <v>2</v>
      </c>
      <c r="D123" s="51">
        <v>12</v>
      </c>
      <c r="E123" s="51">
        <v>17</v>
      </c>
      <c r="L123" s="50" t="s">
        <v>298</v>
      </c>
      <c r="M123" s="58">
        <v>122</v>
      </c>
      <c r="N123">
        <f t="shared" si="40"/>
        <v>20.904544960366874</v>
      </c>
      <c r="O123">
        <f t="shared" si="41"/>
        <v>20.904544960366874</v>
      </c>
      <c r="P123">
        <f t="shared" si="42"/>
        <v>20.904544960366874</v>
      </c>
      <c r="Q123">
        <f t="shared" si="43"/>
        <v>20.904544960366874</v>
      </c>
      <c r="R123">
        <f t="shared" si="44"/>
        <v>20.904544960366874</v>
      </c>
      <c r="S123">
        <f t="shared" si="45"/>
        <v>20.904544960366874</v>
      </c>
      <c r="T123">
        <f t="shared" si="46"/>
        <v>20.904544960366874</v>
      </c>
      <c r="U123">
        <f t="shared" si="47"/>
        <v>20.904544960366874</v>
      </c>
      <c r="V123">
        <f t="shared" si="48"/>
        <v>20.904544960366874</v>
      </c>
      <c r="W123">
        <f t="shared" si="49"/>
        <v>20.904544960366874</v>
      </c>
      <c r="X123">
        <f t="shared" si="50"/>
        <v>20.904544960366874</v>
      </c>
      <c r="Y123">
        <f t="shared" si="51"/>
        <v>20.904544960366874</v>
      </c>
      <c r="Z123">
        <f t="shared" si="52"/>
        <v>20.904544960366874</v>
      </c>
      <c r="AA123">
        <f t="shared" si="53"/>
        <v>20.904544960366874</v>
      </c>
      <c r="AB123">
        <f t="shared" si="54"/>
        <v>20.904544960366874</v>
      </c>
      <c r="AC123">
        <f t="shared" si="55"/>
        <v>20.904544960366874</v>
      </c>
      <c r="AD123">
        <f t="shared" si="56"/>
        <v>20.904544960366874</v>
      </c>
      <c r="AE123">
        <f t="shared" si="57"/>
        <v>20.904544960366874</v>
      </c>
      <c r="AF123">
        <f t="shared" si="58"/>
        <v>20.904544960366874</v>
      </c>
      <c r="AG123">
        <f t="shared" si="59"/>
        <v>20.904544960366874</v>
      </c>
      <c r="AH123">
        <f t="shared" si="60"/>
        <v>20.904544960366874</v>
      </c>
      <c r="AI123">
        <f t="shared" si="61"/>
        <v>20.904544960366874</v>
      </c>
      <c r="AJ123">
        <f t="shared" si="62"/>
        <v>20.904544960366874</v>
      </c>
      <c r="AK123">
        <f t="shared" si="63"/>
        <v>20.904544960366874</v>
      </c>
      <c r="AL123">
        <f t="shared" si="64"/>
        <v>20.904544960366874</v>
      </c>
      <c r="AM123">
        <f t="shared" si="65"/>
        <v>20.904544960366874</v>
      </c>
      <c r="AN123">
        <f t="shared" si="66"/>
        <v>20.904544960366874</v>
      </c>
      <c r="AO123">
        <f t="shared" si="67"/>
        <v>20.904544960366874</v>
      </c>
      <c r="AP123">
        <f t="shared" si="68"/>
        <v>20.904544960366874</v>
      </c>
      <c r="AQ123">
        <f t="shared" si="69"/>
        <v>20.904544960366874</v>
      </c>
      <c r="AR123">
        <f t="shared" si="70"/>
        <v>12.529964086141668</v>
      </c>
      <c r="AS123">
        <f t="shared" si="71"/>
        <v>20.904544960366874</v>
      </c>
      <c r="AT123">
        <f t="shared" si="72"/>
        <v>20.904544960366874</v>
      </c>
      <c r="AU123">
        <f t="shared" si="73"/>
        <v>20.904544960366874</v>
      </c>
      <c r="AV123">
        <f t="shared" si="74"/>
        <v>20.904544960366874</v>
      </c>
      <c r="AW123">
        <f t="shared" si="75"/>
        <v>20.904544960366874</v>
      </c>
      <c r="AX123">
        <f t="shared" si="76"/>
        <v>20.904544960366874</v>
      </c>
      <c r="AY123">
        <f t="shared" si="77"/>
        <v>20.904544960366874</v>
      </c>
      <c r="AZ123">
        <f t="shared" si="78"/>
        <v>20.904544960366874</v>
      </c>
      <c r="BA123">
        <f t="shared" si="79"/>
        <v>20.904544960366874</v>
      </c>
    </row>
    <row r="124" spans="1:53">
      <c r="A124" s="50" t="s">
        <v>300</v>
      </c>
      <c r="B124" s="58">
        <v>123</v>
      </c>
      <c r="C124" s="50">
        <v>2</v>
      </c>
      <c r="D124" s="51">
        <v>3</v>
      </c>
      <c r="E124" s="51">
        <v>3</v>
      </c>
      <c r="L124" s="50" t="s">
        <v>300</v>
      </c>
      <c r="M124" s="58">
        <v>123</v>
      </c>
      <c r="N124">
        <f t="shared" si="40"/>
        <v>4.6904157598234297</v>
      </c>
      <c r="O124">
        <f t="shared" si="41"/>
        <v>4.6904157598234297</v>
      </c>
      <c r="P124">
        <f t="shared" si="42"/>
        <v>4.6904157598234297</v>
      </c>
      <c r="Q124">
        <f t="shared" si="43"/>
        <v>4.6904157598234297</v>
      </c>
      <c r="R124">
        <f t="shared" si="44"/>
        <v>4.6904157598234297</v>
      </c>
      <c r="S124">
        <f t="shared" si="45"/>
        <v>4.6904157598234297</v>
      </c>
      <c r="T124">
        <f t="shared" si="46"/>
        <v>4.6904157598234297</v>
      </c>
      <c r="U124">
        <f t="shared" si="47"/>
        <v>4.6904157598234297</v>
      </c>
      <c r="V124">
        <f t="shared" si="48"/>
        <v>4.6904157598234297</v>
      </c>
      <c r="W124">
        <f t="shared" si="49"/>
        <v>4.6904157598234297</v>
      </c>
      <c r="X124">
        <f t="shared" si="50"/>
        <v>4.6904157598234297</v>
      </c>
      <c r="Y124">
        <f t="shared" si="51"/>
        <v>4.6904157598234297</v>
      </c>
      <c r="Z124">
        <f t="shared" si="52"/>
        <v>4.6904157598234297</v>
      </c>
      <c r="AA124">
        <f t="shared" si="53"/>
        <v>4.6904157598234297</v>
      </c>
      <c r="AB124">
        <f t="shared" si="54"/>
        <v>4.6904157598234297</v>
      </c>
      <c r="AC124">
        <f t="shared" si="55"/>
        <v>4.6904157598234297</v>
      </c>
      <c r="AD124">
        <f t="shared" si="56"/>
        <v>4.6904157598234297</v>
      </c>
      <c r="AE124">
        <f t="shared" si="57"/>
        <v>4.6904157598234297</v>
      </c>
      <c r="AF124">
        <f t="shared" si="58"/>
        <v>4.6904157598234297</v>
      </c>
      <c r="AG124">
        <f t="shared" si="59"/>
        <v>4.6904157598234297</v>
      </c>
      <c r="AH124">
        <f t="shared" si="60"/>
        <v>4.6904157598234297</v>
      </c>
      <c r="AI124">
        <f t="shared" si="61"/>
        <v>4.6904157598234297</v>
      </c>
      <c r="AJ124">
        <f t="shared" si="62"/>
        <v>4.6904157598234297</v>
      </c>
      <c r="AK124">
        <f t="shared" si="63"/>
        <v>4.6904157598234297</v>
      </c>
      <c r="AL124">
        <f t="shared" si="64"/>
        <v>4.6904157598234297</v>
      </c>
      <c r="AM124">
        <f t="shared" si="65"/>
        <v>4.6904157598234297</v>
      </c>
      <c r="AN124">
        <f t="shared" si="66"/>
        <v>4.6904157598234297</v>
      </c>
      <c r="AO124">
        <f t="shared" si="67"/>
        <v>4.6904157598234297</v>
      </c>
      <c r="AP124">
        <f t="shared" si="68"/>
        <v>4.6904157598234297</v>
      </c>
      <c r="AQ124">
        <f t="shared" si="69"/>
        <v>4.6904157598234297</v>
      </c>
      <c r="AR124">
        <f t="shared" si="70"/>
        <v>6.164414002968976</v>
      </c>
      <c r="AS124">
        <f t="shared" si="71"/>
        <v>4.6904157598234297</v>
      </c>
      <c r="AT124">
        <f t="shared" si="72"/>
        <v>4.6904157598234297</v>
      </c>
      <c r="AU124">
        <f t="shared" si="73"/>
        <v>4.6904157598234297</v>
      </c>
      <c r="AV124">
        <f t="shared" si="74"/>
        <v>4.6904157598234297</v>
      </c>
      <c r="AW124">
        <f t="shared" si="75"/>
        <v>4.6904157598234297</v>
      </c>
      <c r="AX124">
        <f t="shared" si="76"/>
        <v>4.6904157598234297</v>
      </c>
      <c r="AY124">
        <f t="shared" si="77"/>
        <v>4.6904157598234297</v>
      </c>
      <c r="AZ124">
        <f t="shared" si="78"/>
        <v>4.6904157598234297</v>
      </c>
      <c r="BA124">
        <f t="shared" si="79"/>
        <v>4.6904157598234297</v>
      </c>
    </row>
    <row r="125" spans="1:53">
      <c r="A125" s="50" t="s">
        <v>302</v>
      </c>
      <c r="B125" s="58">
        <v>124</v>
      </c>
      <c r="C125" s="50">
        <v>2</v>
      </c>
      <c r="D125" s="51">
        <v>19</v>
      </c>
      <c r="E125" s="51">
        <v>5</v>
      </c>
      <c r="L125" s="50" t="s">
        <v>302</v>
      </c>
      <c r="M125" s="58">
        <v>124</v>
      </c>
      <c r="N125">
        <f t="shared" si="40"/>
        <v>19.748417658131498</v>
      </c>
      <c r="O125">
        <f t="shared" si="41"/>
        <v>19.748417658131498</v>
      </c>
      <c r="P125">
        <f t="shared" si="42"/>
        <v>19.748417658131498</v>
      </c>
      <c r="Q125">
        <f t="shared" si="43"/>
        <v>19.748417658131498</v>
      </c>
      <c r="R125">
        <f t="shared" si="44"/>
        <v>19.748417658131498</v>
      </c>
      <c r="S125">
        <f t="shared" si="45"/>
        <v>19.748417658131498</v>
      </c>
      <c r="T125">
        <f t="shared" si="46"/>
        <v>19.748417658131498</v>
      </c>
      <c r="U125">
        <f t="shared" si="47"/>
        <v>19.748417658131498</v>
      </c>
      <c r="V125">
        <f t="shared" si="48"/>
        <v>19.748417658131498</v>
      </c>
      <c r="W125">
        <f t="shared" si="49"/>
        <v>19.748417658131498</v>
      </c>
      <c r="X125">
        <f t="shared" si="50"/>
        <v>19.748417658131498</v>
      </c>
      <c r="Y125">
        <f t="shared" si="51"/>
        <v>19.748417658131498</v>
      </c>
      <c r="Z125">
        <f t="shared" si="52"/>
        <v>19.748417658131498</v>
      </c>
      <c r="AA125">
        <f t="shared" si="53"/>
        <v>19.748417658131498</v>
      </c>
      <c r="AB125">
        <f t="shared" si="54"/>
        <v>19.748417658131498</v>
      </c>
      <c r="AC125">
        <f t="shared" si="55"/>
        <v>19.748417658131498</v>
      </c>
      <c r="AD125">
        <f t="shared" si="56"/>
        <v>19.748417658131498</v>
      </c>
      <c r="AE125">
        <f t="shared" si="57"/>
        <v>19.748417658131498</v>
      </c>
      <c r="AF125">
        <f t="shared" si="58"/>
        <v>19.748417658131498</v>
      </c>
      <c r="AG125">
        <f t="shared" si="59"/>
        <v>19.748417658131498</v>
      </c>
      <c r="AH125">
        <f t="shared" si="60"/>
        <v>19.748417658131498</v>
      </c>
      <c r="AI125">
        <f t="shared" si="61"/>
        <v>19.748417658131498</v>
      </c>
      <c r="AJ125">
        <f t="shared" si="62"/>
        <v>19.748417658131498</v>
      </c>
      <c r="AK125">
        <f t="shared" si="63"/>
        <v>19.748417658131498</v>
      </c>
      <c r="AL125">
        <f t="shared" si="64"/>
        <v>19.748417658131498</v>
      </c>
      <c r="AM125">
        <f t="shared" si="65"/>
        <v>19.748417658131498</v>
      </c>
      <c r="AN125">
        <f t="shared" si="66"/>
        <v>19.748417658131498</v>
      </c>
      <c r="AO125">
        <f t="shared" si="67"/>
        <v>19.748417658131498</v>
      </c>
      <c r="AP125">
        <f t="shared" si="68"/>
        <v>19.748417658131498</v>
      </c>
      <c r="AQ125">
        <f t="shared" si="69"/>
        <v>19.748417658131498</v>
      </c>
      <c r="AR125">
        <f t="shared" si="70"/>
        <v>23.108440016582687</v>
      </c>
      <c r="AS125">
        <f t="shared" si="71"/>
        <v>19.748417658131498</v>
      </c>
      <c r="AT125">
        <f t="shared" si="72"/>
        <v>19.748417658131498</v>
      </c>
      <c r="AU125">
        <f t="shared" si="73"/>
        <v>19.748417658131498</v>
      </c>
      <c r="AV125">
        <f t="shared" si="74"/>
        <v>19.748417658131498</v>
      </c>
      <c r="AW125">
        <f t="shared" si="75"/>
        <v>19.748417658131498</v>
      </c>
      <c r="AX125">
        <f t="shared" si="76"/>
        <v>19.748417658131498</v>
      </c>
      <c r="AY125">
        <f t="shared" si="77"/>
        <v>19.748417658131498</v>
      </c>
      <c r="AZ125">
        <f t="shared" si="78"/>
        <v>19.748417658131498</v>
      </c>
      <c r="BA125">
        <f t="shared" si="79"/>
        <v>19.748417658131498</v>
      </c>
    </row>
    <row r="126" spans="1:53">
      <c r="A126" s="50" t="s">
        <v>305</v>
      </c>
      <c r="B126" s="58">
        <v>125</v>
      </c>
      <c r="C126" s="50">
        <v>2</v>
      </c>
      <c r="D126" s="51">
        <v>12</v>
      </c>
      <c r="E126" s="51">
        <v>13</v>
      </c>
      <c r="L126" s="50" t="s">
        <v>305</v>
      </c>
      <c r="M126" s="58">
        <v>125</v>
      </c>
      <c r="N126">
        <f t="shared" si="40"/>
        <v>17.804493814764857</v>
      </c>
      <c r="O126">
        <f t="shared" si="41"/>
        <v>17.804493814764857</v>
      </c>
      <c r="P126">
        <f t="shared" si="42"/>
        <v>17.804493814764857</v>
      </c>
      <c r="Q126">
        <f t="shared" si="43"/>
        <v>17.804493814764857</v>
      </c>
      <c r="R126">
        <f t="shared" si="44"/>
        <v>17.804493814764857</v>
      </c>
      <c r="S126">
        <f t="shared" si="45"/>
        <v>17.804493814764857</v>
      </c>
      <c r="T126">
        <f t="shared" si="46"/>
        <v>17.804493814764857</v>
      </c>
      <c r="U126">
        <f t="shared" si="47"/>
        <v>17.804493814764857</v>
      </c>
      <c r="V126">
        <f t="shared" si="48"/>
        <v>17.804493814764857</v>
      </c>
      <c r="W126">
        <f t="shared" si="49"/>
        <v>17.804493814764857</v>
      </c>
      <c r="X126">
        <f t="shared" si="50"/>
        <v>17.804493814764857</v>
      </c>
      <c r="Y126">
        <f t="shared" si="51"/>
        <v>17.804493814764857</v>
      </c>
      <c r="Z126">
        <f t="shared" si="52"/>
        <v>17.804493814764857</v>
      </c>
      <c r="AA126">
        <f t="shared" si="53"/>
        <v>17.804493814764857</v>
      </c>
      <c r="AB126">
        <f t="shared" si="54"/>
        <v>17.804493814764857</v>
      </c>
      <c r="AC126">
        <f t="shared" si="55"/>
        <v>17.804493814764857</v>
      </c>
      <c r="AD126">
        <f t="shared" si="56"/>
        <v>17.804493814764857</v>
      </c>
      <c r="AE126">
        <f t="shared" si="57"/>
        <v>17.804493814764857</v>
      </c>
      <c r="AF126">
        <f t="shared" si="58"/>
        <v>17.804493814764857</v>
      </c>
      <c r="AG126">
        <f t="shared" si="59"/>
        <v>17.804493814764857</v>
      </c>
      <c r="AH126">
        <f t="shared" si="60"/>
        <v>17.804493814764857</v>
      </c>
      <c r="AI126">
        <f t="shared" si="61"/>
        <v>17.804493814764857</v>
      </c>
      <c r="AJ126">
        <f t="shared" si="62"/>
        <v>17.804493814764857</v>
      </c>
      <c r="AK126">
        <f t="shared" si="63"/>
        <v>17.804493814764857</v>
      </c>
      <c r="AL126">
        <f t="shared" si="64"/>
        <v>17.804493814764857</v>
      </c>
      <c r="AM126">
        <f t="shared" si="65"/>
        <v>17.804493814764857</v>
      </c>
      <c r="AN126">
        <f t="shared" si="66"/>
        <v>17.804493814764857</v>
      </c>
      <c r="AO126">
        <f t="shared" si="67"/>
        <v>17.804493814764857</v>
      </c>
      <c r="AP126">
        <f t="shared" si="68"/>
        <v>17.804493814764857</v>
      </c>
      <c r="AQ126">
        <f t="shared" si="69"/>
        <v>17.804493814764857</v>
      </c>
      <c r="AR126">
        <f t="shared" si="70"/>
        <v>13.152946437965905</v>
      </c>
      <c r="AS126">
        <f t="shared" si="71"/>
        <v>17.804493814764857</v>
      </c>
      <c r="AT126">
        <f t="shared" si="72"/>
        <v>17.804493814764857</v>
      </c>
      <c r="AU126">
        <f t="shared" si="73"/>
        <v>17.804493814764857</v>
      </c>
      <c r="AV126">
        <f t="shared" si="74"/>
        <v>17.804493814764857</v>
      </c>
      <c r="AW126">
        <f t="shared" si="75"/>
        <v>17.804493814764857</v>
      </c>
      <c r="AX126">
        <f t="shared" si="76"/>
        <v>17.804493814764857</v>
      </c>
      <c r="AY126">
        <f t="shared" si="77"/>
        <v>17.804493814764857</v>
      </c>
      <c r="AZ126">
        <f t="shared" si="78"/>
        <v>17.804493814764857</v>
      </c>
      <c r="BA126">
        <f t="shared" si="79"/>
        <v>17.804493814764857</v>
      </c>
    </row>
    <row r="127" spans="1:53">
      <c r="A127" s="50" t="s">
        <v>307</v>
      </c>
      <c r="B127" s="58">
        <v>126</v>
      </c>
      <c r="C127" s="50">
        <v>2</v>
      </c>
      <c r="D127" s="51">
        <v>19</v>
      </c>
      <c r="E127" s="51">
        <v>5</v>
      </c>
      <c r="L127" s="50" t="s">
        <v>307</v>
      </c>
      <c r="M127" s="58">
        <v>126</v>
      </c>
      <c r="N127">
        <f t="shared" si="40"/>
        <v>19.748417658131498</v>
      </c>
      <c r="O127">
        <f t="shared" si="41"/>
        <v>19.748417658131498</v>
      </c>
      <c r="P127">
        <f t="shared" si="42"/>
        <v>19.748417658131498</v>
      </c>
      <c r="Q127">
        <f t="shared" si="43"/>
        <v>19.748417658131498</v>
      </c>
      <c r="R127">
        <f t="shared" si="44"/>
        <v>19.748417658131498</v>
      </c>
      <c r="S127">
        <f t="shared" si="45"/>
        <v>19.748417658131498</v>
      </c>
      <c r="T127">
        <f t="shared" si="46"/>
        <v>19.748417658131498</v>
      </c>
      <c r="U127">
        <f t="shared" si="47"/>
        <v>19.748417658131498</v>
      </c>
      <c r="V127">
        <f t="shared" si="48"/>
        <v>19.748417658131498</v>
      </c>
      <c r="W127">
        <f t="shared" si="49"/>
        <v>19.748417658131498</v>
      </c>
      <c r="X127">
        <f t="shared" si="50"/>
        <v>19.748417658131498</v>
      </c>
      <c r="Y127">
        <f t="shared" si="51"/>
        <v>19.748417658131498</v>
      </c>
      <c r="Z127">
        <f t="shared" si="52"/>
        <v>19.748417658131498</v>
      </c>
      <c r="AA127">
        <f t="shared" si="53"/>
        <v>19.748417658131498</v>
      </c>
      <c r="AB127">
        <f t="shared" si="54"/>
        <v>19.748417658131498</v>
      </c>
      <c r="AC127">
        <f t="shared" si="55"/>
        <v>19.748417658131498</v>
      </c>
      <c r="AD127">
        <f t="shared" si="56"/>
        <v>19.748417658131498</v>
      </c>
      <c r="AE127">
        <f t="shared" si="57"/>
        <v>19.748417658131498</v>
      </c>
      <c r="AF127">
        <f t="shared" si="58"/>
        <v>19.748417658131498</v>
      </c>
      <c r="AG127">
        <f t="shared" si="59"/>
        <v>19.748417658131498</v>
      </c>
      <c r="AH127">
        <f t="shared" si="60"/>
        <v>19.748417658131498</v>
      </c>
      <c r="AI127">
        <f t="shared" si="61"/>
        <v>19.748417658131498</v>
      </c>
      <c r="AJ127">
        <f t="shared" si="62"/>
        <v>19.748417658131498</v>
      </c>
      <c r="AK127">
        <f t="shared" si="63"/>
        <v>19.748417658131498</v>
      </c>
      <c r="AL127">
        <f t="shared" si="64"/>
        <v>19.748417658131498</v>
      </c>
      <c r="AM127">
        <f t="shared" si="65"/>
        <v>19.748417658131498</v>
      </c>
      <c r="AN127">
        <f t="shared" si="66"/>
        <v>19.748417658131498</v>
      </c>
      <c r="AO127">
        <f t="shared" si="67"/>
        <v>19.748417658131498</v>
      </c>
      <c r="AP127">
        <f t="shared" si="68"/>
        <v>19.748417658131498</v>
      </c>
      <c r="AQ127">
        <f t="shared" si="69"/>
        <v>19.748417658131498</v>
      </c>
      <c r="AR127">
        <f t="shared" si="70"/>
        <v>30.675723300355934</v>
      </c>
      <c r="AS127">
        <f t="shared" si="71"/>
        <v>19.748417658131498</v>
      </c>
      <c r="AT127">
        <f t="shared" si="72"/>
        <v>19.748417658131498</v>
      </c>
      <c r="AU127">
        <f t="shared" si="73"/>
        <v>19.748417658131498</v>
      </c>
      <c r="AV127">
        <f t="shared" si="74"/>
        <v>19.748417658131498</v>
      </c>
      <c r="AW127">
        <f t="shared" si="75"/>
        <v>19.748417658131498</v>
      </c>
      <c r="AX127">
        <f t="shared" si="76"/>
        <v>19.748417658131498</v>
      </c>
      <c r="AY127">
        <f t="shared" si="77"/>
        <v>19.748417658131498</v>
      </c>
      <c r="AZ127">
        <f t="shared" si="78"/>
        <v>19.748417658131498</v>
      </c>
      <c r="BA127">
        <f t="shared" si="79"/>
        <v>19.748417658131498</v>
      </c>
    </row>
    <row r="128" spans="1:53">
      <c r="A128" s="50" t="s">
        <v>309</v>
      </c>
      <c r="B128" s="58">
        <v>127</v>
      </c>
      <c r="C128" s="50">
        <v>2</v>
      </c>
      <c r="D128" s="51">
        <v>2</v>
      </c>
      <c r="E128" s="51">
        <v>24</v>
      </c>
      <c r="L128" s="50" t="s">
        <v>309</v>
      </c>
      <c r="M128" s="58">
        <v>127</v>
      </c>
      <c r="N128">
        <f t="shared" si="40"/>
        <v>24.166091947189145</v>
      </c>
      <c r="O128">
        <f t="shared" si="41"/>
        <v>24.166091947189145</v>
      </c>
      <c r="P128">
        <f t="shared" si="42"/>
        <v>24.166091947189145</v>
      </c>
      <c r="Q128">
        <f t="shared" si="43"/>
        <v>24.166091947189145</v>
      </c>
      <c r="R128">
        <f t="shared" si="44"/>
        <v>24.166091947189145</v>
      </c>
      <c r="S128">
        <f t="shared" si="45"/>
        <v>24.166091947189145</v>
      </c>
      <c r="T128">
        <f t="shared" si="46"/>
        <v>24.166091947189145</v>
      </c>
      <c r="U128">
        <f t="shared" si="47"/>
        <v>24.166091947189145</v>
      </c>
      <c r="V128">
        <f t="shared" si="48"/>
        <v>24.166091947189145</v>
      </c>
      <c r="W128">
        <f t="shared" si="49"/>
        <v>24.166091947189145</v>
      </c>
      <c r="X128">
        <f t="shared" si="50"/>
        <v>24.166091947189145</v>
      </c>
      <c r="Y128">
        <f t="shared" si="51"/>
        <v>24.166091947189145</v>
      </c>
      <c r="Z128">
        <f t="shared" si="52"/>
        <v>24.166091947189145</v>
      </c>
      <c r="AA128">
        <f t="shared" si="53"/>
        <v>24.166091947189145</v>
      </c>
      <c r="AB128">
        <f t="shared" si="54"/>
        <v>24.166091947189145</v>
      </c>
      <c r="AC128">
        <f t="shared" si="55"/>
        <v>24.166091947189145</v>
      </c>
      <c r="AD128">
        <f t="shared" si="56"/>
        <v>24.166091947189145</v>
      </c>
      <c r="AE128">
        <f t="shared" si="57"/>
        <v>24.166091947189145</v>
      </c>
      <c r="AF128">
        <f t="shared" si="58"/>
        <v>24.166091947189145</v>
      </c>
      <c r="AG128">
        <f t="shared" si="59"/>
        <v>24.166091947189145</v>
      </c>
      <c r="AH128">
        <f t="shared" si="60"/>
        <v>24.166091947189145</v>
      </c>
      <c r="AI128">
        <f t="shared" si="61"/>
        <v>24.166091947189145</v>
      </c>
      <c r="AJ128">
        <f t="shared" si="62"/>
        <v>24.166091947189145</v>
      </c>
      <c r="AK128">
        <f t="shared" si="63"/>
        <v>24.166091947189145</v>
      </c>
      <c r="AL128">
        <f t="shared" si="64"/>
        <v>24.166091947189145</v>
      </c>
      <c r="AM128">
        <f t="shared" si="65"/>
        <v>24.166091947189145</v>
      </c>
      <c r="AN128">
        <f t="shared" si="66"/>
        <v>24.166091947189145</v>
      </c>
      <c r="AO128">
        <f t="shared" si="67"/>
        <v>24.166091947189145</v>
      </c>
      <c r="AP128">
        <f t="shared" si="68"/>
        <v>24.166091947189145</v>
      </c>
      <c r="AQ128">
        <f t="shared" si="69"/>
        <v>24.166091947189145</v>
      </c>
      <c r="AR128">
        <f t="shared" si="70"/>
        <v>5.7445626465380286</v>
      </c>
      <c r="AS128">
        <f t="shared" si="71"/>
        <v>24.166091947189145</v>
      </c>
      <c r="AT128">
        <f t="shared" si="72"/>
        <v>24.166091947189145</v>
      </c>
      <c r="AU128">
        <f t="shared" si="73"/>
        <v>24.166091947189145</v>
      </c>
      <c r="AV128">
        <f t="shared" si="74"/>
        <v>24.166091947189145</v>
      </c>
      <c r="AW128">
        <f t="shared" si="75"/>
        <v>24.166091947189145</v>
      </c>
      <c r="AX128">
        <f t="shared" si="76"/>
        <v>24.166091947189145</v>
      </c>
      <c r="AY128">
        <f t="shared" si="77"/>
        <v>24.166091947189145</v>
      </c>
      <c r="AZ128">
        <f t="shared" si="78"/>
        <v>24.166091947189145</v>
      </c>
      <c r="BA128">
        <f t="shared" si="79"/>
        <v>24.166091947189145</v>
      </c>
    </row>
    <row r="129" spans="1:53">
      <c r="A129" s="50" t="s">
        <v>313</v>
      </c>
      <c r="B129" s="58">
        <v>128</v>
      </c>
      <c r="C129" s="50">
        <v>2</v>
      </c>
      <c r="D129" s="51">
        <v>19</v>
      </c>
      <c r="E129" s="51">
        <v>5</v>
      </c>
      <c r="L129" s="50" t="s">
        <v>313</v>
      </c>
      <c r="M129" s="58">
        <v>128</v>
      </c>
      <c r="N129">
        <f t="shared" si="40"/>
        <v>19.748417658131498</v>
      </c>
      <c r="O129">
        <f t="shared" si="41"/>
        <v>19.748417658131498</v>
      </c>
      <c r="P129">
        <f t="shared" si="42"/>
        <v>19.748417658131498</v>
      </c>
      <c r="Q129">
        <f t="shared" si="43"/>
        <v>19.748417658131498</v>
      </c>
      <c r="R129">
        <f t="shared" si="44"/>
        <v>19.748417658131498</v>
      </c>
      <c r="S129">
        <f t="shared" si="45"/>
        <v>19.748417658131498</v>
      </c>
      <c r="T129">
        <f t="shared" si="46"/>
        <v>19.748417658131498</v>
      </c>
      <c r="U129">
        <f t="shared" si="47"/>
        <v>19.748417658131498</v>
      </c>
      <c r="V129">
        <f t="shared" si="48"/>
        <v>19.748417658131498</v>
      </c>
      <c r="W129">
        <f t="shared" si="49"/>
        <v>19.748417658131498</v>
      </c>
      <c r="X129">
        <f t="shared" si="50"/>
        <v>19.748417658131498</v>
      </c>
      <c r="Y129">
        <f t="shared" si="51"/>
        <v>19.748417658131498</v>
      </c>
      <c r="Z129">
        <f t="shared" si="52"/>
        <v>19.748417658131498</v>
      </c>
      <c r="AA129">
        <f t="shared" si="53"/>
        <v>19.748417658131498</v>
      </c>
      <c r="AB129">
        <f t="shared" si="54"/>
        <v>19.748417658131498</v>
      </c>
      <c r="AC129">
        <f t="shared" si="55"/>
        <v>19.748417658131498</v>
      </c>
      <c r="AD129">
        <f t="shared" si="56"/>
        <v>19.748417658131498</v>
      </c>
      <c r="AE129">
        <f t="shared" si="57"/>
        <v>19.748417658131498</v>
      </c>
      <c r="AF129">
        <f t="shared" si="58"/>
        <v>19.748417658131498</v>
      </c>
      <c r="AG129">
        <f t="shared" si="59"/>
        <v>19.748417658131498</v>
      </c>
      <c r="AH129">
        <f t="shared" si="60"/>
        <v>19.748417658131498</v>
      </c>
      <c r="AI129">
        <f t="shared" si="61"/>
        <v>19.748417658131498</v>
      </c>
      <c r="AJ129">
        <f t="shared" si="62"/>
        <v>19.748417658131498</v>
      </c>
      <c r="AK129">
        <f t="shared" si="63"/>
        <v>19.748417658131498</v>
      </c>
      <c r="AL129">
        <f t="shared" si="64"/>
        <v>19.748417658131498</v>
      </c>
      <c r="AM129">
        <f t="shared" si="65"/>
        <v>19.748417658131498</v>
      </c>
      <c r="AN129">
        <f t="shared" si="66"/>
        <v>19.748417658131498</v>
      </c>
      <c r="AO129">
        <f t="shared" si="67"/>
        <v>19.748417658131498</v>
      </c>
      <c r="AP129">
        <f t="shared" si="68"/>
        <v>19.748417658131498</v>
      </c>
      <c r="AQ129">
        <f t="shared" si="69"/>
        <v>19.748417658131498</v>
      </c>
      <c r="AR129">
        <f t="shared" si="70"/>
        <v>19.748417658131498</v>
      </c>
      <c r="AS129">
        <f t="shared" si="71"/>
        <v>19.748417658131498</v>
      </c>
      <c r="AT129">
        <f t="shared" si="72"/>
        <v>19.748417658131498</v>
      </c>
      <c r="AU129">
        <f t="shared" si="73"/>
        <v>19.748417658131498</v>
      </c>
      <c r="AV129">
        <f t="shared" si="74"/>
        <v>19.748417658131498</v>
      </c>
      <c r="AW129">
        <f t="shared" si="75"/>
        <v>19.748417658131498</v>
      </c>
      <c r="AX129">
        <f t="shared" si="76"/>
        <v>19.748417658131498</v>
      </c>
      <c r="AY129">
        <f t="shared" si="77"/>
        <v>19.748417658131498</v>
      </c>
      <c r="AZ129">
        <f t="shared" si="78"/>
        <v>19.748417658131498</v>
      </c>
      <c r="BA129">
        <f t="shared" si="79"/>
        <v>19.748417658131498</v>
      </c>
    </row>
    <row r="130" spans="1:53">
      <c r="A130" s="50" t="s">
        <v>315</v>
      </c>
      <c r="B130" s="58">
        <v>129</v>
      </c>
      <c r="C130" s="50">
        <v>2</v>
      </c>
      <c r="D130" s="51">
        <v>19</v>
      </c>
      <c r="E130" s="51">
        <v>5</v>
      </c>
      <c r="L130" s="50" t="s">
        <v>315</v>
      </c>
      <c r="M130" s="58">
        <v>129</v>
      </c>
      <c r="N130">
        <f t="shared" si="40"/>
        <v>19.748417658131498</v>
      </c>
      <c r="O130">
        <f t="shared" si="41"/>
        <v>19.748417658131498</v>
      </c>
      <c r="P130">
        <f t="shared" si="42"/>
        <v>19.748417658131498</v>
      </c>
      <c r="Q130">
        <f t="shared" si="43"/>
        <v>19.748417658131498</v>
      </c>
      <c r="R130">
        <f t="shared" si="44"/>
        <v>19.748417658131498</v>
      </c>
      <c r="S130">
        <f t="shared" si="45"/>
        <v>19.748417658131498</v>
      </c>
      <c r="T130">
        <f t="shared" si="46"/>
        <v>19.748417658131498</v>
      </c>
      <c r="U130">
        <f t="shared" si="47"/>
        <v>19.748417658131498</v>
      </c>
      <c r="V130">
        <f t="shared" si="48"/>
        <v>19.748417658131498</v>
      </c>
      <c r="W130">
        <f t="shared" si="49"/>
        <v>19.748417658131498</v>
      </c>
      <c r="X130">
        <f t="shared" si="50"/>
        <v>19.748417658131498</v>
      </c>
      <c r="Y130">
        <f t="shared" si="51"/>
        <v>19.748417658131498</v>
      </c>
      <c r="Z130">
        <f t="shared" si="52"/>
        <v>19.748417658131498</v>
      </c>
      <c r="AA130">
        <f t="shared" si="53"/>
        <v>19.748417658131498</v>
      </c>
      <c r="AB130">
        <f t="shared" si="54"/>
        <v>19.748417658131498</v>
      </c>
      <c r="AC130">
        <f t="shared" si="55"/>
        <v>19.748417658131498</v>
      </c>
      <c r="AD130">
        <f t="shared" si="56"/>
        <v>19.748417658131498</v>
      </c>
      <c r="AE130">
        <f t="shared" si="57"/>
        <v>19.748417658131498</v>
      </c>
      <c r="AF130">
        <f t="shared" si="58"/>
        <v>19.748417658131498</v>
      </c>
      <c r="AG130">
        <f t="shared" si="59"/>
        <v>19.748417658131498</v>
      </c>
      <c r="AH130">
        <f t="shared" si="60"/>
        <v>19.748417658131498</v>
      </c>
      <c r="AI130">
        <f t="shared" si="61"/>
        <v>19.748417658131498</v>
      </c>
      <c r="AJ130">
        <f t="shared" si="62"/>
        <v>19.748417658131498</v>
      </c>
      <c r="AK130">
        <f t="shared" si="63"/>
        <v>19.748417658131498</v>
      </c>
      <c r="AL130">
        <f t="shared" si="64"/>
        <v>19.748417658131498</v>
      </c>
      <c r="AM130">
        <f t="shared" si="65"/>
        <v>19.748417658131498</v>
      </c>
      <c r="AN130">
        <f t="shared" si="66"/>
        <v>19.748417658131498</v>
      </c>
      <c r="AO130">
        <f t="shared" si="67"/>
        <v>19.748417658131498</v>
      </c>
      <c r="AP130">
        <f t="shared" si="68"/>
        <v>19.748417658131498</v>
      </c>
      <c r="AQ130">
        <f t="shared" si="69"/>
        <v>19.748417658131498</v>
      </c>
      <c r="AR130">
        <f t="shared" si="70"/>
        <v>23.108440016582687</v>
      </c>
      <c r="AS130">
        <f t="shared" si="71"/>
        <v>19.748417658131498</v>
      </c>
      <c r="AT130">
        <f t="shared" si="72"/>
        <v>19.748417658131498</v>
      </c>
      <c r="AU130">
        <f t="shared" si="73"/>
        <v>19.748417658131498</v>
      </c>
      <c r="AV130">
        <f t="shared" si="74"/>
        <v>19.748417658131498</v>
      </c>
      <c r="AW130">
        <f t="shared" si="75"/>
        <v>19.748417658131498</v>
      </c>
      <c r="AX130">
        <f t="shared" si="76"/>
        <v>19.748417658131498</v>
      </c>
      <c r="AY130">
        <f t="shared" si="77"/>
        <v>19.748417658131498</v>
      </c>
      <c r="AZ130">
        <f t="shared" si="78"/>
        <v>19.748417658131498</v>
      </c>
      <c r="BA130">
        <f t="shared" si="79"/>
        <v>19.748417658131498</v>
      </c>
    </row>
    <row r="131" spans="1:53">
      <c r="A131" s="50" t="s">
        <v>317</v>
      </c>
      <c r="B131" s="58">
        <v>130</v>
      </c>
      <c r="C131" s="50">
        <v>2</v>
      </c>
      <c r="D131" s="51">
        <v>12</v>
      </c>
      <c r="E131" s="51">
        <v>13</v>
      </c>
      <c r="L131" s="50" t="s">
        <v>317</v>
      </c>
      <c r="M131" s="58">
        <v>130</v>
      </c>
      <c r="N131">
        <f t="shared" ref="N131:N194" si="80">SQRT((C131-H131)^2+(D131-I131)^2+(E131-J131)^2)</f>
        <v>17.804493814764857</v>
      </c>
      <c r="O131">
        <f t="shared" ref="O131:O194" si="81">SQRT((C131-H132)^2+(D131-I132)^2+(J132-E131)^2)</f>
        <v>17.804493814764857</v>
      </c>
      <c r="P131">
        <f t="shared" ref="P131:P194" si="82">SQRT((C131-H133)^2+(D131-I133)^2+(E131-J133)^2)</f>
        <v>17.804493814764857</v>
      </c>
      <c r="Q131">
        <f t="shared" ref="Q131:Q194" si="83">SQRT((C131-H134)^2+(D131-I134)^2+(E131-J134)^2)</f>
        <v>17.804493814764857</v>
      </c>
      <c r="R131">
        <f t="shared" ref="R131:R194" si="84">SQRT((C131-H135)^2+(D131-I135)^2+(E131-J135)^2)</f>
        <v>17.804493814764857</v>
      </c>
      <c r="S131">
        <f t="shared" ref="S131:S194" si="85">SQRT((C131-H136)^2+(D131-I136)^2+(E131-J136)^2)</f>
        <v>17.804493814764857</v>
      </c>
      <c r="T131">
        <f t="shared" ref="T131:T194" si="86">SQRT((C131-H137)^2+(D131-I137)^2+(E131-J137)^2)</f>
        <v>17.804493814764857</v>
      </c>
      <c r="U131">
        <f t="shared" ref="U131:U194" si="87">SQRT((C131-H138)^2+(D131-I138)^2+(E131-J138)^2)</f>
        <v>17.804493814764857</v>
      </c>
      <c r="V131">
        <f t="shared" ref="V131:V194" si="88">SQRT((C131-H139)^2+(D131-I139)^2+(E131-J139)^2)</f>
        <v>17.804493814764857</v>
      </c>
      <c r="W131">
        <f t="shared" ref="W131:W194" si="89">SQRT((C131-H140)^2+(D131-I140)^2+(E131-J140)^2)</f>
        <v>17.804493814764857</v>
      </c>
      <c r="X131">
        <f t="shared" ref="X131:X194" si="90">SQRT((C131-H141)^2+(D131-I141)^2+(E131-J141)^2)</f>
        <v>17.804493814764857</v>
      </c>
      <c r="Y131">
        <f t="shared" ref="Y131:Y194" si="91">SQRT((C131-H142)^2+(D131-I142)^2+(E131-J142)^2)</f>
        <v>17.804493814764857</v>
      </c>
      <c r="Z131">
        <f t="shared" ref="Z131:Z194" si="92">SQRT((C131-H143)^2+(D131-I143)^2+(E131-J143)^2)</f>
        <v>17.804493814764857</v>
      </c>
      <c r="AA131">
        <f t="shared" ref="AA131:AA194" si="93">SQRT((C131-H144)^2+(D131-I144)^2+(E131-J144)^2)</f>
        <v>17.804493814764857</v>
      </c>
      <c r="AB131">
        <f t="shared" ref="AB131:AB194" si="94">SQRT((C131-H145)^2+(D131-I145)^2+(E131-J145)^2)</f>
        <v>17.804493814764857</v>
      </c>
      <c r="AC131">
        <f t="shared" ref="AC131:AC194" si="95">SQRT((C131-H146)^2+(D131-I146)^2+(E131-J146)^2)</f>
        <v>17.804493814764857</v>
      </c>
      <c r="AD131">
        <f t="shared" ref="AD131:AD194" si="96">SQRT((C131-H147)^2+(D131-I147)^2+(E131-J147)^2)</f>
        <v>17.804493814764857</v>
      </c>
      <c r="AE131">
        <f t="shared" ref="AE131:AE194" si="97">SQRT((C131-H148)^2+(D131-I148)^2+(E131-J148)^2)</f>
        <v>17.804493814764857</v>
      </c>
      <c r="AF131">
        <f t="shared" ref="AF131:AF194" si="98">SQRT((C131-H149)^2+(D131-I149)^2+(E131-J149)^2)</f>
        <v>17.804493814764857</v>
      </c>
      <c r="AG131">
        <f t="shared" ref="AG131:AG194" si="99">SQRT((C131-H150)^2+(D131-I150)^2+(E131-J150)^2)</f>
        <v>17.804493814764857</v>
      </c>
      <c r="AH131">
        <f t="shared" ref="AH131:AH194" si="100">SQRT((C131-H151)^2+(D131-I151)^2+(E131-J151)^2)</f>
        <v>17.804493814764857</v>
      </c>
      <c r="AI131">
        <f t="shared" ref="AI131:AI194" si="101">SQRT((C131-H152)^2+(D131-I152)^2+(E131-J152)^2)</f>
        <v>17.804493814764857</v>
      </c>
      <c r="AJ131">
        <f t="shared" ref="AJ131:AJ194" si="102">SQRT((C131-H153)^2+(D131-I153)^2+(E131-J153)^2)</f>
        <v>17.804493814764857</v>
      </c>
      <c r="AK131">
        <f t="shared" ref="AK131:AK194" si="103">SQRT((C131-H154)^2+(D131-I154)^2+(E131-J154)^2)</f>
        <v>17.804493814764857</v>
      </c>
      <c r="AL131">
        <f t="shared" ref="AL131:AL194" si="104">SQRT((C131-H155)^2+(D131-I155)^2+(E131-J155)^2)</f>
        <v>17.804493814764857</v>
      </c>
      <c r="AM131">
        <f t="shared" ref="AM131:AM194" si="105">SQRT((C131-H156)^2+(D131-I156)^2+(E131-J156)^2)</f>
        <v>17.804493814764857</v>
      </c>
      <c r="AN131">
        <f t="shared" ref="AN131:AN194" si="106">SQRT((C131-H157)^2+(D131-I157)^2+(E131-J157)^2)</f>
        <v>17.804493814764857</v>
      </c>
      <c r="AO131">
        <f t="shared" ref="AO131:AO194" si="107">SQRT((C131-H158)^2+(D131-I158)^2+(E131-J158)^2)</f>
        <v>17.804493814764857</v>
      </c>
      <c r="AP131">
        <f t="shared" ref="AP131:AP194" si="108">SQRT((C131-H159)^2+(D131-I159)^2+(E131-J159)^2)</f>
        <v>17.804493814764857</v>
      </c>
      <c r="AQ131">
        <f t="shared" ref="AQ131:AQ194" si="109">SQRT((C131-H160)^2+(D131-I160)^2+(E131-J160)^2)</f>
        <v>17.804493814764857</v>
      </c>
      <c r="AR131">
        <f t="shared" ref="AR131:AR194" si="110">SQRT((C131-H161)^2+(D131-I161)^2+(E132-J161)^2)</f>
        <v>20.09975124224178</v>
      </c>
      <c r="AS131">
        <f t="shared" ref="AS131:AS194" si="111">SQRT((C131-H162)^2+(D131-I162)^2+(E131-J162)^2)</f>
        <v>17.804493814764857</v>
      </c>
      <c r="AT131">
        <f t="shared" ref="AT131:AT194" si="112">SQRT((C131-H163)^2+(D131-I163)^2+(E131-J163)^2)</f>
        <v>17.804493814764857</v>
      </c>
      <c r="AU131">
        <f t="shared" ref="AU131:AU194" si="113">SQRT((C131-H164)^2+(D131-I164)^2+(E131-J164)^2)</f>
        <v>17.804493814764857</v>
      </c>
      <c r="AV131">
        <f t="shared" ref="AV131:AV194" si="114">SQRT((C131-H165)^2+(D131-I165)^2+(E131-J165)^2)</f>
        <v>17.804493814764857</v>
      </c>
      <c r="AW131">
        <f t="shared" ref="AW131:AW194" si="115">SQRT((C131-H166)^2+(D131-I166)^2+(E131-J166)^2)</f>
        <v>17.804493814764857</v>
      </c>
      <c r="AX131">
        <f t="shared" ref="AX131:AX194" si="116">SQRT((C131-H167)^2+(D131-I167)^2+(E131-J167)^2)</f>
        <v>17.804493814764857</v>
      </c>
      <c r="AY131">
        <f t="shared" ref="AY131:AY194" si="117">SQRT((C131-H168)^2+(D131-I168)^2+(E131-J168)^2)</f>
        <v>17.804493814764857</v>
      </c>
      <c r="AZ131">
        <f t="shared" ref="AZ131:AZ194" si="118">SQRT((C131-H169)^2+(D131-I169)^2+(E131-J169)^2)</f>
        <v>17.804493814764857</v>
      </c>
      <c r="BA131">
        <f t="shared" ref="BA131:BA194" si="119">SQRT((C131-H170)^2+(D131-I170)^2+(E131-J170)^2)</f>
        <v>17.804493814764857</v>
      </c>
    </row>
    <row r="132" spans="1:53">
      <c r="A132" s="50" t="s">
        <v>319</v>
      </c>
      <c r="B132" s="58">
        <v>131</v>
      </c>
      <c r="C132" s="50">
        <v>2</v>
      </c>
      <c r="D132" s="51">
        <v>9</v>
      </c>
      <c r="E132" s="51">
        <v>16</v>
      </c>
      <c r="L132" s="50" t="s">
        <v>319</v>
      </c>
      <c r="M132" s="58">
        <v>131</v>
      </c>
      <c r="N132">
        <f t="shared" si="80"/>
        <v>18.466185312619388</v>
      </c>
      <c r="O132">
        <f t="shared" si="81"/>
        <v>18.466185312619388</v>
      </c>
      <c r="P132">
        <f t="shared" si="82"/>
        <v>18.466185312619388</v>
      </c>
      <c r="Q132">
        <f t="shared" si="83"/>
        <v>18.466185312619388</v>
      </c>
      <c r="R132">
        <f t="shared" si="84"/>
        <v>18.466185312619388</v>
      </c>
      <c r="S132">
        <f t="shared" si="85"/>
        <v>18.466185312619388</v>
      </c>
      <c r="T132">
        <f t="shared" si="86"/>
        <v>18.466185312619388</v>
      </c>
      <c r="U132">
        <f t="shared" si="87"/>
        <v>18.466185312619388</v>
      </c>
      <c r="V132">
        <f t="shared" si="88"/>
        <v>18.466185312619388</v>
      </c>
      <c r="W132">
        <f t="shared" si="89"/>
        <v>18.466185312619388</v>
      </c>
      <c r="X132">
        <f t="shared" si="90"/>
        <v>18.466185312619388</v>
      </c>
      <c r="Y132">
        <f t="shared" si="91"/>
        <v>18.466185312619388</v>
      </c>
      <c r="Z132">
        <f t="shared" si="92"/>
        <v>18.466185312619388</v>
      </c>
      <c r="AA132">
        <f t="shared" si="93"/>
        <v>18.466185312619388</v>
      </c>
      <c r="AB132">
        <f t="shared" si="94"/>
        <v>18.466185312619388</v>
      </c>
      <c r="AC132">
        <f t="shared" si="95"/>
        <v>18.466185312619388</v>
      </c>
      <c r="AD132">
        <f t="shared" si="96"/>
        <v>18.466185312619388</v>
      </c>
      <c r="AE132">
        <f t="shared" si="97"/>
        <v>18.466185312619388</v>
      </c>
      <c r="AF132">
        <f t="shared" si="98"/>
        <v>18.466185312619388</v>
      </c>
      <c r="AG132">
        <f t="shared" si="99"/>
        <v>18.466185312619388</v>
      </c>
      <c r="AH132">
        <f t="shared" si="100"/>
        <v>18.466185312619388</v>
      </c>
      <c r="AI132">
        <f t="shared" si="101"/>
        <v>18.466185312619388</v>
      </c>
      <c r="AJ132">
        <f t="shared" si="102"/>
        <v>18.466185312619388</v>
      </c>
      <c r="AK132">
        <f t="shared" si="103"/>
        <v>18.466185312619388</v>
      </c>
      <c r="AL132">
        <f t="shared" si="104"/>
        <v>18.466185312619388</v>
      </c>
      <c r="AM132">
        <f t="shared" si="105"/>
        <v>18.466185312619388</v>
      </c>
      <c r="AN132">
        <f t="shared" si="106"/>
        <v>18.466185312619388</v>
      </c>
      <c r="AO132">
        <f t="shared" si="107"/>
        <v>18.466185312619388</v>
      </c>
      <c r="AP132">
        <f t="shared" si="108"/>
        <v>18.466185312619388</v>
      </c>
      <c r="AQ132">
        <f t="shared" si="109"/>
        <v>18.466185312619388</v>
      </c>
      <c r="AR132">
        <f t="shared" si="110"/>
        <v>25.709920264364882</v>
      </c>
      <c r="AS132">
        <f t="shared" si="111"/>
        <v>18.466185312619388</v>
      </c>
      <c r="AT132">
        <f t="shared" si="112"/>
        <v>18.466185312619388</v>
      </c>
      <c r="AU132">
        <f t="shared" si="113"/>
        <v>18.466185312619388</v>
      </c>
      <c r="AV132">
        <f t="shared" si="114"/>
        <v>18.466185312619388</v>
      </c>
      <c r="AW132">
        <f t="shared" si="115"/>
        <v>18.466185312619388</v>
      </c>
      <c r="AX132">
        <f t="shared" si="116"/>
        <v>18.466185312619388</v>
      </c>
      <c r="AY132">
        <f t="shared" si="117"/>
        <v>18.466185312619388</v>
      </c>
      <c r="AZ132">
        <f t="shared" si="118"/>
        <v>18.466185312619388</v>
      </c>
      <c r="BA132">
        <f t="shared" si="119"/>
        <v>18.466185312619388</v>
      </c>
    </row>
    <row r="133" spans="1:53">
      <c r="A133" s="50" t="s">
        <v>321</v>
      </c>
      <c r="B133" s="58">
        <v>132</v>
      </c>
      <c r="C133" s="50">
        <v>2</v>
      </c>
      <c r="D133" s="51">
        <v>2</v>
      </c>
      <c r="E133" s="51">
        <v>24</v>
      </c>
      <c r="L133" s="50" t="s">
        <v>321</v>
      </c>
      <c r="M133" s="58">
        <v>132</v>
      </c>
      <c r="N133">
        <f t="shared" si="80"/>
        <v>24.166091947189145</v>
      </c>
      <c r="O133">
        <f t="shared" si="81"/>
        <v>24.166091947189145</v>
      </c>
      <c r="P133">
        <f t="shared" si="82"/>
        <v>24.166091947189145</v>
      </c>
      <c r="Q133">
        <f t="shared" si="83"/>
        <v>24.166091947189145</v>
      </c>
      <c r="R133">
        <f t="shared" si="84"/>
        <v>24.166091947189145</v>
      </c>
      <c r="S133">
        <f t="shared" si="85"/>
        <v>24.166091947189145</v>
      </c>
      <c r="T133">
        <f t="shared" si="86"/>
        <v>24.166091947189145</v>
      </c>
      <c r="U133">
        <f t="shared" si="87"/>
        <v>24.166091947189145</v>
      </c>
      <c r="V133">
        <f t="shared" si="88"/>
        <v>24.166091947189145</v>
      </c>
      <c r="W133">
        <f t="shared" si="89"/>
        <v>24.166091947189145</v>
      </c>
      <c r="X133">
        <f t="shared" si="90"/>
        <v>24.166091947189145</v>
      </c>
      <c r="Y133">
        <f t="shared" si="91"/>
        <v>24.166091947189145</v>
      </c>
      <c r="Z133">
        <f t="shared" si="92"/>
        <v>24.166091947189145</v>
      </c>
      <c r="AA133">
        <f t="shared" si="93"/>
        <v>24.166091947189145</v>
      </c>
      <c r="AB133">
        <f t="shared" si="94"/>
        <v>24.166091947189145</v>
      </c>
      <c r="AC133">
        <f t="shared" si="95"/>
        <v>24.166091947189145</v>
      </c>
      <c r="AD133">
        <f t="shared" si="96"/>
        <v>24.166091947189145</v>
      </c>
      <c r="AE133">
        <f t="shared" si="97"/>
        <v>24.166091947189145</v>
      </c>
      <c r="AF133">
        <f t="shared" si="98"/>
        <v>24.166091947189145</v>
      </c>
      <c r="AG133">
        <f t="shared" si="99"/>
        <v>24.166091947189145</v>
      </c>
      <c r="AH133">
        <f t="shared" si="100"/>
        <v>24.166091947189145</v>
      </c>
      <c r="AI133">
        <f t="shared" si="101"/>
        <v>24.166091947189145</v>
      </c>
      <c r="AJ133">
        <f t="shared" si="102"/>
        <v>24.166091947189145</v>
      </c>
      <c r="AK133">
        <f t="shared" si="103"/>
        <v>24.166091947189145</v>
      </c>
      <c r="AL133">
        <f t="shared" si="104"/>
        <v>24.166091947189145</v>
      </c>
      <c r="AM133">
        <f t="shared" si="105"/>
        <v>24.166091947189145</v>
      </c>
      <c r="AN133">
        <f t="shared" si="106"/>
        <v>24.166091947189145</v>
      </c>
      <c r="AO133">
        <f t="shared" si="107"/>
        <v>24.166091947189145</v>
      </c>
      <c r="AP133">
        <f t="shared" si="108"/>
        <v>24.166091947189145</v>
      </c>
      <c r="AQ133">
        <f t="shared" si="109"/>
        <v>24.166091947189145</v>
      </c>
      <c r="AR133">
        <f t="shared" si="110"/>
        <v>24.166091947189145</v>
      </c>
      <c r="AS133">
        <f t="shared" si="111"/>
        <v>24.166091947189145</v>
      </c>
      <c r="AT133">
        <f t="shared" si="112"/>
        <v>24.166091947189145</v>
      </c>
      <c r="AU133">
        <f t="shared" si="113"/>
        <v>24.166091947189145</v>
      </c>
      <c r="AV133">
        <f t="shared" si="114"/>
        <v>24.166091947189145</v>
      </c>
      <c r="AW133">
        <f t="shared" si="115"/>
        <v>24.166091947189145</v>
      </c>
      <c r="AX133">
        <f t="shared" si="116"/>
        <v>24.166091947189145</v>
      </c>
      <c r="AY133">
        <f t="shared" si="117"/>
        <v>24.166091947189145</v>
      </c>
      <c r="AZ133">
        <f t="shared" si="118"/>
        <v>24.166091947189145</v>
      </c>
      <c r="BA133">
        <f t="shared" si="119"/>
        <v>24.166091947189145</v>
      </c>
    </row>
    <row r="134" spans="1:53">
      <c r="A134" s="50" t="s">
        <v>323</v>
      </c>
      <c r="B134" s="58">
        <v>133</v>
      </c>
      <c r="C134" s="50">
        <v>2</v>
      </c>
      <c r="D134" s="51">
        <v>2</v>
      </c>
      <c r="E134" s="51">
        <v>24</v>
      </c>
      <c r="L134" s="50" t="s">
        <v>323</v>
      </c>
      <c r="M134" s="58">
        <v>133</v>
      </c>
      <c r="N134">
        <f t="shared" si="80"/>
        <v>24.166091947189145</v>
      </c>
      <c r="O134">
        <f t="shared" si="81"/>
        <v>24.166091947189145</v>
      </c>
      <c r="P134">
        <f t="shared" si="82"/>
        <v>24.166091947189145</v>
      </c>
      <c r="Q134">
        <f t="shared" si="83"/>
        <v>24.166091947189145</v>
      </c>
      <c r="R134">
        <f t="shared" si="84"/>
        <v>24.166091947189145</v>
      </c>
      <c r="S134">
        <f t="shared" si="85"/>
        <v>24.166091947189145</v>
      </c>
      <c r="T134">
        <f t="shared" si="86"/>
        <v>24.166091947189145</v>
      </c>
      <c r="U134">
        <f t="shared" si="87"/>
        <v>24.166091947189145</v>
      </c>
      <c r="V134">
        <f t="shared" si="88"/>
        <v>24.166091947189145</v>
      </c>
      <c r="W134">
        <f t="shared" si="89"/>
        <v>24.166091947189145</v>
      </c>
      <c r="X134">
        <f t="shared" si="90"/>
        <v>24.166091947189145</v>
      </c>
      <c r="Y134">
        <f t="shared" si="91"/>
        <v>24.166091947189145</v>
      </c>
      <c r="Z134">
        <f t="shared" si="92"/>
        <v>24.166091947189145</v>
      </c>
      <c r="AA134">
        <f t="shared" si="93"/>
        <v>24.166091947189145</v>
      </c>
      <c r="AB134">
        <f t="shared" si="94"/>
        <v>24.166091947189145</v>
      </c>
      <c r="AC134">
        <f t="shared" si="95"/>
        <v>24.166091947189145</v>
      </c>
      <c r="AD134">
        <f t="shared" si="96"/>
        <v>24.166091947189145</v>
      </c>
      <c r="AE134">
        <f t="shared" si="97"/>
        <v>24.166091947189145</v>
      </c>
      <c r="AF134">
        <f t="shared" si="98"/>
        <v>24.166091947189145</v>
      </c>
      <c r="AG134">
        <f t="shared" si="99"/>
        <v>24.166091947189145</v>
      </c>
      <c r="AH134">
        <f t="shared" si="100"/>
        <v>24.166091947189145</v>
      </c>
      <c r="AI134">
        <f t="shared" si="101"/>
        <v>24.166091947189145</v>
      </c>
      <c r="AJ134">
        <f t="shared" si="102"/>
        <v>24.166091947189145</v>
      </c>
      <c r="AK134">
        <f t="shared" si="103"/>
        <v>24.166091947189145</v>
      </c>
      <c r="AL134">
        <f t="shared" si="104"/>
        <v>24.166091947189145</v>
      </c>
      <c r="AM134">
        <f t="shared" si="105"/>
        <v>24.166091947189145</v>
      </c>
      <c r="AN134">
        <f t="shared" si="106"/>
        <v>24.166091947189145</v>
      </c>
      <c r="AO134">
        <f t="shared" si="107"/>
        <v>24.166091947189145</v>
      </c>
      <c r="AP134">
        <f t="shared" si="108"/>
        <v>24.166091947189145</v>
      </c>
      <c r="AQ134">
        <f t="shared" si="109"/>
        <v>24.166091947189145</v>
      </c>
      <c r="AR134">
        <f t="shared" si="110"/>
        <v>8.4852813742385695</v>
      </c>
      <c r="AS134">
        <f t="shared" si="111"/>
        <v>24.166091947189145</v>
      </c>
      <c r="AT134">
        <f t="shared" si="112"/>
        <v>24.166091947189145</v>
      </c>
      <c r="AU134">
        <f t="shared" si="113"/>
        <v>24.166091947189145</v>
      </c>
      <c r="AV134">
        <f t="shared" si="114"/>
        <v>24.166091947189145</v>
      </c>
      <c r="AW134">
        <f t="shared" si="115"/>
        <v>24.166091947189145</v>
      </c>
      <c r="AX134">
        <f t="shared" si="116"/>
        <v>24.166091947189145</v>
      </c>
      <c r="AY134">
        <f t="shared" si="117"/>
        <v>24.166091947189145</v>
      </c>
      <c r="AZ134">
        <f t="shared" si="118"/>
        <v>24.166091947189145</v>
      </c>
      <c r="BA134">
        <f t="shared" si="119"/>
        <v>24.166091947189145</v>
      </c>
    </row>
    <row r="135" spans="1:53">
      <c r="A135" s="50" t="s">
        <v>325</v>
      </c>
      <c r="B135" s="58">
        <v>134</v>
      </c>
      <c r="C135" s="50">
        <v>2</v>
      </c>
      <c r="D135" s="51">
        <v>19</v>
      </c>
      <c r="E135" s="51">
        <v>8</v>
      </c>
      <c r="L135" s="50" t="s">
        <v>325</v>
      </c>
      <c r="M135" s="58">
        <v>134</v>
      </c>
      <c r="N135">
        <f t="shared" si="80"/>
        <v>20.71231517720798</v>
      </c>
      <c r="O135">
        <f t="shared" si="81"/>
        <v>20.71231517720798</v>
      </c>
      <c r="P135">
        <f t="shared" si="82"/>
        <v>20.71231517720798</v>
      </c>
      <c r="Q135">
        <f t="shared" si="83"/>
        <v>20.71231517720798</v>
      </c>
      <c r="R135">
        <f t="shared" si="84"/>
        <v>20.71231517720798</v>
      </c>
      <c r="S135">
        <f t="shared" si="85"/>
        <v>20.71231517720798</v>
      </c>
      <c r="T135">
        <f t="shared" si="86"/>
        <v>20.71231517720798</v>
      </c>
      <c r="U135">
        <f t="shared" si="87"/>
        <v>20.71231517720798</v>
      </c>
      <c r="V135">
        <f t="shared" si="88"/>
        <v>20.71231517720798</v>
      </c>
      <c r="W135">
        <f t="shared" si="89"/>
        <v>20.71231517720798</v>
      </c>
      <c r="X135">
        <f t="shared" si="90"/>
        <v>20.71231517720798</v>
      </c>
      <c r="Y135">
        <f t="shared" si="91"/>
        <v>20.71231517720798</v>
      </c>
      <c r="Z135">
        <f t="shared" si="92"/>
        <v>20.71231517720798</v>
      </c>
      <c r="AA135">
        <f t="shared" si="93"/>
        <v>20.71231517720798</v>
      </c>
      <c r="AB135">
        <f t="shared" si="94"/>
        <v>20.71231517720798</v>
      </c>
      <c r="AC135">
        <f t="shared" si="95"/>
        <v>20.71231517720798</v>
      </c>
      <c r="AD135">
        <f t="shared" si="96"/>
        <v>20.71231517720798</v>
      </c>
      <c r="AE135">
        <f t="shared" si="97"/>
        <v>20.71231517720798</v>
      </c>
      <c r="AF135">
        <f t="shared" si="98"/>
        <v>20.71231517720798</v>
      </c>
      <c r="AG135">
        <f t="shared" si="99"/>
        <v>20.71231517720798</v>
      </c>
      <c r="AH135">
        <f t="shared" si="100"/>
        <v>20.71231517720798</v>
      </c>
      <c r="AI135">
        <f t="shared" si="101"/>
        <v>20.71231517720798</v>
      </c>
      <c r="AJ135">
        <f t="shared" si="102"/>
        <v>20.71231517720798</v>
      </c>
      <c r="AK135">
        <f t="shared" si="103"/>
        <v>20.71231517720798</v>
      </c>
      <c r="AL135">
        <f t="shared" si="104"/>
        <v>20.71231517720798</v>
      </c>
      <c r="AM135">
        <f t="shared" si="105"/>
        <v>20.71231517720798</v>
      </c>
      <c r="AN135">
        <f t="shared" si="106"/>
        <v>20.71231517720798</v>
      </c>
      <c r="AO135">
        <f t="shared" si="107"/>
        <v>20.71231517720798</v>
      </c>
      <c r="AP135">
        <f t="shared" si="108"/>
        <v>20.71231517720798</v>
      </c>
      <c r="AQ135">
        <f t="shared" si="109"/>
        <v>20.71231517720798</v>
      </c>
      <c r="AR135">
        <f t="shared" si="110"/>
        <v>23.685438564654021</v>
      </c>
      <c r="AS135">
        <f t="shared" si="111"/>
        <v>20.71231517720798</v>
      </c>
      <c r="AT135">
        <f t="shared" si="112"/>
        <v>20.71231517720798</v>
      </c>
      <c r="AU135">
        <f t="shared" si="113"/>
        <v>20.71231517720798</v>
      </c>
      <c r="AV135">
        <f t="shared" si="114"/>
        <v>20.71231517720798</v>
      </c>
      <c r="AW135">
        <f t="shared" si="115"/>
        <v>20.71231517720798</v>
      </c>
      <c r="AX135">
        <f t="shared" si="116"/>
        <v>20.71231517720798</v>
      </c>
      <c r="AY135">
        <f t="shared" si="117"/>
        <v>20.71231517720798</v>
      </c>
      <c r="AZ135">
        <f t="shared" si="118"/>
        <v>20.71231517720798</v>
      </c>
      <c r="BA135">
        <f t="shared" si="119"/>
        <v>20.71231517720798</v>
      </c>
    </row>
    <row r="136" spans="1:53">
      <c r="A136" s="50" t="s">
        <v>327</v>
      </c>
      <c r="B136" s="58">
        <v>135</v>
      </c>
      <c r="C136" s="50">
        <v>2</v>
      </c>
      <c r="D136" s="51">
        <v>10</v>
      </c>
      <c r="E136" s="51">
        <v>14</v>
      </c>
      <c r="F136" s="37" t="s">
        <v>1280</v>
      </c>
      <c r="L136" s="50" t="s">
        <v>327</v>
      </c>
      <c r="M136" s="58">
        <v>135</v>
      </c>
      <c r="N136">
        <f t="shared" si="80"/>
        <v>17.320508075688775</v>
      </c>
      <c r="O136">
        <f t="shared" si="81"/>
        <v>17.320508075688775</v>
      </c>
      <c r="P136">
        <f t="shared" si="82"/>
        <v>17.320508075688775</v>
      </c>
      <c r="Q136">
        <f t="shared" si="83"/>
        <v>17.320508075688775</v>
      </c>
      <c r="R136">
        <f t="shared" si="84"/>
        <v>17.320508075688775</v>
      </c>
      <c r="S136">
        <f t="shared" si="85"/>
        <v>17.320508075688775</v>
      </c>
      <c r="T136">
        <f t="shared" si="86"/>
        <v>17.320508075688775</v>
      </c>
      <c r="U136">
        <f t="shared" si="87"/>
        <v>17.320508075688775</v>
      </c>
      <c r="V136">
        <f t="shared" si="88"/>
        <v>17.320508075688775</v>
      </c>
      <c r="W136">
        <f t="shared" si="89"/>
        <v>17.320508075688775</v>
      </c>
      <c r="X136">
        <f t="shared" si="90"/>
        <v>17.320508075688775</v>
      </c>
      <c r="Y136">
        <f t="shared" si="91"/>
        <v>17.320508075688775</v>
      </c>
      <c r="Z136">
        <f t="shared" si="92"/>
        <v>17.320508075688775</v>
      </c>
      <c r="AA136">
        <f t="shared" si="93"/>
        <v>17.320508075688775</v>
      </c>
      <c r="AB136">
        <f t="shared" si="94"/>
        <v>17.320508075688775</v>
      </c>
      <c r="AC136">
        <f t="shared" si="95"/>
        <v>17.320508075688775</v>
      </c>
      <c r="AD136">
        <f t="shared" si="96"/>
        <v>17.320508075688775</v>
      </c>
      <c r="AE136">
        <f t="shared" si="97"/>
        <v>17.320508075688775</v>
      </c>
      <c r="AF136">
        <f t="shared" si="98"/>
        <v>17.320508075688775</v>
      </c>
      <c r="AG136">
        <f t="shared" si="99"/>
        <v>17.320508075688775</v>
      </c>
      <c r="AH136">
        <f t="shared" si="100"/>
        <v>17.320508075688775</v>
      </c>
      <c r="AI136">
        <f t="shared" si="101"/>
        <v>17.320508075688775</v>
      </c>
      <c r="AJ136">
        <f t="shared" si="102"/>
        <v>17.320508075688775</v>
      </c>
      <c r="AK136">
        <f t="shared" si="103"/>
        <v>17.320508075688775</v>
      </c>
      <c r="AL136">
        <f t="shared" si="104"/>
        <v>17.320508075688775</v>
      </c>
      <c r="AM136">
        <f t="shared" si="105"/>
        <v>17.320508075688775</v>
      </c>
      <c r="AN136">
        <f t="shared" si="106"/>
        <v>17.320508075688775</v>
      </c>
      <c r="AO136">
        <f t="shared" si="107"/>
        <v>17.320508075688775</v>
      </c>
      <c r="AP136">
        <f t="shared" si="108"/>
        <v>17.320508075688775</v>
      </c>
      <c r="AQ136">
        <f t="shared" si="109"/>
        <v>17.320508075688775</v>
      </c>
      <c r="AR136">
        <f t="shared" si="110"/>
        <v>12.961481396815721</v>
      </c>
      <c r="AS136">
        <f t="shared" si="111"/>
        <v>17.320508075688775</v>
      </c>
      <c r="AT136">
        <f t="shared" si="112"/>
        <v>17.320508075688775</v>
      </c>
      <c r="AU136">
        <f t="shared" si="113"/>
        <v>17.320508075688775</v>
      </c>
      <c r="AV136">
        <f t="shared" si="114"/>
        <v>17.320508075688775</v>
      </c>
      <c r="AW136">
        <f t="shared" si="115"/>
        <v>17.320508075688775</v>
      </c>
      <c r="AX136">
        <f t="shared" si="116"/>
        <v>17.320508075688775</v>
      </c>
      <c r="AY136">
        <f t="shared" si="117"/>
        <v>17.320508075688775</v>
      </c>
      <c r="AZ136">
        <f t="shared" si="118"/>
        <v>17.320508075688775</v>
      </c>
      <c r="BA136">
        <f t="shared" si="119"/>
        <v>17.320508075688775</v>
      </c>
    </row>
    <row r="137" spans="1:53">
      <c r="A137" s="50" t="s">
        <v>329</v>
      </c>
      <c r="B137" s="58">
        <v>136</v>
      </c>
      <c r="C137" s="50">
        <v>2</v>
      </c>
      <c r="D137" s="51">
        <v>19</v>
      </c>
      <c r="E137" s="51">
        <v>8</v>
      </c>
      <c r="L137" s="50" t="s">
        <v>329</v>
      </c>
      <c r="M137" s="58">
        <v>136</v>
      </c>
      <c r="N137">
        <f t="shared" si="80"/>
        <v>20.71231517720798</v>
      </c>
      <c r="O137">
        <f t="shared" si="81"/>
        <v>20.71231517720798</v>
      </c>
      <c r="P137">
        <f t="shared" si="82"/>
        <v>20.71231517720798</v>
      </c>
      <c r="Q137">
        <f t="shared" si="83"/>
        <v>20.71231517720798</v>
      </c>
      <c r="R137">
        <f t="shared" si="84"/>
        <v>20.71231517720798</v>
      </c>
      <c r="S137">
        <f t="shared" si="85"/>
        <v>20.71231517720798</v>
      </c>
      <c r="T137">
        <f t="shared" si="86"/>
        <v>20.71231517720798</v>
      </c>
      <c r="U137">
        <f t="shared" si="87"/>
        <v>20.71231517720798</v>
      </c>
      <c r="V137">
        <f t="shared" si="88"/>
        <v>20.71231517720798</v>
      </c>
      <c r="W137">
        <f t="shared" si="89"/>
        <v>20.71231517720798</v>
      </c>
      <c r="X137">
        <f t="shared" si="90"/>
        <v>20.71231517720798</v>
      </c>
      <c r="Y137">
        <f t="shared" si="91"/>
        <v>20.71231517720798</v>
      </c>
      <c r="Z137">
        <f t="shared" si="92"/>
        <v>20.71231517720798</v>
      </c>
      <c r="AA137">
        <f t="shared" si="93"/>
        <v>20.71231517720798</v>
      </c>
      <c r="AB137">
        <f t="shared" si="94"/>
        <v>20.71231517720798</v>
      </c>
      <c r="AC137">
        <f t="shared" si="95"/>
        <v>20.71231517720798</v>
      </c>
      <c r="AD137">
        <f t="shared" si="96"/>
        <v>20.71231517720798</v>
      </c>
      <c r="AE137">
        <f t="shared" si="97"/>
        <v>20.71231517720798</v>
      </c>
      <c r="AF137">
        <f t="shared" si="98"/>
        <v>20.71231517720798</v>
      </c>
      <c r="AG137">
        <f t="shared" si="99"/>
        <v>20.71231517720798</v>
      </c>
      <c r="AH137">
        <f t="shared" si="100"/>
        <v>20.71231517720798</v>
      </c>
      <c r="AI137">
        <f t="shared" si="101"/>
        <v>20.71231517720798</v>
      </c>
      <c r="AJ137">
        <f t="shared" si="102"/>
        <v>20.71231517720798</v>
      </c>
      <c r="AK137">
        <f t="shared" si="103"/>
        <v>20.71231517720798</v>
      </c>
      <c r="AL137">
        <f t="shared" si="104"/>
        <v>20.71231517720798</v>
      </c>
      <c r="AM137">
        <f t="shared" si="105"/>
        <v>20.71231517720798</v>
      </c>
      <c r="AN137">
        <f t="shared" si="106"/>
        <v>20.71231517720798</v>
      </c>
      <c r="AO137">
        <f t="shared" si="107"/>
        <v>20.71231517720798</v>
      </c>
      <c r="AP137">
        <f t="shared" si="108"/>
        <v>20.71231517720798</v>
      </c>
      <c r="AQ137">
        <f t="shared" si="109"/>
        <v>20.71231517720798</v>
      </c>
      <c r="AR137">
        <f t="shared" si="110"/>
        <v>30.675723300355934</v>
      </c>
      <c r="AS137">
        <f t="shared" si="111"/>
        <v>20.71231517720798</v>
      </c>
      <c r="AT137">
        <f t="shared" si="112"/>
        <v>20.71231517720798</v>
      </c>
      <c r="AU137">
        <f t="shared" si="113"/>
        <v>20.71231517720798</v>
      </c>
      <c r="AV137">
        <f t="shared" si="114"/>
        <v>20.71231517720798</v>
      </c>
      <c r="AW137">
        <f t="shared" si="115"/>
        <v>20.71231517720798</v>
      </c>
      <c r="AX137">
        <f t="shared" si="116"/>
        <v>20.71231517720798</v>
      </c>
      <c r="AY137">
        <f t="shared" si="117"/>
        <v>20.71231517720798</v>
      </c>
      <c r="AZ137">
        <f t="shared" si="118"/>
        <v>20.71231517720798</v>
      </c>
      <c r="BA137">
        <f t="shared" si="119"/>
        <v>20.71231517720798</v>
      </c>
    </row>
    <row r="138" spans="1:53">
      <c r="A138" s="50" t="s">
        <v>331</v>
      </c>
      <c r="B138" s="58">
        <v>137</v>
      </c>
      <c r="C138" s="50">
        <v>2</v>
      </c>
      <c r="D138" s="51">
        <v>2</v>
      </c>
      <c r="E138" s="51">
        <v>24</v>
      </c>
      <c r="L138" s="50" t="s">
        <v>331</v>
      </c>
      <c r="M138" s="58">
        <v>137</v>
      </c>
      <c r="N138">
        <f t="shared" si="80"/>
        <v>24.166091947189145</v>
      </c>
      <c r="O138">
        <f t="shared" si="81"/>
        <v>24.166091947189145</v>
      </c>
      <c r="P138">
        <f t="shared" si="82"/>
        <v>24.166091947189145</v>
      </c>
      <c r="Q138">
        <f t="shared" si="83"/>
        <v>24.166091947189145</v>
      </c>
      <c r="R138">
        <f t="shared" si="84"/>
        <v>24.166091947189145</v>
      </c>
      <c r="S138">
        <f t="shared" si="85"/>
        <v>24.166091947189145</v>
      </c>
      <c r="T138">
        <f t="shared" si="86"/>
        <v>24.166091947189145</v>
      </c>
      <c r="U138">
        <f t="shared" si="87"/>
        <v>24.166091947189145</v>
      </c>
      <c r="V138">
        <f t="shared" si="88"/>
        <v>24.166091947189145</v>
      </c>
      <c r="W138">
        <f t="shared" si="89"/>
        <v>24.166091947189145</v>
      </c>
      <c r="X138">
        <f t="shared" si="90"/>
        <v>24.166091947189145</v>
      </c>
      <c r="Y138">
        <f t="shared" si="91"/>
        <v>24.166091947189145</v>
      </c>
      <c r="Z138">
        <f t="shared" si="92"/>
        <v>24.166091947189145</v>
      </c>
      <c r="AA138">
        <f t="shared" si="93"/>
        <v>24.166091947189145</v>
      </c>
      <c r="AB138">
        <f t="shared" si="94"/>
        <v>24.166091947189145</v>
      </c>
      <c r="AC138">
        <f t="shared" si="95"/>
        <v>24.166091947189145</v>
      </c>
      <c r="AD138">
        <f t="shared" si="96"/>
        <v>24.166091947189145</v>
      </c>
      <c r="AE138">
        <f t="shared" si="97"/>
        <v>24.166091947189145</v>
      </c>
      <c r="AF138">
        <f t="shared" si="98"/>
        <v>24.166091947189145</v>
      </c>
      <c r="AG138">
        <f t="shared" si="99"/>
        <v>24.166091947189145</v>
      </c>
      <c r="AH138">
        <f t="shared" si="100"/>
        <v>24.166091947189145</v>
      </c>
      <c r="AI138">
        <f t="shared" si="101"/>
        <v>24.166091947189145</v>
      </c>
      <c r="AJ138">
        <f t="shared" si="102"/>
        <v>24.166091947189145</v>
      </c>
      <c r="AK138">
        <f t="shared" si="103"/>
        <v>24.166091947189145</v>
      </c>
      <c r="AL138">
        <f t="shared" si="104"/>
        <v>24.166091947189145</v>
      </c>
      <c r="AM138">
        <f t="shared" si="105"/>
        <v>24.166091947189145</v>
      </c>
      <c r="AN138">
        <f t="shared" si="106"/>
        <v>24.166091947189145</v>
      </c>
      <c r="AO138">
        <f t="shared" si="107"/>
        <v>24.166091947189145</v>
      </c>
      <c r="AP138">
        <f t="shared" si="108"/>
        <v>24.166091947189145</v>
      </c>
      <c r="AQ138">
        <f t="shared" si="109"/>
        <v>24.166091947189145</v>
      </c>
      <c r="AR138">
        <f t="shared" si="110"/>
        <v>17.233687939614086</v>
      </c>
      <c r="AS138">
        <f t="shared" si="111"/>
        <v>24.166091947189145</v>
      </c>
      <c r="AT138">
        <f t="shared" si="112"/>
        <v>24.166091947189145</v>
      </c>
      <c r="AU138">
        <f t="shared" si="113"/>
        <v>24.166091947189145</v>
      </c>
      <c r="AV138">
        <f t="shared" si="114"/>
        <v>24.166091947189145</v>
      </c>
      <c r="AW138">
        <f t="shared" si="115"/>
        <v>24.166091947189145</v>
      </c>
      <c r="AX138">
        <f t="shared" si="116"/>
        <v>24.166091947189145</v>
      </c>
      <c r="AY138">
        <f t="shared" si="117"/>
        <v>24.166091947189145</v>
      </c>
      <c r="AZ138">
        <f t="shared" si="118"/>
        <v>24.166091947189145</v>
      </c>
      <c r="BA138">
        <f t="shared" si="119"/>
        <v>24.166091947189145</v>
      </c>
    </row>
    <row r="139" spans="1:53">
      <c r="A139" s="50" t="s">
        <v>334</v>
      </c>
      <c r="B139" s="58">
        <v>138</v>
      </c>
      <c r="C139" s="50">
        <v>2</v>
      </c>
      <c r="D139" s="51">
        <v>12</v>
      </c>
      <c r="E139" s="51">
        <v>17</v>
      </c>
      <c r="L139" s="50" t="s">
        <v>334</v>
      </c>
      <c r="M139" s="58">
        <v>138</v>
      </c>
      <c r="N139">
        <f t="shared" si="80"/>
        <v>20.904544960366874</v>
      </c>
      <c r="O139">
        <f t="shared" si="81"/>
        <v>20.904544960366874</v>
      </c>
      <c r="P139">
        <f t="shared" si="82"/>
        <v>20.904544960366874</v>
      </c>
      <c r="Q139">
        <f t="shared" si="83"/>
        <v>20.904544960366874</v>
      </c>
      <c r="R139">
        <f t="shared" si="84"/>
        <v>20.904544960366874</v>
      </c>
      <c r="S139">
        <f t="shared" si="85"/>
        <v>20.904544960366874</v>
      </c>
      <c r="T139">
        <f t="shared" si="86"/>
        <v>20.904544960366874</v>
      </c>
      <c r="U139">
        <f t="shared" si="87"/>
        <v>20.904544960366874</v>
      </c>
      <c r="V139">
        <f t="shared" si="88"/>
        <v>20.904544960366874</v>
      </c>
      <c r="W139">
        <f t="shared" si="89"/>
        <v>20.904544960366874</v>
      </c>
      <c r="X139">
        <f t="shared" si="90"/>
        <v>20.904544960366874</v>
      </c>
      <c r="Y139">
        <f t="shared" si="91"/>
        <v>20.904544960366874</v>
      </c>
      <c r="Z139">
        <f t="shared" si="92"/>
        <v>20.904544960366874</v>
      </c>
      <c r="AA139">
        <f t="shared" si="93"/>
        <v>20.904544960366874</v>
      </c>
      <c r="AB139">
        <f t="shared" si="94"/>
        <v>20.904544960366874</v>
      </c>
      <c r="AC139">
        <f t="shared" si="95"/>
        <v>20.904544960366874</v>
      </c>
      <c r="AD139">
        <f t="shared" si="96"/>
        <v>20.904544960366874</v>
      </c>
      <c r="AE139">
        <f t="shared" si="97"/>
        <v>20.904544960366874</v>
      </c>
      <c r="AF139">
        <f t="shared" si="98"/>
        <v>20.904544960366874</v>
      </c>
      <c r="AG139">
        <f t="shared" si="99"/>
        <v>20.904544960366874</v>
      </c>
      <c r="AH139">
        <f t="shared" si="100"/>
        <v>20.904544960366874</v>
      </c>
      <c r="AI139">
        <f t="shared" si="101"/>
        <v>20.904544960366874</v>
      </c>
      <c r="AJ139">
        <f t="shared" si="102"/>
        <v>20.904544960366874</v>
      </c>
      <c r="AK139">
        <f t="shared" si="103"/>
        <v>20.904544960366874</v>
      </c>
      <c r="AL139">
        <f t="shared" si="104"/>
        <v>20.904544960366874</v>
      </c>
      <c r="AM139">
        <f t="shared" si="105"/>
        <v>20.904544960366874</v>
      </c>
      <c r="AN139">
        <f t="shared" si="106"/>
        <v>20.904544960366874</v>
      </c>
      <c r="AO139">
        <f t="shared" si="107"/>
        <v>20.904544960366874</v>
      </c>
      <c r="AP139">
        <f t="shared" si="108"/>
        <v>20.904544960366874</v>
      </c>
      <c r="AQ139">
        <f t="shared" si="109"/>
        <v>20.904544960366874</v>
      </c>
      <c r="AR139">
        <f t="shared" si="110"/>
        <v>18.547236990991408</v>
      </c>
      <c r="AS139">
        <f t="shared" si="111"/>
        <v>20.904544960366874</v>
      </c>
      <c r="AT139">
        <f t="shared" si="112"/>
        <v>20.904544960366874</v>
      </c>
      <c r="AU139">
        <f t="shared" si="113"/>
        <v>20.904544960366874</v>
      </c>
      <c r="AV139">
        <f t="shared" si="114"/>
        <v>20.904544960366874</v>
      </c>
      <c r="AW139">
        <f t="shared" si="115"/>
        <v>20.904544960366874</v>
      </c>
      <c r="AX139">
        <f t="shared" si="116"/>
        <v>20.904544960366874</v>
      </c>
      <c r="AY139">
        <f t="shared" si="117"/>
        <v>20.904544960366874</v>
      </c>
      <c r="AZ139">
        <f t="shared" si="118"/>
        <v>20.904544960366874</v>
      </c>
      <c r="BA139">
        <f t="shared" si="119"/>
        <v>20.904544960366874</v>
      </c>
    </row>
    <row r="140" spans="1:53">
      <c r="A140" s="50" t="s">
        <v>336</v>
      </c>
      <c r="B140" s="58">
        <v>139</v>
      </c>
      <c r="C140" s="50">
        <v>2</v>
      </c>
      <c r="D140" s="51">
        <v>10</v>
      </c>
      <c r="E140" s="51">
        <v>14</v>
      </c>
      <c r="L140" s="50" t="s">
        <v>336</v>
      </c>
      <c r="M140" s="58">
        <v>139</v>
      </c>
      <c r="N140">
        <f t="shared" si="80"/>
        <v>17.320508075688775</v>
      </c>
      <c r="O140">
        <f t="shared" si="81"/>
        <v>17.320508075688775</v>
      </c>
      <c r="P140">
        <f t="shared" si="82"/>
        <v>17.320508075688775</v>
      </c>
      <c r="Q140">
        <f t="shared" si="83"/>
        <v>17.320508075688775</v>
      </c>
      <c r="R140">
        <f t="shared" si="84"/>
        <v>17.320508075688775</v>
      </c>
      <c r="S140">
        <f t="shared" si="85"/>
        <v>17.320508075688775</v>
      </c>
      <c r="T140">
        <f t="shared" si="86"/>
        <v>17.320508075688775</v>
      </c>
      <c r="U140">
        <f t="shared" si="87"/>
        <v>17.320508075688775</v>
      </c>
      <c r="V140">
        <f t="shared" si="88"/>
        <v>17.320508075688775</v>
      </c>
      <c r="W140">
        <f t="shared" si="89"/>
        <v>17.320508075688775</v>
      </c>
      <c r="X140">
        <f t="shared" si="90"/>
        <v>17.320508075688775</v>
      </c>
      <c r="Y140">
        <f t="shared" si="91"/>
        <v>17.320508075688775</v>
      </c>
      <c r="Z140">
        <f t="shared" si="92"/>
        <v>17.320508075688775</v>
      </c>
      <c r="AA140">
        <f t="shared" si="93"/>
        <v>17.320508075688775</v>
      </c>
      <c r="AB140">
        <f t="shared" si="94"/>
        <v>17.320508075688775</v>
      </c>
      <c r="AC140">
        <f t="shared" si="95"/>
        <v>17.320508075688775</v>
      </c>
      <c r="AD140">
        <f t="shared" si="96"/>
        <v>17.320508075688775</v>
      </c>
      <c r="AE140">
        <f t="shared" si="97"/>
        <v>17.320508075688775</v>
      </c>
      <c r="AF140">
        <f t="shared" si="98"/>
        <v>17.320508075688775</v>
      </c>
      <c r="AG140">
        <f t="shared" si="99"/>
        <v>17.320508075688775</v>
      </c>
      <c r="AH140">
        <f t="shared" si="100"/>
        <v>17.320508075688775</v>
      </c>
      <c r="AI140">
        <f t="shared" si="101"/>
        <v>17.320508075688775</v>
      </c>
      <c r="AJ140">
        <f t="shared" si="102"/>
        <v>17.320508075688775</v>
      </c>
      <c r="AK140">
        <f t="shared" si="103"/>
        <v>17.320508075688775</v>
      </c>
      <c r="AL140">
        <f t="shared" si="104"/>
        <v>17.320508075688775</v>
      </c>
      <c r="AM140">
        <f t="shared" si="105"/>
        <v>17.320508075688775</v>
      </c>
      <c r="AN140">
        <f t="shared" si="106"/>
        <v>17.320508075688775</v>
      </c>
      <c r="AO140">
        <f t="shared" si="107"/>
        <v>17.320508075688775</v>
      </c>
      <c r="AP140">
        <f t="shared" si="108"/>
        <v>17.320508075688775</v>
      </c>
      <c r="AQ140">
        <f t="shared" si="109"/>
        <v>17.320508075688775</v>
      </c>
      <c r="AR140">
        <f t="shared" si="110"/>
        <v>19.824227601599009</v>
      </c>
      <c r="AS140">
        <f t="shared" si="111"/>
        <v>17.320508075688775</v>
      </c>
      <c r="AT140">
        <f t="shared" si="112"/>
        <v>17.320508075688775</v>
      </c>
      <c r="AU140">
        <f t="shared" si="113"/>
        <v>17.320508075688775</v>
      </c>
      <c r="AV140">
        <f t="shared" si="114"/>
        <v>17.320508075688775</v>
      </c>
      <c r="AW140">
        <f t="shared" si="115"/>
        <v>17.320508075688775</v>
      </c>
      <c r="AX140">
        <f t="shared" si="116"/>
        <v>17.320508075688775</v>
      </c>
      <c r="AY140">
        <f t="shared" si="117"/>
        <v>17.320508075688775</v>
      </c>
      <c r="AZ140">
        <f t="shared" si="118"/>
        <v>17.320508075688775</v>
      </c>
      <c r="BA140">
        <f t="shared" si="119"/>
        <v>17.320508075688775</v>
      </c>
    </row>
    <row r="141" spans="1:53">
      <c r="A141" s="50" t="s">
        <v>338</v>
      </c>
      <c r="B141" s="58">
        <v>140</v>
      </c>
      <c r="C141" s="50">
        <v>2</v>
      </c>
      <c r="D141" s="51">
        <v>17</v>
      </c>
      <c r="E141" s="51">
        <v>17</v>
      </c>
      <c r="L141" s="50" t="s">
        <v>338</v>
      </c>
      <c r="M141" s="58">
        <v>140</v>
      </c>
      <c r="N141">
        <f t="shared" si="80"/>
        <v>24.124676163629637</v>
      </c>
      <c r="O141">
        <f t="shared" si="81"/>
        <v>24.124676163629637</v>
      </c>
      <c r="P141">
        <f t="shared" si="82"/>
        <v>24.124676163629637</v>
      </c>
      <c r="Q141">
        <f t="shared" si="83"/>
        <v>24.124676163629637</v>
      </c>
      <c r="R141">
        <f t="shared" si="84"/>
        <v>24.124676163629637</v>
      </c>
      <c r="S141">
        <f t="shared" si="85"/>
        <v>24.124676163629637</v>
      </c>
      <c r="T141">
        <f t="shared" si="86"/>
        <v>24.124676163629637</v>
      </c>
      <c r="U141">
        <f t="shared" si="87"/>
        <v>24.124676163629637</v>
      </c>
      <c r="V141">
        <f t="shared" si="88"/>
        <v>24.124676163629637</v>
      </c>
      <c r="W141">
        <f t="shared" si="89"/>
        <v>24.124676163629637</v>
      </c>
      <c r="X141">
        <f t="shared" si="90"/>
        <v>24.124676163629637</v>
      </c>
      <c r="Y141">
        <f t="shared" si="91"/>
        <v>24.124676163629637</v>
      </c>
      <c r="Z141">
        <f t="shared" si="92"/>
        <v>24.124676163629637</v>
      </c>
      <c r="AA141">
        <f t="shared" si="93"/>
        <v>24.124676163629637</v>
      </c>
      <c r="AB141">
        <f t="shared" si="94"/>
        <v>24.124676163629637</v>
      </c>
      <c r="AC141">
        <f t="shared" si="95"/>
        <v>24.124676163629637</v>
      </c>
      <c r="AD141">
        <f t="shared" si="96"/>
        <v>24.124676163629637</v>
      </c>
      <c r="AE141">
        <f t="shared" si="97"/>
        <v>24.124676163629637</v>
      </c>
      <c r="AF141">
        <f t="shared" si="98"/>
        <v>24.124676163629637</v>
      </c>
      <c r="AG141">
        <f t="shared" si="99"/>
        <v>24.124676163629637</v>
      </c>
      <c r="AH141">
        <f t="shared" si="100"/>
        <v>24.124676163629637</v>
      </c>
      <c r="AI141">
        <f t="shared" si="101"/>
        <v>24.124676163629637</v>
      </c>
      <c r="AJ141">
        <f t="shared" si="102"/>
        <v>24.124676163629637</v>
      </c>
      <c r="AK141">
        <f t="shared" si="103"/>
        <v>24.124676163629637</v>
      </c>
      <c r="AL141">
        <f t="shared" si="104"/>
        <v>24.124676163629637</v>
      </c>
      <c r="AM141">
        <f t="shared" si="105"/>
        <v>24.124676163629637</v>
      </c>
      <c r="AN141">
        <f t="shared" si="106"/>
        <v>24.124676163629637</v>
      </c>
      <c r="AO141">
        <f t="shared" si="107"/>
        <v>24.124676163629637</v>
      </c>
      <c r="AP141">
        <f t="shared" si="108"/>
        <v>24.124676163629637</v>
      </c>
      <c r="AQ141">
        <f t="shared" si="109"/>
        <v>24.124676163629637</v>
      </c>
      <c r="AR141">
        <f t="shared" si="110"/>
        <v>21.494185260204677</v>
      </c>
      <c r="AS141">
        <f t="shared" si="111"/>
        <v>24.124676163629637</v>
      </c>
      <c r="AT141">
        <f t="shared" si="112"/>
        <v>24.124676163629637</v>
      </c>
      <c r="AU141">
        <f t="shared" si="113"/>
        <v>24.124676163629637</v>
      </c>
      <c r="AV141">
        <f t="shared" si="114"/>
        <v>24.124676163629637</v>
      </c>
      <c r="AW141">
        <f t="shared" si="115"/>
        <v>24.124676163629637</v>
      </c>
      <c r="AX141">
        <f t="shared" si="116"/>
        <v>24.124676163629637</v>
      </c>
      <c r="AY141">
        <f t="shared" si="117"/>
        <v>24.124676163629637</v>
      </c>
      <c r="AZ141">
        <f t="shared" si="118"/>
        <v>24.124676163629637</v>
      </c>
      <c r="BA141">
        <f t="shared" si="119"/>
        <v>24.124676163629637</v>
      </c>
    </row>
    <row r="142" spans="1:53">
      <c r="A142" s="50" t="s">
        <v>340</v>
      </c>
      <c r="B142" s="58">
        <v>141</v>
      </c>
      <c r="C142" s="50">
        <v>2</v>
      </c>
      <c r="D142" s="51">
        <v>12</v>
      </c>
      <c r="E142" s="51">
        <v>13</v>
      </c>
      <c r="L142" s="50" t="s">
        <v>340</v>
      </c>
      <c r="M142" s="58">
        <v>141</v>
      </c>
      <c r="N142">
        <f t="shared" si="80"/>
        <v>17.804493814764857</v>
      </c>
      <c r="O142">
        <f t="shared" si="81"/>
        <v>17.804493814764857</v>
      </c>
      <c r="P142">
        <f t="shared" si="82"/>
        <v>17.804493814764857</v>
      </c>
      <c r="Q142">
        <f t="shared" si="83"/>
        <v>17.804493814764857</v>
      </c>
      <c r="R142">
        <f t="shared" si="84"/>
        <v>17.804493814764857</v>
      </c>
      <c r="S142">
        <f t="shared" si="85"/>
        <v>17.804493814764857</v>
      </c>
      <c r="T142">
        <f t="shared" si="86"/>
        <v>17.804493814764857</v>
      </c>
      <c r="U142">
        <f t="shared" si="87"/>
        <v>17.804493814764857</v>
      </c>
      <c r="V142">
        <f t="shared" si="88"/>
        <v>17.804493814764857</v>
      </c>
      <c r="W142">
        <f t="shared" si="89"/>
        <v>17.804493814764857</v>
      </c>
      <c r="X142">
        <f t="shared" si="90"/>
        <v>17.804493814764857</v>
      </c>
      <c r="Y142">
        <f t="shared" si="91"/>
        <v>17.804493814764857</v>
      </c>
      <c r="Z142">
        <f t="shared" si="92"/>
        <v>17.804493814764857</v>
      </c>
      <c r="AA142">
        <f t="shared" si="93"/>
        <v>17.804493814764857</v>
      </c>
      <c r="AB142">
        <f t="shared" si="94"/>
        <v>17.804493814764857</v>
      </c>
      <c r="AC142">
        <f t="shared" si="95"/>
        <v>17.804493814764857</v>
      </c>
      <c r="AD142">
        <f t="shared" si="96"/>
        <v>17.804493814764857</v>
      </c>
      <c r="AE142">
        <f t="shared" si="97"/>
        <v>17.804493814764857</v>
      </c>
      <c r="AF142">
        <f t="shared" si="98"/>
        <v>17.804493814764857</v>
      </c>
      <c r="AG142">
        <f t="shared" si="99"/>
        <v>17.804493814764857</v>
      </c>
      <c r="AH142">
        <f t="shared" si="100"/>
        <v>17.804493814764857</v>
      </c>
      <c r="AI142">
        <f t="shared" si="101"/>
        <v>17.804493814764857</v>
      </c>
      <c r="AJ142">
        <f t="shared" si="102"/>
        <v>17.804493814764857</v>
      </c>
      <c r="AK142">
        <f t="shared" si="103"/>
        <v>17.804493814764857</v>
      </c>
      <c r="AL142">
        <f t="shared" si="104"/>
        <v>17.804493814764857</v>
      </c>
      <c r="AM142">
        <f t="shared" si="105"/>
        <v>17.804493814764857</v>
      </c>
      <c r="AN142">
        <f t="shared" si="106"/>
        <v>17.804493814764857</v>
      </c>
      <c r="AO142">
        <f t="shared" si="107"/>
        <v>17.804493814764857</v>
      </c>
      <c r="AP142">
        <f t="shared" si="108"/>
        <v>17.804493814764857</v>
      </c>
      <c r="AQ142">
        <f t="shared" si="109"/>
        <v>17.804493814764857</v>
      </c>
      <c r="AR142">
        <f t="shared" si="110"/>
        <v>17.804493814764857</v>
      </c>
      <c r="AS142">
        <f t="shared" si="111"/>
        <v>17.804493814764857</v>
      </c>
      <c r="AT142">
        <f t="shared" si="112"/>
        <v>17.804493814764857</v>
      </c>
      <c r="AU142">
        <f t="shared" si="113"/>
        <v>17.804493814764857</v>
      </c>
      <c r="AV142">
        <f t="shared" si="114"/>
        <v>17.804493814764857</v>
      </c>
      <c r="AW142">
        <f t="shared" si="115"/>
        <v>17.804493814764857</v>
      </c>
      <c r="AX142">
        <f t="shared" si="116"/>
        <v>17.804493814764857</v>
      </c>
      <c r="AY142">
        <f t="shared" si="117"/>
        <v>17.804493814764857</v>
      </c>
      <c r="AZ142">
        <f t="shared" si="118"/>
        <v>17.804493814764857</v>
      </c>
      <c r="BA142">
        <f t="shared" si="119"/>
        <v>17.804493814764857</v>
      </c>
    </row>
    <row r="143" spans="1:53">
      <c r="A143" s="50" t="s">
        <v>342</v>
      </c>
      <c r="B143" s="58">
        <v>142</v>
      </c>
      <c r="C143" s="50">
        <v>2</v>
      </c>
      <c r="D143" s="51">
        <v>12</v>
      </c>
      <c r="E143" s="51">
        <v>13</v>
      </c>
      <c r="L143" s="50" t="s">
        <v>342</v>
      </c>
      <c r="M143" s="58">
        <v>142</v>
      </c>
      <c r="N143">
        <f t="shared" si="80"/>
        <v>17.804493814764857</v>
      </c>
      <c r="O143">
        <f t="shared" si="81"/>
        <v>17.804493814764857</v>
      </c>
      <c r="P143">
        <f t="shared" si="82"/>
        <v>17.804493814764857</v>
      </c>
      <c r="Q143">
        <f t="shared" si="83"/>
        <v>17.804493814764857</v>
      </c>
      <c r="R143">
        <f t="shared" si="84"/>
        <v>17.804493814764857</v>
      </c>
      <c r="S143">
        <f t="shared" si="85"/>
        <v>17.804493814764857</v>
      </c>
      <c r="T143">
        <f t="shared" si="86"/>
        <v>17.804493814764857</v>
      </c>
      <c r="U143">
        <f t="shared" si="87"/>
        <v>17.804493814764857</v>
      </c>
      <c r="V143">
        <f t="shared" si="88"/>
        <v>17.804493814764857</v>
      </c>
      <c r="W143">
        <f t="shared" si="89"/>
        <v>17.804493814764857</v>
      </c>
      <c r="X143">
        <f t="shared" si="90"/>
        <v>17.804493814764857</v>
      </c>
      <c r="Y143">
        <f t="shared" si="91"/>
        <v>17.804493814764857</v>
      </c>
      <c r="Z143">
        <f t="shared" si="92"/>
        <v>17.804493814764857</v>
      </c>
      <c r="AA143">
        <f t="shared" si="93"/>
        <v>17.804493814764857</v>
      </c>
      <c r="AB143">
        <f t="shared" si="94"/>
        <v>17.804493814764857</v>
      </c>
      <c r="AC143">
        <f t="shared" si="95"/>
        <v>17.804493814764857</v>
      </c>
      <c r="AD143">
        <f t="shared" si="96"/>
        <v>17.804493814764857</v>
      </c>
      <c r="AE143">
        <f t="shared" si="97"/>
        <v>17.804493814764857</v>
      </c>
      <c r="AF143">
        <f t="shared" si="98"/>
        <v>17.804493814764857</v>
      </c>
      <c r="AG143">
        <f t="shared" si="99"/>
        <v>17.804493814764857</v>
      </c>
      <c r="AH143">
        <f t="shared" si="100"/>
        <v>17.804493814764857</v>
      </c>
      <c r="AI143">
        <f t="shared" si="101"/>
        <v>17.804493814764857</v>
      </c>
      <c r="AJ143">
        <f t="shared" si="102"/>
        <v>17.804493814764857</v>
      </c>
      <c r="AK143">
        <f t="shared" si="103"/>
        <v>17.804493814764857</v>
      </c>
      <c r="AL143">
        <f t="shared" si="104"/>
        <v>17.804493814764857</v>
      </c>
      <c r="AM143">
        <f t="shared" si="105"/>
        <v>17.804493814764857</v>
      </c>
      <c r="AN143">
        <f t="shared" si="106"/>
        <v>17.804493814764857</v>
      </c>
      <c r="AO143">
        <f t="shared" si="107"/>
        <v>17.804493814764857</v>
      </c>
      <c r="AP143">
        <f t="shared" si="108"/>
        <v>17.804493814764857</v>
      </c>
      <c r="AQ143">
        <f t="shared" si="109"/>
        <v>17.804493814764857</v>
      </c>
      <c r="AR143">
        <f t="shared" si="110"/>
        <v>15.748015748023622</v>
      </c>
      <c r="AS143">
        <f t="shared" si="111"/>
        <v>17.804493814764857</v>
      </c>
      <c r="AT143">
        <f t="shared" si="112"/>
        <v>17.804493814764857</v>
      </c>
      <c r="AU143">
        <f t="shared" si="113"/>
        <v>17.804493814764857</v>
      </c>
      <c r="AV143">
        <f t="shared" si="114"/>
        <v>17.804493814764857</v>
      </c>
      <c r="AW143">
        <f t="shared" si="115"/>
        <v>17.804493814764857</v>
      </c>
      <c r="AX143">
        <f t="shared" si="116"/>
        <v>17.804493814764857</v>
      </c>
      <c r="AY143">
        <f t="shared" si="117"/>
        <v>17.804493814764857</v>
      </c>
      <c r="AZ143">
        <f t="shared" si="118"/>
        <v>17.804493814764857</v>
      </c>
      <c r="BA143">
        <f t="shared" si="119"/>
        <v>17.804493814764857</v>
      </c>
    </row>
    <row r="144" spans="1:53">
      <c r="A144" s="50" t="s">
        <v>344</v>
      </c>
      <c r="B144" s="58">
        <v>143</v>
      </c>
      <c r="C144" s="50">
        <v>2</v>
      </c>
      <c r="D144" s="51">
        <v>14</v>
      </c>
      <c r="E144" s="51">
        <v>10</v>
      </c>
      <c r="L144" s="50" t="s">
        <v>344</v>
      </c>
      <c r="M144" s="58">
        <v>143</v>
      </c>
      <c r="N144">
        <f t="shared" si="80"/>
        <v>17.320508075688775</v>
      </c>
      <c r="O144">
        <f t="shared" si="81"/>
        <v>17.320508075688775</v>
      </c>
      <c r="P144">
        <f t="shared" si="82"/>
        <v>17.320508075688775</v>
      </c>
      <c r="Q144">
        <f t="shared" si="83"/>
        <v>17.320508075688775</v>
      </c>
      <c r="R144">
        <f t="shared" si="84"/>
        <v>17.320508075688775</v>
      </c>
      <c r="S144">
        <f t="shared" si="85"/>
        <v>17.320508075688775</v>
      </c>
      <c r="T144">
        <f t="shared" si="86"/>
        <v>17.320508075688775</v>
      </c>
      <c r="U144">
        <f t="shared" si="87"/>
        <v>17.320508075688775</v>
      </c>
      <c r="V144">
        <f t="shared" si="88"/>
        <v>17.320508075688775</v>
      </c>
      <c r="W144">
        <f t="shared" si="89"/>
        <v>17.320508075688775</v>
      </c>
      <c r="X144">
        <f t="shared" si="90"/>
        <v>17.320508075688775</v>
      </c>
      <c r="Y144">
        <f t="shared" si="91"/>
        <v>17.320508075688775</v>
      </c>
      <c r="Z144">
        <f t="shared" si="92"/>
        <v>17.320508075688775</v>
      </c>
      <c r="AA144">
        <f t="shared" si="93"/>
        <v>17.320508075688775</v>
      </c>
      <c r="AB144">
        <f t="shared" si="94"/>
        <v>17.320508075688775</v>
      </c>
      <c r="AC144">
        <f t="shared" si="95"/>
        <v>17.320508075688775</v>
      </c>
      <c r="AD144">
        <f t="shared" si="96"/>
        <v>17.320508075688775</v>
      </c>
      <c r="AE144">
        <f t="shared" si="97"/>
        <v>17.320508075688775</v>
      </c>
      <c r="AF144">
        <f t="shared" si="98"/>
        <v>17.320508075688775</v>
      </c>
      <c r="AG144">
        <f t="shared" si="99"/>
        <v>17.320508075688775</v>
      </c>
      <c r="AH144">
        <f t="shared" si="100"/>
        <v>17.320508075688775</v>
      </c>
      <c r="AI144">
        <f t="shared" si="101"/>
        <v>17.320508075688775</v>
      </c>
      <c r="AJ144">
        <f t="shared" si="102"/>
        <v>17.320508075688775</v>
      </c>
      <c r="AK144">
        <f t="shared" si="103"/>
        <v>17.320508075688775</v>
      </c>
      <c r="AL144">
        <f t="shared" si="104"/>
        <v>17.320508075688775</v>
      </c>
      <c r="AM144">
        <f t="shared" si="105"/>
        <v>17.320508075688775</v>
      </c>
      <c r="AN144">
        <f t="shared" si="106"/>
        <v>17.320508075688775</v>
      </c>
      <c r="AO144">
        <f t="shared" si="107"/>
        <v>17.320508075688775</v>
      </c>
      <c r="AP144">
        <f t="shared" si="108"/>
        <v>17.320508075688775</v>
      </c>
      <c r="AQ144">
        <f t="shared" si="109"/>
        <v>17.320508075688775</v>
      </c>
      <c r="AR144">
        <f t="shared" si="110"/>
        <v>15.779733838059499</v>
      </c>
      <c r="AS144">
        <f t="shared" si="111"/>
        <v>17.320508075688775</v>
      </c>
      <c r="AT144">
        <f t="shared" si="112"/>
        <v>17.320508075688775</v>
      </c>
      <c r="AU144">
        <f t="shared" si="113"/>
        <v>17.320508075688775</v>
      </c>
      <c r="AV144">
        <f t="shared" si="114"/>
        <v>17.320508075688775</v>
      </c>
      <c r="AW144">
        <f t="shared" si="115"/>
        <v>17.320508075688775</v>
      </c>
      <c r="AX144">
        <f t="shared" si="116"/>
        <v>17.320508075688775</v>
      </c>
      <c r="AY144">
        <f t="shared" si="117"/>
        <v>17.320508075688775</v>
      </c>
      <c r="AZ144">
        <f t="shared" si="118"/>
        <v>17.320508075688775</v>
      </c>
      <c r="BA144">
        <f t="shared" si="119"/>
        <v>17.320508075688775</v>
      </c>
    </row>
    <row r="145" spans="1:53">
      <c r="A145" s="50" t="s">
        <v>345</v>
      </c>
      <c r="B145" s="58">
        <v>144</v>
      </c>
      <c r="C145" s="50">
        <v>2</v>
      </c>
      <c r="D145" s="51">
        <v>11</v>
      </c>
      <c r="E145" s="51">
        <v>7</v>
      </c>
      <c r="L145" s="50" t="s">
        <v>345</v>
      </c>
      <c r="M145" s="58">
        <v>144</v>
      </c>
      <c r="N145">
        <f t="shared" si="80"/>
        <v>13.19090595827292</v>
      </c>
      <c r="O145">
        <f t="shared" si="81"/>
        <v>13.19090595827292</v>
      </c>
      <c r="P145">
        <f t="shared" si="82"/>
        <v>13.19090595827292</v>
      </c>
      <c r="Q145">
        <f t="shared" si="83"/>
        <v>13.19090595827292</v>
      </c>
      <c r="R145">
        <f t="shared" si="84"/>
        <v>13.19090595827292</v>
      </c>
      <c r="S145">
        <f t="shared" si="85"/>
        <v>13.19090595827292</v>
      </c>
      <c r="T145">
        <f t="shared" si="86"/>
        <v>13.19090595827292</v>
      </c>
      <c r="U145">
        <f t="shared" si="87"/>
        <v>13.19090595827292</v>
      </c>
      <c r="V145">
        <f t="shared" si="88"/>
        <v>13.19090595827292</v>
      </c>
      <c r="W145">
        <f t="shared" si="89"/>
        <v>13.19090595827292</v>
      </c>
      <c r="X145">
        <f t="shared" si="90"/>
        <v>13.19090595827292</v>
      </c>
      <c r="Y145">
        <f t="shared" si="91"/>
        <v>13.19090595827292</v>
      </c>
      <c r="Z145">
        <f t="shared" si="92"/>
        <v>13.19090595827292</v>
      </c>
      <c r="AA145">
        <f t="shared" si="93"/>
        <v>13.19090595827292</v>
      </c>
      <c r="AB145">
        <f t="shared" si="94"/>
        <v>13.19090595827292</v>
      </c>
      <c r="AC145">
        <f t="shared" si="95"/>
        <v>13.19090595827292</v>
      </c>
      <c r="AD145">
        <f t="shared" si="96"/>
        <v>13.19090595827292</v>
      </c>
      <c r="AE145">
        <f t="shared" si="97"/>
        <v>13.19090595827292</v>
      </c>
      <c r="AF145">
        <f t="shared" si="98"/>
        <v>13.19090595827292</v>
      </c>
      <c r="AG145">
        <f t="shared" si="99"/>
        <v>13.19090595827292</v>
      </c>
      <c r="AH145">
        <f t="shared" si="100"/>
        <v>13.19090595827292</v>
      </c>
      <c r="AI145">
        <f t="shared" si="101"/>
        <v>13.19090595827292</v>
      </c>
      <c r="AJ145">
        <f t="shared" si="102"/>
        <v>13.19090595827292</v>
      </c>
      <c r="AK145">
        <f t="shared" si="103"/>
        <v>13.19090595827292</v>
      </c>
      <c r="AL145">
        <f t="shared" si="104"/>
        <v>13.19090595827292</v>
      </c>
      <c r="AM145">
        <f t="shared" si="105"/>
        <v>13.19090595827292</v>
      </c>
      <c r="AN145">
        <f t="shared" si="106"/>
        <v>13.19090595827292</v>
      </c>
      <c r="AO145">
        <f t="shared" si="107"/>
        <v>13.19090595827292</v>
      </c>
      <c r="AP145">
        <f t="shared" si="108"/>
        <v>13.19090595827292</v>
      </c>
      <c r="AQ145">
        <f t="shared" si="109"/>
        <v>13.19090595827292</v>
      </c>
      <c r="AR145">
        <f t="shared" si="110"/>
        <v>13.74772708486752</v>
      </c>
      <c r="AS145">
        <f t="shared" si="111"/>
        <v>13.19090595827292</v>
      </c>
      <c r="AT145">
        <f t="shared" si="112"/>
        <v>13.19090595827292</v>
      </c>
      <c r="AU145">
        <f t="shared" si="113"/>
        <v>13.19090595827292</v>
      </c>
      <c r="AV145">
        <f t="shared" si="114"/>
        <v>13.19090595827292</v>
      </c>
      <c r="AW145">
        <f t="shared" si="115"/>
        <v>13.19090595827292</v>
      </c>
      <c r="AX145">
        <f t="shared" si="116"/>
        <v>13.19090595827292</v>
      </c>
      <c r="AY145">
        <f t="shared" si="117"/>
        <v>13.19090595827292</v>
      </c>
      <c r="AZ145">
        <f t="shared" si="118"/>
        <v>13.19090595827292</v>
      </c>
      <c r="BA145">
        <f t="shared" si="119"/>
        <v>13.19090595827292</v>
      </c>
    </row>
    <row r="146" spans="1:53">
      <c r="A146" s="50" t="s">
        <v>346</v>
      </c>
      <c r="B146" s="58">
        <v>145</v>
      </c>
      <c r="C146" s="50">
        <v>2</v>
      </c>
      <c r="D146" s="51">
        <v>19</v>
      </c>
      <c r="E146" s="51">
        <v>8</v>
      </c>
      <c r="L146" s="50" t="s">
        <v>346</v>
      </c>
      <c r="M146" s="58">
        <v>145</v>
      </c>
      <c r="N146">
        <f t="shared" si="80"/>
        <v>20.71231517720798</v>
      </c>
      <c r="O146">
        <f t="shared" si="81"/>
        <v>20.71231517720798</v>
      </c>
      <c r="P146">
        <f t="shared" si="82"/>
        <v>20.71231517720798</v>
      </c>
      <c r="Q146">
        <f t="shared" si="83"/>
        <v>20.71231517720798</v>
      </c>
      <c r="R146">
        <f t="shared" si="84"/>
        <v>20.71231517720798</v>
      </c>
      <c r="S146">
        <f t="shared" si="85"/>
        <v>20.71231517720798</v>
      </c>
      <c r="T146">
        <f t="shared" si="86"/>
        <v>20.71231517720798</v>
      </c>
      <c r="U146">
        <f t="shared" si="87"/>
        <v>20.71231517720798</v>
      </c>
      <c r="V146">
        <f t="shared" si="88"/>
        <v>20.71231517720798</v>
      </c>
      <c r="W146">
        <f t="shared" si="89"/>
        <v>20.71231517720798</v>
      </c>
      <c r="X146">
        <f t="shared" si="90"/>
        <v>20.71231517720798</v>
      </c>
      <c r="Y146">
        <f t="shared" si="91"/>
        <v>20.71231517720798</v>
      </c>
      <c r="Z146">
        <f t="shared" si="92"/>
        <v>20.71231517720798</v>
      </c>
      <c r="AA146">
        <f t="shared" si="93"/>
        <v>20.71231517720798</v>
      </c>
      <c r="AB146">
        <f t="shared" si="94"/>
        <v>20.71231517720798</v>
      </c>
      <c r="AC146">
        <f t="shared" si="95"/>
        <v>20.71231517720798</v>
      </c>
      <c r="AD146">
        <f t="shared" si="96"/>
        <v>20.71231517720798</v>
      </c>
      <c r="AE146">
        <f t="shared" si="97"/>
        <v>20.71231517720798</v>
      </c>
      <c r="AF146">
        <f t="shared" si="98"/>
        <v>20.71231517720798</v>
      </c>
      <c r="AG146">
        <f t="shared" si="99"/>
        <v>20.71231517720798</v>
      </c>
      <c r="AH146">
        <f t="shared" si="100"/>
        <v>20.71231517720798</v>
      </c>
      <c r="AI146">
        <f t="shared" si="101"/>
        <v>20.71231517720798</v>
      </c>
      <c r="AJ146">
        <f t="shared" si="102"/>
        <v>20.71231517720798</v>
      </c>
      <c r="AK146">
        <f t="shared" si="103"/>
        <v>20.71231517720798</v>
      </c>
      <c r="AL146">
        <f t="shared" si="104"/>
        <v>20.71231517720798</v>
      </c>
      <c r="AM146">
        <f t="shared" si="105"/>
        <v>20.71231517720798</v>
      </c>
      <c r="AN146">
        <f t="shared" si="106"/>
        <v>20.71231517720798</v>
      </c>
      <c r="AO146">
        <f t="shared" si="107"/>
        <v>20.71231517720798</v>
      </c>
      <c r="AP146">
        <f t="shared" si="108"/>
        <v>20.71231517720798</v>
      </c>
      <c r="AQ146">
        <f t="shared" si="109"/>
        <v>20.71231517720798</v>
      </c>
      <c r="AR146">
        <f t="shared" si="110"/>
        <v>30.675723300355934</v>
      </c>
      <c r="AS146">
        <f t="shared" si="111"/>
        <v>20.71231517720798</v>
      </c>
      <c r="AT146">
        <f t="shared" si="112"/>
        <v>20.71231517720798</v>
      </c>
      <c r="AU146">
        <f t="shared" si="113"/>
        <v>20.71231517720798</v>
      </c>
      <c r="AV146">
        <f t="shared" si="114"/>
        <v>20.71231517720798</v>
      </c>
      <c r="AW146">
        <f t="shared" si="115"/>
        <v>20.71231517720798</v>
      </c>
      <c r="AX146">
        <f t="shared" si="116"/>
        <v>20.71231517720798</v>
      </c>
      <c r="AY146">
        <f t="shared" si="117"/>
        <v>20.71231517720798</v>
      </c>
      <c r="AZ146">
        <f t="shared" si="118"/>
        <v>20.71231517720798</v>
      </c>
      <c r="BA146">
        <f t="shared" si="119"/>
        <v>20.71231517720798</v>
      </c>
    </row>
    <row r="147" spans="1:53">
      <c r="A147" s="50" t="s">
        <v>347</v>
      </c>
      <c r="B147" s="58">
        <v>146</v>
      </c>
      <c r="C147" s="50">
        <v>2</v>
      </c>
      <c r="D147" s="51">
        <v>2</v>
      </c>
      <c r="E147" s="51">
        <v>24</v>
      </c>
      <c r="L147" s="50" t="s">
        <v>347</v>
      </c>
      <c r="M147" s="58">
        <v>146</v>
      </c>
      <c r="N147">
        <f t="shared" si="80"/>
        <v>24.166091947189145</v>
      </c>
      <c r="O147">
        <f t="shared" si="81"/>
        <v>24.166091947189145</v>
      </c>
      <c r="P147">
        <f t="shared" si="82"/>
        <v>24.166091947189145</v>
      </c>
      <c r="Q147">
        <f t="shared" si="83"/>
        <v>24.166091947189145</v>
      </c>
      <c r="R147">
        <f t="shared" si="84"/>
        <v>24.166091947189145</v>
      </c>
      <c r="S147">
        <f t="shared" si="85"/>
        <v>24.166091947189145</v>
      </c>
      <c r="T147">
        <f t="shared" si="86"/>
        <v>24.166091947189145</v>
      </c>
      <c r="U147">
        <f t="shared" si="87"/>
        <v>24.166091947189145</v>
      </c>
      <c r="V147">
        <f t="shared" si="88"/>
        <v>24.166091947189145</v>
      </c>
      <c r="W147">
        <f t="shared" si="89"/>
        <v>24.166091947189145</v>
      </c>
      <c r="X147">
        <f t="shared" si="90"/>
        <v>24.166091947189145</v>
      </c>
      <c r="Y147">
        <f t="shared" si="91"/>
        <v>24.166091947189145</v>
      </c>
      <c r="Z147">
        <f t="shared" si="92"/>
        <v>24.166091947189145</v>
      </c>
      <c r="AA147">
        <f t="shared" si="93"/>
        <v>24.166091947189145</v>
      </c>
      <c r="AB147">
        <f t="shared" si="94"/>
        <v>24.166091947189145</v>
      </c>
      <c r="AC147">
        <f t="shared" si="95"/>
        <v>24.166091947189145</v>
      </c>
      <c r="AD147">
        <f t="shared" si="96"/>
        <v>24.166091947189145</v>
      </c>
      <c r="AE147">
        <f t="shared" si="97"/>
        <v>24.166091947189145</v>
      </c>
      <c r="AF147">
        <f t="shared" si="98"/>
        <v>24.166091947189145</v>
      </c>
      <c r="AG147">
        <f t="shared" si="99"/>
        <v>24.166091947189145</v>
      </c>
      <c r="AH147">
        <f t="shared" si="100"/>
        <v>24.166091947189145</v>
      </c>
      <c r="AI147">
        <f t="shared" si="101"/>
        <v>24.166091947189145</v>
      </c>
      <c r="AJ147">
        <f t="shared" si="102"/>
        <v>24.166091947189145</v>
      </c>
      <c r="AK147">
        <f t="shared" si="103"/>
        <v>24.166091947189145</v>
      </c>
      <c r="AL147">
        <f t="shared" si="104"/>
        <v>24.166091947189145</v>
      </c>
      <c r="AM147">
        <f t="shared" si="105"/>
        <v>24.166091947189145</v>
      </c>
      <c r="AN147">
        <f t="shared" si="106"/>
        <v>24.166091947189145</v>
      </c>
      <c r="AO147">
        <f t="shared" si="107"/>
        <v>24.166091947189145</v>
      </c>
      <c r="AP147">
        <f t="shared" si="108"/>
        <v>24.166091947189145</v>
      </c>
      <c r="AQ147">
        <f t="shared" si="109"/>
        <v>24.166091947189145</v>
      </c>
      <c r="AR147">
        <f t="shared" si="110"/>
        <v>3.4641016151377544</v>
      </c>
      <c r="AS147">
        <f t="shared" si="111"/>
        <v>24.166091947189145</v>
      </c>
      <c r="AT147">
        <f t="shared" si="112"/>
        <v>24.166091947189145</v>
      </c>
      <c r="AU147">
        <f t="shared" si="113"/>
        <v>24.166091947189145</v>
      </c>
      <c r="AV147">
        <f t="shared" si="114"/>
        <v>24.166091947189145</v>
      </c>
      <c r="AW147">
        <f t="shared" si="115"/>
        <v>24.166091947189145</v>
      </c>
      <c r="AX147">
        <f t="shared" si="116"/>
        <v>24.166091947189145</v>
      </c>
      <c r="AY147">
        <f t="shared" si="117"/>
        <v>24.166091947189145</v>
      </c>
      <c r="AZ147">
        <f t="shared" si="118"/>
        <v>24.166091947189145</v>
      </c>
      <c r="BA147">
        <f t="shared" si="119"/>
        <v>24.166091947189145</v>
      </c>
    </row>
    <row r="148" spans="1:53">
      <c r="A148" s="50" t="s">
        <v>349</v>
      </c>
      <c r="B148" s="58">
        <v>147</v>
      </c>
      <c r="C148" s="50">
        <v>2</v>
      </c>
      <c r="D148" s="51">
        <v>16</v>
      </c>
      <c r="E148" s="51">
        <v>2</v>
      </c>
      <c r="L148" s="50" t="s">
        <v>349</v>
      </c>
      <c r="M148" s="58">
        <v>147</v>
      </c>
      <c r="N148">
        <f t="shared" si="80"/>
        <v>16.248076809271922</v>
      </c>
      <c r="O148">
        <f t="shared" si="81"/>
        <v>16.248076809271922</v>
      </c>
      <c r="P148">
        <f t="shared" si="82"/>
        <v>16.248076809271922</v>
      </c>
      <c r="Q148">
        <f t="shared" si="83"/>
        <v>16.248076809271922</v>
      </c>
      <c r="R148">
        <f t="shared" si="84"/>
        <v>16.248076809271922</v>
      </c>
      <c r="S148">
        <f t="shared" si="85"/>
        <v>16.248076809271922</v>
      </c>
      <c r="T148">
        <f t="shared" si="86"/>
        <v>16.248076809271922</v>
      </c>
      <c r="U148">
        <f t="shared" si="87"/>
        <v>16.248076809271922</v>
      </c>
      <c r="V148">
        <f t="shared" si="88"/>
        <v>16.248076809271922</v>
      </c>
      <c r="W148">
        <f t="shared" si="89"/>
        <v>16.248076809271922</v>
      </c>
      <c r="X148">
        <f t="shared" si="90"/>
        <v>16.248076809271922</v>
      </c>
      <c r="Y148">
        <f t="shared" si="91"/>
        <v>16.248076809271922</v>
      </c>
      <c r="Z148">
        <f t="shared" si="92"/>
        <v>16.248076809271922</v>
      </c>
      <c r="AA148">
        <f t="shared" si="93"/>
        <v>16.248076809271922</v>
      </c>
      <c r="AB148">
        <f t="shared" si="94"/>
        <v>16.248076809271922</v>
      </c>
      <c r="AC148">
        <f t="shared" si="95"/>
        <v>16.248076809271922</v>
      </c>
      <c r="AD148">
        <f t="shared" si="96"/>
        <v>16.248076809271922</v>
      </c>
      <c r="AE148">
        <f t="shared" si="97"/>
        <v>16.248076809271922</v>
      </c>
      <c r="AF148">
        <f t="shared" si="98"/>
        <v>16.248076809271922</v>
      </c>
      <c r="AG148">
        <f t="shared" si="99"/>
        <v>16.248076809271922</v>
      </c>
      <c r="AH148">
        <f t="shared" si="100"/>
        <v>16.248076809271922</v>
      </c>
      <c r="AI148">
        <f t="shared" si="101"/>
        <v>16.248076809271922</v>
      </c>
      <c r="AJ148">
        <f t="shared" si="102"/>
        <v>16.248076809271922</v>
      </c>
      <c r="AK148">
        <f t="shared" si="103"/>
        <v>16.248076809271922</v>
      </c>
      <c r="AL148">
        <f t="shared" si="104"/>
        <v>16.248076809271922</v>
      </c>
      <c r="AM148">
        <f t="shared" si="105"/>
        <v>16.248076809271922</v>
      </c>
      <c r="AN148">
        <f t="shared" si="106"/>
        <v>16.248076809271922</v>
      </c>
      <c r="AO148">
        <f t="shared" si="107"/>
        <v>16.248076809271922</v>
      </c>
      <c r="AP148">
        <f t="shared" si="108"/>
        <v>16.248076809271922</v>
      </c>
      <c r="AQ148">
        <f t="shared" si="109"/>
        <v>16.248076809271922</v>
      </c>
      <c r="AR148">
        <f t="shared" si="110"/>
        <v>16.248076809271922</v>
      </c>
      <c r="AS148">
        <f t="shared" si="111"/>
        <v>16.248076809271922</v>
      </c>
      <c r="AT148">
        <f t="shared" si="112"/>
        <v>16.248076809271922</v>
      </c>
      <c r="AU148">
        <f t="shared" si="113"/>
        <v>16.248076809271922</v>
      </c>
      <c r="AV148">
        <f t="shared" si="114"/>
        <v>16.248076809271922</v>
      </c>
      <c r="AW148">
        <f t="shared" si="115"/>
        <v>16.248076809271922</v>
      </c>
      <c r="AX148">
        <f t="shared" si="116"/>
        <v>16.248076809271922</v>
      </c>
      <c r="AY148">
        <f t="shared" si="117"/>
        <v>16.248076809271922</v>
      </c>
      <c r="AZ148">
        <f t="shared" si="118"/>
        <v>16.248076809271922</v>
      </c>
      <c r="BA148">
        <f t="shared" si="119"/>
        <v>16.248076809271922</v>
      </c>
    </row>
    <row r="149" spans="1:53">
      <c r="A149" s="50" t="s">
        <v>351</v>
      </c>
      <c r="B149" s="58">
        <v>148</v>
      </c>
      <c r="C149" s="50">
        <v>2</v>
      </c>
      <c r="D149" s="51">
        <v>16</v>
      </c>
      <c r="E149" s="51">
        <v>2</v>
      </c>
      <c r="L149" s="50" t="s">
        <v>351</v>
      </c>
      <c r="M149" s="58">
        <v>148</v>
      </c>
      <c r="N149">
        <f t="shared" si="80"/>
        <v>16.248076809271922</v>
      </c>
      <c r="O149">
        <f t="shared" si="81"/>
        <v>16.248076809271922</v>
      </c>
      <c r="P149">
        <f t="shared" si="82"/>
        <v>16.248076809271922</v>
      </c>
      <c r="Q149">
        <f t="shared" si="83"/>
        <v>16.248076809271922</v>
      </c>
      <c r="R149">
        <f t="shared" si="84"/>
        <v>16.248076809271922</v>
      </c>
      <c r="S149">
        <f t="shared" si="85"/>
        <v>16.248076809271922</v>
      </c>
      <c r="T149">
        <f t="shared" si="86"/>
        <v>16.248076809271922</v>
      </c>
      <c r="U149">
        <f t="shared" si="87"/>
        <v>16.248076809271922</v>
      </c>
      <c r="V149">
        <f t="shared" si="88"/>
        <v>16.248076809271922</v>
      </c>
      <c r="W149">
        <f t="shared" si="89"/>
        <v>16.248076809271922</v>
      </c>
      <c r="X149">
        <f t="shared" si="90"/>
        <v>16.248076809271922</v>
      </c>
      <c r="Y149">
        <f t="shared" si="91"/>
        <v>16.248076809271922</v>
      </c>
      <c r="Z149">
        <f t="shared" si="92"/>
        <v>16.248076809271922</v>
      </c>
      <c r="AA149">
        <f t="shared" si="93"/>
        <v>16.248076809271922</v>
      </c>
      <c r="AB149">
        <f t="shared" si="94"/>
        <v>16.248076809271922</v>
      </c>
      <c r="AC149">
        <f t="shared" si="95"/>
        <v>16.248076809271922</v>
      </c>
      <c r="AD149">
        <f t="shared" si="96"/>
        <v>16.248076809271922</v>
      </c>
      <c r="AE149">
        <f t="shared" si="97"/>
        <v>16.248076809271922</v>
      </c>
      <c r="AF149">
        <f t="shared" si="98"/>
        <v>16.248076809271922</v>
      </c>
      <c r="AG149">
        <f t="shared" si="99"/>
        <v>16.248076809271922</v>
      </c>
      <c r="AH149">
        <f t="shared" si="100"/>
        <v>16.248076809271922</v>
      </c>
      <c r="AI149">
        <f t="shared" si="101"/>
        <v>16.248076809271922</v>
      </c>
      <c r="AJ149">
        <f t="shared" si="102"/>
        <v>16.248076809271922</v>
      </c>
      <c r="AK149">
        <f t="shared" si="103"/>
        <v>16.248076809271922</v>
      </c>
      <c r="AL149">
        <f t="shared" si="104"/>
        <v>16.248076809271922</v>
      </c>
      <c r="AM149">
        <f t="shared" si="105"/>
        <v>16.248076809271922</v>
      </c>
      <c r="AN149">
        <f t="shared" si="106"/>
        <v>16.248076809271922</v>
      </c>
      <c r="AO149">
        <f t="shared" si="107"/>
        <v>16.248076809271922</v>
      </c>
      <c r="AP149">
        <f t="shared" si="108"/>
        <v>16.248076809271922</v>
      </c>
      <c r="AQ149">
        <f t="shared" si="109"/>
        <v>16.248076809271922</v>
      </c>
      <c r="AR149">
        <f t="shared" si="110"/>
        <v>21.354156504062622</v>
      </c>
      <c r="AS149">
        <f t="shared" si="111"/>
        <v>16.248076809271922</v>
      </c>
      <c r="AT149">
        <f t="shared" si="112"/>
        <v>16.248076809271922</v>
      </c>
      <c r="AU149">
        <f t="shared" si="113"/>
        <v>16.248076809271922</v>
      </c>
      <c r="AV149">
        <f t="shared" si="114"/>
        <v>16.248076809271922</v>
      </c>
      <c r="AW149">
        <f t="shared" si="115"/>
        <v>16.248076809271922</v>
      </c>
      <c r="AX149">
        <f t="shared" si="116"/>
        <v>16.248076809271922</v>
      </c>
      <c r="AY149">
        <f t="shared" si="117"/>
        <v>16.248076809271922</v>
      </c>
      <c r="AZ149">
        <f t="shared" si="118"/>
        <v>16.248076809271922</v>
      </c>
      <c r="BA149">
        <f t="shared" si="119"/>
        <v>16.248076809271922</v>
      </c>
    </row>
    <row r="150" spans="1:53">
      <c r="A150" s="50" t="s">
        <v>353</v>
      </c>
      <c r="B150" s="58">
        <v>149</v>
      </c>
      <c r="C150" s="50">
        <v>2</v>
      </c>
      <c r="D150" s="51">
        <v>10</v>
      </c>
      <c r="E150" s="51">
        <v>14</v>
      </c>
      <c r="L150" s="50" t="s">
        <v>353</v>
      </c>
      <c r="M150" s="58">
        <v>149</v>
      </c>
      <c r="N150">
        <f t="shared" si="80"/>
        <v>17.320508075688775</v>
      </c>
      <c r="O150">
        <f t="shared" si="81"/>
        <v>17.320508075688775</v>
      </c>
      <c r="P150">
        <f t="shared" si="82"/>
        <v>17.320508075688775</v>
      </c>
      <c r="Q150">
        <f t="shared" si="83"/>
        <v>17.320508075688775</v>
      </c>
      <c r="R150">
        <f t="shared" si="84"/>
        <v>17.320508075688775</v>
      </c>
      <c r="S150">
        <f t="shared" si="85"/>
        <v>17.320508075688775</v>
      </c>
      <c r="T150">
        <f t="shared" si="86"/>
        <v>17.320508075688775</v>
      </c>
      <c r="U150">
        <f t="shared" si="87"/>
        <v>17.320508075688775</v>
      </c>
      <c r="V150">
        <f t="shared" si="88"/>
        <v>17.320508075688775</v>
      </c>
      <c r="W150">
        <f t="shared" si="89"/>
        <v>17.320508075688775</v>
      </c>
      <c r="X150">
        <f t="shared" si="90"/>
        <v>17.320508075688775</v>
      </c>
      <c r="Y150">
        <f t="shared" si="91"/>
        <v>17.320508075688775</v>
      </c>
      <c r="Z150">
        <f t="shared" si="92"/>
        <v>17.320508075688775</v>
      </c>
      <c r="AA150">
        <f t="shared" si="93"/>
        <v>17.320508075688775</v>
      </c>
      <c r="AB150">
        <f t="shared" si="94"/>
        <v>17.320508075688775</v>
      </c>
      <c r="AC150">
        <f t="shared" si="95"/>
        <v>17.320508075688775</v>
      </c>
      <c r="AD150">
        <f t="shared" si="96"/>
        <v>17.320508075688775</v>
      </c>
      <c r="AE150">
        <f t="shared" si="97"/>
        <v>17.320508075688775</v>
      </c>
      <c r="AF150">
        <f t="shared" si="98"/>
        <v>17.320508075688775</v>
      </c>
      <c r="AG150">
        <f t="shared" si="99"/>
        <v>17.320508075688775</v>
      </c>
      <c r="AH150">
        <f t="shared" si="100"/>
        <v>17.320508075688775</v>
      </c>
      <c r="AI150">
        <f t="shared" si="101"/>
        <v>17.320508075688775</v>
      </c>
      <c r="AJ150">
        <f t="shared" si="102"/>
        <v>17.320508075688775</v>
      </c>
      <c r="AK150">
        <f t="shared" si="103"/>
        <v>17.320508075688775</v>
      </c>
      <c r="AL150">
        <f t="shared" si="104"/>
        <v>17.320508075688775</v>
      </c>
      <c r="AM150">
        <f t="shared" si="105"/>
        <v>17.320508075688775</v>
      </c>
      <c r="AN150">
        <f t="shared" si="106"/>
        <v>17.320508075688775</v>
      </c>
      <c r="AO150">
        <f t="shared" si="107"/>
        <v>17.320508075688775</v>
      </c>
      <c r="AP150">
        <f t="shared" si="108"/>
        <v>17.320508075688775</v>
      </c>
      <c r="AQ150">
        <f t="shared" si="109"/>
        <v>17.320508075688775</v>
      </c>
      <c r="AR150">
        <f t="shared" si="110"/>
        <v>13.601470508735444</v>
      </c>
      <c r="AS150">
        <f t="shared" si="111"/>
        <v>17.320508075688775</v>
      </c>
      <c r="AT150">
        <f t="shared" si="112"/>
        <v>17.320508075688775</v>
      </c>
      <c r="AU150">
        <f t="shared" si="113"/>
        <v>17.320508075688775</v>
      </c>
      <c r="AV150">
        <f t="shared" si="114"/>
        <v>17.320508075688775</v>
      </c>
      <c r="AW150">
        <f t="shared" si="115"/>
        <v>17.320508075688775</v>
      </c>
      <c r="AX150">
        <f t="shared" si="116"/>
        <v>17.320508075688775</v>
      </c>
      <c r="AY150">
        <f t="shared" si="117"/>
        <v>17.320508075688775</v>
      </c>
      <c r="AZ150">
        <f t="shared" si="118"/>
        <v>17.320508075688775</v>
      </c>
      <c r="BA150">
        <f t="shared" si="119"/>
        <v>17.320508075688775</v>
      </c>
    </row>
    <row r="151" spans="1:53">
      <c r="A151" s="50" t="s">
        <v>355</v>
      </c>
      <c r="B151" s="58">
        <v>150</v>
      </c>
      <c r="C151" s="50">
        <v>2</v>
      </c>
      <c r="D151" s="51">
        <v>15</v>
      </c>
      <c r="E151" s="51">
        <v>9</v>
      </c>
      <c r="F151" s="37" t="s">
        <v>1286</v>
      </c>
      <c r="L151" s="50" t="s">
        <v>355</v>
      </c>
      <c r="M151" s="58">
        <v>150</v>
      </c>
      <c r="N151">
        <f t="shared" si="80"/>
        <v>17.606816861659009</v>
      </c>
      <c r="O151">
        <f t="shared" si="81"/>
        <v>17.606816861659009</v>
      </c>
      <c r="P151">
        <f t="shared" si="82"/>
        <v>17.606816861659009</v>
      </c>
      <c r="Q151">
        <f t="shared" si="83"/>
        <v>17.606816861659009</v>
      </c>
      <c r="R151">
        <f t="shared" si="84"/>
        <v>17.606816861659009</v>
      </c>
      <c r="S151">
        <f t="shared" si="85"/>
        <v>17.606816861659009</v>
      </c>
      <c r="T151">
        <f t="shared" si="86"/>
        <v>17.606816861659009</v>
      </c>
      <c r="U151">
        <f t="shared" si="87"/>
        <v>17.606816861659009</v>
      </c>
      <c r="V151">
        <f t="shared" si="88"/>
        <v>17.606816861659009</v>
      </c>
      <c r="W151">
        <f t="shared" si="89"/>
        <v>17.606816861659009</v>
      </c>
      <c r="X151">
        <f t="shared" si="90"/>
        <v>17.606816861659009</v>
      </c>
      <c r="Y151">
        <f t="shared" si="91"/>
        <v>17.606816861659009</v>
      </c>
      <c r="Z151">
        <f t="shared" si="92"/>
        <v>17.606816861659009</v>
      </c>
      <c r="AA151">
        <f t="shared" si="93"/>
        <v>17.606816861659009</v>
      </c>
      <c r="AB151">
        <f t="shared" si="94"/>
        <v>17.606816861659009</v>
      </c>
      <c r="AC151">
        <f t="shared" si="95"/>
        <v>17.606816861659009</v>
      </c>
      <c r="AD151">
        <f t="shared" si="96"/>
        <v>17.606816861659009</v>
      </c>
      <c r="AE151">
        <f t="shared" si="97"/>
        <v>17.606816861659009</v>
      </c>
      <c r="AF151">
        <f t="shared" si="98"/>
        <v>17.606816861659009</v>
      </c>
      <c r="AG151">
        <f t="shared" si="99"/>
        <v>17.606816861659009</v>
      </c>
      <c r="AH151">
        <f t="shared" si="100"/>
        <v>17.606816861659009</v>
      </c>
      <c r="AI151">
        <f t="shared" si="101"/>
        <v>17.606816861659009</v>
      </c>
      <c r="AJ151">
        <f t="shared" si="102"/>
        <v>17.606816861659009</v>
      </c>
      <c r="AK151">
        <f t="shared" si="103"/>
        <v>17.606816861659009</v>
      </c>
      <c r="AL151">
        <f t="shared" si="104"/>
        <v>17.606816861659009</v>
      </c>
      <c r="AM151">
        <f t="shared" si="105"/>
        <v>17.606816861659009</v>
      </c>
      <c r="AN151">
        <f t="shared" si="106"/>
        <v>17.606816861659009</v>
      </c>
      <c r="AO151">
        <f t="shared" si="107"/>
        <v>17.606816861659009</v>
      </c>
      <c r="AP151">
        <f t="shared" si="108"/>
        <v>17.606816861659009</v>
      </c>
      <c r="AQ151">
        <f t="shared" si="109"/>
        <v>17.606816861659009</v>
      </c>
      <c r="AR151">
        <f t="shared" si="110"/>
        <v>15.264337522473747</v>
      </c>
      <c r="AS151">
        <f t="shared" si="111"/>
        <v>17.606816861659009</v>
      </c>
      <c r="AT151">
        <f t="shared" si="112"/>
        <v>17.606816861659009</v>
      </c>
      <c r="AU151">
        <f t="shared" si="113"/>
        <v>17.606816861659009</v>
      </c>
      <c r="AV151">
        <f t="shared" si="114"/>
        <v>17.606816861659009</v>
      </c>
      <c r="AW151">
        <f t="shared" si="115"/>
        <v>17.606816861659009</v>
      </c>
      <c r="AX151">
        <f t="shared" si="116"/>
        <v>17.606816861659009</v>
      </c>
      <c r="AY151">
        <f t="shared" si="117"/>
        <v>17.606816861659009</v>
      </c>
      <c r="AZ151">
        <f t="shared" si="118"/>
        <v>17.606816861659009</v>
      </c>
      <c r="BA151">
        <f t="shared" si="119"/>
        <v>17.606816861659009</v>
      </c>
    </row>
    <row r="152" spans="1:53">
      <c r="A152" s="52" t="s">
        <v>357</v>
      </c>
      <c r="B152" s="58">
        <v>151</v>
      </c>
      <c r="C152" s="50">
        <v>2</v>
      </c>
      <c r="D152" s="53">
        <v>16</v>
      </c>
      <c r="E152" s="53">
        <v>2</v>
      </c>
      <c r="L152" s="52" t="s">
        <v>357</v>
      </c>
      <c r="M152" s="58">
        <v>151</v>
      </c>
      <c r="N152">
        <f t="shared" si="80"/>
        <v>16.248076809271922</v>
      </c>
      <c r="O152">
        <f t="shared" si="81"/>
        <v>16.248076809271922</v>
      </c>
      <c r="P152">
        <f t="shared" si="82"/>
        <v>16.248076809271922</v>
      </c>
      <c r="Q152">
        <f t="shared" si="83"/>
        <v>16.248076809271922</v>
      </c>
      <c r="R152">
        <f t="shared" si="84"/>
        <v>16.248076809271922</v>
      </c>
      <c r="S152">
        <f t="shared" si="85"/>
        <v>16.248076809271922</v>
      </c>
      <c r="T152">
        <f t="shared" si="86"/>
        <v>16.248076809271922</v>
      </c>
      <c r="U152">
        <f t="shared" si="87"/>
        <v>16.248076809271922</v>
      </c>
      <c r="V152">
        <f t="shared" si="88"/>
        <v>16.248076809271922</v>
      </c>
      <c r="W152">
        <f t="shared" si="89"/>
        <v>16.248076809271922</v>
      </c>
      <c r="X152">
        <f t="shared" si="90"/>
        <v>16.248076809271922</v>
      </c>
      <c r="Y152">
        <f t="shared" si="91"/>
        <v>16.248076809271922</v>
      </c>
      <c r="Z152">
        <f t="shared" si="92"/>
        <v>16.248076809271922</v>
      </c>
      <c r="AA152">
        <f t="shared" si="93"/>
        <v>16.248076809271922</v>
      </c>
      <c r="AB152">
        <f t="shared" si="94"/>
        <v>16.248076809271922</v>
      </c>
      <c r="AC152">
        <f t="shared" si="95"/>
        <v>16.248076809271922</v>
      </c>
      <c r="AD152">
        <f t="shared" si="96"/>
        <v>16.248076809271922</v>
      </c>
      <c r="AE152">
        <f t="shared" si="97"/>
        <v>16.248076809271922</v>
      </c>
      <c r="AF152">
        <f t="shared" si="98"/>
        <v>16.248076809271922</v>
      </c>
      <c r="AG152">
        <f t="shared" si="99"/>
        <v>16.248076809271922</v>
      </c>
      <c r="AH152">
        <f t="shared" si="100"/>
        <v>16.248076809271922</v>
      </c>
      <c r="AI152">
        <f t="shared" si="101"/>
        <v>16.248076809271922</v>
      </c>
      <c r="AJ152">
        <f t="shared" si="102"/>
        <v>16.248076809271922</v>
      </c>
      <c r="AK152">
        <f t="shared" si="103"/>
        <v>16.248076809271922</v>
      </c>
      <c r="AL152">
        <f t="shared" si="104"/>
        <v>16.248076809271922</v>
      </c>
      <c r="AM152">
        <f t="shared" si="105"/>
        <v>16.248076809271922</v>
      </c>
      <c r="AN152">
        <f t="shared" si="106"/>
        <v>16.248076809271922</v>
      </c>
      <c r="AO152">
        <f t="shared" si="107"/>
        <v>16.248076809271922</v>
      </c>
      <c r="AP152">
        <f t="shared" si="108"/>
        <v>16.248076809271922</v>
      </c>
      <c r="AQ152">
        <f t="shared" si="109"/>
        <v>16.248076809271922</v>
      </c>
      <c r="AR152">
        <f t="shared" si="110"/>
        <v>20.71231517720798</v>
      </c>
      <c r="AS152">
        <f t="shared" si="111"/>
        <v>16.248076809271922</v>
      </c>
      <c r="AT152">
        <f t="shared" si="112"/>
        <v>16.248076809271922</v>
      </c>
      <c r="AU152">
        <f t="shared" si="113"/>
        <v>16.248076809271922</v>
      </c>
      <c r="AV152">
        <f t="shared" si="114"/>
        <v>16.248076809271922</v>
      </c>
      <c r="AW152">
        <f t="shared" si="115"/>
        <v>16.248076809271922</v>
      </c>
      <c r="AX152">
        <f t="shared" si="116"/>
        <v>16.248076809271922</v>
      </c>
      <c r="AY152">
        <f t="shared" si="117"/>
        <v>16.248076809271922</v>
      </c>
      <c r="AZ152">
        <f t="shared" si="118"/>
        <v>16.248076809271922</v>
      </c>
      <c r="BA152">
        <f t="shared" si="119"/>
        <v>16.248076809271922</v>
      </c>
    </row>
    <row r="153" spans="1:53">
      <c r="A153" s="52" t="s">
        <v>358</v>
      </c>
      <c r="B153" s="58">
        <v>152</v>
      </c>
      <c r="C153" s="50">
        <v>2</v>
      </c>
      <c r="D153" s="53">
        <v>12</v>
      </c>
      <c r="E153" s="53">
        <v>13</v>
      </c>
      <c r="L153" s="52" t="s">
        <v>358</v>
      </c>
      <c r="M153" s="58">
        <v>152</v>
      </c>
      <c r="N153">
        <f t="shared" si="80"/>
        <v>17.804493814764857</v>
      </c>
      <c r="O153">
        <f t="shared" si="81"/>
        <v>17.804493814764857</v>
      </c>
      <c r="P153">
        <f t="shared" si="82"/>
        <v>17.804493814764857</v>
      </c>
      <c r="Q153">
        <f t="shared" si="83"/>
        <v>17.804493814764857</v>
      </c>
      <c r="R153">
        <f t="shared" si="84"/>
        <v>17.804493814764857</v>
      </c>
      <c r="S153">
        <f t="shared" si="85"/>
        <v>17.804493814764857</v>
      </c>
      <c r="T153">
        <f t="shared" si="86"/>
        <v>17.804493814764857</v>
      </c>
      <c r="U153">
        <f t="shared" si="87"/>
        <v>17.804493814764857</v>
      </c>
      <c r="V153">
        <f t="shared" si="88"/>
        <v>17.804493814764857</v>
      </c>
      <c r="W153">
        <f t="shared" si="89"/>
        <v>17.804493814764857</v>
      </c>
      <c r="X153">
        <f t="shared" si="90"/>
        <v>17.804493814764857</v>
      </c>
      <c r="Y153">
        <f t="shared" si="91"/>
        <v>17.804493814764857</v>
      </c>
      <c r="Z153">
        <f t="shared" si="92"/>
        <v>17.804493814764857</v>
      </c>
      <c r="AA153">
        <f t="shared" si="93"/>
        <v>17.804493814764857</v>
      </c>
      <c r="AB153">
        <f t="shared" si="94"/>
        <v>17.804493814764857</v>
      </c>
      <c r="AC153">
        <f t="shared" si="95"/>
        <v>17.804493814764857</v>
      </c>
      <c r="AD153">
        <f t="shared" si="96"/>
        <v>17.804493814764857</v>
      </c>
      <c r="AE153">
        <f t="shared" si="97"/>
        <v>17.804493814764857</v>
      </c>
      <c r="AF153">
        <f t="shared" si="98"/>
        <v>17.804493814764857</v>
      </c>
      <c r="AG153">
        <f t="shared" si="99"/>
        <v>17.804493814764857</v>
      </c>
      <c r="AH153">
        <f t="shared" si="100"/>
        <v>17.804493814764857</v>
      </c>
      <c r="AI153">
        <f t="shared" si="101"/>
        <v>17.804493814764857</v>
      </c>
      <c r="AJ153">
        <f t="shared" si="102"/>
        <v>17.804493814764857</v>
      </c>
      <c r="AK153">
        <f t="shared" si="103"/>
        <v>17.804493814764857</v>
      </c>
      <c r="AL153">
        <f t="shared" si="104"/>
        <v>17.804493814764857</v>
      </c>
      <c r="AM153">
        <f t="shared" si="105"/>
        <v>17.804493814764857</v>
      </c>
      <c r="AN153">
        <f t="shared" si="106"/>
        <v>17.804493814764857</v>
      </c>
      <c r="AO153">
        <f t="shared" si="107"/>
        <v>17.804493814764857</v>
      </c>
      <c r="AP153">
        <f t="shared" si="108"/>
        <v>17.804493814764857</v>
      </c>
      <c r="AQ153">
        <f t="shared" si="109"/>
        <v>17.804493814764857</v>
      </c>
      <c r="AR153">
        <f t="shared" si="110"/>
        <v>26.90724809414742</v>
      </c>
      <c r="AS153">
        <f t="shared" si="111"/>
        <v>17.804493814764857</v>
      </c>
      <c r="AT153">
        <f t="shared" si="112"/>
        <v>17.804493814764857</v>
      </c>
      <c r="AU153">
        <f t="shared" si="113"/>
        <v>17.804493814764857</v>
      </c>
      <c r="AV153">
        <f t="shared" si="114"/>
        <v>17.804493814764857</v>
      </c>
      <c r="AW153">
        <f t="shared" si="115"/>
        <v>17.804493814764857</v>
      </c>
      <c r="AX153">
        <f t="shared" si="116"/>
        <v>17.804493814764857</v>
      </c>
      <c r="AY153">
        <f t="shared" si="117"/>
        <v>17.804493814764857</v>
      </c>
      <c r="AZ153">
        <f t="shared" si="118"/>
        <v>17.804493814764857</v>
      </c>
      <c r="BA153">
        <f t="shared" si="119"/>
        <v>17.804493814764857</v>
      </c>
    </row>
    <row r="154" spans="1:53">
      <c r="A154" s="52" t="s">
        <v>360</v>
      </c>
      <c r="B154" s="58">
        <v>153</v>
      </c>
      <c r="C154" s="50">
        <v>2</v>
      </c>
      <c r="D154" s="53">
        <v>2</v>
      </c>
      <c r="E154" s="53">
        <v>24</v>
      </c>
      <c r="L154" s="52" t="s">
        <v>360</v>
      </c>
      <c r="M154" s="58">
        <v>153</v>
      </c>
      <c r="N154">
        <f t="shared" si="80"/>
        <v>24.166091947189145</v>
      </c>
      <c r="O154">
        <f t="shared" si="81"/>
        <v>24.166091947189145</v>
      </c>
      <c r="P154">
        <f t="shared" si="82"/>
        <v>24.166091947189145</v>
      </c>
      <c r="Q154">
        <f t="shared" si="83"/>
        <v>24.166091947189145</v>
      </c>
      <c r="R154">
        <f t="shared" si="84"/>
        <v>24.166091947189145</v>
      </c>
      <c r="S154">
        <f t="shared" si="85"/>
        <v>24.166091947189145</v>
      </c>
      <c r="T154">
        <f t="shared" si="86"/>
        <v>24.166091947189145</v>
      </c>
      <c r="U154">
        <f t="shared" si="87"/>
        <v>24.166091947189145</v>
      </c>
      <c r="V154">
        <f t="shared" si="88"/>
        <v>24.166091947189145</v>
      </c>
      <c r="W154">
        <f t="shared" si="89"/>
        <v>24.166091947189145</v>
      </c>
      <c r="X154">
        <f t="shared" si="90"/>
        <v>24.166091947189145</v>
      </c>
      <c r="Y154">
        <f t="shared" si="91"/>
        <v>24.166091947189145</v>
      </c>
      <c r="Z154">
        <f t="shared" si="92"/>
        <v>24.166091947189145</v>
      </c>
      <c r="AA154">
        <f t="shared" si="93"/>
        <v>24.166091947189145</v>
      </c>
      <c r="AB154">
        <f t="shared" si="94"/>
        <v>24.166091947189145</v>
      </c>
      <c r="AC154">
        <f t="shared" si="95"/>
        <v>24.166091947189145</v>
      </c>
      <c r="AD154">
        <f t="shared" si="96"/>
        <v>24.166091947189145</v>
      </c>
      <c r="AE154">
        <f t="shared" si="97"/>
        <v>24.166091947189145</v>
      </c>
      <c r="AF154">
        <f t="shared" si="98"/>
        <v>24.166091947189145</v>
      </c>
      <c r="AG154">
        <f t="shared" si="99"/>
        <v>24.166091947189145</v>
      </c>
      <c r="AH154">
        <f t="shared" si="100"/>
        <v>24.166091947189145</v>
      </c>
      <c r="AI154">
        <f t="shared" si="101"/>
        <v>24.166091947189145</v>
      </c>
      <c r="AJ154">
        <f t="shared" si="102"/>
        <v>24.166091947189145</v>
      </c>
      <c r="AK154">
        <f t="shared" si="103"/>
        <v>24.166091947189145</v>
      </c>
      <c r="AL154">
        <f t="shared" si="104"/>
        <v>24.166091947189145</v>
      </c>
      <c r="AM154">
        <f t="shared" si="105"/>
        <v>24.166091947189145</v>
      </c>
      <c r="AN154">
        <f t="shared" si="106"/>
        <v>24.166091947189145</v>
      </c>
      <c r="AO154">
        <f t="shared" si="107"/>
        <v>24.166091947189145</v>
      </c>
      <c r="AP154">
        <f t="shared" si="108"/>
        <v>24.166091947189145</v>
      </c>
      <c r="AQ154">
        <f t="shared" si="109"/>
        <v>24.166091947189145</v>
      </c>
      <c r="AR154">
        <f t="shared" si="110"/>
        <v>14.282856857085701</v>
      </c>
      <c r="AS154">
        <f t="shared" si="111"/>
        <v>24.166091947189145</v>
      </c>
      <c r="AT154">
        <f t="shared" si="112"/>
        <v>24.166091947189145</v>
      </c>
      <c r="AU154">
        <f t="shared" si="113"/>
        <v>24.166091947189145</v>
      </c>
      <c r="AV154">
        <f t="shared" si="114"/>
        <v>24.166091947189145</v>
      </c>
      <c r="AW154">
        <f t="shared" si="115"/>
        <v>24.166091947189145</v>
      </c>
      <c r="AX154">
        <f t="shared" si="116"/>
        <v>24.166091947189145</v>
      </c>
      <c r="AY154">
        <f t="shared" si="117"/>
        <v>24.166091947189145</v>
      </c>
      <c r="AZ154">
        <f t="shared" si="118"/>
        <v>24.166091947189145</v>
      </c>
      <c r="BA154">
        <f t="shared" si="119"/>
        <v>24.166091947189145</v>
      </c>
    </row>
    <row r="155" spans="1:53">
      <c r="A155" s="52" t="s">
        <v>362</v>
      </c>
      <c r="B155" s="58">
        <v>154</v>
      </c>
      <c r="C155" s="50">
        <v>2</v>
      </c>
      <c r="D155" s="53">
        <v>10</v>
      </c>
      <c r="E155" s="53">
        <v>14</v>
      </c>
      <c r="L155" s="52" t="s">
        <v>362</v>
      </c>
      <c r="M155" s="58">
        <v>154</v>
      </c>
      <c r="N155">
        <f t="shared" si="80"/>
        <v>17.320508075688775</v>
      </c>
      <c r="O155">
        <f t="shared" si="81"/>
        <v>17.320508075688775</v>
      </c>
      <c r="P155">
        <f t="shared" si="82"/>
        <v>17.320508075688775</v>
      </c>
      <c r="Q155">
        <f t="shared" si="83"/>
        <v>17.320508075688775</v>
      </c>
      <c r="R155">
        <f t="shared" si="84"/>
        <v>17.320508075688775</v>
      </c>
      <c r="S155">
        <f t="shared" si="85"/>
        <v>17.320508075688775</v>
      </c>
      <c r="T155">
        <f t="shared" si="86"/>
        <v>17.320508075688775</v>
      </c>
      <c r="U155">
        <f t="shared" si="87"/>
        <v>17.320508075688775</v>
      </c>
      <c r="V155">
        <f t="shared" si="88"/>
        <v>17.320508075688775</v>
      </c>
      <c r="W155">
        <f t="shared" si="89"/>
        <v>17.320508075688775</v>
      </c>
      <c r="X155">
        <f t="shared" si="90"/>
        <v>17.320508075688775</v>
      </c>
      <c r="Y155">
        <f t="shared" si="91"/>
        <v>17.320508075688775</v>
      </c>
      <c r="Z155">
        <f t="shared" si="92"/>
        <v>17.320508075688775</v>
      </c>
      <c r="AA155">
        <f t="shared" si="93"/>
        <v>17.320508075688775</v>
      </c>
      <c r="AB155">
        <f t="shared" si="94"/>
        <v>17.320508075688775</v>
      </c>
      <c r="AC155">
        <f t="shared" si="95"/>
        <v>17.320508075688775</v>
      </c>
      <c r="AD155">
        <f t="shared" si="96"/>
        <v>17.320508075688775</v>
      </c>
      <c r="AE155">
        <f t="shared" si="97"/>
        <v>17.320508075688775</v>
      </c>
      <c r="AF155">
        <f t="shared" si="98"/>
        <v>17.320508075688775</v>
      </c>
      <c r="AG155">
        <f t="shared" si="99"/>
        <v>17.320508075688775</v>
      </c>
      <c r="AH155">
        <f t="shared" si="100"/>
        <v>17.320508075688775</v>
      </c>
      <c r="AI155">
        <f t="shared" si="101"/>
        <v>17.320508075688775</v>
      </c>
      <c r="AJ155">
        <f t="shared" si="102"/>
        <v>17.320508075688775</v>
      </c>
      <c r="AK155">
        <f t="shared" si="103"/>
        <v>17.320508075688775</v>
      </c>
      <c r="AL155">
        <f t="shared" si="104"/>
        <v>17.320508075688775</v>
      </c>
      <c r="AM155">
        <f t="shared" si="105"/>
        <v>17.320508075688775</v>
      </c>
      <c r="AN155">
        <f t="shared" si="106"/>
        <v>17.320508075688775</v>
      </c>
      <c r="AO155">
        <f t="shared" si="107"/>
        <v>17.320508075688775</v>
      </c>
      <c r="AP155">
        <f t="shared" si="108"/>
        <v>17.320508075688775</v>
      </c>
      <c r="AQ155">
        <f t="shared" si="109"/>
        <v>17.320508075688775</v>
      </c>
      <c r="AR155">
        <f t="shared" si="110"/>
        <v>16.522711641858304</v>
      </c>
      <c r="AS155">
        <f t="shared" si="111"/>
        <v>17.320508075688775</v>
      </c>
      <c r="AT155">
        <f t="shared" si="112"/>
        <v>17.320508075688775</v>
      </c>
      <c r="AU155">
        <f t="shared" si="113"/>
        <v>17.320508075688775</v>
      </c>
      <c r="AV155">
        <f t="shared" si="114"/>
        <v>17.320508075688775</v>
      </c>
      <c r="AW155">
        <f t="shared" si="115"/>
        <v>17.320508075688775</v>
      </c>
      <c r="AX155">
        <f t="shared" si="116"/>
        <v>17.320508075688775</v>
      </c>
      <c r="AY155">
        <f t="shared" si="117"/>
        <v>17.320508075688775</v>
      </c>
      <c r="AZ155">
        <f t="shared" si="118"/>
        <v>17.320508075688775</v>
      </c>
      <c r="BA155">
        <f t="shared" si="119"/>
        <v>17.320508075688775</v>
      </c>
    </row>
    <row r="156" spans="1:53">
      <c r="A156" s="52" t="s">
        <v>364</v>
      </c>
      <c r="B156" s="58">
        <v>155</v>
      </c>
      <c r="C156" s="50">
        <v>2</v>
      </c>
      <c r="D156" s="53">
        <v>12</v>
      </c>
      <c r="E156" s="53">
        <v>13</v>
      </c>
      <c r="L156" s="52" t="s">
        <v>364</v>
      </c>
      <c r="M156" s="58">
        <v>155</v>
      </c>
      <c r="N156">
        <f t="shared" si="80"/>
        <v>17.804493814764857</v>
      </c>
      <c r="O156">
        <f t="shared" si="81"/>
        <v>17.804493814764857</v>
      </c>
      <c r="P156">
        <f t="shared" si="82"/>
        <v>17.804493814764857</v>
      </c>
      <c r="Q156">
        <f t="shared" si="83"/>
        <v>17.804493814764857</v>
      </c>
      <c r="R156">
        <f t="shared" si="84"/>
        <v>17.804493814764857</v>
      </c>
      <c r="S156">
        <f t="shared" si="85"/>
        <v>17.804493814764857</v>
      </c>
      <c r="T156">
        <f t="shared" si="86"/>
        <v>17.804493814764857</v>
      </c>
      <c r="U156">
        <f t="shared" si="87"/>
        <v>17.804493814764857</v>
      </c>
      <c r="V156">
        <f t="shared" si="88"/>
        <v>17.804493814764857</v>
      </c>
      <c r="W156">
        <f t="shared" si="89"/>
        <v>17.804493814764857</v>
      </c>
      <c r="X156">
        <f t="shared" si="90"/>
        <v>17.804493814764857</v>
      </c>
      <c r="Y156">
        <f t="shared" si="91"/>
        <v>17.804493814764857</v>
      </c>
      <c r="Z156">
        <f t="shared" si="92"/>
        <v>17.804493814764857</v>
      </c>
      <c r="AA156">
        <f t="shared" si="93"/>
        <v>17.804493814764857</v>
      </c>
      <c r="AB156">
        <f t="shared" si="94"/>
        <v>17.804493814764857</v>
      </c>
      <c r="AC156">
        <f t="shared" si="95"/>
        <v>17.804493814764857</v>
      </c>
      <c r="AD156">
        <f t="shared" si="96"/>
        <v>17.804493814764857</v>
      </c>
      <c r="AE156">
        <f t="shared" si="97"/>
        <v>17.804493814764857</v>
      </c>
      <c r="AF156">
        <f t="shared" si="98"/>
        <v>17.804493814764857</v>
      </c>
      <c r="AG156">
        <f t="shared" si="99"/>
        <v>17.804493814764857</v>
      </c>
      <c r="AH156">
        <f t="shared" si="100"/>
        <v>17.804493814764857</v>
      </c>
      <c r="AI156">
        <f t="shared" si="101"/>
        <v>17.804493814764857</v>
      </c>
      <c r="AJ156">
        <f t="shared" si="102"/>
        <v>17.804493814764857</v>
      </c>
      <c r="AK156">
        <f t="shared" si="103"/>
        <v>17.804493814764857</v>
      </c>
      <c r="AL156">
        <f t="shared" si="104"/>
        <v>17.804493814764857</v>
      </c>
      <c r="AM156">
        <f t="shared" si="105"/>
        <v>17.804493814764857</v>
      </c>
      <c r="AN156">
        <f t="shared" si="106"/>
        <v>17.804493814764857</v>
      </c>
      <c r="AO156">
        <f t="shared" si="107"/>
        <v>17.804493814764857</v>
      </c>
      <c r="AP156">
        <f t="shared" si="108"/>
        <v>17.804493814764857</v>
      </c>
      <c r="AQ156">
        <f t="shared" si="109"/>
        <v>17.804493814764857</v>
      </c>
      <c r="AR156">
        <f t="shared" si="110"/>
        <v>18.547236990991408</v>
      </c>
      <c r="AS156">
        <f t="shared" si="111"/>
        <v>17.804493814764857</v>
      </c>
      <c r="AT156">
        <f t="shared" si="112"/>
        <v>17.804493814764857</v>
      </c>
      <c r="AU156">
        <f t="shared" si="113"/>
        <v>17.804493814764857</v>
      </c>
      <c r="AV156">
        <f t="shared" si="114"/>
        <v>17.804493814764857</v>
      </c>
      <c r="AW156">
        <f t="shared" si="115"/>
        <v>17.804493814764857</v>
      </c>
      <c r="AX156">
        <f t="shared" si="116"/>
        <v>17.804493814764857</v>
      </c>
      <c r="AY156">
        <f t="shared" si="117"/>
        <v>17.804493814764857</v>
      </c>
      <c r="AZ156">
        <f t="shared" si="118"/>
        <v>17.804493814764857</v>
      </c>
      <c r="BA156">
        <f t="shared" si="119"/>
        <v>17.804493814764857</v>
      </c>
    </row>
    <row r="157" spans="1:53">
      <c r="A157" s="52" t="s">
        <v>366</v>
      </c>
      <c r="B157" s="58">
        <v>156</v>
      </c>
      <c r="C157" s="50">
        <v>2</v>
      </c>
      <c r="D157" s="53">
        <v>10</v>
      </c>
      <c r="E157" s="53">
        <v>14</v>
      </c>
      <c r="L157" s="52" t="s">
        <v>366</v>
      </c>
      <c r="M157" s="58">
        <v>156</v>
      </c>
      <c r="N157">
        <f t="shared" si="80"/>
        <v>17.320508075688775</v>
      </c>
      <c r="O157">
        <f t="shared" si="81"/>
        <v>17.320508075688775</v>
      </c>
      <c r="P157">
        <f t="shared" si="82"/>
        <v>17.320508075688775</v>
      </c>
      <c r="Q157">
        <f t="shared" si="83"/>
        <v>17.320508075688775</v>
      </c>
      <c r="R157">
        <f t="shared" si="84"/>
        <v>17.320508075688775</v>
      </c>
      <c r="S157">
        <f t="shared" si="85"/>
        <v>17.320508075688775</v>
      </c>
      <c r="T157">
        <f t="shared" si="86"/>
        <v>17.320508075688775</v>
      </c>
      <c r="U157">
        <f t="shared" si="87"/>
        <v>17.320508075688775</v>
      </c>
      <c r="V157">
        <f t="shared" si="88"/>
        <v>17.320508075688775</v>
      </c>
      <c r="W157">
        <f t="shared" si="89"/>
        <v>17.320508075688775</v>
      </c>
      <c r="X157">
        <f t="shared" si="90"/>
        <v>17.320508075688775</v>
      </c>
      <c r="Y157">
        <f t="shared" si="91"/>
        <v>17.320508075688775</v>
      </c>
      <c r="Z157">
        <f t="shared" si="92"/>
        <v>17.320508075688775</v>
      </c>
      <c r="AA157">
        <f t="shared" si="93"/>
        <v>17.320508075688775</v>
      </c>
      <c r="AB157">
        <f t="shared" si="94"/>
        <v>17.320508075688775</v>
      </c>
      <c r="AC157">
        <f t="shared" si="95"/>
        <v>17.320508075688775</v>
      </c>
      <c r="AD157">
        <f t="shared" si="96"/>
        <v>17.320508075688775</v>
      </c>
      <c r="AE157">
        <f t="shared" si="97"/>
        <v>17.320508075688775</v>
      </c>
      <c r="AF157">
        <f t="shared" si="98"/>
        <v>17.320508075688775</v>
      </c>
      <c r="AG157">
        <f t="shared" si="99"/>
        <v>17.320508075688775</v>
      </c>
      <c r="AH157">
        <f t="shared" si="100"/>
        <v>17.320508075688775</v>
      </c>
      <c r="AI157">
        <f t="shared" si="101"/>
        <v>17.320508075688775</v>
      </c>
      <c r="AJ157">
        <f t="shared" si="102"/>
        <v>17.320508075688775</v>
      </c>
      <c r="AK157">
        <f t="shared" si="103"/>
        <v>17.320508075688775</v>
      </c>
      <c r="AL157">
        <f t="shared" si="104"/>
        <v>17.320508075688775</v>
      </c>
      <c r="AM157">
        <f t="shared" si="105"/>
        <v>17.320508075688775</v>
      </c>
      <c r="AN157">
        <f t="shared" si="106"/>
        <v>17.320508075688775</v>
      </c>
      <c r="AO157">
        <f t="shared" si="107"/>
        <v>17.320508075688775</v>
      </c>
      <c r="AP157">
        <f t="shared" si="108"/>
        <v>17.320508075688775</v>
      </c>
      <c r="AQ157">
        <f t="shared" si="109"/>
        <v>17.320508075688775</v>
      </c>
      <c r="AR157">
        <f t="shared" si="110"/>
        <v>17.320508075688775</v>
      </c>
      <c r="AS157">
        <f t="shared" si="111"/>
        <v>17.320508075688775</v>
      </c>
      <c r="AT157">
        <f t="shared" si="112"/>
        <v>17.320508075688775</v>
      </c>
      <c r="AU157">
        <f t="shared" si="113"/>
        <v>17.320508075688775</v>
      </c>
      <c r="AV157">
        <f t="shared" si="114"/>
        <v>17.320508075688775</v>
      </c>
      <c r="AW157">
        <f t="shared" si="115"/>
        <v>17.320508075688775</v>
      </c>
      <c r="AX157">
        <f t="shared" si="116"/>
        <v>17.320508075688775</v>
      </c>
      <c r="AY157">
        <f t="shared" si="117"/>
        <v>17.320508075688775</v>
      </c>
      <c r="AZ157">
        <f t="shared" si="118"/>
        <v>17.320508075688775</v>
      </c>
      <c r="BA157">
        <f t="shared" si="119"/>
        <v>17.320508075688775</v>
      </c>
    </row>
    <row r="158" spans="1:53">
      <c r="A158" s="52" t="s">
        <v>367</v>
      </c>
      <c r="B158" s="58">
        <v>157</v>
      </c>
      <c r="C158" s="50">
        <v>2</v>
      </c>
      <c r="D158" s="53">
        <v>10</v>
      </c>
      <c r="E158" s="53">
        <v>14</v>
      </c>
      <c r="L158" s="52" t="s">
        <v>367</v>
      </c>
      <c r="M158" s="58">
        <v>157</v>
      </c>
      <c r="N158">
        <f t="shared" si="80"/>
        <v>17.320508075688775</v>
      </c>
      <c r="O158">
        <f t="shared" si="81"/>
        <v>17.320508075688775</v>
      </c>
      <c r="P158">
        <f t="shared" si="82"/>
        <v>17.320508075688775</v>
      </c>
      <c r="Q158">
        <f t="shared" si="83"/>
        <v>17.320508075688775</v>
      </c>
      <c r="R158">
        <f t="shared" si="84"/>
        <v>17.320508075688775</v>
      </c>
      <c r="S158">
        <f t="shared" si="85"/>
        <v>17.320508075688775</v>
      </c>
      <c r="T158">
        <f t="shared" si="86"/>
        <v>17.320508075688775</v>
      </c>
      <c r="U158">
        <f t="shared" si="87"/>
        <v>17.320508075688775</v>
      </c>
      <c r="V158">
        <f t="shared" si="88"/>
        <v>17.320508075688775</v>
      </c>
      <c r="W158">
        <f t="shared" si="89"/>
        <v>17.320508075688775</v>
      </c>
      <c r="X158">
        <f t="shared" si="90"/>
        <v>17.320508075688775</v>
      </c>
      <c r="Y158">
        <f t="shared" si="91"/>
        <v>17.320508075688775</v>
      </c>
      <c r="Z158">
        <f t="shared" si="92"/>
        <v>17.320508075688775</v>
      </c>
      <c r="AA158">
        <f t="shared" si="93"/>
        <v>17.320508075688775</v>
      </c>
      <c r="AB158">
        <f t="shared" si="94"/>
        <v>17.320508075688775</v>
      </c>
      <c r="AC158">
        <f t="shared" si="95"/>
        <v>17.320508075688775</v>
      </c>
      <c r="AD158">
        <f t="shared" si="96"/>
        <v>17.320508075688775</v>
      </c>
      <c r="AE158">
        <f t="shared" si="97"/>
        <v>17.320508075688775</v>
      </c>
      <c r="AF158">
        <f t="shared" si="98"/>
        <v>17.320508075688775</v>
      </c>
      <c r="AG158">
        <f t="shared" si="99"/>
        <v>17.320508075688775</v>
      </c>
      <c r="AH158">
        <f t="shared" si="100"/>
        <v>17.320508075688775</v>
      </c>
      <c r="AI158">
        <f t="shared" si="101"/>
        <v>17.320508075688775</v>
      </c>
      <c r="AJ158">
        <f t="shared" si="102"/>
        <v>17.320508075688775</v>
      </c>
      <c r="AK158">
        <f t="shared" si="103"/>
        <v>17.320508075688775</v>
      </c>
      <c r="AL158">
        <f t="shared" si="104"/>
        <v>17.320508075688775</v>
      </c>
      <c r="AM158">
        <f t="shared" si="105"/>
        <v>17.320508075688775</v>
      </c>
      <c r="AN158">
        <f t="shared" si="106"/>
        <v>17.320508075688775</v>
      </c>
      <c r="AO158">
        <f t="shared" si="107"/>
        <v>17.320508075688775</v>
      </c>
      <c r="AP158">
        <f t="shared" si="108"/>
        <v>17.320508075688775</v>
      </c>
      <c r="AQ158">
        <f t="shared" si="109"/>
        <v>17.320508075688775</v>
      </c>
      <c r="AR158">
        <f t="shared" si="110"/>
        <v>13.601470508735444</v>
      </c>
      <c r="AS158">
        <f t="shared" si="111"/>
        <v>17.320508075688775</v>
      </c>
      <c r="AT158">
        <f t="shared" si="112"/>
        <v>17.320508075688775</v>
      </c>
      <c r="AU158">
        <f t="shared" si="113"/>
        <v>17.320508075688775</v>
      </c>
      <c r="AV158">
        <f t="shared" si="114"/>
        <v>17.320508075688775</v>
      </c>
      <c r="AW158">
        <f t="shared" si="115"/>
        <v>17.320508075688775</v>
      </c>
      <c r="AX158">
        <f t="shared" si="116"/>
        <v>17.320508075688775</v>
      </c>
      <c r="AY158">
        <f t="shared" si="117"/>
        <v>17.320508075688775</v>
      </c>
      <c r="AZ158">
        <f t="shared" si="118"/>
        <v>17.320508075688775</v>
      </c>
      <c r="BA158">
        <f t="shared" si="119"/>
        <v>17.320508075688775</v>
      </c>
    </row>
    <row r="159" spans="1:53">
      <c r="A159" s="50" t="s">
        <v>369</v>
      </c>
      <c r="B159" s="58">
        <v>158</v>
      </c>
      <c r="C159" s="50">
        <v>1</v>
      </c>
      <c r="D159" s="53">
        <v>15</v>
      </c>
      <c r="E159" s="53">
        <v>9</v>
      </c>
      <c r="L159" s="50" t="s">
        <v>369</v>
      </c>
      <c r="M159" s="58">
        <v>158</v>
      </c>
      <c r="N159">
        <f t="shared" si="80"/>
        <v>17.521415467935231</v>
      </c>
      <c r="O159">
        <f t="shared" si="81"/>
        <v>17.521415467935231</v>
      </c>
      <c r="P159">
        <f t="shared" si="82"/>
        <v>17.521415467935231</v>
      </c>
      <c r="Q159">
        <f t="shared" si="83"/>
        <v>17.521415467935231</v>
      </c>
      <c r="R159">
        <f t="shared" si="84"/>
        <v>17.521415467935231</v>
      </c>
      <c r="S159">
        <f t="shared" si="85"/>
        <v>17.521415467935231</v>
      </c>
      <c r="T159">
        <f t="shared" si="86"/>
        <v>17.521415467935231</v>
      </c>
      <c r="U159">
        <f t="shared" si="87"/>
        <v>17.521415467935231</v>
      </c>
      <c r="V159">
        <f t="shared" si="88"/>
        <v>17.521415467935231</v>
      </c>
      <c r="W159">
        <f t="shared" si="89"/>
        <v>17.521415467935231</v>
      </c>
      <c r="X159">
        <f t="shared" si="90"/>
        <v>17.521415467935231</v>
      </c>
      <c r="Y159">
        <f t="shared" si="91"/>
        <v>17.521415467935231</v>
      </c>
      <c r="Z159">
        <f t="shared" si="92"/>
        <v>17.521415467935231</v>
      </c>
      <c r="AA159">
        <f t="shared" si="93"/>
        <v>17.521415467935231</v>
      </c>
      <c r="AB159">
        <f t="shared" si="94"/>
        <v>17.521415467935231</v>
      </c>
      <c r="AC159">
        <f t="shared" si="95"/>
        <v>17.521415467935231</v>
      </c>
      <c r="AD159">
        <f t="shared" si="96"/>
        <v>17.521415467935231</v>
      </c>
      <c r="AE159">
        <f t="shared" si="97"/>
        <v>17.521415467935231</v>
      </c>
      <c r="AF159">
        <f t="shared" si="98"/>
        <v>17.521415467935231</v>
      </c>
      <c r="AG159">
        <f t="shared" si="99"/>
        <v>17.521415467935231</v>
      </c>
      <c r="AH159">
        <f t="shared" si="100"/>
        <v>17.521415467935231</v>
      </c>
      <c r="AI159">
        <f t="shared" si="101"/>
        <v>17.521415467935231</v>
      </c>
      <c r="AJ159">
        <f t="shared" si="102"/>
        <v>17.521415467935231</v>
      </c>
      <c r="AK159">
        <f t="shared" si="103"/>
        <v>17.521415467935231</v>
      </c>
      <c r="AL159">
        <f t="shared" si="104"/>
        <v>17.521415467935231</v>
      </c>
      <c r="AM159">
        <f t="shared" si="105"/>
        <v>17.521415467935231</v>
      </c>
      <c r="AN159">
        <f t="shared" si="106"/>
        <v>17.521415467935231</v>
      </c>
      <c r="AO159">
        <f t="shared" si="107"/>
        <v>17.521415467935231</v>
      </c>
      <c r="AP159">
        <f t="shared" si="108"/>
        <v>17.521415467935231</v>
      </c>
      <c r="AQ159">
        <f t="shared" si="109"/>
        <v>17.521415467935231</v>
      </c>
      <c r="AR159">
        <f t="shared" si="110"/>
        <v>28.319604517012593</v>
      </c>
      <c r="AS159">
        <f t="shared" si="111"/>
        <v>17.521415467935231</v>
      </c>
      <c r="AT159">
        <f t="shared" si="112"/>
        <v>17.521415467935231</v>
      </c>
      <c r="AU159">
        <f t="shared" si="113"/>
        <v>17.521415467935231</v>
      </c>
      <c r="AV159">
        <f t="shared" si="114"/>
        <v>17.521415467935231</v>
      </c>
      <c r="AW159">
        <f t="shared" si="115"/>
        <v>17.521415467935231</v>
      </c>
      <c r="AX159">
        <f t="shared" si="116"/>
        <v>17.521415467935231</v>
      </c>
      <c r="AY159">
        <f t="shared" si="117"/>
        <v>17.521415467935231</v>
      </c>
      <c r="AZ159">
        <f t="shared" si="118"/>
        <v>17.521415467935231</v>
      </c>
      <c r="BA159">
        <f t="shared" si="119"/>
        <v>17.521415467935231</v>
      </c>
    </row>
    <row r="160" spans="1:53">
      <c r="A160" s="50" t="s">
        <v>371</v>
      </c>
      <c r="B160" s="58">
        <v>159</v>
      </c>
      <c r="C160" s="50">
        <v>1</v>
      </c>
      <c r="D160" s="53">
        <v>2</v>
      </c>
      <c r="E160" s="53">
        <v>24</v>
      </c>
      <c r="L160" s="50" t="s">
        <v>371</v>
      </c>
      <c r="M160" s="58">
        <v>159</v>
      </c>
      <c r="N160">
        <f t="shared" si="80"/>
        <v>24.103941586387901</v>
      </c>
      <c r="O160">
        <f t="shared" si="81"/>
        <v>24.103941586387901</v>
      </c>
      <c r="P160">
        <f t="shared" si="82"/>
        <v>24.103941586387901</v>
      </c>
      <c r="Q160">
        <f t="shared" si="83"/>
        <v>24.103941586387901</v>
      </c>
      <c r="R160">
        <f t="shared" si="84"/>
        <v>24.103941586387901</v>
      </c>
      <c r="S160">
        <f t="shared" si="85"/>
        <v>24.103941586387901</v>
      </c>
      <c r="T160">
        <f t="shared" si="86"/>
        <v>24.103941586387901</v>
      </c>
      <c r="U160">
        <f t="shared" si="87"/>
        <v>24.103941586387901</v>
      </c>
      <c r="V160">
        <f t="shared" si="88"/>
        <v>24.103941586387901</v>
      </c>
      <c r="W160">
        <f t="shared" si="89"/>
        <v>24.103941586387901</v>
      </c>
      <c r="X160">
        <f t="shared" si="90"/>
        <v>24.103941586387901</v>
      </c>
      <c r="Y160">
        <f t="shared" si="91"/>
        <v>24.103941586387901</v>
      </c>
      <c r="Z160">
        <f t="shared" si="92"/>
        <v>24.103941586387901</v>
      </c>
      <c r="AA160">
        <f t="shared" si="93"/>
        <v>24.103941586387901</v>
      </c>
      <c r="AB160">
        <f t="shared" si="94"/>
        <v>24.103941586387901</v>
      </c>
      <c r="AC160">
        <f t="shared" si="95"/>
        <v>24.103941586387901</v>
      </c>
      <c r="AD160">
        <f t="shared" si="96"/>
        <v>24.103941586387901</v>
      </c>
      <c r="AE160">
        <f t="shared" si="97"/>
        <v>24.103941586387901</v>
      </c>
      <c r="AF160">
        <f t="shared" si="98"/>
        <v>24.103941586387901</v>
      </c>
      <c r="AG160">
        <f t="shared" si="99"/>
        <v>24.103941586387901</v>
      </c>
      <c r="AH160">
        <f t="shared" si="100"/>
        <v>24.103941586387901</v>
      </c>
      <c r="AI160">
        <f t="shared" si="101"/>
        <v>24.103941586387901</v>
      </c>
      <c r="AJ160">
        <f t="shared" si="102"/>
        <v>24.103941586387901</v>
      </c>
      <c r="AK160">
        <f t="shared" si="103"/>
        <v>24.103941586387901</v>
      </c>
      <c r="AL160">
        <f t="shared" si="104"/>
        <v>24.103941586387901</v>
      </c>
      <c r="AM160">
        <f t="shared" si="105"/>
        <v>24.103941586387901</v>
      </c>
      <c r="AN160">
        <f t="shared" si="106"/>
        <v>24.103941586387901</v>
      </c>
      <c r="AO160">
        <f t="shared" si="107"/>
        <v>24.103941586387901</v>
      </c>
      <c r="AP160">
        <f t="shared" si="108"/>
        <v>24.103941586387901</v>
      </c>
      <c r="AQ160">
        <f t="shared" si="109"/>
        <v>24.103941586387901</v>
      </c>
      <c r="AR160">
        <f t="shared" si="110"/>
        <v>24.103941586387901</v>
      </c>
      <c r="AS160">
        <f t="shared" si="111"/>
        <v>24.103941586387901</v>
      </c>
      <c r="AT160">
        <f t="shared" si="112"/>
        <v>24.103941586387901</v>
      </c>
      <c r="AU160">
        <f t="shared" si="113"/>
        <v>24.103941586387901</v>
      </c>
      <c r="AV160">
        <f t="shared" si="114"/>
        <v>24.103941586387901</v>
      </c>
      <c r="AW160">
        <f t="shared" si="115"/>
        <v>24.103941586387901</v>
      </c>
      <c r="AX160">
        <f t="shared" si="116"/>
        <v>24.103941586387901</v>
      </c>
      <c r="AY160">
        <f t="shared" si="117"/>
        <v>24.103941586387901</v>
      </c>
      <c r="AZ160">
        <f t="shared" si="118"/>
        <v>24.103941586387901</v>
      </c>
      <c r="BA160">
        <f t="shared" si="119"/>
        <v>24.103941586387901</v>
      </c>
    </row>
    <row r="161" spans="1:53">
      <c r="A161" s="50" t="s">
        <v>373</v>
      </c>
      <c r="B161" s="58">
        <v>160</v>
      </c>
      <c r="C161" s="50">
        <v>1</v>
      </c>
      <c r="D161" s="53">
        <v>2</v>
      </c>
      <c r="E161" s="53">
        <v>24</v>
      </c>
      <c r="L161" s="50" t="s">
        <v>373</v>
      </c>
      <c r="M161" s="58">
        <v>160</v>
      </c>
      <c r="N161">
        <f t="shared" si="80"/>
        <v>24.103941586387901</v>
      </c>
      <c r="O161">
        <f t="shared" si="81"/>
        <v>24.103941586387901</v>
      </c>
      <c r="P161">
        <f t="shared" si="82"/>
        <v>24.103941586387901</v>
      </c>
      <c r="Q161">
        <f t="shared" si="83"/>
        <v>24.103941586387901</v>
      </c>
      <c r="R161">
        <f t="shared" si="84"/>
        <v>24.103941586387901</v>
      </c>
      <c r="S161">
        <f t="shared" si="85"/>
        <v>24.103941586387901</v>
      </c>
      <c r="T161">
        <f t="shared" si="86"/>
        <v>24.103941586387901</v>
      </c>
      <c r="U161">
        <f t="shared" si="87"/>
        <v>24.103941586387901</v>
      </c>
      <c r="V161">
        <f t="shared" si="88"/>
        <v>24.103941586387901</v>
      </c>
      <c r="W161">
        <f t="shared" si="89"/>
        <v>24.103941586387901</v>
      </c>
      <c r="X161">
        <f t="shared" si="90"/>
        <v>24.103941586387901</v>
      </c>
      <c r="Y161">
        <f t="shared" si="91"/>
        <v>24.103941586387901</v>
      </c>
      <c r="Z161">
        <f t="shared" si="92"/>
        <v>24.103941586387901</v>
      </c>
      <c r="AA161">
        <f t="shared" si="93"/>
        <v>24.103941586387901</v>
      </c>
      <c r="AB161">
        <f t="shared" si="94"/>
        <v>24.103941586387901</v>
      </c>
      <c r="AC161">
        <f t="shared" si="95"/>
        <v>24.103941586387901</v>
      </c>
      <c r="AD161">
        <f t="shared" si="96"/>
        <v>24.103941586387901</v>
      </c>
      <c r="AE161">
        <f t="shared" si="97"/>
        <v>24.103941586387901</v>
      </c>
      <c r="AF161">
        <f t="shared" si="98"/>
        <v>24.103941586387901</v>
      </c>
      <c r="AG161">
        <f t="shared" si="99"/>
        <v>24.103941586387901</v>
      </c>
      <c r="AH161">
        <f t="shared" si="100"/>
        <v>24.103941586387901</v>
      </c>
      <c r="AI161">
        <f t="shared" si="101"/>
        <v>24.103941586387901</v>
      </c>
      <c r="AJ161">
        <f t="shared" si="102"/>
        <v>24.103941586387901</v>
      </c>
      <c r="AK161">
        <f t="shared" si="103"/>
        <v>24.103941586387901</v>
      </c>
      <c r="AL161">
        <f t="shared" si="104"/>
        <v>24.103941586387901</v>
      </c>
      <c r="AM161">
        <f t="shared" si="105"/>
        <v>24.103941586387901</v>
      </c>
      <c r="AN161">
        <f t="shared" si="106"/>
        <v>24.103941586387901</v>
      </c>
      <c r="AO161">
        <f t="shared" si="107"/>
        <v>24.103941586387901</v>
      </c>
      <c r="AP161">
        <f t="shared" si="108"/>
        <v>24.103941586387901</v>
      </c>
      <c r="AQ161">
        <f t="shared" si="109"/>
        <v>24.103941586387901</v>
      </c>
      <c r="AR161">
        <f t="shared" si="110"/>
        <v>8.3066238629180749</v>
      </c>
      <c r="AS161">
        <f t="shared" si="111"/>
        <v>24.103941586387901</v>
      </c>
      <c r="AT161">
        <f t="shared" si="112"/>
        <v>24.103941586387901</v>
      </c>
      <c r="AU161">
        <f t="shared" si="113"/>
        <v>24.103941586387901</v>
      </c>
      <c r="AV161">
        <f t="shared" si="114"/>
        <v>24.103941586387901</v>
      </c>
      <c r="AW161">
        <f t="shared" si="115"/>
        <v>24.103941586387901</v>
      </c>
      <c r="AX161">
        <f t="shared" si="116"/>
        <v>24.103941586387901</v>
      </c>
      <c r="AY161">
        <f t="shared" si="117"/>
        <v>24.103941586387901</v>
      </c>
      <c r="AZ161">
        <f t="shared" si="118"/>
        <v>24.103941586387901</v>
      </c>
      <c r="BA161">
        <f t="shared" si="119"/>
        <v>24.103941586387901</v>
      </c>
    </row>
    <row r="162" spans="1:53">
      <c r="A162" s="50" t="s">
        <v>375</v>
      </c>
      <c r="B162" s="58">
        <v>161</v>
      </c>
      <c r="C162" s="50">
        <v>1</v>
      </c>
      <c r="D162" s="53">
        <v>19</v>
      </c>
      <c r="E162" s="53">
        <v>8</v>
      </c>
      <c r="L162" s="50" t="s">
        <v>375</v>
      </c>
      <c r="M162" s="58">
        <v>161</v>
      </c>
      <c r="N162">
        <f t="shared" si="80"/>
        <v>20.639767440550294</v>
      </c>
      <c r="O162">
        <f t="shared" si="81"/>
        <v>20.639767440550294</v>
      </c>
      <c r="P162">
        <f t="shared" si="82"/>
        <v>20.639767440550294</v>
      </c>
      <c r="Q162">
        <f t="shared" si="83"/>
        <v>20.639767440550294</v>
      </c>
      <c r="R162">
        <f t="shared" si="84"/>
        <v>20.639767440550294</v>
      </c>
      <c r="S162">
        <f t="shared" si="85"/>
        <v>20.639767440550294</v>
      </c>
      <c r="T162">
        <f t="shared" si="86"/>
        <v>20.639767440550294</v>
      </c>
      <c r="U162">
        <f t="shared" si="87"/>
        <v>20.639767440550294</v>
      </c>
      <c r="V162">
        <f t="shared" si="88"/>
        <v>20.639767440550294</v>
      </c>
      <c r="W162">
        <f t="shared" si="89"/>
        <v>20.639767440550294</v>
      </c>
      <c r="X162">
        <f t="shared" si="90"/>
        <v>20.639767440550294</v>
      </c>
      <c r="Y162">
        <f t="shared" si="91"/>
        <v>20.639767440550294</v>
      </c>
      <c r="Z162">
        <f t="shared" si="92"/>
        <v>20.639767440550294</v>
      </c>
      <c r="AA162">
        <f t="shared" si="93"/>
        <v>20.639767440550294</v>
      </c>
      <c r="AB162">
        <f t="shared" si="94"/>
        <v>20.639767440550294</v>
      </c>
      <c r="AC162">
        <f t="shared" si="95"/>
        <v>20.639767440550294</v>
      </c>
      <c r="AD162">
        <f t="shared" si="96"/>
        <v>20.639767440550294</v>
      </c>
      <c r="AE162">
        <f t="shared" si="97"/>
        <v>20.639767440550294</v>
      </c>
      <c r="AF162">
        <f t="shared" si="98"/>
        <v>20.639767440550294</v>
      </c>
      <c r="AG162">
        <f t="shared" si="99"/>
        <v>20.639767440550294</v>
      </c>
      <c r="AH162">
        <f t="shared" si="100"/>
        <v>20.639767440550294</v>
      </c>
      <c r="AI162">
        <f t="shared" si="101"/>
        <v>20.639767440550294</v>
      </c>
      <c r="AJ162">
        <f t="shared" si="102"/>
        <v>20.639767440550294</v>
      </c>
      <c r="AK162">
        <f t="shared" si="103"/>
        <v>20.639767440550294</v>
      </c>
      <c r="AL162">
        <f t="shared" si="104"/>
        <v>20.639767440550294</v>
      </c>
      <c r="AM162">
        <f t="shared" si="105"/>
        <v>20.639767440550294</v>
      </c>
      <c r="AN162">
        <f t="shared" si="106"/>
        <v>20.639767440550294</v>
      </c>
      <c r="AO162">
        <f t="shared" si="107"/>
        <v>20.639767440550294</v>
      </c>
      <c r="AP162">
        <f t="shared" si="108"/>
        <v>20.639767440550294</v>
      </c>
      <c r="AQ162">
        <f t="shared" si="109"/>
        <v>20.639767440550294</v>
      </c>
      <c r="AR162">
        <f t="shared" si="110"/>
        <v>30.62678566222711</v>
      </c>
      <c r="AS162">
        <f t="shared" si="111"/>
        <v>20.639767440550294</v>
      </c>
      <c r="AT162">
        <f t="shared" si="112"/>
        <v>20.639767440550294</v>
      </c>
      <c r="AU162">
        <f t="shared" si="113"/>
        <v>20.639767440550294</v>
      </c>
      <c r="AV162">
        <f t="shared" si="114"/>
        <v>20.639767440550294</v>
      </c>
      <c r="AW162">
        <f t="shared" si="115"/>
        <v>20.639767440550294</v>
      </c>
      <c r="AX162">
        <f t="shared" si="116"/>
        <v>20.639767440550294</v>
      </c>
      <c r="AY162">
        <f t="shared" si="117"/>
        <v>20.639767440550294</v>
      </c>
      <c r="AZ162">
        <f t="shared" si="118"/>
        <v>20.639767440550294</v>
      </c>
      <c r="BA162">
        <f t="shared" si="119"/>
        <v>20.639767440550294</v>
      </c>
    </row>
    <row r="163" spans="1:53">
      <c r="A163" s="50" t="s">
        <v>377</v>
      </c>
      <c r="B163" s="58">
        <v>162</v>
      </c>
      <c r="C163" s="50">
        <v>2</v>
      </c>
      <c r="D163" s="53">
        <v>2</v>
      </c>
      <c r="E163" s="53">
        <v>24</v>
      </c>
      <c r="L163" s="50" t="s">
        <v>377</v>
      </c>
      <c r="M163" s="58">
        <v>162</v>
      </c>
      <c r="N163">
        <f t="shared" si="80"/>
        <v>24.166091947189145</v>
      </c>
      <c r="O163">
        <f t="shared" si="81"/>
        <v>24.166091947189145</v>
      </c>
      <c r="P163">
        <f t="shared" si="82"/>
        <v>24.166091947189145</v>
      </c>
      <c r="Q163">
        <f t="shared" si="83"/>
        <v>24.166091947189145</v>
      </c>
      <c r="R163">
        <f t="shared" si="84"/>
        <v>24.166091947189145</v>
      </c>
      <c r="S163">
        <f t="shared" si="85"/>
        <v>24.166091947189145</v>
      </c>
      <c r="T163">
        <f t="shared" si="86"/>
        <v>24.166091947189145</v>
      </c>
      <c r="U163">
        <f t="shared" si="87"/>
        <v>24.166091947189145</v>
      </c>
      <c r="V163">
        <f t="shared" si="88"/>
        <v>24.166091947189145</v>
      </c>
      <c r="W163">
        <f t="shared" si="89"/>
        <v>24.166091947189145</v>
      </c>
      <c r="X163">
        <f t="shared" si="90"/>
        <v>24.166091947189145</v>
      </c>
      <c r="Y163">
        <f t="shared" si="91"/>
        <v>24.166091947189145</v>
      </c>
      <c r="Z163">
        <f t="shared" si="92"/>
        <v>24.166091947189145</v>
      </c>
      <c r="AA163">
        <f t="shared" si="93"/>
        <v>24.166091947189145</v>
      </c>
      <c r="AB163">
        <f t="shared" si="94"/>
        <v>24.166091947189145</v>
      </c>
      <c r="AC163">
        <f t="shared" si="95"/>
        <v>24.166091947189145</v>
      </c>
      <c r="AD163">
        <f t="shared" si="96"/>
        <v>24.166091947189145</v>
      </c>
      <c r="AE163">
        <f t="shared" si="97"/>
        <v>24.166091947189145</v>
      </c>
      <c r="AF163">
        <f t="shared" si="98"/>
        <v>24.166091947189145</v>
      </c>
      <c r="AG163">
        <f t="shared" si="99"/>
        <v>24.166091947189145</v>
      </c>
      <c r="AH163">
        <f t="shared" si="100"/>
        <v>24.166091947189145</v>
      </c>
      <c r="AI163">
        <f t="shared" si="101"/>
        <v>24.166091947189145</v>
      </c>
      <c r="AJ163">
        <f t="shared" si="102"/>
        <v>24.166091947189145</v>
      </c>
      <c r="AK163">
        <f t="shared" si="103"/>
        <v>24.166091947189145</v>
      </c>
      <c r="AL163">
        <f t="shared" si="104"/>
        <v>24.166091947189145</v>
      </c>
      <c r="AM163">
        <f t="shared" si="105"/>
        <v>24.166091947189145</v>
      </c>
      <c r="AN163">
        <f t="shared" si="106"/>
        <v>24.166091947189145</v>
      </c>
      <c r="AO163">
        <f t="shared" si="107"/>
        <v>24.166091947189145</v>
      </c>
      <c r="AP163">
        <f t="shared" si="108"/>
        <v>24.166091947189145</v>
      </c>
      <c r="AQ163">
        <f t="shared" si="109"/>
        <v>24.166091947189145</v>
      </c>
      <c r="AR163">
        <f t="shared" si="110"/>
        <v>24.166091947189145</v>
      </c>
      <c r="AS163">
        <f t="shared" si="111"/>
        <v>24.166091947189145</v>
      </c>
      <c r="AT163">
        <f t="shared" si="112"/>
        <v>24.166091947189145</v>
      </c>
      <c r="AU163">
        <f t="shared" si="113"/>
        <v>24.166091947189145</v>
      </c>
      <c r="AV163">
        <f t="shared" si="114"/>
        <v>24.166091947189145</v>
      </c>
      <c r="AW163">
        <f t="shared" si="115"/>
        <v>24.166091947189145</v>
      </c>
      <c r="AX163">
        <f t="shared" si="116"/>
        <v>24.166091947189145</v>
      </c>
      <c r="AY163">
        <f t="shared" si="117"/>
        <v>24.166091947189145</v>
      </c>
      <c r="AZ163">
        <f t="shared" si="118"/>
        <v>24.166091947189145</v>
      </c>
      <c r="BA163">
        <f t="shared" si="119"/>
        <v>24.166091947189145</v>
      </c>
    </row>
    <row r="164" spans="1:53">
      <c r="A164" s="50" t="s">
        <v>379</v>
      </c>
      <c r="B164" s="58">
        <v>163</v>
      </c>
      <c r="C164" s="50">
        <v>1</v>
      </c>
      <c r="D164" s="53">
        <v>2</v>
      </c>
      <c r="E164" s="53">
        <v>24</v>
      </c>
      <c r="L164" s="50" t="s">
        <v>379</v>
      </c>
      <c r="M164" s="58">
        <v>163</v>
      </c>
      <c r="N164">
        <f t="shared" si="80"/>
        <v>24.103941586387901</v>
      </c>
      <c r="O164">
        <f t="shared" si="81"/>
        <v>24.103941586387901</v>
      </c>
      <c r="P164">
        <f t="shared" si="82"/>
        <v>24.103941586387901</v>
      </c>
      <c r="Q164">
        <f t="shared" si="83"/>
        <v>24.103941586387901</v>
      </c>
      <c r="R164">
        <f t="shared" si="84"/>
        <v>24.103941586387901</v>
      </c>
      <c r="S164">
        <f t="shared" si="85"/>
        <v>24.103941586387901</v>
      </c>
      <c r="T164">
        <f t="shared" si="86"/>
        <v>24.103941586387901</v>
      </c>
      <c r="U164">
        <f t="shared" si="87"/>
        <v>24.103941586387901</v>
      </c>
      <c r="V164">
        <f t="shared" si="88"/>
        <v>24.103941586387901</v>
      </c>
      <c r="W164">
        <f t="shared" si="89"/>
        <v>24.103941586387901</v>
      </c>
      <c r="X164">
        <f t="shared" si="90"/>
        <v>24.103941586387901</v>
      </c>
      <c r="Y164">
        <f t="shared" si="91"/>
        <v>24.103941586387901</v>
      </c>
      <c r="Z164">
        <f t="shared" si="92"/>
        <v>24.103941586387901</v>
      </c>
      <c r="AA164">
        <f t="shared" si="93"/>
        <v>24.103941586387901</v>
      </c>
      <c r="AB164">
        <f t="shared" si="94"/>
        <v>24.103941586387901</v>
      </c>
      <c r="AC164">
        <f t="shared" si="95"/>
        <v>24.103941586387901</v>
      </c>
      <c r="AD164">
        <f t="shared" si="96"/>
        <v>24.103941586387901</v>
      </c>
      <c r="AE164">
        <f t="shared" si="97"/>
        <v>24.103941586387901</v>
      </c>
      <c r="AF164">
        <f t="shared" si="98"/>
        <v>24.103941586387901</v>
      </c>
      <c r="AG164">
        <f t="shared" si="99"/>
        <v>24.103941586387901</v>
      </c>
      <c r="AH164">
        <f t="shared" si="100"/>
        <v>24.103941586387901</v>
      </c>
      <c r="AI164">
        <f t="shared" si="101"/>
        <v>24.103941586387901</v>
      </c>
      <c r="AJ164">
        <f t="shared" si="102"/>
        <v>24.103941586387901</v>
      </c>
      <c r="AK164">
        <f t="shared" si="103"/>
        <v>24.103941586387901</v>
      </c>
      <c r="AL164">
        <f t="shared" si="104"/>
        <v>24.103941586387901</v>
      </c>
      <c r="AM164">
        <f t="shared" si="105"/>
        <v>24.103941586387901</v>
      </c>
      <c r="AN164">
        <f t="shared" si="106"/>
        <v>24.103941586387901</v>
      </c>
      <c r="AO164">
        <f t="shared" si="107"/>
        <v>24.103941586387901</v>
      </c>
      <c r="AP164">
        <f t="shared" si="108"/>
        <v>24.103941586387901</v>
      </c>
      <c r="AQ164">
        <f t="shared" si="109"/>
        <v>24.103941586387901</v>
      </c>
      <c r="AR164">
        <f t="shared" si="110"/>
        <v>16.15549442140351</v>
      </c>
      <c r="AS164">
        <f t="shared" si="111"/>
        <v>24.103941586387901</v>
      </c>
      <c r="AT164">
        <f t="shared" si="112"/>
        <v>24.103941586387901</v>
      </c>
      <c r="AU164">
        <f t="shared" si="113"/>
        <v>24.103941586387901</v>
      </c>
      <c r="AV164">
        <f t="shared" si="114"/>
        <v>24.103941586387901</v>
      </c>
      <c r="AW164">
        <f t="shared" si="115"/>
        <v>24.103941586387901</v>
      </c>
      <c r="AX164">
        <f t="shared" si="116"/>
        <v>24.103941586387901</v>
      </c>
      <c r="AY164">
        <f t="shared" si="117"/>
        <v>24.103941586387901</v>
      </c>
      <c r="AZ164">
        <f t="shared" si="118"/>
        <v>24.103941586387901</v>
      </c>
      <c r="BA164">
        <f t="shared" si="119"/>
        <v>24.103941586387901</v>
      </c>
    </row>
    <row r="165" spans="1:53">
      <c r="A165" s="50" t="s">
        <v>380</v>
      </c>
      <c r="B165" s="58">
        <v>164</v>
      </c>
      <c r="C165" s="50">
        <v>1</v>
      </c>
      <c r="D165" s="53">
        <v>1</v>
      </c>
      <c r="E165" s="53">
        <v>16</v>
      </c>
      <c r="L165" s="50" t="s">
        <v>380</v>
      </c>
      <c r="M165" s="58">
        <v>164</v>
      </c>
      <c r="N165">
        <f t="shared" si="80"/>
        <v>16.06237840420901</v>
      </c>
      <c r="O165">
        <f t="shared" si="81"/>
        <v>16.06237840420901</v>
      </c>
      <c r="P165">
        <f t="shared" si="82"/>
        <v>16.06237840420901</v>
      </c>
      <c r="Q165">
        <f t="shared" si="83"/>
        <v>16.06237840420901</v>
      </c>
      <c r="R165">
        <f t="shared" si="84"/>
        <v>16.06237840420901</v>
      </c>
      <c r="S165">
        <f t="shared" si="85"/>
        <v>16.06237840420901</v>
      </c>
      <c r="T165">
        <f t="shared" si="86"/>
        <v>16.06237840420901</v>
      </c>
      <c r="U165">
        <f t="shared" si="87"/>
        <v>16.06237840420901</v>
      </c>
      <c r="V165">
        <f t="shared" si="88"/>
        <v>16.06237840420901</v>
      </c>
      <c r="W165">
        <f t="shared" si="89"/>
        <v>16.06237840420901</v>
      </c>
      <c r="X165">
        <f t="shared" si="90"/>
        <v>16.06237840420901</v>
      </c>
      <c r="Y165">
        <f t="shared" si="91"/>
        <v>16.06237840420901</v>
      </c>
      <c r="Z165">
        <f t="shared" si="92"/>
        <v>16.06237840420901</v>
      </c>
      <c r="AA165">
        <f t="shared" si="93"/>
        <v>16.06237840420901</v>
      </c>
      <c r="AB165">
        <f t="shared" si="94"/>
        <v>16.06237840420901</v>
      </c>
      <c r="AC165">
        <f t="shared" si="95"/>
        <v>16.06237840420901</v>
      </c>
      <c r="AD165">
        <f t="shared" si="96"/>
        <v>16.06237840420901</v>
      </c>
      <c r="AE165">
        <f t="shared" si="97"/>
        <v>16.06237840420901</v>
      </c>
      <c r="AF165">
        <f t="shared" si="98"/>
        <v>16.06237840420901</v>
      </c>
      <c r="AG165">
        <f t="shared" si="99"/>
        <v>16.06237840420901</v>
      </c>
      <c r="AH165">
        <f t="shared" si="100"/>
        <v>16.06237840420901</v>
      </c>
      <c r="AI165">
        <f t="shared" si="101"/>
        <v>16.06237840420901</v>
      </c>
      <c r="AJ165">
        <f t="shared" si="102"/>
        <v>16.06237840420901</v>
      </c>
      <c r="AK165">
        <f t="shared" si="103"/>
        <v>16.06237840420901</v>
      </c>
      <c r="AL165">
        <f t="shared" si="104"/>
        <v>16.06237840420901</v>
      </c>
      <c r="AM165">
        <f t="shared" si="105"/>
        <v>16.06237840420901</v>
      </c>
      <c r="AN165">
        <f t="shared" si="106"/>
        <v>16.06237840420901</v>
      </c>
      <c r="AO165">
        <f t="shared" si="107"/>
        <v>16.06237840420901</v>
      </c>
      <c r="AP165">
        <f t="shared" si="108"/>
        <v>16.06237840420901</v>
      </c>
      <c r="AQ165">
        <f t="shared" si="109"/>
        <v>16.06237840420901</v>
      </c>
      <c r="AR165">
        <f t="shared" si="110"/>
        <v>26.038433132583073</v>
      </c>
      <c r="AS165">
        <f t="shared" si="111"/>
        <v>16.06237840420901</v>
      </c>
      <c r="AT165">
        <f t="shared" si="112"/>
        <v>16.06237840420901</v>
      </c>
      <c r="AU165">
        <f t="shared" si="113"/>
        <v>16.06237840420901</v>
      </c>
      <c r="AV165">
        <f t="shared" si="114"/>
        <v>16.06237840420901</v>
      </c>
      <c r="AW165">
        <f t="shared" si="115"/>
        <v>16.06237840420901</v>
      </c>
      <c r="AX165">
        <f t="shared" si="116"/>
        <v>16.06237840420901</v>
      </c>
      <c r="AY165">
        <f t="shared" si="117"/>
        <v>16.06237840420901</v>
      </c>
      <c r="AZ165">
        <f t="shared" si="118"/>
        <v>16.06237840420901</v>
      </c>
      <c r="BA165">
        <f t="shared" si="119"/>
        <v>16.06237840420901</v>
      </c>
    </row>
    <row r="166" spans="1:53">
      <c r="A166" s="50" t="s">
        <v>381</v>
      </c>
      <c r="B166" s="58">
        <v>165</v>
      </c>
      <c r="C166" s="50">
        <v>1</v>
      </c>
      <c r="D166" s="53">
        <v>22</v>
      </c>
      <c r="E166" s="53">
        <v>26</v>
      </c>
      <c r="F166" s="37" t="s">
        <v>1285</v>
      </c>
      <c r="L166" s="50" t="s">
        <v>381</v>
      </c>
      <c r="M166" s="58">
        <v>165</v>
      </c>
      <c r="N166">
        <f t="shared" si="80"/>
        <v>34.073450074801642</v>
      </c>
      <c r="O166">
        <f t="shared" si="81"/>
        <v>34.073450074801642</v>
      </c>
      <c r="P166">
        <f t="shared" si="82"/>
        <v>34.073450074801642</v>
      </c>
      <c r="Q166">
        <f t="shared" si="83"/>
        <v>34.073450074801642</v>
      </c>
      <c r="R166">
        <f t="shared" si="84"/>
        <v>34.073450074801642</v>
      </c>
      <c r="S166">
        <f t="shared" si="85"/>
        <v>34.073450074801642</v>
      </c>
      <c r="T166">
        <f t="shared" si="86"/>
        <v>34.073450074801642</v>
      </c>
      <c r="U166">
        <f t="shared" si="87"/>
        <v>34.073450074801642</v>
      </c>
      <c r="V166">
        <f t="shared" si="88"/>
        <v>34.073450074801642</v>
      </c>
      <c r="W166">
        <f t="shared" si="89"/>
        <v>34.073450074801642</v>
      </c>
      <c r="X166">
        <f t="shared" si="90"/>
        <v>34.073450074801642</v>
      </c>
      <c r="Y166">
        <f t="shared" si="91"/>
        <v>34.073450074801642</v>
      </c>
      <c r="Z166">
        <f t="shared" si="92"/>
        <v>34.073450074801642</v>
      </c>
      <c r="AA166">
        <f t="shared" si="93"/>
        <v>34.073450074801642</v>
      </c>
      <c r="AB166">
        <f t="shared" si="94"/>
        <v>34.073450074801642</v>
      </c>
      <c r="AC166">
        <f t="shared" si="95"/>
        <v>34.073450074801642</v>
      </c>
      <c r="AD166">
        <f t="shared" si="96"/>
        <v>34.073450074801642</v>
      </c>
      <c r="AE166">
        <f t="shared" si="97"/>
        <v>34.073450074801642</v>
      </c>
      <c r="AF166">
        <f t="shared" si="98"/>
        <v>34.073450074801642</v>
      </c>
      <c r="AG166">
        <f t="shared" si="99"/>
        <v>34.073450074801642</v>
      </c>
      <c r="AH166">
        <f t="shared" si="100"/>
        <v>34.073450074801642</v>
      </c>
      <c r="AI166">
        <f t="shared" si="101"/>
        <v>34.073450074801642</v>
      </c>
      <c r="AJ166">
        <f t="shared" si="102"/>
        <v>34.073450074801642</v>
      </c>
      <c r="AK166">
        <f t="shared" si="103"/>
        <v>34.073450074801642</v>
      </c>
      <c r="AL166">
        <f t="shared" si="104"/>
        <v>34.073450074801642</v>
      </c>
      <c r="AM166">
        <f t="shared" si="105"/>
        <v>34.073450074801642</v>
      </c>
      <c r="AN166">
        <f t="shared" si="106"/>
        <v>34.073450074801642</v>
      </c>
      <c r="AO166">
        <f t="shared" si="107"/>
        <v>34.073450074801642</v>
      </c>
      <c r="AP166">
        <f t="shared" si="108"/>
        <v>34.073450074801642</v>
      </c>
      <c r="AQ166">
        <f t="shared" si="109"/>
        <v>34.073450074801642</v>
      </c>
      <c r="AR166">
        <f t="shared" si="110"/>
        <v>41.352146256270665</v>
      </c>
      <c r="AS166">
        <f t="shared" si="111"/>
        <v>34.073450074801642</v>
      </c>
      <c r="AT166">
        <f t="shared" si="112"/>
        <v>34.073450074801642</v>
      </c>
      <c r="AU166">
        <f t="shared" si="113"/>
        <v>34.073450074801642</v>
      </c>
      <c r="AV166">
        <f t="shared" si="114"/>
        <v>34.073450074801642</v>
      </c>
      <c r="AW166">
        <f t="shared" si="115"/>
        <v>34.073450074801642</v>
      </c>
      <c r="AX166">
        <f t="shared" si="116"/>
        <v>34.073450074801642</v>
      </c>
      <c r="AY166">
        <f t="shared" si="117"/>
        <v>34.073450074801642</v>
      </c>
      <c r="AZ166">
        <f t="shared" si="118"/>
        <v>34.073450074801642</v>
      </c>
      <c r="BA166">
        <f t="shared" si="119"/>
        <v>34.073450074801642</v>
      </c>
    </row>
    <row r="167" spans="1:53">
      <c r="A167" s="50" t="s">
        <v>385</v>
      </c>
      <c r="B167" s="58">
        <v>166</v>
      </c>
      <c r="C167" s="50">
        <v>2</v>
      </c>
      <c r="D167" s="53">
        <v>28</v>
      </c>
      <c r="E167" s="53">
        <v>35</v>
      </c>
      <c r="L167" s="50" t="s">
        <v>385</v>
      </c>
      <c r="M167" s="58">
        <v>166</v>
      </c>
      <c r="N167">
        <f t="shared" si="80"/>
        <v>44.866468548349111</v>
      </c>
      <c r="O167">
        <f t="shared" si="81"/>
        <v>44.866468548349111</v>
      </c>
      <c r="P167">
        <f t="shared" si="82"/>
        <v>44.866468548349111</v>
      </c>
      <c r="Q167">
        <f t="shared" si="83"/>
        <v>44.866468548349111</v>
      </c>
      <c r="R167">
        <f t="shared" si="84"/>
        <v>44.866468548349111</v>
      </c>
      <c r="S167">
        <f t="shared" si="85"/>
        <v>44.866468548349111</v>
      </c>
      <c r="T167">
        <f t="shared" si="86"/>
        <v>44.866468548349111</v>
      </c>
      <c r="U167">
        <f t="shared" si="87"/>
        <v>44.866468548349111</v>
      </c>
      <c r="V167">
        <f t="shared" si="88"/>
        <v>44.866468548349111</v>
      </c>
      <c r="W167">
        <f t="shared" si="89"/>
        <v>44.866468548349111</v>
      </c>
      <c r="X167">
        <f t="shared" si="90"/>
        <v>44.866468548349111</v>
      </c>
      <c r="Y167">
        <f t="shared" si="91"/>
        <v>44.866468548349111</v>
      </c>
      <c r="Z167">
        <f t="shared" si="92"/>
        <v>44.866468548349111</v>
      </c>
      <c r="AA167">
        <f t="shared" si="93"/>
        <v>44.866468548349111</v>
      </c>
      <c r="AB167">
        <f t="shared" si="94"/>
        <v>44.866468548349111</v>
      </c>
      <c r="AC167">
        <f t="shared" si="95"/>
        <v>44.866468548349111</v>
      </c>
      <c r="AD167">
        <f t="shared" si="96"/>
        <v>44.866468548349111</v>
      </c>
      <c r="AE167">
        <f t="shared" si="97"/>
        <v>44.866468548349111</v>
      </c>
      <c r="AF167">
        <f t="shared" si="98"/>
        <v>44.866468548349111</v>
      </c>
      <c r="AG167">
        <f t="shared" si="99"/>
        <v>44.866468548349111</v>
      </c>
      <c r="AH167">
        <f t="shared" si="100"/>
        <v>44.866468548349111</v>
      </c>
      <c r="AI167">
        <f t="shared" si="101"/>
        <v>44.866468548349111</v>
      </c>
      <c r="AJ167">
        <f t="shared" si="102"/>
        <v>44.866468548349111</v>
      </c>
      <c r="AK167">
        <f t="shared" si="103"/>
        <v>44.866468548349111</v>
      </c>
      <c r="AL167">
        <f t="shared" si="104"/>
        <v>44.866468548349111</v>
      </c>
      <c r="AM167">
        <f t="shared" si="105"/>
        <v>44.866468548349111</v>
      </c>
      <c r="AN167">
        <f t="shared" si="106"/>
        <v>44.866468548349111</v>
      </c>
      <c r="AO167">
        <f t="shared" si="107"/>
        <v>44.866468548349111</v>
      </c>
      <c r="AP167">
        <f t="shared" si="108"/>
        <v>44.866468548349111</v>
      </c>
      <c r="AQ167">
        <f t="shared" si="109"/>
        <v>44.866468548349111</v>
      </c>
      <c r="AR167">
        <f t="shared" si="110"/>
        <v>35.057096285916209</v>
      </c>
      <c r="AS167">
        <f t="shared" si="111"/>
        <v>44.866468548349111</v>
      </c>
      <c r="AT167">
        <f t="shared" si="112"/>
        <v>44.866468548349111</v>
      </c>
      <c r="AU167">
        <f t="shared" si="113"/>
        <v>44.866468548349111</v>
      </c>
      <c r="AV167">
        <f t="shared" si="114"/>
        <v>44.866468548349111</v>
      </c>
      <c r="AW167">
        <f t="shared" si="115"/>
        <v>44.866468548349111</v>
      </c>
      <c r="AX167">
        <f t="shared" si="116"/>
        <v>44.866468548349111</v>
      </c>
      <c r="AY167">
        <f t="shared" si="117"/>
        <v>44.866468548349111</v>
      </c>
      <c r="AZ167">
        <f t="shared" si="118"/>
        <v>44.866468548349111</v>
      </c>
      <c r="BA167">
        <f t="shared" si="119"/>
        <v>44.866468548349111</v>
      </c>
    </row>
    <row r="168" spans="1:53">
      <c r="A168" s="50" t="s">
        <v>389</v>
      </c>
      <c r="B168" s="58">
        <v>167</v>
      </c>
      <c r="C168" s="50">
        <v>1</v>
      </c>
      <c r="D168" s="53">
        <v>19</v>
      </c>
      <c r="E168" s="53">
        <v>21</v>
      </c>
      <c r="L168" s="50" t="s">
        <v>389</v>
      </c>
      <c r="M168" s="58">
        <v>167</v>
      </c>
      <c r="N168">
        <f t="shared" si="80"/>
        <v>28.337254630609507</v>
      </c>
      <c r="O168">
        <f t="shared" si="81"/>
        <v>28.337254630609507</v>
      </c>
      <c r="P168">
        <f t="shared" si="82"/>
        <v>28.337254630609507</v>
      </c>
      <c r="Q168">
        <f t="shared" si="83"/>
        <v>28.337254630609507</v>
      </c>
      <c r="R168">
        <f t="shared" si="84"/>
        <v>28.337254630609507</v>
      </c>
      <c r="S168">
        <f t="shared" si="85"/>
        <v>28.337254630609507</v>
      </c>
      <c r="T168">
        <f t="shared" si="86"/>
        <v>28.337254630609507</v>
      </c>
      <c r="U168">
        <f t="shared" si="87"/>
        <v>28.337254630609507</v>
      </c>
      <c r="V168">
        <f t="shared" si="88"/>
        <v>28.337254630609507</v>
      </c>
      <c r="W168">
        <f t="shared" si="89"/>
        <v>28.337254630609507</v>
      </c>
      <c r="X168">
        <f t="shared" si="90"/>
        <v>28.337254630609507</v>
      </c>
      <c r="Y168">
        <f t="shared" si="91"/>
        <v>28.337254630609507</v>
      </c>
      <c r="Z168">
        <f t="shared" si="92"/>
        <v>28.337254630609507</v>
      </c>
      <c r="AA168">
        <f t="shared" si="93"/>
        <v>28.337254630609507</v>
      </c>
      <c r="AB168">
        <f t="shared" si="94"/>
        <v>28.337254630609507</v>
      </c>
      <c r="AC168">
        <f t="shared" si="95"/>
        <v>28.337254630609507</v>
      </c>
      <c r="AD168">
        <f t="shared" si="96"/>
        <v>28.337254630609507</v>
      </c>
      <c r="AE168">
        <f t="shared" si="97"/>
        <v>28.337254630609507</v>
      </c>
      <c r="AF168">
        <f t="shared" si="98"/>
        <v>28.337254630609507</v>
      </c>
      <c r="AG168">
        <f t="shared" si="99"/>
        <v>28.337254630609507</v>
      </c>
      <c r="AH168">
        <f t="shared" si="100"/>
        <v>28.337254630609507</v>
      </c>
      <c r="AI168">
        <f t="shared" si="101"/>
        <v>28.337254630609507</v>
      </c>
      <c r="AJ168">
        <f t="shared" si="102"/>
        <v>28.337254630609507</v>
      </c>
      <c r="AK168">
        <f t="shared" si="103"/>
        <v>28.337254630609507</v>
      </c>
      <c r="AL168">
        <f t="shared" si="104"/>
        <v>28.337254630609507</v>
      </c>
      <c r="AM168">
        <f t="shared" si="105"/>
        <v>28.337254630609507</v>
      </c>
      <c r="AN168">
        <f t="shared" si="106"/>
        <v>28.337254630609507</v>
      </c>
      <c r="AO168">
        <f t="shared" si="107"/>
        <v>28.337254630609507</v>
      </c>
      <c r="AP168">
        <f t="shared" si="108"/>
        <v>28.337254630609507</v>
      </c>
      <c r="AQ168">
        <f t="shared" si="109"/>
        <v>28.337254630609507</v>
      </c>
      <c r="AR168">
        <f t="shared" si="110"/>
        <v>30.62678566222711</v>
      </c>
      <c r="AS168">
        <f t="shared" si="111"/>
        <v>28.337254630609507</v>
      </c>
      <c r="AT168">
        <f t="shared" si="112"/>
        <v>28.337254630609507</v>
      </c>
      <c r="AU168">
        <f t="shared" si="113"/>
        <v>28.337254630609507</v>
      </c>
      <c r="AV168">
        <f t="shared" si="114"/>
        <v>28.337254630609507</v>
      </c>
      <c r="AW168">
        <f t="shared" si="115"/>
        <v>28.337254630609507</v>
      </c>
      <c r="AX168">
        <f t="shared" si="116"/>
        <v>28.337254630609507</v>
      </c>
      <c r="AY168">
        <f t="shared" si="117"/>
        <v>28.337254630609507</v>
      </c>
      <c r="AZ168">
        <f t="shared" si="118"/>
        <v>28.337254630609507</v>
      </c>
      <c r="BA168">
        <f t="shared" si="119"/>
        <v>28.337254630609507</v>
      </c>
    </row>
    <row r="169" spans="1:53">
      <c r="A169" s="50" t="s">
        <v>392</v>
      </c>
      <c r="B169" s="58">
        <v>168</v>
      </c>
      <c r="C169" s="50">
        <v>1</v>
      </c>
      <c r="D169" s="53">
        <v>2</v>
      </c>
      <c r="E169" s="53">
        <v>24</v>
      </c>
      <c r="L169" s="50" t="s">
        <v>392</v>
      </c>
      <c r="M169" s="58">
        <v>168</v>
      </c>
      <c r="N169">
        <f t="shared" si="80"/>
        <v>24.103941586387901</v>
      </c>
      <c r="O169">
        <f t="shared" si="81"/>
        <v>24.103941586387901</v>
      </c>
      <c r="P169">
        <f t="shared" si="82"/>
        <v>24.103941586387901</v>
      </c>
      <c r="Q169">
        <f t="shared" si="83"/>
        <v>24.103941586387901</v>
      </c>
      <c r="R169">
        <f t="shared" si="84"/>
        <v>24.103941586387901</v>
      </c>
      <c r="S169">
        <f t="shared" si="85"/>
        <v>24.103941586387901</v>
      </c>
      <c r="T169">
        <f t="shared" si="86"/>
        <v>24.103941586387901</v>
      </c>
      <c r="U169">
        <f t="shared" si="87"/>
        <v>24.103941586387901</v>
      </c>
      <c r="V169">
        <f t="shared" si="88"/>
        <v>24.103941586387901</v>
      </c>
      <c r="W169">
        <f t="shared" si="89"/>
        <v>24.103941586387901</v>
      </c>
      <c r="X169">
        <f t="shared" si="90"/>
        <v>24.103941586387901</v>
      </c>
      <c r="Y169">
        <f t="shared" si="91"/>
        <v>24.103941586387901</v>
      </c>
      <c r="Z169">
        <f t="shared" si="92"/>
        <v>24.103941586387901</v>
      </c>
      <c r="AA169">
        <f t="shared" si="93"/>
        <v>24.103941586387901</v>
      </c>
      <c r="AB169">
        <f t="shared" si="94"/>
        <v>24.103941586387901</v>
      </c>
      <c r="AC169">
        <f t="shared" si="95"/>
        <v>24.103941586387901</v>
      </c>
      <c r="AD169">
        <f t="shared" si="96"/>
        <v>24.103941586387901</v>
      </c>
      <c r="AE169">
        <f t="shared" si="97"/>
        <v>24.103941586387901</v>
      </c>
      <c r="AF169">
        <f t="shared" si="98"/>
        <v>24.103941586387901</v>
      </c>
      <c r="AG169">
        <f t="shared" si="99"/>
        <v>24.103941586387901</v>
      </c>
      <c r="AH169">
        <f t="shared" si="100"/>
        <v>24.103941586387901</v>
      </c>
      <c r="AI169">
        <f t="shared" si="101"/>
        <v>24.103941586387901</v>
      </c>
      <c r="AJ169">
        <f t="shared" si="102"/>
        <v>24.103941586387901</v>
      </c>
      <c r="AK169">
        <f t="shared" si="103"/>
        <v>24.103941586387901</v>
      </c>
      <c r="AL169">
        <f t="shared" si="104"/>
        <v>24.103941586387901</v>
      </c>
      <c r="AM169">
        <f t="shared" si="105"/>
        <v>24.103941586387901</v>
      </c>
      <c r="AN169">
        <f t="shared" si="106"/>
        <v>24.103941586387901</v>
      </c>
      <c r="AO169">
        <f t="shared" si="107"/>
        <v>24.103941586387901</v>
      </c>
      <c r="AP169">
        <f t="shared" si="108"/>
        <v>24.103941586387901</v>
      </c>
      <c r="AQ169">
        <f t="shared" si="109"/>
        <v>24.103941586387901</v>
      </c>
      <c r="AR169">
        <f t="shared" si="110"/>
        <v>16.15549442140351</v>
      </c>
      <c r="AS169">
        <f t="shared" si="111"/>
        <v>24.103941586387901</v>
      </c>
      <c r="AT169">
        <f t="shared" si="112"/>
        <v>24.103941586387901</v>
      </c>
      <c r="AU169">
        <f t="shared" si="113"/>
        <v>24.103941586387901</v>
      </c>
      <c r="AV169">
        <f t="shared" si="114"/>
        <v>24.103941586387901</v>
      </c>
      <c r="AW169">
        <f t="shared" si="115"/>
        <v>24.103941586387901</v>
      </c>
      <c r="AX169">
        <f t="shared" si="116"/>
        <v>24.103941586387901</v>
      </c>
      <c r="AY169">
        <f t="shared" si="117"/>
        <v>24.103941586387901</v>
      </c>
      <c r="AZ169">
        <f t="shared" si="118"/>
        <v>24.103941586387901</v>
      </c>
      <c r="BA169">
        <f t="shared" si="119"/>
        <v>24.103941586387901</v>
      </c>
    </row>
    <row r="170" spans="1:53">
      <c r="A170" s="50" t="s">
        <v>394</v>
      </c>
      <c r="B170" s="58">
        <v>169</v>
      </c>
      <c r="C170" s="50">
        <v>1</v>
      </c>
      <c r="D170" s="53">
        <v>30</v>
      </c>
      <c r="E170" s="53">
        <v>16</v>
      </c>
      <c r="L170" s="50" t="s">
        <v>394</v>
      </c>
      <c r="M170" s="58">
        <v>169</v>
      </c>
      <c r="N170">
        <f t="shared" si="80"/>
        <v>34.014702703389901</v>
      </c>
      <c r="O170">
        <f t="shared" si="81"/>
        <v>34.014702703389901</v>
      </c>
      <c r="P170">
        <f t="shared" si="82"/>
        <v>34.014702703389901</v>
      </c>
      <c r="Q170">
        <f t="shared" si="83"/>
        <v>34.014702703389901</v>
      </c>
      <c r="R170">
        <f t="shared" si="84"/>
        <v>34.014702703389901</v>
      </c>
      <c r="S170">
        <f t="shared" si="85"/>
        <v>34.014702703389901</v>
      </c>
      <c r="T170">
        <f t="shared" si="86"/>
        <v>34.014702703389901</v>
      </c>
      <c r="U170">
        <f t="shared" si="87"/>
        <v>34.014702703389901</v>
      </c>
      <c r="V170">
        <f t="shared" si="88"/>
        <v>34.014702703389901</v>
      </c>
      <c r="W170">
        <f t="shared" si="89"/>
        <v>34.014702703389901</v>
      </c>
      <c r="X170">
        <f t="shared" si="90"/>
        <v>34.014702703389901</v>
      </c>
      <c r="Y170">
        <f t="shared" si="91"/>
        <v>34.014702703389901</v>
      </c>
      <c r="Z170">
        <f t="shared" si="92"/>
        <v>34.014702703389901</v>
      </c>
      <c r="AA170">
        <f t="shared" si="93"/>
        <v>34.014702703389901</v>
      </c>
      <c r="AB170">
        <f t="shared" si="94"/>
        <v>34.014702703389901</v>
      </c>
      <c r="AC170">
        <f t="shared" si="95"/>
        <v>34.014702703389901</v>
      </c>
      <c r="AD170">
        <f t="shared" si="96"/>
        <v>34.014702703389901</v>
      </c>
      <c r="AE170">
        <f t="shared" si="97"/>
        <v>34.014702703389901</v>
      </c>
      <c r="AF170">
        <f t="shared" si="98"/>
        <v>34.014702703389901</v>
      </c>
      <c r="AG170">
        <f t="shared" si="99"/>
        <v>34.014702703389901</v>
      </c>
      <c r="AH170">
        <f t="shared" si="100"/>
        <v>34.014702703389901</v>
      </c>
      <c r="AI170">
        <f t="shared" si="101"/>
        <v>34.014702703389901</v>
      </c>
      <c r="AJ170">
        <f t="shared" si="102"/>
        <v>34.014702703389901</v>
      </c>
      <c r="AK170">
        <f t="shared" si="103"/>
        <v>34.014702703389901</v>
      </c>
      <c r="AL170">
        <f t="shared" si="104"/>
        <v>34.014702703389901</v>
      </c>
      <c r="AM170">
        <f t="shared" si="105"/>
        <v>34.014702703389901</v>
      </c>
      <c r="AN170">
        <f t="shared" si="106"/>
        <v>34.014702703389901</v>
      </c>
      <c r="AO170">
        <f t="shared" si="107"/>
        <v>34.014702703389901</v>
      </c>
      <c r="AP170">
        <f t="shared" si="108"/>
        <v>34.014702703389901</v>
      </c>
      <c r="AQ170">
        <f t="shared" si="109"/>
        <v>34.014702703389901</v>
      </c>
      <c r="AR170">
        <f t="shared" si="110"/>
        <v>31.63858403911275</v>
      </c>
      <c r="AS170">
        <f t="shared" si="111"/>
        <v>34.014702703389901</v>
      </c>
      <c r="AT170">
        <f t="shared" si="112"/>
        <v>34.014702703389901</v>
      </c>
      <c r="AU170">
        <f t="shared" si="113"/>
        <v>34.014702703389901</v>
      </c>
      <c r="AV170">
        <f t="shared" si="114"/>
        <v>34.014702703389901</v>
      </c>
      <c r="AW170">
        <f t="shared" si="115"/>
        <v>34.014702703389901</v>
      </c>
      <c r="AX170">
        <f t="shared" si="116"/>
        <v>34.014702703389901</v>
      </c>
      <c r="AY170">
        <f t="shared" si="117"/>
        <v>34.014702703389901</v>
      </c>
      <c r="AZ170">
        <f t="shared" si="118"/>
        <v>34.014702703389901</v>
      </c>
      <c r="BA170">
        <f t="shared" si="119"/>
        <v>34.014702703389901</v>
      </c>
    </row>
    <row r="171" spans="1:53">
      <c r="A171" s="50" t="s">
        <v>397</v>
      </c>
      <c r="B171" s="58">
        <v>170</v>
      </c>
      <c r="C171" s="50">
        <v>1</v>
      </c>
      <c r="D171" s="53">
        <v>14</v>
      </c>
      <c r="E171" s="53">
        <v>10</v>
      </c>
      <c r="L171" s="50" t="s">
        <v>397</v>
      </c>
      <c r="M171" s="58">
        <v>170</v>
      </c>
      <c r="N171">
        <f t="shared" si="80"/>
        <v>17.233687939614086</v>
      </c>
      <c r="O171">
        <f t="shared" si="81"/>
        <v>17.233687939614086</v>
      </c>
      <c r="P171">
        <f t="shared" si="82"/>
        <v>17.233687939614086</v>
      </c>
      <c r="Q171">
        <f t="shared" si="83"/>
        <v>17.233687939614086</v>
      </c>
      <c r="R171">
        <f t="shared" si="84"/>
        <v>17.233687939614086</v>
      </c>
      <c r="S171">
        <f t="shared" si="85"/>
        <v>17.233687939614086</v>
      </c>
      <c r="T171">
        <f t="shared" si="86"/>
        <v>17.233687939614086</v>
      </c>
      <c r="U171">
        <f t="shared" si="87"/>
        <v>17.233687939614086</v>
      </c>
      <c r="V171">
        <f t="shared" si="88"/>
        <v>17.233687939614086</v>
      </c>
      <c r="W171">
        <f t="shared" si="89"/>
        <v>17.233687939614086</v>
      </c>
      <c r="X171">
        <f t="shared" si="90"/>
        <v>17.233687939614086</v>
      </c>
      <c r="Y171">
        <f t="shared" si="91"/>
        <v>17.233687939614086</v>
      </c>
      <c r="Z171">
        <f t="shared" si="92"/>
        <v>17.233687939614086</v>
      </c>
      <c r="AA171">
        <f t="shared" si="93"/>
        <v>17.233687939614086</v>
      </c>
      <c r="AB171">
        <f t="shared" si="94"/>
        <v>17.233687939614086</v>
      </c>
      <c r="AC171">
        <f t="shared" si="95"/>
        <v>17.233687939614086</v>
      </c>
      <c r="AD171">
        <f t="shared" si="96"/>
        <v>17.233687939614086</v>
      </c>
      <c r="AE171">
        <f t="shared" si="97"/>
        <v>17.233687939614086</v>
      </c>
      <c r="AF171">
        <f t="shared" si="98"/>
        <v>17.233687939614086</v>
      </c>
      <c r="AG171">
        <f t="shared" si="99"/>
        <v>17.233687939614086</v>
      </c>
      <c r="AH171">
        <f t="shared" si="100"/>
        <v>17.233687939614086</v>
      </c>
      <c r="AI171">
        <f t="shared" si="101"/>
        <v>17.233687939614086</v>
      </c>
      <c r="AJ171">
        <f t="shared" si="102"/>
        <v>17.233687939614086</v>
      </c>
      <c r="AK171">
        <f t="shared" si="103"/>
        <v>17.233687939614086</v>
      </c>
      <c r="AL171">
        <f t="shared" si="104"/>
        <v>17.233687939614086</v>
      </c>
      <c r="AM171">
        <f t="shared" si="105"/>
        <v>17.233687939614086</v>
      </c>
      <c r="AN171">
        <f t="shared" si="106"/>
        <v>17.233687939614086</v>
      </c>
      <c r="AO171">
        <f t="shared" si="107"/>
        <v>17.233687939614086</v>
      </c>
      <c r="AP171">
        <f t="shared" si="108"/>
        <v>17.233687939614086</v>
      </c>
      <c r="AQ171">
        <f t="shared" si="109"/>
        <v>17.233687939614086</v>
      </c>
      <c r="AR171">
        <f t="shared" si="110"/>
        <v>31.32091952673165</v>
      </c>
      <c r="AS171">
        <f t="shared" si="111"/>
        <v>17.233687939614086</v>
      </c>
      <c r="AT171">
        <f t="shared" si="112"/>
        <v>17.233687939614086</v>
      </c>
      <c r="AU171">
        <f t="shared" si="113"/>
        <v>17.233687939614086</v>
      </c>
      <c r="AV171">
        <f t="shared" si="114"/>
        <v>17.233687939614086</v>
      </c>
      <c r="AW171">
        <f t="shared" si="115"/>
        <v>17.233687939614086</v>
      </c>
      <c r="AX171">
        <f t="shared" si="116"/>
        <v>17.233687939614086</v>
      </c>
      <c r="AY171">
        <f t="shared" si="117"/>
        <v>17.233687939614086</v>
      </c>
      <c r="AZ171">
        <f t="shared" si="118"/>
        <v>17.233687939614086</v>
      </c>
      <c r="BA171">
        <f t="shared" si="119"/>
        <v>17.233687939614086</v>
      </c>
    </row>
    <row r="172" spans="1:53">
      <c r="A172" s="50" t="s">
        <v>399</v>
      </c>
      <c r="B172" s="58">
        <v>171</v>
      </c>
      <c r="C172" s="50">
        <v>1</v>
      </c>
      <c r="D172" s="53">
        <v>24</v>
      </c>
      <c r="E172" s="53">
        <v>28</v>
      </c>
      <c r="L172" s="50" t="s">
        <v>399</v>
      </c>
      <c r="M172" s="58">
        <v>171</v>
      </c>
      <c r="N172">
        <f t="shared" si="80"/>
        <v>36.891733491393431</v>
      </c>
      <c r="O172">
        <f t="shared" si="81"/>
        <v>36.891733491393431</v>
      </c>
      <c r="P172">
        <f t="shared" si="82"/>
        <v>36.891733491393431</v>
      </c>
      <c r="Q172">
        <f t="shared" si="83"/>
        <v>36.891733491393431</v>
      </c>
      <c r="R172">
        <f t="shared" si="84"/>
        <v>36.891733491393431</v>
      </c>
      <c r="S172">
        <f t="shared" si="85"/>
        <v>36.891733491393431</v>
      </c>
      <c r="T172">
        <f t="shared" si="86"/>
        <v>36.891733491393431</v>
      </c>
      <c r="U172">
        <f t="shared" si="87"/>
        <v>36.891733491393431</v>
      </c>
      <c r="V172">
        <f t="shared" si="88"/>
        <v>36.891733491393431</v>
      </c>
      <c r="W172">
        <f t="shared" si="89"/>
        <v>36.891733491393431</v>
      </c>
      <c r="X172">
        <f t="shared" si="90"/>
        <v>36.891733491393431</v>
      </c>
      <c r="Y172">
        <f t="shared" si="91"/>
        <v>36.891733491393431</v>
      </c>
      <c r="Z172">
        <f t="shared" si="92"/>
        <v>36.891733491393431</v>
      </c>
      <c r="AA172">
        <f t="shared" si="93"/>
        <v>36.891733491393431</v>
      </c>
      <c r="AB172">
        <f t="shared" si="94"/>
        <v>36.891733491393431</v>
      </c>
      <c r="AC172">
        <f t="shared" si="95"/>
        <v>36.891733491393431</v>
      </c>
      <c r="AD172">
        <f t="shared" si="96"/>
        <v>36.891733491393431</v>
      </c>
      <c r="AE172">
        <f t="shared" si="97"/>
        <v>36.891733491393431</v>
      </c>
      <c r="AF172">
        <f t="shared" si="98"/>
        <v>36.891733491393431</v>
      </c>
      <c r="AG172">
        <f t="shared" si="99"/>
        <v>36.891733491393431</v>
      </c>
      <c r="AH172">
        <f t="shared" si="100"/>
        <v>36.891733491393431</v>
      </c>
      <c r="AI172">
        <f t="shared" si="101"/>
        <v>36.891733491393431</v>
      </c>
      <c r="AJ172">
        <f t="shared" si="102"/>
        <v>36.891733491393431</v>
      </c>
      <c r="AK172">
        <f t="shared" si="103"/>
        <v>36.891733491393431</v>
      </c>
      <c r="AL172">
        <f t="shared" si="104"/>
        <v>36.891733491393431</v>
      </c>
      <c r="AM172">
        <f t="shared" si="105"/>
        <v>36.891733491393431</v>
      </c>
      <c r="AN172">
        <f t="shared" si="106"/>
        <v>36.891733491393431</v>
      </c>
      <c r="AO172">
        <f t="shared" si="107"/>
        <v>36.891733491393431</v>
      </c>
      <c r="AP172">
        <f t="shared" si="108"/>
        <v>36.891733491393431</v>
      </c>
      <c r="AQ172">
        <f t="shared" si="109"/>
        <v>36.891733491393431</v>
      </c>
      <c r="AR172">
        <f t="shared" si="110"/>
        <v>29.427877939124322</v>
      </c>
      <c r="AS172">
        <f t="shared" si="111"/>
        <v>36.891733491393431</v>
      </c>
      <c r="AT172">
        <f t="shared" si="112"/>
        <v>36.891733491393431</v>
      </c>
      <c r="AU172">
        <f t="shared" si="113"/>
        <v>36.891733491393431</v>
      </c>
      <c r="AV172">
        <f t="shared" si="114"/>
        <v>36.891733491393431</v>
      </c>
      <c r="AW172">
        <f t="shared" si="115"/>
        <v>36.891733491393431</v>
      </c>
      <c r="AX172">
        <f t="shared" si="116"/>
        <v>36.891733491393431</v>
      </c>
      <c r="AY172">
        <f t="shared" si="117"/>
        <v>36.891733491393431</v>
      </c>
      <c r="AZ172">
        <f t="shared" si="118"/>
        <v>36.891733491393431</v>
      </c>
      <c r="BA172">
        <f t="shared" si="119"/>
        <v>36.891733491393431</v>
      </c>
    </row>
    <row r="173" spans="1:53">
      <c r="A173" s="50" t="s">
        <v>403</v>
      </c>
      <c r="B173" s="58">
        <v>172</v>
      </c>
      <c r="C173" s="50">
        <v>2</v>
      </c>
      <c r="D173" s="53">
        <v>17</v>
      </c>
      <c r="E173" s="53">
        <v>17</v>
      </c>
      <c r="L173" s="50" t="s">
        <v>403</v>
      </c>
      <c r="M173" s="58">
        <v>172</v>
      </c>
      <c r="N173">
        <f t="shared" si="80"/>
        <v>24.124676163629637</v>
      </c>
      <c r="O173">
        <f t="shared" si="81"/>
        <v>24.124676163629637</v>
      </c>
      <c r="P173">
        <f t="shared" si="82"/>
        <v>24.124676163629637</v>
      </c>
      <c r="Q173">
        <f t="shared" si="83"/>
        <v>24.124676163629637</v>
      </c>
      <c r="R173">
        <f t="shared" si="84"/>
        <v>24.124676163629637</v>
      </c>
      <c r="S173">
        <f t="shared" si="85"/>
        <v>24.124676163629637</v>
      </c>
      <c r="T173">
        <f t="shared" si="86"/>
        <v>24.124676163629637</v>
      </c>
      <c r="U173">
        <f t="shared" si="87"/>
        <v>24.124676163629637</v>
      </c>
      <c r="V173">
        <f t="shared" si="88"/>
        <v>24.124676163629637</v>
      </c>
      <c r="W173">
        <f t="shared" si="89"/>
        <v>24.124676163629637</v>
      </c>
      <c r="X173">
        <f t="shared" si="90"/>
        <v>24.124676163629637</v>
      </c>
      <c r="Y173">
        <f t="shared" si="91"/>
        <v>24.124676163629637</v>
      </c>
      <c r="Z173">
        <f t="shared" si="92"/>
        <v>24.124676163629637</v>
      </c>
      <c r="AA173">
        <f t="shared" si="93"/>
        <v>24.124676163629637</v>
      </c>
      <c r="AB173">
        <f t="shared" si="94"/>
        <v>24.124676163629637</v>
      </c>
      <c r="AC173">
        <f t="shared" si="95"/>
        <v>24.124676163629637</v>
      </c>
      <c r="AD173">
        <f t="shared" si="96"/>
        <v>24.124676163629637</v>
      </c>
      <c r="AE173">
        <f t="shared" si="97"/>
        <v>24.124676163629637</v>
      </c>
      <c r="AF173">
        <f t="shared" si="98"/>
        <v>24.124676163629637</v>
      </c>
      <c r="AG173">
        <f t="shared" si="99"/>
        <v>24.124676163629637</v>
      </c>
      <c r="AH173">
        <f t="shared" si="100"/>
        <v>24.124676163629637</v>
      </c>
      <c r="AI173">
        <f t="shared" si="101"/>
        <v>24.124676163629637</v>
      </c>
      <c r="AJ173">
        <f t="shared" si="102"/>
        <v>24.124676163629637</v>
      </c>
      <c r="AK173">
        <f t="shared" si="103"/>
        <v>24.124676163629637</v>
      </c>
      <c r="AL173">
        <f t="shared" si="104"/>
        <v>24.124676163629637</v>
      </c>
      <c r="AM173">
        <f t="shared" si="105"/>
        <v>24.124676163629637</v>
      </c>
      <c r="AN173">
        <f t="shared" si="106"/>
        <v>24.124676163629637</v>
      </c>
      <c r="AO173">
        <f t="shared" si="107"/>
        <v>24.124676163629637</v>
      </c>
      <c r="AP173">
        <f t="shared" si="108"/>
        <v>24.124676163629637</v>
      </c>
      <c r="AQ173">
        <f t="shared" si="109"/>
        <v>24.124676163629637</v>
      </c>
      <c r="AR173">
        <f t="shared" si="110"/>
        <v>17.832554500127006</v>
      </c>
      <c r="AS173">
        <f t="shared" si="111"/>
        <v>24.124676163629637</v>
      </c>
      <c r="AT173">
        <f t="shared" si="112"/>
        <v>24.124676163629637</v>
      </c>
      <c r="AU173">
        <f t="shared" si="113"/>
        <v>24.124676163629637</v>
      </c>
      <c r="AV173">
        <f t="shared" si="114"/>
        <v>24.124676163629637</v>
      </c>
      <c r="AW173">
        <f t="shared" si="115"/>
        <v>24.124676163629637</v>
      </c>
      <c r="AX173">
        <f t="shared" si="116"/>
        <v>24.124676163629637</v>
      </c>
      <c r="AY173">
        <f t="shared" si="117"/>
        <v>24.124676163629637</v>
      </c>
      <c r="AZ173">
        <f t="shared" si="118"/>
        <v>24.124676163629637</v>
      </c>
      <c r="BA173">
        <f t="shared" si="119"/>
        <v>24.124676163629637</v>
      </c>
    </row>
    <row r="174" spans="1:53">
      <c r="A174" s="50" t="s">
        <v>405</v>
      </c>
      <c r="B174" s="58">
        <v>173</v>
      </c>
      <c r="C174" s="50">
        <v>1</v>
      </c>
      <c r="D174" s="53">
        <v>1</v>
      </c>
      <c r="E174" s="53">
        <v>5</v>
      </c>
      <c r="L174" s="50" t="s">
        <v>405</v>
      </c>
      <c r="M174" s="58">
        <v>173</v>
      </c>
      <c r="N174">
        <f t="shared" si="80"/>
        <v>5.196152422706632</v>
      </c>
      <c r="O174">
        <f t="shared" si="81"/>
        <v>5.196152422706632</v>
      </c>
      <c r="P174">
        <f t="shared" si="82"/>
        <v>5.196152422706632</v>
      </c>
      <c r="Q174">
        <f t="shared" si="83"/>
        <v>5.196152422706632</v>
      </c>
      <c r="R174">
        <f t="shared" si="84"/>
        <v>5.196152422706632</v>
      </c>
      <c r="S174">
        <f t="shared" si="85"/>
        <v>5.196152422706632</v>
      </c>
      <c r="T174">
        <f t="shared" si="86"/>
        <v>5.196152422706632</v>
      </c>
      <c r="U174">
        <f t="shared" si="87"/>
        <v>5.196152422706632</v>
      </c>
      <c r="V174">
        <f t="shared" si="88"/>
        <v>5.196152422706632</v>
      </c>
      <c r="W174">
        <f t="shared" si="89"/>
        <v>5.196152422706632</v>
      </c>
      <c r="X174">
        <f t="shared" si="90"/>
        <v>5.196152422706632</v>
      </c>
      <c r="Y174">
        <f t="shared" si="91"/>
        <v>5.196152422706632</v>
      </c>
      <c r="Z174">
        <f t="shared" si="92"/>
        <v>5.196152422706632</v>
      </c>
      <c r="AA174">
        <f t="shared" si="93"/>
        <v>5.196152422706632</v>
      </c>
      <c r="AB174">
        <f t="shared" si="94"/>
        <v>5.196152422706632</v>
      </c>
      <c r="AC174">
        <f t="shared" si="95"/>
        <v>5.196152422706632</v>
      </c>
      <c r="AD174">
        <f t="shared" si="96"/>
        <v>5.196152422706632</v>
      </c>
      <c r="AE174">
        <f t="shared" si="97"/>
        <v>5.196152422706632</v>
      </c>
      <c r="AF174">
        <f t="shared" si="98"/>
        <v>5.196152422706632</v>
      </c>
      <c r="AG174">
        <f t="shared" si="99"/>
        <v>5.196152422706632</v>
      </c>
      <c r="AH174">
        <f t="shared" si="100"/>
        <v>5.196152422706632</v>
      </c>
      <c r="AI174">
        <f t="shared" si="101"/>
        <v>5.196152422706632</v>
      </c>
      <c r="AJ174">
        <f t="shared" si="102"/>
        <v>5.196152422706632</v>
      </c>
      <c r="AK174">
        <f t="shared" si="103"/>
        <v>5.196152422706632</v>
      </c>
      <c r="AL174">
        <f t="shared" si="104"/>
        <v>5.196152422706632</v>
      </c>
      <c r="AM174">
        <f t="shared" si="105"/>
        <v>5.196152422706632</v>
      </c>
      <c r="AN174">
        <f t="shared" si="106"/>
        <v>5.196152422706632</v>
      </c>
      <c r="AO174">
        <f t="shared" si="107"/>
        <v>5.196152422706632</v>
      </c>
      <c r="AP174">
        <f t="shared" si="108"/>
        <v>5.196152422706632</v>
      </c>
      <c r="AQ174">
        <f t="shared" si="109"/>
        <v>5.196152422706632</v>
      </c>
      <c r="AR174">
        <f t="shared" si="110"/>
        <v>24.041630560342615</v>
      </c>
      <c r="AS174">
        <f t="shared" si="111"/>
        <v>5.196152422706632</v>
      </c>
      <c r="AT174">
        <f t="shared" si="112"/>
        <v>5.196152422706632</v>
      </c>
      <c r="AU174">
        <f t="shared" si="113"/>
        <v>5.196152422706632</v>
      </c>
      <c r="AV174">
        <f t="shared" si="114"/>
        <v>5.196152422706632</v>
      </c>
      <c r="AW174">
        <f t="shared" si="115"/>
        <v>5.196152422706632</v>
      </c>
      <c r="AX174">
        <f t="shared" si="116"/>
        <v>5.196152422706632</v>
      </c>
      <c r="AY174">
        <f t="shared" si="117"/>
        <v>5.196152422706632</v>
      </c>
      <c r="AZ174">
        <f t="shared" si="118"/>
        <v>5.196152422706632</v>
      </c>
      <c r="BA174">
        <f t="shared" si="119"/>
        <v>5.196152422706632</v>
      </c>
    </row>
    <row r="175" spans="1:53">
      <c r="A175" s="50" t="s">
        <v>407</v>
      </c>
      <c r="B175" s="58">
        <v>174</v>
      </c>
      <c r="C175" s="50">
        <v>1</v>
      </c>
      <c r="D175" s="53">
        <v>2</v>
      </c>
      <c r="E175" s="53">
        <v>24</v>
      </c>
      <c r="L175" s="50" t="s">
        <v>407</v>
      </c>
      <c r="M175" s="58">
        <v>174</v>
      </c>
      <c r="N175">
        <f t="shared" si="80"/>
        <v>24.103941586387901</v>
      </c>
      <c r="O175">
        <f t="shared" si="81"/>
        <v>24.103941586387901</v>
      </c>
      <c r="P175">
        <f t="shared" si="82"/>
        <v>24.103941586387901</v>
      </c>
      <c r="Q175">
        <f t="shared" si="83"/>
        <v>24.103941586387901</v>
      </c>
      <c r="R175">
        <f t="shared" si="84"/>
        <v>24.103941586387901</v>
      </c>
      <c r="S175">
        <f t="shared" si="85"/>
        <v>24.103941586387901</v>
      </c>
      <c r="T175">
        <f t="shared" si="86"/>
        <v>24.103941586387901</v>
      </c>
      <c r="U175">
        <f t="shared" si="87"/>
        <v>24.103941586387901</v>
      </c>
      <c r="V175">
        <f t="shared" si="88"/>
        <v>24.103941586387901</v>
      </c>
      <c r="W175">
        <f t="shared" si="89"/>
        <v>24.103941586387901</v>
      </c>
      <c r="X175">
        <f t="shared" si="90"/>
        <v>24.103941586387901</v>
      </c>
      <c r="Y175">
        <f t="shared" si="91"/>
        <v>24.103941586387901</v>
      </c>
      <c r="Z175">
        <f t="shared" si="92"/>
        <v>24.103941586387901</v>
      </c>
      <c r="AA175">
        <f t="shared" si="93"/>
        <v>24.103941586387901</v>
      </c>
      <c r="AB175">
        <f t="shared" si="94"/>
        <v>24.103941586387901</v>
      </c>
      <c r="AC175">
        <f t="shared" si="95"/>
        <v>24.103941586387901</v>
      </c>
      <c r="AD175">
        <f t="shared" si="96"/>
        <v>24.103941586387901</v>
      </c>
      <c r="AE175">
        <f t="shared" si="97"/>
        <v>24.103941586387901</v>
      </c>
      <c r="AF175">
        <f t="shared" si="98"/>
        <v>24.103941586387901</v>
      </c>
      <c r="AG175">
        <f t="shared" si="99"/>
        <v>24.103941586387901</v>
      </c>
      <c r="AH175">
        <f t="shared" si="100"/>
        <v>24.103941586387901</v>
      </c>
      <c r="AI175">
        <f t="shared" si="101"/>
        <v>24.103941586387901</v>
      </c>
      <c r="AJ175">
        <f t="shared" si="102"/>
        <v>24.103941586387901</v>
      </c>
      <c r="AK175">
        <f t="shared" si="103"/>
        <v>24.103941586387901</v>
      </c>
      <c r="AL175">
        <f t="shared" si="104"/>
        <v>24.103941586387901</v>
      </c>
      <c r="AM175">
        <f t="shared" si="105"/>
        <v>24.103941586387901</v>
      </c>
      <c r="AN175">
        <f t="shared" si="106"/>
        <v>24.103941586387901</v>
      </c>
      <c r="AO175">
        <f t="shared" si="107"/>
        <v>24.103941586387901</v>
      </c>
      <c r="AP175">
        <f t="shared" si="108"/>
        <v>24.103941586387901</v>
      </c>
      <c r="AQ175">
        <f t="shared" si="109"/>
        <v>24.103941586387901</v>
      </c>
      <c r="AR175">
        <f t="shared" si="110"/>
        <v>24.103941586387901</v>
      </c>
      <c r="AS175">
        <f t="shared" si="111"/>
        <v>24.103941586387901</v>
      </c>
      <c r="AT175">
        <f t="shared" si="112"/>
        <v>24.103941586387901</v>
      </c>
      <c r="AU175">
        <f t="shared" si="113"/>
        <v>24.103941586387901</v>
      </c>
      <c r="AV175">
        <f t="shared" si="114"/>
        <v>24.103941586387901</v>
      </c>
      <c r="AW175">
        <f t="shared" si="115"/>
        <v>24.103941586387901</v>
      </c>
      <c r="AX175">
        <f t="shared" si="116"/>
        <v>24.103941586387901</v>
      </c>
      <c r="AY175">
        <f t="shared" si="117"/>
        <v>24.103941586387901</v>
      </c>
      <c r="AZ175">
        <f t="shared" si="118"/>
        <v>24.103941586387901</v>
      </c>
      <c r="BA175">
        <f t="shared" si="119"/>
        <v>24.103941586387901</v>
      </c>
    </row>
    <row r="176" spans="1:53">
      <c r="A176" s="50" t="s">
        <v>409</v>
      </c>
      <c r="B176" s="58">
        <v>175</v>
      </c>
      <c r="C176" s="50">
        <v>2</v>
      </c>
      <c r="D176" s="53">
        <v>2</v>
      </c>
      <c r="E176" s="53">
        <v>24</v>
      </c>
      <c r="L176" s="50" t="s">
        <v>409</v>
      </c>
      <c r="M176" s="58">
        <v>175</v>
      </c>
      <c r="N176">
        <f t="shared" si="80"/>
        <v>24.166091947189145</v>
      </c>
      <c r="O176">
        <f t="shared" si="81"/>
        <v>24.166091947189145</v>
      </c>
      <c r="P176">
        <f t="shared" si="82"/>
        <v>24.166091947189145</v>
      </c>
      <c r="Q176">
        <f t="shared" si="83"/>
        <v>24.166091947189145</v>
      </c>
      <c r="R176">
        <f t="shared" si="84"/>
        <v>24.166091947189145</v>
      </c>
      <c r="S176">
        <f t="shared" si="85"/>
        <v>24.166091947189145</v>
      </c>
      <c r="T176">
        <f t="shared" si="86"/>
        <v>24.166091947189145</v>
      </c>
      <c r="U176">
        <f t="shared" si="87"/>
        <v>24.166091947189145</v>
      </c>
      <c r="V176">
        <f t="shared" si="88"/>
        <v>24.166091947189145</v>
      </c>
      <c r="W176">
        <f t="shared" si="89"/>
        <v>24.166091947189145</v>
      </c>
      <c r="X176">
        <f t="shared" si="90"/>
        <v>24.166091947189145</v>
      </c>
      <c r="Y176">
        <f t="shared" si="91"/>
        <v>24.166091947189145</v>
      </c>
      <c r="Z176">
        <f t="shared" si="92"/>
        <v>24.166091947189145</v>
      </c>
      <c r="AA176">
        <f t="shared" si="93"/>
        <v>24.166091947189145</v>
      </c>
      <c r="AB176">
        <f t="shared" si="94"/>
        <v>24.166091947189145</v>
      </c>
      <c r="AC176">
        <f t="shared" si="95"/>
        <v>24.166091947189145</v>
      </c>
      <c r="AD176">
        <f t="shared" si="96"/>
        <v>24.166091947189145</v>
      </c>
      <c r="AE176">
        <f t="shared" si="97"/>
        <v>24.166091947189145</v>
      </c>
      <c r="AF176">
        <f t="shared" si="98"/>
        <v>24.166091947189145</v>
      </c>
      <c r="AG176">
        <f t="shared" si="99"/>
        <v>24.166091947189145</v>
      </c>
      <c r="AH176">
        <f t="shared" si="100"/>
        <v>24.166091947189145</v>
      </c>
      <c r="AI176">
        <f t="shared" si="101"/>
        <v>24.166091947189145</v>
      </c>
      <c r="AJ176">
        <f t="shared" si="102"/>
        <v>24.166091947189145</v>
      </c>
      <c r="AK176">
        <f t="shared" si="103"/>
        <v>24.166091947189145</v>
      </c>
      <c r="AL176">
        <f t="shared" si="104"/>
        <v>24.166091947189145</v>
      </c>
      <c r="AM176">
        <f t="shared" si="105"/>
        <v>24.166091947189145</v>
      </c>
      <c r="AN176">
        <f t="shared" si="106"/>
        <v>24.166091947189145</v>
      </c>
      <c r="AO176">
        <f t="shared" si="107"/>
        <v>24.166091947189145</v>
      </c>
      <c r="AP176">
        <f t="shared" si="108"/>
        <v>24.166091947189145</v>
      </c>
      <c r="AQ176">
        <f t="shared" si="109"/>
        <v>24.166091947189145</v>
      </c>
      <c r="AR176">
        <f t="shared" si="110"/>
        <v>24.166091947189145</v>
      </c>
      <c r="AS176">
        <f t="shared" si="111"/>
        <v>24.166091947189145</v>
      </c>
      <c r="AT176">
        <f t="shared" si="112"/>
        <v>24.166091947189145</v>
      </c>
      <c r="AU176">
        <f t="shared" si="113"/>
        <v>24.166091947189145</v>
      </c>
      <c r="AV176">
        <f t="shared" si="114"/>
        <v>24.166091947189145</v>
      </c>
      <c r="AW176">
        <f t="shared" si="115"/>
        <v>24.166091947189145</v>
      </c>
      <c r="AX176">
        <f t="shared" si="116"/>
        <v>24.166091947189145</v>
      </c>
      <c r="AY176">
        <f t="shared" si="117"/>
        <v>24.166091947189145</v>
      </c>
      <c r="AZ176">
        <f t="shared" si="118"/>
        <v>24.166091947189145</v>
      </c>
      <c r="BA176">
        <f t="shared" si="119"/>
        <v>24.166091947189145</v>
      </c>
    </row>
    <row r="177" spans="1:53">
      <c r="A177" s="50" t="s">
        <v>411</v>
      </c>
      <c r="B177" s="58">
        <v>176</v>
      </c>
      <c r="C177" s="50">
        <v>1</v>
      </c>
      <c r="D177" s="53">
        <v>1</v>
      </c>
      <c r="E177" s="53">
        <v>24</v>
      </c>
      <c r="L177" s="50" t="s">
        <v>411</v>
      </c>
      <c r="M177" s="58">
        <v>176</v>
      </c>
      <c r="N177">
        <f t="shared" si="80"/>
        <v>24.041630560342615</v>
      </c>
      <c r="O177">
        <f t="shared" si="81"/>
        <v>24.041630560342615</v>
      </c>
      <c r="P177">
        <f t="shared" si="82"/>
        <v>24.041630560342615</v>
      </c>
      <c r="Q177">
        <f t="shared" si="83"/>
        <v>24.041630560342615</v>
      </c>
      <c r="R177">
        <f t="shared" si="84"/>
        <v>24.041630560342615</v>
      </c>
      <c r="S177">
        <f t="shared" si="85"/>
        <v>24.041630560342615</v>
      </c>
      <c r="T177">
        <f t="shared" si="86"/>
        <v>24.041630560342615</v>
      </c>
      <c r="U177">
        <f t="shared" si="87"/>
        <v>24.041630560342615</v>
      </c>
      <c r="V177">
        <f t="shared" si="88"/>
        <v>24.041630560342615</v>
      </c>
      <c r="W177">
        <f t="shared" si="89"/>
        <v>24.041630560342615</v>
      </c>
      <c r="X177">
        <f t="shared" si="90"/>
        <v>24.041630560342615</v>
      </c>
      <c r="Y177">
        <f t="shared" si="91"/>
        <v>24.041630560342615</v>
      </c>
      <c r="Z177">
        <f t="shared" si="92"/>
        <v>24.041630560342615</v>
      </c>
      <c r="AA177">
        <f t="shared" si="93"/>
        <v>24.041630560342615</v>
      </c>
      <c r="AB177">
        <f t="shared" si="94"/>
        <v>24.041630560342615</v>
      </c>
      <c r="AC177">
        <f t="shared" si="95"/>
        <v>24.041630560342615</v>
      </c>
      <c r="AD177">
        <f t="shared" si="96"/>
        <v>24.041630560342615</v>
      </c>
      <c r="AE177">
        <f t="shared" si="97"/>
        <v>24.041630560342615</v>
      </c>
      <c r="AF177">
        <f t="shared" si="98"/>
        <v>24.041630560342615</v>
      </c>
      <c r="AG177">
        <f t="shared" si="99"/>
        <v>24.041630560342615</v>
      </c>
      <c r="AH177">
        <f t="shared" si="100"/>
        <v>24.041630560342615</v>
      </c>
      <c r="AI177">
        <f t="shared" si="101"/>
        <v>24.041630560342615</v>
      </c>
      <c r="AJ177">
        <f t="shared" si="102"/>
        <v>24.041630560342615</v>
      </c>
      <c r="AK177">
        <f t="shared" si="103"/>
        <v>24.041630560342615</v>
      </c>
      <c r="AL177">
        <f t="shared" si="104"/>
        <v>24.041630560342615</v>
      </c>
      <c r="AM177">
        <f t="shared" si="105"/>
        <v>24.041630560342615</v>
      </c>
      <c r="AN177">
        <f t="shared" si="106"/>
        <v>24.041630560342615</v>
      </c>
      <c r="AO177">
        <f t="shared" si="107"/>
        <v>24.041630560342615</v>
      </c>
      <c r="AP177">
        <f t="shared" si="108"/>
        <v>24.041630560342615</v>
      </c>
      <c r="AQ177">
        <f t="shared" si="109"/>
        <v>24.041630560342615</v>
      </c>
      <c r="AR177">
        <f t="shared" si="110"/>
        <v>18.055470085267789</v>
      </c>
      <c r="AS177">
        <f t="shared" si="111"/>
        <v>24.041630560342615</v>
      </c>
      <c r="AT177">
        <f t="shared" si="112"/>
        <v>24.041630560342615</v>
      </c>
      <c r="AU177">
        <f t="shared" si="113"/>
        <v>24.041630560342615</v>
      </c>
      <c r="AV177">
        <f t="shared" si="114"/>
        <v>24.041630560342615</v>
      </c>
      <c r="AW177">
        <f t="shared" si="115"/>
        <v>24.041630560342615</v>
      </c>
      <c r="AX177">
        <f t="shared" si="116"/>
        <v>24.041630560342615</v>
      </c>
      <c r="AY177">
        <f t="shared" si="117"/>
        <v>24.041630560342615</v>
      </c>
      <c r="AZ177">
        <f t="shared" si="118"/>
        <v>24.041630560342615</v>
      </c>
      <c r="BA177">
        <f t="shared" si="119"/>
        <v>24.041630560342615</v>
      </c>
    </row>
    <row r="178" spans="1:53">
      <c r="A178" s="50" t="s">
        <v>413</v>
      </c>
      <c r="B178" s="58">
        <v>177</v>
      </c>
      <c r="C178" s="50">
        <v>2</v>
      </c>
      <c r="D178" s="53">
        <v>34</v>
      </c>
      <c r="E178" s="53">
        <v>18</v>
      </c>
      <c r="L178" s="50" t="s">
        <v>413</v>
      </c>
      <c r="M178" s="58">
        <v>177</v>
      </c>
      <c r="N178">
        <f t="shared" si="80"/>
        <v>38.522720568516448</v>
      </c>
      <c r="O178">
        <f t="shared" si="81"/>
        <v>38.522720568516448</v>
      </c>
      <c r="P178">
        <f t="shared" si="82"/>
        <v>38.522720568516448</v>
      </c>
      <c r="Q178">
        <f t="shared" si="83"/>
        <v>38.522720568516448</v>
      </c>
      <c r="R178">
        <f t="shared" si="84"/>
        <v>38.522720568516448</v>
      </c>
      <c r="S178">
        <f t="shared" si="85"/>
        <v>38.522720568516448</v>
      </c>
      <c r="T178">
        <f t="shared" si="86"/>
        <v>38.522720568516448</v>
      </c>
      <c r="U178">
        <f t="shared" si="87"/>
        <v>38.522720568516448</v>
      </c>
      <c r="V178">
        <f t="shared" si="88"/>
        <v>38.522720568516448</v>
      </c>
      <c r="W178">
        <f t="shared" si="89"/>
        <v>38.522720568516448</v>
      </c>
      <c r="X178">
        <f t="shared" si="90"/>
        <v>38.522720568516448</v>
      </c>
      <c r="Y178">
        <f t="shared" si="91"/>
        <v>38.522720568516448</v>
      </c>
      <c r="Z178">
        <f t="shared" si="92"/>
        <v>38.522720568516448</v>
      </c>
      <c r="AA178">
        <f t="shared" si="93"/>
        <v>38.522720568516448</v>
      </c>
      <c r="AB178">
        <f t="shared" si="94"/>
        <v>38.522720568516448</v>
      </c>
      <c r="AC178">
        <f t="shared" si="95"/>
        <v>38.522720568516448</v>
      </c>
      <c r="AD178">
        <f t="shared" si="96"/>
        <v>38.522720568516448</v>
      </c>
      <c r="AE178">
        <f t="shared" si="97"/>
        <v>38.522720568516448</v>
      </c>
      <c r="AF178">
        <f t="shared" si="98"/>
        <v>38.522720568516448</v>
      </c>
      <c r="AG178">
        <f t="shared" si="99"/>
        <v>38.522720568516448</v>
      </c>
      <c r="AH178">
        <f t="shared" si="100"/>
        <v>38.522720568516448</v>
      </c>
      <c r="AI178">
        <f t="shared" si="101"/>
        <v>38.522720568516448</v>
      </c>
      <c r="AJ178">
        <f t="shared" si="102"/>
        <v>38.522720568516448</v>
      </c>
      <c r="AK178">
        <f t="shared" si="103"/>
        <v>38.522720568516448</v>
      </c>
      <c r="AL178">
        <f t="shared" si="104"/>
        <v>38.522720568516448</v>
      </c>
      <c r="AM178">
        <f t="shared" si="105"/>
        <v>38.522720568516448</v>
      </c>
      <c r="AN178">
        <f t="shared" si="106"/>
        <v>38.522720568516448</v>
      </c>
      <c r="AO178">
        <f t="shared" si="107"/>
        <v>38.522720568516448</v>
      </c>
      <c r="AP178">
        <f t="shared" si="108"/>
        <v>38.522720568516448</v>
      </c>
      <c r="AQ178">
        <f t="shared" si="109"/>
        <v>38.522720568516448</v>
      </c>
      <c r="AR178">
        <f t="shared" si="110"/>
        <v>36.455452267116371</v>
      </c>
      <c r="AS178">
        <f t="shared" si="111"/>
        <v>38.522720568516448</v>
      </c>
      <c r="AT178">
        <f t="shared" si="112"/>
        <v>38.522720568516448</v>
      </c>
      <c r="AU178">
        <f t="shared" si="113"/>
        <v>38.522720568516448</v>
      </c>
      <c r="AV178">
        <f t="shared" si="114"/>
        <v>38.522720568516448</v>
      </c>
      <c r="AW178">
        <f t="shared" si="115"/>
        <v>38.522720568516448</v>
      </c>
      <c r="AX178">
        <f t="shared" si="116"/>
        <v>38.522720568516448</v>
      </c>
      <c r="AY178">
        <f t="shared" si="117"/>
        <v>38.522720568516448</v>
      </c>
      <c r="AZ178">
        <f t="shared" si="118"/>
        <v>38.522720568516448</v>
      </c>
      <c r="BA178">
        <f t="shared" si="119"/>
        <v>38.522720568516448</v>
      </c>
    </row>
    <row r="179" spans="1:53">
      <c r="A179" s="50" t="s">
        <v>417</v>
      </c>
      <c r="B179" s="58">
        <v>178</v>
      </c>
      <c r="C179" s="50">
        <v>2</v>
      </c>
      <c r="D179" s="53">
        <v>12</v>
      </c>
      <c r="E179" s="53">
        <v>13</v>
      </c>
      <c r="L179" s="50" t="s">
        <v>417</v>
      </c>
      <c r="M179" s="58">
        <v>178</v>
      </c>
      <c r="N179">
        <f t="shared" si="80"/>
        <v>17.804493814764857</v>
      </c>
      <c r="O179">
        <f t="shared" si="81"/>
        <v>17.804493814764857</v>
      </c>
      <c r="P179">
        <f t="shared" si="82"/>
        <v>17.804493814764857</v>
      </c>
      <c r="Q179">
        <f t="shared" si="83"/>
        <v>17.804493814764857</v>
      </c>
      <c r="R179">
        <f t="shared" si="84"/>
        <v>17.804493814764857</v>
      </c>
      <c r="S179">
        <f t="shared" si="85"/>
        <v>17.804493814764857</v>
      </c>
      <c r="T179">
        <f t="shared" si="86"/>
        <v>17.804493814764857</v>
      </c>
      <c r="U179">
        <f t="shared" si="87"/>
        <v>17.804493814764857</v>
      </c>
      <c r="V179">
        <f t="shared" si="88"/>
        <v>17.804493814764857</v>
      </c>
      <c r="W179">
        <f t="shared" si="89"/>
        <v>17.804493814764857</v>
      </c>
      <c r="X179">
        <f t="shared" si="90"/>
        <v>17.804493814764857</v>
      </c>
      <c r="Y179">
        <f t="shared" si="91"/>
        <v>17.804493814764857</v>
      </c>
      <c r="Z179">
        <f t="shared" si="92"/>
        <v>17.804493814764857</v>
      </c>
      <c r="AA179">
        <f t="shared" si="93"/>
        <v>17.804493814764857</v>
      </c>
      <c r="AB179">
        <f t="shared" si="94"/>
        <v>17.804493814764857</v>
      </c>
      <c r="AC179">
        <f t="shared" si="95"/>
        <v>17.804493814764857</v>
      </c>
      <c r="AD179">
        <f t="shared" si="96"/>
        <v>17.804493814764857</v>
      </c>
      <c r="AE179">
        <f t="shared" si="97"/>
        <v>17.804493814764857</v>
      </c>
      <c r="AF179">
        <f t="shared" si="98"/>
        <v>17.804493814764857</v>
      </c>
      <c r="AG179">
        <f t="shared" si="99"/>
        <v>17.804493814764857</v>
      </c>
      <c r="AH179">
        <f t="shared" si="100"/>
        <v>17.804493814764857</v>
      </c>
      <c r="AI179">
        <f t="shared" si="101"/>
        <v>17.804493814764857</v>
      </c>
      <c r="AJ179">
        <f t="shared" si="102"/>
        <v>17.804493814764857</v>
      </c>
      <c r="AK179">
        <f t="shared" si="103"/>
        <v>17.804493814764857</v>
      </c>
      <c r="AL179">
        <f t="shared" si="104"/>
        <v>17.804493814764857</v>
      </c>
      <c r="AM179">
        <f t="shared" si="105"/>
        <v>17.804493814764857</v>
      </c>
      <c r="AN179">
        <f t="shared" si="106"/>
        <v>17.804493814764857</v>
      </c>
      <c r="AO179">
        <f t="shared" si="107"/>
        <v>17.804493814764857</v>
      </c>
      <c r="AP179">
        <f t="shared" si="108"/>
        <v>17.804493814764857</v>
      </c>
      <c r="AQ179">
        <f t="shared" si="109"/>
        <v>17.804493814764857</v>
      </c>
      <c r="AR179">
        <f t="shared" si="110"/>
        <v>24.269322199023193</v>
      </c>
      <c r="AS179">
        <f t="shared" si="111"/>
        <v>17.804493814764857</v>
      </c>
      <c r="AT179">
        <f t="shared" si="112"/>
        <v>17.804493814764857</v>
      </c>
      <c r="AU179">
        <f t="shared" si="113"/>
        <v>17.804493814764857</v>
      </c>
      <c r="AV179">
        <f t="shared" si="114"/>
        <v>17.804493814764857</v>
      </c>
      <c r="AW179">
        <f t="shared" si="115"/>
        <v>17.804493814764857</v>
      </c>
      <c r="AX179">
        <f t="shared" si="116"/>
        <v>17.804493814764857</v>
      </c>
      <c r="AY179">
        <f t="shared" si="117"/>
        <v>17.804493814764857</v>
      </c>
      <c r="AZ179">
        <f t="shared" si="118"/>
        <v>17.804493814764857</v>
      </c>
      <c r="BA179">
        <f t="shared" si="119"/>
        <v>17.804493814764857</v>
      </c>
    </row>
    <row r="180" spans="1:53">
      <c r="A180" s="50" t="s">
        <v>419</v>
      </c>
      <c r="B180" s="58">
        <v>179</v>
      </c>
      <c r="C180" s="50">
        <v>1</v>
      </c>
      <c r="D180" s="53">
        <v>19</v>
      </c>
      <c r="E180" s="53">
        <v>21</v>
      </c>
      <c r="L180" s="50" t="s">
        <v>419</v>
      </c>
      <c r="M180" s="58">
        <v>179</v>
      </c>
      <c r="N180">
        <f t="shared" si="80"/>
        <v>28.337254630609507</v>
      </c>
      <c r="O180">
        <f t="shared" si="81"/>
        <v>28.337254630609507</v>
      </c>
      <c r="P180">
        <f t="shared" si="82"/>
        <v>28.337254630609507</v>
      </c>
      <c r="Q180">
        <f t="shared" si="83"/>
        <v>28.337254630609507</v>
      </c>
      <c r="R180">
        <f t="shared" si="84"/>
        <v>28.337254630609507</v>
      </c>
      <c r="S180">
        <f t="shared" si="85"/>
        <v>28.337254630609507</v>
      </c>
      <c r="T180">
        <f t="shared" si="86"/>
        <v>28.337254630609507</v>
      </c>
      <c r="U180">
        <f t="shared" si="87"/>
        <v>28.337254630609507</v>
      </c>
      <c r="V180">
        <f t="shared" si="88"/>
        <v>28.337254630609507</v>
      </c>
      <c r="W180">
        <f t="shared" si="89"/>
        <v>28.337254630609507</v>
      </c>
      <c r="X180">
        <f t="shared" si="90"/>
        <v>28.337254630609507</v>
      </c>
      <c r="Y180">
        <f t="shared" si="91"/>
        <v>28.337254630609507</v>
      </c>
      <c r="Z180">
        <f t="shared" si="92"/>
        <v>28.337254630609507</v>
      </c>
      <c r="AA180">
        <f t="shared" si="93"/>
        <v>28.337254630609507</v>
      </c>
      <c r="AB180">
        <f t="shared" si="94"/>
        <v>28.337254630609507</v>
      </c>
      <c r="AC180">
        <f t="shared" si="95"/>
        <v>28.337254630609507</v>
      </c>
      <c r="AD180">
        <f t="shared" si="96"/>
        <v>28.337254630609507</v>
      </c>
      <c r="AE180">
        <f t="shared" si="97"/>
        <v>28.337254630609507</v>
      </c>
      <c r="AF180">
        <f t="shared" si="98"/>
        <v>28.337254630609507</v>
      </c>
      <c r="AG180">
        <f t="shared" si="99"/>
        <v>28.337254630609507</v>
      </c>
      <c r="AH180">
        <f t="shared" si="100"/>
        <v>28.337254630609507</v>
      </c>
      <c r="AI180">
        <f t="shared" si="101"/>
        <v>28.337254630609507</v>
      </c>
      <c r="AJ180">
        <f t="shared" si="102"/>
        <v>28.337254630609507</v>
      </c>
      <c r="AK180">
        <f t="shared" si="103"/>
        <v>28.337254630609507</v>
      </c>
      <c r="AL180">
        <f t="shared" si="104"/>
        <v>28.337254630609507</v>
      </c>
      <c r="AM180">
        <f t="shared" si="105"/>
        <v>28.337254630609507</v>
      </c>
      <c r="AN180">
        <f t="shared" si="106"/>
        <v>28.337254630609507</v>
      </c>
      <c r="AO180">
        <f t="shared" si="107"/>
        <v>28.337254630609507</v>
      </c>
      <c r="AP180">
        <f t="shared" si="108"/>
        <v>28.337254630609507</v>
      </c>
      <c r="AQ180">
        <f t="shared" si="109"/>
        <v>28.337254630609507</v>
      </c>
      <c r="AR180">
        <f t="shared" si="110"/>
        <v>20.273134932713294</v>
      </c>
      <c r="AS180">
        <f t="shared" si="111"/>
        <v>28.337254630609507</v>
      </c>
      <c r="AT180">
        <f t="shared" si="112"/>
        <v>28.337254630609507</v>
      </c>
      <c r="AU180">
        <f t="shared" si="113"/>
        <v>28.337254630609507</v>
      </c>
      <c r="AV180">
        <f t="shared" si="114"/>
        <v>28.337254630609507</v>
      </c>
      <c r="AW180">
        <f t="shared" si="115"/>
        <v>28.337254630609507</v>
      </c>
      <c r="AX180">
        <f t="shared" si="116"/>
        <v>28.337254630609507</v>
      </c>
      <c r="AY180">
        <f t="shared" si="117"/>
        <v>28.337254630609507</v>
      </c>
      <c r="AZ180">
        <f t="shared" si="118"/>
        <v>28.337254630609507</v>
      </c>
      <c r="BA180">
        <f t="shared" si="119"/>
        <v>28.337254630609507</v>
      </c>
    </row>
    <row r="181" spans="1:53">
      <c r="A181" s="50" t="s">
        <v>421</v>
      </c>
      <c r="B181" s="58">
        <v>180</v>
      </c>
      <c r="C181" s="50">
        <v>1</v>
      </c>
      <c r="D181" s="53">
        <v>11</v>
      </c>
      <c r="E181" s="53">
        <v>7</v>
      </c>
      <c r="F181" s="37" t="s">
        <v>1288</v>
      </c>
      <c r="L181" s="50" t="s">
        <v>421</v>
      </c>
      <c r="M181" s="58">
        <v>180</v>
      </c>
      <c r="N181">
        <f t="shared" si="80"/>
        <v>13.076696830622021</v>
      </c>
      <c r="O181">
        <f t="shared" si="81"/>
        <v>13.076696830622021</v>
      </c>
      <c r="P181">
        <f t="shared" si="82"/>
        <v>13.076696830622021</v>
      </c>
      <c r="Q181">
        <f t="shared" si="83"/>
        <v>13.076696830622021</v>
      </c>
      <c r="R181">
        <f t="shared" si="84"/>
        <v>13.076696830622021</v>
      </c>
      <c r="S181">
        <f t="shared" si="85"/>
        <v>13.076696830622021</v>
      </c>
      <c r="T181">
        <f t="shared" si="86"/>
        <v>13.076696830622021</v>
      </c>
      <c r="U181">
        <f t="shared" si="87"/>
        <v>13.076696830622021</v>
      </c>
      <c r="V181">
        <f t="shared" si="88"/>
        <v>13.076696830622021</v>
      </c>
      <c r="W181">
        <f t="shared" si="89"/>
        <v>13.076696830622021</v>
      </c>
      <c r="X181">
        <f t="shared" si="90"/>
        <v>13.076696830622021</v>
      </c>
      <c r="Y181">
        <f t="shared" si="91"/>
        <v>13.076696830622021</v>
      </c>
      <c r="Z181">
        <f t="shared" si="92"/>
        <v>13.076696830622021</v>
      </c>
      <c r="AA181">
        <f t="shared" si="93"/>
        <v>13.076696830622021</v>
      </c>
      <c r="AB181">
        <f t="shared" si="94"/>
        <v>13.076696830622021</v>
      </c>
      <c r="AC181">
        <f t="shared" si="95"/>
        <v>13.076696830622021</v>
      </c>
      <c r="AD181">
        <f t="shared" si="96"/>
        <v>13.076696830622021</v>
      </c>
      <c r="AE181">
        <f t="shared" si="97"/>
        <v>13.076696830622021</v>
      </c>
      <c r="AF181">
        <f t="shared" si="98"/>
        <v>13.076696830622021</v>
      </c>
      <c r="AG181">
        <f t="shared" si="99"/>
        <v>13.076696830622021</v>
      </c>
      <c r="AH181">
        <f t="shared" si="100"/>
        <v>13.076696830622021</v>
      </c>
      <c r="AI181">
        <f t="shared" si="101"/>
        <v>13.076696830622021</v>
      </c>
      <c r="AJ181">
        <f t="shared" si="102"/>
        <v>13.076696830622021</v>
      </c>
      <c r="AK181">
        <f t="shared" si="103"/>
        <v>13.076696830622021</v>
      </c>
      <c r="AL181">
        <f t="shared" si="104"/>
        <v>13.076696830622021</v>
      </c>
      <c r="AM181">
        <f t="shared" si="105"/>
        <v>13.076696830622021</v>
      </c>
      <c r="AN181">
        <f t="shared" si="106"/>
        <v>13.076696830622021</v>
      </c>
      <c r="AO181">
        <f t="shared" si="107"/>
        <v>13.076696830622021</v>
      </c>
      <c r="AP181">
        <f t="shared" si="108"/>
        <v>13.076696830622021</v>
      </c>
      <c r="AQ181">
        <f t="shared" si="109"/>
        <v>13.076696830622021</v>
      </c>
      <c r="AR181">
        <f t="shared" si="110"/>
        <v>11.74734012447073</v>
      </c>
      <c r="AS181">
        <f t="shared" si="111"/>
        <v>13.076696830622021</v>
      </c>
      <c r="AT181">
        <f t="shared" si="112"/>
        <v>13.076696830622021</v>
      </c>
      <c r="AU181">
        <f t="shared" si="113"/>
        <v>13.076696830622021</v>
      </c>
      <c r="AV181">
        <f t="shared" si="114"/>
        <v>13.076696830622021</v>
      </c>
      <c r="AW181">
        <f t="shared" si="115"/>
        <v>13.076696830622021</v>
      </c>
      <c r="AX181">
        <f t="shared" si="116"/>
        <v>13.076696830622021</v>
      </c>
      <c r="AY181">
        <f t="shared" si="117"/>
        <v>13.076696830622021</v>
      </c>
      <c r="AZ181">
        <f t="shared" si="118"/>
        <v>13.076696830622021</v>
      </c>
      <c r="BA181">
        <f t="shared" si="119"/>
        <v>13.076696830622021</v>
      </c>
    </row>
    <row r="182" spans="1:53">
      <c r="A182" s="50" t="s">
        <v>422</v>
      </c>
      <c r="B182" s="58">
        <v>181</v>
      </c>
      <c r="C182" s="50">
        <v>1</v>
      </c>
      <c r="D182" s="53">
        <v>27</v>
      </c>
      <c r="E182" s="53">
        <v>4</v>
      </c>
      <c r="L182" s="50" t="s">
        <v>422</v>
      </c>
      <c r="M182" s="58">
        <v>181</v>
      </c>
      <c r="N182">
        <f t="shared" si="80"/>
        <v>27.313000567495326</v>
      </c>
      <c r="O182">
        <f t="shared" si="81"/>
        <v>27.313000567495326</v>
      </c>
      <c r="P182">
        <f t="shared" si="82"/>
        <v>27.313000567495326</v>
      </c>
      <c r="Q182">
        <f t="shared" si="83"/>
        <v>27.313000567495326</v>
      </c>
      <c r="R182">
        <f t="shared" si="84"/>
        <v>27.313000567495326</v>
      </c>
      <c r="S182">
        <f t="shared" si="85"/>
        <v>27.313000567495326</v>
      </c>
      <c r="T182">
        <f t="shared" si="86"/>
        <v>27.313000567495326</v>
      </c>
      <c r="U182">
        <f t="shared" si="87"/>
        <v>27.313000567495326</v>
      </c>
      <c r="V182">
        <f t="shared" si="88"/>
        <v>27.313000567495326</v>
      </c>
      <c r="W182">
        <f t="shared" si="89"/>
        <v>27.313000567495326</v>
      </c>
      <c r="X182">
        <f t="shared" si="90"/>
        <v>27.313000567495326</v>
      </c>
      <c r="Y182">
        <f t="shared" si="91"/>
        <v>27.313000567495326</v>
      </c>
      <c r="Z182">
        <f t="shared" si="92"/>
        <v>27.313000567495326</v>
      </c>
      <c r="AA182">
        <f t="shared" si="93"/>
        <v>27.313000567495326</v>
      </c>
      <c r="AB182">
        <f t="shared" si="94"/>
        <v>27.313000567495326</v>
      </c>
      <c r="AC182">
        <f t="shared" si="95"/>
        <v>27.313000567495326</v>
      </c>
      <c r="AD182">
        <f t="shared" si="96"/>
        <v>27.313000567495326</v>
      </c>
      <c r="AE182">
        <f t="shared" si="97"/>
        <v>27.313000567495326</v>
      </c>
      <c r="AF182">
        <f t="shared" si="98"/>
        <v>27.313000567495326</v>
      </c>
      <c r="AG182">
        <f t="shared" si="99"/>
        <v>27.313000567495326</v>
      </c>
      <c r="AH182">
        <f t="shared" si="100"/>
        <v>27.313000567495326</v>
      </c>
      <c r="AI182">
        <f t="shared" si="101"/>
        <v>27.313000567495326</v>
      </c>
      <c r="AJ182">
        <f t="shared" si="102"/>
        <v>27.313000567495326</v>
      </c>
      <c r="AK182">
        <f t="shared" si="103"/>
        <v>27.313000567495326</v>
      </c>
      <c r="AL182">
        <f t="shared" si="104"/>
        <v>27.313000567495326</v>
      </c>
      <c r="AM182">
        <f t="shared" si="105"/>
        <v>27.313000567495326</v>
      </c>
      <c r="AN182">
        <f t="shared" si="106"/>
        <v>27.313000567495326</v>
      </c>
      <c r="AO182">
        <f t="shared" si="107"/>
        <v>27.313000567495326</v>
      </c>
      <c r="AP182">
        <f t="shared" si="108"/>
        <v>27.313000567495326</v>
      </c>
      <c r="AQ182">
        <f t="shared" si="109"/>
        <v>27.313000567495326</v>
      </c>
      <c r="AR182">
        <f t="shared" si="110"/>
        <v>29.983328701129899</v>
      </c>
      <c r="AS182">
        <f t="shared" si="111"/>
        <v>27.313000567495326</v>
      </c>
      <c r="AT182">
        <f t="shared" si="112"/>
        <v>27.313000567495326</v>
      </c>
      <c r="AU182">
        <f t="shared" si="113"/>
        <v>27.313000567495326</v>
      </c>
      <c r="AV182">
        <f t="shared" si="114"/>
        <v>27.313000567495326</v>
      </c>
      <c r="AW182">
        <f t="shared" si="115"/>
        <v>27.313000567495326</v>
      </c>
      <c r="AX182">
        <f t="shared" si="116"/>
        <v>27.313000567495326</v>
      </c>
      <c r="AY182">
        <f t="shared" si="117"/>
        <v>27.313000567495326</v>
      </c>
      <c r="AZ182">
        <f t="shared" si="118"/>
        <v>27.313000567495326</v>
      </c>
      <c r="BA182">
        <f t="shared" si="119"/>
        <v>27.313000567495326</v>
      </c>
    </row>
    <row r="183" spans="1:53">
      <c r="A183" s="50" t="s">
        <v>425</v>
      </c>
      <c r="B183" s="58">
        <v>182</v>
      </c>
      <c r="C183" s="50">
        <v>2</v>
      </c>
      <c r="D183" s="53">
        <v>12</v>
      </c>
      <c r="E183" s="53">
        <v>13</v>
      </c>
      <c r="L183" s="50" t="s">
        <v>425</v>
      </c>
      <c r="M183" s="58">
        <v>182</v>
      </c>
      <c r="N183">
        <f t="shared" si="80"/>
        <v>17.804493814764857</v>
      </c>
      <c r="O183">
        <f t="shared" si="81"/>
        <v>17.804493814764857</v>
      </c>
      <c r="P183">
        <f t="shared" si="82"/>
        <v>17.804493814764857</v>
      </c>
      <c r="Q183">
        <f t="shared" si="83"/>
        <v>17.804493814764857</v>
      </c>
      <c r="R183">
        <f t="shared" si="84"/>
        <v>17.804493814764857</v>
      </c>
      <c r="S183">
        <f t="shared" si="85"/>
        <v>17.804493814764857</v>
      </c>
      <c r="T183">
        <f t="shared" si="86"/>
        <v>17.804493814764857</v>
      </c>
      <c r="U183">
        <f t="shared" si="87"/>
        <v>17.804493814764857</v>
      </c>
      <c r="V183">
        <f t="shared" si="88"/>
        <v>17.804493814764857</v>
      </c>
      <c r="W183">
        <f t="shared" si="89"/>
        <v>17.804493814764857</v>
      </c>
      <c r="X183">
        <f t="shared" si="90"/>
        <v>17.804493814764857</v>
      </c>
      <c r="Y183">
        <f t="shared" si="91"/>
        <v>17.804493814764857</v>
      </c>
      <c r="Z183">
        <f t="shared" si="92"/>
        <v>17.804493814764857</v>
      </c>
      <c r="AA183">
        <f t="shared" si="93"/>
        <v>17.804493814764857</v>
      </c>
      <c r="AB183">
        <f t="shared" si="94"/>
        <v>17.804493814764857</v>
      </c>
      <c r="AC183">
        <f t="shared" si="95"/>
        <v>17.804493814764857</v>
      </c>
      <c r="AD183">
        <f t="shared" si="96"/>
        <v>17.804493814764857</v>
      </c>
      <c r="AE183">
        <f t="shared" si="97"/>
        <v>17.804493814764857</v>
      </c>
      <c r="AF183">
        <f t="shared" si="98"/>
        <v>17.804493814764857</v>
      </c>
      <c r="AG183">
        <f t="shared" si="99"/>
        <v>17.804493814764857</v>
      </c>
      <c r="AH183">
        <f t="shared" si="100"/>
        <v>17.804493814764857</v>
      </c>
      <c r="AI183">
        <f t="shared" si="101"/>
        <v>17.804493814764857</v>
      </c>
      <c r="AJ183">
        <f t="shared" si="102"/>
        <v>17.804493814764857</v>
      </c>
      <c r="AK183">
        <f t="shared" si="103"/>
        <v>17.804493814764857</v>
      </c>
      <c r="AL183">
        <f t="shared" si="104"/>
        <v>17.804493814764857</v>
      </c>
      <c r="AM183">
        <f t="shared" si="105"/>
        <v>17.804493814764857</v>
      </c>
      <c r="AN183">
        <f t="shared" si="106"/>
        <v>17.804493814764857</v>
      </c>
      <c r="AO183">
        <f t="shared" si="107"/>
        <v>17.804493814764857</v>
      </c>
      <c r="AP183">
        <f t="shared" si="108"/>
        <v>17.804493814764857</v>
      </c>
      <c r="AQ183">
        <f t="shared" si="109"/>
        <v>17.804493814764857</v>
      </c>
      <c r="AR183">
        <f t="shared" si="110"/>
        <v>20.904544960366874</v>
      </c>
      <c r="AS183">
        <f t="shared" si="111"/>
        <v>17.804493814764857</v>
      </c>
      <c r="AT183">
        <f t="shared" si="112"/>
        <v>17.804493814764857</v>
      </c>
      <c r="AU183">
        <f t="shared" si="113"/>
        <v>17.804493814764857</v>
      </c>
      <c r="AV183">
        <f t="shared" si="114"/>
        <v>17.804493814764857</v>
      </c>
      <c r="AW183">
        <f t="shared" si="115"/>
        <v>17.804493814764857</v>
      </c>
      <c r="AX183">
        <f t="shared" si="116"/>
        <v>17.804493814764857</v>
      </c>
      <c r="AY183">
        <f t="shared" si="117"/>
        <v>17.804493814764857</v>
      </c>
      <c r="AZ183">
        <f t="shared" si="118"/>
        <v>17.804493814764857</v>
      </c>
      <c r="BA183">
        <f t="shared" si="119"/>
        <v>17.804493814764857</v>
      </c>
    </row>
    <row r="184" spans="1:53">
      <c r="A184" s="50" t="s">
        <v>427</v>
      </c>
      <c r="B184" s="58">
        <v>183</v>
      </c>
      <c r="C184" s="50">
        <v>2</v>
      </c>
      <c r="D184" s="53">
        <v>17</v>
      </c>
      <c r="E184" s="53">
        <v>17</v>
      </c>
      <c r="L184" s="50" t="s">
        <v>427</v>
      </c>
      <c r="M184" s="58">
        <v>183</v>
      </c>
      <c r="N184">
        <f t="shared" si="80"/>
        <v>24.124676163629637</v>
      </c>
      <c r="O184">
        <f t="shared" si="81"/>
        <v>24.124676163629637</v>
      </c>
      <c r="P184">
        <f t="shared" si="82"/>
        <v>24.124676163629637</v>
      </c>
      <c r="Q184">
        <f t="shared" si="83"/>
        <v>24.124676163629637</v>
      </c>
      <c r="R184">
        <f t="shared" si="84"/>
        <v>24.124676163629637</v>
      </c>
      <c r="S184">
        <f t="shared" si="85"/>
        <v>24.124676163629637</v>
      </c>
      <c r="T184">
        <f t="shared" si="86"/>
        <v>24.124676163629637</v>
      </c>
      <c r="U184">
        <f t="shared" si="87"/>
        <v>24.124676163629637</v>
      </c>
      <c r="V184">
        <f t="shared" si="88"/>
        <v>24.124676163629637</v>
      </c>
      <c r="W184">
        <f t="shared" si="89"/>
        <v>24.124676163629637</v>
      </c>
      <c r="X184">
        <f t="shared" si="90"/>
        <v>24.124676163629637</v>
      </c>
      <c r="Y184">
        <f t="shared" si="91"/>
        <v>24.124676163629637</v>
      </c>
      <c r="Z184">
        <f t="shared" si="92"/>
        <v>24.124676163629637</v>
      </c>
      <c r="AA184">
        <f t="shared" si="93"/>
        <v>24.124676163629637</v>
      </c>
      <c r="AB184">
        <f t="shared" si="94"/>
        <v>24.124676163629637</v>
      </c>
      <c r="AC184">
        <f t="shared" si="95"/>
        <v>24.124676163629637</v>
      </c>
      <c r="AD184">
        <f t="shared" si="96"/>
        <v>24.124676163629637</v>
      </c>
      <c r="AE184">
        <f t="shared" si="97"/>
        <v>24.124676163629637</v>
      </c>
      <c r="AF184">
        <f t="shared" si="98"/>
        <v>24.124676163629637</v>
      </c>
      <c r="AG184">
        <f t="shared" si="99"/>
        <v>24.124676163629637</v>
      </c>
      <c r="AH184">
        <f t="shared" si="100"/>
        <v>24.124676163629637</v>
      </c>
      <c r="AI184">
        <f t="shared" si="101"/>
        <v>24.124676163629637</v>
      </c>
      <c r="AJ184">
        <f t="shared" si="102"/>
        <v>24.124676163629637</v>
      </c>
      <c r="AK184">
        <f t="shared" si="103"/>
        <v>24.124676163629637</v>
      </c>
      <c r="AL184">
        <f t="shared" si="104"/>
        <v>24.124676163629637</v>
      </c>
      <c r="AM184">
        <f t="shared" si="105"/>
        <v>24.124676163629637</v>
      </c>
      <c r="AN184">
        <f t="shared" si="106"/>
        <v>24.124676163629637</v>
      </c>
      <c r="AO184">
        <f t="shared" si="107"/>
        <v>24.124676163629637</v>
      </c>
      <c r="AP184">
        <f t="shared" si="108"/>
        <v>24.124676163629637</v>
      </c>
      <c r="AQ184">
        <f t="shared" si="109"/>
        <v>24.124676163629637</v>
      </c>
      <c r="AR184">
        <f t="shared" si="110"/>
        <v>26.324893162176366</v>
      </c>
      <c r="AS184">
        <f t="shared" si="111"/>
        <v>24.124676163629637</v>
      </c>
      <c r="AT184">
        <f t="shared" si="112"/>
        <v>24.124676163629637</v>
      </c>
      <c r="AU184">
        <f t="shared" si="113"/>
        <v>24.124676163629637</v>
      </c>
      <c r="AV184">
        <f t="shared" si="114"/>
        <v>24.124676163629637</v>
      </c>
      <c r="AW184">
        <f t="shared" si="115"/>
        <v>24.124676163629637</v>
      </c>
      <c r="AX184">
        <f t="shared" si="116"/>
        <v>24.124676163629637</v>
      </c>
      <c r="AY184">
        <f t="shared" si="117"/>
        <v>24.124676163629637</v>
      </c>
      <c r="AZ184">
        <f t="shared" si="118"/>
        <v>24.124676163629637</v>
      </c>
      <c r="BA184">
        <f t="shared" si="119"/>
        <v>24.124676163629637</v>
      </c>
    </row>
    <row r="185" spans="1:53">
      <c r="A185" s="50" t="s">
        <v>429</v>
      </c>
      <c r="B185" s="58">
        <v>184</v>
      </c>
      <c r="C185" s="50">
        <v>1</v>
      </c>
      <c r="D185" s="53">
        <v>35</v>
      </c>
      <c r="E185" s="53">
        <v>20</v>
      </c>
      <c r="L185" s="50" t="s">
        <v>429</v>
      </c>
      <c r="M185" s="58">
        <v>184</v>
      </c>
      <c r="N185">
        <f t="shared" si="80"/>
        <v>40.323690307311907</v>
      </c>
      <c r="O185">
        <f t="shared" si="81"/>
        <v>40.323690307311907</v>
      </c>
      <c r="P185">
        <f t="shared" si="82"/>
        <v>40.323690307311907</v>
      </c>
      <c r="Q185">
        <f t="shared" si="83"/>
        <v>40.323690307311907</v>
      </c>
      <c r="R185">
        <f t="shared" si="84"/>
        <v>40.323690307311907</v>
      </c>
      <c r="S185">
        <f t="shared" si="85"/>
        <v>40.323690307311907</v>
      </c>
      <c r="T185">
        <f t="shared" si="86"/>
        <v>40.323690307311907</v>
      </c>
      <c r="U185">
        <f t="shared" si="87"/>
        <v>40.323690307311907</v>
      </c>
      <c r="V185">
        <f t="shared" si="88"/>
        <v>40.323690307311907</v>
      </c>
      <c r="W185">
        <f t="shared" si="89"/>
        <v>40.323690307311907</v>
      </c>
      <c r="X185">
        <f t="shared" si="90"/>
        <v>40.323690307311907</v>
      </c>
      <c r="Y185">
        <f t="shared" si="91"/>
        <v>40.323690307311907</v>
      </c>
      <c r="Z185">
        <f t="shared" si="92"/>
        <v>40.323690307311907</v>
      </c>
      <c r="AA185">
        <f t="shared" si="93"/>
        <v>40.323690307311907</v>
      </c>
      <c r="AB185">
        <f t="shared" si="94"/>
        <v>40.323690307311907</v>
      </c>
      <c r="AC185">
        <f t="shared" si="95"/>
        <v>40.323690307311907</v>
      </c>
      <c r="AD185">
        <f t="shared" si="96"/>
        <v>40.323690307311907</v>
      </c>
      <c r="AE185">
        <f t="shared" si="97"/>
        <v>40.323690307311907</v>
      </c>
      <c r="AF185">
        <f t="shared" si="98"/>
        <v>40.323690307311907</v>
      </c>
      <c r="AG185">
        <f t="shared" si="99"/>
        <v>40.323690307311907</v>
      </c>
      <c r="AH185">
        <f t="shared" si="100"/>
        <v>40.323690307311907</v>
      </c>
      <c r="AI185">
        <f t="shared" si="101"/>
        <v>40.323690307311907</v>
      </c>
      <c r="AJ185">
        <f t="shared" si="102"/>
        <v>40.323690307311907</v>
      </c>
      <c r="AK185">
        <f t="shared" si="103"/>
        <v>40.323690307311907</v>
      </c>
      <c r="AL185">
        <f t="shared" si="104"/>
        <v>40.323690307311907</v>
      </c>
      <c r="AM185">
        <f t="shared" si="105"/>
        <v>40.323690307311907</v>
      </c>
      <c r="AN185">
        <f t="shared" si="106"/>
        <v>40.323690307311907</v>
      </c>
      <c r="AO185">
        <f t="shared" si="107"/>
        <v>40.323690307311907</v>
      </c>
      <c r="AP185">
        <f t="shared" si="108"/>
        <v>40.323690307311907</v>
      </c>
      <c r="AQ185">
        <f t="shared" si="109"/>
        <v>40.323690307311907</v>
      </c>
      <c r="AR185">
        <f t="shared" si="110"/>
        <v>40.828911325187207</v>
      </c>
      <c r="AS185">
        <f t="shared" si="111"/>
        <v>40.323690307311907</v>
      </c>
      <c r="AT185">
        <f t="shared" si="112"/>
        <v>40.323690307311907</v>
      </c>
      <c r="AU185">
        <f t="shared" si="113"/>
        <v>40.323690307311907</v>
      </c>
      <c r="AV185">
        <f t="shared" si="114"/>
        <v>40.323690307311907</v>
      </c>
      <c r="AW185">
        <f t="shared" si="115"/>
        <v>40.323690307311907</v>
      </c>
      <c r="AX185">
        <f t="shared" si="116"/>
        <v>40.323690307311907</v>
      </c>
      <c r="AY185">
        <f t="shared" si="117"/>
        <v>40.323690307311907</v>
      </c>
      <c r="AZ185">
        <f t="shared" si="118"/>
        <v>40.323690307311907</v>
      </c>
      <c r="BA185">
        <f t="shared" si="119"/>
        <v>40.323690307311907</v>
      </c>
    </row>
    <row r="186" spans="1:53">
      <c r="A186" s="50" t="s">
        <v>433</v>
      </c>
      <c r="B186" s="58">
        <v>185</v>
      </c>
      <c r="C186" s="50">
        <v>2</v>
      </c>
      <c r="D186" s="53">
        <v>19</v>
      </c>
      <c r="E186" s="53">
        <v>21</v>
      </c>
      <c r="L186" s="50" t="s">
        <v>433</v>
      </c>
      <c r="M186" s="58">
        <v>185</v>
      </c>
      <c r="N186">
        <f t="shared" si="80"/>
        <v>28.390139133156779</v>
      </c>
      <c r="O186">
        <f t="shared" si="81"/>
        <v>28.390139133156779</v>
      </c>
      <c r="P186">
        <f t="shared" si="82"/>
        <v>28.390139133156779</v>
      </c>
      <c r="Q186">
        <f t="shared" si="83"/>
        <v>28.390139133156779</v>
      </c>
      <c r="R186">
        <f t="shared" si="84"/>
        <v>28.390139133156779</v>
      </c>
      <c r="S186">
        <f t="shared" si="85"/>
        <v>28.390139133156779</v>
      </c>
      <c r="T186">
        <f t="shared" si="86"/>
        <v>28.390139133156779</v>
      </c>
      <c r="U186">
        <f t="shared" si="87"/>
        <v>28.390139133156779</v>
      </c>
      <c r="V186">
        <f t="shared" si="88"/>
        <v>28.390139133156779</v>
      </c>
      <c r="W186">
        <f t="shared" si="89"/>
        <v>28.390139133156779</v>
      </c>
      <c r="X186">
        <f t="shared" si="90"/>
        <v>28.390139133156779</v>
      </c>
      <c r="Y186">
        <f t="shared" si="91"/>
        <v>28.390139133156779</v>
      </c>
      <c r="Z186">
        <f t="shared" si="92"/>
        <v>28.390139133156779</v>
      </c>
      <c r="AA186">
        <f t="shared" si="93"/>
        <v>28.390139133156779</v>
      </c>
      <c r="AB186">
        <f t="shared" si="94"/>
        <v>28.390139133156779</v>
      </c>
      <c r="AC186">
        <f t="shared" si="95"/>
        <v>28.390139133156779</v>
      </c>
      <c r="AD186">
        <f t="shared" si="96"/>
        <v>28.390139133156779</v>
      </c>
      <c r="AE186">
        <f t="shared" si="97"/>
        <v>28.390139133156779</v>
      </c>
      <c r="AF186">
        <f t="shared" si="98"/>
        <v>28.390139133156779</v>
      </c>
      <c r="AG186">
        <f t="shared" si="99"/>
        <v>28.390139133156779</v>
      </c>
      <c r="AH186">
        <f t="shared" si="100"/>
        <v>28.390139133156779</v>
      </c>
      <c r="AI186">
        <f t="shared" si="101"/>
        <v>28.390139133156779</v>
      </c>
      <c r="AJ186">
        <f t="shared" si="102"/>
        <v>28.390139133156779</v>
      </c>
      <c r="AK186">
        <f t="shared" si="103"/>
        <v>28.390139133156779</v>
      </c>
      <c r="AL186">
        <f t="shared" si="104"/>
        <v>28.390139133156779</v>
      </c>
      <c r="AM186">
        <f t="shared" si="105"/>
        <v>28.390139133156779</v>
      </c>
      <c r="AN186">
        <f t="shared" si="106"/>
        <v>28.390139133156779</v>
      </c>
      <c r="AO186">
        <f t="shared" si="107"/>
        <v>28.390139133156779</v>
      </c>
      <c r="AP186">
        <f t="shared" si="108"/>
        <v>28.390139133156779</v>
      </c>
      <c r="AQ186">
        <f t="shared" si="109"/>
        <v>28.390139133156779</v>
      </c>
      <c r="AR186">
        <f t="shared" si="110"/>
        <v>19.519221295943137</v>
      </c>
      <c r="AS186">
        <f t="shared" si="111"/>
        <v>28.390139133156779</v>
      </c>
      <c r="AT186">
        <f t="shared" si="112"/>
        <v>28.390139133156779</v>
      </c>
      <c r="AU186">
        <f t="shared" si="113"/>
        <v>28.390139133156779</v>
      </c>
      <c r="AV186">
        <f t="shared" si="114"/>
        <v>28.390139133156779</v>
      </c>
      <c r="AW186">
        <f t="shared" si="115"/>
        <v>28.390139133156779</v>
      </c>
      <c r="AX186">
        <f t="shared" si="116"/>
        <v>28.390139133156779</v>
      </c>
      <c r="AY186">
        <f t="shared" si="117"/>
        <v>28.390139133156779</v>
      </c>
      <c r="AZ186">
        <f t="shared" si="118"/>
        <v>28.390139133156779</v>
      </c>
      <c r="BA186">
        <f t="shared" si="119"/>
        <v>28.390139133156779</v>
      </c>
    </row>
    <row r="187" spans="1:53">
      <c r="A187" s="50" t="s">
        <v>435</v>
      </c>
      <c r="B187" s="58">
        <v>186</v>
      </c>
      <c r="C187" s="50">
        <v>2</v>
      </c>
      <c r="D187" s="53">
        <v>5</v>
      </c>
      <c r="E187" s="53">
        <v>4</v>
      </c>
      <c r="L187" s="50" t="s">
        <v>435</v>
      </c>
      <c r="M187" s="58">
        <v>186</v>
      </c>
      <c r="N187">
        <f t="shared" si="80"/>
        <v>6.7082039324993694</v>
      </c>
      <c r="O187">
        <f t="shared" si="81"/>
        <v>6.7082039324993694</v>
      </c>
      <c r="P187">
        <f t="shared" si="82"/>
        <v>6.7082039324993694</v>
      </c>
      <c r="Q187">
        <f t="shared" si="83"/>
        <v>6.7082039324993694</v>
      </c>
      <c r="R187">
        <f t="shared" si="84"/>
        <v>6.7082039324993694</v>
      </c>
      <c r="S187">
        <f t="shared" si="85"/>
        <v>6.7082039324993694</v>
      </c>
      <c r="T187">
        <f t="shared" si="86"/>
        <v>6.7082039324993694</v>
      </c>
      <c r="U187">
        <f t="shared" si="87"/>
        <v>6.7082039324993694</v>
      </c>
      <c r="V187">
        <f t="shared" si="88"/>
        <v>6.7082039324993694</v>
      </c>
      <c r="W187">
        <f t="shared" si="89"/>
        <v>6.7082039324993694</v>
      </c>
      <c r="X187">
        <f t="shared" si="90"/>
        <v>6.7082039324993694</v>
      </c>
      <c r="Y187">
        <f t="shared" si="91"/>
        <v>6.7082039324993694</v>
      </c>
      <c r="Z187">
        <f t="shared" si="92"/>
        <v>6.7082039324993694</v>
      </c>
      <c r="AA187">
        <f t="shared" si="93"/>
        <v>6.7082039324993694</v>
      </c>
      <c r="AB187">
        <f t="shared" si="94"/>
        <v>6.7082039324993694</v>
      </c>
      <c r="AC187">
        <f t="shared" si="95"/>
        <v>6.7082039324993694</v>
      </c>
      <c r="AD187">
        <f t="shared" si="96"/>
        <v>6.7082039324993694</v>
      </c>
      <c r="AE187">
        <f t="shared" si="97"/>
        <v>6.7082039324993694</v>
      </c>
      <c r="AF187">
        <f t="shared" si="98"/>
        <v>6.7082039324993694</v>
      </c>
      <c r="AG187">
        <f t="shared" si="99"/>
        <v>6.7082039324993694</v>
      </c>
      <c r="AH187">
        <f t="shared" si="100"/>
        <v>6.7082039324993694</v>
      </c>
      <c r="AI187">
        <f t="shared" si="101"/>
        <v>6.7082039324993694</v>
      </c>
      <c r="AJ187">
        <f t="shared" si="102"/>
        <v>6.7082039324993694</v>
      </c>
      <c r="AK187">
        <f t="shared" si="103"/>
        <v>6.7082039324993694</v>
      </c>
      <c r="AL187">
        <f t="shared" si="104"/>
        <v>6.7082039324993694</v>
      </c>
      <c r="AM187">
        <f t="shared" si="105"/>
        <v>6.7082039324993694</v>
      </c>
      <c r="AN187">
        <f t="shared" si="106"/>
        <v>6.7082039324993694</v>
      </c>
      <c r="AO187">
        <f t="shared" si="107"/>
        <v>6.7082039324993694</v>
      </c>
      <c r="AP187">
        <f t="shared" si="108"/>
        <v>6.7082039324993694</v>
      </c>
      <c r="AQ187">
        <f t="shared" si="109"/>
        <v>6.7082039324993694</v>
      </c>
      <c r="AR187">
        <f t="shared" si="110"/>
        <v>7.3484692283495345</v>
      </c>
      <c r="AS187">
        <f t="shared" si="111"/>
        <v>6.7082039324993694</v>
      </c>
      <c r="AT187">
        <f t="shared" si="112"/>
        <v>6.7082039324993694</v>
      </c>
      <c r="AU187">
        <f t="shared" si="113"/>
        <v>6.7082039324993694</v>
      </c>
      <c r="AV187">
        <f t="shared" si="114"/>
        <v>6.7082039324993694</v>
      </c>
      <c r="AW187">
        <f t="shared" si="115"/>
        <v>6.7082039324993694</v>
      </c>
      <c r="AX187">
        <f t="shared" si="116"/>
        <v>6.7082039324993694</v>
      </c>
      <c r="AY187">
        <f t="shared" si="117"/>
        <v>6.7082039324993694</v>
      </c>
      <c r="AZ187">
        <f t="shared" si="118"/>
        <v>6.7082039324993694</v>
      </c>
      <c r="BA187">
        <f t="shared" si="119"/>
        <v>6.7082039324993694</v>
      </c>
    </row>
    <row r="188" spans="1:53">
      <c r="A188" s="50" t="s">
        <v>437</v>
      </c>
      <c r="B188" s="58">
        <v>187</v>
      </c>
      <c r="C188" s="50">
        <v>2</v>
      </c>
      <c r="D188" s="53">
        <v>19</v>
      </c>
      <c r="E188" s="53">
        <v>5</v>
      </c>
      <c r="L188" s="50" t="s">
        <v>437</v>
      </c>
      <c r="M188" s="58">
        <v>187</v>
      </c>
      <c r="N188">
        <f t="shared" si="80"/>
        <v>19.748417658131498</v>
      </c>
      <c r="O188">
        <f t="shared" si="81"/>
        <v>19.748417658131498</v>
      </c>
      <c r="P188">
        <f t="shared" si="82"/>
        <v>19.748417658131498</v>
      </c>
      <c r="Q188">
        <f t="shared" si="83"/>
        <v>19.748417658131498</v>
      </c>
      <c r="R188">
        <f t="shared" si="84"/>
        <v>19.748417658131498</v>
      </c>
      <c r="S188">
        <f t="shared" si="85"/>
        <v>19.748417658131498</v>
      </c>
      <c r="T188">
        <f t="shared" si="86"/>
        <v>19.748417658131498</v>
      </c>
      <c r="U188">
        <f t="shared" si="87"/>
        <v>19.748417658131498</v>
      </c>
      <c r="V188">
        <f t="shared" si="88"/>
        <v>19.748417658131498</v>
      </c>
      <c r="W188">
        <f t="shared" si="89"/>
        <v>19.748417658131498</v>
      </c>
      <c r="X188">
        <f t="shared" si="90"/>
        <v>19.748417658131498</v>
      </c>
      <c r="Y188">
        <f t="shared" si="91"/>
        <v>19.748417658131498</v>
      </c>
      <c r="Z188">
        <f t="shared" si="92"/>
        <v>19.748417658131498</v>
      </c>
      <c r="AA188">
        <f t="shared" si="93"/>
        <v>19.748417658131498</v>
      </c>
      <c r="AB188">
        <f t="shared" si="94"/>
        <v>19.748417658131498</v>
      </c>
      <c r="AC188">
        <f t="shared" si="95"/>
        <v>19.748417658131498</v>
      </c>
      <c r="AD188">
        <f t="shared" si="96"/>
        <v>19.748417658131498</v>
      </c>
      <c r="AE188">
        <f t="shared" si="97"/>
        <v>19.748417658131498</v>
      </c>
      <c r="AF188">
        <f t="shared" si="98"/>
        <v>19.748417658131498</v>
      </c>
      <c r="AG188">
        <f t="shared" si="99"/>
        <v>19.748417658131498</v>
      </c>
      <c r="AH188">
        <f t="shared" si="100"/>
        <v>19.748417658131498</v>
      </c>
      <c r="AI188">
        <f t="shared" si="101"/>
        <v>19.748417658131498</v>
      </c>
      <c r="AJ188">
        <f t="shared" si="102"/>
        <v>19.748417658131498</v>
      </c>
      <c r="AK188">
        <f t="shared" si="103"/>
        <v>19.748417658131498</v>
      </c>
      <c r="AL188">
        <f t="shared" si="104"/>
        <v>19.748417658131498</v>
      </c>
      <c r="AM188">
        <f t="shared" si="105"/>
        <v>19.748417658131498</v>
      </c>
      <c r="AN188">
        <f t="shared" si="106"/>
        <v>19.748417658131498</v>
      </c>
      <c r="AO188">
        <f t="shared" si="107"/>
        <v>19.748417658131498</v>
      </c>
      <c r="AP188">
        <f t="shared" si="108"/>
        <v>19.748417658131498</v>
      </c>
      <c r="AQ188">
        <f t="shared" si="109"/>
        <v>19.748417658131498</v>
      </c>
      <c r="AR188">
        <f t="shared" si="110"/>
        <v>33.896902513356586</v>
      </c>
      <c r="AS188">
        <f t="shared" si="111"/>
        <v>19.748417658131498</v>
      </c>
      <c r="AT188">
        <f t="shared" si="112"/>
        <v>19.748417658131498</v>
      </c>
      <c r="AU188">
        <f t="shared" si="113"/>
        <v>19.748417658131498</v>
      </c>
      <c r="AV188">
        <f t="shared" si="114"/>
        <v>19.748417658131498</v>
      </c>
      <c r="AW188">
        <f t="shared" si="115"/>
        <v>19.748417658131498</v>
      </c>
      <c r="AX188">
        <f t="shared" si="116"/>
        <v>19.748417658131498</v>
      </c>
      <c r="AY188">
        <f t="shared" si="117"/>
        <v>19.748417658131498</v>
      </c>
      <c r="AZ188">
        <f t="shared" si="118"/>
        <v>19.748417658131498</v>
      </c>
      <c r="BA188">
        <f t="shared" si="119"/>
        <v>19.748417658131498</v>
      </c>
    </row>
    <row r="189" spans="1:53">
      <c r="A189" s="50" t="s">
        <v>439</v>
      </c>
      <c r="B189" s="58">
        <v>188</v>
      </c>
      <c r="C189" s="50">
        <v>1</v>
      </c>
      <c r="D189" s="53">
        <v>24</v>
      </c>
      <c r="E189" s="53">
        <v>28</v>
      </c>
      <c r="L189" s="50" t="s">
        <v>439</v>
      </c>
      <c r="M189" s="58">
        <v>188</v>
      </c>
      <c r="N189">
        <f t="shared" si="80"/>
        <v>36.891733491393431</v>
      </c>
      <c r="O189">
        <f t="shared" si="81"/>
        <v>36.891733491393431</v>
      </c>
      <c r="P189">
        <f t="shared" si="82"/>
        <v>36.891733491393431</v>
      </c>
      <c r="Q189">
        <f t="shared" si="83"/>
        <v>36.891733491393431</v>
      </c>
      <c r="R189">
        <f t="shared" si="84"/>
        <v>36.891733491393431</v>
      </c>
      <c r="S189">
        <f t="shared" si="85"/>
        <v>36.891733491393431</v>
      </c>
      <c r="T189">
        <f t="shared" si="86"/>
        <v>36.891733491393431</v>
      </c>
      <c r="U189">
        <f t="shared" si="87"/>
        <v>36.891733491393431</v>
      </c>
      <c r="V189">
        <f t="shared" si="88"/>
        <v>36.891733491393431</v>
      </c>
      <c r="W189">
        <f t="shared" si="89"/>
        <v>36.891733491393431</v>
      </c>
      <c r="X189">
        <f t="shared" si="90"/>
        <v>36.891733491393431</v>
      </c>
      <c r="Y189">
        <f t="shared" si="91"/>
        <v>36.891733491393431</v>
      </c>
      <c r="Z189">
        <f t="shared" si="92"/>
        <v>36.891733491393431</v>
      </c>
      <c r="AA189">
        <f t="shared" si="93"/>
        <v>36.891733491393431</v>
      </c>
      <c r="AB189">
        <f t="shared" si="94"/>
        <v>36.891733491393431</v>
      </c>
      <c r="AC189">
        <f t="shared" si="95"/>
        <v>36.891733491393431</v>
      </c>
      <c r="AD189">
        <f t="shared" si="96"/>
        <v>36.891733491393431</v>
      </c>
      <c r="AE189">
        <f t="shared" si="97"/>
        <v>36.891733491393431</v>
      </c>
      <c r="AF189">
        <f t="shared" si="98"/>
        <v>36.891733491393431</v>
      </c>
      <c r="AG189">
        <f t="shared" si="99"/>
        <v>36.891733491393431</v>
      </c>
      <c r="AH189">
        <f t="shared" si="100"/>
        <v>36.891733491393431</v>
      </c>
      <c r="AI189">
        <f t="shared" si="101"/>
        <v>36.891733491393431</v>
      </c>
      <c r="AJ189">
        <f t="shared" si="102"/>
        <v>36.891733491393431</v>
      </c>
      <c r="AK189">
        <f t="shared" si="103"/>
        <v>36.891733491393431</v>
      </c>
      <c r="AL189">
        <f t="shared" si="104"/>
        <v>36.891733491393431</v>
      </c>
      <c r="AM189">
        <f t="shared" si="105"/>
        <v>36.891733491393431</v>
      </c>
      <c r="AN189">
        <f t="shared" si="106"/>
        <v>36.891733491393431</v>
      </c>
      <c r="AO189">
        <f t="shared" si="107"/>
        <v>36.891733491393431</v>
      </c>
      <c r="AP189">
        <f t="shared" si="108"/>
        <v>36.891733491393431</v>
      </c>
      <c r="AQ189">
        <f t="shared" si="109"/>
        <v>36.891733491393431</v>
      </c>
      <c r="AR189">
        <f t="shared" si="110"/>
        <v>31.906112267087632</v>
      </c>
      <c r="AS189">
        <f t="shared" si="111"/>
        <v>36.891733491393431</v>
      </c>
      <c r="AT189">
        <f t="shared" si="112"/>
        <v>36.891733491393431</v>
      </c>
      <c r="AU189">
        <f t="shared" si="113"/>
        <v>36.891733491393431</v>
      </c>
      <c r="AV189">
        <f t="shared" si="114"/>
        <v>36.891733491393431</v>
      </c>
      <c r="AW189">
        <f t="shared" si="115"/>
        <v>36.891733491393431</v>
      </c>
      <c r="AX189">
        <f t="shared" si="116"/>
        <v>36.891733491393431</v>
      </c>
      <c r="AY189">
        <f t="shared" si="117"/>
        <v>36.891733491393431</v>
      </c>
      <c r="AZ189">
        <f t="shared" si="118"/>
        <v>36.891733491393431</v>
      </c>
      <c r="BA189">
        <f t="shared" si="119"/>
        <v>36.891733491393431</v>
      </c>
    </row>
    <row r="190" spans="1:53">
      <c r="A190" s="50" t="s">
        <v>441</v>
      </c>
      <c r="B190" s="58">
        <v>189</v>
      </c>
      <c r="C190" s="50">
        <v>2</v>
      </c>
      <c r="D190" s="53">
        <v>19</v>
      </c>
      <c r="E190" s="53">
        <v>21</v>
      </c>
      <c r="L190" s="50" t="s">
        <v>441</v>
      </c>
      <c r="M190" s="58">
        <v>189</v>
      </c>
      <c r="N190">
        <f t="shared" si="80"/>
        <v>28.390139133156779</v>
      </c>
      <c r="O190">
        <f t="shared" si="81"/>
        <v>28.390139133156779</v>
      </c>
      <c r="P190">
        <f t="shared" si="82"/>
        <v>28.390139133156779</v>
      </c>
      <c r="Q190">
        <f t="shared" si="83"/>
        <v>28.390139133156779</v>
      </c>
      <c r="R190">
        <f t="shared" si="84"/>
        <v>28.390139133156779</v>
      </c>
      <c r="S190">
        <f t="shared" si="85"/>
        <v>28.390139133156779</v>
      </c>
      <c r="T190">
        <f t="shared" si="86"/>
        <v>28.390139133156779</v>
      </c>
      <c r="U190">
        <f t="shared" si="87"/>
        <v>28.390139133156779</v>
      </c>
      <c r="V190">
        <f t="shared" si="88"/>
        <v>28.390139133156779</v>
      </c>
      <c r="W190">
        <f t="shared" si="89"/>
        <v>28.390139133156779</v>
      </c>
      <c r="X190">
        <f t="shared" si="90"/>
        <v>28.390139133156779</v>
      </c>
      <c r="Y190">
        <f t="shared" si="91"/>
        <v>28.390139133156779</v>
      </c>
      <c r="Z190">
        <f t="shared" si="92"/>
        <v>28.390139133156779</v>
      </c>
      <c r="AA190">
        <f t="shared" si="93"/>
        <v>28.390139133156779</v>
      </c>
      <c r="AB190">
        <f t="shared" si="94"/>
        <v>28.390139133156779</v>
      </c>
      <c r="AC190">
        <f t="shared" si="95"/>
        <v>28.390139133156779</v>
      </c>
      <c r="AD190">
        <f t="shared" si="96"/>
        <v>28.390139133156779</v>
      </c>
      <c r="AE190">
        <f t="shared" si="97"/>
        <v>28.390139133156779</v>
      </c>
      <c r="AF190">
        <f t="shared" si="98"/>
        <v>28.390139133156779</v>
      </c>
      <c r="AG190">
        <f t="shared" si="99"/>
        <v>28.390139133156779</v>
      </c>
      <c r="AH190">
        <f t="shared" si="100"/>
        <v>28.390139133156779</v>
      </c>
      <c r="AI190">
        <f t="shared" si="101"/>
        <v>28.390139133156779</v>
      </c>
      <c r="AJ190">
        <f t="shared" si="102"/>
        <v>28.390139133156779</v>
      </c>
      <c r="AK190">
        <f t="shared" si="103"/>
        <v>28.390139133156779</v>
      </c>
      <c r="AL190">
        <f t="shared" si="104"/>
        <v>28.390139133156779</v>
      </c>
      <c r="AM190">
        <f t="shared" si="105"/>
        <v>28.390139133156779</v>
      </c>
      <c r="AN190">
        <f t="shared" si="106"/>
        <v>28.390139133156779</v>
      </c>
      <c r="AO190">
        <f t="shared" si="107"/>
        <v>28.390139133156779</v>
      </c>
      <c r="AP190">
        <f t="shared" si="108"/>
        <v>28.390139133156779</v>
      </c>
      <c r="AQ190">
        <f t="shared" si="109"/>
        <v>28.390139133156779</v>
      </c>
      <c r="AR190">
        <f t="shared" si="110"/>
        <v>19.519221295943137</v>
      </c>
      <c r="AS190">
        <f t="shared" si="111"/>
        <v>28.390139133156779</v>
      </c>
      <c r="AT190">
        <f t="shared" si="112"/>
        <v>28.390139133156779</v>
      </c>
      <c r="AU190">
        <f t="shared" si="113"/>
        <v>28.390139133156779</v>
      </c>
      <c r="AV190">
        <f t="shared" si="114"/>
        <v>28.390139133156779</v>
      </c>
      <c r="AW190">
        <f t="shared" si="115"/>
        <v>28.390139133156779</v>
      </c>
      <c r="AX190">
        <f t="shared" si="116"/>
        <v>28.390139133156779</v>
      </c>
      <c r="AY190">
        <f t="shared" si="117"/>
        <v>28.390139133156779</v>
      </c>
      <c r="AZ190">
        <f t="shared" si="118"/>
        <v>28.390139133156779</v>
      </c>
      <c r="BA190">
        <f t="shared" si="119"/>
        <v>28.390139133156779</v>
      </c>
    </row>
    <row r="191" spans="1:53">
      <c r="A191" s="50" t="s">
        <v>443</v>
      </c>
      <c r="B191" s="58">
        <v>190</v>
      </c>
      <c r="C191" s="50">
        <v>1</v>
      </c>
      <c r="D191" s="53">
        <v>5</v>
      </c>
      <c r="E191" s="53">
        <v>4</v>
      </c>
      <c r="L191" s="50" t="s">
        <v>443</v>
      </c>
      <c r="M191" s="58">
        <v>190</v>
      </c>
      <c r="N191">
        <f t="shared" si="80"/>
        <v>6.4807406984078604</v>
      </c>
      <c r="O191">
        <f t="shared" si="81"/>
        <v>6.4807406984078604</v>
      </c>
      <c r="P191">
        <f t="shared" si="82"/>
        <v>6.4807406984078604</v>
      </c>
      <c r="Q191">
        <f t="shared" si="83"/>
        <v>6.4807406984078604</v>
      </c>
      <c r="R191">
        <f t="shared" si="84"/>
        <v>6.4807406984078604</v>
      </c>
      <c r="S191">
        <f t="shared" si="85"/>
        <v>6.4807406984078604</v>
      </c>
      <c r="T191">
        <f t="shared" si="86"/>
        <v>6.4807406984078604</v>
      </c>
      <c r="U191">
        <f t="shared" si="87"/>
        <v>6.4807406984078604</v>
      </c>
      <c r="V191">
        <f t="shared" si="88"/>
        <v>6.4807406984078604</v>
      </c>
      <c r="W191">
        <f t="shared" si="89"/>
        <v>6.4807406984078604</v>
      </c>
      <c r="X191">
        <f t="shared" si="90"/>
        <v>6.4807406984078604</v>
      </c>
      <c r="Y191">
        <f t="shared" si="91"/>
        <v>6.4807406984078604</v>
      </c>
      <c r="Z191">
        <f t="shared" si="92"/>
        <v>6.4807406984078604</v>
      </c>
      <c r="AA191">
        <f t="shared" si="93"/>
        <v>6.4807406984078604</v>
      </c>
      <c r="AB191">
        <f t="shared" si="94"/>
        <v>6.4807406984078604</v>
      </c>
      <c r="AC191">
        <f t="shared" si="95"/>
        <v>6.4807406984078604</v>
      </c>
      <c r="AD191">
        <f t="shared" si="96"/>
        <v>6.4807406984078604</v>
      </c>
      <c r="AE191">
        <f t="shared" si="97"/>
        <v>6.4807406984078604</v>
      </c>
      <c r="AF191">
        <f t="shared" si="98"/>
        <v>6.4807406984078604</v>
      </c>
      <c r="AG191">
        <f t="shared" si="99"/>
        <v>6.4807406984078604</v>
      </c>
      <c r="AH191">
        <f t="shared" si="100"/>
        <v>6.4807406984078604</v>
      </c>
      <c r="AI191">
        <f t="shared" si="101"/>
        <v>6.4807406984078604</v>
      </c>
      <c r="AJ191">
        <f t="shared" si="102"/>
        <v>6.4807406984078604</v>
      </c>
      <c r="AK191">
        <f t="shared" si="103"/>
        <v>6.4807406984078604</v>
      </c>
      <c r="AL191">
        <f t="shared" si="104"/>
        <v>6.4807406984078604</v>
      </c>
      <c r="AM191">
        <f t="shared" si="105"/>
        <v>6.4807406984078604</v>
      </c>
      <c r="AN191">
        <f t="shared" si="106"/>
        <v>6.4807406984078604</v>
      </c>
      <c r="AO191">
        <f t="shared" si="107"/>
        <v>6.4807406984078604</v>
      </c>
      <c r="AP191">
        <f t="shared" si="108"/>
        <v>6.4807406984078604</v>
      </c>
      <c r="AQ191">
        <f t="shared" si="109"/>
        <v>6.4807406984078604</v>
      </c>
      <c r="AR191">
        <f t="shared" si="110"/>
        <v>6.4807406984078604</v>
      </c>
      <c r="AS191">
        <f t="shared" si="111"/>
        <v>6.4807406984078604</v>
      </c>
      <c r="AT191">
        <f t="shared" si="112"/>
        <v>6.4807406984078604</v>
      </c>
      <c r="AU191">
        <f t="shared" si="113"/>
        <v>6.4807406984078604</v>
      </c>
      <c r="AV191">
        <f t="shared" si="114"/>
        <v>6.4807406984078604</v>
      </c>
      <c r="AW191">
        <f t="shared" si="115"/>
        <v>6.4807406984078604</v>
      </c>
      <c r="AX191">
        <f t="shared" si="116"/>
        <v>6.4807406984078604</v>
      </c>
      <c r="AY191">
        <f t="shared" si="117"/>
        <v>6.4807406984078604</v>
      </c>
      <c r="AZ191">
        <f t="shared" si="118"/>
        <v>6.4807406984078604</v>
      </c>
      <c r="BA191">
        <f t="shared" si="119"/>
        <v>6.4807406984078604</v>
      </c>
    </row>
    <row r="192" spans="1:53">
      <c r="A192" s="50" t="s">
        <v>445</v>
      </c>
      <c r="B192" s="58">
        <v>191</v>
      </c>
      <c r="C192" s="50">
        <v>1</v>
      </c>
      <c r="D192" s="53">
        <v>27</v>
      </c>
      <c r="E192" s="53">
        <v>4</v>
      </c>
      <c r="L192" s="50" t="s">
        <v>445</v>
      </c>
      <c r="M192" s="58">
        <v>191</v>
      </c>
      <c r="N192">
        <f t="shared" si="80"/>
        <v>27.313000567495326</v>
      </c>
      <c r="O192">
        <f t="shared" si="81"/>
        <v>27.313000567495326</v>
      </c>
      <c r="P192">
        <f t="shared" si="82"/>
        <v>27.313000567495326</v>
      </c>
      <c r="Q192">
        <f t="shared" si="83"/>
        <v>27.313000567495326</v>
      </c>
      <c r="R192">
        <f t="shared" si="84"/>
        <v>27.313000567495326</v>
      </c>
      <c r="S192">
        <f t="shared" si="85"/>
        <v>27.313000567495326</v>
      </c>
      <c r="T192">
        <f t="shared" si="86"/>
        <v>27.313000567495326</v>
      </c>
      <c r="U192">
        <f t="shared" si="87"/>
        <v>27.313000567495326</v>
      </c>
      <c r="V192">
        <f t="shared" si="88"/>
        <v>27.313000567495326</v>
      </c>
      <c r="W192">
        <f t="shared" si="89"/>
        <v>27.313000567495326</v>
      </c>
      <c r="X192">
        <f t="shared" si="90"/>
        <v>27.313000567495326</v>
      </c>
      <c r="Y192">
        <f t="shared" si="91"/>
        <v>27.313000567495326</v>
      </c>
      <c r="Z192">
        <f t="shared" si="92"/>
        <v>27.313000567495326</v>
      </c>
      <c r="AA192">
        <f t="shared" si="93"/>
        <v>27.313000567495326</v>
      </c>
      <c r="AB192">
        <f t="shared" si="94"/>
        <v>27.313000567495326</v>
      </c>
      <c r="AC192">
        <f t="shared" si="95"/>
        <v>27.313000567495326</v>
      </c>
      <c r="AD192">
        <f t="shared" si="96"/>
        <v>27.313000567495326</v>
      </c>
      <c r="AE192">
        <f t="shared" si="97"/>
        <v>27.313000567495326</v>
      </c>
      <c r="AF192">
        <f t="shared" si="98"/>
        <v>27.313000567495326</v>
      </c>
      <c r="AG192">
        <f t="shared" si="99"/>
        <v>27.313000567495326</v>
      </c>
      <c r="AH192">
        <f t="shared" si="100"/>
        <v>27.313000567495326</v>
      </c>
      <c r="AI192">
        <f t="shared" si="101"/>
        <v>27.313000567495326</v>
      </c>
      <c r="AJ192">
        <f t="shared" si="102"/>
        <v>27.313000567495326</v>
      </c>
      <c r="AK192">
        <f t="shared" si="103"/>
        <v>27.313000567495326</v>
      </c>
      <c r="AL192">
        <f t="shared" si="104"/>
        <v>27.313000567495326</v>
      </c>
      <c r="AM192">
        <f t="shared" si="105"/>
        <v>27.313000567495326</v>
      </c>
      <c r="AN192">
        <f t="shared" si="106"/>
        <v>27.313000567495326</v>
      </c>
      <c r="AO192">
        <f t="shared" si="107"/>
        <v>27.313000567495326</v>
      </c>
      <c r="AP192">
        <f t="shared" si="108"/>
        <v>27.313000567495326</v>
      </c>
      <c r="AQ192">
        <f t="shared" si="109"/>
        <v>27.313000567495326</v>
      </c>
      <c r="AR192">
        <f t="shared" si="110"/>
        <v>38.910152916687437</v>
      </c>
      <c r="AS192">
        <f t="shared" si="111"/>
        <v>27.313000567495326</v>
      </c>
      <c r="AT192">
        <f t="shared" si="112"/>
        <v>27.313000567495326</v>
      </c>
      <c r="AU192">
        <f t="shared" si="113"/>
        <v>27.313000567495326</v>
      </c>
      <c r="AV192">
        <f t="shared" si="114"/>
        <v>27.313000567495326</v>
      </c>
      <c r="AW192">
        <f t="shared" si="115"/>
        <v>27.313000567495326</v>
      </c>
      <c r="AX192">
        <f t="shared" si="116"/>
        <v>27.313000567495326</v>
      </c>
      <c r="AY192">
        <f t="shared" si="117"/>
        <v>27.313000567495326</v>
      </c>
      <c r="AZ192">
        <f t="shared" si="118"/>
        <v>27.313000567495326</v>
      </c>
      <c r="BA192">
        <f t="shared" si="119"/>
        <v>27.313000567495326</v>
      </c>
    </row>
    <row r="193" spans="1:53">
      <c r="A193" s="50" t="s">
        <v>447</v>
      </c>
      <c r="B193" s="58">
        <v>192</v>
      </c>
      <c r="C193" s="50">
        <v>1</v>
      </c>
      <c r="D193" s="53">
        <v>24</v>
      </c>
      <c r="E193" s="53">
        <v>28</v>
      </c>
      <c r="L193" s="50" t="s">
        <v>447</v>
      </c>
      <c r="M193" s="58">
        <v>192</v>
      </c>
      <c r="N193">
        <f t="shared" si="80"/>
        <v>36.891733491393431</v>
      </c>
      <c r="O193">
        <f t="shared" si="81"/>
        <v>36.891733491393431</v>
      </c>
      <c r="P193">
        <f t="shared" si="82"/>
        <v>36.891733491393431</v>
      </c>
      <c r="Q193">
        <f t="shared" si="83"/>
        <v>36.891733491393431</v>
      </c>
      <c r="R193">
        <f t="shared" si="84"/>
        <v>36.891733491393431</v>
      </c>
      <c r="S193">
        <f t="shared" si="85"/>
        <v>36.891733491393431</v>
      </c>
      <c r="T193">
        <f t="shared" si="86"/>
        <v>36.891733491393431</v>
      </c>
      <c r="U193">
        <f t="shared" si="87"/>
        <v>36.891733491393431</v>
      </c>
      <c r="V193">
        <f t="shared" si="88"/>
        <v>36.891733491393431</v>
      </c>
      <c r="W193">
        <f t="shared" si="89"/>
        <v>36.891733491393431</v>
      </c>
      <c r="X193">
        <f t="shared" si="90"/>
        <v>36.891733491393431</v>
      </c>
      <c r="Y193">
        <f t="shared" si="91"/>
        <v>36.891733491393431</v>
      </c>
      <c r="Z193">
        <f t="shared" si="92"/>
        <v>36.891733491393431</v>
      </c>
      <c r="AA193">
        <f t="shared" si="93"/>
        <v>36.891733491393431</v>
      </c>
      <c r="AB193">
        <f t="shared" si="94"/>
        <v>36.891733491393431</v>
      </c>
      <c r="AC193">
        <f t="shared" si="95"/>
        <v>36.891733491393431</v>
      </c>
      <c r="AD193">
        <f t="shared" si="96"/>
        <v>36.891733491393431</v>
      </c>
      <c r="AE193">
        <f t="shared" si="97"/>
        <v>36.891733491393431</v>
      </c>
      <c r="AF193">
        <f t="shared" si="98"/>
        <v>36.891733491393431</v>
      </c>
      <c r="AG193">
        <f t="shared" si="99"/>
        <v>36.891733491393431</v>
      </c>
      <c r="AH193">
        <f t="shared" si="100"/>
        <v>36.891733491393431</v>
      </c>
      <c r="AI193">
        <f t="shared" si="101"/>
        <v>36.891733491393431</v>
      </c>
      <c r="AJ193">
        <f t="shared" si="102"/>
        <v>36.891733491393431</v>
      </c>
      <c r="AK193">
        <f t="shared" si="103"/>
        <v>36.891733491393431</v>
      </c>
      <c r="AL193">
        <f t="shared" si="104"/>
        <v>36.891733491393431</v>
      </c>
      <c r="AM193">
        <f t="shared" si="105"/>
        <v>36.891733491393431</v>
      </c>
      <c r="AN193">
        <f t="shared" si="106"/>
        <v>36.891733491393431</v>
      </c>
      <c r="AO193">
        <f t="shared" si="107"/>
        <v>36.891733491393431</v>
      </c>
      <c r="AP193">
        <f t="shared" si="108"/>
        <v>36.891733491393431</v>
      </c>
      <c r="AQ193">
        <f t="shared" si="109"/>
        <v>36.891733491393431</v>
      </c>
      <c r="AR193">
        <f t="shared" si="110"/>
        <v>24.103941586387901</v>
      </c>
      <c r="AS193">
        <f t="shared" si="111"/>
        <v>36.891733491393431</v>
      </c>
      <c r="AT193">
        <f t="shared" si="112"/>
        <v>36.891733491393431</v>
      </c>
      <c r="AU193">
        <f t="shared" si="113"/>
        <v>36.891733491393431</v>
      </c>
      <c r="AV193">
        <f t="shared" si="114"/>
        <v>36.891733491393431</v>
      </c>
      <c r="AW193">
        <f t="shared" si="115"/>
        <v>36.891733491393431</v>
      </c>
      <c r="AX193">
        <f t="shared" si="116"/>
        <v>36.891733491393431</v>
      </c>
      <c r="AY193">
        <f t="shared" si="117"/>
        <v>36.891733491393431</v>
      </c>
      <c r="AZ193">
        <f t="shared" si="118"/>
        <v>36.891733491393431</v>
      </c>
      <c r="BA193">
        <f t="shared" si="119"/>
        <v>36.891733491393431</v>
      </c>
    </row>
    <row r="194" spans="1:53">
      <c r="A194" s="50" t="s">
        <v>449</v>
      </c>
      <c r="B194" s="58">
        <v>193</v>
      </c>
      <c r="C194" s="50">
        <v>1</v>
      </c>
      <c r="D194" s="53">
        <v>16</v>
      </c>
      <c r="E194" s="53">
        <v>2</v>
      </c>
      <c r="L194" s="50" t="s">
        <v>449</v>
      </c>
      <c r="M194" s="58">
        <v>193</v>
      </c>
      <c r="N194">
        <f t="shared" si="80"/>
        <v>16.15549442140351</v>
      </c>
      <c r="O194">
        <f t="shared" si="81"/>
        <v>16.15549442140351</v>
      </c>
      <c r="P194">
        <f t="shared" si="82"/>
        <v>16.15549442140351</v>
      </c>
      <c r="Q194">
        <f t="shared" si="83"/>
        <v>16.15549442140351</v>
      </c>
      <c r="R194">
        <f t="shared" si="84"/>
        <v>16.15549442140351</v>
      </c>
      <c r="S194">
        <f t="shared" si="85"/>
        <v>16.15549442140351</v>
      </c>
      <c r="T194">
        <f t="shared" si="86"/>
        <v>16.15549442140351</v>
      </c>
      <c r="U194">
        <f t="shared" si="87"/>
        <v>16.15549442140351</v>
      </c>
      <c r="V194">
        <f t="shared" si="88"/>
        <v>16.15549442140351</v>
      </c>
      <c r="W194">
        <f t="shared" si="89"/>
        <v>16.15549442140351</v>
      </c>
      <c r="X194">
        <f t="shared" si="90"/>
        <v>16.15549442140351</v>
      </c>
      <c r="Y194">
        <f t="shared" si="91"/>
        <v>16.15549442140351</v>
      </c>
      <c r="Z194">
        <f t="shared" si="92"/>
        <v>16.15549442140351</v>
      </c>
      <c r="AA194">
        <f t="shared" si="93"/>
        <v>16.15549442140351</v>
      </c>
      <c r="AB194">
        <f t="shared" si="94"/>
        <v>16.15549442140351</v>
      </c>
      <c r="AC194">
        <f t="shared" si="95"/>
        <v>16.15549442140351</v>
      </c>
      <c r="AD194">
        <f t="shared" si="96"/>
        <v>16.15549442140351</v>
      </c>
      <c r="AE194">
        <f t="shared" si="97"/>
        <v>16.15549442140351</v>
      </c>
      <c r="AF194">
        <f t="shared" si="98"/>
        <v>16.15549442140351</v>
      </c>
      <c r="AG194">
        <f t="shared" si="99"/>
        <v>16.15549442140351</v>
      </c>
      <c r="AH194">
        <f t="shared" si="100"/>
        <v>16.15549442140351</v>
      </c>
      <c r="AI194">
        <f t="shared" si="101"/>
        <v>16.15549442140351</v>
      </c>
      <c r="AJ194">
        <f t="shared" si="102"/>
        <v>16.15549442140351</v>
      </c>
      <c r="AK194">
        <f t="shared" si="103"/>
        <v>16.15549442140351</v>
      </c>
      <c r="AL194">
        <f t="shared" si="104"/>
        <v>16.15549442140351</v>
      </c>
      <c r="AM194">
        <f t="shared" si="105"/>
        <v>16.15549442140351</v>
      </c>
      <c r="AN194">
        <f t="shared" si="106"/>
        <v>16.15549442140351</v>
      </c>
      <c r="AO194">
        <f t="shared" si="107"/>
        <v>16.15549442140351</v>
      </c>
      <c r="AP194">
        <f t="shared" si="108"/>
        <v>16.15549442140351</v>
      </c>
      <c r="AQ194">
        <f t="shared" si="109"/>
        <v>16.15549442140351</v>
      </c>
      <c r="AR194">
        <f t="shared" si="110"/>
        <v>20.024984394500787</v>
      </c>
      <c r="AS194">
        <f t="shared" si="111"/>
        <v>16.15549442140351</v>
      </c>
      <c r="AT194">
        <f t="shared" si="112"/>
        <v>16.15549442140351</v>
      </c>
      <c r="AU194">
        <f t="shared" si="113"/>
        <v>16.15549442140351</v>
      </c>
      <c r="AV194">
        <f t="shared" si="114"/>
        <v>16.15549442140351</v>
      </c>
      <c r="AW194">
        <f t="shared" si="115"/>
        <v>16.15549442140351</v>
      </c>
      <c r="AX194">
        <f t="shared" si="116"/>
        <v>16.15549442140351</v>
      </c>
      <c r="AY194">
        <f t="shared" si="117"/>
        <v>16.15549442140351</v>
      </c>
      <c r="AZ194">
        <f t="shared" si="118"/>
        <v>16.15549442140351</v>
      </c>
      <c r="BA194">
        <f t="shared" si="119"/>
        <v>16.15549442140351</v>
      </c>
    </row>
    <row r="195" spans="1:53">
      <c r="A195" s="50" t="s">
        <v>451</v>
      </c>
      <c r="B195" s="58">
        <v>194</v>
      </c>
      <c r="C195" s="50">
        <v>1</v>
      </c>
      <c r="D195" s="53">
        <v>9</v>
      </c>
      <c r="E195" s="53">
        <v>12</v>
      </c>
      <c r="L195" s="50" t="s">
        <v>451</v>
      </c>
      <c r="M195" s="58">
        <v>194</v>
      </c>
      <c r="N195">
        <f t="shared" ref="N195:N258" si="120">SQRT((C195-H195)^2+(D195-I195)^2+(E195-J195)^2)</f>
        <v>15.033296378372908</v>
      </c>
      <c r="O195">
        <f t="shared" ref="O195:O258" si="121">SQRT((C195-H196)^2+(D195-I196)^2+(J196-E195)^2)</f>
        <v>15.033296378372908</v>
      </c>
      <c r="P195">
        <f t="shared" ref="P195:P258" si="122">SQRT((C195-H197)^2+(D195-I197)^2+(E195-J197)^2)</f>
        <v>15.033296378372908</v>
      </c>
      <c r="Q195">
        <f t="shared" ref="Q195:Q258" si="123">SQRT((C195-H198)^2+(D195-I198)^2+(E195-J198)^2)</f>
        <v>15.033296378372908</v>
      </c>
      <c r="R195">
        <f t="shared" ref="R195:R258" si="124">SQRT((C195-H199)^2+(D195-I199)^2+(E195-J199)^2)</f>
        <v>15.033296378372908</v>
      </c>
      <c r="S195">
        <f t="shared" ref="S195:S258" si="125">SQRT((C195-H200)^2+(D195-I200)^2+(E195-J200)^2)</f>
        <v>15.033296378372908</v>
      </c>
      <c r="T195">
        <f t="shared" ref="T195:T258" si="126">SQRT((C195-H201)^2+(D195-I201)^2+(E195-J201)^2)</f>
        <v>15.033296378372908</v>
      </c>
      <c r="U195">
        <f t="shared" ref="U195:U258" si="127">SQRT((C195-H202)^2+(D195-I202)^2+(E195-J202)^2)</f>
        <v>15.033296378372908</v>
      </c>
      <c r="V195">
        <f t="shared" ref="V195:V258" si="128">SQRT((C195-H203)^2+(D195-I203)^2+(E195-J203)^2)</f>
        <v>15.033296378372908</v>
      </c>
      <c r="W195">
        <f t="shared" ref="W195:W258" si="129">SQRT((C195-H204)^2+(D195-I204)^2+(E195-J204)^2)</f>
        <v>15.033296378372908</v>
      </c>
      <c r="X195">
        <f t="shared" ref="X195:X258" si="130">SQRT((C195-H205)^2+(D195-I205)^2+(E195-J205)^2)</f>
        <v>15.033296378372908</v>
      </c>
      <c r="Y195">
        <f t="shared" ref="Y195:Y258" si="131">SQRT((C195-H206)^2+(D195-I206)^2+(E195-J206)^2)</f>
        <v>15.033296378372908</v>
      </c>
      <c r="Z195">
        <f t="shared" ref="Z195:Z258" si="132">SQRT((C195-H207)^2+(D195-I207)^2+(E195-J207)^2)</f>
        <v>15.033296378372908</v>
      </c>
      <c r="AA195">
        <f t="shared" ref="AA195:AA258" si="133">SQRT((C195-H208)^2+(D195-I208)^2+(E195-J208)^2)</f>
        <v>15.033296378372908</v>
      </c>
      <c r="AB195">
        <f t="shared" ref="AB195:AB258" si="134">SQRT((C195-H209)^2+(D195-I209)^2+(E195-J209)^2)</f>
        <v>15.033296378372908</v>
      </c>
      <c r="AC195">
        <f t="shared" ref="AC195:AC258" si="135">SQRT((C195-H210)^2+(D195-I210)^2+(E195-J210)^2)</f>
        <v>15.033296378372908</v>
      </c>
      <c r="AD195">
        <f t="shared" ref="AD195:AD258" si="136">SQRT((C195-H211)^2+(D195-I211)^2+(E195-J211)^2)</f>
        <v>15.033296378372908</v>
      </c>
      <c r="AE195">
        <f t="shared" ref="AE195:AE258" si="137">SQRT((C195-H212)^2+(D195-I212)^2+(E195-J212)^2)</f>
        <v>15.033296378372908</v>
      </c>
      <c r="AF195">
        <f t="shared" ref="AF195:AF258" si="138">SQRT((C195-H213)^2+(D195-I213)^2+(E195-J213)^2)</f>
        <v>15.033296378372908</v>
      </c>
      <c r="AG195">
        <f t="shared" ref="AG195:AG258" si="139">SQRT((C195-H214)^2+(D195-I214)^2+(E195-J214)^2)</f>
        <v>15.033296378372908</v>
      </c>
      <c r="AH195">
        <f t="shared" ref="AH195:AH258" si="140">SQRT((C195-H215)^2+(D195-I215)^2+(E195-J215)^2)</f>
        <v>15.033296378372908</v>
      </c>
      <c r="AI195">
        <f t="shared" ref="AI195:AI258" si="141">SQRT((C195-H216)^2+(D195-I216)^2+(E195-J216)^2)</f>
        <v>15.033296378372908</v>
      </c>
      <c r="AJ195">
        <f t="shared" ref="AJ195:AJ258" si="142">SQRT((C195-H217)^2+(D195-I217)^2+(E195-J217)^2)</f>
        <v>15.033296378372908</v>
      </c>
      <c r="AK195">
        <f t="shared" ref="AK195:AK258" si="143">SQRT((C195-H218)^2+(D195-I218)^2+(E195-J218)^2)</f>
        <v>15.033296378372908</v>
      </c>
      <c r="AL195">
        <f t="shared" ref="AL195:AL258" si="144">SQRT((C195-H219)^2+(D195-I219)^2+(E195-J219)^2)</f>
        <v>15.033296378372908</v>
      </c>
      <c r="AM195">
        <f t="shared" ref="AM195:AM258" si="145">SQRT((C195-H220)^2+(D195-I220)^2+(E195-J220)^2)</f>
        <v>15.033296378372908</v>
      </c>
      <c r="AN195">
        <f t="shared" ref="AN195:AN258" si="146">SQRT((C195-H221)^2+(D195-I221)^2+(E195-J221)^2)</f>
        <v>15.033296378372908</v>
      </c>
      <c r="AO195">
        <f t="shared" ref="AO195:AO258" si="147">SQRT((C195-H222)^2+(D195-I222)^2+(E195-J222)^2)</f>
        <v>15.033296378372908</v>
      </c>
      <c r="AP195">
        <f t="shared" ref="AP195:AP258" si="148">SQRT((C195-H223)^2+(D195-I223)^2+(E195-J223)^2)</f>
        <v>15.033296378372908</v>
      </c>
      <c r="AQ195">
        <f t="shared" ref="AQ195:AQ258" si="149">SQRT((C195-H224)^2+(D195-I224)^2+(E195-J224)^2)</f>
        <v>15.033296378372908</v>
      </c>
      <c r="AR195">
        <f t="shared" ref="AR195:AR258" si="150">SQRT((C195-H225)^2+(D195-I225)^2+(E196-J225)^2)</f>
        <v>9.2736184954957039</v>
      </c>
      <c r="AS195">
        <f t="shared" ref="AS195:AS258" si="151">SQRT((C195-H226)^2+(D195-I226)^2+(E195-J226)^2)</f>
        <v>15.033296378372908</v>
      </c>
      <c r="AT195">
        <f t="shared" ref="AT195:AT258" si="152">SQRT((C195-H227)^2+(D195-I227)^2+(E195-J227)^2)</f>
        <v>15.033296378372908</v>
      </c>
      <c r="AU195">
        <f t="shared" ref="AU195:AU258" si="153">SQRT((C195-H228)^2+(D195-I228)^2+(E195-J228)^2)</f>
        <v>15.033296378372908</v>
      </c>
      <c r="AV195">
        <f t="shared" ref="AV195:AV258" si="154">SQRT((C195-H229)^2+(D195-I229)^2+(E195-J229)^2)</f>
        <v>15.033296378372908</v>
      </c>
      <c r="AW195">
        <f t="shared" ref="AW195:AW258" si="155">SQRT((C195-H230)^2+(D195-I230)^2+(E195-J230)^2)</f>
        <v>15.033296378372908</v>
      </c>
      <c r="AX195">
        <f t="shared" ref="AX195:AX258" si="156">SQRT((C195-H231)^2+(D195-I231)^2+(E195-J231)^2)</f>
        <v>15.033296378372908</v>
      </c>
      <c r="AY195">
        <f t="shared" ref="AY195:AY258" si="157">SQRT((C195-H232)^2+(D195-I232)^2+(E195-J232)^2)</f>
        <v>15.033296378372908</v>
      </c>
      <c r="AZ195">
        <f t="shared" ref="AZ195:AZ258" si="158">SQRT((C195-H233)^2+(D195-I233)^2+(E195-J233)^2)</f>
        <v>15.033296378372908</v>
      </c>
      <c r="BA195">
        <f t="shared" ref="BA195:BA258" si="159">SQRT((C195-H234)^2+(D195-I234)^2+(E195-J234)^2)</f>
        <v>15.033296378372908</v>
      </c>
    </row>
    <row r="196" spans="1:53">
      <c r="A196" s="50" t="s">
        <v>453</v>
      </c>
      <c r="B196" s="58">
        <v>195</v>
      </c>
      <c r="C196" s="50">
        <v>1</v>
      </c>
      <c r="D196" s="53">
        <v>16</v>
      </c>
      <c r="E196" s="53">
        <v>2</v>
      </c>
      <c r="F196" s="54" t="s">
        <v>1290</v>
      </c>
      <c r="L196" s="50" t="s">
        <v>453</v>
      </c>
      <c r="M196" s="58">
        <v>195</v>
      </c>
      <c r="N196">
        <f t="shared" si="120"/>
        <v>16.15549442140351</v>
      </c>
      <c r="O196">
        <f t="shared" si="121"/>
        <v>16.15549442140351</v>
      </c>
      <c r="P196">
        <f t="shared" si="122"/>
        <v>16.15549442140351</v>
      </c>
      <c r="Q196">
        <f t="shared" si="123"/>
        <v>16.15549442140351</v>
      </c>
      <c r="R196">
        <f t="shared" si="124"/>
        <v>16.15549442140351</v>
      </c>
      <c r="S196">
        <f t="shared" si="125"/>
        <v>16.15549442140351</v>
      </c>
      <c r="T196">
        <f t="shared" si="126"/>
        <v>16.15549442140351</v>
      </c>
      <c r="U196">
        <f t="shared" si="127"/>
        <v>16.15549442140351</v>
      </c>
      <c r="V196">
        <f t="shared" si="128"/>
        <v>16.15549442140351</v>
      </c>
      <c r="W196">
        <f t="shared" si="129"/>
        <v>16.15549442140351</v>
      </c>
      <c r="X196">
        <f t="shared" si="130"/>
        <v>16.15549442140351</v>
      </c>
      <c r="Y196">
        <f t="shared" si="131"/>
        <v>16.15549442140351</v>
      </c>
      <c r="Z196">
        <f t="shared" si="132"/>
        <v>16.15549442140351</v>
      </c>
      <c r="AA196">
        <f t="shared" si="133"/>
        <v>16.15549442140351</v>
      </c>
      <c r="AB196">
        <f t="shared" si="134"/>
        <v>16.15549442140351</v>
      </c>
      <c r="AC196">
        <f t="shared" si="135"/>
        <v>16.15549442140351</v>
      </c>
      <c r="AD196">
        <f t="shared" si="136"/>
        <v>16.15549442140351</v>
      </c>
      <c r="AE196">
        <f t="shared" si="137"/>
        <v>16.15549442140351</v>
      </c>
      <c r="AF196">
        <f t="shared" si="138"/>
        <v>16.15549442140351</v>
      </c>
      <c r="AG196">
        <f t="shared" si="139"/>
        <v>16.15549442140351</v>
      </c>
      <c r="AH196">
        <f t="shared" si="140"/>
        <v>16.15549442140351</v>
      </c>
      <c r="AI196">
        <f t="shared" si="141"/>
        <v>16.15549442140351</v>
      </c>
      <c r="AJ196">
        <f t="shared" si="142"/>
        <v>16.15549442140351</v>
      </c>
      <c r="AK196">
        <f t="shared" si="143"/>
        <v>16.15549442140351</v>
      </c>
      <c r="AL196">
        <f t="shared" si="144"/>
        <v>16.15549442140351</v>
      </c>
      <c r="AM196">
        <f t="shared" si="145"/>
        <v>16.15549442140351</v>
      </c>
      <c r="AN196">
        <f t="shared" si="146"/>
        <v>16.15549442140351</v>
      </c>
      <c r="AO196">
        <f t="shared" si="147"/>
        <v>16.15549442140351</v>
      </c>
      <c r="AP196">
        <f t="shared" si="148"/>
        <v>16.15549442140351</v>
      </c>
      <c r="AQ196">
        <f t="shared" si="149"/>
        <v>16.15549442140351</v>
      </c>
      <c r="AR196">
        <f t="shared" si="150"/>
        <v>28.035691537752374</v>
      </c>
      <c r="AS196">
        <f t="shared" si="151"/>
        <v>16.15549442140351</v>
      </c>
      <c r="AT196">
        <f t="shared" si="152"/>
        <v>16.15549442140351</v>
      </c>
      <c r="AU196">
        <f t="shared" si="153"/>
        <v>16.15549442140351</v>
      </c>
      <c r="AV196">
        <f t="shared" si="154"/>
        <v>16.15549442140351</v>
      </c>
      <c r="AW196">
        <f t="shared" si="155"/>
        <v>16.15549442140351</v>
      </c>
      <c r="AX196">
        <f t="shared" si="156"/>
        <v>16.15549442140351</v>
      </c>
      <c r="AY196">
        <f t="shared" si="157"/>
        <v>16.15549442140351</v>
      </c>
      <c r="AZ196">
        <f t="shared" si="158"/>
        <v>16.15549442140351</v>
      </c>
      <c r="BA196">
        <f t="shared" si="159"/>
        <v>16.15549442140351</v>
      </c>
    </row>
    <row r="197" spans="1:53">
      <c r="A197" s="50" t="s">
        <v>455</v>
      </c>
      <c r="B197" s="58">
        <v>196</v>
      </c>
      <c r="C197" s="50">
        <v>2</v>
      </c>
      <c r="D197" s="53">
        <v>19</v>
      </c>
      <c r="E197" s="53">
        <v>23</v>
      </c>
      <c r="L197" s="50" t="s">
        <v>455</v>
      </c>
      <c r="M197" s="58">
        <v>196</v>
      </c>
      <c r="N197">
        <f t="shared" si="120"/>
        <v>29.899832775452108</v>
      </c>
      <c r="O197">
        <f t="shared" si="121"/>
        <v>29.899832775452108</v>
      </c>
      <c r="P197">
        <f t="shared" si="122"/>
        <v>29.899832775452108</v>
      </c>
      <c r="Q197">
        <f t="shared" si="123"/>
        <v>29.899832775452108</v>
      </c>
      <c r="R197">
        <f t="shared" si="124"/>
        <v>29.899832775452108</v>
      </c>
      <c r="S197">
        <f t="shared" si="125"/>
        <v>29.899832775452108</v>
      </c>
      <c r="T197">
        <f t="shared" si="126"/>
        <v>29.899832775452108</v>
      </c>
      <c r="U197">
        <f t="shared" si="127"/>
        <v>29.899832775452108</v>
      </c>
      <c r="V197">
        <f t="shared" si="128"/>
        <v>29.899832775452108</v>
      </c>
      <c r="W197">
        <f t="shared" si="129"/>
        <v>29.899832775452108</v>
      </c>
      <c r="X197">
        <f t="shared" si="130"/>
        <v>29.899832775452108</v>
      </c>
      <c r="Y197">
        <f t="shared" si="131"/>
        <v>29.899832775452108</v>
      </c>
      <c r="Z197">
        <f t="shared" si="132"/>
        <v>29.899832775452108</v>
      </c>
      <c r="AA197">
        <f t="shared" si="133"/>
        <v>29.899832775452108</v>
      </c>
      <c r="AB197">
        <f t="shared" si="134"/>
        <v>29.899832775452108</v>
      </c>
      <c r="AC197">
        <f t="shared" si="135"/>
        <v>29.899832775452108</v>
      </c>
      <c r="AD197">
        <f t="shared" si="136"/>
        <v>29.899832775452108</v>
      </c>
      <c r="AE197">
        <f t="shared" si="137"/>
        <v>29.899832775452108</v>
      </c>
      <c r="AF197">
        <f t="shared" si="138"/>
        <v>29.899832775452108</v>
      </c>
      <c r="AG197">
        <f t="shared" si="139"/>
        <v>29.899832775452108</v>
      </c>
      <c r="AH197">
        <f t="shared" si="140"/>
        <v>29.899832775452108</v>
      </c>
      <c r="AI197">
        <f t="shared" si="141"/>
        <v>29.899832775452108</v>
      </c>
      <c r="AJ197">
        <f t="shared" si="142"/>
        <v>29.899832775452108</v>
      </c>
      <c r="AK197">
        <f t="shared" si="143"/>
        <v>29.899832775452108</v>
      </c>
      <c r="AL197">
        <f t="shared" si="144"/>
        <v>29.899832775452108</v>
      </c>
      <c r="AM197">
        <f t="shared" si="145"/>
        <v>29.899832775452108</v>
      </c>
      <c r="AN197">
        <f t="shared" si="146"/>
        <v>29.899832775452108</v>
      </c>
      <c r="AO197">
        <f t="shared" si="147"/>
        <v>29.899832775452108</v>
      </c>
      <c r="AP197">
        <f t="shared" si="148"/>
        <v>29.899832775452108</v>
      </c>
      <c r="AQ197">
        <f t="shared" si="149"/>
        <v>29.899832775452108</v>
      </c>
      <c r="AR197">
        <f t="shared" si="150"/>
        <v>19.748417658131498</v>
      </c>
      <c r="AS197">
        <f t="shared" si="151"/>
        <v>29.899832775452108</v>
      </c>
      <c r="AT197">
        <f t="shared" si="152"/>
        <v>29.899832775452108</v>
      </c>
      <c r="AU197">
        <f t="shared" si="153"/>
        <v>29.899832775452108</v>
      </c>
      <c r="AV197">
        <f t="shared" si="154"/>
        <v>29.899832775452108</v>
      </c>
      <c r="AW197">
        <f t="shared" si="155"/>
        <v>29.899832775452108</v>
      </c>
      <c r="AX197">
        <f t="shared" si="156"/>
        <v>29.899832775452108</v>
      </c>
      <c r="AY197">
        <f t="shared" si="157"/>
        <v>29.899832775452108</v>
      </c>
      <c r="AZ197">
        <f t="shared" si="158"/>
        <v>29.899832775452108</v>
      </c>
      <c r="BA197">
        <f t="shared" si="159"/>
        <v>29.899832775452108</v>
      </c>
    </row>
    <row r="198" spans="1:53">
      <c r="A198" s="50" t="s">
        <v>459</v>
      </c>
      <c r="B198" s="58">
        <v>197</v>
      </c>
      <c r="C198" s="50">
        <v>2</v>
      </c>
      <c r="D198" s="53">
        <v>19</v>
      </c>
      <c r="E198" s="53">
        <v>5</v>
      </c>
      <c r="L198" s="50" t="s">
        <v>459</v>
      </c>
      <c r="M198" s="58">
        <v>197</v>
      </c>
      <c r="N198">
        <f t="shared" si="120"/>
        <v>19.748417658131498</v>
      </c>
      <c r="O198">
        <f t="shared" si="121"/>
        <v>19.748417658131498</v>
      </c>
      <c r="P198">
        <f t="shared" si="122"/>
        <v>19.748417658131498</v>
      </c>
      <c r="Q198">
        <f t="shared" si="123"/>
        <v>19.748417658131498</v>
      </c>
      <c r="R198">
        <f t="shared" si="124"/>
        <v>19.748417658131498</v>
      </c>
      <c r="S198">
        <f t="shared" si="125"/>
        <v>19.748417658131498</v>
      </c>
      <c r="T198">
        <f t="shared" si="126"/>
        <v>19.748417658131498</v>
      </c>
      <c r="U198">
        <f t="shared" si="127"/>
        <v>19.748417658131498</v>
      </c>
      <c r="V198">
        <f t="shared" si="128"/>
        <v>19.748417658131498</v>
      </c>
      <c r="W198">
        <f t="shared" si="129"/>
        <v>19.748417658131498</v>
      </c>
      <c r="X198">
        <f t="shared" si="130"/>
        <v>19.748417658131498</v>
      </c>
      <c r="Y198">
        <f t="shared" si="131"/>
        <v>19.748417658131498</v>
      </c>
      <c r="Z198">
        <f t="shared" si="132"/>
        <v>19.748417658131498</v>
      </c>
      <c r="AA198">
        <f t="shared" si="133"/>
        <v>19.748417658131498</v>
      </c>
      <c r="AB198">
        <f t="shared" si="134"/>
        <v>19.748417658131498</v>
      </c>
      <c r="AC198">
        <f t="shared" si="135"/>
        <v>19.748417658131498</v>
      </c>
      <c r="AD198">
        <f t="shared" si="136"/>
        <v>19.748417658131498</v>
      </c>
      <c r="AE198">
        <f t="shared" si="137"/>
        <v>19.748417658131498</v>
      </c>
      <c r="AF198">
        <f t="shared" si="138"/>
        <v>19.748417658131498</v>
      </c>
      <c r="AG198">
        <f t="shared" si="139"/>
        <v>19.748417658131498</v>
      </c>
      <c r="AH198">
        <f t="shared" si="140"/>
        <v>19.748417658131498</v>
      </c>
      <c r="AI198">
        <f t="shared" si="141"/>
        <v>19.748417658131498</v>
      </c>
      <c r="AJ198">
        <f t="shared" si="142"/>
        <v>19.748417658131498</v>
      </c>
      <c r="AK198">
        <f t="shared" si="143"/>
        <v>19.748417658131498</v>
      </c>
      <c r="AL198">
        <f t="shared" si="144"/>
        <v>19.748417658131498</v>
      </c>
      <c r="AM198">
        <f t="shared" si="145"/>
        <v>19.748417658131498</v>
      </c>
      <c r="AN198">
        <f t="shared" si="146"/>
        <v>19.748417658131498</v>
      </c>
      <c r="AO198">
        <f t="shared" si="147"/>
        <v>19.748417658131498</v>
      </c>
      <c r="AP198">
        <f t="shared" si="148"/>
        <v>19.748417658131498</v>
      </c>
      <c r="AQ198">
        <f t="shared" si="149"/>
        <v>19.748417658131498</v>
      </c>
      <c r="AR198">
        <f t="shared" si="150"/>
        <v>33.075670817082454</v>
      </c>
      <c r="AS198">
        <f t="shared" si="151"/>
        <v>19.748417658131498</v>
      </c>
      <c r="AT198">
        <f t="shared" si="152"/>
        <v>19.748417658131498</v>
      </c>
      <c r="AU198">
        <f t="shared" si="153"/>
        <v>19.748417658131498</v>
      </c>
      <c r="AV198">
        <f t="shared" si="154"/>
        <v>19.748417658131498</v>
      </c>
      <c r="AW198">
        <f t="shared" si="155"/>
        <v>19.748417658131498</v>
      </c>
      <c r="AX198">
        <f t="shared" si="156"/>
        <v>19.748417658131498</v>
      </c>
      <c r="AY198">
        <f t="shared" si="157"/>
        <v>19.748417658131498</v>
      </c>
      <c r="AZ198">
        <f t="shared" si="158"/>
        <v>19.748417658131498</v>
      </c>
      <c r="BA198">
        <f t="shared" si="159"/>
        <v>19.748417658131498</v>
      </c>
    </row>
    <row r="199" spans="1:53">
      <c r="A199" s="50" t="s">
        <v>461</v>
      </c>
      <c r="B199" s="58">
        <v>198</v>
      </c>
      <c r="C199" s="50">
        <v>2</v>
      </c>
      <c r="D199" s="53">
        <v>23</v>
      </c>
      <c r="E199" s="53">
        <v>27</v>
      </c>
      <c r="L199" s="50" t="s">
        <v>461</v>
      </c>
      <c r="M199" s="58">
        <v>198</v>
      </c>
      <c r="N199">
        <f t="shared" si="120"/>
        <v>35.52463933666322</v>
      </c>
      <c r="O199">
        <f t="shared" si="121"/>
        <v>35.52463933666322</v>
      </c>
      <c r="P199">
        <f t="shared" si="122"/>
        <v>35.52463933666322</v>
      </c>
      <c r="Q199">
        <f t="shared" si="123"/>
        <v>35.52463933666322</v>
      </c>
      <c r="R199">
        <f t="shared" si="124"/>
        <v>35.52463933666322</v>
      </c>
      <c r="S199">
        <f t="shared" si="125"/>
        <v>35.52463933666322</v>
      </c>
      <c r="T199">
        <f t="shared" si="126"/>
        <v>35.52463933666322</v>
      </c>
      <c r="U199">
        <f t="shared" si="127"/>
        <v>35.52463933666322</v>
      </c>
      <c r="V199">
        <f t="shared" si="128"/>
        <v>35.52463933666322</v>
      </c>
      <c r="W199">
        <f t="shared" si="129"/>
        <v>35.52463933666322</v>
      </c>
      <c r="X199">
        <f t="shared" si="130"/>
        <v>35.52463933666322</v>
      </c>
      <c r="Y199">
        <f t="shared" si="131"/>
        <v>35.52463933666322</v>
      </c>
      <c r="Z199">
        <f t="shared" si="132"/>
        <v>35.52463933666322</v>
      </c>
      <c r="AA199">
        <f t="shared" si="133"/>
        <v>35.52463933666322</v>
      </c>
      <c r="AB199">
        <f t="shared" si="134"/>
        <v>35.52463933666322</v>
      </c>
      <c r="AC199">
        <f t="shared" si="135"/>
        <v>35.52463933666322</v>
      </c>
      <c r="AD199">
        <f t="shared" si="136"/>
        <v>35.52463933666322</v>
      </c>
      <c r="AE199">
        <f t="shared" si="137"/>
        <v>35.52463933666322</v>
      </c>
      <c r="AF199">
        <f t="shared" si="138"/>
        <v>35.52463933666322</v>
      </c>
      <c r="AG199">
        <f t="shared" si="139"/>
        <v>35.52463933666322</v>
      </c>
      <c r="AH199">
        <f t="shared" si="140"/>
        <v>35.52463933666322</v>
      </c>
      <c r="AI199">
        <f t="shared" si="141"/>
        <v>35.52463933666322</v>
      </c>
      <c r="AJ199">
        <f t="shared" si="142"/>
        <v>35.52463933666322</v>
      </c>
      <c r="AK199">
        <f t="shared" si="143"/>
        <v>35.52463933666322</v>
      </c>
      <c r="AL199">
        <f t="shared" si="144"/>
        <v>35.52463933666322</v>
      </c>
      <c r="AM199">
        <f t="shared" si="145"/>
        <v>35.52463933666322</v>
      </c>
      <c r="AN199">
        <f t="shared" si="146"/>
        <v>35.52463933666322</v>
      </c>
      <c r="AO199">
        <f t="shared" si="147"/>
        <v>35.52463933666322</v>
      </c>
      <c r="AP199">
        <f t="shared" si="148"/>
        <v>35.52463933666322</v>
      </c>
      <c r="AQ199">
        <f t="shared" si="149"/>
        <v>35.52463933666322</v>
      </c>
      <c r="AR199">
        <f t="shared" si="150"/>
        <v>33.301651610693426</v>
      </c>
      <c r="AS199">
        <f t="shared" si="151"/>
        <v>35.52463933666322</v>
      </c>
      <c r="AT199">
        <f t="shared" si="152"/>
        <v>35.52463933666322</v>
      </c>
      <c r="AU199">
        <f t="shared" si="153"/>
        <v>35.52463933666322</v>
      </c>
      <c r="AV199">
        <f t="shared" si="154"/>
        <v>35.52463933666322</v>
      </c>
      <c r="AW199">
        <f t="shared" si="155"/>
        <v>35.52463933666322</v>
      </c>
      <c r="AX199">
        <f t="shared" si="156"/>
        <v>35.52463933666322</v>
      </c>
      <c r="AY199">
        <f t="shared" si="157"/>
        <v>35.52463933666322</v>
      </c>
      <c r="AZ199">
        <f t="shared" si="158"/>
        <v>35.52463933666322</v>
      </c>
      <c r="BA199">
        <f t="shared" si="159"/>
        <v>35.52463933666322</v>
      </c>
    </row>
    <row r="200" spans="1:53">
      <c r="A200" s="50" t="s">
        <v>465</v>
      </c>
      <c r="B200" s="58">
        <v>199</v>
      </c>
      <c r="C200" s="50">
        <v>1</v>
      </c>
      <c r="D200" s="53">
        <v>2</v>
      </c>
      <c r="E200" s="53">
        <v>24</v>
      </c>
      <c r="L200" s="50" t="s">
        <v>465</v>
      </c>
      <c r="M200" s="58">
        <v>199</v>
      </c>
      <c r="N200">
        <f t="shared" si="120"/>
        <v>24.103941586387901</v>
      </c>
      <c r="O200">
        <f t="shared" si="121"/>
        <v>24.103941586387901</v>
      </c>
      <c r="P200">
        <f t="shared" si="122"/>
        <v>24.103941586387901</v>
      </c>
      <c r="Q200">
        <f t="shared" si="123"/>
        <v>24.103941586387901</v>
      </c>
      <c r="R200">
        <f t="shared" si="124"/>
        <v>24.103941586387901</v>
      </c>
      <c r="S200">
        <f t="shared" si="125"/>
        <v>24.103941586387901</v>
      </c>
      <c r="T200">
        <f t="shared" si="126"/>
        <v>24.103941586387901</v>
      </c>
      <c r="U200">
        <f t="shared" si="127"/>
        <v>24.103941586387901</v>
      </c>
      <c r="V200">
        <f t="shared" si="128"/>
        <v>24.103941586387901</v>
      </c>
      <c r="W200">
        <f t="shared" si="129"/>
        <v>24.103941586387901</v>
      </c>
      <c r="X200">
        <f t="shared" si="130"/>
        <v>24.103941586387901</v>
      </c>
      <c r="Y200">
        <f t="shared" si="131"/>
        <v>24.103941586387901</v>
      </c>
      <c r="Z200">
        <f t="shared" si="132"/>
        <v>24.103941586387901</v>
      </c>
      <c r="AA200">
        <f t="shared" si="133"/>
        <v>24.103941586387901</v>
      </c>
      <c r="AB200">
        <f t="shared" si="134"/>
        <v>24.103941586387901</v>
      </c>
      <c r="AC200">
        <f t="shared" si="135"/>
        <v>24.103941586387901</v>
      </c>
      <c r="AD200">
        <f t="shared" si="136"/>
        <v>24.103941586387901</v>
      </c>
      <c r="AE200">
        <f t="shared" si="137"/>
        <v>24.103941586387901</v>
      </c>
      <c r="AF200">
        <f t="shared" si="138"/>
        <v>24.103941586387901</v>
      </c>
      <c r="AG200">
        <f t="shared" si="139"/>
        <v>24.103941586387901</v>
      </c>
      <c r="AH200">
        <f t="shared" si="140"/>
        <v>24.103941586387901</v>
      </c>
      <c r="AI200">
        <f t="shared" si="141"/>
        <v>24.103941586387901</v>
      </c>
      <c r="AJ200">
        <f t="shared" si="142"/>
        <v>24.103941586387901</v>
      </c>
      <c r="AK200">
        <f t="shared" si="143"/>
        <v>24.103941586387901</v>
      </c>
      <c r="AL200">
        <f t="shared" si="144"/>
        <v>24.103941586387901</v>
      </c>
      <c r="AM200">
        <f t="shared" si="145"/>
        <v>24.103941586387901</v>
      </c>
      <c r="AN200">
        <f t="shared" si="146"/>
        <v>24.103941586387901</v>
      </c>
      <c r="AO200">
        <f t="shared" si="147"/>
        <v>24.103941586387901</v>
      </c>
      <c r="AP200">
        <f t="shared" si="148"/>
        <v>24.103941586387901</v>
      </c>
      <c r="AQ200">
        <f t="shared" si="149"/>
        <v>24.103941586387901</v>
      </c>
      <c r="AR200">
        <f t="shared" si="150"/>
        <v>28.089143810376278</v>
      </c>
      <c r="AS200">
        <f t="shared" si="151"/>
        <v>24.103941586387901</v>
      </c>
      <c r="AT200">
        <f t="shared" si="152"/>
        <v>24.103941586387901</v>
      </c>
      <c r="AU200">
        <f t="shared" si="153"/>
        <v>24.103941586387901</v>
      </c>
      <c r="AV200">
        <f t="shared" si="154"/>
        <v>24.103941586387901</v>
      </c>
      <c r="AW200">
        <f t="shared" si="155"/>
        <v>24.103941586387901</v>
      </c>
      <c r="AX200">
        <f t="shared" si="156"/>
        <v>24.103941586387901</v>
      </c>
      <c r="AY200">
        <f t="shared" si="157"/>
        <v>24.103941586387901</v>
      </c>
      <c r="AZ200">
        <f t="shared" si="158"/>
        <v>24.103941586387901</v>
      </c>
      <c r="BA200">
        <f t="shared" si="159"/>
        <v>24.103941586387901</v>
      </c>
    </row>
    <row r="201" spans="1:53">
      <c r="A201" s="50" t="s">
        <v>467</v>
      </c>
      <c r="B201" s="58">
        <v>200</v>
      </c>
      <c r="C201" s="50">
        <v>1</v>
      </c>
      <c r="D201" s="53">
        <v>22</v>
      </c>
      <c r="E201" s="53">
        <v>28</v>
      </c>
      <c r="L201" s="50" t="s">
        <v>467</v>
      </c>
      <c r="M201" s="58">
        <v>200</v>
      </c>
      <c r="N201">
        <f t="shared" si="120"/>
        <v>35.62302626111375</v>
      </c>
      <c r="O201">
        <f t="shared" si="121"/>
        <v>35.62302626111375</v>
      </c>
      <c r="P201">
        <f t="shared" si="122"/>
        <v>35.62302626111375</v>
      </c>
      <c r="Q201">
        <f t="shared" si="123"/>
        <v>35.62302626111375</v>
      </c>
      <c r="R201">
        <f t="shared" si="124"/>
        <v>35.62302626111375</v>
      </c>
      <c r="S201">
        <f t="shared" si="125"/>
        <v>35.62302626111375</v>
      </c>
      <c r="T201">
        <f t="shared" si="126"/>
        <v>35.62302626111375</v>
      </c>
      <c r="U201">
        <f t="shared" si="127"/>
        <v>35.62302626111375</v>
      </c>
      <c r="V201">
        <f t="shared" si="128"/>
        <v>35.62302626111375</v>
      </c>
      <c r="W201">
        <f t="shared" si="129"/>
        <v>35.62302626111375</v>
      </c>
      <c r="X201">
        <f t="shared" si="130"/>
        <v>35.62302626111375</v>
      </c>
      <c r="Y201">
        <f t="shared" si="131"/>
        <v>35.62302626111375</v>
      </c>
      <c r="Z201">
        <f t="shared" si="132"/>
        <v>35.62302626111375</v>
      </c>
      <c r="AA201">
        <f t="shared" si="133"/>
        <v>35.62302626111375</v>
      </c>
      <c r="AB201">
        <f t="shared" si="134"/>
        <v>35.62302626111375</v>
      </c>
      <c r="AC201">
        <f t="shared" si="135"/>
        <v>35.62302626111375</v>
      </c>
      <c r="AD201">
        <f t="shared" si="136"/>
        <v>35.62302626111375</v>
      </c>
      <c r="AE201">
        <f t="shared" si="137"/>
        <v>35.62302626111375</v>
      </c>
      <c r="AF201">
        <f t="shared" si="138"/>
        <v>35.62302626111375</v>
      </c>
      <c r="AG201">
        <f t="shared" si="139"/>
        <v>35.62302626111375</v>
      </c>
      <c r="AH201">
        <f t="shared" si="140"/>
        <v>35.62302626111375</v>
      </c>
      <c r="AI201">
        <f t="shared" si="141"/>
        <v>35.62302626111375</v>
      </c>
      <c r="AJ201">
        <f t="shared" si="142"/>
        <v>35.62302626111375</v>
      </c>
      <c r="AK201">
        <f t="shared" si="143"/>
        <v>35.62302626111375</v>
      </c>
      <c r="AL201">
        <f t="shared" si="144"/>
        <v>35.62302626111375</v>
      </c>
      <c r="AM201">
        <f t="shared" si="145"/>
        <v>35.62302626111375</v>
      </c>
      <c r="AN201">
        <f t="shared" si="146"/>
        <v>35.62302626111375</v>
      </c>
      <c r="AO201">
        <f t="shared" si="147"/>
        <v>35.62302626111375</v>
      </c>
      <c r="AP201">
        <f t="shared" si="148"/>
        <v>35.62302626111375</v>
      </c>
      <c r="AQ201">
        <f t="shared" si="149"/>
        <v>35.62302626111375</v>
      </c>
      <c r="AR201">
        <f t="shared" si="150"/>
        <v>25.079872407968907</v>
      </c>
      <c r="AS201">
        <f t="shared" si="151"/>
        <v>35.62302626111375</v>
      </c>
      <c r="AT201">
        <f t="shared" si="152"/>
        <v>35.62302626111375</v>
      </c>
      <c r="AU201">
        <f t="shared" si="153"/>
        <v>35.62302626111375</v>
      </c>
      <c r="AV201">
        <f t="shared" si="154"/>
        <v>35.62302626111375</v>
      </c>
      <c r="AW201">
        <f t="shared" si="155"/>
        <v>35.62302626111375</v>
      </c>
      <c r="AX201">
        <f t="shared" si="156"/>
        <v>35.62302626111375</v>
      </c>
      <c r="AY201">
        <f t="shared" si="157"/>
        <v>35.62302626111375</v>
      </c>
      <c r="AZ201">
        <f t="shared" si="158"/>
        <v>35.62302626111375</v>
      </c>
      <c r="BA201">
        <f t="shared" si="159"/>
        <v>35.62302626111375</v>
      </c>
    </row>
    <row r="202" spans="1:53">
      <c r="A202" s="50" t="s">
        <v>469</v>
      </c>
      <c r="B202" s="58">
        <v>201</v>
      </c>
      <c r="C202" s="50">
        <v>1</v>
      </c>
      <c r="D202" s="53">
        <v>9</v>
      </c>
      <c r="E202" s="53">
        <v>12</v>
      </c>
      <c r="L202" s="50" t="s">
        <v>469</v>
      </c>
      <c r="M202" s="58">
        <v>201</v>
      </c>
      <c r="N202">
        <f t="shared" si="120"/>
        <v>15.033296378372908</v>
      </c>
      <c r="O202">
        <f t="shared" si="121"/>
        <v>15.033296378372908</v>
      </c>
      <c r="P202">
        <f t="shared" si="122"/>
        <v>15.033296378372908</v>
      </c>
      <c r="Q202">
        <f t="shared" si="123"/>
        <v>15.033296378372908</v>
      </c>
      <c r="R202">
        <f t="shared" si="124"/>
        <v>15.033296378372908</v>
      </c>
      <c r="S202">
        <f t="shared" si="125"/>
        <v>15.033296378372908</v>
      </c>
      <c r="T202">
        <f t="shared" si="126"/>
        <v>15.033296378372908</v>
      </c>
      <c r="U202">
        <f t="shared" si="127"/>
        <v>15.033296378372908</v>
      </c>
      <c r="V202">
        <f t="shared" si="128"/>
        <v>15.033296378372908</v>
      </c>
      <c r="W202">
        <f t="shared" si="129"/>
        <v>15.033296378372908</v>
      </c>
      <c r="X202">
        <f t="shared" si="130"/>
        <v>15.033296378372908</v>
      </c>
      <c r="Y202">
        <f t="shared" si="131"/>
        <v>15.033296378372908</v>
      </c>
      <c r="Z202">
        <f t="shared" si="132"/>
        <v>15.033296378372908</v>
      </c>
      <c r="AA202">
        <f t="shared" si="133"/>
        <v>15.033296378372908</v>
      </c>
      <c r="AB202">
        <f t="shared" si="134"/>
        <v>15.033296378372908</v>
      </c>
      <c r="AC202">
        <f t="shared" si="135"/>
        <v>15.033296378372908</v>
      </c>
      <c r="AD202">
        <f t="shared" si="136"/>
        <v>15.033296378372908</v>
      </c>
      <c r="AE202">
        <f t="shared" si="137"/>
        <v>15.033296378372908</v>
      </c>
      <c r="AF202">
        <f t="shared" si="138"/>
        <v>15.033296378372908</v>
      </c>
      <c r="AG202">
        <f t="shared" si="139"/>
        <v>15.033296378372908</v>
      </c>
      <c r="AH202">
        <f t="shared" si="140"/>
        <v>15.033296378372908</v>
      </c>
      <c r="AI202">
        <f t="shared" si="141"/>
        <v>15.033296378372908</v>
      </c>
      <c r="AJ202">
        <f t="shared" si="142"/>
        <v>15.033296378372908</v>
      </c>
      <c r="AK202">
        <f t="shared" si="143"/>
        <v>15.033296378372908</v>
      </c>
      <c r="AL202">
        <f t="shared" si="144"/>
        <v>15.033296378372908</v>
      </c>
      <c r="AM202">
        <f t="shared" si="145"/>
        <v>15.033296378372908</v>
      </c>
      <c r="AN202">
        <f t="shared" si="146"/>
        <v>15.033296378372908</v>
      </c>
      <c r="AO202">
        <f t="shared" si="147"/>
        <v>15.033296378372908</v>
      </c>
      <c r="AP202">
        <f t="shared" si="148"/>
        <v>15.033296378372908</v>
      </c>
      <c r="AQ202">
        <f t="shared" si="149"/>
        <v>15.033296378372908</v>
      </c>
      <c r="AR202">
        <f t="shared" si="150"/>
        <v>19.261360284258224</v>
      </c>
      <c r="AS202">
        <f t="shared" si="151"/>
        <v>15.033296378372908</v>
      </c>
      <c r="AT202">
        <f t="shared" si="152"/>
        <v>15.033296378372908</v>
      </c>
      <c r="AU202">
        <f t="shared" si="153"/>
        <v>15.033296378372908</v>
      </c>
      <c r="AV202">
        <f t="shared" si="154"/>
        <v>15.033296378372908</v>
      </c>
      <c r="AW202">
        <f t="shared" si="155"/>
        <v>15.033296378372908</v>
      </c>
      <c r="AX202">
        <f t="shared" si="156"/>
        <v>15.033296378372908</v>
      </c>
      <c r="AY202">
        <f t="shared" si="157"/>
        <v>15.033296378372908</v>
      </c>
      <c r="AZ202">
        <f t="shared" si="158"/>
        <v>15.033296378372908</v>
      </c>
      <c r="BA202">
        <f t="shared" si="159"/>
        <v>15.033296378372908</v>
      </c>
    </row>
    <row r="203" spans="1:53">
      <c r="A203" s="50" t="s">
        <v>471</v>
      </c>
      <c r="B203" s="58">
        <v>202</v>
      </c>
      <c r="C203" s="50">
        <v>1</v>
      </c>
      <c r="D203" s="53">
        <v>17</v>
      </c>
      <c r="E203" s="53">
        <v>17</v>
      </c>
      <c r="L203" s="50" t="s">
        <v>471</v>
      </c>
      <c r="M203" s="58">
        <v>202</v>
      </c>
      <c r="N203">
        <f t="shared" si="120"/>
        <v>24.06241883103193</v>
      </c>
      <c r="O203">
        <f t="shared" si="121"/>
        <v>24.06241883103193</v>
      </c>
      <c r="P203">
        <f t="shared" si="122"/>
        <v>24.06241883103193</v>
      </c>
      <c r="Q203">
        <f t="shared" si="123"/>
        <v>24.06241883103193</v>
      </c>
      <c r="R203">
        <f t="shared" si="124"/>
        <v>24.06241883103193</v>
      </c>
      <c r="S203">
        <f t="shared" si="125"/>
        <v>24.06241883103193</v>
      </c>
      <c r="T203">
        <f t="shared" si="126"/>
        <v>24.06241883103193</v>
      </c>
      <c r="U203">
        <f t="shared" si="127"/>
        <v>24.06241883103193</v>
      </c>
      <c r="V203">
        <f t="shared" si="128"/>
        <v>24.06241883103193</v>
      </c>
      <c r="W203">
        <f t="shared" si="129"/>
        <v>24.06241883103193</v>
      </c>
      <c r="X203">
        <f t="shared" si="130"/>
        <v>24.06241883103193</v>
      </c>
      <c r="Y203">
        <f t="shared" si="131"/>
        <v>24.06241883103193</v>
      </c>
      <c r="Z203">
        <f t="shared" si="132"/>
        <v>24.06241883103193</v>
      </c>
      <c r="AA203">
        <f t="shared" si="133"/>
        <v>24.06241883103193</v>
      </c>
      <c r="AB203">
        <f t="shared" si="134"/>
        <v>24.06241883103193</v>
      </c>
      <c r="AC203">
        <f t="shared" si="135"/>
        <v>24.06241883103193</v>
      </c>
      <c r="AD203">
        <f t="shared" si="136"/>
        <v>24.06241883103193</v>
      </c>
      <c r="AE203">
        <f t="shared" si="137"/>
        <v>24.06241883103193</v>
      </c>
      <c r="AF203">
        <f t="shared" si="138"/>
        <v>24.06241883103193</v>
      </c>
      <c r="AG203">
        <f t="shared" si="139"/>
        <v>24.06241883103193</v>
      </c>
      <c r="AH203">
        <f t="shared" si="140"/>
        <v>24.06241883103193</v>
      </c>
      <c r="AI203">
        <f t="shared" si="141"/>
        <v>24.06241883103193</v>
      </c>
      <c r="AJ203">
        <f t="shared" si="142"/>
        <v>24.06241883103193</v>
      </c>
      <c r="AK203">
        <f t="shared" si="143"/>
        <v>24.06241883103193</v>
      </c>
      <c r="AL203">
        <f t="shared" si="144"/>
        <v>24.06241883103193</v>
      </c>
      <c r="AM203">
        <f t="shared" si="145"/>
        <v>24.06241883103193</v>
      </c>
      <c r="AN203">
        <f t="shared" si="146"/>
        <v>24.06241883103193</v>
      </c>
      <c r="AO203">
        <f t="shared" si="147"/>
        <v>24.06241883103193</v>
      </c>
      <c r="AP203">
        <f t="shared" si="148"/>
        <v>24.06241883103193</v>
      </c>
      <c r="AQ203">
        <f t="shared" si="149"/>
        <v>24.06241883103193</v>
      </c>
      <c r="AR203">
        <f t="shared" si="150"/>
        <v>17.146428199482248</v>
      </c>
      <c r="AS203">
        <f t="shared" si="151"/>
        <v>24.06241883103193</v>
      </c>
      <c r="AT203">
        <f t="shared" si="152"/>
        <v>24.06241883103193</v>
      </c>
      <c r="AU203">
        <f t="shared" si="153"/>
        <v>24.06241883103193</v>
      </c>
      <c r="AV203">
        <f t="shared" si="154"/>
        <v>24.06241883103193</v>
      </c>
      <c r="AW203">
        <f t="shared" si="155"/>
        <v>24.06241883103193</v>
      </c>
      <c r="AX203">
        <f t="shared" si="156"/>
        <v>24.06241883103193</v>
      </c>
      <c r="AY203">
        <f t="shared" si="157"/>
        <v>24.06241883103193</v>
      </c>
      <c r="AZ203">
        <f t="shared" si="158"/>
        <v>24.06241883103193</v>
      </c>
      <c r="BA203">
        <f t="shared" si="159"/>
        <v>24.06241883103193</v>
      </c>
    </row>
    <row r="204" spans="1:53">
      <c r="A204" s="50" t="s">
        <v>473</v>
      </c>
      <c r="B204" s="58">
        <v>203</v>
      </c>
      <c r="C204" s="50">
        <v>1</v>
      </c>
      <c r="D204" s="53">
        <v>16</v>
      </c>
      <c r="E204" s="53">
        <v>2</v>
      </c>
      <c r="L204" s="50" t="s">
        <v>473</v>
      </c>
      <c r="M204" s="58">
        <v>203</v>
      </c>
      <c r="N204">
        <f t="shared" si="120"/>
        <v>16.15549442140351</v>
      </c>
      <c r="O204">
        <f t="shared" si="121"/>
        <v>16.15549442140351</v>
      </c>
      <c r="P204">
        <f t="shared" si="122"/>
        <v>16.15549442140351</v>
      </c>
      <c r="Q204">
        <f t="shared" si="123"/>
        <v>16.15549442140351</v>
      </c>
      <c r="R204">
        <f t="shared" si="124"/>
        <v>16.15549442140351</v>
      </c>
      <c r="S204">
        <f t="shared" si="125"/>
        <v>16.15549442140351</v>
      </c>
      <c r="T204">
        <f t="shared" si="126"/>
        <v>16.15549442140351</v>
      </c>
      <c r="U204">
        <f t="shared" si="127"/>
        <v>16.15549442140351</v>
      </c>
      <c r="V204">
        <f t="shared" si="128"/>
        <v>16.15549442140351</v>
      </c>
      <c r="W204">
        <f t="shared" si="129"/>
        <v>16.15549442140351</v>
      </c>
      <c r="X204">
        <f t="shared" si="130"/>
        <v>16.15549442140351</v>
      </c>
      <c r="Y204">
        <f t="shared" si="131"/>
        <v>16.15549442140351</v>
      </c>
      <c r="Z204">
        <f t="shared" si="132"/>
        <v>16.15549442140351</v>
      </c>
      <c r="AA204">
        <f t="shared" si="133"/>
        <v>16.15549442140351</v>
      </c>
      <c r="AB204">
        <f t="shared" si="134"/>
        <v>16.15549442140351</v>
      </c>
      <c r="AC204">
        <f t="shared" si="135"/>
        <v>16.15549442140351</v>
      </c>
      <c r="AD204">
        <f t="shared" si="136"/>
        <v>16.15549442140351</v>
      </c>
      <c r="AE204">
        <f t="shared" si="137"/>
        <v>16.15549442140351</v>
      </c>
      <c r="AF204">
        <f t="shared" si="138"/>
        <v>16.15549442140351</v>
      </c>
      <c r="AG204">
        <f t="shared" si="139"/>
        <v>16.15549442140351</v>
      </c>
      <c r="AH204">
        <f t="shared" si="140"/>
        <v>16.15549442140351</v>
      </c>
      <c r="AI204">
        <f t="shared" si="141"/>
        <v>16.15549442140351</v>
      </c>
      <c r="AJ204">
        <f t="shared" si="142"/>
        <v>16.15549442140351</v>
      </c>
      <c r="AK204">
        <f t="shared" si="143"/>
        <v>16.15549442140351</v>
      </c>
      <c r="AL204">
        <f t="shared" si="144"/>
        <v>16.15549442140351</v>
      </c>
      <c r="AM204">
        <f t="shared" si="145"/>
        <v>16.15549442140351</v>
      </c>
      <c r="AN204">
        <f t="shared" si="146"/>
        <v>16.15549442140351</v>
      </c>
      <c r="AO204">
        <f t="shared" si="147"/>
        <v>16.15549442140351</v>
      </c>
      <c r="AP204">
        <f t="shared" si="148"/>
        <v>16.15549442140351</v>
      </c>
      <c r="AQ204">
        <f t="shared" si="149"/>
        <v>16.15549442140351</v>
      </c>
      <c r="AR204">
        <f t="shared" si="150"/>
        <v>22.649503305812249</v>
      </c>
      <c r="AS204">
        <f t="shared" si="151"/>
        <v>16.15549442140351</v>
      </c>
      <c r="AT204">
        <f t="shared" si="152"/>
        <v>16.15549442140351</v>
      </c>
      <c r="AU204">
        <f t="shared" si="153"/>
        <v>16.15549442140351</v>
      </c>
      <c r="AV204">
        <f t="shared" si="154"/>
        <v>16.15549442140351</v>
      </c>
      <c r="AW204">
        <f t="shared" si="155"/>
        <v>16.15549442140351</v>
      </c>
      <c r="AX204">
        <f t="shared" si="156"/>
        <v>16.15549442140351</v>
      </c>
      <c r="AY204">
        <f t="shared" si="157"/>
        <v>16.15549442140351</v>
      </c>
      <c r="AZ204">
        <f t="shared" si="158"/>
        <v>16.15549442140351</v>
      </c>
      <c r="BA204">
        <f t="shared" si="159"/>
        <v>16.15549442140351</v>
      </c>
    </row>
    <row r="205" spans="1:53">
      <c r="A205" s="50" t="s">
        <v>475</v>
      </c>
      <c r="B205" s="58">
        <v>204</v>
      </c>
      <c r="C205" s="50">
        <v>1</v>
      </c>
      <c r="D205" s="53">
        <v>30</v>
      </c>
      <c r="E205" s="53">
        <v>16</v>
      </c>
      <c r="L205" s="50" t="s">
        <v>475</v>
      </c>
      <c r="M205" s="58">
        <v>204</v>
      </c>
      <c r="N205">
        <f t="shared" si="120"/>
        <v>34.014702703389901</v>
      </c>
      <c r="O205">
        <f t="shared" si="121"/>
        <v>34.014702703389901</v>
      </c>
      <c r="P205">
        <f t="shared" si="122"/>
        <v>34.014702703389901</v>
      </c>
      <c r="Q205">
        <f t="shared" si="123"/>
        <v>34.014702703389901</v>
      </c>
      <c r="R205">
        <f t="shared" si="124"/>
        <v>34.014702703389901</v>
      </c>
      <c r="S205">
        <f t="shared" si="125"/>
        <v>34.014702703389901</v>
      </c>
      <c r="T205">
        <f t="shared" si="126"/>
        <v>34.014702703389901</v>
      </c>
      <c r="U205">
        <f t="shared" si="127"/>
        <v>34.014702703389901</v>
      </c>
      <c r="V205">
        <f t="shared" si="128"/>
        <v>34.014702703389901</v>
      </c>
      <c r="W205">
        <f t="shared" si="129"/>
        <v>34.014702703389901</v>
      </c>
      <c r="X205">
        <f t="shared" si="130"/>
        <v>34.014702703389901</v>
      </c>
      <c r="Y205">
        <f t="shared" si="131"/>
        <v>34.014702703389901</v>
      </c>
      <c r="Z205">
        <f t="shared" si="132"/>
        <v>34.014702703389901</v>
      </c>
      <c r="AA205">
        <f t="shared" si="133"/>
        <v>34.014702703389901</v>
      </c>
      <c r="AB205">
        <f t="shared" si="134"/>
        <v>34.014702703389901</v>
      </c>
      <c r="AC205">
        <f t="shared" si="135"/>
        <v>34.014702703389901</v>
      </c>
      <c r="AD205">
        <f t="shared" si="136"/>
        <v>34.014702703389901</v>
      </c>
      <c r="AE205">
        <f t="shared" si="137"/>
        <v>34.014702703389901</v>
      </c>
      <c r="AF205">
        <f t="shared" si="138"/>
        <v>34.014702703389901</v>
      </c>
      <c r="AG205">
        <f t="shared" si="139"/>
        <v>34.014702703389901</v>
      </c>
      <c r="AH205">
        <f t="shared" si="140"/>
        <v>34.014702703389901</v>
      </c>
      <c r="AI205">
        <f t="shared" si="141"/>
        <v>34.014702703389901</v>
      </c>
      <c r="AJ205">
        <f t="shared" si="142"/>
        <v>34.014702703389901</v>
      </c>
      <c r="AK205">
        <f t="shared" si="143"/>
        <v>34.014702703389901</v>
      </c>
      <c r="AL205">
        <f t="shared" si="144"/>
        <v>34.014702703389901</v>
      </c>
      <c r="AM205">
        <f t="shared" si="145"/>
        <v>34.014702703389901</v>
      </c>
      <c r="AN205">
        <f t="shared" si="146"/>
        <v>34.014702703389901</v>
      </c>
      <c r="AO205">
        <f t="shared" si="147"/>
        <v>34.014702703389901</v>
      </c>
      <c r="AP205">
        <f t="shared" si="148"/>
        <v>34.014702703389901</v>
      </c>
      <c r="AQ205">
        <f t="shared" si="149"/>
        <v>34.014702703389901</v>
      </c>
      <c r="AR205">
        <f t="shared" si="150"/>
        <v>30.822070014844883</v>
      </c>
      <c r="AS205">
        <f t="shared" si="151"/>
        <v>34.014702703389901</v>
      </c>
      <c r="AT205">
        <f t="shared" si="152"/>
        <v>34.014702703389901</v>
      </c>
      <c r="AU205">
        <f t="shared" si="153"/>
        <v>34.014702703389901</v>
      </c>
      <c r="AV205">
        <f t="shared" si="154"/>
        <v>34.014702703389901</v>
      </c>
      <c r="AW205">
        <f t="shared" si="155"/>
        <v>34.014702703389901</v>
      </c>
      <c r="AX205">
        <f t="shared" si="156"/>
        <v>34.014702703389901</v>
      </c>
      <c r="AY205">
        <f t="shared" si="157"/>
        <v>34.014702703389901</v>
      </c>
      <c r="AZ205">
        <f t="shared" si="158"/>
        <v>34.014702703389901</v>
      </c>
      <c r="BA205">
        <f t="shared" si="159"/>
        <v>34.014702703389901</v>
      </c>
    </row>
    <row r="206" spans="1:53">
      <c r="A206" s="50" t="s">
        <v>477</v>
      </c>
      <c r="B206" s="58">
        <v>205</v>
      </c>
      <c r="C206" s="50">
        <v>1</v>
      </c>
      <c r="D206" s="53">
        <v>11</v>
      </c>
      <c r="E206" s="53">
        <v>7</v>
      </c>
      <c r="L206" s="50" t="s">
        <v>477</v>
      </c>
      <c r="M206" s="58">
        <v>205</v>
      </c>
      <c r="N206">
        <f t="shared" si="120"/>
        <v>13.076696830622021</v>
      </c>
      <c r="O206">
        <f t="shared" si="121"/>
        <v>13.076696830622021</v>
      </c>
      <c r="P206">
        <f t="shared" si="122"/>
        <v>13.076696830622021</v>
      </c>
      <c r="Q206">
        <f t="shared" si="123"/>
        <v>13.076696830622021</v>
      </c>
      <c r="R206">
        <f t="shared" si="124"/>
        <v>13.076696830622021</v>
      </c>
      <c r="S206">
        <f t="shared" si="125"/>
        <v>13.076696830622021</v>
      </c>
      <c r="T206">
        <f t="shared" si="126"/>
        <v>13.076696830622021</v>
      </c>
      <c r="U206">
        <f t="shared" si="127"/>
        <v>13.076696830622021</v>
      </c>
      <c r="V206">
        <f t="shared" si="128"/>
        <v>13.076696830622021</v>
      </c>
      <c r="W206">
        <f t="shared" si="129"/>
        <v>13.076696830622021</v>
      </c>
      <c r="X206">
        <f t="shared" si="130"/>
        <v>13.076696830622021</v>
      </c>
      <c r="Y206">
        <f t="shared" si="131"/>
        <v>13.076696830622021</v>
      </c>
      <c r="Z206">
        <f t="shared" si="132"/>
        <v>13.076696830622021</v>
      </c>
      <c r="AA206">
        <f t="shared" si="133"/>
        <v>13.076696830622021</v>
      </c>
      <c r="AB206">
        <f t="shared" si="134"/>
        <v>13.076696830622021</v>
      </c>
      <c r="AC206">
        <f t="shared" si="135"/>
        <v>13.076696830622021</v>
      </c>
      <c r="AD206">
        <f t="shared" si="136"/>
        <v>13.076696830622021</v>
      </c>
      <c r="AE206">
        <f t="shared" si="137"/>
        <v>13.076696830622021</v>
      </c>
      <c r="AF206">
        <f t="shared" si="138"/>
        <v>13.076696830622021</v>
      </c>
      <c r="AG206">
        <f t="shared" si="139"/>
        <v>13.076696830622021</v>
      </c>
      <c r="AH206">
        <f t="shared" si="140"/>
        <v>13.076696830622021</v>
      </c>
      <c r="AI206">
        <f t="shared" si="141"/>
        <v>13.076696830622021</v>
      </c>
      <c r="AJ206">
        <f t="shared" si="142"/>
        <v>13.076696830622021</v>
      </c>
      <c r="AK206">
        <f t="shared" si="143"/>
        <v>13.076696830622021</v>
      </c>
      <c r="AL206">
        <f t="shared" si="144"/>
        <v>13.076696830622021</v>
      </c>
      <c r="AM206">
        <f t="shared" si="145"/>
        <v>13.076696830622021</v>
      </c>
      <c r="AN206">
        <f t="shared" si="146"/>
        <v>13.076696830622021</v>
      </c>
      <c r="AO206">
        <f t="shared" si="147"/>
        <v>13.076696830622021</v>
      </c>
      <c r="AP206">
        <f t="shared" si="148"/>
        <v>13.076696830622021</v>
      </c>
      <c r="AQ206">
        <f t="shared" si="149"/>
        <v>13.076696830622021</v>
      </c>
      <c r="AR206">
        <f t="shared" si="150"/>
        <v>34.799425282610628</v>
      </c>
      <c r="AS206">
        <f t="shared" si="151"/>
        <v>13.076696830622021</v>
      </c>
      <c r="AT206">
        <f t="shared" si="152"/>
        <v>13.076696830622021</v>
      </c>
      <c r="AU206">
        <f t="shared" si="153"/>
        <v>13.076696830622021</v>
      </c>
      <c r="AV206">
        <f t="shared" si="154"/>
        <v>13.076696830622021</v>
      </c>
      <c r="AW206">
        <f t="shared" si="155"/>
        <v>13.076696830622021</v>
      </c>
      <c r="AX206">
        <f t="shared" si="156"/>
        <v>13.076696830622021</v>
      </c>
      <c r="AY206">
        <f t="shared" si="157"/>
        <v>13.076696830622021</v>
      </c>
      <c r="AZ206">
        <f t="shared" si="158"/>
        <v>13.076696830622021</v>
      </c>
      <c r="BA206">
        <f t="shared" si="159"/>
        <v>13.076696830622021</v>
      </c>
    </row>
    <row r="207" spans="1:53">
      <c r="A207" s="50" t="s">
        <v>479</v>
      </c>
      <c r="B207" s="58">
        <v>206</v>
      </c>
      <c r="C207" s="50">
        <v>1</v>
      </c>
      <c r="D207" s="53">
        <v>27</v>
      </c>
      <c r="E207" s="53">
        <v>33</v>
      </c>
      <c r="L207" s="50" t="s">
        <v>479</v>
      </c>
      <c r="M207" s="58">
        <v>206</v>
      </c>
      <c r="N207">
        <f t="shared" si="120"/>
        <v>42.649736224272246</v>
      </c>
      <c r="O207">
        <f t="shared" si="121"/>
        <v>42.649736224272246</v>
      </c>
      <c r="P207">
        <f t="shared" si="122"/>
        <v>42.649736224272246</v>
      </c>
      <c r="Q207">
        <f t="shared" si="123"/>
        <v>42.649736224272246</v>
      </c>
      <c r="R207">
        <f t="shared" si="124"/>
        <v>42.649736224272246</v>
      </c>
      <c r="S207">
        <f t="shared" si="125"/>
        <v>42.649736224272246</v>
      </c>
      <c r="T207">
        <f t="shared" si="126"/>
        <v>42.649736224272246</v>
      </c>
      <c r="U207">
        <f t="shared" si="127"/>
        <v>42.649736224272246</v>
      </c>
      <c r="V207">
        <f t="shared" si="128"/>
        <v>42.649736224272246</v>
      </c>
      <c r="W207">
        <f t="shared" si="129"/>
        <v>42.649736224272246</v>
      </c>
      <c r="X207">
        <f t="shared" si="130"/>
        <v>42.649736224272246</v>
      </c>
      <c r="Y207">
        <f t="shared" si="131"/>
        <v>42.649736224272246</v>
      </c>
      <c r="Z207">
        <f t="shared" si="132"/>
        <v>42.649736224272246</v>
      </c>
      <c r="AA207">
        <f t="shared" si="133"/>
        <v>42.649736224272246</v>
      </c>
      <c r="AB207">
        <f t="shared" si="134"/>
        <v>42.649736224272246</v>
      </c>
      <c r="AC207">
        <f t="shared" si="135"/>
        <v>42.649736224272246</v>
      </c>
      <c r="AD207">
        <f t="shared" si="136"/>
        <v>42.649736224272246</v>
      </c>
      <c r="AE207">
        <f t="shared" si="137"/>
        <v>42.649736224272246</v>
      </c>
      <c r="AF207">
        <f t="shared" si="138"/>
        <v>42.649736224272246</v>
      </c>
      <c r="AG207">
        <f t="shared" si="139"/>
        <v>42.649736224272246</v>
      </c>
      <c r="AH207">
        <f t="shared" si="140"/>
        <v>42.649736224272246</v>
      </c>
      <c r="AI207">
        <f t="shared" si="141"/>
        <v>42.649736224272246</v>
      </c>
      <c r="AJ207">
        <f t="shared" si="142"/>
        <v>42.649736224272246</v>
      </c>
      <c r="AK207">
        <f t="shared" si="143"/>
        <v>42.649736224272246</v>
      </c>
      <c r="AL207">
        <f t="shared" si="144"/>
        <v>42.649736224272246</v>
      </c>
      <c r="AM207">
        <f t="shared" si="145"/>
        <v>42.649736224272246</v>
      </c>
      <c r="AN207">
        <f t="shared" si="146"/>
        <v>42.649736224272246</v>
      </c>
      <c r="AO207">
        <f t="shared" si="147"/>
        <v>42.649736224272246</v>
      </c>
      <c r="AP207">
        <f t="shared" si="148"/>
        <v>42.649736224272246</v>
      </c>
      <c r="AQ207">
        <f t="shared" si="149"/>
        <v>42.649736224272246</v>
      </c>
      <c r="AR207">
        <f t="shared" si="150"/>
        <v>27.477263328068172</v>
      </c>
      <c r="AS207">
        <f t="shared" si="151"/>
        <v>42.649736224272246</v>
      </c>
      <c r="AT207">
        <f t="shared" si="152"/>
        <v>42.649736224272246</v>
      </c>
      <c r="AU207">
        <f t="shared" si="153"/>
        <v>42.649736224272246</v>
      </c>
      <c r="AV207">
        <f t="shared" si="154"/>
        <v>42.649736224272246</v>
      </c>
      <c r="AW207">
        <f t="shared" si="155"/>
        <v>42.649736224272246</v>
      </c>
      <c r="AX207">
        <f t="shared" si="156"/>
        <v>42.649736224272246</v>
      </c>
      <c r="AY207">
        <f t="shared" si="157"/>
        <v>42.649736224272246</v>
      </c>
      <c r="AZ207">
        <f t="shared" si="158"/>
        <v>42.649736224272246</v>
      </c>
      <c r="BA207">
        <f t="shared" si="159"/>
        <v>42.649736224272246</v>
      </c>
    </row>
    <row r="208" spans="1:53">
      <c r="A208" s="50" t="s">
        <v>482</v>
      </c>
      <c r="B208" s="58">
        <v>207</v>
      </c>
      <c r="C208" s="50">
        <v>1</v>
      </c>
      <c r="D208" s="53">
        <v>19</v>
      </c>
      <c r="E208" s="53">
        <v>5</v>
      </c>
      <c r="L208" s="50" t="s">
        <v>482</v>
      </c>
      <c r="M208" s="58">
        <v>207</v>
      </c>
      <c r="N208">
        <f t="shared" si="120"/>
        <v>19.672315572906001</v>
      </c>
      <c r="O208">
        <f t="shared" si="121"/>
        <v>19.672315572906001</v>
      </c>
      <c r="P208">
        <f t="shared" si="122"/>
        <v>19.672315572906001</v>
      </c>
      <c r="Q208">
        <f t="shared" si="123"/>
        <v>19.672315572906001</v>
      </c>
      <c r="R208">
        <f t="shared" si="124"/>
        <v>19.672315572906001</v>
      </c>
      <c r="S208">
        <f t="shared" si="125"/>
        <v>19.672315572906001</v>
      </c>
      <c r="T208">
        <f t="shared" si="126"/>
        <v>19.672315572906001</v>
      </c>
      <c r="U208">
        <f t="shared" si="127"/>
        <v>19.672315572906001</v>
      </c>
      <c r="V208">
        <f t="shared" si="128"/>
        <v>19.672315572906001</v>
      </c>
      <c r="W208">
        <f t="shared" si="129"/>
        <v>19.672315572906001</v>
      </c>
      <c r="X208">
        <f t="shared" si="130"/>
        <v>19.672315572906001</v>
      </c>
      <c r="Y208">
        <f t="shared" si="131"/>
        <v>19.672315572906001</v>
      </c>
      <c r="Z208">
        <f t="shared" si="132"/>
        <v>19.672315572906001</v>
      </c>
      <c r="AA208">
        <f t="shared" si="133"/>
        <v>19.672315572906001</v>
      </c>
      <c r="AB208">
        <f t="shared" si="134"/>
        <v>19.672315572906001</v>
      </c>
      <c r="AC208">
        <f t="shared" si="135"/>
        <v>19.672315572906001</v>
      </c>
      <c r="AD208">
        <f t="shared" si="136"/>
        <v>19.672315572906001</v>
      </c>
      <c r="AE208">
        <f t="shared" si="137"/>
        <v>19.672315572906001</v>
      </c>
      <c r="AF208">
        <f t="shared" si="138"/>
        <v>19.672315572906001</v>
      </c>
      <c r="AG208">
        <f t="shared" si="139"/>
        <v>19.672315572906001</v>
      </c>
      <c r="AH208">
        <f t="shared" si="140"/>
        <v>19.672315572906001</v>
      </c>
      <c r="AI208">
        <f t="shared" si="141"/>
        <v>19.672315572906001</v>
      </c>
      <c r="AJ208">
        <f t="shared" si="142"/>
        <v>19.672315572906001</v>
      </c>
      <c r="AK208">
        <f t="shared" si="143"/>
        <v>19.672315572906001</v>
      </c>
      <c r="AL208">
        <f t="shared" si="144"/>
        <v>19.672315572906001</v>
      </c>
      <c r="AM208">
        <f t="shared" si="145"/>
        <v>19.672315572906001</v>
      </c>
      <c r="AN208">
        <f t="shared" si="146"/>
        <v>19.672315572906001</v>
      </c>
      <c r="AO208">
        <f t="shared" si="147"/>
        <v>19.672315572906001</v>
      </c>
      <c r="AP208">
        <f t="shared" si="148"/>
        <v>19.672315572906001</v>
      </c>
      <c r="AQ208">
        <f t="shared" si="149"/>
        <v>19.672315572906001</v>
      </c>
      <c r="AR208">
        <f t="shared" si="150"/>
        <v>19.261360284258224</v>
      </c>
      <c r="AS208">
        <f t="shared" si="151"/>
        <v>19.672315572906001</v>
      </c>
      <c r="AT208">
        <f t="shared" si="152"/>
        <v>19.672315572906001</v>
      </c>
      <c r="AU208">
        <f t="shared" si="153"/>
        <v>19.672315572906001</v>
      </c>
      <c r="AV208">
        <f t="shared" si="154"/>
        <v>19.672315572906001</v>
      </c>
      <c r="AW208">
        <f t="shared" si="155"/>
        <v>19.672315572906001</v>
      </c>
      <c r="AX208">
        <f t="shared" si="156"/>
        <v>19.672315572906001</v>
      </c>
      <c r="AY208">
        <f t="shared" si="157"/>
        <v>19.672315572906001</v>
      </c>
      <c r="AZ208">
        <f t="shared" si="158"/>
        <v>19.672315572906001</v>
      </c>
      <c r="BA208">
        <f t="shared" si="159"/>
        <v>19.672315572906001</v>
      </c>
    </row>
    <row r="209" spans="1:53">
      <c r="A209" s="50" t="s">
        <v>484</v>
      </c>
      <c r="B209" s="58">
        <v>208</v>
      </c>
      <c r="C209" s="50">
        <v>2</v>
      </c>
      <c r="D209" s="53">
        <v>3</v>
      </c>
      <c r="E209" s="53">
        <v>3</v>
      </c>
      <c r="L209" s="50" t="s">
        <v>484</v>
      </c>
      <c r="M209" s="58">
        <v>208</v>
      </c>
      <c r="N209">
        <f t="shared" si="120"/>
        <v>4.6904157598234297</v>
      </c>
      <c r="O209">
        <f t="shared" si="121"/>
        <v>4.6904157598234297</v>
      </c>
      <c r="P209">
        <f t="shared" si="122"/>
        <v>4.6904157598234297</v>
      </c>
      <c r="Q209">
        <f t="shared" si="123"/>
        <v>4.6904157598234297</v>
      </c>
      <c r="R209">
        <f t="shared" si="124"/>
        <v>4.6904157598234297</v>
      </c>
      <c r="S209">
        <f t="shared" si="125"/>
        <v>4.6904157598234297</v>
      </c>
      <c r="T209">
        <f t="shared" si="126"/>
        <v>4.6904157598234297</v>
      </c>
      <c r="U209">
        <f t="shared" si="127"/>
        <v>4.6904157598234297</v>
      </c>
      <c r="V209">
        <f t="shared" si="128"/>
        <v>4.6904157598234297</v>
      </c>
      <c r="W209">
        <f t="shared" si="129"/>
        <v>4.6904157598234297</v>
      </c>
      <c r="X209">
        <f t="shared" si="130"/>
        <v>4.6904157598234297</v>
      </c>
      <c r="Y209">
        <f t="shared" si="131"/>
        <v>4.6904157598234297</v>
      </c>
      <c r="Z209">
        <f t="shared" si="132"/>
        <v>4.6904157598234297</v>
      </c>
      <c r="AA209">
        <f t="shared" si="133"/>
        <v>4.6904157598234297</v>
      </c>
      <c r="AB209">
        <f t="shared" si="134"/>
        <v>4.6904157598234297</v>
      </c>
      <c r="AC209">
        <f t="shared" si="135"/>
        <v>4.6904157598234297</v>
      </c>
      <c r="AD209">
        <f t="shared" si="136"/>
        <v>4.6904157598234297</v>
      </c>
      <c r="AE209">
        <f t="shared" si="137"/>
        <v>4.6904157598234297</v>
      </c>
      <c r="AF209">
        <f t="shared" si="138"/>
        <v>4.6904157598234297</v>
      </c>
      <c r="AG209">
        <f t="shared" si="139"/>
        <v>4.6904157598234297</v>
      </c>
      <c r="AH209">
        <f t="shared" si="140"/>
        <v>4.6904157598234297</v>
      </c>
      <c r="AI209">
        <f t="shared" si="141"/>
        <v>4.6904157598234297</v>
      </c>
      <c r="AJ209">
        <f t="shared" si="142"/>
        <v>4.6904157598234297</v>
      </c>
      <c r="AK209">
        <f t="shared" si="143"/>
        <v>4.6904157598234297</v>
      </c>
      <c r="AL209">
        <f t="shared" si="144"/>
        <v>4.6904157598234297</v>
      </c>
      <c r="AM209">
        <f t="shared" si="145"/>
        <v>4.6904157598234297</v>
      </c>
      <c r="AN209">
        <f t="shared" si="146"/>
        <v>4.6904157598234297</v>
      </c>
      <c r="AO209">
        <f t="shared" si="147"/>
        <v>4.6904157598234297</v>
      </c>
      <c r="AP209">
        <f t="shared" si="148"/>
        <v>4.6904157598234297</v>
      </c>
      <c r="AQ209">
        <f t="shared" si="149"/>
        <v>4.6904157598234297</v>
      </c>
      <c r="AR209">
        <f t="shared" si="150"/>
        <v>28.231188426986208</v>
      </c>
      <c r="AS209">
        <f t="shared" si="151"/>
        <v>4.6904157598234297</v>
      </c>
      <c r="AT209">
        <f t="shared" si="152"/>
        <v>4.6904157598234297</v>
      </c>
      <c r="AU209">
        <f t="shared" si="153"/>
        <v>4.6904157598234297</v>
      </c>
      <c r="AV209">
        <f t="shared" si="154"/>
        <v>4.6904157598234297</v>
      </c>
      <c r="AW209">
        <f t="shared" si="155"/>
        <v>4.6904157598234297</v>
      </c>
      <c r="AX209">
        <f t="shared" si="156"/>
        <v>4.6904157598234297</v>
      </c>
      <c r="AY209">
        <f t="shared" si="157"/>
        <v>4.6904157598234297</v>
      </c>
      <c r="AZ209">
        <f t="shared" si="158"/>
        <v>4.6904157598234297</v>
      </c>
      <c r="BA209">
        <f t="shared" si="159"/>
        <v>4.6904157598234297</v>
      </c>
    </row>
    <row r="210" spans="1:53">
      <c r="A210" s="50" t="s">
        <v>486</v>
      </c>
      <c r="B210" s="58">
        <v>209</v>
      </c>
      <c r="C210" s="50">
        <v>1</v>
      </c>
      <c r="D210" s="53">
        <v>24</v>
      </c>
      <c r="E210" s="53">
        <v>28</v>
      </c>
      <c r="L210" s="50" t="s">
        <v>486</v>
      </c>
      <c r="M210" s="58">
        <v>209</v>
      </c>
      <c r="N210">
        <f t="shared" si="120"/>
        <v>36.891733491393431</v>
      </c>
      <c r="O210">
        <f t="shared" si="121"/>
        <v>36.891733491393431</v>
      </c>
      <c r="P210">
        <f t="shared" si="122"/>
        <v>36.891733491393431</v>
      </c>
      <c r="Q210">
        <f t="shared" si="123"/>
        <v>36.891733491393431</v>
      </c>
      <c r="R210">
        <f t="shared" si="124"/>
        <v>36.891733491393431</v>
      </c>
      <c r="S210">
        <f t="shared" si="125"/>
        <v>36.891733491393431</v>
      </c>
      <c r="T210">
        <f t="shared" si="126"/>
        <v>36.891733491393431</v>
      </c>
      <c r="U210">
        <f t="shared" si="127"/>
        <v>36.891733491393431</v>
      </c>
      <c r="V210">
        <f t="shared" si="128"/>
        <v>36.891733491393431</v>
      </c>
      <c r="W210">
        <f t="shared" si="129"/>
        <v>36.891733491393431</v>
      </c>
      <c r="X210">
        <f t="shared" si="130"/>
        <v>36.891733491393431</v>
      </c>
      <c r="Y210">
        <f t="shared" si="131"/>
        <v>36.891733491393431</v>
      </c>
      <c r="Z210">
        <f t="shared" si="132"/>
        <v>36.891733491393431</v>
      </c>
      <c r="AA210">
        <f t="shared" si="133"/>
        <v>36.891733491393431</v>
      </c>
      <c r="AB210">
        <f t="shared" si="134"/>
        <v>36.891733491393431</v>
      </c>
      <c r="AC210">
        <f t="shared" si="135"/>
        <v>36.891733491393431</v>
      </c>
      <c r="AD210">
        <f t="shared" si="136"/>
        <v>36.891733491393431</v>
      </c>
      <c r="AE210">
        <f t="shared" si="137"/>
        <v>36.891733491393431</v>
      </c>
      <c r="AF210">
        <f t="shared" si="138"/>
        <v>36.891733491393431</v>
      </c>
      <c r="AG210">
        <f t="shared" si="139"/>
        <v>36.891733491393431</v>
      </c>
      <c r="AH210">
        <f t="shared" si="140"/>
        <v>36.891733491393431</v>
      </c>
      <c r="AI210">
        <f t="shared" si="141"/>
        <v>36.891733491393431</v>
      </c>
      <c r="AJ210">
        <f t="shared" si="142"/>
        <v>36.891733491393431</v>
      </c>
      <c r="AK210">
        <f t="shared" si="143"/>
        <v>36.891733491393431</v>
      </c>
      <c r="AL210">
        <f t="shared" si="144"/>
        <v>36.891733491393431</v>
      </c>
      <c r="AM210">
        <f t="shared" si="145"/>
        <v>36.891733491393431</v>
      </c>
      <c r="AN210">
        <f t="shared" si="146"/>
        <v>36.891733491393431</v>
      </c>
      <c r="AO210">
        <f t="shared" si="147"/>
        <v>36.891733491393431</v>
      </c>
      <c r="AP210">
        <f t="shared" si="148"/>
        <v>36.891733491393431</v>
      </c>
      <c r="AQ210">
        <f t="shared" si="149"/>
        <v>36.891733491393431</v>
      </c>
      <c r="AR210">
        <f t="shared" si="150"/>
        <v>27.313000567495326</v>
      </c>
      <c r="AS210">
        <f t="shared" si="151"/>
        <v>36.891733491393431</v>
      </c>
      <c r="AT210">
        <f t="shared" si="152"/>
        <v>36.891733491393431</v>
      </c>
      <c r="AU210">
        <f t="shared" si="153"/>
        <v>36.891733491393431</v>
      </c>
      <c r="AV210">
        <f t="shared" si="154"/>
        <v>36.891733491393431</v>
      </c>
      <c r="AW210">
        <f t="shared" si="155"/>
        <v>36.891733491393431</v>
      </c>
      <c r="AX210">
        <f t="shared" si="156"/>
        <v>36.891733491393431</v>
      </c>
      <c r="AY210">
        <f t="shared" si="157"/>
        <v>36.891733491393431</v>
      </c>
      <c r="AZ210">
        <f t="shared" si="158"/>
        <v>36.891733491393431</v>
      </c>
      <c r="BA210">
        <f t="shared" si="159"/>
        <v>36.891733491393431</v>
      </c>
    </row>
    <row r="211" spans="1:53">
      <c r="A211" s="50" t="s">
        <v>488</v>
      </c>
      <c r="B211" s="58">
        <v>210</v>
      </c>
      <c r="C211" s="50">
        <v>1</v>
      </c>
      <c r="D211" s="53">
        <v>12</v>
      </c>
      <c r="E211" s="53">
        <v>13</v>
      </c>
      <c r="F211" s="54" t="s">
        <v>1284</v>
      </c>
      <c r="L211" s="50" t="s">
        <v>488</v>
      </c>
      <c r="M211" s="58">
        <v>210</v>
      </c>
      <c r="N211">
        <f t="shared" si="120"/>
        <v>17.720045146669349</v>
      </c>
      <c r="O211">
        <f t="shared" si="121"/>
        <v>17.720045146669349</v>
      </c>
      <c r="P211">
        <f t="shared" si="122"/>
        <v>17.720045146669349</v>
      </c>
      <c r="Q211">
        <f t="shared" si="123"/>
        <v>17.720045146669349</v>
      </c>
      <c r="R211">
        <f t="shared" si="124"/>
        <v>17.720045146669349</v>
      </c>
      <c r="S211">
        <f t="shared" si="125"/>
        <v>17.720045146669349</v>
      </c>
      <c r="T211">
        <f t="shared" si="126"/>
        <v>17.720045146669349</v>
      </c>
      <c r="U211">
        <f t="shared" si="127"/>
        <v>17.720045146669349</v>
      </c>
      <c r="V211">
        <f t="shared" si="128"/>
        <v>17.720045146669349</v>
      </c>
      <c r="W211">
        <f t="shared" si="129"/>
        <v>17.720045146669349</v>
      </c>
      <c r="X211">
        <f t="shared" si="130"/>
        <v>17.720045146669349</v>
      </c>
      <c r="Y211">
        <f t="shared" si="131"/>
        <v>17.720045146669349</v>
      </c>
      <c r="Z211">
        <f t="shared" si="132"/>
        <v>17.720045146669349</v>
      </c>
      <c r="AA211">
        <f t="shared" si="133"/>
        <v>17.720045146669349</v>
      </c>
      <c r="AB211">
        <f t="shared" si="134"/>
        <v>17.720045146669349</v>
      </c>
      <c r="AC211">
        <f t="shared" si="135"/>
        <v>17.720045146669349</v>
      </c>
      <c r="AD211">
        <f t="shared" si="136"/>
        <v>17.720045146669349</v>
      </c>
      <c r="AE211">
        <f t="shared" si="137"/>
        <v>17.720045146669349</v>
      </c>
      <c r="AF211">
        <f t="shared" si="138"/>
        <v>17.720045146669349</v>
      </c>
      <c r="AG211">
        <f t="shared" si="139"/>
        <v>17.720045146669349</v>
      </c>
      <c r="AH211">
        <f t="shared" si="140"/>
        <v>17.720045146669349</v>
      </c>
      <c r="AI211">
        <f t="shared" si="141"/>
        <v>17.720045146669349</v>
      </c>
      <c r="AJ211">
        <f t="shared" si="142"/>
        <v>17.720045146669349</v>
      </c>
      <c r="AK211">
        <f t="shared" si="143"/>
        <v>17.720045146669349</v>
      </c>
      <c r="AL211">
        <f t="shared" si="144"/>
        <v>17.720045146669349</v>
      </c>
      <c r="AM211">
        <f t="shared" si="145"/>
        <v>17.720045146669349</v>
      </c>
      <c r="AN211">
        <f t="shared" si="146"/>
        <v>17.720045146669349</v>
      </c>
      <c r="AO211">
        <f t="shared" si="147"/>
        <v>17.720045146669349</v>
      </c>
      <c r="AP211">
        <f t="shared" si="148"/>
        <v>17.720045146669349</v>
      </c>
      <c r="AQ211">
        <f t="shared" si="149"/>
        <v>17.720045146669349</v>
      </c>
      <c r="AR211">
        <f t="shared" si="150"/>
        <v>17.720045146669349</v>
      </c>
      <c r="AS211">
        <f t="shared" si="151"/>
        <v>17.720045146669349</v>
      </c>
      <c r="AT211">
        <f t="shared" si="152"/>
        <v>17.720045146669349</v>
      </c>
      <c r="AU211">
        <f t="shared" si="153"/>
        <v>17.720045146669349</v>
      </c>
      <c r="AV211">
        <f t="shared" si="154"/>
        <v>17.720045146669349</v>
      </c>
      <c r="AW211">
        <f t="shared" si="155"/>
        <v>17.720045146669349</v>
      </c>
      <c r="AX211">
        <f t="shared" si="156"/>
        <v>17.720045146669349</v>
      </c>
      <c r="AY211">
        <f t="shared" si="157"/>
        <v>17.720045146669349</v>
      </c>
      <c r="AZ211">
        <f t="shared" si="158"/>
        <v>17.720045146669349</v>
      </c>
      <c r="BA211">
        <f t="shared" si="159"/>
        <v>17.720045146669349</v>
      </c>
    </row>
    <row r="212" spans="1:53">
      <c r="A212" s="50" t="s">
        <v>490</v>
      </c>
      <c r="B212" s="58">
        <v>211</v>
      </c>
      <c r="C212" s="50">
        <v>1</v>
      </c>
      <c r="D212" s="53">
        <v>12</v>
      </c>
      <c r="E212" s="53">
        <v>13</v>
      </c>
      <c r="L212" s="50" t="s">
        <v>490</v>
      </c>
      <c r="M212" s="58">
        <v>211</v>
      </c>
      <c r="N212">
        <f t="shared" si="120"/>
        <v>17.720045146669349</v>
      </c>
      <c r="O212">
        <f t="shared" si="121"/>
        <v>17.720045146669349</v>
      </c>
      <c r="P212">
        <f t="shared" si="122"/>
        <v>17.720045146669349</v>
      </c>
      <c r="Q212">
        <f t="shared" si="123"/>
        <v>17.720045146669349</v>
      </c>
      <c r="R212">
        <f t="shared" si="124"/>
        <v>17.720045146669349</v>
      </c>
      <c r="S212">
        <f t="shared" si="125"/>
        <v>17.720045146669349</v>
      </c>
      <c r="T212">
        <f t="shared" si="126"/>
        <v>17.720045146669349</v>
      </c>
      <c r="U212">
        <f t="shared" si="127"/>
        <v>17.720045146669349</v>
      </c>
      <c r="V212">
        <f t="shared" si="128"/>
        <v>17.720045146669349</v>
      </c>
      <c r="W212">
        <f t="shared" si="129"/>
        <v>17.720045146669349</v>
      </c>
      <c r="X212">
        <f t="shared" si="130"/>
        <v>17.720045146669349</v>
      </c>
      <c r="Y212">
        <f t="shared" si="131"/>
        <v>17.720045146669349</v>
      </c>
      <c r="Z212">
        <f t="shared" si="132"/>
        <v>17.720045146669349</v>
      </c>
      <c r="AA212">
        <f t="shared" si="133"/>
        <v>17.720045146669349</v>
      </c>
      <c r="AB212">
        <f t="shared" si="134"/>
        <v>17.720045146669349</v>
      </c>
      <c r="AC212">
        <f t="shared" si="135"/>
        <v>17.720045146669349</v>
      </c>
      <c r="AD212">
        <f t="shared" si="136"/>
        <v>17.720045146669349</v>
      </c>
      <c r="AE212">
        <f t="shared" si="137"/>
        <v>17.720045146669349</v>
      </c>
      <c r="AF212">
        <f t="shared" si="138"/>
        <v>17.720045146669349</v>
      </c>
      <c r="AG212">
        <f t="shared" si="139"/>
        <v>17.720045146669349</v>
      </c>
      <c r="AH212">
        <f t="shared" si="140"/>
        <v>17.720045146669349</v>
      </c>
      <c r="AI212">
        <f t="shared" si="141"/>
        <v>17.720045146669349</v>
      </c>
      <c r="AJ212">
        <f t="shared" si="142"/>
        <v>17.720045146669349</v>
      </c>
      <c r="AK212">
        <f t="shared" si="143"/>
        <v>17.720045146669349</v>
      </c>
      <c r="AL212">
        <f t="shared" si="144"/>
        <v>17.720045146669349</v>
      </c>
      <c r="AM212">
        <f t="shared" si="145"/>
        <v>17.720045146669349</v>
      </c>
      <c r="AN212">
        <f t="shared" si="146"/>
        <v>17.720045146669349</v>
      </c>
      <c r="AO212">
        <f t="shared" si="147"/>
        <v>17.720045146669349</v>
      </c>
      <c r="AP212">
        <f t="shared" si="148"/>
        <v>17.720045146669349</v>
      </c>
      <c r="AQ212">
        <f t="shared" si="149"/>
        <v>17.720045146669349</v>
      </c>
      <c r="AR212">
        <f t="shared" si="150"/>
        <v>13.038404810405298</v>
      </c>
      <c r="AS212">
        <f t="shared" si="151"/>
        <v>17.720045146669349</v>
      </c>
      <c r="AT212">
        <f t="shared" si="152"/>
        <v>17.720045146669349</v>
      </c>
      <c r="AU212">
        <f t="shared" si="153"/>
        <v>17.720045146669349</v>
      </c>
      <c r="AV212">
        <f t="shared" si="154"/>
        <v>17.720045146669349</v>
      </c>
      <c r="AW212">
        <f t="shared" si="155"/>
        <v>17.720045146669349</v>
      </c>
      <c r="AX212">
        <f t="shared" si="156"/>
        <v>17.720045146669349</v>
      </c>
      <c r="AY212">
        <f t="shared" si="157"/>
        <v>17.720045146669349</v>
      </c>
      <c r="AZ212">
        <f t="shared" si="158"/>
        <v>17.720045146669349</v>
      </c>
      <c r="BA212">
        <f t="shared" si="159"/>
        <v>17.720045146669349</v>
      </c>
    </row>
    <row r="213" spans="1:53">
      <c r="A213" s="50" t="s">
        <v>492</v>
      </c>
      <c r="B213" s="58">
        <v>212</v>
      </c>
      <c r="C213" s="50">
        <v>1</v>
      </c>
      <c r="D213" s="53">
        <v>19</v>
      </c>
      <c r="E213" s="53">
        <v>5</v>
      </c>
      <c r="L213" s="50" t="s">
        <v>492</v>
      </c>
      <c r="M213" s="58">
        <v>212</v>
      </c>
      <c r="N213">
        <f t="shared" si="120"/>
        <v>19.672315572906001</v>
      </c>
      <c r="O213">
        <f t="shared" si="121"/>
        <v>19.672315572906001</v>
      </c>
      <c r="P213">
        <f t="shared" si="122"/>
        <v>19.672315572906001</v>
      </c>
      <c r="Q213">
        <f t="shared" si="123"/>
        <v>19.672315572906001</v>
      </c>
      <c r="R213">
        <f t="shared" si="124"/>
        <v>19.672315572906001</v>
      </c>
      <c r="S213">
        <f t="shared" si="125"/>
        <v>19.672315572906001</v>
      </c>
      <c r="T213">
        <f t="shared" si="126"/>
        <v>19.672315572906001</v>
      </c>
      <c r="U213">
        <f t="shared" si="127"/>
        <v>19.672315572906001</v>
      </c>
      <c r="V213">
        <f t="shared" si="128"/>
        <v>19.672315572906001</v>
      </c>
      <c r="W213">
        <f t="shared" si="129"/>
        <v>19.672315572906001</v>
      </c>
      <c r="X213">
        <f t="shared" si="130"/>
        <v>19.672315572906001</v>
      </c>
      <c r="Y213">
        <f t="shared" si="131"/>
        <v>19.672315572906001</v>
      </c>
      <c r="Z213">
        <f t="shared" si="132"/>
        <v>19.672315572906001</v>
      </c>
      <c r="AA213">
        <f t="shared" si="133"/>
        <v>19.672315572906001</v>
      </c>
      <c r="AB213">
        <f t="shared" si="134"/>
        <v>19.672315572906001</v>
      </c>
      <c r="AC213">
        <f t="shared" si="135"/>
        <v>19.672315572906001</v>
      </c>
      <c r="AD213">
        <f t="shared" si="136"/>
        <v>19.672315572906001</v>
      </c>
      <c r="AE213">
        <f t="shared" si="137"/>
        <v>19.672315572906001</v>
      </c>
      <c r="AF213">
        <f t="shared" si="138"/>
        <v>19.672315572906001</v>
      </c>
      <c r="AG213">
        <f t="shared" si="139"/>
        <v>19.672315572906001</v>
      </c>
      <c r="AH213">
        <f t="shared" si="140"/>
        <v>19.672315572906001</v>
      </c>
      <c r="AI213">
        <f t="shared" si="141"/>
        <v>19.672315572906001</v>
      </c>
      <c r="AJ213">
        <f t="shared" si="142"/>
        <v>19.672315572906001</v>
      </c>
      <c r="AK213">
        <f t="shared" si="143"/>
        <v>19.672315572906001</v>
      </c>
      <c r="AL213">
        <f t="shared" si="144"/>
        <v>19.672315572906001</v>
      </c>
      <c r="AM213">
        <f t="shared" si="145"/>
        <v>19.672315572906001</v>
      </c>
      <c r="AN213">
        <f t="shared" si="146"/>
        <v>19.672315572906001</v>
      </c>
      <c r="AO213">
        <f t="shared" si="147"/>
        <v>19.672315572906001</v>
      </c>
      <c r="AP213">
        <f t="shared" si="148"/>
        <v>19.672315572906001</v>
      </c>
      <c r="AQ213">
        <f t="shared" si="149"/>
        <v>19.672315572906001</v>
      </c>
      <c r="AR213">
        <f t="shared" si="150"/>
        <v>19.672315572906001</v>
      </c>
      <c r="AS213">
        <f t="shared" si="151"/>
        <v>19.672315572906001</v>
      </c>
      <c r="AT213">
        <f t="shared" si="152"/>
        <v>19.672315572906001</v>
      </c>
      <c r="AU213">
        <f t="shared" si="153"/>
        <v>19.672315572906001</v>
      </c>
      <c r="AV213">
        <f t="shared" si="154"/>
        <v>19.672315572906001</v>
      </c>
      <c r="AW213">
        <f t="shared" si="155"/>
        <v>19.672315572906001</v>
      </c>
      <c r="AX213">
        <f t="shared" si="156"/>
        <v>19.672315572906001</v>
      </c>
      <c r="AY213">
        <f t="shared" si="157"/>
        <v>19.672315572906001</v>
      </c>
      <c r="AZ213">
        <f t="shared" si="158"/>
        <v>19.672315572906001</v>
      </c>
      <c r="BA213">
        <f t="shared" si="159"/>
        <v>19.672315572906001</v>
      </c>
    </row>
    <row r="214" spans="1:53">
      <c r="A214" s="50" t="s">
        <v>494</v>
      </c>
      <c r="B214" s="58">
        <v>213</v>
      </c>
      <c r="C214" s="50">
        <v>1</v>
      </c>
      <c r="D214" s="53">
        <v>19</v>
      </c>
      <c r="E214" s="53">
        <v>5</v>
      </c>
      <c r="L214" s="50" t="s">
        <v>494</v>
      </c>
      <c r="M214" s="58">
        <v>213</v>
      </c>
      <c r="N214">
        <f t="shared" si="120"/>
        <v>19.672315572906001</v>
      </c>
      <c r="O214">
        <f t="shared" si="121"/>
        <v>19.672315572906001</v>
      </c>
      <c r="P214">
        <f t="shared" si="122"/>
        <v>19.672315572906001</v>
      </c>
      <c r="Q214">
        <f t="shared" si="123"/>
        <v>19.672315572906001</v>
      </c>
      <c r="R214">
        <f t="shared" si="124"/>
        <v>19.672315572906001</v>
      </c>
      <c r="S214">
        <f t="shared" si="125"/>
        <v>19.672315572906001</v>
      </c>
      <c r="T214">
        <f t="shared" si="126"/>
        <v>19.672315572906001</v>
      </c>
      <c r="U214">
        <f t="shared" si="127"/>
        <v>19.672315572906001</v>
      </c>
      <c r="V214">
        <f t="shared" si="128"/>
        <v>19.672315572906001</v>
      </c>
      <c r="W214">
        <f t="shared" si="129"/>
        <v>19.672315572906001</v>
      </c>
      <c r="X214">
        <f t="shared" si="130"/>
        <v>19.672315572906001</v>
      </c>
      <c r="Y214">
        <f t="shared" si="131"/>
        <v>19.672315572906001</v>
      </c>
      <c r="Z214">
        <f t="shared" si="132"/>
        <v>19.672315572906001</v>
      </c>
      <c r="AA214">
        <f t="shared" si="133"/>
        <v>19.672315572906001</v>
      </c>
      <c r="AB214">
        <f t="shared" si="134"/>
        <v>19.672315572906001</v>
      </c>
      <c r="AC214">
        <f t="shared" si="135"/>
        <v>19.672315572906001</v>
      </c>
      <c r="AD214">
        <f t="shared" si="136"/>
        <v>19.672315572906001</v>
      </c>
      <c r="AE214">
        <f t="shared" si="137"/>
        <v>19.672315572906001</v>
      </c>
      <c r="AF214">
        <f t="shared" si="138"/>
        <v>19.672315572906001</v>
      </c>
      <c r="AG214">
        <f t="shared" si="139"/>
        <v>19.672315572906001</v>
      </c>
      <c r="AH214">
        <f t="shared" si="140"/>
        <v>19.672315572906001</v>
      </c>
      <c r="AI214">
        <f t="shared" si="141"/>
        <v>19.672315572906001</v>
      </c>
      <c r="AJ214">
        <f t="shared" si="142"/>
        <v>19.672315572906001</v>
      </c>
      <c r="AK214">
        <f t="shared" si="143"/>
        <v>19.672315572906001</v>
      </c>
      <c r="AL214">
        <f t="shared" si="144"/>
        <v>19.672315572906001</v>
      </c>
      <c r="AM214">
        <f t="shared" si="145"/>
        <v>19.672315572906001</v>
      </c>
      <c r="AN214">
        <f t="shared" si="146"/>
        <v>19.672315572906001</v>
      </c>
      <c r="AO214">
        <f t="shared" si="147"/>
        <v>19.672315572906001</v>
      </c>
      <c r="AP214">
        <f t="shared" si="148"/>
        <v>19.672315572906001</v>
      </c>
      <c r="AQ214">
        <f t="shared" si="149"/>
        <v>19.672315572906001</v>
      </c>
      <c r="AR214">
        <f t="shared" si="150"/>
        <v>33.852621759621513</v>
      </c>
      <c r="AS214">
        <f t="shared" si="151"/>
        <v>19.672315572906001</v>
      </c>
      <c r="AT214">
        <f t="shared" si="152"/>
        <v>19.672315572906001</v>
      </c>
      <c r="AU214">
        <f t="shared" si="153"/>
        <v>19.672315572906001</v>
      </c>
      <c r="AV214">
        <f t="shared" si="154"/>
        <v>19.672315572906001</v>
      </c>
      <c r="AW214">
        <f t="shared" si="155"/>
        <v>19.672315572906001</v>
      </c>
      <c r="AX214">
        <f t="shared" si="156"/>
        <v>19.672315572906001</v>
      </c>
      <c r="AY214">
        <f t="shared" si="157"/>
        <v>19.672315572906001</v>
      </c>
      <c r="AZ214">
        <f t="shared" si="158"/>
        <v>19.672315572906001</v>
      </c>
      <c r="BA214">
        <f t="shared" si="159"/>
        <v>19.672315572906001</v>
      </c>
    </row>
    <row r="215" spans="1:53">
      <c r="A215" s="50" t="s">
        <v>496</v>
      </c>
      <c r="B215" s="58">
        <v>214</v>
      </c>
      <c r="C215" s="50">
        <v>2</v>
      </c>
      <c r="D215" s="53">
        <v>24</v>
      </c>
      <c r="E215" s="53">
        <v>28</v>
      </c>
      <c r="L215" s="50" t="s">
        <v>496</v>
      </c>
      <c r="M215" s="58">
        <v>214</v>
      </c>
      <c r="N215">
        <f t="shared" si="120"/>
        <v>36.932370625238775</v>
      </c>
      <c r="O215">
        <f t="shared" si="121"/>
        <v>36.932370625238775</v>
      </c>
      <c r="P215">
        <f t="shared" si="122"/>
        <v>36.932370625238775</v>
      </c>
      <c r="Q215">
        <f t="shared" si="123"/>
        <v>36.932370625238775</v>
      </c>
      <c r="R215">
        <f t="shared" si="124"/>
        <v>36.932370625238775</v>
      </c>
      <c r="S215">
        <f t="shared" si="125"/>
        <v>36.932370625238775</v>
      </c>
      <c r="T215">
        <f t="shared" si="126"/>
        <v>36.932370625238775</v>
      </c>
      <c r="U215">
        <f t="shared" si="127"/>
        <v>36.932370625238775</v>
      </c>
      <c r="V215">
        <f t="shared" si="128"/>
        <v>36.932370625238775</v>
      </c>
      <c r="W215">
        <f t="shared" si="129"/>
        <v>36.932370625238775</v>
      </c>
      <c r="X215">
        <f t="shared" si="130"/>
        <v>36.932370625238775</v>
      </c>
      <c r="Y215">
        <f t="shared" si="131"/>
        <v>36.932370625238775</v>
      </c>
      <c r="Z215">
        <f t="shared" si="132"/>
        <v>36.932370625238775</v>
      </c>
      <c r="AA215">
        <f t="shared" si="133"/>
        <v>36.932370625238775</v>
      </c>
      <c r="AB215">
        <f t="shared" si="134"/>
        <v>36.932370625238775</v>
      </c>
      <c r="AC215">
        <f t="shared" si="135"/>
        <v>36.932370625238775</v>
      </c>
      <c r="AD215">
        <f t="shared" si="136"/>
        <v>36.932370625238775</v>
      </c>
      <c r="AE215">
        <f t="shared" si="137"/>
        <v>36.932370625238775</v>
      </c>
      <c r="AF215">
        <f t="shared" si="138"/>
        <v>36.932370625238775</v>
      </c>
      <c r="AG215">
        <f t="shared" si="139"/>
        <v>36.932370625238775</v>
      </c>
      <c r="AH215">
        <f t="shared" si="140"/>
        <v>36.932370625238775</v>
      </c>
      <c r="AI215">
        <f t="shared" si="141"/>
        <v>36.932370625238775</v>
      </c>
      <c r="AJ215">
        <f t="shared" si="142"/>
        <v>36.932370625238775</v>
      </c>
      <c r="AK215">
        <f t="shared" si="143"/>
        <v>36.932370625238775</v>
      </c>
      <c r="AL215">
        <f t="shared" si="144"/>
        <v>36.932370625238775</v>
      </c>
      <c r="AM215">
        <f t="shared" si="145"/>
        <v>36.932370625238775</v>
      </c>
      <c r="AN215">
        <f t="shared" si="146"/>
        <v>36.932370625238775</v>
      </c>
      <c r="AO215">
        <f t="shared" si="147"/>
        <v>36.932370625238775</v>
      </c>
      <c r="AP215">
        <f t="shared" si="148"/>
        <v>36.932370625238775</v>
      </c>
      <c r="AQ215">
        <f t="shared" si="149"/>
        <v>36.932370625238775</v>
      </c>
      <c r="AR215">
        <f t="shared" si="150"/>
        <v>34</v>
      </c>
      <c r="AS215">
        <f t="shared" si="151"/>
        <v>36.932370625238775</v>
      </c>
      <c r="AT215">
        <f t="shared" si="152"/>
        <v>36.932370625238775</v>
      </c>
      <c r="AU215">
        <f t="shared" si="153"/>
        <v>36.932370625238775</v>
      </c>
      <c r="AV215">
        <f t="shared" si="154"/>
        <v>36.932370625238775</v>
      </c>
      <c r="AW215">
        <f t="shared" si="155"/>
        <v>36.932370625238775</v>
      </c>
      <c r="AX215">
        <f t="shared" si="156"/>
        <v>36.932370625238775</v>
      </c>
      <c r="AY215">
        <f t="shared" si="157"/>
        <v>36.932370625238775</v>
      </c>
      <c r="AZ215">
        <f t="shared" si="158"/>
        <v>36.932370625238775</v>
      </c>
      <c r="BA215">
        <f t="shared" si="159"/>
        <v>36.932370625238775</v>
      </c>
    </row>
    <row r="216" spans="1:53">
      <c r="A216" s="50" t="s">
        <v>498</v>
      </c>
      <c r="B216" s="58">
        <v>215</v>
      </c>
      <c r="C216" s="50">
        <v>1</v>
      </c>
      <c r="D216" s="53">
        <v>2</v>
      </c>
      <c r="E216" s="53">
        <v>24</v>
      </c>
      <c r="L216" s="50" t="s">
        <v>498</v>
      </c>
      <c r="M216" s="58">
        <v>215</v>
      </c>
      <c r="N216">
        <f t="shared" si="120"/>
        <v>24.103941586387901</v>
      </c>
      <c r="O216">
        <f t="shared" si="121"/>
        <v>24.103941586387901</v>
      </c>
      <c r="P216">
        <f t="shared" si="122"/>
        <v>24.103941586387901</v>
      </c>
      <c r="Q216">
        <f t="shared" si="123"/>
        <v>24.103941586387901</v>
      </c>
      <c r="R216">
        <f t="shared" si="124"/>
        <v>24.103941586387901</v>
      </c>
      <c r="S216">
        <f t="shared" si="125"/>
        <v>24.103941586387901</v>
      </c>
      <c r="T216">
        <f t="shared" si="126"/>
        <v>24.103941586387901</v>
      </c>
      <c r="U216">
        <f t="shared" si="127"/>
        <v>24.103941586387901</v>
      </c>
      <c r="V216">
        <f t="shared" si="128"/>
        <v>24.103941586387901</v>
      </c>
      <c r="W216">
        <f t="shared" si="129"/>
        <v>24.103941586387901</v>
      </c>
      <c r="X216">
        <f t="shared" si="130"/>
        <v>24.103941586387901</v>
      </c>
      <c r="Y216">
        <f t="shared" si="131"/>
        <v>24.103941586387901</v>
      </c>
      <c r="Z216">
        <f t="shared" si="132"/>
        <v>24.103941586387901</v>
      </c>
      <c r="AA216">
        <f t="shared" si="133"/>
        <v>24.103941586387901</v>
      </c>
      <c r="AB216">
        <f t="shared" si="134"/>
        <v>24.103941586387901</v>
      </c>
      <c r="AC216">
        <f t="shared" si="135"/>
        <v>24.103941586387901</v>
      </c>
      <c r="AD216">
        <f t="shared" si="136"/>
        <v>24.103941586387901</v>
      </c>
      <c r="AE216">
        <f t="shared" si="137"/>
        <v>24.103941586387901</v>
      </c>
      <c r="AF216">
        <f t="shared" si="138"/>
        <v>24.103941586387901</v>
      </c>
      <c r="AG216">
        <f t="shared" si="139"/>
        <v>24.103941586387901</v>
      </c>
      <c r="AH216">
        <f t="shared" si="140"/>
        <v>24.103941586387901</v>
      </c>
      <c r="AI216">
        <f t="shared" si="141"/>
        <v>24.103941586387901</v>
      </c>
      <c r="AJ216">
        <f t="shared" si="142"/>
        <v>24.103941586387901</v>
      </c>
      <c r="AK216">
        <f t="shared" si="143"/>
        <v>24.103941586387901</v>
      </c>
      <c r="AL216">
        <f t="shared" si="144"/>
        <v>24.103941586387901</v>
      </c>
      <c r="AM216">
        <f t="shared" si="145"/>
        <v>24.103941586387901</v>
      </c>
      <c r="AN216">
        <f t="shared" si="146"/>
        <v>24.103941586387901</v>
      </c>
      <c r="AO216">
        <f t="shared" si="147"/>
        <v>24.103941586387901</v>
      </c>
      <c r="AP216">
        <f t="shared" si="148"/>
        <v>24.103941586387901</v>
      </c>
      <c r="AQ216">
        <f t="shared" si="149"/>
        <v>24.103941586387901</v>
      </c>
      <c r="AR216">
        <f t="shared" si="150"/>
        <v>5.4772255750516612</v>
      </c>
      <c r="AS216">
        <f t="shared" si="151"/>
        <v>24.103941586387901</v>
      </c>
      <c r="AT216">
        <f t="shared" si="152"/>
        <v>24.103941586387901</v>
      </c>
      <c r="AU216">
        <f t="shared" si="153"/>
        <v>24.103941586387901</v>
      </c>
      <c r="AV216">
        <f t="shared" si="154"/>
        <v>24.103941586387901</v>
      </c>
      <c r="AW216">
        <f t="shared" si="155"/>
        <v>24.103941586387901</v>
      </c>
      <c r="AX216">
        <f t="shared" si="156"/>
        <v>24.103941586387901</v>
      </c>
      <c r="AY216">
        <f t="shared" si="157"/>
        <v>24.103941586387901</v>
      </c>
      <c r="AZ216">
        <f t="shared" si="158"/>
        <v>24.103941586387901</v>
      </c>
      <c r="BA216">
        <f t="shared" si="159"/>
        <v>24.103941586387901</v>
      </c>
    </row>
    <row r="217" spans="1:53">
      <c r="A217" s="50" t="s">
        <v>500</v>
      </c>
      <c r="B217" s="58">
        <v>216</v>
      </c>
      <c r="C217" s="50">
        <v>2</v>
      </c>
      <c r="D217" s="53">
        <v>19</v>
      </c>
      <c r="E217" s="53">
        <v>5</v>
      </c>
      <c r="L217" s="50" t="s">
        <v>500</v>
      </c>
      <c r="M217" s="58">
        <v>216</v>
      </c>
      <c r="N217">
        <f t="shared" si="120"/>
        <v>19.748417658131498</v>
      </c>
      <c r="O217">
        <f t="shared" si="121"/>
        <v>19.748417658131498</v>
      </c>
      <c r="P217">
        <f t="shared" si="122"/>
        <v>19.748417658131498</v>
      </c>
      <c r="Q217">
        <f t="shared" si="123"/>
        <v>19.748417658131498</v>
      </c>
      <c r="R217">
        <f t="shared" si="124"/>
        <v>19.748417658131498</v>
      </c>
      <c r="S217">
        <f t="shared" si="125"/>
        <v>19.748417658131498</v>
      </c>
      <c r="T217">
        <f t="shared" si="126"/>
        <v>19.748417658131498</v>
      </c>
      <c r="U217">
        <f t="shared" si="127"/>
        <v>19.748417658131498</v>
      </c>
      <c r="V217">
        <f t="shared" si="128"/>
        <v>19.748417658131498</v>
      </c>
      <c r="W217">
        <f t="shared" si="129"/>
        <v>19.748417658131498</v>
      </c>
      <c r="X217">
        <f t="shared" si="130"/>
        <v>19.748417658131498</v>
      </c>
      <c r="Y217">
        <f t="shared" si="131"/>
        <v>19.748417658131498</v>
      </c>
      <c r="Z217">
        <f t="shared" si="132"/>
        <v>19.748417658131498</v>
      </c>
      <c r="AA217">
        <f t="shared" si="133"/>
        <v>19.748417658131498</v>
      </c>
      <c r="AB217">
        <f t="shared" si="134"/>
        <v>19.748417658131498</v>
      </c>
      <c r="AC217">
        <f t="shared" si="135"/>
        <v>19.748417658131498</v>
      </c>
      <c r="AD217">
        <f t="shared" si="136"/>
        <v>19.748417658131498</v>
      </c>
      <c r="AE217">
        <f t="shared" si="137"/>
        <v>19.748417658131498</v>
      </c>
      <c r="AF217">
        <f t="shared" si="138"/>
        <v>19.748417658131498</v>
      </c>
      <c r="AG217">
        <f t="shared" si="139"/>
        <v>19.748417658131498</v>
      </c>
      <c r="AH217">
        <f t="shared" si="140"/>
        <v>19.748417658131498</v>
      </c>
      <c r="AI217">
        <f t="shared" si="141"/>
        <v>19.748417658131498</v>
      </c>
      <c r="AJ217">
        <f t="shared" si="142"/>
        <v>19.748417658131498</v>
      </c>
      <c r="AK217">
        <f t="shared" si="143"/>
        <v>19.748417658131498</v>
      </c>
      <c r="AL217">
        <f t="shared" si="144"/>
        <v>19.748417658131498</v>
      </c>
      <c r="AM217">
        <f t="shared" si="145"/>
        <v>19.748417658131498</v>
      </c>
      <c r="AN217">
        <f t="shared" si="146"/>
        <v>19.748417658131498</v>
      </c>
      <c r="AO217">
        <f t="shared" si="147"/>
        <v>19.748417658131498</v>
      </c>
      <c r="AP217">
        <f t="shared" si="148"/>
        <v>19.748417658131498</v>
      </c>
      <c r="AQ217">
        <f t="shared" si="149"/>
        <v>19.748417658131498</v>
      </c>
      <c r="AR217">
        <f t="shared" si="150"/>
        <v>33.075670817082454</v>
      </c>
      <c r="AS217">
        <f t="shared" si="151"/>
        <v>19.748417658131498</v>
      </c>
      <c r="AT217">
        <f t="shared" si="152"/>
        <v>19.748417658131498</v>
      </c>
      <c r="AU217">
        <f t="shared" si="153"/>
        <v>19.748417658131498</v>
      </c>
      <c r="AV217">
        <f t="shared" si="154"/>
        <v>19.748417658131498</v>
      </c>
      <c r="AW217">
        <f t="shared" si="155"/>
        <v>19.748417658131498</v>
      </c>
      <c r="AX217">
        <f t="shared" si="156"/>
        <v>19.748417658131498</v>
      </c>
      <c r="AY217">
        <f t="shared" si="157"/>
        <v>19.748417658131498</v>
      </c>
      <c r="AZ217">
        <f t="shared" si="158"/>
        <v>19.748417658131498</v>
      </c>
      <c r="BA217">
        <f t="shared" si="159"/>
        <v>19.748417658131498</v>
      </c>
    </row>
    <row r="218" spans="1:53">
      <c r="A218" s="50" t="s">
        <v>502</v>
      </c>
      <c r="B218" s="58">
        <v>217</v>
      </c>
      <c r="C218" s="50">
        <v>2</v>
      </c>
      <c r="D218" s="53">
        <v>23</v>
      </c>
      <c r="E218" s="53">
        <v>27</v>
      </c>
      <c r="L218" s="50" t="s">
        <v>502</v>
      </c>
      <c r="M218" s="58">
        <v>217</v>
      </c>
      <c r="N218">
        <f t="shared" si="120"/>
        <v>35.52463933666322</v>
      </c>
      <c r="O218">
        <f t="shared" si="121"/>
        <v>35.52463933666322</v>
      </c>
      <c r="P218">
        <f t="shared" si="122"/>
        <v>35.52463933666322</v>
      </c>
      <c r="Q218">
        <f t="shared" si="123"/>
        <v>35.52463933666322</v>
      </c>
      <c r="R218">
        <f t="shared" si="124"/>
        <v>35.52463933666322</v>
      </c>
      <c r="S218">
        <f t="shared" si="125"/>
        <v>35.52463933666322</v>
      </c>
      <c r="T218">
        <f t="shared" si="126"/>
        <v>35.52463933666322</v>
      </c>
      <c r="U218">
        <f t="shared" si="127"/>
        <v>35.52463933666322</v>
      </c>
      <c r="V218">
        <f t="shared" si="128"/>
        <v>35.52463933666322</v>
      </c>
      <c r="W218">
        <f t="shared" si="129"/>
        <v>35.52463933666322</v>
      </c>
      <c r="X218">
        <f t="shared" si="130"/>
        <v>35.52463933666322</v>
      </c>
      <c r="Y218">
        <f t="shared" si="131"/>
        <v>35.52463933666322</v>
      </c>
      <c r="Z218">
        <f t="shared" si="132"/>
        <v>35.52463933666322</v>
      </c>
      <c r="AA218">
        <f t="shared" si="133"/>
        <v>35.52463933666322</v>
      </c>
      <c r="AB218">
        <f t="shared" si="134"/>
        <v>35.52463933666322</v>
      </c>
      <c r="AC218">
        <f t="shared" si="135"/>
        <v>35.52463933666322</v>
      </c>
      <c r="AD218">
        <f t="shared" si="136"/>
        <v>35.52463933666322</v>
      </c>
      <c r="AE218">
        <f t="shared" si="137"/>
        <v>35.52463933666322</v>
      </c>
      <c r="AF218">
        <f t="shared" si="138"/>
        <v>35.52463933666322</v>
      </c>
      <c r="AG218">
        <f t="shared" si="139"/>
        <v>35.52463933666322</v>
      </c>
      <c r="AH218">
        <f t="shared" si="140"/>
        <v>35.52463933666322</v>
      </c>
      <c r="AI218">
        <f t="shared" si="141"/>
        <v>35.52463933666322</v>
      </c>
      <c r="AJ218">
        <f t="shared" si="142"/>
        <v>35.52463933666322</v>
      </c>
      <c r="AK218">
        <f t="shared" si="143"/>
        <v>35.52463933666322</v>
      </c>
      <c r="AL218">
        <f t="shared" si="144"/>
        <v>35.52463933666322</v>
      </c>
      <c r="AM218">
        <f t="shared" si="145"/>
        <v>35.52463933666322</v>
      </c>
      <c r="AN218">
        <f t="shared" si="146"/>
        <v>35.52463933666322</v>
      </c>
      <c r="AO218">
        <f t="shared" si="147"/>
        <v>35.52463933666322</v>
      </c>
      <c r="AP218">
        <f t="shared" si="148"/>
        <v>35.52463933666322</v>
      </c>
      <c r="AQ218">
        <f t="shared" si="149"/>
        <v>35.52463933666322</v>
      </c>
      <c r="AR218">
        <f t="shared" si="150"/>
        <v>26.49528259898354</v>
      </c>
      <c r="AS218">
        <f t="shared" si="151"/>
        <v>35.52463933666322</v>
      </c>
      <c r="AT218">
        <f t="shared" si="152"/>
        <v>35.52463933666322</v>
      </c>
      <c r="AU218">
        <f t="shared" si="153"/>
        <v>35.52463933666322</v>
      </c>
      <c r="AV218">
        <f t="shared" si="154"/>
        <v>35.52463933666322</v>
      </c>
      <c r="AW218">
        <f t="shared" si="155"/>
        <v>35.52463933666322</v>
      </c>
      <c r="AX218">
        <f t="shared" si="156"/>
        <v>35.52463933666322</v>
      </c>
      <c r="AY218">
        <f t="shared" si="157"/>
        <v>35.52463933666322</v>
      </c>
      <c r="AZ218">
        <f t="shared" si="158"/>
        <v>35.52463933666322</v>
      </c>
      <c r="BA218">
        <f t="shared" si="159"/>
        <v>35.52463933666322</v>
      </c>
    </row>
    <row r="219" spans="1:53">
      <c r="A219" s="50" t="s">
        <v>504</v>
      </c>
      <c r="B219" s="58">
        <v>218</v>
      </c>
      <c r="C219" s="50">
        <v>1</v>
      </c>
      <c r="D219" s="53">
        <v>12</v>
      </c>
      <c r="E219" s="53">
        <v>13</v>
      </c>
      <c r="L219" s="50" t="s">
        <v>504</v>
      </c>
      <c r="M219" s="58">
        <v>218</v>
      </c>
      <c r="N219">
        <f t="shared" si="120"/>
        <v>17.720045146669349</v>
      </c>
      <c r="O219">
        <f t="shared" si="121"/>
        <v>17.720045146669349</v>
      </c>
      <c r="P219">
        <f t="shared" si="122"/>
        <v>17.720045146669349</v>
      </c>
      <c r="Q219">
        <f t="shared" si="123"/>
        <v>17.720045146669349</v>
      </c>
      <c r="R219">
        <f t="shared" si="124"/>
        <v>17.720045146669349</v>
      </c>
      <c r="S219">
        <f t="shared" si="125"/>
        <v>17.720045146669349</v>
      </c>
      <c r="T219">
        <f t="shared" si="126"/>
        <v>17.720045146669349</v>
      </c>
      <c r="U219">
        <f t="shared" si="127"/>
        <v>17.720045146669349</v>
      </c>
      <c r="V219">
        <f t="shared" si="128"/>
        <v>17.720045146669349</v>
      </c>
      <c r="W219">
        <f t="shared" si="129"/>
        <v>17.720045146669349</v>
      </c>
      <c r="X219">
        <f t="shared" si="130"/>
        <v>17.720045146669349</v>
      </c>
      <c r="Y219">
        <f t="shared" si="131"/>
        <v>17.720045146669349</v>
      </c>
      <c r="Z219">
        <f t="shared" si="132"/>
        <v>17.720045146669349</v>
      </c>
      <c r="AA219">
        <f t="shared" si="133"/>
        <v>17.720045146669349</v>
      </c>
      <c r="AB219">
        <f t="shared" si="134"/>
        <v>17.720045146669349</v>
      </c>
      <c r="AC219">
        <f t="shared" si="135"/>
        <v>17.720045146669349</v>
      </c>
      <c r="AD219">
        <f t="shared" si="136"/>
        <v>17.720045146669349</v>
      </c>
      <c r="AE219">
        <f t="shared" si="137"/>
        <v>17.720045146669349</v>
      </c>
      <c r="AF219">
        <f t="shared" si="138"/>
        <v>17.720045146669349</v>
      </c>
      <c r="AG219">
        <f t="shared" si="139"/>
        <v>17.720045146669349</v>
      </c>
      <c r="AH219">
        <f t="shared" si="140"/>
        <v>17.720045146669349</v>
      </c>
      <c r="AI219">
        <f t="shared" si="141"/>
        <v>17.720045146669349</v>
      </c>
      <c r="AJ219">
        <f t="shared" si="142"/>
        <v>17.720045146669349</v>
      </c>
      <c r="AK219">
        <f t="shared" si="143"/>
        <v>17.720045146669349</v>
      </c>
      <c r="AL219">
        <f t="shared" si="144"/>
        <v>17.720045146669349</v>
      </c>
      <c r="AM219">
        <f t="shared" si="145"/>
        <v>17.720045146669349</v>
      </c>
      <c r="AN219">
        <f t="shared" si="146"/>
        <v>17.720045146669349</v>
      </c>
      <c r="AO219">
        <f t="shared" si="147"/>
        <v>17.720045146669349</v>
      </c>
      <c r="AP219">
        <f t="shared" si="148"/>
        <v>17.720045146669349</v>
      </c>
      <c r="AQ219">
        <f t="shared" si="149"/>
        <v>17.720045146669349</v>
      </c>
      <c r="AR219">
        <f t="shared" si="150"/>
        <v>37.960505792204614</v>
      </c>
      <c r="AS219">
        <f t="shared" si="151"/>
        <v>17.720045146669349</v>
      </c>
      <c r="AT219">
        <f t="shared" si="152"/>
        <v>17.720045146669349</v>
      </c>
      <c r="AU219">
        <f t="shared" si="153"/>
        <v>17.720045146669349</v>
      </c>
      <c r="AV219">
        <f t="shared" si="154"/>
        <v>17.720045146669349</v>
      </c>
      <c r="AW219">
        <f t="shared" si="155"/>
        <v>17.720045146669349</v>
      </c>
      <c r="AX219">
        <f t="shared" si="156"/>
        <v>17.720045146669349</v>
      </c>
      <c r="AY219">
        <f t="shared" si="157"/>
        <v>17.720045146669349</v>
      </c>
      <c r="AZ219">
        <f t="shared" si="158"/>
        <v>17.720045146669349</v>
      </c>
      <c r="BA219">
        <f t="shared" si="159"/>
        <v>17.720045146669349</v>
      </c>
    </row>
    <row r="220" spans="1:53">
      <c r="A220" s="50" t="s">
        <v>506</v>
      </c>
      <c r="B220" s="58">
        <v>219</v>
      </c>
      <c r="C220" s="50">
        <v>1</v>
      </c>
      <c r="D220" s="53">
        <v>8</v>
      </c>
      <c r="E220" s="53">
        <v>36</v>
      </c>
      <c r="L220" s="50" t="s">
        <v>506</v>
      </c>
      <c r="M220" s="58">
        <v>219</v>
      </c>
      <c r="N220">
        <f t="shared" si="120"/>
        <v>36.891733491393431</v>
      </c>
      <c r="O220">
        <f t="shared" si="121"/>
        <v>36.891733491393431</v>
      </c>
      <c r="P220">
        <f t="shared" si="122"/>
        <v>36.891733491393431</v>
      </c>
      <c r="Q220">
        <f t="shared" si="123"/>
        <v>36.891733491393431</v>
      </c>
      <c r="R220">
        <f t="shared" si="124"/>
        <v>36.891733491393431</v>
      </c>
      <c r="S220">
        <f t="shared" si="125"/>
        <v>36.891733491393431</v>
      </c>
      <c r="T220">
        <f t="shared" si="126"/>
        <v>36.891733491393431</v>
      </c>
      <c r="U220">
        <f t="shared" si="127"/>
        <v>36.891733491393431</v>
      </c>
      <c r="V220">
        <f t="shared" si="128"/>
        <v>36.891733491393431</v>
      </c>
      <c r="W220">
        <f t="shared" si="129"/>
        <v>36.891733491393431</v>
      </c>
      <c r="X220">
        <f t="shared" si="130"/>
        <v>36.891733491393431</v>
      </c>
      <c r="Y220">
        <f t="shared" si="131"/>
        <v>36.891733491393431</v>
      </c>
      <c r="Z220">
        <f t="shared" si="132"/>
        <v>36.891733491393431</v>
      </c>
      <c r="AA220">
        <f t="shared" si="133"/>
        <v>36.891733491393431</v>
      </c>
      <c r="AB220">
        <f t="shared" si="134"/>
        <v>36.891733491393431</v>
      </c>
      <c r="AC220">
        <f t="shared" si="135"/>
        <v>36.891733491393431</v>
      </c>
      <c r="AD220">
        <f t="shared" si="136"/>
        <v>36.891733491393431</v>
      </c>
      <c r="AE220">
        <f t="shared" si="137"/>
        <v>36.891733491393431</v>
      </c>
      <c r="AF220">
        <f t="shared" si="138"/>
        <v>36.891733491393431</v>
      </c>
      <c r="AG220">
        <f t="shared" si="139"/>
        <v>36.891733491393431</v>
      </c>
      <c r="AH220">
        <f t="shared" si="140"/>
        <v>36.891733491393431</v>
      </c>
      <c r="AI220">
        <f t="shared" si="141"/>
        <v>36.891733491393431</v>
      </c>
      <c r="AJ220">
        <f t="shared" si="142"/>
        <v>36.891733491393431</v>
      </c>
      <c r="AK220">
        <f t="shared" si="143"/>
        <v>36.891733491393431</v>
      </c>
      <c r="AL220">
        <f t="shared" si="144"/>
        <v>36.891733491393431</v>
      </c>
      <c r="AM220">
        <f t="shared" si="145"/>
        <v>36.891733491393431</v>
      </c>
      <c r="AN220">
        <f t="shared" si="146"/>
        <v>36.891733491393431</v>
      </c>
      <c r="AO220">
        <f t="shared" si="147"/>
        <v>36.891733491393431</v>
      </c>
      <c r="AP220">
        <f t="shared" si="148"/>
        <v>36.891733491393431</v>
      </c>
      <c r="AQ220">
        <f t="shared" si="149"/>
        <v>36.891733491393431</v>
      </c>
      <c r="AR220">
        <f t="shared" si="150"/>
        <v>18.814887722226779</v>
      </c>
      <c r="AS220">
        <f t="shared" si="151"/>
        <v>36.891733491393431</v>
      </c>
      <c r="AT220">
        <f t="shared" si="152"/>
        <v>36.891733491393431</v>
      </c>
      <c r="AU220">
        <f t="shared" si="153"/>
        <v>36.891733491393431</v>
      </c>
      <c r="AV220">
        <f t="shared" si="154"/>
        <v>36.891733491393431</v>
      </c>
      <c r="AW220">
        <f t="shared" si="155"/>
        <v>36.891733491393431</v>
      </c>
      <c r="AX220">
        <f t="shared" si="156"/>
        <v>36.891733491393431</v>
      </c>
      <c r="AY220">
        <f t="shared" si="157"/>
        <v>36.891733491393431</v>
      </c>
      <c r="AZ220">
        <f t="shared" si="158"/>
        <v>36.891733491393431</v>
      </c>
      <c r="BA220">
        <f t="shared" si="159"/>
        <v>36.891733491393431</v>
      </c>
    </row>
    <row r="221" spans="1:53">
      <c r="A221" s="50" t="s">
        <v>508</v>
      </c>
      <c r="B221" s="58">
        <v>220</v>
      </c>
      <c r="C221" s="50">
        <v>1</v>
      </c>
      <c r="D221" s="53">
        <v>17</v>
      </c>
      <c r="E221" s="53">
        <v>17</v>
      </c>
      <c r="L221" s="50" t="s">
        <v>508</v>
      </c>
      <c r="M221" s="58">
        <v>220</v>
      </c>
      <c r="N221">
        <f t="shared" si="120"/>
        <v>24.06241883103193</v>
      </c>
      <c r="O221">
        <f t="shared" si="121"/>
        <v>24.06241883103193</v>
      </c>
      <c r="P221">
        <f t="shared" si="122"/>
        <v>24.06241883103193</v>
      </c>
      <c r="Q221">
        <f t="shared" si="123"/>
        <v>24.06241883103193</v>
      </c>
      <c r="R221">
        <f t="shared" si="124"/>
        <v>24.06241883103193</v>
      </c>
      <c r="S221">
        <f t="shared" si="125"/>
        <v>24.06241883103193</v>
      </c>
      <c r="T221">
        <f t="shared" si="126"/>
        <v>24.06241883103193</v>
      </c>
      <c r="U221">
        <f t="shared" si="127"/>
        <v>24.06241883103193</v>
      </c>
      <c r="V221">
        <f t="shared" si="128"/>
        <v>24.06241883103193</v>
      </c>
      <c r="W221">
        <f t="shared" si="129"/>
        <v>24.06241883103193</v>
      </c>
      <c r="X221">
        <f t="shared" si="130"/>
        <v>24.06241883103193</v>
      </c>
      <c r="Y221">
        <f t="shared" si="131"/>
        <v>24.06241883103193</v>
      </c>
      <c r="Z221">
        <f t="shared" si="132"/>
        <v>24.06241883103193</v>
      </c>
      <c r="AA221">
        <f t="shared" si="133"/>
        <v>24.06241883103193</v>
      </c>
      <c r="AB221">
        <f t="shared" si="134"/>
        <v>24.06241883103193</v>
      </c>
      <c r="AC221">
        <f t="shared" si="135"/>
        <v>24.06241883103193</v>
      </c>
      <c r="AD221">
        <f t="shared" si="136"/>
        <v>24.06241883103193</v>
      </c>
      <c r="AE221">
        <f t="shared" si="137"/>
        <v>24.06241883103193</v>
      </c>
      <c r="AF221">
        <f t="shared" si="138"/>
        <v>24.06241883103193</v>
      </c>
      <c r="AG221">
        <f t="shared" si="139"/>
        <v>24.06241883103193</v>
      </c>
      <c r="AH221">
        <f t="shared" si="140"/>
        <v>24.06241883103193</v>
      </c>
      <c r="AI221">
        <f t="shared" si="141"/>
        <v>24.06241883103193</v>
      </c>
      <c r="AJ221">
        <f t="shared" si="142"/>
        <v>24.06241883103193</v>
      </c>
      <c r="AK221">
        <f t="shared" si="143"/>
        <v>24.06241883103193</v>
      </c>
      <c r="AL221">
        <f t="shared" si="144"/>
        <v>24.06241883103193</v>
      </c>
      <c r="AM221">
        <f t="shared" si="145"/>
        <v>24.06241883103193</v>
      </c>
      <c r="AN221">
        <f t="shared" si="146"/>
        <v>24.06241883103193</v>
      </c>
      <c r="AO221">
        <f t="shared" si="147"/>
        <v>24.06241883103193</v>
      </c>
      <c r="AP221">
        <f t="shared" si="148"/>
        <v>24.06241883103193</v>
      </c>
      <c r="AQ221">
        <f t="shared" si="149"/>
        <v>24.06241883103193</v>
      </c>
      <c r="AR221">
        <f t="shared" si="150"/>
        <v>17.748239349298849</v>
      </c>
      <c r="AS221">
        <f t="shared" si="151"/>
        <v>24.06241883103193</v>
      </c>
      <c r="AT221">
        <f t="shared" si="152"/>
        <v>24.06241883103193</v>
      </c>
      <c r="AU221">
        <f t="shared" si="153"/>
        <v>24.06241883103193</v>
      </c>
      <c r="AV221">
        <f t="shared" si="154"/>
        <v>24.06241883103193</v>
      </c>
      <c r="AW221">
        <f t="shared" si="155"/>
        <v>24.06241883103193</v>
      </c>
      <c r="AX221">
        <f t="shared" si="156"/>
        <v>24.06241883103193</v>
      </c>
      <c r="AY221">
        <f t="shared" si="157"/>
        <v>24.06241883103193</v>
      </c>
      <c r="AZ221">
        <f t="shared" si="158"/>
        <v>24.06241883103193</v>
      </c>
      <c r="BA221">
        <f t="shared" si="159"/>
        <v>24.06241883103193</v>
      </c>
    </row>
    <row r="222" spans="1:53">
      <c r="A222" s="50" t="s">
        <v>510</v>
      </c>
      <c r="B222" s="58">
        <v>221</v>
      </c>
      <c r="C222" s="50">
        <v>1</v>
      </c>
      <c r="D222" s="53">
        <v>19</v>
      </c>
      <c r="E222" s="53">
        <v>5</v>
      </c>
      <c r="L222" s="50" t="s">
        <v>510</v>
      </c>
      <c r="M222" s="58">
        <v>221</v>
      </c>
      <c r="N222">
        <f t="shared" si="120"/>
        <v>19.672315572906001</v>
      </c>
      <c r="O222">
        <f t="shared" si="121"/>
        <v>19.672315572906001</v>
      </c>
      <c r="P222">
        <f t="shared" si="122"/>
        <v>19.672315572906001</v>
      </c>
      <c r="Q222">
        <f t="shared" si="123"/>
        <v>19.672315572906001</v>
      </c>
      <c r="R222">
        <f t="shared" si="124"/>
        <v>19.672315572906001</v>
      </c>
      <c r="S222">
        <f t="shared" si="125"/>
        <v>19.672315572906001</v>
      </c>
      <c r="T222">
        <f t="shared" si="126"/>
        <v>19.672315572906001</v>
      </c>
      <c r="U222">
        <f t="shared" si="127"/>
        <v>19.672315572906001</v>
      </c>
      <c r="V222">
        <f t="shared" si="128"/>
        <v>19.672315572906001</v>
      </c>
      <c r="W222">
        <f t="shared" si="129"/>
        <v>19.672315572906001</v>
      </c>
      <c r="X222">
        <f t="shared" si="130"/>
        <v>19.672315572906001</v>
      </c>
      <c r="Y222">
        <f t="shared" si="131"/>
        <v>19.672315572906001</v>
      </c>
      <c r="Z222">
        <f t="shared" si="132"/>
        <v>19.672315572906001</v>
      </c>
      <c r="AA222">
        <f t="shared" si="133"/>
        <v>19.672315572906001</v>
      </c>
      <c r="AB222">
        <f t="shared" si="134"/>
        <v>19.672315572906001</v>
      </c>
      <c r="AC222">
        <f t="shared" si="135"/>
        <v>19.672315572906001</v>
      </c>
      <c r="AD222">
        <f t="shared" si="136"/>
        <v>19.672315572906001</v>
      </c>
      <c r="AE222">
        <f t="shared" si="137"/>
        <v>19.672315572906001</v>
      </c>
      <c r="AF222">
        <f t="shared" si="138"/>
        <v>19.672315572906001</v>
      </c>
      <c r="AG222">
        <f t="shared" si="139"/>
        <v>19.672315572906001</v>
      </c>
      <c r="AH222">
        <f t="shared" si="140"/>
        <v>19.672315572906001</v>
      </c>
      <c r="AI222">
        <f t="shared" si="141"/>
        <v>19.672315572906001</v>
      </c>
      <c r="AJ222">
        <f t="shared" si="142"/>
        <v>19.672315572906001</v>
      </c>
      <c r="AK222">
        <f t="shared" si="143"/>
        <v>19.672315572906001</v>
      </c>
      <c r="AL222">
        <f t="shared" si="144"/>
        <v>19.672315572906001</v>
      </c>
      <c r="AM222">
        <f t="shared" si="145"/>
        <v>19.672315572906001</v>
      </c>
      <c r="AN222">
        <f t="shared" si="146"/>
        <v>19.672315572906001</v>
      </c>
      <c r="AO222">
        <f t="shared" si="147"/>
        <v>19.672315572906001</v>
      </c>
      <c r="AP222">
        <f t="shared" si="148"/>
        <v>19.672315572906001</v>
      </c>
      <c r="AQ222">
        <f t="shared" si="149"/>
        <v>19.672315572906001</v>
      </c>
      <c r="AR222">
        <f t="shared" si="150"/>
        <v>33.030289129827487</v>
      </c>
      <c r="AS222">
        <f t="shared" si="151"/>
        <v>19.672315572906001</v>
      </c>
      <c r="AT222">
        <f t="shared" si="152"/>
        <v>19.672315572906001</v>
      </c>
      <c r="AU222">
        <f t="shared" si="153"/>
        <v>19.672315572906001</v>
      </c>
      <c r="AV222">
        <f t="shared" si="154"/>
        <v>19.672315572906001</v>
      </c>
      <c r="AW222">
        <f t="shared" si="155"/>
        <v>19.672315572906001</v>
      </c>
      <c r="AX222">
        <f t="shared" si="156"/>
        <v>19.672315572906001</v>
      </c>
      <c r="AY222">
        <f t="shared" si="157"/>
        <v>19.672315572906001</v>
      </c>
      <c r="AZ222">
        <f t="shared" si="158"/>
        <v>19.672315572906001</v>
      </c>
      <c r="BA222">
        <f t="shared" si="159"/>
        <v>19.672315572906001</v>
      </c>
    </row>
    <row r="223" spans="1:53">
      <c r="A223" s="50" t="s">
        <v>512</v>
      </c>
      <c r="B223" s="58">
        <v>222</v>
      </c>
      <c r="C223" s="50">
        <v>1</v>
      </c>
      <c r="D223" s="53">
        <v>23</v>
      </c>
      <c r="E223" s="53">
        <v>27</v>
      </c>
      <c r="L223" s="50" t="s">
        <v>512</v>
      </c>
      <c r="M223" s="58">
        <v>222</v>
      </c>
      <c r="N223">
        <f t="shared" si="120"/>
        <v>35.482389998420345</v>
      </c>
      <c r="O223">
        <f t="shared" si="121"/>
        <v>35.482389998420345</v>
      </c>
      <c r="P223">
        <f t="shared" si="122"/>
        <v>35.482389998420345</v>
      </c>
      <c r="Q223">
        <f t="shared" si="123"/>
        <v>35.482389998420345</v>
      </c>
      <c r="R223">
        <f t="shared" si="124"/>
        <v>35.482389998420345</v>
      </c>
      <c r="S223">
        <f t="shared" si="125"/>
        <v>35.482389998420345</v>
      </c>
      <c r="T223">
        <f t="shared" si="126"/>
        <v>35.482389998420345</v>
      </c>
      <c r="U223">
        <f t="shared" si="127"/>
        <v>35.482389998420345</v>
      </c>
      <c r="V223">
        <f t="shared" si="128"/>
        <v>35.482389998420345</v>
      </c>
      <c r="W223">
        <f t="shared" si="129"/>
        <v>35.482389998420345</v>
      </c>
      <c r="X223">
        <f t="shared" si="130"/>
        <v>35.482389998420345</v>
      </c>
      <c r="Y223">
        <f t="shared" si="131"/>
        <v>35.482389998420345</v>
      </c>
      <c r="Z223">
        <f t="shared" si="132"/>
        <v>35.482389998420345</v>
      </c>
      <c r="AA223">
        <f t="shared" si="133"/>
        <v>35.482389998420345</v>
      </c>
      <c r="AB223">
        <f t="shared" si="134"/>
        <v>35.482389998420345</v>
      </c>
      <c r="AC223">
        <f t="shared" si="135"/>
        <v>35.482389998420345</v>
      </c>
      <c r="AD223">
        <f t="shared" si="136"/>
        <v>35.482389998420345</v>
      </c>
      <c r="AE223">
        <f t="shared" si="137"/>
        <v>35.482389998420345</v>
      </c>
      <c r="AF223">
        <f t="shared" si="138"/>
        <v>35.482389998420345</v>
      </c>
      <c r="AG223">
        <f t="shared" si="139"/>
        <v>35.482389998420345</v>
      </c>
      <c r="AH223">
        <f t="shared" si="140"/>
        <v>35.482389998420345</v>
      </c>
      <c r="AI223">
        <f t="shared" si="141"/>
        <v>35.482389998420345</v>
      </c>
      <c r="AJ223">
        <f t="shared" si="142"/>
        <v>35.482389998420345</v>
      </c>
      <c r="AK223">
        <f t="shared" si="143"/>
        <v>35.482389998420345</v>
      </c>
      <c r="AL223">
        <f t="shared" si="144"/>
        <v>35.482389998420345</v>
      </c>
      <c r="AM223">
        <f t="shared" si="145"/>
        <v>35.482389998420345</v>
      </c>
      <c r="AN223">
        <f t="shared" si="146"/>
        <v>35.482389998420345</v>
      </c>
      <c r="AO223">
        <f t="shared" si="147"/>
        <v>35.482389998420345</v>
      </c>
      <c r="AP223">
        <f t="shared" si="148"/>
        <v>35.482389998420345</v>
      </c>
      <c r="AQ223">
        <f t="shared" si="149"/>
        <v>35.482389998420345</v>
      </c>
      <c r="AR223">
        <f t="shared" si="150"/>
        <v>24.06241883103193</v>
      </c>
      <c r="AS223">
        <f t="shared" si="151"/>
        <v>35.482389998420345</v>
      </c>
      <c r="AT223">
        <f t="shared" si="152"/>
        <v>35.482389998420345</v>
      </c>
      <c r="AU223">
        <f t="shared" si="153"/>
        <v>35.482389998420345</v>
      </c>
      <c r="AV223">
        <f t="shared" si="154"/>
        <v>35.482389998420345</v>
      </c>
      <c r="AW223">
        <f t="shared" si="155"/>
        <v>35.482389998420345</v>
      </c>
      <c r="AX223">
        <f t="shared" si="156"/>
        <v>35.482389998420345</v>
      </c>
      <c r="AY223">
        <f t="shared" si="157"/>
        <v>35.482389998420345</v>
      </c>
      <c r="AZ223">
        <f t="shared" si="158"/>
        <v>35.482389998420345</v>
      </c>
      <c r="BA223">
        <f t="shared" si="159"/>
        <v>35.482389998420345</v>
      </c>
    </row>
    <row r="224" spans="1:53">
      <c r="A224" s="50" t="s">
        <v>514</v>
      </c>
      <c r="B224" s="58">
        <v>223</v>
      </c>
      <c r="C224" s="50">
        <v>1</v>
      </c>
      <c r="D224" s="53">
        <v>11</v>
      </c>
      <c r="E224" s="53">
        <v>7</v>
      </c>
      <c r="L224" s="50" t="s">
        <v>514</v>
      </c>
      <c r="M224" s="58">
        <v>223</v>
      </c>
      <c r="N224">
        <f t="shared" si="120"/>
        <v>13.076696830622021</v>
      </c>
      <c r="O224">
        <f t="shared" si="121"/>
        <v>13.076696830622021</v>
      </c>
      <c r="P224">
        <f t="shared" si="122"/>
        <v>13.076696830622021</v>
      </c>
      <c r="Q224">
        <f t="shared" si="123"/>
        <v>13.076696830622021</v>
      </c>
      <c r="R224">
        <f t="shared" si="124"/>
        <v>13.076696830622021</v>
      </c>
      <c r="S224">
        <f t="shared" si="125"/>
        <v>13.076696830622021</v>
      </c>
      <c r="T224">
        <f t="shared" si="126"/>
        <v>13.076696830622021</v>
      </c>
      <c r="U224">
        <f t="shared" si="127"/>
        <v>13.076696830622021</v>
      </c>
      <c r="V224">
        <f t="shared" si="128"/>
        <v>13.076696830622021</v>
      </c>
      <c r="W224">
        <f t="shared" si="129"/>
        <v>13.076696830622021</v>
      </c>
      <c r="X224">
        <f t="shared" si="130"/>
        <v>13.076696830622021</v>
      </c>
      <c r="Y224">
        <f t="shared" si="131"/>
        <v>13.076696830622021</v>
      </c>
      <c r="Z224">
        <f t="shared" si="132"/>
        <v>13.076696830622021</v>
      </c>
      <c r="AA224">
        <f t="shared" si="133"/>
        <v>13.076696830622021</v>
      </c>
      <c r="AB224">
        <f t="shared" si="134"/>
        <v>13.076696830622021</v>
      </c>
      <c r="AC224">
        <f t="shared" si="135"/>
        <v>13.076696830622021</v>
      </c>
      <c r="AD224">
        <f t="shared" si="136"/>
        <v>13.076696830622021</v>
      </c>
      <c r="AE224">
        <f t="shared" si="137"/>
        <v>13.076696830622021</v>
      </c>
      <c r="AF224">
        <f t="shared" si="138"/>
        <v>13.076696830622021</v>
      </c>
      <c r="AG224">
        <f t="shared" si="139"/>
        <v>13.076696830622021</v>
      </c>
      <c r="AH224">
        <f t="shared" si="140"/>
        <v>13.076696830622021</v>
      </c>
      <c r="AI224">
        <f t="shared" si="141"/>
        <v>13.076696830622021</v>
      </c>
      <c r="AJ224">
        <f t="shared" si="142"/>
        <v>13.076696830622021</v>
      </c>
      <c r="AK224">
        <f t="shared" si="143"/>
        <v>13.076696830622021</v>
      </c>
      <c r="AL224">
        <f t="shared" si="144"/>
        <v>13.076696830622021</v>
      </c>
      <c r="AM224">
        <f t="shared" si="145"/>
        <v>13.076696830622021</v>
      </c>
      <c r="AN224">
        <f t="shared" si="146"/>
        <v>13.076696830622021</v>
      </c>
      <c r="AO224">
        <f t="shared" si="147"/>
        <v>13.076696830622021</v>
      </c>
      <c r="AP224">
        <f t="shared" si="148"/>
        <v>13.076696830622021</v>
      </c>
      <c r="AQ224">
        <f t="shared" si="149"/>
        <v>13.076696830622021</v>
      </c>
      <c r="AR224">
        <f t="shared" si="150"/>
        <v>14.89966442575134</v>
      </c>
      <c r="AS224">
        <f t="shared" si="151"/>
        <v>13.076696830622021</v>
      </c>
      <c r="AT224">
        <f t="shared" si="152"/>
        <v>13.076696830622021</v>
      </c>
      <c r="AU224">
        <f t="shared" si="153"/>
        <v>13.076696830622021</v>
      </c>
      <c r="AV224">
        <f t="shared" si="154"/>
        <v>13.076696830622021</v>
      </c>
      <c r="AW224">
        <f t="shared" si="155"/>
        <v>13.076696830622021</v>
      </c>
      <c r="AX224">
        <f t="shared" si="156"/>
        <v>13.076696830622021</v>
      </c>
      <c r="AY224">
        <f t="shared" si="157"/>
        <v>13.076696830622021</v>
      </c>
      <c r="AZ224">
        <f t="shared" si="158"/>
        <v>13.076696830622021</v>
      </c>
      <c r="BA224">
        <f t="shared" si="159"/>
        <v>13.076696830622021</v>
      </c>
    </row>
    <row r="225" spans="1:53">
      <c r="A225" s="50" t="s">
        <v>516</v>
      </c>
      <c r="B225" s="58">
        <v>224</v>
      </c>
      <c r="C225" s="50">
        <v>2</v>
      </c>
      <c r="D225" s="53">
        <v>14</v>
      </c>
      <c r="E225" s="53">
        <v>10</v>
      </c>
      <c r="L225" s="50" t="s">
        <v>516</v>
      </c>
      <c r="M225" s="58">
        <v>224</v>
      </c>
      <c r="N225">
        <f t="shared" si="120"/>
        <v>17.320508075688775</v>
      </c>
      <c r="O225">
        <f t="shared" si="121"/>
        <v>17.320508075688775</v>
      </c>
      <c r="P225">
        <f t="shared" si="122"/>
        <v>17.320508075688775</v>
      </c>
      <c r="Q225">
        <f t="shared" si="123"/>
        <v>17.320508075688775</v>
      </c>
      <c r="R225">
        <f t="shared" si="124"/>
        <v>17.320508075688775</v>
      </c>
      <c r="S225">
        <f t="shared" si="125"/>
        <v>17.320508075688775</v>
      </c>
      <c r="T225">
        <f t="shared" si="126"/>
        <v>17.320508075688775</v>
      </c>
      <c r="U225">
        <f t="shared" si="127"/>
        <v>17.320508075688775</v>
      </c>
      <c r="V225">
        <f t="shared" si="128"/>
        <v>17.320508075688775</v>
      </c>
      <c r="W225">
        <f t="shared" si="129"/>
        <v>17.320508075688775</v>
      </c>
      <c r="X225">
        <f t="shared" si="130"/>
        <v>17.320508075688775</v>
      </c>
      <c r="Y225">
        <f t="shared" si="131"/>
        <v>17.320508075688775</v>
      </c>
      <c r="Z225">
        <f t="shared" si="132"/>
        <v>17.320508075688775</v>
      </c>
      <c r="AA225">
        <f t="shared" si="133"/>
        <v>17.320508075688775</v>
      </c>
      <c r="AB225">
        <f t="shared" si="134"/>
        <v>17.320508075688775</v>
      </c>
      <c r="AC225">
        <f t="shared" si="135"/>
        <v>17.320508075688775</v>
      </c>
      <c r="AD225">
        <f t="shared" si="136"/>
        <v>17.320508075688775</v>
      </c>
      <c r="AE225">
        <f t="shared" si="137"/>
        <v>17.320508075688775</v>
      </c>
      <c r="AF225">
        <f t="shared" si="138"/>
        <v>17.320508075688775</v>
      </c>
      <c r="AG225">
        <f t="shared" si="139"/>
        <v>17.320508075688775</v>
      </c>
      <c r="AH225">
        <f t="shared" si="140"/>
        <v>17.320508075688775</v>
      </c>
      <c r="AI225">
        <f t="shared" si="141"/>
        <v>17.320508075688775</v>
      </c>
      <c r="AJ225">
        <f t="shared" si="142"/>
        <v>17.320508075688775</v>
      </c>
      <c r="AK225">
        <f t="shared" si="143"/>
        <v>17.320508075688775</v>
      </c>
      <c r="AL225">
        <f t="shared" si="144"/>
        <v>17.320508075688775</v>
      </c>
      <c r="AM225">
        <f t="shared" si="145"/>
        <v>17.320508075688775</v>
      </c>
      <c r="AN225">
        <f t="shared" si="146"/>
        <v>17.320508075688775</v>
      </c>
      <c r="AO225">
        <f t="shared" si="147"/>
        <v>17.320508075688775</v>
      </c>
      <c r="AP225">
        <f t="shared" si="148"/>
        <v>17.320508075688775</v>
      </c>
      <c r="AQ225">
        <f t="shared" si="149"/>
        <v>17.320508075688775</v>
      </c>
      <c r="AR225">
        <f t="shared" si="150"/>
        <v>19.209372712298546</v>
      </c>
      <c r="AS225">
        <f t="shared" si="151"/>
        <v>17.320508075688775</v>
      </c>
      <c r="AT225">
        <f t="shared" si="152"/>
        <v>17.320508075688775</v>
      </c>
      <c r="AU225">
        <f t="shared" si="153"/>
        <v>17.320508075688775</v>
      </c>
      <c r="AV225">
        <f t="shared" si="154"/>
        <v>17.320508075688775</v>
      </c>
      <c r="AW225">
        <f t="shared" si="155"/>
        <v>17.320508075688775</v>
      </c>
      <c r="AX225">
        <f t="shared" si="156"/>
        <v>17.320508075688775</v>
      </c>
      <c r="AY225">
        <f t="shared" si="157"/>
        <v>17.320508075688775</v>
      </c>
      <c r="AZ225">
        <f t="shared" si="158"/>
        <v>17.320508075688775</v>
      </c>
      <c r="BA225">
        <f t="shared" si="159"/>
        <v>17.320508075688775</v>
      </c>
    </row>
    <row r="226" spans="1:53">
      <c r="A226" s="50" t="s">
        <v>518</v>
      </c>
      <c r="B226" s="58">
        <v>225</v>
      </c>
      <c r="C226" s="50">
        <v>2</v>
      </c>
      <c r="D226" s="53">
        <v>12</v>
      </c>
      <c r="E226" s="53">
        <v>13</v>
      </c>
      <c r="F226" s="37" t="s">
        <v>1281</v>
      </c>
      <c r="L226" s="50" t="s">
        <v>518</v>
      </c>
      <c r="M226" s="58">
        <v>225</v>
      </c>
      <c r="N226">
        <f t="shared" si="120"/>
        <v>17.804493814764857</v>
      </c>
      <c r="O226">
        <f t="shared" si="121"/>
        <v>17.804493814764857</v>
      </c>
      <c r="P226">
        <f t="shared" si="122"/>
        <v>17.804493814764857</v>
      </c>
      <c r="Q226">
        <f t="shared" si="123"/>
        <v>17.804493814764857</v>
      </c>
      <c r="R226">
        <f t="shared" si="124"/>
        <v>17.804493814764857</v>
      </c>
      <c r="S226">
        <f t="shared" si="125"/>
        <v>17.804493814764857</v>
      </c>
      <c r="T226">
        <f t="shared" si="126"/>
        <v>17.804493814764857</v>
      </c>
      <c r="U226">
        <f t="shared" si="127"/>
        <v>17.804493814764857</v>
      </c>
      <c r="V226">
        <f t="shared" si="128"/>
        <v>17.804493814764857</v>
      </c>
      <c r="W226">
        <f t="shared" si="129"/>
        <v>17.804493814764857</v>
      </c>
      <c r="X226">
        <f t="shared" si="130"/>
        <v>17.804493814764857</v>
      </c>
      <c r="Y226">
        <f t="shared" si="131"/>
        <v>17.804493814764857</v>
      </c>
      <c r="Z226">
        <f t="shared" si="132"/>
        <v>17.804493814764857</v>
      </c>
      <c r="AA226">
        <f t="shared" si="133"/>
        <v>17.804493814764857</v>
      </c>
      <c r="AB226">
        <f t="shared" si="134"/>
        <v>17.804493814764857</v>
      </c>
      <c r="AC226">
        <f t="shared" si="135"/>
        <v>17.804493814764857</v>
      </c>
      <c r="AD226">
        <f t="shared" si="136"/>
        <v>17.804493814764857</v>
      </c>
      <c r="AE226">
        <f t="shared" si="137"/>
        <v>17.804493814764857</v>
      </c>
      <c r="AF226">
        <f t="shared" si="138"/>
        <v>17.804493814764857</v>
      </c>
      <c r="AG226">
        <f t="shared" si="139"/>
        <v>17.804493814764857</v>
      </c>
      <c r="AH226">
        <f t="shared" si="140"/>
        <v>17.804493814764857</v>
      </c>
      <c r="AI226">
        <f t="shared" si="141"/>
        <v>17.804493814764857</v>
      </c>
      <c r="AJ226">
        <f t="shared" si="142"/>
        <v>17.804493814764857</v>
      </c>
      <c r="AK226">
        <f t="shared" si="143"/>
        <v>17.804493814764857</v>
      </c>
      <c r="AL226">
        <f t="shared" si="144"/>
        <v>17.804493814764857</v>
      </c>
      <c r="AM226">
        <f t="shared" si="145"/>
        <v>17.804493814764857</v>
      </c>
      <c r="AN226">
        <f t="shared" si="146"/>
        <v>17.804493814764857</v>
      </c>
      <c r="AO226">
        <f t="shared" si="147"/>
        <v>17.804493814764857</v>
      </c>
      <c r="AP226">
        <f t="shared" si="148"/>
        <v>17.804493814764857</v>
      </c>
      <c r="AQ226">
        <f t="shared" si="149"/>
        <v>17.804493814764857</v>
      </c>
      <c r="AR226">
        <f t="shared" si="150"/>
        <v>14.035668847618199</v>
      </c>
      <c r="AS226">
        <f t="shared" si="151"/>
        <v>17.804493814764857</v>
      </c>
      <c r="AT226">
        <f t="shared" si="152"/>
        <v>17.804493814764857</v>
      </c>
      <c r="AU226">
        <f t="shared" si="153"/>
        <v>17.804493814764857</v>
      </c>
      <c r="AV226">
        <f t="shared" si="154"/>
        <v>17.804493814764857</v>
      </c>
      <c r="AW226">
        <f t="shared" si="155"/>
        <v>17.804493814764857</v>
      </c>
      <c r="AX226">
        <f t="shared" si="156"/>
        <v>17.804493814764857</v>
      </c>
      <c r="AY226">
        <f t="shared" si="157"/>
        <v>17.804493814764857</v>
      </c>
      <c r="AZ226">
        <f t="shared" si="158"/>
        <v>17.804493814764857</v>
      </c>
      <c r="BA226">
        <f t="shared" si="159"/>
        <v>17.804493814764857</v>
      </c>
    </row>
    <row r="227" spans="1:53">
      <c r="A227" s="50" t="s">
        <v>520</v>
      </c>
      <c r="B227" s="58">
        <v>226</v>
      </c>
      <c r="C227" s="50">
        <v>2</v>
      </c>
      <c r="D227" s="53">
        <v>32</v>
      </c>
      <c r="E227" s="53">
        <v>7</v>
      </c>
      <c r="L227" s="50" t="s">
        <v>520</v>
      </c>
      <c r="M227" s="58">
        <v>226</v>
      </c>
      <c r="N227">
        <f t="shared" si="120"/>
        <v>32.817678162843876</v>
      </c>
      <c r="O227">
        <f t="shared" si="121"/>
        <v>32.817678162843876</v>
      </c>
      <c r="P227">
        <f t="shared" si="122"/>
        <v>32.817678162843876</v>
      </c>
      <c r="Q227">
        <f t="shared" si="123"/>
        <v>32.817678162843876</v>
      </c>
      <c r="R227">
        <f t="shared" si="124"/>
        <v>32.817678162843876</v>
      </c>
      <c r="S227">
        <f t="shared" si="125"/>
        <v>32.817678162843876</v>
      </c>
      <c r="T227">
        <f t="shared" si="126"/>
        <v>32.817678162843876</v>
      </c>
      <c r="U227">
        <f t="shared" si="127"/>
        <v>32.817678162843876</v>
      </c>
      <c r="V227">
        <f t="shared" si="128"/>
        <v>32.817678162843876</v>
      </c>
      <c r="W227">
        <f t="shared" si="129"/>
        <v>32.817678162843876</v>
      </c>
      <c r="X227">
        <f t="shared" si="130"/>
        <v>32.817678162843876</v>
      </c>
      <c r="Y227">
        <f t="shared" si="131"/>
        <v>32.817678162843876</v>
      </c>
      <c r="Z227">
        <f t="shared" si="132"/>
        <v>32.817678162843876</v>
      </c>
      <c r="AA227">
        <f t="shared" si="133"/>
        <v>32.817678162843876</v>
      </c>
      <c r="AB227">
        <f t="shared" si="134"/>
        <v>32.817678162843876</v>
      </c>
      <c r="AC227">
        <f t="shared" si="135"/>
        <v>32.817678162843876</v>
      </c>
      <c r="AD227">
        <f t="shared" si="136"/>
        <v>32.817678162843876</v>
      </c>
      <c r="AE227">
        <f t="shared" si="137"/>
        <v>32.817678162843876</v>
      </c>
      <c r="AF227">
        <f t="shared" si="138"/>
        <v>32.817678162843876</v>
      </c>
      <c r="AG227">
        <f t="shared" si="139"/>
        <v>32.817678162843876</v>
      </c>
      <c r="AH227">
        <f t="shared" si="140"/>
        <v>32.817678162843876</v>
      </c>
      <c r="AI227">
        <f t="shared" si="141"/>
        <v>32.817678162843876</v>
      </c>
      <c r="AJ227">
        <f t="shared" si="142"/>
        <v>32.817678162843876</v>
      </c>
      <c r="AK227">
        <f t="shared" si="143"/>
        <v>32.817678162843876</v>
      </c>
      <c r="AL227">
        <f t="shared" si="144"/>
        <v>32.817678162843876</v>
      </c>
      <c r="AM227">
        <f t="shared" si="145"/>
        <v>32.817678162843876</v>
      </c>
      <c r="AN227">
        <f t="shared" si="146"/>
        <v>32.817678162843876</v>
      </c>
      <c r="AO227">
        <f t="shared" si="147"/>
        <v>32.817678162843876</v>
      </c>
      <c r="AP227">
        <f t="shared" si="148"/>
        <v>32.817678162843876</v>
      </c>
      <c r="AQ227">
        <f t="shared" si="149"/>
        <v>32.817678162843876</v>
      </c>
      <c r="AR227">
        <f t="shared" si="150"/>
        <v>39.45883931389772</v>
      </c>
      <c r="AS227">
        <f t="shared" si="151"/>
        <v>32.817678162843876</v>
      </c>
      <c r="AT227">
        <f t="shared" si="152"/>
        <v>32.817678162843876</v>
      </c>
      <c r="AU227">
        <f t="shared" si="153"/>
        <v>32.817678162843876</v>
      </c>
      <c r="AV227">
        <f t="shared" si="154"/>
        <v>32.817678162843876</v>
      </c>
      <c r="AW227">
        <f t="shared" si="155"/>
        <v>32.817678162843876</v>
      </c>
      <c r="AX227">
        <f t="shared" si="156"/>
        <v>32.817678162843876</v>
      </c>
      <c r="AY227">
        <f t="shared" si="157"/>
        <v>32.817678162843876</v>
      </c>
      <c r="AZ227">
        <f t="shared" si="158"/>
        <v>32.817678162843876</v>
      </c>
      <c r="BA227">
        <f t="shared" si="159"/>
        <v>32.817678162843876</v>
      </c>
    </row>
    <row r="228" spans="1:53">
      <c r="A228" s="50" t="s">
        <v>523</v>
      </c>
      <c r="B228" s="58">
        <v>227</v>
      </c>
      <c r="C228" s="50">
        <v>1</v>
      </c>
      <c r="D228" s="53">
        <v>26</v>
      </c>
      <c r="E228" s="53">
        <v>23</v>
      </c>
      <c r="L228" s="50" t="s">
        <v>523</v>
      </c>
      <c r="M228" s="58">
        <v>227</v>
      </c>
      <c r="N228">
        <f t="shared" si="120"/>
        <v>34.727510708370673</v>
      </c>
      <c r="O228">
        <f t="shared" si="121"/>
        <v>34.727510708370673</v>
      </c>
      <c r="P228">
        <f t="shared" si="122"/>
        <v>34.727510708370673</v>
      </c>
      <c r="Q228">
        <f t="shared" si="123"/>
        <v>34.727510708370673</v>
      </c>
      <c r="R228">
        <f t="shared" si="124"/>
        <v>34.727510708370673</v>
      </c>
      <c r="S228">
        <f t="shared" si="125"/>
        <v>34.727510708370673</v>
      </c>
      <c r="T228">
        <f t="shared" si="126"/>
        <v>34.727510708370673</v>
      </c>
      <c r="U228">
        <f t="shared" si="127"/>
        <v>34.727510708370673</v>
      </c>
      <c r="V228">
        <f t="shared" si="128"/>
        <v>34.727510708370673</v>
      </c>
      <c r="W228">
        <f t="shared" si="129"/>
        <v>34.727510708370673</v>
      </c>
      <c r="X228">
        <f t="shared" si="130"/>
        <v>34.727510708370673</v>
      </c>
      <c r="Y228">
        <f t="shared" si="131"/>
        <v>34.727510708370673</v>
      </c>
      <c r="Z228">
        <f t="shared" si="132"/>
        <v>34.727510708370673</v>
      </c>
      <c r="AA228">
        <f t="shared" si="133"/>
        <v>34.727510708370673</v>
      </c>
      <c r="AB228">
        <f t="shared" si="134"/>
        <v>34.727510708370673</v>
      </c>
      <c r="AC228">
        <f t="shared" si="135"/>
        <v>34.727510708370673</v>
      </c>
      <c r="AD228">
        <f t="shared" si="136"/>
        <v>34.727510708370673</v>
      </c>
      <c r="AE228">
        <f t="shared" si="137"/>
        <v>34.727510708370673</v>
      </c>
      <c r="AF228">
        <f t="shared" si="138"/>
        <v>34.727510708370673</v>
      </c>
      <c r="AG228">
        <f t="shared" si="139"/>
        <v>34.727510708370673</v>
      </c>
      <c r="AH228">
        <f t="shared" si="140"/>
        <v>34.727510708370673</v>
      </c>
      <c r="AI228">
        <f t="shared" si="141"/>
        <v>34.727510708370673</v>
      </c>
      <c r="AJ228">
        <f t="shared" si="142"/>
        <v>34.727510708370673</v>
      </c>
      <c r="AK228">
        <f t="shared" si="143"/>
        <v>34.727510708370673</v>
      </c>
      <c r="AL228">
        <f t="shared" si="144"/>
        <v>34.727510708370673</v>
      </c>
      <c r="AM228">
        <f t="shared" si="145"/>
        <v>34.727510708370673</v>
      </c>
      <c r="AN228">
        <f t="shared" si="146"/>
        <v>34.727510708370673</v>
      </c>
      <c r="AO228">
        <f t="shared" si="147"/>
        <v>34.727510708370673</v>
      </c>
      <c r="AP228">
        <f t="shared" si="148"/>
        <v>34.727510708370673</v>
      </c>
      <c r="AQ228">
        <f t="shared" si="149"/>
        <v>34.727510708370673</v>
      </c>
      <c r="AR228">
        <f t="shared" si="150"/>
        <v>35.397740040855716</v>
      </c>
      <c r="AS228">
        <f t="shared" si="151"/>
        <v>34.727510708370673</v>
      </c>
      <c r="AT228">
        <f t="shared" si="152"/>
        <v>34.727510708370673</v>
      </c>
      <c r="AU228">
        <f t="shared" si="153"/>
        <v>34.727510708370673</v>
      </c>
      <c r="AV228">
        <f t="shared" si="154"/>
        <v>34.727510708370673</v>
      </c>
      <c r="AW228">
        <f t="shared" si="155"/>
        <v>34.727510708370673</v>
      </c>
      <c r="AX228">
        <f t="shared" si="156"/>
        <v>34.727510708370673</v>
      </c>
      <c r="AY228">
        <f t="shared" si="157"/>
        <v>34.727510708370673</v>
      </c>
      <c r="AZ228">
        <f t="shared" si="158"/>
        <v>34.727510708370673</v>
      </c>
      <c r="BA228">
        <f t="shared" si="159"/>
        <v>34.727510708370673</v>
      </c>
    </row>
    <row r="229" spans="1:53">
      <c r="A229" s="50" t="s">
        <v>525</v>
      </c>
      <c r="B229" s="58">
        <v>228</v>
      </c>
      <c r="C229" s="50">
        <v>1</v>
      </c>
      <c r="D229" s="53">
        <v>1</v>
      </c>
      <c r="E229" s="53">
        <v>24</v>
      </c>
      <c r="L229" s="50" t="s">
        <v>525</v>
      </c>
      <c r="M229" s="58">
        <v>228</v>
      </c>
      <c r="N229">
        <f t="shared" si="120"/>
        <v>24.041630560342615</v>
      </c>
      <c r="O229">
        <f t="shared" si="121"/>
        <v>24.041630560342615</v>
      </c>
      <c r="P229">
        <f t="shared" si="122"/>
        <v>24.041630560342615</v>
      </c>
      <c r="Q229">
        <f t="shared" si="123"/>
        <v>24.041630560342615</v>
      </c>
      <c r="R229">
        <f t="shared" si="124"/>
        <v>24.041630560342615</v>
      </c>
      <c r="S229">
        <f t="shared" si="125"/>
        <v>24.041630560342615</v>
      </c>
      <c r="T229">
        <f t="shared" si="126"/>
        <v>24.041630560342615</v>
      </c>
      <c r="U229">
        <f t="shared" si="127"/>
        <v>24.041630560342615</v>
      </c>
      <c r="V229">
        <f t="shared" si="128"/>
        <v>24.041630560342615</v>
      </c>
      <c r="W229">
        <f t="shared" si="129"/>
        <v>24.041630560342615</v>
      </c>
      <c r="X229">
        <f t="shared" si="130"/>
        <v>24.041630560342615</v>
      </c>
      <c r="Y229">
        <f t="shared" si="131"/>
        <v>24.041630560342615</v>
      </c>
      <c r="Z229">
        <f t="shared" si="132"/>
        <v>24.041630560342615</v>
      </c>
      <c r="AA229">
        <f t="shared" si="133"/>
        <v>24.041630560342615</v>
      </c>
      <c r="AB229">
        <f t="shared" si="134"/>
        <v>24.041630560342615</v>
      </c>
      <c r="AC229">
        <f t="shared" si="135"/>
        <v>24.041630560342615</v>
      </c>
      <c r="AD229">
        <f t="shared" si="136"/>
        <v>24.041630560342615</v>
      </c>
      <c r="AE229">
        <f t="shared" si="137"/>
        <v>24.041630560342615</v>
      </c>
      <c r="AF229">
        <f t="shared" si="138"/>
        <v>24.041630560342615</v>
      </c>
      <c r="AG229">
        <f t="shared" si="139"/>
        <v>24.041630560342615</v>
      </c>
      <c r="AH229">
        <f t="shared" si="140"/>
        <v>24.041630560342615</v>
      </c>
      <c r="AI229">
        <f t="shared" si="141"/>
        <v>24.041630560342615</v>
      </c>
      <c r="AJ229">
        <f t="shared" si="142"/>
        <v>24.041630560342615</v>
      </c>
      <c r="AK229">
        <f t="shared" si="143"/>
        <v>24.041630560342615</v>
      </c>
      <c r="AL229">
        <f t="shared" si="144"/>
        <v>24.041630560342615</v>
      </c>
      <c r="AM229">
        <f t="shared" si="145"/>
        <v>24.041630560342615</v>
      </c>
      <c r="AN229">
        <f t="shared" si="146"/>
        <v>24.041630560342615</v>
      </c>
      <c r="AO229">
        <f t="shared" si="147"/>
        <v>24.041630560342615</v>
      </c>
      <c r="AP229">
        <f t="shared" si="148"/>
        <v>24.041630560342615</v>
      </c>
      <c r="AQ229">
        <f t="shared" si="149"/>
        <v>24.041630560342615</v>
      </c>
      <c r="AR229">
        <f t="shared" si="150"/>
        <v>19.05255888325765</v>
      </c>
      <c r="AS229">
        <f t="shared" si="151"/>
        <v>24.041630560342615</v>
      </c>
      <c r="AT229">
        <f t="shared" si="152"/>
        <v>24.041630560342615</v>
      </c>
      <c r="AU229">
        <f t="shared" si="153"/>
        <v>24.041630560342615</v>
      </c>
      <c r="AV229">
        <f t="shared" si="154"/>
        <v>24.041630560342615</v>
      </c>
      <c r="AW229">
        <f t="shared" si="155"/>
        <v>24.041630560342615</v>
      </c>
      <c r="AX229">
        <f t="shared" si="156"/>
        <v>24.041630560342615</v>
      </c>
      <c r="AY229">
        <f t="shared" si="157"/>
        <v>24.041630560342615</v>
      </c>
      <c r="AZ229">
        <f t="shared" si="158"/>
        <v>24.041630560342615</v>
      </c>
      <c r="BA229">
        <f t="shared" si="159"/>
        <v>24.041630560342615</v>
      </c>
    </row>
    <row r="230" spans="1:53">
      <c r="A230" s="50" t="s">
        <v>527</v>
      </c>
      <c r="B230" s="58">
        <v>229</v>
      </c>
      <c r="C230" s="50">
        <v>2</v>
      </c>
      <c r="D230" s="53">
        <v>13</v>
      </c>
      <c r="E230" s="53">
        <v>19</v>
      </c>
      <c r="L230" s="50" t="s">
        <v>527</v>
      </c>
      <c r="M230" s="58">
        <v>229</v>
      </c>
      <c r="N230">
        <f t="shared" si="120"/>
        <v>23.108440016582687</v>
      </c>
      <c r="O230">
        <f t="shared" si="121"/>
        <v>23.108440016582687</v>
      </c>
      <c r="P230">
        <f t="shared" si="122"/>
        <v>23.108440016582687</v>
      </c>
      <c r="Q230">
        <f t="shared" si="123"/>
        <v>23.108440016582687</v>
      </c>
      <c r="R230">
        <f t="shared" si="124"/>
        <v>23.108440016582687</v>
      </c>
      <c r="S230">
        <f t="shared" si="125"/>
        <v>23.108440016582687</v>
      </c>
      <c r="T230">
        <f t="shared" si="126"/>
        <v>23.108440016582687</v>
      </c>
      <c r="U230">
        <f t="shared" si="127"/>
        <v>23.108440016582687</v>
      </c>
      <c r="V230">
        <f t="shared" si="128"/>
        <v>23.108440016582687</v>
      </c>
      <c r="W230">
        <f t="shared" si="129"/>
        <v>23.108440016582687</v>
      </c>
      <c r="X230">
        <f t="shared" si="130"/>
        <v>23.108440016582687</v>
      </c>
      <c r="Y230">
        <f t="shared" si="131"/>
        <v>23.108440016582687</v>
      </c>
      <c r="Z230">
        <f t="shared" si="132"/>
        <v>23.108440016582687</v>
      </c>
      <c r="AA230">
        <f t="shared" si="133"/>
        <v>23.108440016582687</v>
      </c>
      <c r="AB230">
        <f t="shared" si="134"/>
        <v>23.108440016582687</v>
      </c>
      <c r="AC230">
        <f t="shared" si="135"/>
        <v>23.108440016582687</v>
      </c>
      <c r="AD230">
        <f t="shared" si="136"/>
        <v>23.108440016582687</v>
      </c>
      <c r="AE230">
        <f t="shared" si="137"/>
        <v>23.108440016582687</v>
      </c>
      <c r="AF230">
        <f t="shared" si="138"/>
        <v>23.108440016582687</v>
      </c>
      <c r="AG230">
        <f t="shared" si="139"/>
        <v>23.108440016582687</v>
      </c>
      <c r="AH230">
        <f t="shared" si="140"/>
        <v>23.108440016582687</v>
      </c>
      <c r="AI230">
        <f t="shared" si="141"/>
        <v>23.108440016582687</v>
      </c>
      <c r="AJ230">
        <f t="shared" si="142"/>
        <v>23.108440016582687</v>
      </c>
      <c r="AK230">
        <f t="shared" si="143"/>
        <v>23.108440016582687</v>
      </c>
      <c r="AL230">
        <f t="shared" si="144"/>
        <v>23.108440016582687</v>
      </c>
      <c r="AM230">
        <f t="shared" si="145"/>
        <v>23.108440016582687</v>
      </c>
      <c r="AN230">
        <f t="shared" si="146"/>
        <v>23.108440016582687</v>
      </c>
      <c r="AO230">
        <f t="shared" si="147"/>
        <v>23.108440016582687</v>
      </c>
      <c r="AP230">
        <f t="shared" si="148"/>
        <v>23.108440016582687</v>
      </c>
      <c r="AQ230">
        <f t="shared" si="149"/>
        <v>23.108440016582687</v>
      </c>
      <c r="AR230">
        <f t="shared" si="150"/>
        <v>14.071247279470288</v>
      </c>
      <c r="AS230">
        <f t="shared" si="151"/>
        <v>23.108440016582687</v>
      </c>
      <c r="AT230">
        <f t="shared" si="152"/>
        <v>23.108440016582687</v>
      </c>
      <c r="AU230">
        <f t="shared" si="153"/>
        <v>23.108440016582687</v>
      </c>
      <c r="AV230">
        <f t="shared" si="154"/>
        <v>23.108440016582687</v>
      </c>
      <c r="AW230">
        <f t="shared" si="155"/>
        <v>23.108440016582687</v>
      </c>
      <c r="AX230">
        <f t="shared" si="156"/>
        <v>23.108440016582687</v>
      </c>
      <c r="AY230">
        <f t="shared" si="157"/>
        <v>23.108440016582687</v>
      </c>
      <c r="AZ230">
        <f t="shared" si="158"/>
        <v>23.108440016582687</v>
      </c>
      <c r="BA230">
        <f t="shared" si="159"/>
        <v>23.108440016582687</v>
      </c>
    </row>
    <row r="231" spans="1:53">
      <c r="A231" s="50" t="s">
        <v>529</v>
      </c>
      <c r="B231" s="58">
        <v>230</v>
      </c>
      <c r="C231" s="50">
        <v>1</v>
      </c>
      <c r="D231" s="53">
        <v>19</v>
      </c>
      <c r="E231" s="53">
        <v>5</v>
      </c>
      <c r="L231" s="50" t="s">
        <v>529</v>
      </c>
      <c r="M231" s="58">
        <v>230</v>
      </c>
      <c r="N231">
        <f t="shared" si="120"/>
        <v>19.672315572906001</v>
      </c>
      <c r="O231">
        <f t="shared" si="121"/>
        <v>19.672315572906001</v>
      </c>
      <c r="P231">
        <f t="shared" si="122"/>
        <v>19.672315572906001</v>
      </c>
      <c r="Q231">
        <f t="shared" si="123"/>
        <v>19.672315572906001</v>
      </c>
      <c r="R231">
        <f t="shared" si="124"/>
        <v>19.672315572906001</v>
      </c>
      <c r="S231">
        <f t="shared" si="125"/>
        <v>19.672315572906001</v>
      </c>
      <c r="T231">
        <f t="shared" si="126"/>
        <v>19.672315572906001</v>
      </c>
      <c r="U231">
        <f t="shared" si="127"/>
        <v>19.672315572906001</v>
      </c>
      <c r="V231">
        <f t="shared" si="128"/>
        <v>19.672315572906001</v>
      </c>
      <c r="W231">
        <f t="shared" si="129"/>
        <v>19.672315572906001</v>
      </c>
      <c r="X231">
        <f t="shared" si="130"/>
        <v>19.672315572906001</v>
      </c>
      <c r="Y231">
        <f t="shared" si="131"/>
        <v>19.672315572906001</v>
      </c>
      <c r="Z231">
        <f t="shared" si="132"/>
        <v>19.672315572906001</v>
      </c>
      <c r="AA231">
        <f t="shared" si="133"/>
        <v>19.672315572906001</v>
      </c>
      <c r="AB231">
        <f t="shared" si="134"/>
        <v>19.672315572906001</v>
      </c>
      <c r="AC231">
        <f t="shared" si="135"/>
        <v>19.672315572906001</v>
      </c>
      <c r="AD231">
        <f t="shared" si="136"/>
        <v>19.672315572906001</v>
      </c>
      <c r="AE231">
        <f t="shared" si="137"/>
        <v>19.672315572906001</v>
      </c>
      <c r="AF231">
        <f t="shared" si="138"/>
        <v>19.672315572906001</v>
      </c>
      <c r="AG231">
        <f t="shared" si="139"/>
        <v>19.672315572906001</v>
      </c>
      <c r="AH231">
        <f t="shared" si="140"/>
        <v>19.672315572906001</v>
      </c>
      <c r="AI231">
        <f t="shared" si="141"/>
        <v>19.672315572906001</v>
      </c>
      <c r="AJ231">
        <f t="shared" si="142"/>
        <v>19.672315572906001</v>
      </c>
      <c r="AK231">
        <f t="shared" si="143"/>
        <v>19.672315572906001</v>
      </c>
      <c r="AL231">
        <f t="shared" si="144"/>
        <v>19.672315572906001</v>
      </c>
      <c r="AM231">
        <f t="shared" si="145"/>
        <v>19.672315572906001</v>
      </c>
      <c r="AN231">
        <f t="shared" si="146"/>
        <v>19.672315572906001</v>
      </c>
      <c r="AO231">
        <f t="shared" si="147"/>
        <v>19.672315572906001</v>
      </c>
      <c r="AP231">
        <f t="shared" si="148"/>
        <v>19.672315572906001</v>
      </c>
      <c r="AQ231">
        <f t="shared" si="149"/>
        <v>19.672315572906001</v>
      </c>
      <c r="AR231">
        <f t="shared" si="150"/>
        <v>23.622023622035432</v>
      </c>
      <c r="AS231">
        <f t="shared" si="151"/>
        <v>19.672315572906001</v>
      </c>
      <c r="AT231">
        <f t="shared" si="152"/>
        <v>19.672315572906001</v>
      </c>
      <c r="AU231">
        <f t="shared" si="153"/>
        <v>19.672315572906001</v>
      </c>
      <c r="AV231">
        <f t="shared" si="154"/>
        <v>19.672315572906001</v>
      </c>
      <c r="AW231">
        <f t="shared" si="155"/>
        <v>19.672315572906001</v>
      </c>
      <c r="AX231">
        <f t="shared" si="156"/>
        <v>19.672315572906001</v>
      </c>
      <c r="AY231">
        <f t="shared" si="157"/>
        <v>19.672315572906001</v>
      </c>
      <c r="AZ231">
        <f t="shared" si="158"/>
        <v>19.672315572906001</v>
      </c>
      <c r="BA231">
        <f t="shared" si="159"/>
        <v>19.672315572906001</v>
      </c>
    </row>
    <row r="232" spans="1:53">
      <c r="A232" s="50" t="s">
        <v>531</v>
      </c>
      <c r="B232" s="58">
        <v>231</v>
      </c>
      <c r="C232" s="50">
        <v>2</v>
      </c>
      <c r="D232" s="53">
        <v>10</v>
      </c>
      <c r="E232" s="53">
        <v>14</v>
      </c>
      <c r="L232" s="50" t="s">
        <v>531</v>
      </c>
      <c r="M232" s="58">
        <v>231</v>
      </c>
      <c r="N232">
        <f t="shared" si="120"/>
        <v>17.320508075688775</v>
      </c>
      <c r="O232">
        <f t="shared" si="121"/>
        <v>17.320508075688775</v>
      </c>
      <c r="P232">
        <f t="shared" si="122"/>
        <v>17.320508075688775</v>
      </c>
      <c r="Q232">
        <f t="shared" si="123"/>
        <v>17.320508075688775</v>
      </c>
      <c r="R232">
        <f t="shared" si="124"/>
        <v>17.320508075688775</v>
      </c>
      <c r="S232">
        <f t="shared" si="125"/>
        <v>17.320508075688775</v>
      </c>
      <c r="T232">
        <f t="shared" si="126"/>
        <v>17.320508075688775</v>
      </c>
      <c r="U232">
        <f t="shared" si="127"/>
        <v>17.320508075688775</v>
      </c>
      <c r="V232">
        <f t="shared" si="128"/>
        <v>17.320508075688775</v>
      </c>
      <c r="W232">
        <f t="shared" si="129"/>
        <v>17.320508075688775</v>
      </c>
      <c r="X232">
        <f t="shared" si="130"/>
        <v>17.320508075688775</v>
      </c>
      <c r="Y232">
        <f t="shared" si="131"/>
        <v>17.320508075688775</v>
      </c>
      <c r="Z232">
        <f t="shared" si="132"/>
        <v>17.320508075688775</v>
      </c>
      <c r="AA232">
        <f t="shared" si="133"/>
        <v>17.320508075688775</v>
      </c>
      <c r="AB232">
        <f t="shared" si="134"/>
        <v>17.320508075688775</v>
      </c>
      <c r="AC232">
        <f t="shared" si="135"/>
        <v>17.320508075688775</v>
      </c>
      <c r="AD232">
        <f t="shared" si="136"/>
        <v>17.320508075688775</v>
      </c>
      <c r="AE232">
        <f t="shared" si="137"/>
        <v>17.320508075688775</v>
      </c>
      <c r="AF232">
        <f t="shared" si="138"/>
        <v>17.320508075688775</v>
      </c>
      <c r="AG232">
        <f t="shared" si="139"/>
        <v>17.320508075688775</v>
      </c>
      <c r="AH232">
        <f t="shared" si="140"/>
        <v>17.320508075688775</v>
      </c>
      <c r="AI232">
        <f t="shared" si="141"/>
        <v>17.320508075688775</v>
      </c>
      <c r="AJ232">
        <f t="shared" si="142"/>
        <v>17.320508075688775</v>
      </c>
      <c r="AK232">
        <f t="shared" si="143"/>
        <v>17.320508075688775</v>
      </c>
      <c r="AL232">
        <f t="shared" si="144"/>
        <v>17.320508075688775</v>
      </c>
      <c r="AM232">
        <f t="shared" si="145"/>
        <v>17.320508075688775</v>
      </c>
      <c r="AN232">
        <f t="shared" si="146"/>
        <v>17.320508075688775</v>
      </c>
      <c r="AO232">
        <f t="shared" si="147"/>
        <v>17.320508075688775</v>
      </c>
      <c r="AP232">
        <f t="shared" si="148"/>
        <v>17.320508075688775</v>
      </c>
      <c r="AQ232">
        <f t="shared" si="149"/>
        <v>17.320508075688775</v>
      </c>
      <c r="AR232">
        <f t="shared" si="150"/>
        <v>11.357816691600547</v>
      </c>
      <c r="AS232">
        <f t="shared" si="151"/>
        <v>17.320508075688775</v>
      </c>
      <c r="AT232">
        <f t="shared" si="152"/>
        <v>17.320508075688775</v>
      </c>
      <c r="AU232">
        <f t="shared" si="153"/>
        <v>17.320508075688775</v>
      </c>
      <c r="AV232">
        <f t="shared" si="154"/>
        <v>17.320508075688775</v>
      </c>
      <c r="AW232">
        <f t="shared" si="155"/>
        <v>17.320508075688775</v>
      </c>
      <c r="AX232">
        <f t="shared" si="156"/>
        <v>17.320508075688775</v>
      </c>
      <c r="AY232">
        <f t="shared" si="157"/>
        <v>17.320508075688775</v>
      </c>
      <c r="AZ232">
        <f t="shared" si="158"/>
        <v>17.320508075688775</v>
      </c>
      <c r="BA232">
        <f t="shared" si="159"/>
        <v>17.320508075688775</v>
      </c>
    </row>
    <row r="233" spans="1:53">
      <c r="A233" s="50" t="s">
        <v>533</v>
      </c>
      <c r="B233" s="58">
        <v>232</v>
      </c>
      <c r="C233" s="50">
        <v>2</v>
      </c>
      <c r="D233" s="53">
        <v>19</v>
      </c>
      <c r="E233" s="53">
        <v>5</v>
      </c>
      <c r="L233" s="50" t="s">
        <v>533</v>
      </c>
      <c r="M233" s="58">
        <v>232</v>
      </c>
      <c r="N233">
        <f t="shared" si="120"/>
        <v>19.748417658131498</v>
      </c>
      <c r="O233">
        <f t="shared" si="121"/>
        <v>19.748417658131498</v>
      </c>
      <c r="P233">
        <f t="shared" si="122"/>
        <v>19.748417658131498</v>
      </c>
      <c r="Q233">
        <f t="shared" si="123"/>
        <v>19.748417658131498</v>
      </c>
      <c r="R233">
        <f t="shared" si="124"/>
        <v>19.748417658131498</v>
      </c>
      <c r="S233">
        <f t="shared" si="125"/>
        <v>19.748417658131498</v>
      </c>
      <c r="T233">
        <f t="shared" si="126"/>
        <v>19.748417658131498</v>
      </c>
      <c r="U233">
        <f t="shared" si="127"/>
        <v>19.748417658131498</v>
      </c>
      <c r="V233">
        <f t="shared" si="128"/>
        <v>19.748417658131498</v>
      </c>
      <c r="W233">
        <f t="shared" si="129"/>
        <v>19.748417658131498</v>
      </c>
      <c r="X233">
        <f t="shared" si="130"/>
        <v>19.748417658131498</v>
      </c>
      <c r="Y233">
        <f t="shared" si="131"/>
        <v>19.748417658131498</v>
      </c>
      <c r="Z233">
        <f t="shared" si="132"/>
        <v>19.748417658131498</v>
      </c>
      <c r="AA233">
        <f t="shared" si="133"/>
        <v>19.748417658131498</v>
      </c>
      <c r="AB233">
        <f t="shared" si="134"/>
        <v>19.748417658131498</v>
      </c>
      <c r="AC233">
        <f t="shared" si="135"/>
        <v>19.748417658131498</v>
      </c>
      <c r="AD233">
        <f t="shared" si="136"/>
        <v>19.748417658131498</v>
      </c>
      <c r="AE233">
        <f t="shared" si="137"/>
        <v>19.748417658131498</v>
      </c>
      <c r="AF233">
        <f t="shared" si="138"/>
        <v>19.748417658131498</v>
      </c>
      <c r="AG233">
        <f t="shared" si="139"/>
        <v>19.748417658131498</v>
      </c>
      <c r="AH233">
        <f t="shared" si="140"/>
        <v>19.748417658131498</v>
      </c>
      <c r="AI233">
        <f t="shared" si="141"/>
        <v>19.748417658131498</v>
      </c>
      <c r="AJ233">
        <f t="shared" si="142"/>
        <v>19.748417658131498</v>
      </c>
      <c r="AK233">
        <f t="shared" si="143"/>
        <v>19.748417658131498</v>
      </c>
      <c r="AL233">
        <f t="shared" si="144"/>
        <v>19.748417658131498</v>
      </c>
      <c r="AM233">
        <f t="shared" si="145"/>
        <v>19.748417658131498</v>
      </c>
      <c r="AN233">
        <f t="shared" si="146"/>
        <v>19.748417658131498</v>
      </c>
      <c r="AO233">
        <f t="shared" si="147"/>
        <v>19.748417658131498</v>
      </c>
      <c r="AP233">
        <f t="shared" si="148"/>
        <v>19.748417658131498</v>
      </c>
      <c r="AQ233">
        <f t="shared" si="149"/>
        <v>19.748417658131498</v>
      </c>
      <c r="AR233">
        <f t="shared" si="150"/>
        <v>33.075670817082454</v>
      </c>
      <c r="AS233">
        <f t="shared" si="151"/>
        <v>19.748417658131498</v>
      </c>
      <c r="AT233">
        <f t="shared" si="152"/>
        <v>19.748417658131498</v>
      </c>
      <c r="AU233">
        <f t="shared" si="153"/>
        <v>19.748417658131498</v>
      </c>
      <c r="AV233">
        <f t="shared" si="154"/>
        <v>19.748417658131498</v>
      </c>
      <c r="AW233">
        <f t="shared" si="155"/>
        <v>19.748417658131498</v>
      </c>
      <c r="AX233">
        <f t="shared" si="156"/>
        <v>19.748417658131498</v>
      </c>
      <c r="AY233">
        <f t="shared" si="157"/>
        <v>19.748417658131498</v>
      </c>
      <c r="AZ233">
        <f t="shared" si="158"/>
        <v>19.748417658131498</v>
      </c>
      <c r="BA233">
        <f t="shared" si="159"/>
        <v>19.748417658131498</v>
      </c>
    </row>
    <row r="234" spans="1:53">
      <c r="A234" s="50" t="s">
        <v>535</v>
      </c>
      <c r="B234" s="58">
        <v>233</v>
      </c>
      <c r="C234" s="50">
        <v>1</v>
      </c>
      <c r="D234" s="53">
        <v>23</v>
      </c>
      <c r="E234" s="53">
        <v>27</v>
      </c>
      <c r="L234" s="50" t="s">
        <v>535</v>
      </c>
      <c r="M234" s="58">
        <v>233</v>
      </c>
      <c r="N234">
        <f t="shared" si="120"/>
        <v>35.482389998420345</v>
      </c>
      <c r="O234">
        <f t="shared" si="121"/>
        <v>35.482389998420345</v>
      </c>
      <c r="P234">
        <f t="shared" si="122"/>
        <v>35.482389998420345</v>
      </c>
      <c r="Q234">
        <f t="shared" si="123"/>
        <v>35.482389998420345</v>
      </c>
      <c r="R234">
        <f t="shared" si="124"/>
        <v>35.482389998420345</v>
      </c>
      <c r="S234">
        <f t="shared" si="125"/>
        <v>35.482389998420345</v>
      </c>
      <c r="T234">
        <f t="shared" si="126"/>
        <v>35.482389998420345</v>
      </c>
      <c r="U234">
        <f t="shared" si="127"/>
        <v>35.482389998420345</v>
      </c>
      <c r="V234">
        <f t="shared" si="128"/>
        <v>35.482389998420345</v>
      </c>
      <c r="W234">
        <f t="shared" si="129"/>
        <v>35.482389998420345</v>
      </c>
      <c r="X234">
        <f t="shared" si="130"/>
        <v>35.482389998420345</v>
      </c>
      <c r="Y234">
        <f t="shared" si="131"/>
        <v>35.482389998420345</v>
      </c>
      <c r="Z234">
        <f t="shared" si="132"/>
        <v>35.482389998420345</v>
      </c>
      <c r="AA234">
        <f t="shared" si="133"/>
        <v>35.482389998420345</v>
      </c>
      <c r="AB234">
        <f t="shared" si="134"/>
        <v>35.482389998420345</v>
      </c>
      <c r="AC234">
        <f t="shared" si="135"/>
        <v>35.482389998420345</v>
      </c>
      <c r="AD234">
        <f t="shared" si="136"/>
        <v>35.482389998420345</v>
      </c>
      <c r="AE234">
        <f t="shared" si="137"/>
        <v>35.482389998420345</v>
      </c>
      <c r="AF234">
        <f t="shared" si="138"/>
        <v>35.482389998420345</v>
      </c>
      <c r="AG234">
        <f t="shared" si="139"/>
        <v>35.482389998420345</v>
      </c>
      <c r="AH234">
        <f t="shared" si="140"/>
        <v>35.482389998420345</v>
      </c>
      <c r="AI234">
        <f t="shared" si="141"/>
        <v>35.482389998420345</v>
      </c>
      <c r="AJ234">
        <f t="shared" si="142"/>
        <v>35.482389998420345</v>
      </c>
      <c r="AK234">
        <f t="shared" si="143"/>
        <v>35.482389998420345</v>
      </c>
      <c r="AL234">
        <f t="shared" si="144"/>
        <v>35.482389998420345</v>
      </c>
      <c r="AM234">
        <f t="shared" si="145"/>
        <v>35.482389998420345</v>
      </c>
      <c r="AN234">
        <f t="shared" si="146"/>
        <v>35.482389998420345</v>
      </c>
      <c r="AO234">
        <f t="shared" si="147"/>
        <v>35.482389998420345</v>
      </c>
      <c r="AP234">
        <f t="shared" si="148"/>
        <v>35.482389998420345</v>
      </c>
      <c r="AQ234">
        <f t="shared" si="149"/>
        <v>35.482389998420345</v>
      </c>
      <c r="AR234">
        <f t="shared" si="150"/>
        <v>24.372115213907882</v>
      </c>
      <c r="AS234">
        <f t="shared" si="151"/>
        <v>35.482389998420345</v>
      </c>
      <c r="AT234">
        <f t="shared" si="152"/>
        <v>35.482389998420345</v>
      </c>
      <c r="AU234">
        <f t="shared" si="153"/>
        <v>35.482389998420345</v>
      </c>
      <c r="AV234">
        <f t="shared" si="154"/>
        <v>35.482389998420345</v>
      </c>
      <c r="AW234">
        <f t="shared" si="155"/>
        <v>35.482389998420345</v>
      </c>
      <c r="AX234">
        <f t="shared" si="156"/>
        <v>35.482389998420345</v>
      </c>
      <c r="AY234">
        <f t="shared" si="157"/>
        <v>35.482389998420345</v>
      </c>
      <c r="AZ234">
        <f t="shared" si="158"/>
        <v>35.482389998420345</v>
      </c>
      <c r="BA234">
        <f t="shared" si="159"/>
        <v>35.482389998420345</v>
      </c>
    </row>
    <row r="235" spans="1:53">
      <c r="A235" s="50" t="s">
        <v>537</v>
      </c>
      <c r="B235" s="58">
        <v>234</v>
      </c>
      <c r="C235" s="50">
        <v>1</v>
      </c>
      <c r="D235" s="53">
        <v>19</v>
      </c>
      <c r="E235" s="53">
        <v>8</v>
      </c>
      <c r="L235" s="50" t="s">
        <v>537</v>
      </c>
      <c r="M235" s="58">
        <v>234</v>
      </c>
      <c r="N235">
        <f t="shared" si="120"/>
        <v>20.639767440550294</v>
      </c>
      <c r="O235">
        <f t="shared" si="121"/>
        <v>20.639767440550294</v>
      </c>
      <c r="P235">
        <f t="shared" si="122"/>
        <v>20.639767440550294</v>
      </c>
      <c r="Q235">
        <f t="shared" si="123"/>
        <v>20.639767440550294</v>
      </c>
      <c r="R235">
        <f t="shared" si="124"/>
        <v>20.639767440550294</v>
      </c>
      <c r="S235">
        <f t="shared" si="125"/>
        <v>20.639767440550294</v>
      </c>
      <c r="T235">
        <f t="shared" si="126"/>
        <v>20.639767440550294</v>
      </c>
      <c r="U235">
        <f t="shared" si="127"/>
        <v>20.639767440550294</v>
      </c>
      <c r="V235">
        <f t="shared" si="128"/>
        <v>20.639767440550294</v>
      </c>
      <c r="W235">
        <f t="shared" si="129"/>
        <v>20.639767440550294</v>
      </c>
      <c r="X235">
        <f t="shared" si="130"/>
        <v>20.639767440550294</v>
      </c>
      <c r="Y235">
        <f t="shared" si="131"/>
        <v>20.639767440550294</v>
      </c>
      <c r="Z235">
        <f t="shared" si="132"/>
        <v>20.639767440550294</v>
      </c>
      <c r="AA235">
        <f t="shared" si="133"/>
        <v>20.639767440550294</v>
      </c>
      <c r="AB235">
        <f t="shared" si="134"/>
        <v>20.639767440550294</v>
      </c>
      <c r="AC235">
        <f t="shared" si="135"/>
        <v>20.639767440550294</v>
      </c>
      <c r="AD235">
        <f t="shared" si="136"/>
        <v>20.639767440550294</v>
      </c>
      <c r="AE235">
        <f t="shared" si="137"/>
        <v>20.639767440550294</v>
      </c>
      <c r="AF235">
        <f t="shared" si="138"/>
        <v>20.639767440550294</v>
      </c>
      <c r="AG235">
        <f t="shared" si="139"/>
        <v>20.639767440550294</v>
      </c>
      <c r="AH235">
        <f t="shared" si="140"/>
        <v>20.639767440550294</v>
      </c>
      <c r="AI235">
        <f t="shared" si="141"/>
        <v>20.639767440550294</v>
      </c>
      <c r="AJ235">
        <f t="shared" si="142"/>
        <v>20.639767440550294</v>
      </c>
      <c r="AK235">
        <f t="shared" si="143"/>
        <v>20.639767440550294</v>
      </c>
      <c r="AL235">
        <f t="shared" si="144"/>
        <v>20.639767440550294</v>
      </c>
      <c r="AM235">
        <f t="shared" si="145"/>
        <v>20.639767440550294</v>
      </c>
      <c r="AN235">
        <f t="shared" si="146"/>
        <v>20.639767440550294</v>
      </c>
      <c r="AO235">
        <f t="shared" si="147"/>
        <v>20.639767440550294</v>
      </c>
      <c r="AP235">
        <f t="shared" si="148"/>
        <v>20.639767440550294</v>
      </c>
      <c r="AQ235">
        <f t="shared" si="149"/>
        <v>20.639767440550294</v>
      </c>
      <c r="AR235">
        <f t="shared" si="150"/>
        <v>41.605288125429439</v>
      </c>
      <c r="AS235">
        <f t="shared" si="151"/>
        <v>20.639767440550294</v>
      </c>
      <c r="AT235">
        <f t="shared" si="152"/>
        <v>20.639767440550294</v>
      </c>
      <c r="AU235">
        <f t="shared" si="153"/>
        <v>20.639767440550294</v>
      </c>
      <c r="AV235">
        <f t="shared" si="154"/>
        <v>20.639767440550294</v>
      </c>
      <c r="AW235">
        <f t="shared" si="155"/>
        <v>20.639767440550294</v>
      </c>
      <c r="AX235">
        <f t="shared" si="156"/>
        <v>20.639767440550294</v>
      </c>
      <c r="AY235">
        <f t="shared" si="157"/>
        <v>20.639767440550294</v>
      </c>
      <c r="AZ235">
        <f t="shared" si="158"/>
        <v>20.639767440550294</v>
      </c>
      <c r="BA235">
        <f t="shared" si="159"/>
        <v>20.639767440550294</v>
      </c>
    </row>
    <row r="236" spans="1:53">
      <c r="A236" s="50" t="s">
        <v>539</v>
      </c>
      <c r="B236" s="58">
        <v>235</v>
      </c>
      <c r="C236" s="50">
        <v>1</v>
      </c>
      <c r="D236" s="53">
        <v>7</v>
      </c>
      <c r="E236" s="53">
        <v>37</v>
      </c>
      <c r="L236" s="50" t="s">
        <v>539</v>
      </c>
      <c r="M236" s="58">
        <v>235</v>
      </c>
      <c r="N236">
        <f t="shared" si="120"/>
        <v>37.669616403674723</v>
      </c>
      <c r="O236">
        <f t="shared" si="121"/>
        <v>37.669616403674723</v>
      </c>
      <c r="P236">
        <f t="shared" si="122"/>
        <v>37.669616403674723</v>
      </c>
      <c r="Q236">
        <f t="shared" si="123"/>
        <v>37.669616403674723</v>
      </c>
      <c r="R236">
        <f t="shared" si="124"/>
        <v>37.669616403674723</v>
      </c>
      <c r="S236">
        <f t="shared" si="125"/>
        <v>37.669616403674723</v>
      </c>
      <c r="T236">
        <f t="shared" si="126"/>
        <v>37.669616403674723</v>
      </c>
      <c r="U236">
        <f t="shared" si="127"/>
        <v>37.669616403674723</v>
      </c>
      <c r="V236">
        <f t="shared" si="128"/>
        <v>37.669616403674723</v>
      </c>
      <c r="W236">
        <f t="shared" si="129"/>
        <v>37.669616403674723</v>
      </c>
      <c r="X236">
        <f t="shared" si="130"/>
        <v>37.669616403674723</v>
      </c>
      <c r="Y236">
        <f t="shared" si="131"/>
        <v>37.669616403674723</v>
      </c>
      <c r="Z236">
        <f t="shared" si="132"/>
        <v>37.669616403674723</v>
      </c>
      <c r="AA236">
        <f t="shared" si="133"/>
        <v>37.669616403674723</v>
      </c>
      <c r="AB236">
        <f t="shared" si="134"/>
        <v>37.669616403674723</v>
      </c>
      <c r="AC236">
        <f t="shared" si="135"/>
        <v>37.669616403674723</v>
      </c>
      <c r="AD236">
        <f t="shared" si="136"/>
        <v>37.669616403674723</v>
      </c>
      <c r="AE236">
        <f t="shared" si="137"/>
        <v>37.669616403674723</v>
      </c>
      <c r="AF236">
        <f t="shared" si="138"/>
        <v>37.669616403674723</v>
      </c>
      <c r="AG236">
        <f t="shared" si="139"/>
        <v>37.669616403674723</v>
      </c>
      <c r="AH236">
        <f t="shared" si="140"/>
        <v>37.669616403674723</v>
      </c>
      <c r="AI236">
        <f t="shared" si="141"/>
        <v>37.669616403674723</v>
      </c>
      <c r="AJ236">
        <f t="shared" si="142"/>
        <v>37.669616403674723</v>
      </c>
      <c r="AK236">
        <f t="shared" si="143"/>
        <v>37.669616403674723</v>
      </c>
      <c r="AL236">
        <f t="shared" si="144"/>
        <v>37.669616403674723</v>
      </c>
      <c r="AM236">
        <f t="shared" si="145"/>
        <v>37.669616403674723</v>
      </c>
      <c r="AN236">
        <f t="shared" si="146"/>
        <v>37.669616403674723</v>
      </c>
      <c r="AO236">
        <f t="shared" si="147"/>
        <v>37.669616403674723</v>
      </c>
      <c r="AP236">
        <f t="shared" si="148"/>
        <v>37.669616403674723</v>
      </c>
      <c r="AQ236">
        <f t="shared" si="149"/>
        <v>37.669616403674723</v>
      </c>
      <c r="AR236">
        <f t="shared" si="150"/>
        <v>35.707142142714247</v>
      </c>
      <c r="AS236">
        <f t="shared" si="151"/>
        <v>37.669616403674723</v>
      </c>
      <c r="AT236">
        <f t="shared" si="152"/>
        <v>37.669616403674723</v>
      </c>
      <c r="AU236">
        <f t="shared" si="153"/>
        <v>37.669616403674723</v>
      </c>
      <c r="AV236">
        <f t="shared" si="154"/>
        <v>37.669616403674723</v>
      </c>
      <c r="AW236">
        <f t="shared" si="155"/>
        <v>37.669616403674723</v>
      </c>
      <c r="AX236">
        <f t="shared" si="156"/>
        <v>37.669616403674723</v>
      </c>
      <c r="AY236">
        <f t="shared" si="157"/>
        <v>37.669616403674723</v>
      </c>
      <c r="AZ236">
        <f t="shared" si="158"/>
        <v>37.669616403674723</v>
      </c>
      <c r="BA236">
        <f t="shared" si="159"/>
        <v>37.669616403674723</v>
      </c>
    </row>
    <row r="237" spans="1:53">
      <c r="A237" s="50" t="s">
        <v>541</v>
      </c>
      <c r="B237" s="58">
        <v>236</v>
      </c>
      <c r="C237" s="50">
        <v>2</v>
      </c>
      <c r="D237" s="53">
        <v>2</v>
      </c>
      <c r="E237" s="53">
        <v>35</v>
      </c>
      <c r="L237" s="50" t="s">
        <v>541</v>
      </c>
      <c r="M237" s="58">
        <v>236</v>
      </c>
      <c r="N237">
        <f t="shared" si="120"/>
        <v>35.114099732158877</v>
      </c>
      <c r="O237">
        <f t="shared" si="121"/>
        <v>35.114099732158877</v>
      </c>
      <c r="P237">
        <f t="shared" si="122"/>
        <v>35.114099732158877</v>
      </c>
      <c r="Q237">
        <f t="shared" si="123"/>
        <v>35.114099732158877</v>
      </c>
      <c r="R237">
        <f t="shared" si="124"/>
        <v>35.114099732158877</v>
      </c>
      <c r="S237">
        <f t="shared" si="125"/>
        <v>35.114099732158877</v>
      </c>
      <c r="T237">
        <f t="shared" si="126"/>
        <v>35.114099732158877</v>
      </c>
      <c r="U237">
        <f t="shared" si="127"/>
        <v>35.114099732158877</v>
      </c>
      <c r="V237">
        <f t="shared" si="128"/>
        <v>35.114099732158877</v>
      </c>
      <c r="W237">
        <f t="shared" si="129"/>
        <v>35.114099732158877</v>
      </c>
      <c r="X237">
        <f t="shared" si="130"/>
        <v>35.114099732158877</v>
      </c>
      <c r="Y237">
        <f t="shared" si="131"/>
        <v>35.114099732158877</v>
      </c>
      <c r="Z237">
        <f t="shared" si="132"/>
        <v>35.114099732158877</v>
      </c>
      <c r="AA237">
        <f t="shared" si="133"/>
        <v>35.114099732158877</v>
      </c>
      <c r="AB237">
        <f t="shared" si="134"/>
        <v>35.114099732158877</v>
      </c>
      <c r="AC237">
        <f t="shared" si="135"/>
        <v>35.114099732158877</v>
      </c>
      <c r="AD237">
        <f t="shared" si="136"/>
        <v>35.114099732158877</v>
      </c>
      <c r="AE237">
        <f t="shared" si="137"/>
        <v>35.114099732158877</v>
      </c>
      <c r="AF237">
        <f t="shared" si="138"/>
        <v>35.114099732158877</v>
      </c>
      <c r="AG237">
        <f t="shared" si="139"/>
        <v>35.114099732158877</v>
      </c>
      <c r="AH237">
        <f t="shared" si="140"/>
        <v>35.114099732158877</v>
      </c>
      <c r="AI237">
        <f t="shared" si="141"/>
        <v>35.114099732158877</v>
      </c>
      <c r="AJ237">
        <f t="shared" si="142"/>
        <v>35.114099732158877</v>
      </c>
      <c r="AK237">
        <f t="shared" si="143"/>
        <v>35.114099732158877</v>
      </c>
      <c r="AL237">
        <f t="shared" si="144"/>
        <v>35.114099732158877</v>
      </c>
      <c r="AM237">
        <f t="shared" si="145"/>
        <v>35.114099732158877</v>
      </c>
      <c r="AN237">
        <f t="shared" si="146"/>
        <v>35.114099732158877</v>
      </c>
      <c r="AO237">
        <f t="shared" si="147"/>
        <v>35.114099732158877</v>
      </c>
      <c r="AP237">
        <f t="shared" si="148"/>
        <v>35.114099732158877</v>
      </c>
      <c r="AQ237">
        <f t="shared" si="149"/>
        <v>35.114099732158877</v>
      </c>
      <c r="AR237">
        <f t="shared" si="150"/>
        <v>8.4852813742385695</v>
      </c>
      <c r="AS237">
        <f t="shared" si="151"/>
        <v>35.114099732158877</v>
      </c>
      <c r="AT237">
        <f t="shared" si="152"/>
        <v>35.114099732158877</v>
      </c>
      <c r="AU237">
        <f t="shared" si="153"/>
        <v>35.114099732158877</v>
      </c>
      <c r="AV237">
        <f t="shared" si="154"/>
        <v>35.114099732158877</v>
      </c>
      <c r="AW237">
        <f t="shared" si="155"/>
        <v>35.114099732158877</v>
      </c>
      <c r="AX237">
        <f t="shared" si="156"/>
        <v>35.114099732158877</v>
      </c>
      <c r="AY237">
        <f t="shared" si="157"/>
        <v>35.114099732158877</v>
      </c>
      <c r="AZ237">
        <f t="shared" si="158"/>
        <v>35.114099732158877</v>
      </c>
      <c r="BA237">
        <f t="shared" si="159"/>
        <v>35.114099732158877</v>
      </c>
    </row>
    <row r="238" spans="1:53">
      <c r="A238" s="50" t="s">
        <v>543</v>
      </c>
      <c r="B238" s="58">
        <v>237</v>
      </c>
      <c r="C238" s="50">
        <v>1</v>
      </c>
      <c r="D238" s="53">
        <v>19</v>
      </c>
      <c r="E238" s="53">
        <v>8</v>
      </c>
      <c r="L238" s="50" t="s">
        <v>543</v>
      </c>
      <c r="M238" s="58">
        <v>237</v>
      </c>
      <c r="N238">
        <f t="shared" si="120"/>
        <v>20.639767440550294</v>
      </c>
      <c r="O238">
        <f t="shared" si="121"/>
        <v>20.639767440550294</v>
      </c>
      <c r="P238">
        <f t="shared" si="122"/>
        <v>20.639767440550294</v>
      </c>
      <c r="Q238">
        <f t="shared" si="123"/>
        <v>20.639767440550294</v>
      </c>
      <c r="R238">
        <f t="shared" si="124"/>
        <v>20.639767440550294</v>
      </c>
      <c r="S238">
        <f t="shared" si="125"/>
        <v>20.639767440550294</v>
      </c>
      <c r="T238">
        <f t="shared" si="126"/>
        <v>20.639767440550294</v>
      </c>
      <c r="U238">
        <f t="shared" si="127"/>
        <v>20.639767440550294</v>
      </c>
      <c r="V238">
        <f t="shared" si="128"/>
        <v>20.639767440550294</v>
      </c>
      <c r="W238">
        <f t="shared" si="129"/>
        <v>20.639767440550294</v>
      </c>
      <c r="X238">
        <f t="shared" si="130"/>
        <v>20.639767440550294</v>
      </c>
      <c r="Y238">
        <f t="shared" si="131"/>
        <v>20.639767440550294</v>
      </c>
      <c r="Z238">
        <f t="shared" si="132"/>
        <v>20.639767440550294</v>
      </c>
      <c r="AA238">
        <f t="shared" si="133"/>
        <v>20.639767440550294</v>
      </c>
      <c r="AB238">
        <f t="shared" si="134"/>
        <v>20.639767440550294</v>
      </c>
      <c r="AC238">
        <f t="shared" si="135"/>
        <v>20.639767440550294</v>
      </c>
      <c r="AD238">
        <f t="shared" si="136"/>
        <v>20.639767440550294</v>
      </c>
      <c r="AE238">
        <f t="shared" si="137"/>
        <v>20.639767440550294</v>
      </c>
      <c r="AF238">
        <f t="shared" si="138"/>
        <v>20.639767440550294</v>
      </c>
      <c r="AG238">
        <f t="shared" si="139"/>
        <v>20.639767440550294</v>
      </c>
      <c r="AH238">
        <f t="shared" si="140"/>
        <v>20.639767440550294</v>
      </c>
      <c r="AI238">
        <f t="shared" si="141"/>
        <v>20.639767440550294</v>
      </c>
      <c r="AJ238">
        <f t="shared" si="142"/>
        <v>20.639767440550294</v>
      </c>
      <c r="AK238">
        <f t="shared" si="143"/>
        <v>20.639767440550294</v>
      </c>
      <c r="AL238">
        <f t="shared" si="144"/>
        <v>20.639767440550294</v>
      </c>
      <c r="AM238">
        <f t="shared" si="145"/>
        <v>20.639767440550294</v>
      </c>
      <c r="AN238">
        <f t="shared" si="146"/>
        <v>20.639767440550294</v>
      </c>
      <c r="AO238">
        <f t="shared" si="147"/>
        <v>20.639767440550294</v>
      </c>
      <c r="AP238">
        <f t="shared" si="148"/>
        <v>20.639767440550294</v>
      </c>
      <c r="AQ238">
        <f t="shared" si="149"/>
        <v>20.639767440550294</v>
      </c>
      <c r="AR238">
        <f t="shared" si="150"/>
        <v>23.043437243605826</v>
      </c>
      <c r="AS238">
        <f t="shared" si="151"/>
        <v>20.639767440550294</v>
      </c>
      <c r="AT238">
        <f t="shared" si="152"/>
        <v>20.639767440550294</v>
      </c>
      <c r="AU238">
        <f t="shared" si="153"/>
        <v>20.639767440550294</v>
      </c>
      <c r="AV238">
        <f t="shared" si="154"/>
        <v>20.639767440550294</v>
      </c>
      <c r="AW238">
        <f t="shared" si="155"/>
        <v>20.639767440550294</v>
      </c>
      <c r="AX238">
        <f t="shared" si="156"/>
        <v>20.639767440550294</v>
      </c>
      <c r="AY238">
        <f t="shared" si="157"/>
        <v>20.639767440550294</v>
      </c>
      <c r="AZ238">
        <f t="shared" si="158"/>
        <v>20.639767440550294</v>
      </c>
      <c r="BA238">
        <f t="shared" si="159"/>
        <v>20.639767440550294</v>
      </c>
    </row>
    <row r="239" spans="1:53">
      <c r="A239" s="50" t="s">
        <v>545</v>
      </c>
      <c r="B239" s="58">
        <v>238</v>
      </c>
      <c r="C239" s="50">
        <v>1</v>
      </c>
      <c r="D239" s="53">
        <v>12</v>
      </c>
      <c r="E239" s="53">
        <v>13</v>
      </c>
      <c r="L239" s="50" t="s">
        <v>545</v>
      </c>
      <c r="M239" s="58">
        <v>238</v>
      </c>
      <c r="N239">
        <f t="shared" si="120"/>
        <v>17.720045146669349</v>
      </c>
      <c r="O239">
        <f t="shared" si="121"/>
        <v>17.720045146669349</v>
      </c>
      <c r="P239">
        <f t="shared" si="122"/>
        <v>17.720045146669349</v>
      </c>
      <c r="Q239">
        <f t="shared" si="123"/>
        <v>17.720045146669349</v>
      </c>
      <c r="R239">
        <f t="shared" si="124"/>
        <v>17.720045146669349</v>
      </c>
      <c r="S239">
        <f t="shared" si="125"/>
        <v>17.720045146669349</v>
      </c>
      <c r="T239">
        <f t="shared" si="126"/>
        <v>17.720045146669349</v>
      </c>
      <c r="U239">
        <f t="shared" si="127"/>
        <v>17.720045146669349</v>
      </c>
      <c r="V239">
        <f t="shared" si="128"/>
        <v>17.720045146669349</v>
      </c>
      <c r="W239">
        <f t="shared" si="129"/>
        <v>17.720045146669349</v>
      </c>
      <c r="X239">
        <f t="shared" si="130"/>
        <v>17.720045146669349</v>
      </c>
      <c r="Y239">
        <f t="shared" si="131"/>
        <v>17.720045146669349</v>
      </c>
      <c r="Z239">
        <f t="shared" si="132"/>
        <v>17.720045146669349</v>
      </c>
      <c r="AA239">
        <f t="shared" si="133"/>
        <v>17.720045146669349</v>
      </c>
      <c r="AB239">
        <f t="shared" si="134"/>
        <v>17.720045146669349</v>
      </c>
      <c r="AC239">
        <f t="shared" si="135"/>
        <v>17.720045146669349</v>
      </c>
      <c r="AD239">
        <f t="shared" si="136"/>
        <v>17.720045146669349</v>
      </c>
      <c r="AE239">
        <f t="shared" si="137"/>
        <v>17.720045146669349</v>
      </c>
      <c r="AF239">
        <f t="shared" si="138"/>
        <v>17.720045146669349</v>
      </c>
      <c r="AG239">
        <f t="shared" si="139"/>
        <v>17.720045146669349</v>
      </c>
      <c r="AH239">
        <f t="shared" si="140"/>
        <v>17.720045146669349</v>
      </c>
      <c r="AI239">
        <f t="shared" si="141"/>
        <v>17.720045146669349</v>
      </c>
      <c r="AJ239">
        <f t="shared" si="142"/>
        <v>17.720045146669349</v>
      </c>
      <c r="AK239">
        <f t="shared" si="143"/>
        <v>17.720045146669349</v>
      </c>
      <c r="AL239">
        <f t="shared" si="144"/>
        <v>17.720045146669349</v>
      </c>
      <c r="AM239">
        <f t="shared" si="145"/>
        <v>17.720045146669349</v>
      </c>
      <c r="AN239">
        <f t="shared" si="146"/>
        <v>17.720045146669349</v>
      </c>
      <c r="AO239">
        <f t="shared" si="147"/>
        <v>17.720045146669349</v>
      </c>
      <c r="AP239">
        <f t="shared" si="148"/>
        <v>17.720045146669349</v>
      </c>
      <c r="AQ239">
        <f t="shared" si="149"/>
        <v>17.720045146669349</v>
      </c>
      <c r="AR239">
        <f t="shared" si="150"/>
        <v>17</v>
      </c>
      <c r="AS239">
        <f t="shared" si="151"/>
        <v>17.720045146669349</v>
      </c>
      <c r="AT239">
        <f t="shared" si="152"/>
        <v>17.720045146669349</v>
      </c>
      <c r="AU239">
        <f t="shared" si="153"/>
        <v>17.720045146669349</v>
      </c>
      <c r="AV239">
        <f t="shared" si="154"/>
        <v>17.720045146669349</v>
      </c>
      <c r="AW239">
        <f t="shared" si="155"/>
        <v>17.720045146669349</v>
      </c>
      <c r="AX239">
        <f t="shared" si="156"/>
        <v>17.720045146669349</v>
      </c>
      <c r="AY239">
        <f t="shared" si="157"/>
        <v>17.720045146669349</v>
      </c>
      <c r="AZ239">
        <f t="shared" si="158"/>
        <v>17.720045146669349</v>
      </c>
      <c r="BA239">
        <f t="shared" si="159"/>
        <v>17.720045146669349</v>
      </c>
    </row>
    <row r="240" spans="1:53">
      <c r="A240" s="50" t="s">
        <v>547</v>
      </c>
      <c r="B240" s="58">
        <v>239</v>
      </c>
      <c r="C240" s="50">
        <v>1</v>
      </c>
      <c r="D240" s="53">
        <v>9</v>
      </c>
      <c r="E240" s="53">
        <v>12</v>
      </c>
      <c r="L240" s="50" t="s">
        <v>547</v>
      </c>
      <c r="M240" s="58">
        <v>239</v>
      </c>
      <c r="N240">
        <f t="shared" si="120"/>
        <v>15.033296378372908</v>
      </c>
      <c r="O240">
        <f t="shared" si="121"/>
        <v>15.033296378372908</v>
      </c>
      <c r="P240">
        <f t="shared" si="122"/>
        <v>15.033296378372908</v>
      </c>
      <c r="Q240">
        <f t="shared" si="123"/>
        <v>15.033296378372908</v>
      </c>
      <c r="R240">
        <f t="shared" si="124"/>
        <v>15.033296378372908</v>
      </c>
      <c r="S240">
        <f t="shared" si="125"/>
        <v>15.033296378372908</v>
      </c>
      <c r="T240">
        <f t="shared" si="126"/>
        <v>15.033296378372908</v>
      </c>
      <c r="U240">
        <f t="shared" si="127"/>
        <v>15.033296378372908</v>
      </c>
      <c r="V240">
        <f t="shared" si="128"/>
        <v>15.033296378372908</v>
      </c>
      <c r="W240">
        <f t="shared" si="129"/>
        <v>15.033296378372908</v>
      </c>
      <c r="X240">
        <f t="shared" si="130"/>
        <v>15.033296378372908</v>
      </c>
      <c r="Y240">
        <f t="shared" si="131"/>
        <v>15.033296378372908</v>
      </c>
      <c r="Z240">
        <f t="shared" si="132"/>
        <v>15.033296378372908</v>
      </c>
      <c r="AA240">
        <f t="shared" si="133"/>
        <v>15.033296378372908</v>
      </c>
      <c r="AB240">
        <f t="shared" si="134"/>
        <v>15.033296378372908</v>
      </c>
      <c r="AC240">
        <f t="shared" si="135"/>
        <v>15.033296378372908</v>
      </c>
      <c r="AD240">
        <f t="shared" si="136"/>
        <v>15.033296378372908</v>
      </c>
      <c r="AE240">
        <f t="shared" si="137"/>
        <v>15.033296378372908</v>
      </c>
      <c r="AF240">
        <f t="shared" si="138"/>
        <v>15.033296378372908</v>
      </c>
      <c r="AG240">
        <f t="shared" si="139"/>
        <v>15.033296378372908</v>
      </c>
      <c r="AH240">
        <f t="shared" si="140"/>
        <v>15.033296378372908</v>
      </c>
      <c r="AI240">
        <f t="shared" si="141"/>
        <v>15.033296378372908</v>
      </c>
      <c r="AJ240">
        <f t="shared" si="142"/>
        <v>15.033296378372908</v>
      </c>
      <c r="AK240">
        <f t="shared" si="143"/>
        <v>15.033296378372908</v>
      </c>
      <c r="AL240">
        <f t="shared" si="144"/>
        <v>15.033296378372908</v>
      </c>
      <c r="AM240">
        <f t="shared" si="145"/>
        <v>15.033296378372908</v>
      </c>
      <c r="AN240">
        <f t="shared" si="146"/>
        <v>15.033296378372908</v>
      </c>
      <c r="AO240">
        <f t="shared" si="147"/>
        <v>15.033296378372908</v>
      </c>
      <c r="AP240">
        <f t="shared" si="148"/>
        <v>15.033296378372908</v>
      </c>
      <c r="AQ240">
        <f t="shared" si="149"/>
        <v>15.033296378372908</v>
      </c>
      <c r="AR240">
        <f t="shared" si="150"/>
        <v>15.842979517754859</v>
      </c>
      <c r="AS240">
        <f t="shared" si="151"/>
        <v>15.033296378372908</v>
      </c>
      <c r="AT240">
        <f t="shared" si="152"/>
        <v>15.033296378372908</v>
      </c>
      <c r="AU240">
        <f t="shared" si="153"/>
        <v>15.033296378372908</v>
      </c>
      <c r="AV240">
        <f t="shared" si="154"/>
        <v>15.033296378372908</v>
      </c>
      <c r="AW240">
        <f t="shared" si="155"/>
        <v>15.033296378372908</v>
      </c>
      <c r="AX240">
        <f t="shared" si="156"/>
        <v>15.033296378372908</v>
      </c>
      <c r="AY240">
        <f t="shared" si="157"/>
        <v>15.033296378372908</v>
      </c>
      <c r="AZ240">
        <f t="shared" si="158"/>
        <v>15.033296378372908</v>
      </c>
      <c r="BA240">
        <f t="shared" si="159"/>
        <v>15.033296378372908</v>
      </c>
    </row>
    <row r="241" spans="1:53">
      <c r="A241" s="50" t="s">
        <v>549</v>
      </c>
      <c r="B241" s="58">
        <v>240</v>
      </c>
      <c r="C241" s="50">
        <v>2</v>
      </c>
      <c r="D241" s="53">
        <v>12</v>
      </c>
      <c r="E241" s="53">
        <v>13</v>
      </c>
      <c r="F241" s="37" t="s">
        <v>1292</v>
      </c>
      <c r="L241" s="50" t="s">
        <v>549</v>
      </c>
      <c r="M241" s="58">
        <v>240</v>
      </c>
      <c r="N241">
        <f t="shared" si="120"/>
        <v>17.804493814764857</v>
      </c>
      <c r="O241">
        <f t="shared" si="121"/>
        <v>17.804493814764857</v>
      </c>
      <c r="P241">
        <f t="shared" si="122"/>
        <v>17.804493814764857</v>
      </c>
      <c r="Q241">
        <f t="shared" si="123"/>
        <v>17.804493814764857</v>
      </c>
      <c r="R241">
        <f t="shared" si="124"/>
        <v>17.804493814764857</v>
      </c>
      <c r="S241">
        <f t="shared" si="125"/>
        <v>17.804493814764857</v>
      </c>
      <c r="T241">
        <f t="shared" si="126"/>
        <v>17.804493814764857</v>
      </c>
      <c r="U241">
        <f t="shared" si="127"/>
        <v>17.804493814764857</v>
      </c>
      <c r="V241">
        <f t="shared" si="128"/>
        <v>17.804493814764857</v>
      </c>
      <c r="W241">
        <f t="shared" si="129"/>
        <v>17.804493814764857</v>
      </c>
      <c r="X241">
        <f t="shared" si="130"/>
        <v>17.804493814764857</v>
      </c>
      <c r="Y241">
        <f t="shared" si="131"/>
        <v>17.804493814764857</v>
      </c>
      <c r="Z241">
        <f t="shared" si="132"/>
        <v>17.804493814764857</v>
      </c>
      <c r="AA241">
        <f t="shared" si="133"/>
        <v>17.804493814764857</v>
      </c>
      <c r="AB241">
        <f t="shared" si="134"/>
        <v>17.804493814764857</v>
      </c>
      <c r="AC241">
        <f t="shared" si="135"/>
        <v>17.804493814764857</v>
      </c>
      <c r="AD241">
        <f t="shared" si="136"/>
        <v>17.804493814764857</v>
      </c>
      <c r="AE241">
        <f t="shared" si="137"/>
        <v>17.804493814764857</v>
      </c>
      <c r="AF241">
        <f t="shared" si="138"/>
        <v>17.804493814764857</v>
      </c>
      <c r="AG241">
        <f t="shared" si="139"/>
        <v>17.804493814764857</v>
      </c>
      <c r="AH241">
        <f t="shared" si="140"/>
        <v>17.804493814764857</v>
      </c>
      <c r="AI241">
        <f t="shared" si="141"/>
        <v>17.804493814764857</v>
      </c>
      <c r="AJ241">
        <f t="shared" si="142"/>
        <v>17.804493814764857</v>
      </c>
      <c r="AK241">
        <f t="shared" si="143"/>
        <v>17.804493814764857</v>
      </c>
      <c r="AL241">
        <f t="shared" si="144"/>
        <v>17.804493814764857</v>
      </c>
      <c r="AM241">
        <f t="shared" si="145"/>
        <v>17.804493814764857</v>
      </c>
      <c r="AN241">
        <f t="shared" si="146"/>
        <v>17.804493814764857</v>
      </c>
      <c r="AO241">
        <f t="shared" si="147"/>
        <v>17.804493814764857</v>
      </c>
      <c r="AP241">
        <f t="shared" si="148"/>
        <v>17.804493814764857</v>
      </c>
      <c r="AQ241">
        <f t="shared" si="149"/>
        <v>17.804493814764857</v>
      </c>
      <c r="AR241">
        <f t="shared" si="150"/>
        <v>12.328828005937952</v>
      </c>
      <c r="AS241">
        <f t="shared" si="151"/>
        <v>17.804493814764857</v>
      </c>
      <c r="AT241">
        <f t="shared" si="152"/>
        <v>17.804493814764857</v>
      </c>
      <c r="AU241">
        <f t="shared" si="153"/>
        <v>17.804493814764857</v>
      </c>
      <c r="AV241">
        <f t="shared" si="154"/>
        <v>17.804493814764857</v>
      </c>
      <c r="AW241">
        <f t="shared" si="155"/>
        <v>17.804493814764857</v>
      </c>
      <c r="AX241">
        <f t="shared" si="156"/>
        <v>17.804493814764857</v>
      </c>
      <c r="AY241">
        <f t="shared" si="157"/>
        <v>17.804493814764857</v>
      </c>
      <c r="AZ241">
        <f t="shared" si="158"/>
        <v>17.804493814764857</v>
      </c>
      <c r="BA241">
        <f t="shared" si="159"/>
        <v>17.804493814764857</v>
      </c>
    </row>
    <row r="242" spans="1:53">
      <c r="A242" s="50" t="s">
        <v>551</v>
      </c>
      <c r="B242" s="58">
        <v>241</v>
      </c>
      <c r="C242" s="50">
        <v>1</v>
      </c>
      <c r="D242" s="53">
        <v>16</v>
      </c>
      <c r="E242" s="53">
        <v>2</v>
      </c>
      <c r="L242" s="50" t="s">
        <v>551</v>
      </c>
      <c r="M242" s="58">
        <v>241</v>
      </c>
      <c r="N242">
        <f t="shared" si="120"/>
        <v>16.15549442140351</v>
      </c>
      <c r="O242">
        <f t="shared" si="121"/>
        <v>16.15549442140351</v>
      </c>
      <c r="P242">
        <f t="shared" si="122"/>
        <v>16.15549442140351</v>
      </c>
      <c r="Q242">
        <f t="shared" si="123"/>
        <v>16.15549442140351</v>
      </c>
      <c r="R242">
        <f t="shared" si="124"/>
        <v>16.15549442140351</v>
      </c>
      <c r="S242">
        <f t="shared" si="125"/>
        <v>16.15549442140351</v>
      </c>
      <c r="T242">
        <f t="shared" si="126"/>
        <v>16.15549442140351</v>
      </c>
      <c r="U242">
        <f t="shared" si="127"/>
        <v>16.15549442140351</v>
      </c>
      <c r="V242">
        <f t="shared" si="128"/>
        <v>16.15549442140351</v>
      </c>
      <c r="W242">
        <f t="shared" si="129"/>
        <v>16.15549442140351</v>
      </c>
      <c r="X242">
        <f t="shared" si="130"/>
        <v>16.15549442140351</v>
      </c>
      <c r="Y242">
        <f t="shared" si="131"/>
        <v>16.15549442140351</v>
      </c>
      <c r="Z242">
        <f t="shared" si="132"/>
        <v>16.15549442140351</v>
      </c>
      <c r="AA242">
        <f t="shared" si="133"/>
        <v>16.15549442140351</v>
      </c>
      <c r="AB242">
        <f t="shared" si="134"/>
        <v>16.15549442140351</v>
      </c>
      <c r="AC242">
        <f t="shared" si="135"/>
        <v>16.15549442140351</v>
      </c>
      <c r="AD242">
        <f t="shared" si="136"/>
        <v>16.15549442140351</v>
      </c>
      <c r="AE242">
        <f t="shared" si="137"/>
        <v>16.15549442140351</v>
      </c>
      <c r="AF242">
        <f t="shared" si="138"/>
        <v>16.15549442140351</v>
      </c>
      <c r="AG242">
        <f t="shared" si="139"/>
        <v>16.15549442140351</v>
      </c>
      <c r="AH242">
        <f t="shared" si="140"/>
        <v>16.15549442140351</v>
      </c>
      <c r="AI242">
        <f t="shared" si="141"/>
        <v>16.15549442140351</v>
      </c>
      <c r="AJ242">
        <f t="shared" si="142"/>
        <v>16.15549442140351</v>
      </c>
      <c r="AK242">
        <f t="shared" si="143"/>
        <v>16.15549442140351</v>
      </c>
      <c r="AL242">
        <f t="shared" si="144"/>
        <v>16.15549442140351</v>
      </c>
      <c r="AM242">
        <f t="shared" si="145"/>
        <v>16.15549442140351</v>
      </c>
      <c r="AN242">
        <f t="shared" si="146"/>
        <v>16.15549442140351</v>
      </c>
      <c r="AO242">
        <f t="shared" si="147"/>
        <v>16.15549442140351</v>
      </c>
      <c r="AP242">
        <f t="shared" si="148"/>
        <v>16.15549442140351</v>
      </c>
      <c r="AQ242">
        <f t="shared" si="149"/>
        <v>16.15549442140351</v>
      </c>
      <c r="AR242">
        <f t="shared" si="150"/>
        <v>18.384776310850235</v>
      </c>
      <c r="AS242">
        <f t="shared" si="151"/>
        <v>16.15549442140351</v>
      </c>
      <c r="AT242">
        <f t="shared" si="152"/>
        <v>16.15549442140351</v>
      </c>
      <c r="AU242">
        <f t="shared" si="153"/>
        <v>16.15549442140351</v>
      </c>
      <c r="AV242">
        <f t="shared" si="154"/>
        <v>16.15549442140351</v>
      </c>
      <c r="AW242">
        <f t="shared" si="155"/>
        <v>16.15549442140351</v>
      </c>
      <c r="AX242">
        <f t="shared" si="156"/>
        <v>16.15549442140351</v>
      </c>
      <c r="AY242">
        <f t="shared" si="157"/>
        <v>16.15549442140351</v>
      </c>
      <c r="AZ242">
        <f t="shared" si="158"/>
        <v>16.15549442140351</v>
      </c>
      <c r="BA242">
        <f t="shared" si="159"/>
        <v>16.15549442140351</v>
      </c>
    </row>
    <row r="243" spans="1:53">
      <c r="A243" s="50" t="s">
        <v>553</v>
      </c>
      <c r="B243" s="58">
        <v>242</v>
      </c>
      <c r="C243" s="50">
        <v>1</v>
      </c>
      <c r="D243" s="53">
        <v>15</v>
      </c>
      <c r="E243" s="53">
        <v>9</v>
      </c>
      <c r="L243" s="50" t="s">
        <v>553</v>
      </c>
      <c r="M243" s="58">
        <v>242</v>
      </c>
      <c r="N243">
        <f t="shared" si="120"/>
        <v>17.521415467935231</v>
      </c>
      <c r="O243">
        <f t="shared" si="121"/>
        <v>17.521415467935231</v>
      </c>
      <c r="P243">
        <f t="shared" si="122"/>
        <v>17.521415467935231</v>
      </c>
      <c r="Q243">
        <f t="shared" si="123"/>
        <v>17.521415467935231</v>
      </c>
      <c r="R243">
        <f t="shared" si="124"/>
        <v>17.521415467935231</v>
      </c>
      <c r="S243">
        <f t="shared" si="125"/>
        <v>17.521415467935231</v>
      </c>
      <c r="T243">
        <f t="shared" si="126"/>
        <v>17.521415467935231</v>
      </c>
      <c r="U243">
        <f t="shared" si="127"/>
        <v>17.521415467935231</v>
      </c>
      <c r="V243">
        <f t="shared" si="128"/>
        <v>17.521415467935231</v>
      </c>
      <c r="W243">
        <f t="shared" si="129"/>
        <v>17.521415467935231</v>
      </c>
      <c r="X243">
        <f t="shared" si="130"/>
        <v>17.521415467935231</v>
      </c>
      <c r="Y243">
        <f t="shared" si="131"/>
        <v>17.521415467935231</v>
      </c>
      <c r="Z243">
        <f t="shared" si="132"/>
        <v>17.521415467935231</v>
      </c>
      <c r="AA243">
        <f t="shared" si="133"/>
        <v>17.521415467935231</v>
      </c>
      <c r="AB243">
        <f t="shared" si="134"/>
        <v>17.521415467935231</v>
      </c>
      <c r="AC243">
        <f t="shared" si="135"/>
        <v>17.521415467935231</v>
      </c>
      <c r="AD243">
        <f t="shared" si="136"/>
        <v>17.521415467935231</v>
      </c>
      <c r="AE243">
        <f t="shared" si="137"/>
        <v>17.521415467935231</v>
      </c>
      <c r="AF243">
        <f t="shared" si="138"/>
        <v>17.521415467935231</v>
      </c>
      <c r="AG243">
        <f t="shared" si="139"/>
        <v>17.521415467935231</v>
      </c>
      <c r="AH243">
        <f t="shared" si="140"/>
        <v>17.521415467935231</v>
      </c>
      <c r="AI243">
        <f t="shared" si="141"/>
        <v>17.521415467935231</v>
      </c>
      <c r="AJ243">
        <f t="shared" si="142"/>
        <v>17.521415467935231</v>
      </c>
      <c r="AK243">
        <f t="shared" si="143"/>
        <v>17.521415467935231</v>
      </c>
      <c r="AL243">
        <f t="shared" si="144"/>
        <v>17.521415467935231</v>
      </c>
      <c r="AM243">
        <f t="shared" si="145"/>
        <v>17.521415467935231</v>
      </c>
      <c r="AN243">
        <f t="shared" si="146"/>
        <v>17.521415467935231</v>
      </c>
      <c r="AO243">
        <f t="shared" si="147"/>
        <v>17.521415467935231</v>
      </c>
      <c r="AP243">
        <f t="shared" si="148"/>
        <v>17.521415467935231</v>
      </c>
      <c r="AQ243">
        <f t="shared" si="149"/>
        <v>17.521415467935231</v>
      </c>
      <c r="AR243">
        <f t="shared" si="150"/>
        <v>19.235384061671343</v>
      </c>
      <c r="AS243">
        <f t="shared" si="151"/>
        <v>17.521415467935231</v>
      </c>
      <c r="AT243">
        <f t="shared" si="152"/>
        <v>17.521415467935231</v>
      </c>
      <c r="AU243">
        <f t="shared" si="153"/>
        <v>17.521415467935231</v>
      </c>
      <c r="AV243">
        <f t="shared" si="154"/>
        <v>17.521415467935231</v>
      </c>
      <c r="AW243">
        <f t="shared" si="155"/>
        <v>17.521415467935231</v>
      </c>
      <c r="AX243">
        <f t="shared" si="156"/>
        <v>17.521415467935231</v>
      </c>
      <c r="AY243">
        <f t="shared" si="157"/>
        <v>17.521415467935231</v>
      </c>
      <c r="AZ243">
        <f t="shared" si="158"/>
        <v>17.521415467935231</v>
      </c>
      <c r="BA243">
        <f t="shared" si="159"/>
        <v>17.521415467935231</v>
      </c>
    </row>
    <row r="244" spans="1:53">
      <c r="A244" s="50" t="s">
        <v>555</v>
      </c>
      <c r="B244" s="58">
        <v>243</v>
      </c>
      <c r="C244" s="50">
        <v>1</v>
      </c>
      <c r="D244" s="53">
        <v>9</v>
      </c>
      <c r="E244" s="53">
        <v>12</v>
      </c>
      <c r="L244" s="50" t="s">
        <v>555</v>
      </c>
      <c r="M244" s="58">
        <v>243</v>
      </c>
      <c r="N244">
        <f t="shared" si="120"/>
        <v>15.033296378372908</v>
      </c>
      <c r="O244">
        <f t="shared" si="121"/>
        <v>15.033296378372908</v>
      </c>
      <c r="P244">
        <f t="shared" si="122"/>
        <v>15.033296378372908</v>
      </c>
      <c r="Q244">
        <f t="shared" si="123"/>
        <v>15.033296378372908</v>
      </c>
      <c r="R244">
        <f t="shared" si="124"/>
        <v>15.033296378372908</v>
      </c>
      <c r="S244">
        <f t="shared" si="125"/>
        <v>15.033296378372908</v>
      </c>
      <c r="T244">
        <f t="shared" si="126"/>
        <v>15.033296378372908</v>
      </c>
      <c r="U244">
        <f t="shared" si="127"/>
        <v>15.033296378372908</v>
      </c>
      <c r="V244">
        <f t="shared" si="128"/>
        <v>15.033296378372908</v>
      </c>
      <c r="W244">
        <f t="shared" si="129"/>
        <v>15.033296378372908</v>
      </c>
      <c r="X244">
        <f t="shared" si="130"/>
        <v>15.033296378372908</v>
      </c>
      <c r="Y244">
        <f t="shared" si="131"/>
        <v>15.033296378372908</v>
      </c>
      <c r="Z244">
        <f t="shared" si="132"/>
        <v>15.033296378372908</v>
      </c>
      <c r="AA244">
        <f t="shared" si="133"/>
        <v>15.033296378372908</v>
      </c>
      <c r="AB244">
        <f t="shared" si="134"/>
        <v>15.033296378372908</v>
      </c>
      <c r="AC244">
        <f t="shared" si="135"/>
        <v>15.033296378372908</v>
      </c>
      <c r="AD244">
        <f t="shared" si="136"/>
        <v>15.033296378372908</v>
      </c>
      <c r="AE244">
        <f t="shared" si="137"/>
        <v>15.033296378372908</v>
      </c>
      <c r="AF244">
        <f t="shared" si="138"/>
        <v>15.033296378372908</v>
      </c>
      <c r="AG244">
        <f t="shared" si="139"/>
        <v>15.033296378372908</v>
      </c>
      <c r="AH244">
        <f t="shared" si="140"/>
        <v>15.033296378372908</v>
      </c>
      <c r="AI244">
        <f t="shared" si="141"/>
        <v>15.033296378372908</v>
      </c>
      <c r="AJ244">
        <f t="shared" si="142"/>
        <v>15.033296378372908</v>
      </c>
      <c r="AK244">
        <f t="shared" si="143"/>
        <v>15.033296378372908</v>
      </c>
      <c r="AL244">
        <f t="shared" si="144"/>
        <v>15.033296378372908</v>
      </c>
      <c r="AM244">
        <f t="shared" si="145"/>
        <v>15.033296378372908</v>
      </c>
      <c r="AN244">
        <f t="shared" si="146"/>
        <v>15.033296378372908</v>
      </c>
      <c r="AO244">
        <f t="shared" si="147"/>
        <v>15.033296378372908</v>
      </c>
      <c r="AP244">
        <f t="shared" si="148"/>
        <v>15.033296378372908</v>
      </c>
      <c r="AQ244">
        <f t="shared" si="149"/>
        <v>15.033296378372908</v>
      </c>
      <c r="AR244">
        <f t="shared" si="150"/>
        <v>10.344080432788601</v>
      </c>
      <c r="AS244">
        <f t="shared" si="151"/>
        <v>15.033296378372908</v>
      </c>
      <c r="AT244">
        <f t="shared" si="152"/>
        <v>15.033296378372908</v>
      </c>
      <c r="AU244">
        <f t="shared" si="153"/>
        <v>15.033296378372908</v>
      </c>
      <c r="AV244">
        <f t="shared" si="154"/>
        <v>15.033296378372908</v>
      </c>
      <c r="AW244">
        <f t="shared" si="155"/>
        <v>15.033296378372908</v>
      </c>
      <c r="AX244">
        <f t="shared" si="156"/>
        <v>15.033296378372908</v>
      </c>
      <c r="AY244">
        <f t="shared" si="157"/>
        <v>15.033296378372908</v>
      </c>
      <c r="AZ244">
        <f t="shared" si="158"/>
        <v>15.033296378372908</v>
      </c>
      <c r="BA244">
        <f t="shared" si="159"/>
        <v>15.033296378372908</v>
      </c>
    </row>
    <row r="245" spans="1:53">
      <c r="A245" s="50" t="s">
        <v>557</v>
      </c>
      <c r="B245" s="58">
        <v>244</v>
      </c>
      <c r="C245" s="50">
        <v>1</v>
      </c>
      <c r="D245" s="53">
        <v>1</v>
      </c>
      <c r="E245" s="53">
        <v>5</v>
      </c>
      <c r="L245" s="50" t="s">
        <v>557</v>
      </c>
      <c r="M245" s="58">
        <v>244</v>
      </c>
      <c r="N245">
        <f t="shared" si="120"/>
        <v>5.196152422706632</v>
      </c>
      <c r="O245">
        <f t="shared" si="121"/>
        <v>5.196152422706632</v>
      </c>
      <c r="P245">
        <f t="shared" si="122"/>
        <v>5.196152422706632</v>
      </c>
      <c r="Q245">
        <f t="shared" si="123"/>
        <v>5.196152422706632</v>
      </c>
      <c r="R245">
        <f t="shared" si="124"/>
        <v>5.196152422706632</v>
      </c>
      <c r="S245">
        <f t="shared" si="125"/>
        <v>5.196152422706632</v>
      </c>
      <c r="T245">
        <f t="shared" si="126"/>
        <v>5.196152422706632</v>
      </c>
      <c r="U245">
        <f t="shared" si="127"/>
        <v>5.196152422706632</v>
      </c>
      <c r="V245">
        <f t="shared" si="128"/>
        <v>5.196152422706632</v>
      </c>
      <c r="W245">
        <f t="shared" si="129"/>
        <v>5.196152422706632</v>
      </c>
      <c r="X245">
        <f t="shared" si="130"/>
        <v>5.196152422706632</v>
      </c>
      <c r="Y245">
        <f t="shared" si="131"/>
        <v>5.196152422706632</v>
      </c>
      <c r="Z245">
        <f t="shared" si="132"/>
        <v>5.196152422706632</v>
      </c>
      <c r="AA245">
        <f t="shared" si="133"/>
        <v>5.196152422706632</v>
      </c>
      <c r="AB245">
        <f t="shared" si="134"/>
        <v>5.196152422706632</v>
      </c>
      <c r="AC245">
        <f t="shared" si="135"/>
        <v>5.196152422706632</v>
      </c>
      <c r="AD245">
        <f t="shared" si="136"/>
        <v>5.196152422706632</v>
      </c>
      <c r="AE245">
        <f t="shared" si="137"/>
        <v>5.196152422706632</v>
      </c>
      <c r="AF245">
        <f t="shared" si="138"/>
        <v>5.196152422706632</v>
      </c>
      <c r="AG245">
        <f t="shared" si="139"/>
        <v>5.196152422706632</v>
      </c>
      <c r="AH245">
        <f t="shared" si="140"/>
        <v>5.196152422706632</v>
      </c>
      <c r="AI245">
        <f t="shared" si="141"/>
        <v>5.196152422706632</v>
      </c>
      <c r="AJ245">
        <f t="shared" si="142"/>
        <v>5.196152422706632</v>
      </c>
      <c r="AK245">
        <f t="shared" si="143"/>
        <v>5.196152422706632</v>
      </c>
      <c r="AL245">
        <f t="shared" si="144"/>
        <v>5.196152422706632</v>
      </c>
      <c r="AM245">
        <f t="shared" si="145"/>
        <v>5.196152422706632</v>
      </c>
      <c r="AN245">
        <f t="shared" si="146"/>
        <v>5.196152422706632</v>
      </c>
      <c r="AO245">
        <f t="shared" si="147"/>
        <v>5.196152422706632</v>
      </c>
      <c r="AP245">
        <f t="shared" si="148"/>
        <v>5.196152422706632</v>
      </c>
      <c r="AQ245">
        <f t="shared" si="149"/>
        <v>5.196152422706632</v>
      </c>
      <c r="AR245">
        <f t="shared" si="150"/>
        <v>3.3166247903553998</v>
      </c>
      <c r="AS245">
        <f t="shared" si="151"/>
        <v>5.196152422706632</v>
      </c>
      <c r="AT245">
        <f t="shared" si="152"/>
        <v>5.196152422706632</v>
      </c>
      <c r="AU245">
        <f t="shared" si="153"/>
        <v>5.196152422706632</v>
      </c>
      <c r="AV245">
        <f t="shared" si="154"/>
        <v>5.196152422706632</v>
      </c>
      <c r="AW245">
        <f t="shared" si="155"/>
        <v>5.196152422706632</v>
      </c>
      <c r="AX245">
        <f t="shared" si="156"/>
        <v>5.196152422706632</v>
      </c>
      <c r="AY245">
        <f t="shared" si="157"/>
        <v>5.196152422706632</v>
      </c>
      <c r="AZ245">
        <f t="shared" si="158"/>
        <v>5.196152422706632</v>
      </c>
      <c r="BA245">
        <f t="shared" si="159"/>
        <v>5.196152422706632</v>
      </c>
    </row>
    <row r="246" spans="1:53">
      <c r="A246" s="50" t="s">
        <v>559</v>
      </c>
      <c r="B246" s="58">
        <v>245</v>
      </c>
      <c r="C246" s="50">
        <v>2</v>
      </c>
      <c r="D246" s="53">
        <v>3</v>
      </c>
      <c r="E246" s="53">
        <v>3</v>
      </c>
      <c r="L246" s="50" t="s">
        <v>559</v>
      </c>
      <c r="M246" s="58">
        <v>245</v>
      </c>
      <c r="N246">
        <f t="shared" si="120"/>
        <v>4.6904157598234297</v>
      </c>
      <c r="O246">
        <f t="shared" si="121"/>
        <v>4.6904157598234297</v>
      </c>
      <c r="P246">
        <f t="shared" si="122"/>
        <v>4.6904157598234297</v>
      </c>
      <c r="Q246">
        <f t="shared" si="123"/>
        <v>4.6904157598234297</v>
      </c>
      <c r="R246">
        <f t="shared" si="124"/>
        <v>4.6904157598234297</v>
      </c>
      <c r="S246">
        <f t="shared" si="125"/>
        <v>4.6904157598234297</v>
      </c>
      <c r="T246">
        <f t="shared" si="126"/>
        <v>4.6904157598234297</v>
      </c>
      <c r="U246">
        <f t="shared" si="127"/>
        <v>4.6904157598234297</v>
      </c>
      <c r="V246">
        <f t="shared" si="128"/>
        <v>4.6904157598234297</v>
      </c>
      <c r="W246">
        <f t="shared" si="129"/>
        <v>4.6904157598234297</v>
      </c>
      <c r="X246">
        <f t="shared" si="130"/>
        <v>4.6904157598234297</v>
      </c>
      <c r="Y246">
        <f t="shared" si="131"/>
        <v>4.6904157598234297</v>
      </c>
      <c r="Z246">
        <f t="shared" si="132"/>
        <v>4.6904157598234297</v>
      </c>
      <c r="AA246">
        <f t="shared" si="133"/>
        <v>4.6904157598234297</v>
      </c>
      <c r="AB246">
        <f t="shared" si="134"/>
        <v>4.6904157598234297</v>
      </c>
      <c r="AC246">
        <f t="shared" si="135"/>
        <v>4.6904157598234297</v>
      </c>
      <c r="AD246">
        <f t="shared" si="136"/>
        <v>4.6904157598234297</v>
      </c>
      <c r="AE246">
        <f t="shared" si="137"/>
        <v>4.6904157598234297</v>
      </c>
      <c r="AF246">
        <f t="shared" si="138"/>
        <v>4.6904157598234297</v>
      </c>
      <c r="AG246">
        <f t="shared" si="139"/>
        <v>4.6904157598234297</v>
      </c>
      <c r="AH246">
        <f t="shared" si="140"/>
        <v>4.6904157598234297</v>
      </c>
      <c r="AI246">
        <f t="shared" si="141"/>
        <v>4.6904157598234297</v>
      </c>
      <c r="AJ246">
        <f t="shared" si="142"/>
        <v>4.6904157598234297</v>
      </c>
      <c r="AK246">
        <f t="shared" si="143"/>
        <v>4.6904157598234297</v>
      </c>
      <c r="AL246">
        <f t="shared" si="144"/>
        <v>4.6904157598234297</v>
      </c>
      <c r="AM246">
        <f t="shared" si="145"/>
        <v>4.6904157598234297</v>
      </c>
      <c r="AN246">
        <f t="shared" si="146"/>
        <v>4.6904157598234297</v>
      </c>
      <c r="AO246">
        <f t="shared" si="147"/>
        <v>4.6904157598234297</v>
      </c>
      <c r="AP246">
        <f t="shared" si="148"/>
        <v>4.6904157598234297</v>
      </c>
      <c r="AQ246">
        <f t="shared" si="149"/>
        <v>4.6904157598234297</v>
      </c>
      <c r="AR246">
        <f t="shared" si="150"/>
        <v>24.269322199023193</v>
      </c>
      <c r="AS246">
        <f t="shared" si="151"/>
        <v>4.6904157598234297</v>
      </c>
      <c r="AT246">
        <f t="shared" si="152"/>
        <v>4.6904157598234297</v>
      </c>
      <c r="AU246">
        <f t="shared" si="153"/>
        <v>4.6904157598234297</v>
      </c>
      <c r="AV246">
        <f t="shared" si="154"/>
        <v>4.6904157598234297</v>
      </c>
      <c r="AW246">
        <f t="shared" si="155"/>
        <v>4.6904157598234297</v>
      </c>
      <c r="AX246">
        <f t="shared" si="156"/>
        <v>4.6904157598234297</v>
      </c>
      <c r="AY246">
        <f t="shared" si="157"/>
        <v>4.6904157598234297</v>
      </c>
      <c r="AZ246">
        <f t="shared" si="158"/>
        <v>4.6904157598234297</v>
      </c>
      <c r="BA246">
        <f t="shared" si="159"/>
        <v>4.6904157598234297</v>
      </c>
    </row>
    <row r="247" spans="1:53">
      <c r="A247" s="50" t="s">
        <v>561</v>
      </c>
      <c r="B247" s="58">
        <v>246</v>
      </c>
      <c r="C247" s="50">
        <v>2</v>
      </c>
      <c r="D247" s="53">
        <v>2</v>
      </c>
      <c r="E247" s="53">
        <v>24</v>
      </c>
      <c r="L247" s="50" t="s">
        <v>561</v>
      </c>
      <c r="M247" s="58">
        <v>246</v>
      </c>
      <c r="N247">
        <f t="shared" si="120"/>
        <v>24.166091947189145</v>
      </c>
      <c r="O247">
        <f t="shared" si="121"/>
        <v>24.166091947189145</v>
      </c>
      <c r="P247">
        <f t="shared" si="122"/>
        <v>24.166091947189145</v>
      </c>
      <c r="Q247">
        <f t="shared" si="123"/>
        <v>24.166091947189145</v>
      </c>
      <c r="R247">
        <f t="shared" si="124"/>
        <v>24.166091947189145</v>
      </c>
      <c r="S247">
        <f t="shared" si="125"/>
        <v>24.166091947189145</v>
      </c>
      <c r="T247">
        <f t="shared" si="126"/>
        <v>24.166091947189145</v>
      </c>
      <c r="U247">
        <f t="shared" si="127"/>
        <v>24.166091947189145</v>
      </c>
      <c r="V247">
        <f t="shared" si="128"/>
        <v>24.166091947189145</v>
      </c>
      <c r="W247">
        <f t="shared" si="129"/>
        <v>24.166091947189145</v>
      </c>
      <c r="X247">
        <f t="shared" si="130"/>
        <v>24.166091947189145</v>
      </c>
      <c r="Y247">
        <f t="shared" si="131"/>
        <v>24.166091947189145</v>
      </c>
      <c r="Z247">
        <f t="shared" si="132"/>
        <v>24.166091947189145</v>
      </c>
      <c r="AA247">
        <f t="shared" si="133"/>
        <v>24.166091947189145</v>
      </c>
      <c r="AB247">
        <f t="shared" si="134"/>
        <v>24.166091947189145</v>
      </c>
      <c r="AC247">
        <f t="shared" si="135"/>
        <v>24.166091947189145</v>
      </c>
      <c r="AD247">
        <f t="shared" si="136"/>
        <v>24.166091947189145</v>
      </c>
      <c r="AE247">
        <f t="shared" si="137"/>
        <v>24.166091947189145</v>
      </c>
      <c r="AF247">
        <f t="shared" si="138"/>
        <v>24.166091947189145</v>
      </c>
      <c r="AG247">
        <f t="shared" si="139"/>
        <v>24.166091947189145</v>
      </c>
      <c r="AH247">
        <f t="shared" si="140"/>
        <v>24.166091947189145</v>
      </c>
      <c r="AI247">
        <f t="shared" si="141"/>
        <v>24.166091947189145</v>
      </c>
      <c r="AJ247">
        <f t="shared" si="142"/>
        <v>24.166091947189145</v>
      </c>
      <c r="AK247">
        <f t="shared" si="143"/>
        <v>24.166091947189145</v>
      </c>
      <c r="AL247">
        <f t="shared" si="144"/>
        <v>24.166091947189145</v>
      </c>
      <c r="AM247">
        <f t="shared" si="145"/>
        <v>24.166091947189145</v>
      </c>
      <c r="AN247">
        <f t="shared" si="146"/>
        <v>24.166091947189145</v>
      </c>
      <c r="AO247">
        <f t="shared" si="147"/>
        <v>24.166091947189145</v>
      </c>
      <c r="AP247">
        <f t="shared" si="148"/>
        <v>24.166091947189145</v>
      </c>
      <c r="AQ247">
        <f t="shared" si="149"/>
        <v>24.166091947189145</v>
      </c>
      <c r="AR247">
        <f t="shared" si="150"/>
        <v>5.7445626465380286</v>
      </c>
      <c r="AS247">
        <f t="shared" si="151"/>
        <v>24.166091947189145</v>
      </c>
      <c r="AT247">
        <f t="shared" si="152"/>
        <v>24.166091947189145</v>
      </c>
      <c r="AU247">
        <f t="shared" si="153"/>
        <v>24.166091947189145</v>
      </c>
      <c r="AV247">
        <f t="shared" si="154"/>
        <v>24.166091947189145</v>
      </c>
      <c r="AW247">
        <f t="shared" si="155"/>
        <v>24.166091947189145</v>
      </c>
      <c r="AX247">
        <f t="shared" si="156"/>
        <v>24.166091947189145</v>
      </c>
      <c r="AY247">
        <f t="shared" si="157"/>
        <v>24.166091947189145</v>
      </c>
      <c r="AZ247">
        <f t="shared" si="158"/>
        <v>24.166091947189145</v>
      </c>
      <c r="BA247">
        <f t="shared" si="159"/>
        <v>24.166091947189145</v>
      </c>
    </row>
    <row r="248" spans="1:53">
      <c r="A248" s="50" t="s">
        <v>563</v>
      </c>
      <c r="B248" s="58">
        <v>247</v>
      </c>
      <c r="C248" s="50">
        <v>1</v>
      </c>
      <c r="D248" s="53">
        <v>19</v>
      </c>
      <c r="E248" s="53">
        <v>5</v>
      </c>
      <c r="L248" s="50" t="s">
        <v>563</v>
      </c>
      <c r="M248" s="58">
        <v>247</v>
      </c>
      <c r="N248">
        <f t="shared" si="120"/>
        <v>19.672315572906001</v>
      </c>
      <c r="O248">
        <f t="shared" si="121"/>
        <v>19.672315572906001</v>
      </c>
      <c r="P248">
        <f t="shared" si="122"/>
        <v>19.672315572906001</v>
      </c>
      <c r="Q248">
        <f t="shared" si="123"/>
        <v>19.672315572906001</v>
      </c>
      <c r="R248">
        <f t="shared" si="124"/>
        <v>19.672315572906001</v>
      </c>
      <c r="S248">
        <f t="shared" si="125"/>
        <v>19.672315572906001</v>
      </c>
      <c r="T248">
        <f t="shared" si="126"/>
        <v>19.672315572906001</v>
      </c>
      <c r="U248">
        <f t="shared" si="127"/>
        <v>19.672315572906001</v>
      </c>
      <c r="V248">
        <f t="shared" si="128"/>
        <v>19.672315572906001</v>
      </c>
      <c r="W248">
        <f t="shared" si="129"/>
        <v>19.672315572906001</v>
      </c>
      <c r="X248">
        <f t="shared" si="130"/>
        <v>19.672315572906001</v>
      </c>
      <c r="Y248">
        <f t="shared" si="131"/>
        <v>19.672315572906001</v>
      </c>
      <c r="Z248">
        <f t="shared" si="132"/>
        <v>19.672315572906001</v>
      </c>
      <c r="AA248">
        <f t="shared" si="133"/>
        <v>19.672315572906001</v>
      </c>
      <c r="AB248">
        <f t="shared" si="134"/>
        <v>19.672315572906001</v>
      </c>
      <c r="AC248">
        <f t="shared" si="135"/>
        <v>19.672315572906001</v>
      </c>
      <c r="AD248">
        <f t="shared" si="136"/>
        <v>19.672315572906001</v>
      </c>
      <c r="AE248">
        <f t="shared" si="137"/>
        <v>19.672315572906001</v>
      </c>
      <c r="AF248">
        <f t="shared" si="138"/>
        <v>19.672315572906001</v>
      </c>
      <c r="AG248">
        <f t="shared" si="139"/>
        <v>19.672315572906001</v>
      </c>
      <c r="AH248">
        <f t="shared" si="140"/>
        <v>19.672315572906001</v>
      </c>
      <c r="AI248">
        <f t="shared" si="141"/>
        <v>19.672315572906001</v>
      </c>
      <c r="AJ248">
        <f t="shared" si="142"/>
        <v>19.672315572906001</v>
      </c>
      <c r="AK248">
        <f t="shared" si="143"/>
        <v>19.672315572906001</v>
      </c>
      <c r="AL248">
        <f t="shared" si="144"/>
        <v>19.672315572906001</v>
      </c>
      <c r="AM248">
        <f t="shared" si="145"/>
        <v>19.672315572906001</v>
      </c>
      <c r="AN248">
        <f t="shared" si="146"/>
        <v>19.672315572906001</v>
      </c>
      <c r="AO248">
        <f t="shared" si="147"/>
        <v>19.672315572906001</v>
      </c>
      <c r="AP248">
        <f t="shared" si="148"/>
        <v>19.672315572906001</v>
      </c>
      <c r="AQ248">
        <f t="shared" si="149"/>
        <v>19.672315572906001</v>
      </c>
      <c r="AR248">
        <f t="shared" si="150"/>
        <v>20.639767440550294</v>
      </c>
      <c r="AS248">
        <f t="shared" si="151"/>
        <v>19.672315572906001</v>
      </c>
      <c r="AT248">
        <f t="shared" si="152"/>
        <v>19.672315572906001</v>
      </c>
      <c r="AU248">
        <f t="shared" si="153"/>
        <v>19.672315572906001</v>
      </c>
      <c r="AV248">
        <f t="shared" si="154"/>
        <v>19.672315572906001</v>
      </c>
      <c r="AW248">
        <f t="shared" si="155"/>
        <v>19.672315572906001</v>
      </c>
      <c r="AX248">
        <f t="shared" si="156"/>
        <v>19.672315572906001</v>
      </c>
      <c r="AY248">
        <f t="shared" si="157"/>
        <v>19.672315572906001</v>
      </c>
      <c r="AZ248">
        <f t="shared" si="158"/>
        <v>19.672315572906001</v>
      </c>
      <c r="BA248">
        <f t="shared" si="159"/>
        <v>19.672315572906001</v>
      </c>
    </row>
    <row r="249" spans="1:53">
      <c r="A249" s="50" t="s">
        <v>565</v>
      </c>
      <c r="B249" s="58">
        <v>248</v>
      </c>
      <c r="C249" s="50">
        <v>1</v>
      </c>
      <c r="D249" s="53">
        <v>19</v>
      </c>
      <c r="E249" s="53">
        <v>8</v>
      </c>
      <c r="L249" s="50" t="s">
        <v>565</v>
      </c>
      <c r="M249" s="58">
        <v>248</v>
      </c>
      <c r="N249">
        <f t="shared" si="120"/>
        <v>20.639767440550294</v>
      </c>
      <c r="O249">
        <f t="shared" si="121"/>
        <v>20.639767440550294</v>
      </c>
      <c r="P249">
        <f t="shared" si="122"/>
        <v>20.639767440550294</v>
      </c>
      <c r="Q249">
        <f t="shared" si="123"/>
        <v>20.639767440550294</v>
      </c>
      <c r="R249">
        <f t="shared" si="124"/>
        <v>20.639767440550294</v>
      </c>
      <c r="S249">
        <f t="shared" si="125"/>
        <v>20.639767440550294</v>
      </c>
      <c r="T249">
        <f t="shared" si="126"/>
        <v>20.639767440550294</v>
      </c>
      <c r="U249">
        <f t="shared" si="127"/>
        <v>20.639767440550294</v>
      </c>
      <c r="V249">
        <f t="shared" si="128"/>
        <v>20.639767440550294</v>
      </c>
      <c r="W249">
        <f t="shared" si="129"/>
        <v>20.639767440550294</v>
      </c>
      <c r="X249">
        <f t="shared" si="130"/>
        <v>20.639767440550294</v>
      </c>
      <c r="Y249">
        <f t="shared" si="131"/>
        <v>20.639767440550294</v>
      </c>
      <c r="Z249">
        <f t="shared" si="132"/>
        <v>20.639767440550294</v>
      </c>
      <c r="AA249">
        <f t="shared" si="133"/>
        <v>20.639767440550294</v>
      </c>
      <c r="AB249">
        <f t="shared" si="134"/>
        <v>20.639767440550294</v>
      </c>
      <c r="AC249">
        <f t="shared" si="135"/>
        <v>20.639767440550294</v>
      </c>
      <c r="AD249">
        <f t="shared" si="136"/>
        <v>20.639767440550294</v>
      </c>
      <c r="AE249">
        <f t="shared" si="137"/>
        <v>20.639767440550294</v>
      </c>
      <c r="AF249">
        <f t="shared" si="138"/>
        <v>20.639767440550294</v>
      </c>
      <c r="AG249">
        <f t="shared" si="139"/>
        <v>20.639767440550294</v>
      </c>
      <c r="AH249">
        <f t="shared" si="140"/>
        <v>20.639767440550294</v>
      </c>
      <c r="AI249">
        <f t="shared" si="141"/>
        <v>20.639767440550294</v>
      </c>
      <c r="AJ249">
        <f t="shared" si="142"/>
        <v>20.639767440550294</v>
      </c>
      <c r="AK249">
        <f t="shared" si="143"/>
        <v>20.639767440550294</v>
      </c>
      <c r="AL249">
        <f t="shared" si="144"/>
        <v>20.639767440550294</v>
      </c>
      <c r="AM249">
        <f t="shared" si="145"/>
        <v>20.639767440550294</v>
      </c>
      <c r="AN249">
        <f t="shared" si="146"/>
        <v>20.639767440550294</v>
      </c>
      <c r="AO249">
        <f t="shared" si="147"/>
        <v>20.639767440550294</v>
      </c>
      <c r="AP249">
        <f t="shared" si="148"/>
        <v>20.639767440550294</v>
      </c>
      <c r="AQ249">
        <f t="shared" si="149"/>
        <v>20.639767440550294</v>
      </c>
      <c r="AR249">
        <f t="shared" si="150"/>
        <v>23.043437243605826</v>
      </c>
      <c r="AS249">
        <f t="shared" si="151"/>
        <v>20.639767440550294</v>
      </c>
      <c r="AT249">
        <f t="shared" si="152"/>
        <v>20.639767440550294</v>
      </c>
      <c r="AU249">
        <f t="shared" si="153"/>
        <v>20.639767440550294</v>
      </c>
      <c r="AV249">
        <f t="shared" si="154"/>
        <v>20.639767440550294</v>
      </c>
      <c r="AW249">
        <f t="shared" si="155"/>
        <v>20.639767440550294</v>
      </c>
      <c r="AX249">
        <f t="shared" si="156"/>
        <v>20.639767440550294</v>
      </c>
      <c r="AY249">
        <f t="shared" si="157"/>
        <v>20.639767440550294</v>
      </c>
      <c r="AZ249">
        <f t="shared" si="158"/>
        <v>20.639767440550294</v>
      </c>
      <c r="BA249">
        <f t="shared" si="159"/>
        <v>20.639767440550294</v>
      </c>
    </row>
    <row r="250" spans="1:53">
      <c r="A250" s="50" t="s">
        <v>567</v>
      </c>
      <c r="B250" s="58">
        <v>249</v>
      </c>
      <c r="C250" s="50">
        <v>1</v>
      </c>
      <c r="D250" s="53">
        <v>12</v>
      </c>
      <c r="E250" s="53">
        <v>13</v>
      </c>
      <c r="L250" s="50" t="s">
        <v>567</v>
      </c>
      <c r="M250" s="58">
        <v>249</v>
      </c>
      <c r="N250">
        <f t="shared" si="120"/>
        <v>17.720045146669349</v>
      </c>
      <c r="O250">
        <f t="shared" si="121"/>
        <v>17.720045146669349</v>
      </c>
      <c r="P250">
        <f t="shared" si="122"/>
        <v>17.720045146669349</v>
      </c>
      <c r="Q250">
        <f t="shared" si="123"/>
        <v>17.720045146669349</v>
      </c>
      <c r="R250">
        <f t="shared" si="124"/>
        <v>17.720045146669349</v>
      </c>
      <c r="S250">
        <f t="shared" si="125"/>
        <v>17.720045146669349</v>
      </c>
      <c r="T250">
        <f t="shared" si="126"/>
        <v>17.720045146669349</v>
      </c>
      <c r="U250">
        <f t="shared" si="127"/>
        <v>17.720045146669349</v>
      </c>
      <c r="V250">
        <f t="shared" si="128"/>
        <v>17.720045146669349</v>
      </c>
      <c r="W250">
        <f t="shared" si="129"/>
        <v>17.720045146669349</v>
      </c>
      <c r="X250">
        <f t="shared" si="130"/>
        <v>17.720045146669349</v>
      </c>
      <c r="Y250">
        <f t="shared" si="131"/>
        <v>17.720045146669349</v>
      </c>
      <c r="Z250">
        <f t="shared" si="132"/>
        <v>17.720045146669349</v>
      </c>
      <c r="AA250">
        <f t="shared" si="133"/>
        <v>17.720045146669349</v>
      </c>
      <c r="AB250">
        <f t="shared" si="134"/>
        <v>17.720045146669349</v>
      </c>
      <c r="AC250">
        <f t="shared" si="135"/>
        <v>17.720045146669349</v>
      </c>
      <c r="AD250">
        <f t="shared" si="136"/>
        <v>17.720045146669349</v>
      </c>
      <c r="AE250">
        <f t="shared" si="137"/>
        <v>17.720045146669349</v>
      </c>
      <c r="AF250">
        <f t="shared" si="138"/>
        <v>17.720045146669349</v>
      </c>
      <c r="AG250">
        <f t="shared" si="139"/>
        <v>17.720045146669349</v>
      </c>
      <c r="AH250">
        <f t="shared" si="140"/>
        <v>17.720045146669349</v>
      </c>
      <c r="AI250">
        <f t="shared" si="141"/>
        <v>17.720045146669349</v>
      </c>
      <c r="AJ250">
        <f t="shared" si="142"/>
        <v>17.720045146669349</v>
      </c>
      <c r="AK250">
        <f t="shared" si="143"/>
        <v>17.720045146669349</v>
      </c>
      <c r="AL250">
        <f t="shared" si="144"/>
        <v>17.720045146669349</v>
      </c>
      <c r="AM250">
        <f t="shared" si="145"/>
        <v>17.720045146669349</v>
      </c>
      <c r="AN250">
        <f t="shared" si="146"/>
        <v>17.720045146669349</v>
      </c>
      <c r="AO250">
        <f t="shared" si="147"/>
        <v>17.720045146669349</v>
      </c>
      <c r="AP250">
        <f t="shared" si="148"/>
        <v>17.720045146669349</v>
      </c>
      <c r="AQ250">
        <f t="shared" si="149"/>
        <v>17.720045146669349</v>
      </c>
      <c r="AR250">
        <f t="shared" si="150"/>
        <v>17</v>
      </c>
      <c r="AS250">
        <f t="shared" si="151"/>
        <v>17.720045146669349</v>
      </c>
      <c r="AT250">
        <f t="shared" si="152"/>
        <v>17.720045146669349</v>
      </c>
      <c r="AU250">
        <f t="shared" si="153"/>
        <v>17.720045146669349</v>
      </c>
      <c r="AV250">
        <f t="shared" si="154"/>
        <v>17.720045146669349</v>
      </c>
      <c r="AW250">
        <f t="shared" si="155"/>
        <v>17.720045146669349</v>
      </c>
      <c r="AX250">
        <f t="shared" si="156"/>
        <v>17.720045146669349</v>
      </c>
      <c r="AY250">
        <f t="shared" si="157"/>
        <v>17.720045146669349</v>
      </c>
      <c r="AZ250">
        <f t="shared" si="158"/>
        <v>17.720045146669349</v>
      </c>
      <c r="BA250">
        <f t="shared" si="159"/>
        <v>17.720045146669349</v>
      </c>
    </row>
    <row r="251" spans="1:53">
      <c r="A251" s="50" t="s">
        <v>569</v>
      </c>
      <c r="B251" s="58">
        <v>250</v>
      </c>
      <c r="C251" s="50">
        <v>1</v>
      </c>
      <c r="D251" s="53">
        <v>9</v>
      </c>
      <c r="E251" s="53">
        <v>12</v>
      </c>
      <c r="L251" s="50" t="s">
        <v>569</v>
      </c>
      <c r="M251" s="58">
        <v>250</v>
      </c>
      <c r="N251">
        <f t="shared" si="120"/>
        <v>15.033296378372908</v>
      </c>
      <c r="O251">
        <f t="shared" si="121"/>
        <v>15.033296378372908</v>
      </c>
      <c r="P251">
        <f t="shared" si="122"/>
        <v>15.033296378372908</v>
      </c>
      <c r="Q251">
        <f t="shared" si="123"/>
        <v>15.033296378372908</v>
      </c>
      <c r="R251">
        <f t="shared" si="124"/>
        <v>15.033296378372908</v>
      </c>
      <c r="S251">
        <f t="shared" si="125"/>
        <v>15.033296378372908</v>
      </c>
      <c r="T251">
        <f t="shared" si="126"/>
        <v>15.033296378372908</v>
      </c>
      <c r="U251">
        <f t="shared" si="127"/>
        <v>15.033296378372908</v>
      </c>
      <c r="V251">
        <f t="shared" si="128"/>
        <v>15.033296378372908</v>
      </c>
      <c r="W251">
        <f t="shared" si="129"/>
        <v>15.033296378372908</v>
      </c>
      <c r="X251">
        <f t="shared" si="130"/>
        <v>15.033296378372908</v>
      </c>
      <c r="Y251">
        <f t="shared" si="131"/>
        <v>15.033296378372908</v>
      </c>
      <c r="Z251">
        <f t="shared" si="132"/>
        <v>15.033296378372908</v>
      </c>
      <c r="AA251">
        <f t="shared" si="133"/>
        <v>15.033296378372908</v>
      </c>
      <c r="AB251">
        <f t="shared" si="134"/>
        <v>15.033296378372908</v>
      </c>
      <c r="AC251">
        <f t="shared" si="135"/>
        <v>15.033296378372908</v>
      </c>
      <c r="AD251">
        <f t="shared" si="136"/>
        <v>15.033296378372908</v>
      </c>
      <c r="AE251">
        <f t="shared" si="137"/>
        <v>15.033296378372908</v>
      </c>
      <c r="AF251">
        <f t="shared" si="138"/>
        <v>15.033296378372908</v>
      </c>
      <c r="AG251">
        <f t="shared" si="139"/>
        <v>15.033296378372908</v>
      </c>
      <c r="AH251">
        <f t="shared" si="140"/>
        <v>15.033296378372908</v>
      </c>
      <c r="AI251">
        <f t="shared" si="141"/>
        <v>15.033296378372908</v>
      </c>
      <c r="AJ251">
        <f t="shared" si="142"/>
        <v>15.033296378372908</v>
      </c>
      <c r="AK251">
        <f t="shared" si="143"/>
        <v>15.033296378372908</v>
      </c>
      <c r="AL251">
        <f t="shared" si="144"/>
        <v>15.033296378372908</v>
      </c>
      <c r="AM251">
        <f t="shared" si="145"/>
        <v>15.033296378372908</v>
      </c>
      <c r="AN251">
        <f t="shared" si="146"/>
        <v>15.033296378372908</v>
      </c>
      <c r="AO251">
        <f t="shared" si="147"/>
        <v>15.033296378372908</v>
      </c>
      <c r="AP251">
        <f t="shared" si="148"/>
        <v>15.033296378372908</v>
      </c>
      <c r="AQ251">
        <f t="shared" si="149"/>
        <v>15.033296378372908</v>
      </c>
      <c r="AR251">
        <f t="shared" si="150"/>
        <v>24.718414188616549</v>
      </c>
      <c r="AS251">
        <f t="shared" si="151"/>
        <v>15.033296378372908</v>
      </c>
      <c r="AT251">
        <f t="shared" si="152"/>
        <v>15.033296378372908</v>
      </c>
      <c r="AU251">
        <f t="shared" si="153"/>
        <v>15.033296378372908</v>
      </c>
      <c r="AV251">
        <f t="shared" si="154"/>
        <v>15.033296378372908</v>
      </c>
      <c r="AW251">
        <f t="shared" si="155"/>
        <v>15.033296378372908</v>
      </c>
      <c r="AX251">
        <f t="shared" si="156"/>
        <v>15.033296378372908</v>
      </c>
      <c r="AY251">
        <f t="shared" si="157"/>
        <v>15.033296378372908</v>
      </c>
      <c r="AZ251">
        <f t="shared" si="158"/>
        <v>15.033296378372908</v>
      </c>
      <c r="BA251">
        <f t="shared" si="159"/>
        <v>15.033296378372908</v>
      </c>
    </row>
    <row r="252" spans="1:53">
      <c r="A252" s="50" t="s">
        <v>571</v>
      </c>
      <c r="B252" s="58">
        <v>251</v>
      </c>
      <c r="C252" s="50">
        <v>1</v>
      </c>
      <c r="D252" s="53">
        <v>36</v>
      </c>
      <c r="E252" s="53">
        <v>23</v>
      </c>
      <c r="L252" s="50" t="s">
        <v>571</v>
      </c>
      <c r="M252" s="58">
        <v>251</v>
      </c>
      <c r="N252">
        <f t="shared" si="120"/>
        <v>42.731721238442994</v>
      </c>
      <c r="O252">
        <f t="shared" si="121"/>
        <v>42.731721238442994</v>
      </c>
      <c r="P252">
        <f t="shared" si="122"/>
        <v>42.731721238442994</v>
      </c>
      <c r="Q252">
        <f t="shared" si="123"/>
        <v>42.731721238442994</v>
      </c>
      <c r="R252">
        <f t="shared" si="124"/>
        <v>42.731721238442994</v>
      </c>
      <c r="S252">
        <f t="shared" si="125"/>
        <v>42.731721238442994</v>
      </c>
      <c r="T252">
        <f t="shared" si="126"/>
        <v>42.731721238442994</v>
      </c>
      <c r="U252">
        <f t="shared" si="127"/>
        <v>42.731721238442994</v>
      </c>
      <c r="V252">
        <f t="shared" si="128"/>
        <v>42.731721238442994</v>
      </c>
      <c r="W252">
        <f t="shared" si="129"/>
        <v>42.731721238442994</v>
      </c>
      <c r="X252">
        <f t="shared" si="130"/>
        <v>42.731721238442994</v>
      </c>
      <c r="Y252">
        <f t="shared" si="131"/>
        <v>42.731721238442994</v>
      </c>
      <c r="Z252">
        <f t="shared" si="132"/>
        <v>42.731721238442994</v>
      </c>
      <c r="AA252">
        <f t="shared" si="133"/>
        <v>42.731721238442994</v>
      </c>
      <c r="AB252">
        <f t="shared" si="134"/>
        <v>42.731721238442994</v>
      </c>
      <c r="AC252">
        <f t="shared" si="135"/>
        <v>42.731721238442994</v>
      </c>
      <c r="AD252">
        <f t="shared" si="136"/>
        <v>42.731721238442994</v>
      </c>
      <c r="AE252">
        <f t="shared" si="137"/>
        <v>42.731721238442994</v>
      </c>
      <c r="AF252">
        <f t="shared" si="138"/>
        <v>42.731721238442994</v>
      </c>
      <c r="AG252">
        <f t="shared" si="139"/>
        <v>42.731721238442994</v>
      </c>
      <c r="AH252">
        <f t="shared" si="140"/>
        <v>42.731721238442994</v>
      </c>
      <c r="AI252">
        <f t="shared" si="141"/>
        <v>42.731721238442994</v>
      </c>
      <c r="AJ252">
        <f t="shared" si="142"/>
        <v>42.731721238442994</v>
      </c>
      <c r="AK252">
        <f t="shared" si="143"/>
        <v>42.731721238442994</v>
      </c>
      <c r="AL252">
        <f t="shared" si="144"/>
        <v>42.731721238442994</v>
      </c>
      <c r="AM252">
        <f t="shared" si="145"/>
        <v>42.731721238442994</v>
      </c>
      <c r="AN252">
        <f t="shared" si="146"/>
        <v>42.731721238442994</v>
      </c>
      <c r="AO252">
        <f t="shared" si="147"/>
        <v>42.731721238442994</v>
      </c>
      <c r="AP252">
        <f t="shared" si="148"/>
        <v>42.731721238442994</v>
      </c>
      <c r="AQ252">
        <f t="shared" si="149"/>
        <v>42.731721238442994</v>
      </c>
      <c r="AR252">
        <f t="shared" si="150"/>
        <v>39.824615503479755</v>
      </c>
      <c r="AS252">
        <f t="shared" si="151"/>
        <v>42.731721238442994</v>
      </c>
      <c r="AT252">
        <f t="shared" si="152"/>
        <v>42.731721238442994</v>
      </c>
      <c r="AU252">
        <f t="shared" si="153"/>
        <v>42.731721238442994</v>
      </c>
      <c r="AV252">
        <f t="shared" si="154"/>
        <v>42.731721238442994</v>
      </c>
      <c r="AW252">
        <f t="shared" si="155"/>
        <v>42.731721238442994</v>
      </c>
      <c r="AX252">
        <f t="shared" si="156"/>
        <v>42.731721238442994</v>
      </c>
      <c r="AY252">
        <f t="shared" si="157"/>
        <v>42.731721238442994</v>
      </c>
      <c r="AZ252">
        <f t="shared" si="158"/>
        <v>42.731721238442994</v>
      </c>
      <c r="BA252">
        <f t="shared" si="159"/>
        <v>42.731721238442994</v>
      </c>
    </row>
    <row r="253" spans="1:53">
      <c r="A253" s="50" t="s">
        <v>574</v>
      </c>
      <c r="B253" s="58">
        <v>252</v>
      </c>
      <c r="C253" s="50">
        <v>2</v>
      </c>
      <c r="D253" s="53">
        <v>17</v>
      </c>
      <c r="E253" s="53">
        <v>17</v>
      </c>
      <c r="L253" s="50" t="s">
        <v>574</v>
      </c>
      <c r="M253" s="58">
        <v>252</v>
      </c>
      <c r="N253">
        <f t="shared" si="120"/>
        <v>24.124676163629637</v>
      </c>
      <c r="O253">
        <f t="shared" si="121"/>
        <v>24.124676163629637</v>
      </c>
      <c r="P253">
        <f t="shared" si="122"/>
        <v>24.124676163629637</v>
      </c>
      <c r="Q253">
        <f t="shared" si="123"/>
        <v>24.124676163629637</v>
      </c>
      <c r="R253">
        <f t="shared" si="124"/>
        <v>24.124676163629637</v>
      </c>
      <c r="S253">
        <f t="shared" si="125"/>
        <v>24.124676163629637</v>
      </c>
      <c r="T253">
        <f t="shared" si="126"/>
        <v>24.124676163629637</v>
      </c>
      <c r="U253">
        <f t="shared" si="127"/>
        <v>24.124676163629637</v>
      </c>
      <c r="V253">
        <f t="shared" si="128"/>
        <v>24.124676163629637</v>
      </c>
      <c r="W253">
        <f t="shared" si="129"/>
        <v>24.124676163629637</v>
      </c>
      <c r="X253">
        <f t="shared" si="130"/>
        <v>24.124676163629637</v>
      </c>
      <c r="Y253">
        <f t="shared" si="131"/>
        <v>24.124676163629637</v>
      </c>
      <c r="Z253">
        <f t="shared" si="132"/>
        <v>24.124676163629637</v>
      </c>
      <c r="AA253">
        <f t="shared" si="133"/>
        <v>24.124676163629637</v>
      </c>
      <c r="AB253">
        <f t="shared" si="134"/>
        <v>24.124676163629637</v>
      </c>
      <c r="AC253">
        <f t="shared" si="135"/>
        <v>24.124676163629637</v>
      </c>
      <c r="AD253">
        <f t="shared" si="136"/>
        <v>24.124676163629637</v>
      </c>
      <c r="AE253">
        <f t="shared" si="137"/>
        <v>24.124676163629637</v>
      </c>
      <c r="AF253">
        <f t="shared" si="138"/>
        <v>24.124676163629637</v>
      </c>
      <c r="AG253">
        <f t="shared" si="139"/>
        <v>24.124676163629637</v>
      </c>
      <c r="AH253">
        <f t="shared" si="140"/>
        <v>24.124676163629637</v>
      </c>
      <c r="AI253">
        <f t="shared" si="141"/>
        <v>24.124676163629637</v>
      </c>
      <c r="AJ253">
        <f t="shared" si="142"/>
        <v>24.124676163629637</v>
      </c>
      <c r="AK253">
        <f t="shared" si="143"/>
        <v>24.124676163629637</v>
      </c>
      <c r="AL253">
        <f t="shared" si="144"/>
        <v>24.124676163629637</v>
      </c>
      <c r="AM253">
        <f t="shared" si="145"/>
        <v>24.124676163629637</v>
      </c>
      <c r="AN253">
        <f t="shared" si="146"/>
        <v>24.124676163629637</v>
      </c>
      <c r="AO253">
        <f t="shared" si="147"/>
        <v>24.124676163629637</v>
      </c>
      <c r="AP253">
        <f t="shared" si="148"/>
        <v>24.124676163629637</v>
      </c>
      <c r="AQ253">
        <f t="shared" si="149"/>
        <v>24.124676163629637</v>
      </c>
      <c r="AR253">
        <f t="shared" si="150"/>
        <v>39.862262855989499</v>
      </c>
      <c r="AS253">
        <f t="shared" si="151"/>
        <v>24.124676163629637</v>
      </c>
      <c r="AT253">
        <f t="shared" si="152"/>
        <v>24.124676163629637</v>
      </c>
      <c r="AU253">
        <f t="shared" si="153"/>
        <v>24.124676163629637</v>
      </c>
      <c r="AV253">
        <f t="shared" si="154"/>
        <v>24.124676163629637</v>
      </c>
      <c r="AW253">
        <f t="shared" si="155"/>
        <v>24.124676163629637</v>
      </c>
      <c r="AX253">
        <f t="shared" si="156"/>
        <v>24.124676163629637</v>
      </c>
      <c r="AY253">
        <f t="shared" si="157"/>
        <v>24.124676163629637</v>
      </c>
      <c r="AZ253">
        <f t="shared" si="158"/>
        <v>24.124676163629637</v>
      </c>
      <c r="BA253">
        <f t="shared" si="159"/>
        <v>24.124676163629637</v>
      </c>
    </row>
    <row r="254" spans="1:53">
      <c r="A254" s="50" t="s">
        <v>576</v>
      </c>
      <c r="B254" s="58">
        <v>253</v>
      </c>
      <c r="C254" s="50">
        <v>1</v>
      </c>
      <c r="D254" s="53">
        <v>8</v>
      </c>
      <c r="E254" s="53">
        <v>36</v>
      </c>
      <c r="L254" s="50" t="s">
        <v>576</v>
      </c>
      <c r="M254" s="58">
        <v>253</v>
      </c>
      <c r="N254">
        <f t="shared" si="120"/>
        <v>36.891733491393431</v>
      </c>
      <c r="O254">
        <f t="shared" si="121"/>
        <v>36.891733491393431</v>
      </c>
      <c r="P254">
        <f t="shared" si="122"/>
        <v>36.891733491393431</v>
      </c>
      <c r="Q254">
        <f t="shared" si="123"/>
        <v>36.891733491393431</v>
      </c>
      <c r="R254">
        <f t="shared" si="124"/>
        <v>36.891733491393431</v>
      </c>
      <c r="S254">
        <f t="shared" si="125"/>
        <v>36.891733491393431</v>
      </c>
      <c r="T254">
        <f t="shared" si="126"/>
        <v>36.891733491393431</v>
      </c>
      <c r="U254">
        <f t="shared" si="127"/>
        <v>36.891733491393431</v>
      </c>
      <c r="V254">
        <f t="shared" si="128"/>
        <v>36.891733491393431</v>
      </c>
      <c r="W254">
        <f t="shared" si="129"/>
        <v>36.891733491393431</v>
      </c>
      <c r="X254">
        <f t="shared" si="130"/>
        <v>36.891733491393431</v>
      </c>
      <c r="Y254">
        <f t="shared" si="131"/>
        <v>36.891733491393431</v>
      </c>
      <c r="Z254">
        <f t="shared" si="132"/>
        <v>36.891733491393431</v>
      </c>
      <c r="AA254">
        <f t="shared" si="133"/>
        <v>36.891733491393431</v>
      </c>
      <c r="AB254">
        <f t="shared" si="134"/>
        <v>36.891733491393431</v>
      </c>
      <c r="AC254">
        <f t="shared" si="135"/>
        <v>36.891733491393431</v>
      </c>
      <c r="AD254">
        <f t="shared" si="136"/>
        <v>36.891733491393431</v>
      </c>
      <c r="AE254">
        <f t="shared" si="137"/>
        <v>36.891733491393431</v>
      </c>
      <c r="AF254">
        <f t="shared" si="138"/>
        <v>36.891733491393431</v>
      </c>
      <c r="AG254">
        <f t="shared" si="139"/>
        <v>36.891733491393431</v>
      </c>
      <c r="AH254">
        <f t="shared" si="140"/>
        <v>36.891733491393431</v>
      </c>
      <c r="AI254">
        <f t="shared" si="141"/>
        <v>36.891733491393431</v>
      </c>
      <c r="AJ254">
        <f t="shared" si="142"/>
        <v>36.891733491393431</v>
      </c>
      <c r="AK254">
        <f t="shared" si="143"/>
        <v>36.891733491393431</v>
      </c>
      <c r="AL254">
        <f t="shared" si="144"/>
        <v>36.891733491393431</v>
      </c>
      <c r="AM254">
        <f t="shared" si="145"/>
        <v>36.891733491393431</v>
      </c>
      <c r="AN254">
        <f t="shared" si="146"/>
        <v>36.891733491393431</v>
      </c>
      <c r="AO254">
        <f t="shared" si="147"/>
        <v>36.891733491393431</v>
      </c>
      <c r="AP254">
        <f t="shared" si="148"/>
        <v>36.891733491393431</v>
      </c>
      <c r="AQ254">
        <f t="shared" si="149"/>
        <v>36.891733491393431</v>
      </c>
      <c r="AR254">
        <f t="shared" si="150"/>
        <v>24.372115213907882</v>
      </c>
      <c r="AS254">
        <f t="shared" si="151"/>
        <v>36.891733491393431</v>
      </c>
      <c r="AT254">
        <f t="shared" si="152"/>
        <v>36.891733491393431</v>
      </c>
      <c r="AU254">
        <f t="shared" si="153"/>
        <v>36.891733491393431</v>
      </c>
      <c r="AV254">
        <f t="shared" si="154"/>
        <v>36.891733491393431</v>
      </c>
      <c r="AW254">
        <f t="shared" si="155"/>
        <v>36.891733491393431</v>
      </c>
      <c r="AX254">
        <f t="shared" si="156"/>
        <v>36.891733491393431</v>
      </c>
      <c r="AY254">
        <f t="shared" si="157"/>
        <v>36.891733491393431</v>
      </c>
      <c r="AZ254">
        <f t="shared" si="158"/>
        <v>36.891733491393431</v>
      </c>
      <c r="BA254">
        <f t="shared" si="159"/>
        <v>36.891733491393431</v>
      </c>
    </row>
    <row r="255" spans="1:53">
      <c r="A255" s="50" t="s">
        <v>578</v>
      </c>
      <c r="B255" s="58">
        <v>254</v>
      </c>
      <c r="C255" s="50">
        <v>1</v>
      </c>
      <c r="D255" s="53">
        <v>26</v>
      </c>
      <c r="E255" s="53">
        <v>23</v>
      </c>
      <c r="L255" s="50" t="s">
        <v>578</v>
      </c>
      <c r="M255" s="58">
        <v>254</v>
      </c>
      <c r="N255">
        <f t="shared" si="120"/>
        <v>34.727510708370673</v>
      </c>
      <c r="O255">
        <f t="shared" si="121"/>
        <v>34.727510708370673</v>
      </c>
      <c r="P255">
        <f t="shared" si="122"/>
        <v>34.727510708370673</v>
      </c>
      <c r="Q255">
        <f t="shared" si="123"/>
        <v>34.727510708370673</v>
      </c>
      <c r="R255">
        <f t="shared" si="124"/>
        <v>34.727510708370673</v>
      </c>
      <c r="S255">
        <f t="shared" si="125"/>
        <v>34.727510708370673</v>
      </c>
      <c r="T255">
        <f t="shared" si="126"/>
        <v>34.727510708370673</v>
      </c>
      <c r="U255">
        <f t="shared" si="127"/>
        <v>34.727510708370673</v>
      </c>
      <c r="V255">
        <f t="shared" si="128"/>
        <v>34.727510708370673</v>
      </c>
      <c r="W255">
        <f t="shared" si="129"/>
        <v>34.727510708370673</v>
      </c>
      <c r="X255">
        <f t="shared" si="130"/>
        <v>34.727510708370673</v>
      </c>
      <c r="Y255">
        <f t="shared" si="131"/>
        <v>34.727510708370673</v>
      </c>
      <c r="Z255">
        <f t="shared" si="132"/>
        <v>34.727510708370673</v>
      </c>
      <c r="AA255">
        <f t="shared" si="133"/>
        <v>34.727510708370673</v>
      </c>
      <c r="AB255">
        <f t="shared" si="134"/>
        <v>34.727510708370673</v>
      </c>
      <c r="AC255">
        <f t="shared" si="135"/>
        <v>34.727510708370673</v>
      </c>
      <c r="AD255">
        <f t="shared" si="136"/>
        <v>34.727510708370673</v>
      </c>
      <c r="AE255">
        <f t="shared" si="137"/>
        <v>34.727510708370673</v>
      </c>
      <c r="AF255">
        <f t="shared" si="138"/>
        <v>34.727510708370673</v>
      </c>
      <c r="AG255">
        <f t="shared" si="139"/>
        <v>34.727510708370673</v>
      </c>
      <c r="AH255">
        <f t="shared" si="140"/>
        <v>34.727510708370673</v>
      </c>
      <c r="AI255">
        <f t="shared" si="141"/>
        <v>34.727510708370673</v>
      </c>
      <c r="AJ255">
        <f t="shared" si="142"/>
        <v>34.727510708370673</v>
      </c>
      <c r="AK255">
        <f t="shared" si="143"/>
        <v>34.727510708370673</v>
      </c>
      <c r="AL255">
        <f t="shared" si="144"/>
        <v>34.727510708370673</v>
      </c>
      <c r="AM255">
        <f t="shared" si="145"/>
        <v>34.727510708370673</v>
      </c>
      <c r="AN255">
        <f t="shared" si="146"/>
        <v>34.727510708370673</v>
      </c>
      <c r="AO255">
        <f t="shared" si="147"/>
        <v>34.727510708370673</v>
      </c>
      <c r="AP255">
        <f t="shared" si="148"/>
        <v>34.727510708370673</v>
      </c>
      <c r="AQ255">
        <f t="shared" si="149"/>
        <v>34.727510708370673</v>
      </c>
      <c r="AR255">
        <f t="shared" si="150"/>
        <v>37.49666651850535</v>
      </c>
      <c r="AS255">
        <f t="shared" si="151"/>
        <v>34.727510708370673</v>
      </c>
      <c r="AT255">
        <f t="shared" si="152"/>
        <v>34.727510708370673</v>
      </c>
      <c r="AU255">
        <f t="shared" si="153"/>
        <v>34.727510708370673</v>
      </c>
      <c r="AV255">
        <f t="shared" si="154"/>
        <v>34.727510708370673</v>
      </c>
      <c r="AW255">
        <f t="shared" si="155"/>
        <v>34.727510708370673</v>
      </c>
      <c r="AX255">
        <f t="shared" si="156"/>
        <v>34.727510708370673</v>
      </c>
      <c r="AY255">
        <f t="shared" si="157"/>
        <v>34.727510708370673</v>
      </c>
      <c r="AZ255">
        <f t="shared" si="158"/>
        <v>34.727510708370673</v>
      </c>
      <c r="BA255">
        <f t="shared" si="159"/>
        <v>34.727510708370673</v>
      </c>
    </row>
    <row r="256" spans="1:53">
      <c r="A256" s="50" t="s">
        <v>580</v>
      </c>
      <c r="B256" s="58">
        <v>255</v>
      </c>
      <c r="C256" s="50">
        <v>1</v>
      </c>
      <c r="D256" s="53">
        <v>23</v>
      </c>
      <c r="E256" s="53">
        <v>27</v>
      </c>
      <c r="F256" s="37" t="s">
        <v>1294</v>
      </c>
      <c r="L256" s="50" t="s">
        <v>580</v>
      </c>
      <c r="M256" s="58">
        <v>255</v>
      </c>
      <c r="N256">
        <f t="shared" si="120"/>
        <v>35.482389998420345</v>
      </c>
      <c r="O256">
        <f t="shared" si="121"/>
        <v>35.482389998420345</v>
      </c>
      <c r="P256">
        <f t="shared" si="122"/>
        <v>35.482389998420345</v>
      </c>
      <c r="Q256">
        <f t="shared" si="123"/>
        <v>35.482389998420345</v>
      </c>
      <c r="R256">
        <f t="shared" si="124"/>
        <v>35.482389998420345</v>
      </c>
      <c r="S256">
        <f t="shared" si="125"/>
        <v>35.482389998420345</v>
      </c>
      <c r="T256">
        <f t="shared" si="126"/>
        <v>35.482389998420345</v>
      </c>
      <c r="U256">
        <f t="shared" si="127"/>
        <v>35.482389998420345</v>
      </c>
      <c r="V256">
        <f t="shared" si="128"/>
        <v>35.482389998420345</v>
      </c>
      <c r="W256">
        <f t="shared" si="129"/>
        <v>35.482389998420345</v>
      </c>
      <c r="X256">
        <f t="shared" si="130"/>
        <v>35.482389998420345</v>
      </c>
      <c r="Y256">
        <f t="shared" si="131"/>
        <v>35.482389998420345</v>
      </c>
      <c r="Z256">
        <f t="shared" si="132"/>
        <v>35.482389998420345</v>
      </c>
      <c r="AA256">
        <f t="shared" si="133"/>
        <v>35.482389998420345</v>
      </c>
      <c r="AB256">
        <f t="shared" si="134"/>
        <v>35.482389998420345</v>
      </c>
      <c r="AC256">
        <f t="shared" si="135"/>
        <v>35.482389998420345</v>
      </c>
      <c r="AD256">
        <f t="shared" si="136"/>
        <v>35.482389998420345</v>
      </c>
      <c r="AE256">
        <f t="shared" si="137"/>
        <v>35.482389998420345</v>
      </c>
      <c r="AF256">
        <f t="shared" si="138"/>
        <v>35.482389998420345</v>
      </c>
      <c r="AG256">
        <f t="shared" si="139"/>
        <v>35.482389998420345</v>
      </c>
      <c r="AH256">
        <f t="shared" si="140"/>
        <v>35.482389998420345</v>
      </c>
      <c r="AI256">
        <f t="shared" si="141"/>
        <v>35.482389998420345</v>
      </c>
      <c r="AJ256">
        <f t="shared" si="142"/>
        <v>35.482389998420345</v>
      </c>
      <c r="AK256">
        <f t="shared" si="143"/>
        <v>35.482389998420345</v>
      </c>
      <c r="AL256">
        <f t="shared" si="144"/>
        <v>35.482389998420345</v>
      </c>
      <c r="AM256">
        <f t="shared" si="145"/>
        <v>35.482389998420345</v>
      </c>
      <c r="AN256">
        <f t="shared" si="146"/>
        <v>35.482389998420345</v>
      </c>
      <c r="AO256">
        <f t="shared" si="147"/>
        <v>35.482389998420345</v>
      </c>
      <c r="AP256">
        <f t="shared" si="148"/>
        <v>35.482389998420345</v>
      </c>
      <c r="AQ256">
        <f t="shared" si="149"/>
        <v>35.482389998420345</v>
      </c>
      <c r="AR256">
        <f t="shared" si="150"/>
        <v>24.372115213907882</v>
      </c>
      <c r="AS256">
        <f t="shared" si="151"/>
        <v>35.482389998420345</v>
      </c>
      <c r="AT256">
        <f t="shared" si="152"/>
        <v>35.482389998420345</v>
      </c>
      <c r="AU256">
        <f t="shared" si="153"/>
        <v>35.482389998420345</v>
      </c>
      <c r="AV256">
        <f t="shared" si="154"/>
        <v>35.482389998420345</v>
      </c>
      <c r="AW256">
        <f t="shared" si="155"/>
        <v>35.482389998420345</v>
      </c>
      <c r="AX256">
        <f t="shared" si="156"/>
        <v>35.482389998420345</v>
      </c>
      <c r="AY256">
        <f t="shared" si="157"/>
        <v>35.482389998420345</v>
      </c>
      <c r="AZ256">
        <f t="shared" si="158"/>
        <v>35.482389998420345</v>
      </c>
      <c r="BA256">
        <f t="shared" si="159"/>
        <v>35.482389998420345</v>
      </c>
    </row>
    <row r="257" spans="1:53">
      <c r="A257" s="50" t="s">
        <v>582</v>
      </c>
      <c r="B257" s="58">
        <v>256</v>
      </c>
      <c r="C257" s="50">
        <v>1</v>
      </c>
      <c r="D257" s="53">
        <v>19</v>
      </c>
      <c r="E257" s="53">
        <v>8</v>
      </c>
      <c r="L257" s="50" t="s">
        <v>582</v>
      </c>
      <c r="M257" s="58">
        <v>256</v>
      </c>
      <c r="N257">
        <f t="shared" si="120"/>
        <v>20.639767440550294</v>
      </c>
      <c r="O257">
        <f t="shared" si="121"/>
        <v>20.639767440550294</v>
      </c>
      <c r="P257">
        <f t="shared" si="122"/>
        <v>20.639767440550294</v>
      </c>
      <c r="Q257">
        <f t="shared" si="123"/>
        <v>20.639767440550294</v>
      </c>
      <c r="R257">
        <f t="shared" si="124"/>
        <v>20.639767440550294</v>
      </c>
      <c r="S257">
        <f t="shared" si="125"/>
        <v>20.639767440550294</v>
      </c>
      <c r="T257">
        <f t="shared" si="126"/>
        <v>20.639767440550294</v>
      </c>
      <c r="U257">
        <f t="shared" si="127"/>
        <v>20.639767440550294</v>
      </c>
      <c r="V257">
        <f t="shared" si="128"/>
        <v>20.639767440550294</v>
      </c>
      <c r="W257">
        <f t="shared" si="129"/>
        <v>20.639767440550294</v>
      </c>
      <c r="X257">
        <f t="shared" si="130"/>
        <v>20.639767440550294</v>
      </c>
      <c r="Y257">
        <f t="shared" si="131"/>
        <v>20.639767440550294</v>
      </c>
      <c r="Z257">
        <f t="shared" si="132"/>
        <v>20.639767440550294</v>
      </c>
      <c r="AA257">
        <f t="shared" si="133"/>
        <v>20.639767440550294</v>
      </c>
      <c r="AB257">
        <f t="shared" si="134"/>
        <v>20.639767440550294</v>
      </c>
      <c r="AC257">
        <f t="shared" si="135"/>
        <v>20.639767440550294</v>
      </c>
      <c r="AD257">
        <f t="shared" si="136"/>
        <v>20.639767440550294</v>
      </c>
      <c r="AE257">
        <f t="shared" si="137"/>
        <v>20.639767440550294</v>
      </c>
      <c r="AF257">
        <f t="shared" si="138"/>
        <v>20.639767440550294</v>
      </c>
      <c r="AG257">
        <f t="shared" si="139"/>
        <v>20.639767440550294</v>
      </c>
      <c r="AH257">
        <f t="shared" si="140"/>
        <v>20.639767440550294</v>
      </c>
      <c r="AI257">
        <f t="shared" si="141"/>
        <v>20.639767440550294</v>
      </c>
      <c r="AJ257">
        <f t="shared" si="142"/>
        <v>20.639767440550294</v>
      </c>
      <c r="AK257">
        <f t="shared" si="143"/>
        <v>20.639767440550294</v>
      </c>
      <c r="AL257">
        <f t="shared" si="144"/>
        <v>20.639767440550294</v>
      </c>
      <c r="AM257">
        <f t="shared" si="145"/>
        <v>20.639767440550294</v>
      </c>
      <c r="AN257">
        <f t="shared" si="146"/>
        <v>20.639767440550294</v>
      </c>
      <c r="AO257">
        <f t="shared" si="147"/>
        <v>20.639767440550294</v>
      </c>
      <c r="AP257">
        <f t="shared" si="148"/>
        <v>20.639767440550294</v>
      </c>
      <c r="AQ257">
        <f t="shared" si="149"/>
        <v>20.639767440550294</v>
      </c>
      <c r="AR257">
        <f t="shared" si="150"/>
        <v>23.043437243605826</v>
      </c>
      <c r="AS257">
        <f t="shared" si="151"/>
        <v>20.639767440550294</v>
      </c>
      <c r="AT257">
        <f t="shared" si="152"/>
        <v>20.639767440550294</v>
      </c>
      <c r="AU257">
        <f t="shared" si="153"/>
        <v>20.639767440550294</v>
      </c>
      <c r="AV257">
        <f t="shared" si="154"/>
        <v>20.639767440550294</v>
      </c>
      <c r="AW257">
        <f t="shared" si="155"/>
        <v>20.639767440550294</v>
      </c>
      <c r="AX257">
        <f t="shared" si="156"/>
        <v>20.639767440550294</v>
      </c>
      <c r="AY257">
        <f t="shared" si="157"/>
        <v>20.639767440550294</v>
      </c>
      <c r="AZ257">
        <f t="shared" si="158"/>
        <v>20.639767440550294</v>
      </c>
      <c r="BA257">
        <f t="shared" si="159"/>
        <v>20.639767440550294</v>
      </c>
    </row>
    <row r="258" spans="1:53">
      <c r="A258" s="50" t="s">
        <v>584</v>
      </c>
      <c r="B258" s="58">
        <v>257</v>
      </c>
      <c r="C258" s="50">
        <v>1</v>
      </c>
      <c r="D258" s="53">
        <v>12</v>
      </c>
      <c r="E258" s="53">
        <v>13</v>
      </c>
      <c r="L258" s="50" t="s">
        <v>584</v>
      </c>
      <c r="M258" s="58">
        <v>257</v>
      </c>
      <c r="N258">
        <f t="shared" si="120"/>
        <v>17.720045146669349</v>
      </c>
      <c r="O258">
        <f t="shared" si="121"/>
        <v>17.720045146669349</v>
      </c>
      <c r="P258">
        <f t="shared" si="122"/>
        <v>17.720045146669349</v>
      </c>
      <c r="Q258">
        <f t="shared" si="123"/>
        <v>17.720045146669349</v>
      </c>
      <c r="R258">
        <f t="shared" si="124"/>
        <v>17.720045146669349</v>
      </c>
      <c r="S258">
        <f t="shared" si="125"/>
        <v>17.720045146669349</v>
      </c>
      <c r="T258">
        <f t="shared" si="126"/>
        <v>17.720045146669349</v>
      </c>
      <c r="U258">
        <f t="shared" si="127"/>
        <v>17.720045146669349</v>
      </c>
      <c r="V258">
        <f t="shared" si="128"/>
        <v>17.720045146669349</v>
      </c>
      <c r="W258">
        <f t="shared" si="129"/>
        <v>17.720045146669349</v>
      </c>
      <c r="X258">
        <f t="shared" si="130"/>
        <v>17.720045146669349</v>
      </c>
      <c r="Y258">
        <f t="shared" si="131"/>
        <v>17.720045146669349</v>
      </c>
      <c r="Z258">
        <f t="shared" si="132"/>
        <v>17.720045146669349</v>
      </c>
      <c r="AA258">
        <f t="shared" si="133"/>
        <v>17.720045146669349</v>
      </c>
      <c r="AB258">
        <f t="shared" si="134"/>
        <v>17.720045146669349</v>
      </c>
      <c r="AC258">
        <f t="shared" si="135"/>
        <v>17.720045146669349</v>
      </c>
      <c r="AD258">
        <f t="shared" si="136"/>
        <v>17.720045146669349</v>
      </c>
      <c r="AE258">
        <f t="shared" si="137"/>
        <v>17.720045146669349</v>
      </c>
      <c r="AF258">
        <f t="shared" si="138"/>
        <v>17.720045146669349</v>
      </c>
      <c r="AG258">
        <f t="shared" si="139"/>
        <v>17.720045146669349</v>
      </c>
      <c r="AH258">
        <f t="shared" si="140"/>
        <v>17.720045146669349</v>
      </c>
      <c r="AI258">
        <f t="shared" si="141"/>
        <v>17.720045146669349</v>
      </c>
      <c r="AJ258">
        <f t="shared" si="142"/>
        <v>17.720045146669349</v>
      </c>
      <c r="AK258">
        <f t="shared" si="143"/>
        <v>17.720045146669349</v>
      </c>
      <c r="AL258">
        <f t="shared" si="144"/>
        <v>17.720045146669349</v>
      </c>
      <c r="AM258">
        <f t="shared" si="145"/>
        <v>17.720045146669349</v>
      </c>
      <c r="AN258">
        <f t="shared" si="146"/>
        <v>17.720045146669349</v>
      </c>
      <c r="AO258">
        <f t="shared" si="147"/>
        <v>17.720045146669349</v>
      </c>
      <c r="AP258">
        <f t="shared" si="148"/>
        <v>17.720045146669349</v>
      </c>
      <c r="AQ258">
        <f t="shared" si="149"/>
        <v>17.720045146669349</v>
      </c>
      <c r="AR258">
        <f t="shared" si="150"/>
        <v>13.038404810405298</v>
      </c>
      <c r="AS258">
        <f t="shared" si="151"/>
        <v>17.720045146669349</v>
      </c>
      <c r="AT258">
        <f t="shared" si="152"/>
        <v>17.720045146669349</v>
      </c>
      <c r="AU258">
        <f t="shared" si="153"/>
        <v>17.720045146669349</v>
      </c>
      <c r="AV258">
        <f t="shared" si="154"/>
        <v>17.720045146669349</v>
      </c>
      <c r="AW258">
        <f t="shared" si="155"/>
        <v>17.720045146669349</v>
      </c>
      <c r="AX258">
        <f t="shared" si="156"/>
        <v>17.720045146669349</v>
      </c>
      <c r="AY258">
        <f t="shared" si="157"/>
        <v>17.720045146669349</v>
      </c>
      <c r="AZ258">
        <f t="shared" si="158"/>
        <v>17.720045146669349</v>
      </c>
      <c r="BA258">
        <f t="shared" si="159"/>
        <v>17.720045146669349</v>
      </c>
    </row>
    <row r="259" spans="1:53">
      <c r="A259" s="50" t="s">
        <v>586</v>
      </c>
      <c r="B259" s="58">
        <v>258</v>
      </c>
      <c r="C259" s="50">
        <v>1</v>
      </c>
      <c r="D259" s="53">
        <v>12</v>
      </c>
      <c r="E259" s="53">
        <v>5</v>
      </c>
      <c r="L259" s="50" t="s">
        <v>586</v>
      </c>
      <c r="M259" s="58">
        <v>258</v>
      </c>
      <c r="N259">
        <f t="shared" ref="N259:N322" si="160">SQRT((C259-H259)^2+(D259-I259)^2+(E259-J259)^2)</f>
        <v>13.038404810405298</v>
      </c>
      <c r="O259">
        <f t="shared" ref="O259:O322" si="161">SQRT((C259-H260)^2+(D259-I260)^2+(J260-E259)^2)</f>
        <v>13.038404810405298</v>
      </c>
      <c r="P259">
        <f t="shared" ref="P259:P322" si="162">SQRT((C259-H261)^2+(D259-I261)^2+(E259-J261)^2)</f>
        <v>13.038404810405298</v>
      </c>
      <c r="Q259">
        <f t="shared" ref="Q259:Q322" si="163">SQRT((C259-H262)^2+(D259-I262)^2+(E259-J262)^2)</f>
        <v>13.038404810405298</v>
      </c>
      <c r="R259">
        <f t="shared" ref="R259:R322" si="164">SQRT((C259-H263)^2+(D259-I263)^2+(E259-J263)^2)</f>
        <v>13.038404810405298</v>
      </c>
      <c r="S259">
        <f t="shared" ref="S259:S322" si="165">SQRT((C259-H264)^2+(D259-I264)^2+(E259-J264)^2)</f>
        <v>13.038404810405298</v>
      </c>
      <c r="T259">
        <f t="shared" ref="T259:T322" si="166">SQRT((C259-H265)^2+(D259-I265)^2+(E259-J265)^2)</f>
        <v>13.038404810405298</v>
      </c>
      <c r="U259">
        <f t="shared" ref="U259:U322" si="167">SQRT((C259-H266)^2+(D259-I266)^2+(E259-J266)^2)</f>
        <v>13.038404810405298</v>
      </c>
      <c r="V259">
        <f t="shared" ref="V259:V322" si="168">SQRT((C259-H267)^2+(D259-I267)^2+(E259-J267)^2)</f>
        <v>13.038404810405298</v>
      </c>
      <c r="W259">
        <f t="shared" ref="W259:W322" si="169">SQRT((C259-H268)^2+(D259-I268)^2+(E259-J268)^2)</f>
        <v>13.038404810405298</v>
      </c>
      <c r="X259">
        <f t="shared" ref="X259:X322" si="170">SQRT((C259-H269)^2+(D259-I269)^2+(E259-J269)^2)</f>
        <v>13.038404810405298</v>
      </c>
      <c r="Y259">
        <f t="shared" ref="Y259:Y322" si="171">SQRT((C259-H270)^2+(D259-I270)^2+(E259-J270)^2)</f>
        <v>13.038404810405298</v>
      </c>
      <c r="Z259">
        <f t="shared" ref="Z259:Z322" si="172">SQRT((C259-H271)^2+(D259-I271)^2+(E259-J271)^2)</f>
        <v>13.038404810405298</v>
      </c>
      <c r="AA259">
        <f t="shared" ref="AA259:AA322" si="173">SQRT((C259-H272)^2+(D259-I272)^2+(E259-J272)^2)</f>
        <v>13.038404810405298</v>
      </c>
      <c r="AB259">
        <f t="shared" ref="AB259:AB322" si="174">SQRT((C259-H273)^2+(D259-I273)^2+(E259-J273)^2)</f>
        <v>13.038404810405298</v>
      </c>
      <c r="AC259">
        <f t="shared" ref="AC259:AC322" si="175">SQRT((C259-H274)^2+(D259-I274)^2+(E259-J274)^2)</f>
        <v>13.038404810405298</v>
      </c>
      <c r="AD259">
        <f t="shared" ref="AD259:AD322" si="176">SQRT((C259-H275)^2+(D259-I275)^2+(E259-J275)^2)</f>
        <v>13.038404810405298</v>
      </c>
      <c r="AE259">
        <f t="shared" ref="AE259:AE322" si="177">SQRT((C259-H276)^2+(D259-I276)^2+(E259-J276)^2)</f>
        <v>13.038404810405298</v>
      </c>
      <c r="AF259">
        <f t="shared" ref="AF259:AF322" si="178">SQRT((C259-H277)^2+(D259-I277)^2+(E259-J277)^2)</f>
        <v>13.038404810405298</v>
      </c>
      <c r="AG259">
        <f t="shared" ref="AG259:AG322" si="179">SQRT((C259-H278)^2+(D259-I278)^2+(E259-J278)^2)</f>
        <v>13.038404810405298</v>
      </c>
      <c r="AH259">
        <f t="shared" ref="AH259:AH322" si="180">SQRT((C259-H279)^2+(D259-I279)^2+(E259-J279)^2)</f>
        <v>13.038404810405298</v>
      </c>
      <c r="AI259">
        <f t="shared" ref="AI259:AI322" si="181">SQRT((C259-H280)^2+(D259-I280)^2+(E259-J280)^2)</f>
        <v>13.038404810405298</v>
      </c>
      <c r="AJ259">
        <f t="shared" ref="AJ259:AJ322" si="182">SQRT((C259-H281)^2+(D259-I281)^2+(E259-J281)^2)</f>
        <v>13.038404810405298</v>
      </c>
      <c r="AK259">
        <f t="shared" ref="AK259:AK322" si="183">SQRT((C259-H282)^2+(D259-I282)^2+(E259-J282)^2)</f>
        <v>13.038404810405298</v>
      </c>
      <c r="AL259">
        <f t="shared" ref="AL259:AL322" si="184">SQRT((C259-H283)^2+(D259-I283)^2+(E259-J283)^2)</f>
        <v>13.038404810405298</v>
      </c>
      <c r="AM259">
        <f t="shared" ref="AM259:AM322" si="185">SQRT((C259-H284)^2+(D259-I284)^2+(E259-J284)^2)</f>
        <v>13.038404810405298</v>
      </c>
      <c r="AN259">
        <f t="shared" ref="AN259:AN322" si="186">SQRT((C259-H285)^2+(D259-I285)^2+(E259-J285)^2)</f>
        <v>13.038404810405298</v>
      </c>
      <c r="AO259">
        <f t="shared" ref="AO259:AO322" si="187">SQRT((C259-H286)^2+(D259-I286)^2+(E259-J286)^2)</f>
        <v>13.038404810405298</v>
      </c>
      <c r="AP259">
        <f t="shared" ref="AP259:AP322" si="188">SQRT((C259-H287)^2+(D259-I287)^2+(E259-J287)^2)</f>
        <v>13.038404810405298</v>
      </c>
      <c r="AQ259">
        <f t="shared" ref="AQ259:AQ322" si="189">SQRT((C259-H288)^2+(D259-I288)^2+(E259-J288)^2)</f>
        <v>13.038404810405298</v>
      </c>
      <c r="AR259">
        <f t="shared" ref="AR259:AR322" si="190">SQRT((C259-H289)^2+(D259-I289)^2+(E260-J289)^2)</f>
        <v>37.013511046643494</v>
      </c>
      <c r="AS259">
        <f t="shared" ref="AS259:AS322" si="191">SQRT((C259-H290)^2+(D259-I290)^2+(E259-J290)^2)</f>
        <v>13.038404810405298</v>
      </c>
      <c r="AT259">
        <f t="shared" ref="AT259:AT322" si="192">SQRT((C259-H291)^2+(D259-I291)^2+(E259-J291)^2)</f>
        <v>13.038404810405298</v>
      </c>
      <c r="AU259">
        <f t="shared" ref="AU259:AU322" si="193">SQRT((C259-H292)^2+(D259-I292)^2+(E259-J292)^2)</f>
        <v>13.038404810405298</v>
      </c>
      <c r="AV259">
        <f t="shared" ref="AV259:AV322" si="194">SQRT((C259-H293)^2+(D259-I293)^2+(E259-J293)^2)</f>
        <v>13.038404810405298</v>
      </c>
      <c r="AW259">
        <f t="shared" ref="AW259:AW322" si="195">SQRT((C259-H294)^2+(D259-I294)^2+(E259-J294)^2)</f>
        <v>13.038404810405298</v>
      </c>
      <c r="AX259">
        <f t="shared" ref="AX259:AX322" si="196">SQRT((C259-H295)^2+(D259-I295)^2+(E259-J295)^2)</f>
        <v>13.038404810405298</v>
      </c>
      <c r="AY259">
        <f t="shared" ref="AY259:AY322" si="197">SQRT((C259-H296)^2+(D259-I296)^2+(E259-J296)^2)</f>
        <v>13.038404810405298</v>
      </c>
      <c r="AZ259">
        <f t="shared" ref="AZ259:AZ322" si="198">SQRT((C259-H297)^2+(D259-I297)^2+(E259-J297)^2)</f>
        <v>13.038404810405298</v>
      </c>
      <c r="BA259">
        <f t="shared" ref="BA259:BA322" si="199">SQRT((C259-H298)^2+(D259-I298)^2+(E259-J298)^2)</f>
        <v>13.038404810405298</v>
      </c>
    </row>
    <row r="260" spans="1:53">
      <c r="A260" s="50" t="s">
        <v>588</v>
      </c>
      <c r="B260" s="58">
        <v>259</v>
      </c>
      <c r="C260" s="50">
        <v>1</v>
      </c>
      <c r="D260" s="53">
        <v>28</v>
      </c>
      <c r="E260" s="53">
        <v>35</v>
      </c>
      <c r="L260" s="50" t="s">
        <v>588</v>
      </c>
      <c r="M260" s="58">
        <v>259</v>
      </c>
      <c r="N260">
        <f t="shared" si="160"/>
        <v>44.83302354291979</v>
      </c>
      <c r="O260">
        <f t="shared" si="161"/>
        <v>44.83302354291979</v>
      </c>
      <c r="P260">
        <f t="shared" si="162"/>
        <v>44.83302354291979</v>
      </c>
      <c r="Q260">
        <f t="shared" si="163"/>
        <v>44.83302354291979</v>
      </c>
      <c r="R260">
        <f t="shared" si="164"/>
        <v>44.83302354291979</v>
      </c>
      <c r="S260">
        <f t="shared" si="165"/>
        <v>44.83302354291979</v>
      </c>
      <c r="T260">
        <f t="shared" si="166"/>
        <v>44.83302354291979</v>
      </c>
      <c r="U260">
        <f t="shared" si="167"/>
        <v>44.83302354291979</v>
      </c>
      <c r="V260">
        <f t="shared" si="168"/>
        <v>44.83302354291979</v>
      </c>
      <c r="W260">
        <f t="shared" si="169"/>
        <v>44.83302354291979</v>
      </c>
      <c r="X260">
        <f t="shared" si="170"/>
        <v>44.83302354291979</v>
      </c>
      <c r="Y260">
        <f t="shared" si="171"/>
        <v>44.83302354291979</v>
      </c>
      <c r="Z260">
        <f t="shared" si="172"/>
        <v>44.83302354291979</v>
      </c>
      <c r="AA260">
        <f t="shared" si="173"/>
        <v>44.83302354291979</v>
      </c>
      <c r="AB260">
        <f t="shared" si="174"/>
        <v>44.83302354291979</v>
      </c>
      <c r="AC260">
        <f t="shared" si="175"/>
        <v>44.83302354291979</v>
      </c>
      <c r="AD260">
        <f t="shared" si="176"/>
        <v>44.83302354291979</v>
      </c>
      <c r="AE260">
        <f t="shared" si="177"/>
        <v>44.83302354291979</v>
      </c>
      <c r="AF260">
        <f t="shared" si="178"/>
        <v>44.83302354291979</v>
      </c>
      <c r="AG260">
        <f t="shared" si="179"/>
        <v>44.83302354291979</v>
      </c>
      <c r="AH260">
        <f t="shared" si="180"/>
        <v>44.83302354291979</v>
      </c>
      <c r="AI260">
        <f t="shared" si="181"/>
        <v>44.83302354291979</v>
      </c>
      <c r="AJ260">
        <f t="shared" si="182"/>
        <v>44.83302354291979</v>
      </c>
      <c r="AK260">
        <f t="shared" si="183"/>
        <v>44.83302354291979</v>
      </c>
      <c r="AL260">
        <f t="shared" si="184"/>
        <v>44.83302354291979</v>
      </c>
      <c r="AM260">
        <f t="shared" si="185"/>
        <v>44.83302354291979</v>
      </c>
      <c r="AN260">
        <f t="shared" si="186"/>
        <v>44.83302354291979</v>
      </c>
      <c r="AO260">
        <f t="shared" si="187"/>
        <v>44.83302354291979</v>
      </c>
      <c r="AP260">
        <f t="shared" si="188"/>
        <v>44.83302354291979</v>
      </c>
      <c r="AQ260">
        <f t="shared" si="189"/>
        <v>44.83302354291979</v>
      </c>
      <c r="AR260">
        <f t="shared" si="190"/>
        <v>34.423828956117013</v>
      </c>
      <c r="AS260">
        <f t="shared" si="191"/>
        <v>44.83302354291979</v>
      </c>
      <c r="AT260">
        <f t="shared" si="192"/>
        <v>44.83302354291979</v>
      </c>
      <c r="AU260">
        <f t="shared" si="193"/>
        <v>44.83302354291979</v>
      </c>
      <c r="AV260">
        <f t="shared" si="194"/>
        <v>44.83302354291979</v>
      </c>
      <c r="AW260">
        <f t="shared" si="195"/>
        <v>44.83302354291979</v>
      </c>
      <c r="AX260">
        <f t="shared" si="196"/>
        <v>44.83302354291979</v>
      </c>
      <c r="AY260">
        <f t="shared" si="197"/>
        <v>44.83302354291979</v>
      </c>
      <c r="AZ260">
        <f t="shared" si="198"/>
        <v>44.83302354291979</v>
      </c>
      <c r="BA260">
        <f t="shared" si="199"/>
        <v>44.83302354291979</v>
      </c>
    </row>
    <row r="261" spans="1:53">
      <c r="A261" s="50" t="s">
        <v>590</v>
      </c>
      <c r="B261" s="58">
        <v>260</v>
      </c>
      <c r="C261" s="50">
        <v>1</v>
      </c>
      <c r="D261" s="53">
        <v>11</v>
      </c>
      <c r="E261" s="53">
        <v>20</v>
      </c>
      <c r="L261" s="50" t="s">
        <v>590</v>
      </c>
      <c r="M261" s="58">
        <v>260</v>
      </c>
      <c r="N261">
        <f t="shared" si="160"/>
        <v>22.847319317591726</v>
      </c>
      <c r="O261">
        <f t="shared" si="161"/>
        <v>22.847319317591726</v>
      </c>
      <c r="P261">
        <f t="shared" si="162"/>
        <v>22.847319317591726</v>
      </c>
      <c r="Q261">
        <f t="shared" si="163"/>
        <v>22.847319317591726</v>
      </c>
      <c r="R261">
        <f t="shared" si="164"/>
        <v>22.847319317591726</v>
      </c>
      <c r="S261">
        <f t="shared" si="165"/>
        <v>22.847319317591726</v>
      </c>
      <c r="T261">
        <f t="shared" si="166"/>
        <v>22.847319317591726</v>
      </c>
      <c r="U261">
        <f t="shared" si="167"/>
        <v>22.847319317591726</v>
      </c>
      <c r="V261">
        <f t="shared" si="168"/>
        <v>22.847319317591726</v>
      </c>
      <c r="W261">
        <f t="shared" si="169"/>
        <v>22.847319317591726</v>
      </c>
      <c r="X261">
        <f t="shared" si="170"/>
        <v>22.847319317591726</v>
      </c>
      <c r="Y261">
        <f t="shared" si="171"/>
        <v>22.847319317591726</v>
      </c>
      <c r="Z261">
        <f t="shared" si="172"/>
        <v>22.847319317591726</v>
      </c>
      <c r="AA261">
        <f t="shared" si="173"/>
        <v>22.847319317591726</v>
      </c>
      <c r="AB261">
        <f t="shared" si="174"/>
        <v>22.847319317591726</v>
      </c>
      <c r="AC261">
        <f t="shared" si="175"/>
        <v>22.847319317591726</v>
      </c>
      <c r="AD261">
        <f t="shared" si="176"/>
        <v>22.847319317591726</v>
      </c>
      <c r="AE261">
        <f t="shared" si="177"/>
        <v>22.847319317591726</v>
      </c>
      <c r="AF261">
        <f t="shared" si="178"/>
        <v>22.847319317591726</v>
      </c>
      <c r="AG261">
        <f t="shared" si="179"/>
        <v>22.847319317591726</v>
      </c>
      <c r="AH261">
        <f t="shared" si="180"/>
        <v>22.847319317591726</v>
      </c>
      <c r="AI261">
        <f t="shared" si="181"/>
        <v>22.847319317591726</v>
      </c>
      <c r="AJ261">
        <f t="shared" si="182"/>
        <v>22.847319317591726</v>
      </c>
      <c r="AK261">
        <f t="shared" si="183"/>
        <v>22.847319317591726</v>
      </c>
      <c r="AL261">
        <f t="shared" si="184"/>
        <v>22.847319317591726</v>
      </c>
      <c r="AM261">
        <f t="shared" si="185"/>
        <v>22.847319317591726</v>
      </c>
      <c r="AN261">
        <f t="shared" si="186"/>
        <v>22.847319317591726</v>
      </c>
      <c r="AO261">
        <f t="shared" si="187"/>
        <v>22.847319317591726</v>
      </c>
      <c r="AP261">
        <f t="shared" si="188"/>
        <v>22.847319317591726</v>
      </c>
      <c r="AQ261">
        <f t="shared" si="189"/>
        <v>22.847319317591726</v>
      </c>
      <c r="AR261">
        <f t="shared" si="190"/>
        <v>13.638181696985855</v>
      </c>
      <c r="AS261">
        <f t="shared" si="191"/>
        <v>22.847319317591726</v>
      </c>
      <c r="AT261">
        <f t="shared" si="192"/>
        <v>22.847319317591726</v>
      </c>
      <c r="AU261">
        <f t="shared" si="193"/>
        <v>22.847319317591726</v>
      </c>
      <c r="AV261">
        <f t="shared" si="194"/>
        <v>22.847319317591726</v>
      </c>
      <c r="AW261">
        <f t="shared" si="195"/>
        <v>22.847319317591726</v>
      </c>
      <c r="AX261">
        <f t="shared" si="196"/>
        <v>22.847319317591726</v>
      </c>
      <c r="AY261">
        <f t="shared" si="197"/>
        <v>22.847319317591726</v>
      </c>
      <c r="AZ261">
        <f t="shared" si="198"/>
        <v>22.847319317591726</v>
      </c>
      <c r="BA261">
        <f t="shared" si="199"/>
        <v>22.847319317591726</v>
      </c>
    </row>
    <row r="262" spans="1:53">
      <c r="A262" s="50" t="s">
        <v>592</v>
      </c>
      <c r="B262" s="58">
        <v>261</v>
      </c>
      <c r="C262" s="50">
        <v>1</v>
      </c>
      <c r="D262" s="53">
        <v>19</v>
      </c>
      <c r="E262" s="53">
        <v>8</v>
      </c>
      <c r="L262" s="50" t="s">
        <v>592</v>
      </c>
      <c r="M262" s="58">
        <v>261</v>
      </c>
      <c r="N262">
        <f t="shared" si="160"/>
        <v>20.639767440550294</v>
      </c>
      <c r="O262">
        <f t="shared" si="161"/>
        <v>20.639767440550294</v>
      </c>
      <c r="P262">
        <f t="shared" si="162"/>
        <v>20.639767440550294</v>
      </c>
      <c r="Q262">
        <f t="shared" si="163"/>
        <v>20.639767440550294</v>
      </c>
      <c r="R262">
        <f t="shared" si="164"/>
        <v>20.639767440550294</v>
      </c>
      <c r="S262">
        <f t="shared" si="165"/>
        <v>20.639767440550294</v>
      </c>
      <c r="T262">
        <f t="shared" si="166"/>
        <v>20.639767440550294</v>
      </c>
      <c r="U262">
        <f t="shared" si="167"/>
        <v>20.639767440550294</v>
      </c>
      <c r="V262">
        <f t="shared" si="168"/>
        <v>20.639767440550294</v>
      </c>
      <c r="W262">
        <f t="shared" si="169"/>
        <v>20.639767440550294</v>
      </c>
      <c r="X262">
        <f t="shared" si="170"/>
        <v>20.639767440550294</v>
      </c>
      <c r="Y262">
        <f t="shared" si="171"/>
        <v>20.639767440550294</v>
      </c>
      <c r="Z262">
        <f t="shared" si="172"/>
        <v>20.639767440550294</v>
      </c>
      <c r="AA262">
        <f t="shared" si="173"/>
        <v>20.639767440550294</v>
      </c>
      <c r="AB262">
        <f t="shared" si="174"/>
        <v>20.639767440550294</v>
      </c>
      <c r="AC262">
        <f t="shared" si="175"/>
        <v>20.639767440550294</v>
      </c>
      <c r="AD262">
        <f t="shared" si="176"/>
        <v>20.639767440550294</v>
      </c>
      <c r="AE262">
        <f t="shared" si="177"/>
        <v>20.639767440550294</v>
      </c>
      <c r="AF262">
        <f t="shared" si="178"/>
        <v>20.639767440550294</v>
      </c>
      <c r="AG262">
        <f t="shared" si="179"/>
        <v>20.639767440550294</v>
      </c>
      <c r="AH262">
        <f t="shared" si="180"/>
        <v>20.639767440550294</v>
      </c>
      <c r="AI262">
        <f t="shared" si="181"/>
        <v>20.639767440550294</v>
      </c>
      <c r="AJ262">
        <f t="shared" si="182"/>
        <v>20.639767440550294</v>
      </c>
      <c r="AK262">
        <f t="shared" si="183"/>
        <v>20.639767440550294</v>
      </c>
      <c r="AL262">
        <f t="shared" si="184"/>
        <v>20.639767440550294</v>
      </c>
      <c r="AM262">
        <f t="shared" si="185"/>
        <v>20.639767440550294</v>
      </c>
      <c r="AN262">
        <f t="shared" si="186"/>
        <v>20.639767440550294</v>
      </c>
      <c r="AO262">
        <f t="shared" si="187"/>
        <v>20.639767440550294</v>
      </c>
      <c r="AP262">
        <f t="shared" si="188"/>
        <v>20.639767440550294</v>
      </c>
      <c r="AQ262">
        <f t="shared" si="189"/>
        <v>20.639767440550294</v>
      </c>
      <c r="AR262">
        <f t="shared" si="190"/>
        <v>20.273134932713294</v>
      </c>
      <c r="AS262">
        <f t="shared" si="191"/>
        <v>20.639767440550294</v>
      </c>
      <c r="AT262">
        <f t="shared" si="192"/>
        <v>20.639767440550294</v>
      </c>
      <c r="AU262">
        <f t="shared" si="193"/>
        <v>20.639767440550294</v>
      </c>
      <c r="AV262">
        <f t="shared" si="194"/>
        <v>20.639767440550294</v>
      </c>
      <c r="AW262">
        <f t="shared" si="195"/>
        <v>20.639767440550294</v>
      </c>
      <c r="AX262">
        <f t="shared" si="196"/>
        <v>20.639767440550294</v>
      </c>
      <c r="AY262">
        <f t="shared" si="197"/>
        <v>20.639767440550294</v>
      </c>
      <c r="AZ262">
        <f t="shared" si="198"/>
        <v>20.639767440550294</v>
      </c>
      <c r="BA262">
        <f t="shared" si="199"/>
        <v>20.639767440550294</v>
      </c>
    </row>
    <row r="263" spans="1:53">
      <c r="A263" s="50" t="s">
        <v>594</v>
      </c>
      <c r="B263" s="58">
        <v>262</v>
      </c>
      <c r="C263" s="50">
        <v>1</v>
      </c>
      <c r="D263" s="53">
        <v>11</v>
      </c>
      <c r="E263" s="53">
        <v>7</v>
      </c>
      <c r="L263" s="50" t="s">
        <v>594</v>
      </c>
      <c r="M263" s="58">
        <v>262</v>
      </c>
      <c r="N263">
        <f t="shared" si="160"/>
        <v>13.076696830622021</v>
      </c>
      <c r="O263">
        <f t="shared" si="161"/>
        <v>13.076696830622021</v>
      </c>
      <c r="P263">
        <f t="shared" si="162"/>
        <v>13.076696830622021</v>
      </c>
      <c r="Q263">
        <f t="shared" si="163"/>
        <v>13.076696830622021</v>
      </c>
      <c r="R263">
        <f t="shared" si="164"/>
        <v>13.076696830622021</v>
      </c>
      <c r="S263">
        <f t="shared" si="165"/>
        <v>13.076696830622021</v>
      </c>
      <c r="T263">
        <f t="shared" si="166"/>
        <v>13.076696830622021</v>
      </c>
      <c r="U263">
        <f t="shared" si="167"/>
        <v>13.076696830622021</v>
      </c>
      <c r="V263">
        <f t="shared" si="168"/>
        <v>13.076696830622021</v>
      </c>
      <c r="W263">
        <f t="shared" si="169"/>
        <v>13.076696830622021</v>
      </c>
      <c r="X263">
        <f t="shared" si="170"/>
        <v>13.076696830622021</v>
      </c>
      <c r="Y263">
        <f t="shared" si="171"/>
        <v>13.076696830622021</v>
      </c>
      <c r="Z263">
        <f t="shared" si="172"/>
        <v>13.076696830622021</v>
      </c>
      <c r="AA263">
        <f t="shared" si="173"/>
        <v>13.076696830622021</v>
      </c>
      <c r="AB263">
        <f t="shared" si="174"/>
        <v>13.076696830622021</v>
      </c>
      <c r="AC263">
        <f t="shared" si="175"/>
        <v>13.076696830622021</v>
      </c>
      <c r="AD263">
        <f t="shared" si="176"/>
        <v>13.076696830622021</v>
      </c>
      <c r="AE263">
        <f t="shared" si="177"/>
        <v>13.076696830622021</v>
      </c>
      <c r="AF263">
        <f t="shared" si="178"/>
        <v>13.076696830622021</v>
      </c>
      <c r="AG263">
        <f t="shared" si="179"/>
        <v>13.076696830622021</v>
      </c>
      <c r="AH263">
        <f t="shared" si="180"/>
        <v>13.076696830622021</v>
      </c>
      <c r="AI263">
        <f t="shared" si="181"/>
        <v>13.076696830622021</v>
      </c>
      <c r="AJ263">
        <f t="shared" si="182"/>
        <v>13.076696830622021</v>
      </c>
      <c r="AK263">
        <f t="shared" si="183"/>
        <v>13.076696830622021</v>
      </c>
      <c r="AL263">
        <f t="shared" si="184"/>
        <v>13.076696830622021</v>
      </c>
      <c r="AM263">
        <f t="shared" si="185"/>
        <v>13.076696830622021</v>
      </c>
      <c r="AN263">
        <f t="shared" si="186"/>
        <v>13.076696830622021</v>
      </c>
      <c r="AO263">
        <f t="shared" si="187"/>
        <v>13.076696830622021</v>
      </c>
      <c r="AP263">
        <f t="shared" si="188"/>
        <v>13.076696830622021</v>
      </c>
      <c r="AQ263">
        <f t="shared" si="189"/>
        <v>13.076696830622021</v>
      </c>
      <c r="AR263">
        <f t="shared" si="190"/>
        <v>36.701498607005135</v>
      </c>
      <c r="AS263">
        <f t="shared" si="191"/>
        <v>13.076696830622021</v>
      </c>
      <c r="AT263">
        <f t="shared" si="192"/>
        <v>13.076696830622021</v>
      </c>
      <c r="AU263">
        <f t="shared" si="193"/>
        <v>13.076696830622021</v>
      </c>
      <c r="AV263">
        <f t="shared" si="194"/>
        <v>13.076696830622021</v>
      </c>
      <c r="AW263">
        <f t="shared" si="195"/>
        <v>13.076696830622021</v>
      </c>
      <c r="AX263">
        <f t="shared" si="196"/>
        <v>13.076696830622021</v>
      </c>
      <c r="AY263">
        <f t="shared" si="197"/>
        <v>13.076696830622021</v>
      </c>
      <c r="AZ263">
        <f t="shared" si="198"/>
        <v>13.076696830622021</v>
      </c>
      <c r="BA263">
        <f t="shared" si="199"/>
        <v>13.076696830622021</v>
      </c>
    </row>
    <row r="264" spans="1:53">
      <c r="A264" s="50" t="s">
        <v>596</v>
      </c>
      <c r="B264" s="58">
        <v>263</v>
      </c>
      <c r="C264" s="50">
        <v>2</v>
      </c>
      <c r="D264" s="53">
        <v>28</v>
      </c>
      <c r="E264" s="53">
        <v>35</v>
      </c>
      <c r="L264" s="50" t="s">
        <v>596</v>
      </c>
      <c r="M264" s="58">
        <v>263</v>
      </c>
      <c r="N264">
        <f t="shared" si="160"/>
        <v>44.866468548349111</v>
      </c>
      <c r="O264">
        <f t="shared" si="161"/>
        <v>44.866468548349111</v>
      </c>
      <c r="P264">
        <f t="shared" si="162"/>
        <v>44.866468548349111</v>
      </c>
      <c r="Q264">
        <f t="shared" si="163"/>
        <v>44.866468548349111</v>
      </c>
      <c r="R264">
        <f t="shared" si="164"/>
        <v>44.866468548349111</v>
      </c>
      <c r="S264">
        <f t="shared" si="165"/>
        <v>44.866468548349111</v>
      </c>
      <c r="T264">
        <f t="shared" si="166"/>
        <v>44.866468548349111</v>
      </c>
      <c r="U264">
        <f t="shared" si="167"/>
        <v>44.866468548349111</v>
      </c>
      <c r="V264">
        <f t="shared" si="168"/>
        <v>44.866468548349111</v>
      </c>
      <c r="W264">
        <f t="shared" si="169"/>
        <v>44.866468548349111</v>
      </c>
      <c r="X264">
        <f t="shared" si="170"/>
        <v>44.866468548349111</v>
      </c>
      <c r="Y264">
        <f t="shared" si="171"/>
        <v>44.866468548349111</v>
      </c>
      <c r="Z264">
        <f t="shared" si="172"/>
        <v>44.866468548349111</v>
      </c>
      <c r="AA264">
        <f t="shared" si="173"/>
        <v>44.866468548349111</v>
      </c>
      <c r="AB264">
        <f t="shared" si="174"/>
        <v>44.866468548349111</v>
      </c>
      <c r="AC264">
        <f t="shared" si="175"/>
        <v>44.866468548349111</v>
      </c>
      <c r="AD264">
        <f t="shared" si="176"/>
        <v>44.866468548349111</v>
      </c>
      <c r="AE264">
        <f t="shared" si="177"/>
        <v>44.866468548349111</v>
      </c>
      <c r="AF264">
        <f t="shared" si="178"/>
        <v>44.866468548349111</v>
      </c>
      <c r="AG264">
        <f t="shared" si="179"/>
        <v>44.866468548349111</v>
      </c>
      <c r="AH264">
        <f t="shared" si="180"/>
        <v>44.866468548349111</v>
      </c>
      <c r="AI264">
        <f t="shared" si="181"/>
        <v>44.866468548349111</v>
      </c>
      <c r="AJ264">
        <f t="shared" si="182"/>
        <v>44.866468548349111</v>
      </c>
      <c r="AK264">
        <f t="shared" si="183"/>
        <v>44.866468548349111</v>
      </c>
      <c r="AL264">
        <f t="shared" si="184"/>
        <v>44.866468548349111</v>
      </c>
      <c r="AM264">
        <f t="shared" si="185"/>
        <v>44.866468548349111</v>
      </c>
      <c r="AN264">
        <f t="shared" si="186"/>
        <v>44.866468548349111</v>
      </c>
      <c r="AO264">
        <f t="shared" si="187"/>
        <v>44.866468548349111</v>
      </c>
      <c r="AP264">
        <f t="shared" si="188"/>
        <v>44.866468548349111</v>
      </c>
      <c r="AQ264">
        <f t="shared" si="189"/>
        <v>44.866468548349111</v>
      </c>
      <c r="AR264">
        <f t="shared" si="190"/>
        <v>36.932370625238775</v>
      </c>
      <c r="AS264">
        <f t="shared" si="191"/>
        <v>44.866468548349111</v>
      </c>
      <c r="AT264">
        <f t="shared" si="192"/>
        <v>44.866468548349111</v>
      </c>
      <c r="AU264">
        <f t="shared" si="193"/>
        <v>44.866468548349111</v>
      </c>
      <c r="AV264">
        <f t="shared" si="194"/>
        <v>44.866468548349111</v>
      </c>
      <c r="AW264">
        <f t="shared" si="195"/>
        <v>44.866468548349111</v>
      </c>
      <c r="AX264">
        <f t="shared" si="196"/>
        <v>44.866468548349111</v>
      </c>
      <c r="AY264">
        <f t="shared" si="197"/>
        <v>44.866468548349111</v>
      </c>
      <c r="AZ264">
        <f t="shared" si="198"/>
        <v>44.866468548349111</v>
      </c>
      <c r="BA264">
        <f t="shared" si="199"/>
        <v>44.866468548349111</v>
      </c>
    </row>
    <row r="265" spans="1:53">
      <c r="A265" s="50" t="s">
        <v>598</v>
      </c>
      <c r="B265" s="58">
        <v>264</v>
      </c>
      <c r="C265" s="50">
        <v>1</v>
      </c>
      <c r="D265" s="53">
        <v>2</v>
      </c>
      <c r="E265" s="53">
        <v>24</v>
      </c>
      <c r="L265" s="50" t="s">
        <v>598</v>
      </c>
      <c r="M265" s="58">
        <v>264</v>
      </c>
      <c r="N265">
        <f t="shared" si="160"/>
        <v>24.103941586387901</v>
      </c>
      <c r="O265">
        <f t="shared" si="161"/>
        <v>24.103941586387901</v>
      </c>
      <c r="P265">
        <f t="shared" si="162"/>
        <v>24.103941586387901</v>
      </c>
      <c r="Q265">
        <f t="shared" si="163"/>
        <v>24.103941586387901</v>
      </c>
      <c r="R265">
        <f t="shared" si="164"/>
        <v>24.103941586387901</v>
      </c>
      <c r="S265">
        <f t="shared" si="165"/>
        <v>24.103941586387901</v>
      </c>
      <c r="T265">
        <f t="shared" si="166"/>
        <v>24.103941586387901</v>
      </c>
      <c r="U265">
        <f t="shared" si="167"/>
        <v>24.103941586387901</v>
      </c>
      <c r="V265">
        <f t="shared" si="168"/>
        <v>24.103941586387901</v>
      </c>
      <c r="W265">
        <f t="shared" si="169"/>
        <v>24.103941586387901</v>
      </c>
      <c r="X265">
        <f t="shared" si="170"/>
        <v>24.103941586387901</v>
      </c>
      <c r="Y265">
        <f t="shared" si="171"/>
        <v>24.103941586387901</v>
      </c>
      <c r="Z265">
        <f t="shared" si="172"/>
        <v>24.103941586387901</v>
      </c>
      <c r="AA265">
        <f t="shared" si="173"/>
        <v>24.103941586387901</v>
      </c>
      <c r="AB265">
        <f t="shared" si="174"/>
        <v>24.103941586387901</v>
      </c>
      <c r="AC265">
        <f t="shared" si="175"/>
        <v>24.103941586387901</v>
      </c>
      <c r="AD265">
        <f t="shared" si="176"/>
        <v>24.103941586387901</v>
      </c>
      <c r="AE265">
        <f t="shared" si="177"/>
        <v>24.103941586387901</v>
      </c>
      <c r="AF265">
        <f t="shared" si="178"/>
        <v>24.103941586387901</v>
      </c>
      <c r="AG265">
        <f t="shared" si="179"/>
        <v>24.103941586387901</v>
      </c>
      <c r="AH265">
        <f t="shared" si="180"/>
        <v>24.103941586387901</v>
      </c>
      <c r="AI265">
        <f t="shared" si="181"/>
        <v>24.103941586387901</v>
      </c>
      <c r="AJ265">
        <f t="shared" si="182"/>
        <v>24.103941586387901</v>
      </c>
      <c r="AK265">
        <f t="shared" si="183"/>
        <v>24.103941586387901</v>
      </c>
      <c r="AL265">
        <f t="shared" si="184"/>
        <v>24.103941586387901</v>
      </c>
      <c r="AM265">
        <f t="shared" si="185"/>
        <v>24.103941586387901</v>
      </c>
      <c r="AN265">
        <f t="shared" si="186"/>
        <v>24.103941586387901</v>
      </c>
      <c r="AO265">
        <f t="shared" si="187"/>
        <v>24.103941586387901</v>
      </c>
      <c r="AP265">
        <f t="shared" si="188"/>
        <v>24.103941586387901</v>
      </c>
      <c r="AQ265">
        <f t="shared" si="189"/>
        <v>24.103941586387901</v>
      </c>
      <c r="AR265">
        <f t="shared" si="190"/>
        <v>13.19090595827292</v>
      </c>
      <c r="AS265">
        <f t="shared" si="191"/>
        <v>24.103941586387901</v>
      </c>
      <c r="AT265">
        <f t="shared" si="192"/>
        <v>24.103941586387901</v>
      </c>
      <c r="AU265">
        <f t="shared" si="193"/>
        <v>24.103941586387901</v>
      </c>
      <c r="AV265">
        <f t="shared" si="194"/>
        <v>24.103941586387901</v>
      </c>
      <c r="AW265">
        <f t="shared" si="195"/>
        <v>24.103941586387901</v>
      </c>
      <c r="AX265">
        <f t="shared" si="196"/>
        <v>24.103941586387901</v>
      </c>
      <c r="AY265">
        <f t="shared" si="197"/>
        <v>24.103941586387901</v>
      </c>
      <c r="AZ265">
        <f t="shared" si="198"/>
        <v>24.103941586387901</v>
      </c>
      <c r="BA265">
        <f t="shared" si="199"/>
        <v>24.103941586387901</v>
      </c>
    </row>
    <row r="266" spans="1:53">
      <c r="A266" s="50" t="s">
        <v>600</v>
      </c>
      <c r="B266" s="58">
        <v>265</v>
      </c>
      <c r="C266" s="50">
        <v>1</v>
      </c>
      <c r="D266" s="53">
        <v>12</v>
      </c>
      <c r="E266" s="53">
        <v>13</v>
      </c>
      <c r="L266" s="50" t="s">
        <v>600</v>
      </c>
      <c r="M266" s="58">
        <v>265</v>
      </c>
      <c r="N266">
        <f t="shared" si="160"/>
        <v>17.720045146669349</v>
      </c>
      <c r="O266">
        <f t="shared" si="161"/>
        <v>17.720045146669349</v>
      </c>
      <c r="P266">
        <f t="shared" si="162"/>
        <v>17.720045146669349</v>
      </c>
      <c r="Q266">
        <f t="shared" si="163"/>
        <v>17.720045146669349</v>
      </c>
      <c r="R266">
        <f t="shared" si="164"/>
        <v>17.720045146669349</v>
      </c>
      <c r="S266">
        <f t="shared" si="165"/>
        <v>17.720045146669349</v>
      </c>
      <c r="T266">
        <f t="shared" si="166"/>
        <v>17.720045146669349</v>
      </c>
      <c r="U266">
        <f t="shared" si="167"/>
        <v>17.720045146669349</v>
      </c>
      <c r="V266">
        <f t="shared" si="168"/>
        <v>17.720045146669349</v>
      </c>
      <c r="W266">
        <f t="shared" si="169"/>
        <v>17.720045146669349</v>
      </c>
      <c r="X266">
        <f t="shared" si="170"/>
        <v>17.720045146669349</v>
      </c>
      <c r="Y266">
        <f t="shared" si="171"/>
        <v>17.720045146669349</v>
      </c>
      <c r="Z266">
        <f t="shared" si="172"/>
        <v>17.720045146669349</v>
      </c>
      <c r="AA266">
        <f t="shared" si="173"/>
        <v>17.720045146669349</v>
      </c>
      <c r="AB266">
        <f t="shared" si="174"/>
        <v>17.720045146669349</v>
      </c>
      <c r="AC266">
        <f t="shared" si="175"/>
        <v>17.720045146669349</v>
      </c>
      <c r="AD266">
        <f t="shared" si="176"/>
        <v>17.720045146669349</v>
      </c>
      <c r="AE266">
        <f t="shared" si="177"/>
        <v>17.720045146669349</v>
      </c>
      <c r="AF266">
        <f t="shared" si="178"/>
        <v>17.720045146669349</v>
      </c>
      <c r="AG266">
        <f t="shared" si="179"/>
        <v>17.720045146669349</v>
      </c>
      <c r="AH266">
        <f t="shared" si="180"/>
        <v>17.720045146669349</v>
      </c>
      <c r="AI266">
        <f t="shared" si="181"/>
        <v>17.720045146669349</v>
      </c>
      <c r="AJ266">
        <f t="shared" si="182"/>
        <v>17.720045146669349</v>
      </c>
      <c r="AK266">
        <f t="shared" si="183"/>
        <v>17.720045146669349</v>
      </c>
      <c r="AL266">
        <f t="shared" si="184"/>
        <v>17.720045146669349</v>
      </c>
      <c r="AM266">
        <f t="shared" si="185"/>
        <v>17.720045146669349</v>
      </c>
      <c r="AN266">
        <f t="shared" si="186"/>
        <v>17.720045146669349</v>
      </c>
      <c r="AO266">
        <f t="shared" si="187"/>
        <v>17.720045146669349</v>
      </c>
      <c r="AP266">
        <f t="shared" si="188"/>
        <v>17.720045146669349</v>
      </c>
      <c r="AQ266">
        <f t="shared" si="189"/>
        <v>17.720045146669349</v>
      </c>
      <c r="AR266">
        <f t="shared" si="190"/>
        <v>17</v>
      </c>
      <c r="AS266">
        <f t="shared" si="191"/>
        <v>17.720045146669349</v>
      </c>
      <c r="AT266">
        <f t="shared" si="192"/>
        <v>17.720045146669349</v>
      </c>
      <c r="AU266">
        <f t="shared" si="193"/>
        <v>17.720045146669349</v>
      </c>
      <c r="AV266">
        <f t="shared" si="194"/>
        <v>17.720045146669349</v>
      </c>
      <c r="AW266">
        <f t="shared" si="195"/>
        <v>17.720045146669349</v>
      </c>
      <c r="AX266">
        <f t="shared" si="196"/>
        <v>17.720045146669349</v>
      </c>
      <c r="AY266">
        <f t="shared" si="197"/>
        <v>17.720045146669349</v>
      </c>
      <c r="AZ266">
        <f t="shared" si="198"/>
        <v>17.720045146669349</v>
      </c>
      <c r="BA266">
        <f t="shared" si="199"/>
        <v>17.720045146669349</v>
      </c>
    </row>
    <row r="267" spans="1:53">
      <c r="A267" s="50" t="s">
        <v>602</v>
      </c>
      <c r="B267" s="58">
        <v>266</v>
      </c>
      <c r="C267" s="50">
        <v>1</v>
      </c>
      <c r="D267" s="53">
        <v>9</v>
      </c>
      <c r="E267" s="53">
        <v>12</v>
      </c>
      <c r="L267" s="50" t="s">
        <v>602</v>
      </c>
      <c r="M267" s="58">
        <v>266</v>
      </c>
      <c r="N267">
        <f t="shared" si="160"/>
        <v>15.033296378372908</v>
      </c>
      <c r="O267">
        <f t="shared" si="161"/>
        <v>15.033296378372908</v>
      </c>
      <c r="P267">
        <f t="shared" si="162"/>
        <v>15.033296378372908</v>
      </c>
      <c r="Q267">
        <f t="shared" si="163"/>
        <v>15.033296378372908</v>
      </c>
      <c r="R267">
        <f t="shared" si="164"/>
        <v>15.033296378372908</v>
      </c>
      <c r="S267">
        <f t="shared" si="165"/>
        <v>15.033296378372908</v>
      </c>
      <c r="T267">
        <f t="shared" si="166"/>
        <v>15.033296378372908</v>
      </c>
      <c r="U267">
        <f t="shared" si="167"/>
        <v>15.033296378372908</v>
      </c>
      <c r="V267">
        <f t="shared" si="168"/>
        <v>15.033296378372908</v>
      </c>
      <c r="W267">
        <f t="shared" si="169"/>
        <v>15.033296378372908</v>
      </c>
      <c r="X267">
        <f t="shared" si="170"/>
        <v>15.033296378372908</v>
      </c>
      <c r="Y267">
        <f t="shared" si="171"/>
        <v>15.033296378372908</v>
      </c>
      <c r="Z267">
        <f t="shared" si="172"/>
        <v>15.033296378372908</v>
      </c>
      <c r="AA267">
        <f t="shared" si="173"/>
        <v>15.033296378372908</v>
      </c>
      <c r="AB267">
        <f t="shared" si="174"/>
        <v>15.033296378372908</v>
      </c>
      <c r="AC267">
        <f t="shared" si="175"/>
        <v>15.033296378372908</v>
      </c>
      <c r="AD267">
        <f t="shared" si="176"/>
        <v>15.033296378372908</v>
      </c>
      <c r="AE267">
        <f t="shared" si="177"/>
        <v>15.033296378372908</v>
      </c>
      <c r="AF267">
        <f t="shared" si="178"/>
        <v>15.033296378372908</v>
      </c>
      <c r="AG267">
        <f t="shared" si="179"/>
        <v>15.033296378372908</v>
      </c>
      <c r="AH267">
        <f t="shared" si="180"/>
        <v>15.033296378372908</v>
      </c>
      <c r="AI267">
        <f t="shared" si="181"/>
        <v>15.033296378372908</v>
      </c>
      <c r="AJ267">
        <f t="shared" si="182"/>
        <v>15.033296378372908</v>
      </c>
      <c r="AK267">
        <f t="shared" si="183"/>
        <v>15.033296378372908</v>
      </c>
      <c r="AL267">
        <f t="shared" si="184"/>
        <v>15.033296378372908</v>
      </c>
      <c r="AM267">
        <f t="shared" si="185"/>
        <v>15.033296378372908</v>
      </c>
      <c r="AN267">
        <f t="shared" si="186"/>
        <v>15.033296378372908</v>
      </c>
      <c r="AO267">
        <f t="shared" si="187"/>
        <v>15.033296378372908</v>
      </c>
      <c r="AP267">
        <f t="shared" si="188"/>
        <v>15.033296378372908</v>
      </c>
      <c r="AQ267">
        <f t="shared" si="189"/>
        <v>15.033296378372908</v>
      </c>
      <c r="AR267">
        <f t="shared" si="190"/>
        <v>25.651510676761319</v>
      </c>
      <c r="AS267">
        <f t="shared" si="191"/>
        <v>15.033296378372908</v>
      </c>
      <c r="AT267">
        <f t="shared" si="192"/>
        <v>15.033296378372908</v>
      </c>
      <c r="AU267">
        <f t="shared" si="193"/>
        <v>15.033296378372908</v>
      </c>
      <c r="AV267">
        <f t="shared" si="194"/>
        <v>15.033296378372908</v>
      </c>
      <c r="AW267">
        <f t="shared" si="195"/>
        <v>15.033296378372908</v>
      </c>
      <c r="AX267">
        <f t="shared" si="196"/>
        <v>15.033296378372908</v>
      </c>
      <c r="AY267">
        <f t="shared" si="197"/>
        <v>15.033296378372908</v>
      </c>
      <c r="AZ267">
        <f t="shared" si="198"/>
        <v>15.033296378372908</v>
      </c>
      <c r="BA267">
        <f t="shared" si="199"/>
        <v>15.033296378372908</v>
      </c>
    </row>
    <row r="268" spans="1:53">
      <c r="A268" s="50" t="s">
        <v>604</v>
      </c>
      <c r="B268" s="58">
        <v>267</v>
      </c>
      <c r="C268" s="50">
        <v>1</v>
      </c>
      <c r="D268" s="53">
        <v>2</v>
      </c>
      <c r="E268" s="53">
        <v>24</v>
      </c>
      <c r="L268" s="50" t="s">
        <v>604</v>
      </c>
      <c r="M268" s="58">
        <v>267</v>
      </c>
      <c r="N268">
        <f t="shared" si="160"/>
        <v>24.103941586387901</v>
      </c>
      <c r="O268">
        <f t="shared" si="161"/>
        <v>24.103941586387901</v>
      </c>
      <c r="P268">
        <f t="shared" si="162"/>
        <v>24.103941586387901</v>
      </c>
      <c r="Q268">
        <f t="shared" si="163"/>
        <v>24.103941586387901</v>
      </c>
      <c r="R268">
        <f t="shared" si="164"/>
        <v>24.103941586387901</v>
      </c>
      <c r="S268">
        <f t="shared" si="165"/>
        <v>24.103941586387901</v>
      </c>
      <c r="T268">
        <f t="shared" si="166"/>
        <v>24.103941586387901</v>
      </c>
      <c r="U268">
        <f t="shared" si="167"/>
        <v>24.103941586387901</v>
      </c>
      <c r="V268">
        <f t="shared" si="168"/>
        <v>24.103941586387901</v>
      </c>
      <c r="W268">
        <f t="shared" si="169"/>
        <v>24.103941586387901</v>
      </c>
      <c r="X268">
        <f t="shared" si="170"/>
        <v>24.103941586387901</v>
      </c>
      <c r="Y268">
        <f t="shared" si="171"/>
        <v>24.103941586387901</v>
      </c>
      <c r="Z268">
        <f t="shared" si="172"/>
        <v>24.103941586387901</v>
      </c>
      <c r="AA268">
        <f t="shared" si="173"/>
        <v>24.103941586387901</v>
      </c>
      <c r="AB268">
        <f t="shared" si="174"/>
        <v>24.103941586387901</v>
      </c>
      <c r="AC268">
        <f t="shared" si="175"/>
        <v>24.103941586387901</v>
      </c>
      <c r="AD268">
        <f t="shared" si="176"/>
        <v>24.103941586387901</v>
      </c>
      <c r="AE268">
        <f t="shared" si="177"/>
        <v>24.103941586387901</v>
      </c>
      <c r="AF268">
        <f t="shared" si="178"/>
        <v>24.103941586387901</v>
      </c>
      <c r="AG268">
        <f t="shared" si="179"/>
        <v>24.103941586387901</v>
      </c>
      <c r="AH268">
        <f t="shared" si="180"/>
        <v>24.103941586387901</v>
      </c>
      <c r="AI268">
        <f t="shared" si="181"/>
        <v>24.103941586387901</v>
      </c>
      <c r="AJ268">
        <f t="shared" si="182"/>
        <v>24.103941586387901</v>
      </c>
      <c r="AK268">
        <f t="shared" si="183"/>
        <v>24.103941586387901</v>
      </c>
      <c r="AL268">
        <f t="shared" si="184"/>
        <v>24.103941586387901</v>
      </c>
      <c r="AM268">
        <f t="shared" si="185"/>
        <v>24.103941586387901</v>
      </c>
      <c r="AN268">
        <f t="shared" si="186"/>
        <v>24.103941586387901</v>
      </c>
      <c r="AO268">
        <f t="shared" si="187"/>
        <v>24.103941586387901</v>
      </c>
      <c r="AP268">
        <f t="shared" si="188"/>
        <v>24.103941586387901</v>
      </c>
      <c r="AQ268">
        <f t="shared" si="189"/>
        <v>24.103941586387901</v>
      </c>
      <c r="AR268">
        <f t="shared" si="190"/>
        <v>34.073450074801642</v>
      </c>
      <c r="AS268">
        <f t="shared" si="191"/>
        <v>24.103941586387901</v>
      </c>
      <c r="AT268">
        <f t="shared" si="192"/>
        <v>24.103941586387901</v>
      </c>
      <c r="AU268">
        <f t="shared" si="193"/>
        <v>24.103941586387901</v>
      </c>
      <c r="AV268">
        <f t="shared" si="194"/>
        <v>24.103941586387901</v>
      </c>
      <c r="AW268">
        <f t="shared" si="195"/>
        <v>24.103941586387901</v>
      </c>
      <c r="AX268">
        <f t="shared" si="196"/>
        <v>24.103941586387901</v>
      </c>
      <c r="AY268">
        <f t="shared" si="197"/>
        <v>24.103941586387901</v>
      </c>
      <c r="AZ268">
        <f t="shared" si="198"/>
        <v>24.103941586387901</v>
      </c>
      <c r="BA268">
        <f t="shared" si="199"/>
        <v>24.103941586387901</v>
      </c>
    </row>
    <row r="269" spans="1:53">
      <c r="A269" s="50" t="s">
        <v>606</v>
      </c>
      <c r="B269" s="58">
        <v>268</v>
      </c>
      <c r="C269" s="50">
        <v>1</v>
      </c>
      <c r="D269" s="53">
        <v>37</v>
      </c>
      <c r="E269" s="53">
        <v>34</v>
      </c>
      <c r="L269" s="50" t="s">
        <v>606</v>
      </c>
      <c r="M269" s="58">
        <v>268</v>
      </c>
      <c r="N269">
        <f t="shared" si="160"/>
        <v>50.259327492516249</v>
      </c>
      <c r="O269">
        <f t="shared" si="161"/>
        <v>50.259327492516249</v>
      </c>
      <c r="P269">
        <f t="shared" si="162"/>
        <v>50.259327492516249</v>
      </c>
      <c r="Q269">
        <f t="shared" si="163"/>
        <v>50.259327492516249</v>
      </c>
      <c r="R269">
        <f t="shared" si="164"/>
        <v>50.259327492516249</v>
      </c>
      <c r="S269">
        <f t="shared" si="165"/>
        <v>50.259327492516249</v>
      </c>
      <c r="T269">
        <f t="shared" si="166"/>
        <v>50.259327492516249</v>
      </c>
      <c r="U269">
        <f t="shared" si="167"/>
        <v>50.259327492516249</v>
      </c>
      <c r="V269">
        <f t="shared" si="168"/>
        <v>50.259327492516249</v>
      </c>
      <c r="W269">
        <f t="shared" si="169"/>
        <v>50.259327492516249</v>
      </c>
      <c r="X269">
        <f t="shared" si="170"/>
        <v>50.259327492516249</v>
      </c>
      <c r="Y269">
        <f t="shared" si="171"/>
        <v>50.259327492516249</v>
      </c>
      <c r="Z269">
        <f t="shared" si="172"/>
        <v>50.259327492516249</v>
      </c>
      <c r="AA269">
        <f t="shared" si="173"/>
        <v>50.259327492516249</v>
      </c>
      <c r="AB269">
        <f t="shared" si="174"/>
        <v>50.259327492516249</v>
      </c>
      <c r="AC269">
        <f t="shared" si="175"/>
        <v>50.259327492516249</v>
      </c>
      <c r="AD269">
        <f t="shared" si="176"/>
        <v>50.259327492516249</v>
      </c>
      <c r="AE269">
        <f t="shared" si="177"/>
        <v>50.259327492516249</v>
      </c>
      <c r="AF269">
        <f t="shared" si="178"/>
        <v>50.259327492516249</v>
      </c>
      <c r="AG269">
        <f t="shared" si="179"/>
        <v>50.259327492516249</v>
      </c>
      <c r="AH269">
        <f t="shared" si="180"/>
        <v>50.259327492516249</v>
      </c>
      <c r="AI269">
        <f t="shared" si="181"/>
        <v>50.259327492516249</v>
      </c>
      <c r="AJ269">
        <f t="shared" si="182"/>
        <v>50.259327492516249</v>
      </c>
      <c r="AK269">
        <f t="shared" si="183"/>
        <v>50.259327492516249</v>
      </c>
      <c r="AL269">
        <f t="shared" si="184"/>
        <v>50.259327492516249</v>
      </c>
      <c r="AM269">
        <f t="shared" si="185"/>
        <v>50.259327492516249</v>
      </c>
      <c r="AN269">
        <f t="shared" si="186"/>
        <v>50.259327492516249</v>
      </c>
      <c r="AO269">
        <f t="shared" si="187"/>
        <v>50.259327492516249</v>
      </c>
      <c r="AP269">
        <f t="shared" si="188"/>
        <v>50.259327492516249</v>
      </c>
      <c r="AQ269">
        <f t="shared" si="189"/>
        <v>50.259327492516249</v>
      </c>
      <c r="AR269">
        <f t="shared" si="190"/>
        <v>40.730823708832602</v>
      </c>
      <c r="AS269">
        <f t="shared" si="191"/>
        <v>50.259327492516249</v>
      </c>
      <c r="AT269">
        <f t="shared" si="192"/>
        <v>50.259327492516249</v>
      </c>
      <c r="AU269">
        <f t="shared" si="193"/>
        <v>50.259327492516249</v>
      </c>
      <c r="AV269">
        <f t="shared" si="194"/>
        <v>50.259327492516249</v>
      </c>
      <c r="AW269">
        <f t="shared" si="195"/>
        <v>50.259327492516249</v>
      </c>
      <c r="AX269">
        <f t="shared" si="196"/>
        <v>50.259327492516249</v>
      </c>
      <c r="AY269">
        <f t="shared" si="197"/>
        <v>50.259327492516249</v>
      </c>
      <c r="AZ269">
        <f t="shared" si="198"/>
        <v>50.259327492516249</v>
      </c>
      <c r="BA269">
        <f t="shared" si="199"/>
        <v>50.259327492516249</v>
      </c>
    </row>
    <row r="270" spans="1:53">
      <c r="A270" s="50" t="s">
        <v>610</v>
      </c>
      <c r="B270" s="58">
        <v>269</v>
      </c>
      <c r="C270" s="50">
        <v>1</v>
      </c>
      <c r="D270" s="53">
        <v>17</v>
      </c>
      <c r="E270" s="53">
        <v>17</v>
      </c>
      <c r="L270" s="50" t="s">
        <v>610</v>
      </c>
      <c r="M270" s="58">
        <v>269</v>
      </c>
      <c r="N270">
        <f t="shared" si="160"/>
        <v>24.06241883103193</v>
      </c>
      <c r="O270">
        <f t="shared" si="161"/>
        <v>24.06241883103193</v>
      </c>
      <c r="P270">
        <f t="shared" si="162"/>
        <v>24.06241883103193</v>
      </c>
      <c r="Q270">
        <f t="shared" si="163"/>
        <v>24.06241883103193</v>
      </c>
      <c r="R270">
        <f t="shared" si="164"/>
        <v>24.06241883103193</v>
      </c>
      <c r="S270">
        <f t="shared" si="165"/>
        <v>24.06241883103193</v>
      </c>
      <c r="T270">
        <f t="shared" si="166"/>
        <v>24.06241883103193</v>
      </c>
      <c r="U270">
        <f t="shared" si="167"/>
        <v>24.06241883103193</v>
      </c>
      <c r="V270">
        <f t="shared" si="168"/>
        <v>24.06241883103193</v>
      </c>
      <c r="W270">
        <f t="shared" si="169"/>
        <v>24.06241883103193</v>
      </c>
      <c r="X270">
        <f t="shared" si="170"/>
        <v>24.06241883103193</v>
      </c>
      <c r="Y270">
        <f t="shared" si="171"/>
        <v>24.06241883103193</v>
      </c>
      <c r="Z270">
        <f t="shared" si="172"/>
        <v>24.06241883103193</v>
      </c>
      <c r="AA270">
        <f t="shared" si="173"/>
        <v>24.06241883103193</v>
      </c>
      <c r="AB270">
        <f t="shared" si="174"/>
        <v>24.06241883103193</v>
      </c>
      <c r="AC270">
        <f t="shared" si="175"/>
        <v>24.06241883103193</v>
      </c>
      <c r="AD270">
        <f t="shared" si="176"/>
        <v>24.06241883103193</v>
      </c>
      <c r="AE270">
        <f t="shared" si="177"/>
        <v>24.06241883103193</v>
      </c>
      <c r="AF270">
        <f t="shared" si="178"/>
        <v>24.06241883103193</v>
      </c>
      <c r="AG270">
        <f t="shared" si="179"/>
        <v>24.06241883103193</v>
      </c>
      <c r="AH270">
        <f t="shared" si="180"/>
        <v>24.06241883103193</v>
      </c>
      <c r="AI270">
        <f t="shared" si="181"/>
        <v>24.06241883103193</v>
      </c>
      <c r="AJ270">
        <f t="shared" si="182"/>
        <v>24.06241883103193</v>
      </c>
      <c r="AK270">
        <f t="shared" si="183"/>
        <v>24.06241883103193</v>
      </c>
      <c r="AL270">
        <f t="shared" si="184"/>
        <v>24.06241883103193</v>
      </c>
      <c r="AM270">
        <f t="shared" si="185"/>
        <v>24.06241883103193</v>
      </c>
      <c r="AN270">
        <f t="shared" si="186"/>
        <v>24.06241883103193</v>
      </c>
      <c r="AO270">
        <f t="shared" si="187"/>
        <v>24.06241883103193</v>
      </c>
      <c r="AP270">
        <f t="shared" si="188"/>
        <v>24.06241883103193</v>
      </c>
      <c r="AQ270">
        <f t="shared" si="189"/>
        <v>24.06241883103193</v>
      </c>
      <c r="AR270">
        <f t="shared" si="190"/>
        <v>18.411952639521967</v>
      </c>
      <c r="AS270">
        <f t="shared" si="191"/>
        <v>24.06241883103193</v>
      </c>
      <c r="AT270">
        <f t="shared" si="192"/>
        <v>24.06241883103193</v>
      </c>
      <c r="AU270">
        <f t="shared" si="193"/>
        <v>24.06241883103193</v>
      </c>
      <c r="AV270">
        <f t="shared" si="194"/>
        <v>24.06241883103193</v>
      </c>
      <c r="AW270">
        <f t="shared" si="195"/>
        <v>24.06241883103193</v>
      </c>
      <c r="AX270">
        <f t="shared" si="196"/>
        <v>24.06241883103193</v>
      </c>
      <c r="AY270">
        <f t="shared" si="197"/>
        <v>24.06241883103193</v>
      </c>
      <c r="AZ270">
        <f t="shared" si="198"/>
        <v>24.06241883103193</v>
      </c>
      <c r="BA270">
        <f t="shared" si="199"/>
        <v>24.06241883103193</v>
      </c>
    </row>
    <row r="271" spans="1:53">
      <c r="A271" s="50" t="s">
        <v>612</v>
      </c>
      <c r="B271" s="58">
        <v>270</v>
      </c>
      <c r="C271" s="50">
        <v>2</v>
      </c>
      <c r="D271" s="53">
        <v>11</v>
      </c>
      <c r="E271" s="53">
        <v>7</v>
      </c>
      <c r="F271" s="37" t="s">
        <v>1283</v>
      </c>
      <c r="L271" s="50" t="s">
        <v>612</v>
      </c>
      <c r="M271" s="58">
        <v>270</v>
      </c>
      <c r="N271">
        <f t="shared" si="160"/>
        <v>13.19090595827292</v>
      </c>
      <c r="O271">
        <f t="shared" si="161"/>
        <v>13.19090595827292</v>
      </c>
      <c r="P271">
        <f t="shared" si="162"/>
        <v>13.19090595827292</v>
      </c>
      <c r="Q271">
        <f t="shared" si="163"/>
        <v>13.19090595827292</v>
      </c>
      <c r="R271">
        <f t="shared" si="164"/>
        <v>13.19090595827292</v>
      </c>
      <c r="S271">
        <f t="shared" si="165"/>
        <v>13.19090595827292</v>
      </c>
      <c r="T271">
        <f t="shared" si="166"/>
        <v>13.19090595827292</v>
      </c>
      <c r="U271">
        <f t="shared" si="167"/>
        <v>13.19090595827292</v>
      </c>
      <c r="V271">
        <f t="shared" si="168"/>
        <v>13.19090595827292</v>
      </c>
      <c r="W271">
        <f t="shared" si="169"/>
        <v>13.19090595827292</v>
      </c>
      <c r="X271">
        <f t="shared" si="170"/>
        <v>13.19090595827292</v>
      </c>
      <c r="Y271">
        <f t="shared" si="171"/>
        <v>13.19090595827292</v>
      </c>
      <c r="Z271">
        <f t="shared" si="172"/>
        <v>13.19090595827292</v>
      </c>
      <c r="AA271">
        <f t="shared" si="173"/>
        <v>13.19090595827292</v>
      </c>
      <c r="AB271">
        <f t="shared" si="174"/>
        <v>13.19090595827292</v>
      </c>
      <c r="AC271">
        <f t="shared" si="175"/>
        <v>13.19090595827292</v>
      </c>
      <c r="AD271">
        <f t="shared" si="176"/>
        <v>13.19090595827292</v>
      </c>
      <c r="AE271">
        <f t="shared" si="177"/>
        <v>13.19090595827292</v>
      </c>
      <c r="AF271">
        <f t="shared" si="178"/>
        <v>13.19090595827292</v>
      </c>
      <c r="AG271">
        <f t="shared" si="179"/>
        <v>13.19090595827292</v>
      </c>
      <c r="AH271">
        <f t="shared" si="180"/>
        <v>13.19090595827292</v>
      </c>
      <c r="AI271">
        <f t="shared" si="181"/>
        <v>13.19090595827292</v>
      </c>
      <c r="AJ271">
        <f t="shared" si="182"/>
        <v>13.19090595827292</v>
      </c>
      <c r="AK271">
        <f t="shared" si="183"/>
        <v>13.19090595827292</v>
      </c>
      <c r="AL271">
        <f t="shared" si="184"/>
        <v>13.19090595827292</v>
      </c>
      <c r="AM271">
        <f t="shared" si="185"/>
        <v>13.19090595827292</v>
      </c>
      <c r="AN271">
        <f t="shared" si="186"/>
        <v>13.19090595827292</v>
      </c>
      <c r="AO271">
        <f t="shared" si="187"/>
        <v>13.19090595827292</v>
      </c>
      <c r="AP271">
        <f t="shared" si="188"/>
        <v>13.19090595827292</v>
      </c>
      <c r="AQ271">
        <f t="shared" si="189"/>
        <v>13.19090595827292</v>
      </c>
      <c r="AR271">
        <f t="shared" si="190"/>
        <v>35.791060336346561</v>
      </c>
      <c r="AS271">
        <f t="shared" si="191"/>
        <v>13.19090595827292</v>
      </c>
      <c r="AT271">
        <f t="shared" si="192"/>
        <v>13.19090595827292</v>
      </c>
      <c r="AU271">
        <f t="shared" si="193"/>
        <v>13.19090595827292</v>
      </c>
      <c r="AV271">
        <f t="shared" si="194"/>
        <v>13.19090595827292</v>
      </c>
      <c r="AW271">
        <f t="shared" si="195"/>
        <v>13.19090595827292</v>
      </c>
      <c r="AX271">
        <f t="shared" si="196"/>
        <v>13.19090595827292</v>
      </c>
      <c r="AY271">
        <f t="shared" si="197"/>
        <v>13.19090595827292</v>
      </c>
      <c r="AZ271">
        <f t="shared" si="198"/>
        <v>13.19090595827292</v>
      </c>
      <c r="BA271">
        <f t="shared" si="199"/>
        <v>13.19090595827292</v>
      </c>
    </row>
    <row r="272" spans="1:53">
      <c r="A272" s="50" t="s">
        <v>614</v>
      </c>
      <c r="B272" s="58">
        <v>271</v>
      </c>
      <c r="C272" s="50">
        <v>2</v>
      </c>
      <c r="D272" s="53">
        <v>37</v>
      </c>
      <c r="E272" s="53">
        <v>34</v>
      </c>
      <c r="L272" s="50" t="s">
        <v>614</v>
      </c>
      <c r="M272" s="58">
        <v>271</v>
      </c>
      <c r="N272">
        <f t="shared" si="160"/>
        <v>50.289163842720633</v>
      </c>
      <c r="O272">
        <f t="shared" si="161"/>
        <v>50.289163842720633</v>
      </c>
      <c r="P272">
        <f t="shared" si="162"/>
        <v>50.289163842720633</v>
      </c>
      <c r="Q272">
        <f t="shared" si="163"/>
        <v>50.289163842720633</v>
      </c>
      <c r="R272">
        <f t="shared" si="164"/>
        <v>50.289163842720633</v>
      </c>
      <c r="S272">
        <f t="shared" si="165"/>
        <v>50.289163842720633</v>
      </c>
      <c r="T272">
        <f t="shared" si="166"/>
        <v>50.289163842720633</v>
      </c>
      <c r="U272">
        <f t="shared" si="167"/>
        <v>50.289163842720633</v>
      </c>
      <c r="V272">
        <f t="shared" si="168"/>
        <v>50.289163842720633</v>
      </c>
      <c r="W272">
        <f t="shared" si="169"/>
        <v>50.289163842720633</v>
      </c>
      <c r="X272">
        <f t="shared" si="170"/>
        <v>50.289163842720633</v>
      </c>
      <c r="Y272">
        <f t="shared" si="171"/>
        <v>50.289163842720633</v>
      </c>
      <c r="Z272">
        <f t="shared" si="172"/>
        <v>50.289163842720633</v>
      </c>
      <c r="AA272">
        <f t="shared" si="173"/>
        <v>50.289163842720633</v>
      </c>
      <c r="AB272">
        <f t="shared" si="174"/>
        <v>50.289163842720633</v>
      </c>
      <c r="AC272">
        <f t="shared" si="175"/>
        <v>50.289163842720633</v>
      </c>
      <c r="AD272">
        <f t="shared" si="176"/>
        <v>50.289163842720633</v>
      </c>
      <c r="AE272">
        <f t="shared" si="177"/>
        <v>50.289163842720633</v>
      </c>
      <c r="AF272">
        <f t="shared" si="178"/>
        <v>50.289163842720633</v>
      </c>
      <c r="AG272">
        <f t="shared" si="179"/>
        <v>50.289163842720633</v>
      </c>
      <c r="AH272">
        <f t="shared" si="180"/>
        <v>50.289163842720633</v>
      </c>
      <c r="AI272">
        <f t="shared" si="181"/>
        <v>50.289163842720633</v>
      </c>
      <c r="AJ272">
        <f t="shared" si="182"/>
        <v>50.289163842720633</v>
      </c>
      <c r="AK272">
        <f t="shared" si="183"/>
        <v>50.289163842720633</v>
      </c>
      <c r="AL272">
        <f t="shared" si="184"/>
        <v>50.289163842720633</v>
      </c>
      <c r="AM272">
        <f t="shared" si="185"/>
        <v>50.289163842720633</v>
      </c>
      <c r="AN272">
        <f t="shared" si="186"/>
        <v>50.289163842720633</v>
      </c>
      <c r="AO272">
        <f t="shared" si="187"/>
        <v>50.289163842720633</v>
      </c>
      <c r="AP272">
        <f t="shared" si="188"/>
        <v>50.289163842720633</v>
      </c>
      <c r="AQ272">
        <f t="shared" si="189"/>
        <v>50.289163842720633</v>
      </c>
      <c r="AR272">
        <f t="shared" si="190"/>
        <v>40.767634221279017</v>
      </c>
      <c r="AS272">
        <f t="shared" si="191"/>
        <v>50.289163842720633</v>
      </c>
      <c r="AT272">
        <f t="shared" si="192"/>
        <v>50.289163842720633</v>
      </c>
      <c r="AU272">
        <f t="shared" si="193"/>
        <v>50.289163842720633</v>
      </c>
      <c r="AV272">
        <f t="shared" si="194"/>
        <v>50.289163842720633</v>
      </c>
      <c r="AW272">
        <f t="shared" si="195"/>
        <v>50.289163842720633</v>
      </c>
      <c r="AX272">
        <f t="shared" si="196"/>
        <v>50.289163842720633</v>
      </c>
      <c r="AY272">
        <f t="shared" si="197"/>
        <v>50.289163842720633</v>
      </c>
      <c r="AZ272">
        <f t="shared" si="198"/>
        <v>50.289163842720633</v>
      </c>
      <c r="BA272">
        <f t="shared" si="199"/>
        <v>50.289163842720633</v>
      </c>
    </row>
    <row r="273" spans="1:53">
      <c r="A273" s="50" t="s">
        <v>616</v>
      </c>
      <c r="B273" s="58">
        <v>272</v>
      </c>
      <c r="C273" s="50">
        <v>1</v>
      </c>
      <c r="D273" s="53">
        <v>17</v>
      </c>
      <c r="E273" s="53">
        <v>17</v>
      </c>
      <c r="L273" s="50" t="s">
        <v>616</v>
      </c>
      <c r="M273" s="58">
        <v>272</v>
      </c>
      <c r="N273">
        <f t="shared" si="160"/>
        <v>24.06241883103193</v>
      </c>
      <c r="O273">
        <f t="shared" si="161"/>
        <v>24.06241883103193</v>
      </c>
      <c r="P273">
        <f t="shared" si="162"/>
        <v>24.06241883103193</v>
      </c>
      <c r="Q273">
        <f t="shared" si="163"/>
        <v>24.06241883103193</v>
      </c>
      <c r="R273">
        <f t="shared" si="164"/>
        <v>24.06241883103193</v>
      </c>
      <c r="S273">
        <f t="shared" si="165"/>
        <v>24.06241883103193</v>
      </c>
      <c r="T273">
        <f t="shared" si="166"/>
        <v>24.06241883103193</v>
      </c>
      <c r="U273">
        <f t="shared" si="167"/>
        <v>24.06241883103193</v>
      </c>
      <c r="V273">
        <f t="shared" si="168"/>
        <v>24.06241883103193</v>
      </c>
      <c r="W273">
        <f t="shared" si="169"/>
        <v>24.06241883103193</v>
      </c>
      <c r="X273">
        <f t="shared" si="170"/>
        <v>24.06241883103193</v>
      </c>
      <c r="Y273">
        <f t="shared" si="171"/>
        <v>24.06241883103193</v>
      </c>
      <c r="Z273">
        <f t="shared" si="172"/>
        <v>24.06241883103193</v>
      </c>
      <c r="AA273">
        <f t="shared" si="173"/>
        <v>24.06241883103193</v>
      </c>
      <c r="AB273">
        <f t="shared" si="174"/>
        <v>24.06241883103193</v>
      </c>
      <c r="AC273">
        <f t="shared" si="175"/>
        <v>24.06241883103193</v>
      </c>
      <c r="AD273">
        <f t="shared" si="176"/>
        <v>24.06241883103193</v>
      </c>
      <c r="AE273">
        <f t="shared" si="177"/>
        <v>24.06241883103193</v>
      </c>
      <c r="AF273">
        <f t="shared" si="178"/>
        <v>24.06241883103193</v>
      </c>
      <c r="AG273">
        <f t="shared" si="179"/>
        <v>24.06241883103193</v>
      </c>
      <c r="AH273">
        <f t="shared" si="180"/>
        <v>24.06241883103193</v>
      </c>
      <c r="AI273">
        <f t="shared" si="181"/>
        <v>24.06241883103193</v>
      </c>
      <c r="AJ273">
        <f t="shared" si="182"/>
        <v>24.06241883103193</v>
      </c>
      <c r="AK273">
        <f t="shared" si="183"/>
        <v>24.06241883103193</v>
      </c>
      <c r="AL273">
        <f t="shared" si="184"/>
        <v>24.06241883103193</v>
      </c>
      <c r="AM273">
        <f t="shared" si="185"/>
        <v>24.06241883103193</v>
      </c>
      <c r="AN273">
        <f t="shared" si="186"/>
        <v>24.06241883103193</v>
      </c>
      <c r="AO273">
        <f t="shared" si="187"/>
        <v>24.06241883103193</v>
      </c>
      <c r="AP273">
        <f t="shared" si="188"/>
        <v>24.06241883103193</v>
      </c>
      <c r="AQ273">
        <f t="shared" si="189"/>
        <v>24.06241883103193</v>
      </c>
      <c r="AR273">
        <f t="shared" si="190"/>
        <v>18.814887722226779</v>
      </c>
      <c r="AS273">
        <f t="shared" si="191"/>
        <v>24.06241883103193</v>
      </c>
      <c r="AT273">
        <f t="shared" si="192"/>
        <v>24.06241883103193</v>
      </c>
      <c r="AU273">
        <f t="shared" si="193"/>
        <v>24.06241883103193</v>
      </c>
      <c r="AV273">
        <f t="shared" si="194"/>
        <v>24.06241883103193</v>
      </c>
      <c r="AW273">
        <f t="shared" si="195"/>
        <v>24.06241883103193</v>
      </c>
      <c r="AX273">
        <f t="shared" si="196"/>
        <v>24.06241883103193</v>
      </c>
      <c r="AY273">
        <f t="shared" si="197"/>
        <v>24.06241883103193</v>
      </c>
      <c r="AZ273">
        <f t="shared" si="198"/>
        <v>24.06241883103193</v>
      </c>
      <c r="BA273">
        <f t="shared" si="199"/>
        <v>24.06241883103193</v>
      </c>
    </row>
    <row r="274" spans="1:53">
      <c r="A274" s="50" t="s">
        <v>618</v>
      </c>
      <c r="B274" s="58">
        <v>273</v>
      </c>
      <c r="C274" s="50">
        <v>1</v>
      </c>
      <c r="D274" s="53">
        <v>19</v>
      </c>
      <c r="E274" s="53">
        <v>8</v>
      </c>
      <c r="L274" s="50" t="s">
        <v>618</v>
      </c>
      <c r="M274" s="58">
        <v>273</v>
      </c>
      <c r="N274">
        <f t="shared" si="160"/>
        <v>20.639767440550294</v>
      </c>
      <c r="O274">
        <f t="shared" si="161"/>
        <v>20.639767440550294</v>
      </c>
      <c r="P274">
        <f t="shared" si="162"/>
        <v>20.639767440550294</v>
      </c>
      <c r="Q274">
        <f t="shared" si="163"/>
        <v>20.639767440550294</v>
      </c>
      <c r="R274">
        <f t="shared" si="164"/>
        <v>20.639767440550294</v>
      </c>
      <c r="S274">
        <f t="shared" si="165"/>
        <v>20.639767440550294</v>
      </c>
      <c r="T274">
        <f t="shared" si="166"/>
        <v>20.639767440550294</v>
      </c>
      <c r="U274">
        <f t="shared" si="167"/>
        <v>20.639767440550294</v>
      </c>
      <c r="V274">
        <f t="shared" si="168"/>
        <v>20.639767440550294</v>
      </c>
      <c r="W274">
        <f t="shared" si="169"/>
        <v>20.639767440550294</v>
      </c>
      <c r="X274">
        <f t="shared" si="170"/>
        <v>20.639767440550294</v>
      </c>
      <c r="Y274">
        <f t="shared" si="171"/>
        <v>20.639767440550294</v>
      </c>
      <c r="Z274">
        <f t="shared" si="172"/>
        <v>20.639767440550294</v>
      </c>
      <c r="AA274">
        <f t="shared" si="173"/>
        <v>20.639767440550294</v>
      </c>
      <c r="AB274">
        <f t="shared" si="174"/>
        <v>20.639767440550294</v>
      </c>
      <c r="AC274">
        <f t="shared" si="175"/>
        <v>20.639767440550294</v>
      </c>
      <c r="AD274">
        <f t="shared" si="176"/>
        <v>20.639767440550294</v>
      </c>
      <c r="AE274">
        <f t="shared" si="177"/>
        <v>20.639767440550294</v>
      </c>
      <c r="AF274">
        <f t="shared" si="178"/>
        <v>20.639767440550294</v>
      </c>
      <c r="AG274">
        <f t="shared" si="179"/>
        <v>20.639767440550294</v>
      </c>
      <c r="AH274">
        <f t="shared" si="180"/>
        <v>20.639767440550294</v>
      </c>
      <c r="AI274">
        <f t="shared" si="181"/>
        <v>20.639767440550294</v>
      </c>
      <c r="AJ274">
        <f t="shared" si="182"/>
        <v>20.639767440550294</v>
      </c>
      <c r="AK274">
        <f t="shared" si="183"/>
        <v>20.639767440550294</v>
      </c>
      <c r="AL274">
        <f t="shared" si="184"/>
        <v>20.639767440550294</v>
      </c>
      <c r="AM274">
        <f t="shared" si="185"/>
        <v>20.639767440550294</v>
      </c>
      <c r="AN274">
        <f t="shared" si="186"/>
        <v>20.639767440550294</v>
      </c>
      <c r="AO274">
        <f t="shared" si="187"/>
        <v>20.639767440550294</v>
      </c>
      <c r="AP274">
        <f t="shared" si="188"/>
        <v>20.639767440550294</v>
      </c>
      <c r="AQ274">
        <f t="shared" si="189"/>
        <v>20.639767440550294</v>
      </c>
      <c r="AR274">
        <f t="shared" si="190"/>
        <v>19.672315572906001</v>
      </c>
      <c r="AS274">
        <f t="shared" si="191"/>
        <v>20.639767440550294</v>
      </c>
      <c r="AT274">
        <f t="shared" si="192"/>
        <v>20.639767440550294</v>
      </c>
      <c r="AU274">
        <f t="shared" si="193"/>
        <v>20.639767440550294</v>
      </c>
      <c r="AV274">
        <f t="shared" si="194"/>
        <v>20.639767440550294</v>
      </c>
      <c r="AW274">
        <f t="shared" si="195"/>
        <v>20.639767440550294</v>
      </c>
      <c r="AX274">
        <f t="shared" si="196"/>
        <v>20.639767440550294</v>
      </c>
      <c r="AY274">
        <f t="shared" si="197"/>
        <v>20.639767440550294</v>
      </c>
      <c r="AZ274">
        <f t="shared" si="198"/>
        <v>20.639767440550294</v>
      </c>
      <c r="BA274">
        <f t="shared" si="199"/>
        <v>20.639767440550294</v>
      </c>
    </row>
    <row r="275" spans="1:53">
      <c r="A275" s="50" t="s">
        <v>620</v>
      </c>
      <c r="B275" s="58">
        <v>274</v>
      </c>
      <c r="C275" s="50">
        <v>1</v>
      </c>
      <c r="D275" s="53">
        <v>19</v>
      </c>
      <c r="E275" s="53">
        <v>5</v>
      </c>
      <c r="L275" s="50" t="s">
        <v>620</v>
      </c>
      <c r="M275" s="58">
        <v>274</v>
      </c>
      <c r="N275">
        <f t="shared" si="160"/>
        <v>19.672315572906001</v>
      </c>
      <c r="O275">
        <f t="shared" si="161"/>
        <v>19.672315572906001</v>
      </c>
      <c r="P275">
        <f t="shared" si="162"/>
        <v>19.672315572906001</v>
      </c>
      <c r="Q275">
        <f t="shared" si="163"/>
        <v>19.672315572906001</v>
      </c>
      <c r="R275">
        <f t="shared" si="164"/>
        <v>19.672315572906001</v>
      </c>
      <c r="S275">
        <f t="shared" si="165"/>
        <v>19.672315572906001</v>
      </c>
      <c r="T275">
        <f t="shared" si="166"/>
        <v>19.672315572906001</v>
      </c>
      <c r="U275">
        <f t="shared" si="167"/>
        <v>19.672315572906001</v>
      </c>
      <c r="V275">
        <f t="shared" si="168"/>
        <v>19.672315572906001</v>
      </c>
      <c r="W275">
        <f t="shared" si="169"/>
        <v>19.672315572906001</v>
      </c>
      <c r="X275">
        <f t="shared" si="170"/>
        <v>19.672315572906001</v>
      </c>
      <c r="Y275">
        <f t="shared" si="171"/>
        <v>19.672315572906001</v>
      </c>
      <c r="Z275">
        <f t="shared" si="172"/>
        <v>19.672315572906001</v>
      </c>
      <c r="AA275">
        <f t="shared" si="173"/>
        <v>19.672315572906001</v>
      </c>
      <c r="AB275">
        <f t="shared" si="174"/>
        <v>19.672315572906001</v>
      </c>
      <c r="AC275">
        <f t="shared" si="175"/>
        <v>19.672315572906001</v>
      </c>
      <c r="AD275">
        <f t="shared" si="176"/>
        <v>19.672315572906001</v>
      </c>
      <c r="AE275">
        <f t="shared" si="177"/>
        <v>19.672315572906001</v>
      </c>
      <c r="AF275">
        <f t="shared" si="178"/>
        <v>19.672315572906001</v>
      </c>
      <c r="AG275">
        <f t="shared" si="179"/>
        <v>19.672315572906001</v>
      </c>
      <c r="AH275">
        <f t="shared" si="180"/>
        <v>19.672315572906001</v>
      </c>
      <c r="AI275">
        <f t="shared" si="181"/>
        <v>19.672315572906001</v>
      </c>
      <c r="AJ275">
        <f t="shared" si="182"/>
        <v>19.672315572906001</v>
      </c>
      <c r="AK275">
        <f t="shared" si="183"/>
        <v>19.672315572906001</v>
      </c>
      <c r="AL275">
        <f t="shared" si="184"/>
        <v>19.672315572906001</v>
      </c>
      <c r="AM275">
        <f t="shared" si="185"/>
        <v>19.672315572906001</v>
      </c>
      <c r="AN275">
        <f t="shared" si="186"/>
        <v>19.672315572906001</v>
      </c>
      <c r="AO275">
        <f t="shared" si="187"/>
        <v>19.672315572906001</v>
      </c>
      <c r="AP275">
        <f t="shared" si="188"/>
        <v>19.672315572906001</v>
      </c>
      <c r="AQ275">
        <f t="shared" si="189"/>
        <v>19.672315572906001</v>
      </c>
      <c r="AR275">
        <f t="shared" si="190"/>
        <v>38.961519477556315</v>
      </c>
      <c r="AS275">
        <f t="shared" si="191"/>
        <v>19.672315572906001</v>
      </c>
      <c r="AT275">
        <f t="shared" si="192"/>
        <v>19.672315572906001</v>
      </c>
      <c r="AU275">
        <f t="shared" si="193"/>
        <v>19.672315572906001</v>
      </c>
      <c r="AV275">
        <f t="shared" si="194"/>
        <v>19.672315572906001</v>
      </c>
      <c r="AW275">
        <f t="shared" si="195"/>
        <v>19.672315572906001</v>
      </c>
      <c r="AX275">
        <f t="shared" si="196"/>
        <v>19.672315572906001</v>
      </c>
      <c r="AY275">
        <f t="shared" si="197"/>
        <v>19.672315572906001</v>
      </c>
      <c r="AZ275">
        <f t="shared" si="198"/>
        <v>19.672315572906001</v>
      </c>
      <c r="BA275">
        <f t="shared" si="199"/>
        <v>19.672315572906001</v>
      </c>
    </row>
    <row r="276" spans="1:53">
      <c r="A276" s="50" t="s">
        <v>622</v>
      </c>
      <c r="B276" s="58">
        <v>275</v>
      </c>
      <c r="C276" s="50">
        <v>2</v>
      </c>
      <c r="D276" s="53">
        <v>37</v>
      </c>
      <c r="E276" s="53">
        <v>34</v>
      </c>
      <c r="L276" s="50" t="s">
        <v>622</v>
      </c>
      <c r="M276" s="58">
        <v>275</v>
      </c>
      <c r="N276">
        <f t="shared" si="160"/>
        <v>50.289163842720633</v>
      </c>
      <c r="O276">
        <f t="shared" si="161"/>
        <v>50.289163842720633</v>
      </c>
      <c r="P276">
        <f t="shared" si="162"/>
        <v>50.289163842720633</v>
      </c>
      <c r="Q276">
        <f t="shared" si="163"/>
        <v>50.289163842720633</v>
      </c>
      <c r="R276">
        <f t="shared" si="164"/>
        <v>50.289163842720633</v>
      </c>
      <c r="S276">
        <f t="shared" si="165"/>
        <v>50.289163842720633</v>
      </c>
      <c r="T276">
        <f t="shared" si="166"/>
        <v>50.289163842720633</v>
      </c>
      <c r="U276">
        <f t="shared" si="167"/>
        <v>50.289163842720633</v>
      </c>
      <c r="V276">
        <f t="shared" si="168"/>
        <v>50.289163842720633</v>
      </c>
      <c r="W276">
        <f t="shared" si="169"/>
        <v>50.289163842720633</v>
      </c>
      <c r="X276">
        <f t="shared" si="170"/>
        <v>50.289163842720633</v>
      </c>
      <c r="Y276">
        <f t="shared" si="171"/>
        <v>50.289163842720633</v>
      </c>
      <c r="Z276">
        <f t="shared" si="172"/>
        <v>50.289163842720633</v>
      </c>
      <c r="AA276">
        <f t="shared" si="173"/>
        <v>50.289163842720633</v>
      </c>
      <c r="AB276">
        <f t="shared" si="174"/>
        <v>50.289163842720633</v>
      </c>
      <c r="AC276">
        <f t="shared" si="175"/>
        <v>50.289163842720633</v>
      </c>
      <c r="AD276">
        <f t="shared" si="176"/>
        <v>50.289163842720633</v>
      </c>
      <c r="AE276">
        <f t="shared" si="177"/>
        <v>50.289163842720633</v>
      </c>
      <c r="AF276">
        <f t="shared" si="178"/>
        <v>50.289163842720633</v>
      </c>
      <c r="AG276">
        <f t="shared" si="179"/>
        <v>50.289163842720633</v>
      </c>
      <c r="AH276">
        <f t="shared" si="180"/>
        <v>50.289163842720633</v>
      </c>
      <c r="AI276">
        <f t="shared" si="181"/>
        <v>50.289163842720633</v>
      </c>
      <c r="AJ276">
        <f t="shared" si="182"/>
        <v>50.289163842720633</v>
      </c>
      <c r="AK276">
        <f t="shared" si="183"/>
        <v>50.289163842720633</v>
      </c>
      <c r="AL276">
        <f t="shared" si="184"/>
        <v>50.289163842720633</v>
      </c>
      <c r="AM276">
        <f t="shared" si="185"/>
        <v>50.289163842720633</v>
      </c>
      <c r="AN276">
        <f t="shared" si="186"/>
        <v>50.289163842720633</v>
      </c>
      <c r="AO276">
        <f t="shared" si="187"/>
        <v>50.289163842720633</v>
      </c>
      <c r="AP276">
        <f t="shared" si="188"/>
        <v>50.289163842720633</v>
      </c>
      <c r="AQ276">
        <f t="shared" si="189"/>
        <v>50.289163842720633</v>
      </c>
      <c r="AR276">
        <f t="shared" si="190"/>
        <v>39.268307832143719</v>
      </c>
      <c r="AS276">
        <f t="shared" si="191"/>
        <v>50.289163842720633</v>
      </c>
      <c r="AT276">
        <f t="shared" si="192"/>
        <v>50.289163842720633</v>
      </c>
      <c r="AU276">
        <f t="shared" si="193"/>
        <v>50.289163842720633</v>
      </c>
      <c r="AV276">
        <f t="shared" si="194"/>
        <v>50.289163842720633</v>
      </c>
      <c r="AW276">
        <f t="shared" si="195"/>
        <v>50.289163842720633</v>
      </c>
      <c r="AX276">
        <f t="shared" si="196"/>
        <v>50.289163842720633</v>
      </c>
      <c r="AY276">
        <f t="shared" si="197"/>
        <v>50.289163842720633</v>
      </c>
      <c r="AZ276">
        <f t="shared" si="198"/>
        <v>50.289163842720633</v>
      </c>
      <c r="BA276">
        <f t="shared" si="199"/>
        <v>50.289163842720633</v>
      </c>
    </row>
    <row r="277" spans="1:53">
      <c r="A277" s="50" t="s">
        <v>624</v>
      </c>
      <c r="B277" s="58">
        <v>276</v>
      </c>
      <c r="C277" s="50">
        <v>1</v>
      </c>
      <c r="D277" s="53">
        <v>12</v>
      </c>
      <c r="E277" s="53">
        <v>13</v>
      </c>
      <c r="L277" s="50" t="s">
        <v>624</v>
      </c>
      <c r="M277" s="58">
        <v>276</v>
      </c>
      <c r="N277">
        <f t="shared" si="160"/>
        <v>17.720045146669349</v>
      </c>
      <c r="O277">
        <f t="shared" si="161"/>
        <v>17.720045146669349</v>
      </c>
      <c r="P277">
        <f t="shared" si="162"/>
        <v>17.720045146669349</v>
      </c>
      <c r="Q277">
        <f t="shared" si="163"/>
        <v>17.720045146669349</v>
      </c>
      <c r="R277">
        <f t="shared" si="164"/>
        <v>17.720045146669349</v>
      </c>
      <c r="S277">
        <f t="shared" si="165"/>
        <v>17.720045146669349</v>
      </c>
      <c r="T277">
        <f t="shared" si="166"/>
        <v>17.720045146669349</v>
      </c>
      <c r="U277">
        <f t="shared" si="167"/>
        <v>17.720045146669349</v>
      </c>
      <c r="V277">
        <f t="shared" si="168"/>
        <v>17.720045146669349</v>
      </c>
      <c r="W277">
        <f t="shared" si="169"/>
        <v>17.720045146669349</v>
      </c>
      <c r="X277">
        <f t="shared" si="170"/>
        <v>17.720045146669349</v>
      </c>
      <c r="Y277">
        <f t="shared" si="171"/>
        <v>17.720045146669349</v>
      </c>
      <c r="Z277">
        <f t="shared" si="172"/>
        <v>17.720045146669349</v>
      </c>
      <c r="AA277">
        <f t="shared" si="173"/>
        <v>17.720045146669349</v>
      </c>
      <c r="AB277">
        <f t="shared" si="174"/>
        <v>17.720045146669349</v>
      </c>
      <c r="AC277">
        <f t="shared" si="175"/>
        <v>17.720045146669349</v>
      </c>
      <c r="AD277">
        <f t="shared" si="176"/>
        <v>17.720045146669349</v>
      </c>
      <c r="AE277">
        <f t="shared" si="177"/>
        <v>17.720045146669349</v>
      </c>
      <c r="AF277">
        <f t="shared" si="178"/>
        <v>17.720045146669349</v>
      </c>
      <c r="AG277">
        <f t="shared" si="179"/>
        <v>17.720045146669349</v>
      </c>
      <c r="AH277">
        <f t="shared" si="180"/>
        <v>17.720045146669349</v>
      </c>
      <c r="AI277">
        <f t="shared" si="181"/>
        <v>17.720045146669349</v>
      </c>
      <c r="AJ277">
        <f t="shared" si="182"/>
        <v>17.720045146669349</v>
      </c>
      <c r="AK277">
        <f t="shared" si="183"/>
        <v>17.720045146669349</v>
      </c>
      <c r="AL277">
        <f t="shared" si="184"/>
        <v>17.720045146669349</v>
      </c>
      <c r="AM277">
        <f t="shared" si="185"/>
        <v>17.720045146669349</v>
      </c>
      <c r="AN277">
        <f t="shared" si="186"/>
        <v>17.720045146669349</v>
      </c>
      <c r="AO277">
        <f t="shared" si="187"/>
        <v>17.720045146669349</v>
      </c>
      <c r="AP277">
        <f t="shared" si="188"/>
        <v>17.720045146669349</v>
      </c>
      <c r="AQ277">
        <f t="shared" si="189"/>
        <v>17.720045146669349</v>
      </c>
      <c r="AR277">
        <f t="shared" si="190"/>
        <v>25.96150997149434</v>
      </c>
      <c r="AS277">
        <f t="shared" si="191"/>
        <v>17.720045146669349</v>
      </c>
      <c r="AT277">
        <f t="shared" si="192"/>
        <v>17.720045146669349</v>
      </c>
      <c r="AU277">
        <f t="shared" si="193"/>
        <v>17.720045146669349</v>
      </c>
      <c r="AV277">
        <f t="shared" si="194"/>
        <v>17.720045146669349</v>
      </c>
      <c r="AW277">
        <f t="shared" si="195"/>
        <v>17.720045146669349</v>
      </c>
      <c r="AX277">
        <f t="shared" si="196"/>
        <v>17.720045146669349</v>
      </c>
      <c r="AY277">
        <f t="shared" si="197"/>
        <v>17.720045146669349</v>
      </c>
      <c r="AZ277">
        <f t="shared" si="198"/>
        <v>17.720045146669349</v>
      </c>
      <c r="BA277">
        <f t="shared" si="199"/>
        <v>17.720045146669349</v>
      </c>
    </row>
    <row r="278" spans="1:53">
      <c r="A278" s="50" t="s">
        <v>626</v>
      </c>
      <c r="B278" s="58">
        <v>277</v>
      </c>
      <c r="C278" s="50">
        <v>1</v>
      </c>
      <c r="D278" s="53">
        <v>36</v>
      </c>
      <c r="E278" s="53">
        <v>23</v>
      </c>
      <c r="L278" s="50" t="s">
        <v>626</v>
      </c>
      <c r="M278" s="58">
        <v>277</v>
      </c>
      <c r="N278">
        <f t="shared" si="160"/>
        <v>42.731721238442994</v>
      </c>
      <c r="O278">
        <f t="shared" si="161"/>
        <v>42.731721238442994</v>
      </c>
      <c r="P278">
        <f t="shared" si="162"/>
        <v>42.731721238442994</v>
      </c>
      <c r="Q278">
        <f t="shared" si="163"/>
        <v>42.731721238442994</v>
      </c>
      <c r="R278">
        <f t="shared" si="164"/>
        <v>42.731721238442994</v>
      </c>
      <c r="S278">
        <f t="shared" si="165"/>
        <v>42.731721238442994</v>
      </c>
      <c r="T278">
        <f t="shared" si="166"/>
        <v>42.731721238442994</v>
      </c>
      <c r="U278">
        <f t="shared" si="167"/>
        <v>42.731721238442994</v>
      </c>
      <c r="V278">
        <f t="shared" si="168"/>
        <v>42.731721238442994</v>
      </c>
      <c r="W278">
        <f t="shared" si="169"/>
        <v>42.731721238442994</v>
      </c>
      <c r="X278">
        <f t="shared" si="170"/>
        <v>42.731721238442994</v>
      </c>
      <c r="Y278">
        <f t="shared" si="171"/>
        <v>42.731721238442994</v>
      </c>
      <c r="Z278">
        <f t="shared" si="172"/>
        <v>42.731721238442994</v>
      </c>
      <c r="AA278">
        <f t="shared" si="173"/>
        <v>42.731721238442994</v>
      </c>
      <c r="AB278">
        <f t="shared" si="174"/>
        <v>42.731721238442994</v>
      </c>
      <c r="AC278">
        <f t="shared" si="175"/>
        <v>42.731721238442994</v>
      </c>
      <c r="AD278">
        <f t="shared" si="176"/>
        <v>42.731721238442994</v>
      </c>
      <c r="AE278">
        <f t="shared" si="177"/>
        <v>42.731721238442994</v>
      </c>
      <c r="AF278">
        <f t="shared" si="178"/>
        <v>42.731721238442994</v>
      </c>
      <c r="AG278">
        <f t="shared" si="179"/>
        <v>42.731721238442994</v>
      </c>
      <c r="AH278">
        <f t="shared" si="180"/>
        <v>42.731721238442994</v>
      </c>
      <c r="AI278">
        <f t="shared" si="181"/>
        <v>42.731721238442994</v>
      </c>
      <c r="AJ278">
        <f t="shared" si="182"/>
        <v>42.731721238442994</v>
      </c>
      <c r="AK278">
        <f t="shared" si="183"/>
        <v>42.731721238442994</v>
      </c>
      <c r="AL278">
        <f t="shared" si="184"/>
        <v>42.731721238442994</v>
      </c>
      <c r="AM278">
        <f t="shared" si="185"/>
        <v>42.731721238442994</v>
      </c>
      <c r="AN278">
        <f t="shared" si="186"/>
        <v>42.731721238442994</v>
      </c>
      <c r="AO278">
        <f t="shared" si="187"/>
        <v>42.731721238442994</v>
      </c>
      <c r="AP278">
        <f t="shared" si="188"/>
        <v>42.731721238442994</v>
      </c>
      <c r="AQ278">
        <f t="shared" si="189"/>
        <v>42.731721238442994</v>
      </c>
      <c r="AR278">
        <f t="shared" si="190"/>
        <v>43.278170016764804</v>
      </c>
      <c r="AS278">
        <f t="shared" si="191"/>
        <v>42.731721238442994</v>
      </c>
      <c r="AT278">
        <f t="shared" si="192"/>
        <v>42.731721238442994</v>
      </c>
      <c r="AU278">
        <f t="shared" si="193"/>
        <v>42.731721238442994</v>
      </c>
      <c r="AV278">
        <f t="shared" si="194"/>
        <v>42.731721238442994</v>
      </c>
      <c r="AW278">
        <f t="shared" si="195"/>
        <v>42.731721238442994</v>
      </c>
      <c r="AX278">
        <f t="shared" si="196"/>
        <v>42.731721238442994</v>
      </c>
      <c r="AY278">
        <f t="shared" si="197"/>
        <v>42.731721238442994</v>
      </c>
      <c r="AZ278">
        <f t="shared" si="198"/>
        <v>42.731721238442994</v>
      </c>
      <c r="BA278">
        <f t="shared" si="199"/>
        <v>42.731721238442994</v>
      </c>
    </row>
    <row r="279" spans="1:53">
      <c r="A279" s="50" t="s">
        <v>628</v>
      </c>
      <c r="B279" s="58">
        <v>278</v>
      </c>
      <c r="C279" s="50">
        <v>2</v>
      </c>
      <c r="D279" s="53">
        <v>2</v>
      </c>
      <c r="E279" s="53">
        <v>24</v>
      </c>
      <c r="L279" s="50" t="s">
        <v>628</v>
      </c>
      <c r="M279" s="58">
        <v>278</v>
      </c>
      <c r="N279">
        <f t="shared" si="160"/>
        <v>24.166091947189145</v>
      </c>
      <c r="O279">
        <f t="shared" si="161"/>
        <v>24.166091947189145</v>
      </c>
      <c r="P279">
        <f t="shared" si="162"/>
        <v>24.166091947189145</v>
      </c>
      <c r="Q279">
        <f t="shared" si="163"/>
        <v>24.166091947189145</v>
      </c>
      <c r="R279">
        <f t="shared" si="164"/>
        <v>24.166091947189145</v>
      </c>
      <c r="S279">
        <f t="shared" si="165"/>
        <v>24.166091947189145</v>
      </c>
      <c r="T279">
        <f t="shared" si="166"/>
        <v>24.166091947189145</v>
      </c>
      <c r="U279">
        <f t="shared" si="167"/>
        <v>24.166091947189145</v>
      </c>
      <c r="V279">
        <f t="shared" si="168"/>
        <v>24.166091947189145</v>
      </c>
      <c r="W279">
        <f t="shared" si="169"/>
        <v>24.166091947189145</v>
      </c>
      <c r="X279">
        <f t="shared" si="170"/>
        <v>24.166091947189145</v>
      </c>
      <c r="Y279">
        <f t="shared" si="171"/>
        <v>24.166091947189145</v>
      </c>
      <c r="Z279">
        <f t="shared" si="172"/>
        <v>24.166091947189145</v>
      </c>
      <c r="AA279">
        <f t="shared" si="173"/>
        <v>24.166091947189145</v>
      </c>
      <c r="AB279">
        <f t="shared" si="174"/>
        <v>24.166091947189145</v>
      </c>
      <c r="AC279">
        <f t="shared" si="175"/>
        <v>24.166091947189145</v>
      </c>
      <c r="AD279">
        <f t="shared" si="176"/>
        <v>24.166091947189145</v>
      </c>
      <c r="AE279">
        <f t="shared" si="177"/>
        <v>24.166091947189145</v>
      </c>
      <c r="AF279">
        <f t="shared" si="178"/>
        <v>24.166091947189145</v>
      </c>
      <c r="AG279">
        <f t="shared" si="179"/>
        <v>24.166091947189145</v>
      </c>
      <c r="AH279">
        <f t="shared" si="180"/>
        <v>24.166091947189145</v>
      </c>
      <c r="AI279">
        <f t="shared" si="181"/>
        <v>24.166091947189145</v>
      </c>
      <c r="AJ279">
        <f t="shared" si="182"/>
        <v>24.166091947189145</v>
      </c>
      <c r="AK279">
        <f t="shared" si="183"/>
        <v>24.166091947189145</v>
      </c>
      <c r="AL279">
        <f t="shared" si="184"/>
        <v>24.166091947189145</v>
      </c>
      <c r="AM279">
        <f t="shared" si="185"/>
        <v>24.166091947189145</v>
      </c>
      <c r="AN279">
        <f t="shared" si="186"/>
        <v>24.166091947189145</v>
      </c>
      <c r="AO279">
        <f t="shared" si="187"/>
        <v>24.166091947189145</v>
      </c>
      <c r="AP279">
        <f t="shared" si="188"/>
        <v>24.166091947189145</v>
      </c>
      <c r="AQ279">
        <f t="shared" si="189"/>
        <v>24.166091947189145</v>
      </c>
      <c r="AR279">
        <f t="shared" si="190"/>
        <v>14.282856857085701</v>
      </c>
      <c r="AS279">
        <f t="shared" si="191"/>
        <v>24.166091947189145</v>
      </c>
      <c r="AT279">
        <f t="shared" si="192"/>
        <v>24.166091947189145</v>
      </c>
      <c r="AU279">
        <f t="shared" si="193"/>
        <v>24.166091947189145</v>
      </c>
      <c r="AV279">
        <f t="shared" si="194"/>
        <v>24.166091947189145</v>
      </c>
      <c r="AW279">
        <f t="shared" si="195"/>
        <v>24.166091947189145</v>
      </c>
      <c r="AX279">
        <f t="shared" si="196"/>
        <v>24.166091947189145</v>
      </c>
      <c r="AY279">
        <f t="shared" si="197"/>
        <v>24.166091947189145</v>
      </c>
      <c r="AZ279">
        <f t="shared" si="198"/>
        <v>24.166091947189145</v>
      </c>
      <c r="BA279">
        <f t="shared" si="199"/>
        <v>24.166091947189145</v>
      </c>
    </row>
    <row r="280" spans="1:53">
      <c r="A280" s="50" t="s">
        <v>630</v>
      </c>
      <c r="B280" s="58">
        <v>279</v>
      </c>
      <c r="C280" s="50">
        <v>1</v>
      </c>
      <c r="D280" s="53">
        <v>10</v>
      </c>
      <c r="E280" s="53">
        <v>14</v>
      </c>
      <c r="L280" s="50" t="s">
        <v>630</v>
      </c>
      <c r="M280" s="58">
        <v>279</v>
      </c>
      <c r="N280">
        <f t="shared" si="160"/>
        <v>17.233687939614086</v>
      </c>
      <c r="O280">
        <f t="shared" si="161"/>
        <v>17.233687939614086</v>
      </c>
      <c r="P280">
        <f t="shared" si="162"/>
        <v>17.233687939614086</v>
      </c>
      <c r="Q280">
        <f t="shared" si="163"/>
        <v>17.233687939614086</v>
      </c>
      <c r="R280">
        <f t="shared" si="164"/>
        <v>17.233687939614086</v>
      </c>
      <c r="S280">
        <f t="shared" si="165"/>
        <v>17.233687939614086</v>
      </c>
      <c r="T280">
        <f t="shared" si="166"/>
        <v>17.233687939614086</v>
      </c>
      <c r="U280">
        <f t="shared" si="167"/>
        <v>17.233687939614086</v>
      </c>
      <c r="V280">
        <f t="shared" si="168"/>
        <v>17.233687939614086</v>
      </c>
      <c r="W280">
        <f t="shared" si="169"/>
        <v>17.233687939614086</v>
      </c>
      <c r="X280">
        <f t="shared" si="170"/>
        <v>17.233687939614086</v>
      </c>
      <c r="Y280">
        <f t="shared" si="171"/>
        <v>17.233687939614086</v>
      </c>
      <c r="Z280">
        <f t="shared" si="172"/>
        <v>17.233687939614086</v>
      </c>
      <c r="AA280">
        <f t="shared" si="173"/>
        <v>17.233687939614086</v>
      </c>
      <c r="AB280">
        <f t="shared" si="174"/>
        <v>17.233687939614086</v>
      </c>
      <c r="AC280">
        <f t="shared" si="175"/>
        <v>17.233687939614086</v>
      </c>
      <c r="AD280">
        <f t="shared" si="176"/>
        <v>17.233687939614086</v>
      </c>
      <c r="AE280">
        <f t="shared" si="177"/>
        <v>17.233687939614086</v>
      </c>
      <c r="AF280">
        <f t="shared" si="178"/>
        <v>17.233687939614086</v>
      </c>
      <c r="AG280">
        <f t="shared" si="179"/>
        <v>17.233687939614086</v>
      </c>
      <c r="AH280">
        <f t="shared" si="180"/>
        <v>17.233687939614086</v>
      </c>
      <c r="AI280">
        <f t="shared" si="181"/>
        <v>17.233687939614086</v>
      </c>
      <c r="AJ280">
        <f t="shared" si="182"/>
        <v>17.233687939614086</v>
      </c>
      <c r="AK280">
        <f t="shared" si="183"/>
        <v>17.233687939614086</v>
      </c>
      <c r="AL280">
        <f t="shared" si="184"/>
        <v>17.233687939614086</v>
      </c>
      <c r="AM280">
        <f t="shared" si="185"/>
        <v>17.233687939614086</v>
      </c>
      <c r="AN280">
        <f t="shared" si="186"/>
        <v>17.233687939614086</v>
      </c>
      <c r="AO280">
        <f t="shared" si="187"/>
        <v>17.233687939614086</v>
      </c>
      <c r="AP280">
        <f t="shared" si="188"/>
        <v>17.233687939614086</v>
      </c>
      <c r="AQ280">
        <f t="shared" si="189"/>
        <v>17.233687939614086</v>
      </c>
      <c r="AR280">
        <f t="shared" si="190"/>
        <v>12.845232578665129</v>
      </c>
      <c r="AS280">
        <f t="shared" si="191"/>
        <v>17.233687939614086</v>
      </c>
      <c r="AT280">
        <f t="shared" si="192"/>
        <v>17.233687939614086</v>
      </c>
      <c r="AU280">
        <f t="shared" si="193"/>
        <v>17.233687939614086</v>
      </c>
      <c r="AV280">
        <f t="shared" si="194"/>
        <v>17.233687939614086</v>
      </c>
      <c r="AW280">
        <f t="shared" si="195"/>
        <v>17.233687939614086</v>
      </c>
      <c r="AX280">
        <f t="shared" si="196"/>
        <v>17.233687939614086</v>
      </c>
      <c r="AY280">
        <f t="shared" si="197"/>
        <v>17.233687939614086</v>
      </c>
      <c r="AZ280">
        <f t="shared" si="198"/>
        <v>17.233687939614086</v>
      </c>
      <c r="BA280">
        <f t="shared" si="199"/>
        <v>17.233687939614086</v>
      </c>
    </row>
    <row r="281" spans="1:53">
      <c r="A281" s="50" t="s">
        <v>632</v>
      </c>
      <c r="B281" s="58">
        <v>280</v>
      </c>
      <c r="C281" s="50">
        <v>1</v>
      </c>
      <c r="D281" s="53">
        <v>19</v>
      </c>
      <c r="E281" s="53">
        <v>8</v>
      </c>
      <c r="L281" s="50" t="s">
        <v>632</v>
      </c>
      <c r="M281" s="58">
        <v>280</v>
      </c>
      <c r="N281">
        <f t="shared" si="160"/>
        <v>20.639767440550294</v>
      </c>
      <c r="O281">
        <f t="shared" si="161"/>
        <v>20.639767440550294</v>
      </c>
      <c r="P281">
        <f t="shared" si="162"/>
        <v>20.639767440550294</v>
      </c>
      <c r="Q281">
        <f t="shared" si="163"/>
        <v>20.639767440550294</v>
      </c>
      <c r="R281">
        <f t="shared" si="164"/>
        <v>20.639767440550294</v>
      </c>
      <c r="S281">
        <f t="shared" si="165"/>
        <v>20.639767440550294</v>
      </c>
      <c r="T281">
        <f t="shared" si="166"/>
        <v>20.639767440550294</v>
      </c>
      <c r="U281">
        <f t="shared" si="167"/>
        <v>20.639767440550294</v>
      </c>
      <c r="V281">
        <f t="shared" si="168"/>
        <v>20.639767440550294</v>
      </c>
      <c r="W281">
        <f t="shared" si="169"/>
        <v>20.639767440550294</v>
      </c>
      <c r="X281">
        <f t="shared" si="170"/>
        <v>20.639767440550294</v>
      </c>
      <c r="Y281">
        <f t="shared" si="171"/>
        <v>20.639767440550294</v>
      </c>
      <c r="Z281">
        <f t="shared" si="172"/>
        <v>20.639767440550294</v>
      </c>
      <c r="AA281">
        <f t="shared" si="173"/>
        <v>20.639767440550294</v>
      </c>
      <c r="AB281">
        <f t="shared" si="174"/>
        <v>20.639767440550294</v>
      </c>
      <c r="AC281">
        <f t="shared" si="175"/>
        <v>20.639767440550294</v>
      </c>
      <c r="AD281">
        <f t="shared" si="176"/>
        <v>20.639767440550294</v>
      </c>
      <c r="AE281">
        <f t="shared" si="177"/>
        <v>20.639767440550294</v>
      </c>
      <c r="AF281">
        <f t="shared" si="178"/>
        <v>20.639767440550294</v>
      </c>
      <c r="AG281">
        <f t="shared" si="179"/>
        <v>20.639767440550294</v>
      </c>
      <c r="AH281">
        <f t="shared" si="180"/>
        <v>20.639767440550294</v>
      </c>
      <c r="AI281">
        <f t="shared" si="181"/>
        <v>20.639767440550294</v>
      </c>
      <c r="AJ281">
        <f t="shared" si="182"/>
        <v>20.639767440550294</v>
      </c>
      <c r="AK281">
        <f t="shared" si="183"/>
        <v>20.639767440550294</v>
      </c>
      <c r="AL281">
        <f t="shared" si="184"/>
        <v>20.639767440550294</v>
      </c>
      <c r="AM281">
        <f t="shared" si="185"/>
        <v>20.639767440550294</v>
      </c>
      <c r="AN281">
        <f t="shared" si="186"/>
        <v>20.639767440550294</v>
      </c>
      <c r="AO281">
        <f t="shared" si="187"/>
        <v>20.639767440550294</v>
      </c>
      <c r="AP281">
        <f t="shared" si="188"/>
        <v>20.639767440550294</v>
      </c>
      <c r="AQ281">
        <f t="shared" si="189"/>
        <v>20.639767440550294</v>
      </c>
      <c r="AR281">
        <f t="shared" si="190"/>
        <v>33.852621759621513</v>
      </c>
      <c r="AS281">
        <f t="shared" si="191"/>
        <v>20.639767440550294</v>
      </c>
      <c r="AT281">
        <f t="shared" si="192"/>
        <v>20.639767440550294</v>
      </c>
      <c r="AU281">
        <f t="shared" si="193"/>
        <v>20.639767440550294</v>
      </c>
      <c r="AV281">
        <f t="shared" si="194"/>
        <v>20.639767440550294</v>
      </c>
      <c r="AW281">
        <f t="shared" si="195"/>
        <v>20.639767440550294</v>
      </c>
      <c r="AX281">
        <f t="shared" si="196"/>
        <v>20.639767440550294</v>
      </c>
      <c r="AY281">
        <f t="shared" si="197"/>
        <v>20.639767440550294</v>
      </c>
      <c r="AZ281">
        <f t="shared" si="198"/>
        <v>20.639767440550294</v>
      </c>
      <c r="BA281">
        <f t="shared" si="199"/>
        <v>20.639767440550294</v>
      </c>
    </row>
    <row r="282" spans="1:53">
      <c r="A282" s="50" t="s">
        <v>634</v>
      </c>
      <c r="B282" s="58">
        <v>281</v>
      </c>
      <c r="C282" s="50">
        <v>1</v>
      </c>
      <c r="D282" s="53">
        <v>38</v>
      </c>
      <c r="E282" s="53">
        <v>28</v>
      </c>
      <c r="L282" s="50" t="s">
        <v>634</v>
      </c>
      <c r="M282" s="58">
        <v>281</v>
      </c>
      <c r="N282">
        <f t="shared" si="160"/>
        <v>47.212286536451508</v>
      </c>
      <c r="O282">
        <f t="shared" si="161"/>
        <v>47.212286536451508</v>
      </c>
      <c r="P282">
        <f t="shared" si="162"/>
        <v>47.212286536451508</v>
      </c>
      <c r="Q282">
        <f t="shared" si="163"/>
        <v>47.212286536451508</v>
      </c>
      <c r="R282">
        <f t="shared" si="164"/>
        <v>47.212286536451508</v>
      </c>
      <c r="S282">
        <f t="shared" si="165"/>
        <v>47.212286536451508</v>
      </c>
      <c r="T282">
        <f t="shared" si="166"/>
        <v>47.212286536451508</v>
      </c>
      <c r="U282">
        <f t="shared" si="167"/>
        <v>47.212286536451508</v>
      </c>
      <c r="V282">
        <f t="shared" si="168"/>
        <v>47.212286536451508</v>
      </c>
      <c r="W282">
        <f t="shared" si="169"/>
        <v>47.212286536451508</v>
      </c>
      <c r="X282">
        <f t="shared" si="170"/>
        <v>47.212286536451508</v>
      </c>
      <c r="Y282">
        <f t="shared" si="171"/>
        <v>47.212286536451508</v>
      </c>
      <c r="Z282">
        <f t="shared" si="172"/>
        <v>47.212286536451508</v>
      </c>
      <c r="AA282">
        <f t="shared" si="173"/>
        <v>47.212286536451508</v>
      </c>
      <c r="AB282">
        <f t="shared" si="174"/>
        <v>47.212286536451508</v>
      </c>
      <c r="AC282">
        <f t="shared" si="175"/>
        <v>47.212286536451508</v>
      </c>
      <c r="AD282">
        <f t="shared" si="176"/>
        <v>47.212286536451508</v>
      </c>
      <c r="AE282">
        <f t="shared" si="177"/>
        <v>47.212286536451508</v>
      </c>
      <c r="AF282">
        <f t="shared" si="178"/>
        <v>47.212286536451508</v>
      </c>
      <c r="AG282">
        <f t="shared" si="179"/>
        <v>47.212286536451508</v>
      </c>
      <c r="AH282">
        <f t="shared" si="180"/>
        <v>47.212286536451508</v>
      </c>
      <c r="AI282">
        <f t="shared" si="181"/>
        <v>47.212286536451508</v>
      </c>
      <c r="AJ282">
        <f t="shared" si="182"/>
        <v>47.212286536451508</v>
      </c>
      <c r="AK282">
        <f t="shared" si="183"/>
        <v>47.212286536451508</v>
      </c>
      <c r="AL282">
        <f t="shared" si="184"/>
        <v>47.212286536451508</v>
      </c>
      <c r="AM282">
        <f t="shared" si="185"/>
        <v>47.212286536451508</v>
      </c>
      <c r="AN282">
        <f t="shared" si="186"/>
        <v>47.212286536451508</v>
      </c>
      <c r="AO282">
        <f t="shared" si="187"/>
        <v>47.212286536451508</v>
      </c>
      <c r="AP282">
        <f t="shared" si="188"/>
        <v>47.212286536451508</v>
      </c>
      <c r="AQ282">
        <f t="shared" si="189"/>
        <v>47.212286536451508</v>
      </c>
      <c r="AR282">
        <f t="shared" si="190"/>
        <v>40.174618853201331</v>
      </c>
      <c r="AS282">
        <f t="shared" si="191"/>
        <v>47.212286536451508</v>
      </c>
      <c r="AT282">
        <f t="shared" si="192"/>
        <v>47.212286536451508</v>
      </c>
      <c r="AU282">
        <f t="shared" si="193"/>
        <v>47.212286536451508</v>
      </c>
      <c r="AV282">
        <f t="shared" si="194"/>
        <v>47.212286536451508</v>
      </c>
      <c r="AW282">
        <f t="shared" si="195"/>
        <v>47.212286536451508</v>
      </c>
      <c r="AX282">
        <f t="shared" si="196"/>
        <v>47.212286536451508</v>
      </c>
      <c r="AY282">
        <f t="shared" si="197"/>
        <v>47.212286536451508</v>
      </c>
      <c r="AZ282">
        <f t="shared" si="198"/>
        <v>47.212286536451508</v>
      </c>
      <c r="BA282">
        <f t="shared" si="199"/>
        <v>47.212286536451508</v>
      </c>
    </row>
    <row r="283" spans="1:53">
      <c r="A283" s="50" t="s">
        <v>637</v>
      </c>
      <c r="B283" s="58">
        <v>282</v>
      </c>
      <c r="C283" s="50">
        <v>1</v>
      </c>
      <c r="D283" s="53">
        <v>12</v>
      </c>
      <c r="E283" s="53">
        <v>13</v>
      </c>
      <c r="L283" s="50" t="s">
        <v>637</v>
      </c>
      <c r="M283" s="58">
        <v>282</v>
      </c>
      <c r="N283">
        <f t="shared" si="160"/>
        <v>17.720045146669349</v>
      </c>
      <c r="O283">
        <f t="shared" si="161"/>
        <v>17.720045146669349</v>
      </c>
      <c r="P283">
        <f t="shared" si="162"/>
        <v>17.720045146669349</v>
      </c>
      <c r="Q283">
        <f t="shared" si="163"/>
        <v>17.720045146669349</v>
      </c>
      <c r="R283">
        <f t="shared" si="164"/>
        <v>17.720045146669349</v>
      </c>
      <c r="S283">
        <f t="shared" si="165"/>
        <v>17.720045146669349</v>
      </c>
      <c r="T283">
        <f t="shared" si="166"/>
        <v>17.720045146669349</v>
      </c>
      <c r="U283">
        <f t="shared" si="167"/>
        <v>17.720045146669349</v>
      </c>
      <c r="V283">
        <f t="shared" si="168"/>
        <v>17.720045146669349</v>
      </c>
      <c r="W283">
        <f t="shared" si="169"/>
        <v>17.720045146669349</v>
      </c>
      <c r="X283">
        <f t="shared" si="170"/>
        <v>17.720045146669349</v>
      </c>
      <c r="Y283">
        <f t="shared" si="171"/>
        <v>17.720045146669349</v>
      </c>
      <c r="Z283">
        <f t="shared" si="172"/>
        <v>17.720045146669349</v>
      </c>
      <c r="AA283">
        <f t="shared" si="173"/>
        <v>17.720045146669349</v>
      </c>
      <c r="AB283">
        <f t="shared" si="174"/>
        <v>17.720045146669349</v>
      </c>
      <c r="AC283">
        <f t="shared" si="175"/>
        <v>17.720045146669349</v>
      </c>
      <c r="AD283">
        <f t="shared" si="176"/>
        <v>17.720045146669349</v>
      </c>
      <c r="AE283">
        <f t="shared" si="177"/>
        <v>17.720045146669349</v>
      </c>
      <c r="AF283">
        <f t="shared" si="178"/>
        <v>17.720045146669349</v>
      </c>
      <c r="AG283">
        <f t="shared" si="179"/>
        <v>17.720045146669349</v>
      </c>
      <c r="AH283">
        <f t="shared" si="180"/>
        <v>17.720045146669349</v>
      </c>
      <c r="AI283">
        <f t="shared" si="181"/>
        <v>17.720045146669349</v>
      </c>
      <c r="AJ283">
        <f t="shared" si="182"/>
        <v>17.720045146669349</v>
      </c>
      <c r="AK283">
        <f t="shared" si="183"/>
        <v>17.720045146669349</v>
      </c>
      <c r="AL283">
        <f t="shared" si="184"/>
        <v>17.720045146669349</v>
      </c>
      <c r="AM283">
        <f t="shared" si="185"/>
        <v>17.720045146669349</v>
      </c>
      <c r="AN283">
        <f t="shared" si="186"/>
        <v>17.720045146669349</v>
      </c>
      <c r="AO283">
        <f t="shared" si="187"/>
        <v>17.720045146669349</v>
      </c>
      <c r="AP283">
        <f t="shared" si="188"/>
        <v>17.720045146669349</v>
      </c>
      <c r="AQ283">
        <f t="shared" si="189"/>
        <v>17.720045146669349</v>
      </c>
      <c r="AR283">
        <f t="shared" si="190"/>
        <v>26.851443164195103</v>
      </c>
      <c r="AS283">
        <f t="shared" si="191"/>
        <v>17.720045146669349</v>
      </c>
      <c r="AT283">
        <f t="shared" si="192"/>
        <v>17.720045146669349</v>
      </c>
      <c r="AU283">
        <f t="shared" si="193"/>
        <v>17.720045146669349</v>
      </c>
      <c r="AV283">
        <f t="shared" si="194"/>
        <v>17.720045146669349</v>
      </c>
      <c r="AW283">
        <f t="shared" si="195"/>
        <v>17.720045146669349</v>
      </c>
      <c r="AX283">
        <f t="shared" si="196"/>
        <v>17.720045146669349</v>
      </c>
      <c r="AY283">
        <f t="shared" si="197"/>
        <v>17.720045146669349</v>
      </c>
      <c r="AZ283">
        <f t="shared" si="198"/>
        <v>17.720045146669349</v>
      </c>
      <c r="BA283">
        <f t="shared" si="199"/>
        <v>17.720045146669349</v>
      </c>
    </row>
    <row r="284" spans="1:53">
      <c r="A284" s="50" t="s">
        <v>639</v>
      </c>
      <c r="B284" s="58">
        <v>283</v>
      </c>
      <c r="C284" s="50">
        <v>1</v>
      </c>
      <c r="D284" s="53">
        <v>2</v>
      </c>
      <c r="E284" s="53">
        <v>24</v>
      </c>
      <c r="L284" s="50" t="s">
        <v>639</v>
      </c>
      <c r="M284" s="58">
        <v>283</v>
      </c>
      <c r="N284">
        <f t="shared" si="160"/>
        <v>24.103941586387901</v>
      </c>
      <c r="O284">
        <f t="shared" si="161"/>
        <v>24.103941586387901</v>
      </c>
      <c r="P284">
        <f t="shared" si="162"/>
        <v>24.103941586387901</v>
      </c>
      <c r="Q284">
        <f t="shared" si="163"/>
        <v>24.103941586387901</v>
      </c>
      <c r="R284">
        <f t="shared" si="164"/>
        <v>24.103941586387901</v>
      </c>
      <c r="S284">
        <f t="shared" si="165"/>
        <v>24.103941586387901</v>
      </c>
      <c r="T284">
        <f t="shared" si="166"/>
        <v>24.103941586387901</v>
      </c>
      <c r="U284">
        <f t="shared" si="167"/>
        <v>24.103941586387901</v>
      </c>
      <c r="V284">
        <f t="shared" si="168"/>
        <v>24.103941586387901</v>
      </c>
      <c r="W284">
        <f t="shared" si="169"/>
        <v>24.103941586387901</v>
      </c>
      <c r="X284">
        <f t="shared" si="170"/>
        <v>24.103941586387901</v>
      </c>
      <c r="Y284">
        <f t="shared" si="171"/>
        <v>24.103941586387901</v>
      </c>
      <c r="Z284">
        <f t="shared" si="172"/>
        <v>24.103941586387901</v>
      </c>
      <c r="AA284">
        <f t="shared" si="173"/>
        <v>24.103941586387901</v>
      </c>
      <c r="AB284">
        <f t="shared" si="174"/>
        <v>24.103941586387901</v>
      </c>
      <c r="AC284">
        <f t="shared" si="175"/>
        <v>24.103941586387901</v>
      </c>
      <c r="AD284">
        <f t="shared" si="176"/>
        <v>24.103941586387901</v>
      </c>
      <c r="AE284">
        <f t="shared" si="177"/>
        <v>24.103941586387901</v>
      </c>
      <c r="AF284">
        <f t="shared" si="178"/>
        <v>24.103941586387901</v>
      </c>
      <c r="AG284">
        <f t="shared" si="179"/>
        <v>24.103941586387901</v>
      </c>
      <c r="AH284">
        <f t="shared" si="180"/>
        <v>24.103941586387901</v>
      </c>
      <c r="AI284">
        <f t="shared" si="181"/>
        <v>24.103941586387901</v>
      </c>
      <c r="AJ284">
        <f t="shared" si="182"/>
        <v>24.103941586387901</v>
      </c>
      <c r="AK284">
        <f t="shared" si="183"/>
        <v>24.103941586387901</v>
      </c>
      <c r="AL284">
        <f t="shared" si="184"/>
        <v>24.103941586387901</v>
      </c>
      <c r="AM284">
        <f t="shared" si="185"/>
        <v>24.103941586387901</v>
      </c>
      <c r="AN284">
        <f t="shared" si="186"/>
        <v>24.103941586387901</v>
      </c>
      <c r="AO284">
        <f t="shared" si="187"/>
        <v>24.103941586387901</v>
      </c>
      <c r="AP284">
        <f t="shared" si="188"/>
        <v>24.103941586387901</v>
      </c>
      <c r="AQ284">
        <f t="shared" si="189"/>
        <v>24.103941586387901</v>
      </c>
      <c r="AR284">
        <f t="shared" si="190"/>
        <v>7.3484692283495345</v>
      </c>
      <c r="AS284">
        <f t="shared" si="191"/>
        <v>24.103941586387901</v>
      </c>
      <c r="AT284">
        <f t="shared" si="192"/>
        <v>24.103941586387901</v>
      </c>
      <c r="AU284">
        <f t="shared" si="193"/>
        <v>24.103941586387901</v>
      </c>
      <c r="AV284">
        <f t="shared" si="194"/>
        <v>24.103941586387901</v>
      </c>
      <c r="AW284">
        <f t="shared" si="195"/>
        <v>24.103941586387901</v>
      </c>
      <c r="AX284">
        <f t="shared" si="196"/>
        <v>24.103941586387901</v>
      </c>
      <c r="AY284">
        <f t="shared" si="197"/>
        <v>24.103941586387901</v>
      </c>
      <c r="AZ284">
        <f t="shared" si="198"/>
        <v>24.103941586387901</v>
      </c>
      <c r="BA284">
        <f t="shared" si="199"/>
        <v>24.103941586387901</v>
      </c>
    </row>
    <row r="285" spans="1:53">
      <c r="A285" s="50" t="s">
        <v>641</v>
      </c>
      <c r="B285" s="58">
        <v>284</v>
      </c>
      <c r="C285" s="50">
        <v>1</v>
      </c>
      <c r="D285" s="53">
        <v>11</v>
      </c>
      <c r="E285" s="53">
        <v>7</v>
      </c>
      <c r="L285" s="50" t="s">
        <v>641</v>
      </c>
      <c r="M285" s="58">
        <v>284</v>
      </c>
      <c r="N285">
        <f t="shared" si="160"/>
        <v>13.076696830622021</v>
      </c>
      <c r="O285">
        <f t="shared" si="161"/>
        <v>13.076696830622021</v>
      </c>
      <c r="P285">
        <f t="shared" si="162"/>
        <v>13.076696830622021</v>
      </c>
      <c r="Q285">
        <f t="shared" si="163"/>
        <v>13.076696830622021</v>
      </c>
      <c r="R285">
        <f t="shared" si="164"/>
        <v>13.076696830622021</v>
      </c>
      <c r="S285">
        <f t="shared" si="165"/>
        <v>13.076696830622021</v>
      </c>
      <c r="T285">
        <f t="shared" si="166"/>
        <v>13.076696830622021</v>
      </c>
      <c r="U285">
        <f t="shared" si="167"/>
        <v>13.076696830622021</v>
      </c>
      <c r="V285">
        <f t="shared" si="168"/>
        <v>13.076696830622021</v>
      </c>
      <c r="W285">
        <f t="shared" si="169"/>
        <v>13.076696830622021</v>
      </c>
      <c r="X285">
        <f t="shared" si="170"/>
        <v>13.076696830622021</v>
      </c>
      <c r="Y285">
        <f t="shared" si="171"/>
        <v>13.076696830622021</v>
      </c>
      <c r="Z285">
        <f t="shared" si="172"/>
        <v>13.076696830622021</v>
      </c>
      <c r="AA285">
        <f t="shared" si="173"/>
        <v>13.076696830622021</v>
      </c>
      <c r="AB285">
        <f t="shared" si="174"/>
        <v>13.076696830622021</v>
      </c>
      <c r="AC285">
        <f t="shared" si="175"/>
        <v>13.076696830622021</v>
      </c>
      <c r="AD285">
        <f t="shared" si="176"/>
        <v>13.076696830622021</v>
      </c>
      <c r="AE285">
        <f t="shared" si="177"/>
        <v>13.076696830622021</v>
      </c>
      <c r="AF285">
        <f t="shared" si="178"/>
        <v>13.076696830622021</v>
      </c>
      <c r="AG285">
        <f t="shared" si="179"/>
        <v>13.076696830622021</v>
      </c>
      <c r="AH285">
        <f t="shared" si="180"/>
        <v>13.076696830622021</v>
      </c>
      <c r="AI285">
        <f t="shared" si="181"/>
        <v>13.076696830622021</v>
      </c>
      <c r="AJ285">
        <f t="shared" si="182"/>
        <v>13.076696830622021</v>
      </c>
      <c r="AK285">
        <f t="shared" si="183"/>
        <v>13.076696830622021</v>
      </c>
      <c r="AL285">
        <f t="shared" si="184"/>
        <v>13.076696830622021</v>
      </c>
      <c r="AM285">
        <f t="shared" si="185"/>
        <v>13.076696830622021</v>
      </c>
      <c r="AN285">
        <f t="shared" si="186"/>
        <v>13.076696830622021</v>
      </c>
      <c r="AO285">
        <f t="shared" si="187"/>
        <v>13.076696830622021</v>
      </c>
      <c r="AP285">
        <f t="shared" si="188"/>
        <v>13.076696830622021</v>
      </c>
      <c r="AQ285">
        <f t="shared" si="189"/>
        <v>13.076696830622021</v>
      </c>
      <c r="AR285">
        <f t="shared" si="190"/>
        <v>17.058722109231979</v>
      </c>
      <c r="AS285">
        <f t="shared" si="191"/>
        <v>13.076696830622021</v>
      </c>
      <c r="AT285">
        <f t="shared" si="192"/>
        <v>13.076696830622021</v>
      </c>
      <c r="AU285">
        <f t="shared" si="193"/>
        <v>13.076696830622021</v>
      </c>
      <c r="AV285">
        <f t="shared" si="194"/>
        <v>13.076696830622021</v>
      </c>
      <c r="AW285">
        <f t="shared" si="195"/>
        <v>13.076696830622021</v>
      </c>
      <c r="AX285">
        <f t="shared" si="196"/>
        <v>13.076696830622021</v>
      </c>
      <c r="AY285">
        <f t="shared" si="197"/>
        <v>13.076696830622021</v>
      </c>
      <c r="AZ285">
        <f t="shared" si="198"/>
        <v>13.076696830622021</v>
      </c>
      <c r="BA285">
        <f t="shared" si="199"/>
        <v>13.076696830622021</v>
      </c>
    </row>
    <row r="286" spans="1:53">
      <c r="A286" s="50" t="s">
        <v>643</v>
      </c>
      <c r="B286" s="58">
        <v>285</v>
      </c>
      <c r="C286" s="50">
        <v>1</v>
      </c>
      <c r="D286" s="53">
        <v>12</v>
      </c>
      <c r="E286" s="53">
        <v>13</v>
      </c>
      <c r="F286" s="37" t="s">
        <v>1296</v>
      </c>
      <c r="L286" s="50" t="s">
        <v>643</v>
      </c>
      <c r="M286" s="58">
        <v>285</v>
      </c>
      <c r="N286">
        <f t="shared" si="160"/>
        <v>17.720045146669349</v>
      </c>
      <c r="O286">
        <f t="shared" si="161"/>
        <v>17.720045146669349</v>
      </c>
      <c r="P286">
        <f t="shared" si="162"/>
        <v>17.720045146669349</v>
      </c>
      <c r="Q286">
        <f t="shared" si="163"/>
        <v>17.720045146669349</v>
      </c>
      <c r="R286">
        <f t="shared" si="164"/>
        <v>17.720045146669349</v>
      </c>
      <c r="S286">
        <f t="shared" si="165"/>
        <v>17.720045146669349</v>
      </c>
      <c r="T286">
        <f t="shared" si="166"/>
        <v>17.720045146669349</v>
      </c>
      <c r="U286">
        <f t="shared" si="167"/>
        <v>17.720045146669349</v>
      </c>
      <c r="V286">
        <f t="shared" si="168"/>
        <v>17.720045146669349</v>
      </c>
      <c r="W286">
        <f t="shared" si="169"/>
        <v>17.720045146669349</v>
      </c>
      <c r="X286">
        <f t="shared" si="170"/>
        <v>17.720045146669349</v>
      </c>
      <c r="Y286">
        <f t="shared" si="171"/>
        <v>17.720045146669349</v>
      </c>
      <c r="Z286">
        <f t="shared" si="172"/>
        <v>17.720045146669349</v>
      </c>
      <c r="AA286">
        <f t="shared" si="173"/>
        <v>17.720045146669349</v>
      </c>
      <c r="AB286">
        <f t="shared" si="174"/>
        <v>17.720045146669349</v>
      </c>
      <c r="AC286">
        <f t="shared" si="175"/>
        <v>17.720045146669349</v>
      </c>
      <c r="AD286">
        <f t="shared" si="176"/>
        <v>17.720045146669349</v>
      </c>
      <c r="AE286">
        <f t="shared" si="177"/>
        <v>17.720045146669349</v>
      </c>
      <c r="AF286">
        <f t="shared" si="178"/>
        <v>17.720045146669349</v>
      </c>
      <c r="AG286">
        <f t="shared" si="179"/>
        <v>17.720045146669349</v>
      </c>
      <c r="AH286">
        <f t="shared" si="180"/>
        <v>17.720045146669349</v>
      </c>
      <c r="AI286">
        <f t="shared" si="181"/>
        <v>17.720045146669349</v>
      </c>
      <c r="AJ286">
        <f t="shared" si="182"/>
        <v>17.720045146669349</v>
      </c>
      <c r="AK286">
        <f t="shared" si="183"/>
        <v>17.720045146669349</v>
      </c>
      <c r="AL286">
        <f t="shared" si="184"/>
        <v>17.720045146669349</v>
      </c>
      <c r="AM286">
        <f t="shared" si="185"/>
        <v>17.720045146669349</v>
      </c>
      <c r="AN286">
        <f t="shared" si="186"/>
        <v>17.720045146669349</v>
      </c>
      <c r="AO286">
        <f t="shared" si="187"/>
        <v>17.720045146669349</v>
      </c>
      <c r="AP286">
        <f t="shared" si="188"/>
        <v>17.720045146669349</v>
      </c>
      <c r="AQ286">
        <f t="shared" si="189"/>
        <v>17.720045146669349</v>
      </c>
      <c r="AR286">
        <f t="shared" si="190"/>
        <v>17.720045146669349</v>
      </c>
      <c r="AS286">
        <f t="shared" si="191"/>
        <v>17.720045146669349</v>
      </c>
      <c r="AT286">
        <f t="shared" si="192"/>
        <v>17.720045146669349</v>
      </c>
      <c r="AU286">
        <f t="shared" si="193"/>
        <v>17.720045146669349</v>
      </c>
      <c r="AV286">
        <f t="shared" si="194"/>
        <v>17.720045146669349</v>
      </c>
      <c r="AW286">
        <f t="shared" si="195"/>
        <v>17.720045146669349</v>
      </c>
      <c r="AX286">
        <f t="shared" si="196"/>
        <v>17.720045146669349</v>
      </c>
      <c r="AY286">
        <f t="shared" si="197"/>
        <v>17.720045146669349</v>
      </c>
      <c r="AZ286">
        <f t="shared" si="198"/>
        <v>17.720045146669349</v>
      </c>
      <c r="BA286">
        <f t="shared" si="199"/>
        <v>17.720045146669349</v>
      </c>
    </row>
    <row r="287" spans="1:53">
      <c r="A287" s="50" t="s">
        <v>645</v>
      </c>
      <c r="B287" s="58">
        <v>286</v>
      </c>
      <c r="C287" s="50">
        <v>2</v>
      </c>
      <c r="D287" s="53">
        <v>12</v>
      </c>
      <c r="E287" s="53">
        <v>13</v>
      </c>
      <c r="L287" s="50" t="s">
        <v>645</v>
      </c>
      <c r="M287" s="58">
        <v>286</v>
      </c>
      <c r="N287">
        <f t="shared" si="160"/>
        <v>17.804493814764857</v>
      </c>
      <c r="O287">
        <f t="shared" si="161"/>
        <v>17.804493814764857</v>
      </c>
      <c r="P287">
        <f t="shared" si="162"/>
        <v>17.804493814764857</v>
      </c>
      <c r="Q287">
        <f t="shared" si="163"/>
        <v>17.804493814764857</v>
      </c>
      <c r="R287">
        <f t="shared" si="164"/>
        <v>17.804493814764857</v>
      </c>
      <c r="S287">
        <f t="shared" si="165"/>
        <v>17.804493814764857</v>
      </c>
      <c r="T287">
        <f t="shared" si="166"/>
        <v>17.804493814764857</v>
      </c>
      <c r="U287">
        <f t="shared" si="167"/>
        <v>17.804493814764857</v>
      </c>
      <c r="V287">
        <f t="shared" si="168"/>
        <v>17.804493814764857</v>
      </c>
      <c r="W287">
        <f t="shared" si="169"/>
        <v>17.804493814764857</v>
      </c>
      <c r="X287">
        <f t="shared" si="170"/>
        <v>17.804493814764857</v>
      </c>
      <c r="Y287">
        <f t="shared" si="171"/>
        <v>17.804493814764857</v>
      </c>
      <c r="Z287">
        <f t="shared" si="172"/>
        <v>17.804493814764857</v>
      </c>
      <c r="AA287">
        <f t="shared" si="173"/>
        <v>17.804493814764857</v>
      </c>
      <c r="AB287">
        <f t="shared" si="174"/>
        <v>17.804493814764857</v>
      </c>
      <c r="AC287">
        <f t="shared" si="175"/>
        <v>17.804493814764857</v>
      </c>
      <c r="AD287">
        <f t="shared" si="176"/>
        <v>17.804493814764857</v>
      </c>
      <c r="AE287">
        <f t="shared" si="177"/>
        <v>17.804493814764857</v>
      </c>
      <c r="AF287">
        <f t="shared" si="178"/>
        <v>17.804493814764857</v>
      </c>
      <c r="AG287">
        <f t="shared" si="179"/>
        <v>17.804493814764857</v>
      </c>
      <c r="AH287">
        <f t="shared" si="180"/>
        <v>17.804493814764857</v>
      </c>
      <c r="AI287">
        <f t="shared" si="181"/>
        <v>17.804493814764857</v>
      </c>
      <c r="AJ287">
        <f t="shared" si="182"/>
        <v>17.804493814764857</v>
      </c>
      <c r="AK287">
        <f t="shared" si="183"/>
        <v>17.804493814764857</v>
      </c>
      <c r="AL287">
        <f t="shared" si="184"/>
        <v>17.804493814764857</v>
      </c>
      <c r="AM287">
        <f t="shared" si="185"/>
        <v>17.804493814764857</v>
      </c>
      <c r="AN287">
        <f t="shared" si="186"/>
        <v>17.804493814764857</v>
      </c>
      <c r="AO287">
        <f t="shared" si="187"/>
        <v>17.804493814764857</v>
      </c>
      <c r="AP287">
        <f t="shared" si="188"/>
        <v>17.804493814764857</v>
      </c>
      <c r="AQ287">
        <f t="shared" si="189"/>
        <v>17.804493814764857</v>
      </c>
      <c r="AR287">
        <f t="shared" si="190"/>
        <v>18.547236990991408</v>
      </c>
      <c r="AS287">
        <f t="shared" si="191"/>
        <v>17.804493814764857</v>
      </c>
      <c r="AT287">
        <f t="shared" si="192"/>
        <v>17.804493814764857</v>
      </c>
      <c r="AU287">
        <f t="shared" si="193"/>
        <v>17.804493814764857</v>
      </c>
      <c r="AV287">
        <f t="shared" si="194"/>
        <v>17.804493814764857</v>
      </c>
      <c r="AW287">
        <f t="shared" si="195"/>
        <v>17.804493814764857</v>
      </c>
      <c r="AX287">
        <f t="shared" si="196"/>
        <v>17.804493814764857</v>
      </c>
      <c r="AY287">
        <f t="shared" si="197"/>
        <v>17.804493814764857</v>
      </c>
      <c r="AZ287">
        <f t="shared" si="198"/>
        <v>17.804493814764857</v>
      </c>
      <c r="BA287">
        <f t="shared" si="199"/>
        <v>17.804493814764857</v>
      </c>
    </row>
    <row r="288" spans="1:53">
      <c r="A288" s="50" t="s">
        <v>647</v>
      </c>
      <c r="B288" s="58">
        <v>287</v>
      </c>
      <c r="C288" s="50">
        <v>2</v>
      </c>
      <c r="D288" s="53">
        <v>12</v>
      </c>
      <c r="E288" s="53">
        <v>14</v>
      </c>
      <c r="L288" s="50" t="s">
        <v>647</v>
      </c>
      <c r="M288" s="58">
        <v>287</v>
      </c>
      <c r="N288">
        <f t="shared" si="160"/>
        <v>18.547236990991408</v>
      </c>
      <c r="O288">
        <f t="shared" si="161"/>
        <v>18.547236990991408</v>
      </c>
      <c r="P288">
        <f t="shared" si="162"/>
        <v>18.547236990991408</v>
      </c>
      <c r="Q288">
        <f t="shared" si="163"/>
        <v>18.547236990991408</v>
      </c>
      <c r="R288">
        <f t="shared" si="164"/>
        <v>18.547236990991408</v>
      </c>
      <c r="S288">
        <f t="shared" si="165"/>
        <v>18.547236990991408</v>
      </c>
      <c r="T288">
        <f t="shared" si="166"/>
        <v>18.547236990991408</v>
      </c>
      <c r="U288">
        <f t="shared" si="167"/>
        <v>18.547236990991408</v>
      </c>
      <c r="V288">
        <f t="shared" si="168"/>
        <v>18.547236990991408</v>
      </c>
      <c r="W288">
        <f t="shared" si="169"/>
        <v>18.547236990991408</v>
      </c>
      <c r="X288">
        <f t="shared" si="170"/>
        <v>18.547236990991408</v>
      </c>
      <c r="Y288">
        <f t="shared" si="171"/>
        <v>18.547236990991408</v>
      </c>
      <c r="Z288">
        <f t="shared" si="172"/>
        <v>18.547236990991408</v>
      </c>
      <c r="AA288">
        <f t="shared" si="173"/>
        <v>18.547236990991408</v>
      </c>
      <c r="AB288">
        <f t="shared" si="174"/>
        <v>18.547236990991408</v>
      </c>
      <c r="AC288">
        <f t="shared" si="175"/>
        <v>18.547236990991408</v>
      </c>
      <c r="AD288">
        <f t="shared" si="176"/>
        <v>18.547236990991408</v>
      </c>
      <c r="AE288">
        <f t="shared" si="177"/>
        <v>18.547236990991408</v>
      </c>
      <c r="AF288">
        <f t="shared" si="178"/>
        <v>18.547236990991408</v>
      </c>
      <c r="AG288">
        <f t="shared" si="179"/>
        <v>18.547236990991408</v>
      </c>
      <c r="AH288">
        <f t="shared" si="180"/>
        <v>18.547236990991408</v>
      </c>
      <c r="AI288">
        <f t="shared" si="181"/>
        <v>18.547236990991408</v>
      </c>
      <c r="AJ288">
        <f t="shared" si="182"/>
        <v>18.547236990991408</v>
      </c>
      <c r="AK288">
        <f t="shared" si="183"/>
        <v>18.547236990991408</v>
      </c>
      <c r="AL288">
        <f t="shared" si="184"/>
        <v>18.547236990991408</v>
      </c>
      <c r="AM288">
        <f t="shared" si="185"/>
        <v>18.547236990991408</v>
      </c>
      <c r="AN288">
        <f t="shared" si="186"/>
        <v>18.547236990991408</v>
      </c>
      <c r="AO288">
        <f t="shared" si="187"/>
        <v>18.547236990991408</v>
      </c>
      <c r="AP288">
        <f t="shared" si="188"/>
        <v>18.547236990991408</v>
      </c>
      <c r="AQ288">
        <f t="shared" si="189"/>
        <v>18.547236990991408</v>
      </c>
      <c r="AR288">
        <f t="shared" si="190"/>
        <v>17.804493814764857</v>
      </c>
      <c r="AS288">
        <f t="shared" si="191"/>
        <v>18.547236990991408</v>
      </c>
      <c r="AT288">
        <f t="shared" si="192"/>
        <v>18.547236990991408</v>
      </c>
      <c r="AU288">
        <f t="shared" si="193"/>
        <v>18.547236990991408</v>
      </c>
      <c r="AV288">
        <f t="shared" si="194"/>
        <v>18.547236990991408</v>
      </c>
      <c r="AW288">
        <f t="shared" si="195"/>
        <v>18.547236990991408</v>
      </c>
      <c r="AX288">
        <f t="shared" si="196"/>
        <v>18.547236990991408</v>
      </c>
      <c r="AY288">
        <f t="shared" si="197"/>
        <v>18.547236990991408</v>
      </c>
      <c r="AZ288">
        <f t="shared" si="198"/>
        <v>18.547236990991408</v>
      </c>
      <c r="BA288">
        <f t="shared" si="199"/>
        <v>18.547236990991408</v>
      </c>
    </row>
    <row r="289" spans="1:53">
      <c r="A289" s="50" t="s">
        <v>649</v>
      </c>
      <c r="B289" s="58">
        <v>288</v>
      </c>
      <c r="C289" s="50">
        <v>2</v>
      </c>
      <c r="D289" s="53">
        <v>10</v>
      </c>
      <c r="E289" s="53">
        <v>13</v>
      </c>
      <c r="L289" s="50" t="s">
        <v>649</v>
      </c>
      <c r="M289" s="58">
        <v>288</v>
      </c>
      <c r="N289">
        <f t="shared" si="160"/>
        <v>16.522711641858304</v>
      </c>
      <c r="O289">
        <f t="shared" si="161"/>
        <v>16.522711641858304</v>
      </c>
      <c r="P289">
        <f t="shared" si="162"/>
        <v>16.522711641858304</v>
      </c>
      <c r="Q289">
        <f t="shared" si="163"/>
        <v>16.522711641858304</v>
      </c>
      <c r="R289">
        <f t="shared" si="164"/>
        <v>16.522711641858304</v>
      </c>
      <c r="S289">
        <f t="shared" si="165"/>
        <v>16.522711641858304</v>
      </c>
      <c r="T289">
        <f t="shared" si="166"/>
        <v>16.522711641858304</v>
      </c>
      <c r="U289">
        <f t="shared" si="167"/>
        <v>16.522711641858304</v>
      </c>
      <c r="V289">
        <f t="shared" si="168"/>
        <v>16.522711641858304</v>
      </c>
      <c r="W289">
        <f t="shared" si="169"/>
        <v>16.522711641858304</v>
      </c>
      <c r="X289">
        <f t="shared" si="170"/>
        <v>16.522711641858304</v>
      </c>
      <c r="Y289">
        <f t="shared" si="171"/>
        <v>16.522711641858304</v>
      </c>
      <c r="Z289">
        <f t="shared" si="172"/>
        <v>16.522711641858304</v>
      </c>
      <c r="AA289">
        <f t="shared" si="173"/>
        <v>16.522711641858304</v>
      </c>
      <c r="AB289">
        <f t="shared" si="174"/>
        <v>16.522711641858304</v>
      </c>
      <c r="AC289">
        <f t="shared" si="175"/>
        <v>16.522711641858304</v>
      </c>
      <c r="AD289">
        <f t="shared" si="176"/>
        <v>16.522711641858304</v>
      </c>
      <c r="AE289">
        <f t="shared" si="177"/>
        <v>16.522711641858304</v>
      </c>
      <c r="AF289">
        <f t="shared" si="178"/>
        <v>16.522711641858304</v>
      </c>
      <c r="AG289">
        <f t="shared" si="179"/>
        <v>16.522711641858304</v>
      </c>
      <c r="AH289">
        <f t="shared" si="180"/>
        <v>16.522711641858304</v>
      </c>
      <c r="AI289">
        <f t="shared" si="181"/>
        <v>16.522711641858304</v>
      </c>
      <c r="AJ289">
        <f t="shared" si="182"/>
        <v>16.522711641858304</v>
      </c>
      <c r="AK289">
        <f t="shared" si="183"/>
        <v>16.522711641858304</v>
      </c>
      <c r="AL289">
        <f t="shared" si="184"/>
        <v>16.522711641858304</v>
      </c>
      <c r="AM289">
        <f t="shared" si="185"/>
        <v>16.522711641858304</v>
      </c>
      <c r="AN289">
        <f t="shared" si="186"/>
        <v>16.522711641858304</v>
      </c>
      <c r="AO289">
        <f t="shared" si="187"/>
        <v>16.522711641858304</v>
      </c>
      <c r="AP289">
        <f t="shared" si="188"/>
        <v>16.522711641858304</v>
      </c>
      <c r="AQ289">
        <f t="shared" si="189"/>
        <v>16.522711641858304</v>
      </c>
      <c r="AR289">
        <f t="shared" si="190"/>
        <v>27</v>
      </c>
      <c r="AS289">
        <f t="shared" si="191"/>
        <v>16.522711641858304</v>
      </c>
      <c r="AT289">
        <f t="shared" si="192"/>
        <v>16.522711641858304</v>
      </c>
      <c r="AU289">
        <f t="shared" si="193"/>
        <v>16.522711641858304</v>
      </c>
      <c r="AV289">
        <f t="shared" si="194"/>
        <v>16.522711641858304</v>
      </c>
      <c r="AW289">
        <f t="shared" si="195"/>
        <v>16.522711641858304</v>
      </c>
      <c r="AX289">
        <f t="shared" si="196"/>
        <v>16.522711641858304</v>
      </c>
      <c r="AY289">
        <f t="shared" si="197"/>
        <v>16.522711641858304</v>
      </c>
      <c r="AZ289">
        <f t="shared" si="198"/>
        <v>16.522711641858304</v>
      </c>
      <c r="BA289">
        <f t="shared" si="199"/>
        <v>16.522711641858304</v>
      </c>
    </row>
    <row r="290" spans="1:53">
      <c r="A290" s="50" t="s">
        <v>651</v>
      </c>
      <c r="B290" s="58">
        <v>289</v>
      </c>
      <c r="C290" s="50">
        <v>1</v>
      </c>
      <c r="D290" s="53">
        <v>12</v>
      </c>
      <c r="E290" s="53">
        <v>25</v>
      </c>
      <c r="L290" s="50" t="s">
        <v>651</v>
      </c>
      <c r="M290" s="58">
        <v>289</v>
      </c>
      <c r="N290">
        <f t="shared" si="160"/>
        <v>27.748873851023216</v>
      </c>
      <c r="O290">
        <f t="shared" si="161"/>
        <v>27.748873851023216</v>
      </c>
      <c r="P290">
        <f t="shared" si="162"/>
        <v>27.748873851023216</v>
      </c>
      <c r="Q290">
        <f t="shared" si="163"/>
        <v>27.748873851023216</v>
      </c>
      <c r="R290">
        <f t="shared" si="164"/>
        <v>27.748873851023216</v>
      </c>
      <c r="S290">
        <f t="shared" si="165"/>
        <v>27.748873851023216</v>
      </c>
      <c r="T290">
        <f t="shared" si="166"/>
        <v>27.748873851023216</v>
      </c>
      <c r="U290">
        <f t="shared" si="167"/>
        <v>27.748873851023216</v>
      </c>
      <c r="V290">
        <f t="shared" si="168"/>
        <v>27.748873851023216</v>
      </c>
      <c r="W290">
        <f t="shared" si="169"/>
        <v>27.748873851023216</v>
      </c>
      <c r="X290">
        <f t="shared" si="170"/>
        <v>27.748873851023216</v>
      </c>
      <c r="Y290">
        <f t="shared" si="171"/>
        <v>27.748873851023216</v>
      </c>
      <c r="Z290">
        <f t="shared" si="172"/>
        <v>27.748873851023216</v>
      </c>
      <c r="AA290">
        <f t="shared" si="173"/>
        <v>27.748873851023216</v>
      </c>
      <c r="AB290">
        <f t="shared" si="174"/>
        <v>27.748873851023216</v>
      </c>
      <c r="AC290">
        <f t="shared" si="175"/>
        <v>27.748873851023216</v>
      </c>
      <c r="AD290">
        <f t="shared" si="176"/>
        <v>27.748873851023216</v>
      </c>
      <c r="AE290">
        <f t="shared" si="177"/>
        <v>27.748873851023216</v>
      </c>
      <c r="AF290">
        <f t="shared" si="178"/>
        <v>27.748873851023216</v>
      </c>
      <c r="AG290">
        <f t="shared" si="179"/>
        <v>27.748873851023216</v>
      </c>
      <c r="AH290">
        <f t="shared" si="180"/>
        <v>27.748873851023216</v>
      </c>
      <c r="AI290">
        <f t="shared" si="181"/>
        <v>27.748873851023216</v>
      </c>
      <c r="AJ290">
        <f t="shared" si="182"/>
        <v>27.748873851023216</v>
      </c>
      <c r="AK290">
        <f t="shared" si="183"/>
        <v>27.748873851023216</v>
      </c>
      <c r="AL290">
        <f t="shared" si="184"/>
        <v>27.748873851023216</v>
      </c>
      <c r="AM290">
        <f t="shared" si="185"/>
        <v>27.748873851023216</v>
      </c>
      <c r="AN290">
        <f t="shared" si="186"/>
        <v>27.748873851023216</v>
      </c>
      <c r="AO290">
        <f t="shared" si="187"/>
        <v>27.748873851023216</v>
      </c>
      <c r="AP290">
        <f t="shared" si="188"/>
        <v>27.748873851023216</v>
      </c>
      <c r="AQ290">
        <f t="shared" si="189"/>
        <v>27.748873851023216</v>
      </c>
      <c r="AR290">
        <f t="shared" si="190"/>
        <v>13.038404810405298</v>
      </c>
      <c r="AS290">
        <f t="shared" si="191"/>
        <v>27.748873851023216</v>
      </c>
      <c r="AT290">
        <f t="shared" si="192"/>
        <v>27.748873851023216</v>
      </c>
      <c r="AU290">
        <f t="shared" si="193"/>
        <v>27.748873851023216</v>
      </c>
      <c r="AV290">
        <f t="shared" si="194"/>
        <v>27.748873851023216</v>
      </c>
      <c r="AW290">
        <f t="shared" si="195"/>
        <v>27.748873851023216</v>
      </c>
      <c r="AX290">
        <f t="shared" si="196"/>
        <v>27.748873851023216</v>
      </c>
      <c r="AY290">
        <f t="shared" si="197"/>
        <v>27.748873851023216</v>
      </c>
      <c r="AZ290">
        <f t="shared" si="198"/>
        <v>27.748873851023216</v>
      </c>
      <c r="BA290">
        <f t="shared" si="199"/>
        <v>27.748873851023216</v>
      </c>
    </row>
    <row r="291" spans="1:53">
      <c r="A291" s="50" t="s">
        <v>655</v>
      </c>
      <c r="B291" s="58">
        <v>290</v>
      </c>
      <c r="C291" s="50">
        <v>1</v>
      </c>
      <c r="D291" s="53">
        <v>21</v>
      </c>
      <c r="E291" s="53">
        <v>5</v>
      </c>
      <c r="L291" s="50" t="s">
        <v>655</v>
      </c>
      <c r="M291" s="58">
        <v>290</v>
      </c>
      <c r="N291">
        <f t="shared" si="160"/>
        <v>21.61018278497431</v>
      </c>
      <c r="O291">
        <f t="shared" si="161"/>
        <v>21.61018278497431</v>
      </c>
      <c r="P291">
        <f t="shared" si="162"/>
        <v>21.61018278497431</v>
      </c>
      <c r="Q291">
        <f t="shared" si="163"/>
        <v>21.61018278497431</v>
      </c>
      <c r="R291">
        <f t="shared" si="164"/>
        <v>21.61018278497431</v>
      </c>
      <c r="S291">
        <f t="shared" si="165"/>
        <v>21.61018278497431</v>
      </c>
      <c r="T291">
        <f t="shared" si="166"/>
        <v>21.61018278497431</v>
      </c>
      <c r="U291">
        <f t="shared" si="167"/>
        <v>21.61018278497431</v>
      </c>
      <c r="V291">
        <f t="shared" si="168"/>
        <v>21.61018278497431</v>
      </c>
      <c r="W291">
        <f t="shared" si="169"/>
        <v>21.61018278497431</v>
      </c>
      <c r="X291">
        <f t="shared" si="170"/>
        <v>21.61018278497431</v>
      </c>
      <c r="Y291">
        <f t="shared" si="171"/>
        <v>21.61018278497431</v>
      </c>
      <c r="Z291">
        <f t="shared" si="172"/>
        <v>21.61018278497431</v>
      </c>
      <c r="AA291">
        <f t="shared" si="173"/>
        <v>21.61018278497431</v>
      </c>
      <c r="AB291">
        <f t="shared" si="174"/>
        <v>21.61018278497431</v>
      </c>
      <c r="AC291">
        <f t="shared" si="175"/>
        <v>21.61018278497431</v>
      </c>
      <c r="AD291">
        <f t="shared" si="176"/>
        <v>21.61018278497431</v>
      </c>
      <c r="AE291">
        <f t="shared" si="177"/>
        <v>21.61018278497431</v>
      </c>
      <c r="AF291">
        <f t="shared" si="178"/>
        <v>21.61018278497431</v>
      </c>
      <c r="AG291">
        <f t="shared" si="179"/>
        <v>21.61018278497431</v>
      </c>
      <c r="AH291">
        <f t="shared" si="180"/>
        <v>21.61018278497431</v>
      </c>
      <c r="AI291">
        <f t="shared" si="181"/>
        <v>21.61018278497431</v>
      </c>
      <c r="AJ291">
        <f t="shared" si="182"/>
        <v>21.61018278497431</v>
      </c>
      <c r="AK291">
        <f t="shared" si="183"/>
        <v>21.61018278497431</v>
      </c>
      <c r="AL291">
        <f t="shared" si="184"/>
        <v>21.61018278497431</v>
      </c>
      <c r="AM291">
        <f t="shared" si="185"/>
        <v>21.61018278497431</v>
      </c>
      <c r="AN291">
        <f t="shared" si="186"/>
        <v>21.61018278497431</v>
      </c>
      <c r="AO291">
        <f t="shared" si="187"/>
        <v>21.61018278497431</v>
      </c>
      <c r="AP291">
        <f t="shared" si="188"/>
        <v>21.61018278497431</v>
      </c>
      <c r="AQ291">
        <f t="shared" si="189"/>
        <v>21.61018278497431</v>
      </c>
      <c r="AR291">
        <f t="shared" si="190"/>
        <v>21.61018278497431</v>
      </c>
      <c r="AS291">
        <f t="shared" si="191"/>
        <v>21.61018278497431</v>
      </c>
      <c r="AT291">
        <f t="shared" si="192"/>
        <v>21.61018278497431</v>
      </c>
      <c r="AU291">
        <f t="shared" si="193"/>
        <v>21.61018278497431</v>
      </c>
      <c r="AV291">
        <f t="shared" si="194"/>
        <v>21.61018278497431</v>
      </c>
      <c r="AW291">
        <f t="shared" si="195"/>
        <v>21.61018278497431</v>
      </c>
      <c r="AX291">
        <f t="shared" si="196"/>
        <v>21.61018278497431</v>
      </c>
      <c r="AY291">
        <f t="shared" si="197"/>
        <v>21.61018278497431</v>
      </c>
      <c r="AZ291">
        <f t="shared" si="198"/>
        <v>21.61018278497431</v>
      </c>
      <c r="BA291">
        <f t="shared" si="199"/>
        <v>21.61018278497431</v>
      </c>
    </row>
    <row r="292" spans="1:53">
      <c r="A292" s="50" t="s">
        <v>657</v>
      </c>
      <c r="B292" s="58">
        <v>291</v>
      </c>
      <c r="C292" s="50">
        <v>2</v>
      </c>
      <c r="D292" s="53">
        <v>19</v>
      </c>
      <c r="E292" s="53">
        <v>5</v>
      </c>
      <c r="L292" s="50" t="s">
        <v>657</v>
      </c>
      <c r="M292" s="58">
        <v>291</v>
      </c>
      <c r="N292">
        <f t="shared" si="160"/>
        <v>19.748417658131498</v>
      </c>
      <c r="O292">
        <f t="shared" si="161"/>
        <v>19.748417658131498</v>
      </c>
      <c r="P292">
        <f t="shared" si="162"/>
        <v>19.748417658131498</v>
      </c>
      <c r="Q292">
        <f t="shared" si="163"/>
        <v>19.748417658131498</v>
      </c>
      <c r="R292">
        <f t="shared" si="164"/>
        <v>19.748417658131498</v>
      </c>
      <c r="S292">
        <f t="shared" si="165"/>
        <v>19.748417658131498</v>
      </c>
      <c r="T292">
        <f t="shared" si="166"/>
        <v>19.748417658131498</v>
      </c>
      <c r="U292">
        <f t="shared" si="167"/>
        <v>19.748417658131498</v>
      </c>
      <c r="V292">
        <f t="shared" si="168"/>
        <v>19.748417658131498</v>
      </c>
      <c r="W292">
        <f t="shared" si="169"/>
        <v>19.748417658131498</v>
      </c>
      <c r="X292">
        <f t="shared" si="170"/>
        <v>19.748417658131498</v>
      </c>
      <c r="Y292">
        <f t="shared" si="171"/>
        <v>19.748417658131498</v>
      </c>
      <c r="Z292">
        <f t="shared" si="172"/>
        <v>19.748417658131498</v>
      </c>
      <c r="AA292">
        <f t="shared" si="173"/>
        <v>19.748417658131498</v>
      </c>
      <c r="AB292">
        <f t="shared" si="174"/>
        <v>19.748417658131498</v>
      </c>
      <c r="AC292">
        <f t="shared" si="175"/>
        <v>19.748417658131498</v>
      </c>
      <c r="AD292">
        <f t="shared" si="176"/>
        <v>19.748417658131498</v>
      </c>
      <c r="AE292">
        <f t="shared" si="177"/>
        <v>19.748417658131498</v>
      </c>
      <c r="AF292">
        <f t="shared" si="178"/>
        <v>19.748417658131498</v>
      </c>
      <c r="AG292">
        <f t="shared" si="179"/>
        <v>19.748417658131498</v>
      </c>
      <c r="AH292">
        <f t="shared" si="180"/>
        <v>19.748417658131498</v>
      </c>
      <c r="AI292">
        <f t="shared" si="181"/>
        <v>19.748417658131498</v>
      </c>
      <c r="AJ292">
        <f t="shared" si="182"/>
        <v>19.748417658131498</v>
      </c>
      <c r="AK292">
        <f t="shared" si="183"/>
        <v>19.748417658131498</v>
      </c>
      <c r="AL292">
        <f t="shared" si="184"/>
        <v>19.748417658131498</v>
      </c>
      <c r="AM292">
        <f t="shared" si="185"/>
        <v>19.748417658131498</v>
      </c>
      <c r="AN292">
        <f t="shared" si="186"/>
        <v>19.748417658131498</v>
      </c>
      <c r="AO292">
        <f t="shared" si="187"/>
        <v>19.748417658131498</v>
      </c>
      <c r="AP292">
        <f t="shared" si="188"/>
        <v>19.748417658131498</v>
      </c>
      <c r="AQ292">
        <f t="shared" si="189"/>
        <v>19.748417658131498</v>
      </c>
      <c r="AR292">
        <f t="shared" si="190"/>
        <v>27.658633371878661</v>
      </c>
      <c r="AS292">
        <f t="shared" si="191"/>
        <v>19.748417658131498</v>
      </c>
      <c r="AT292">
        <f t="shared" si="192"/>
        <v>19.748417658131498</v>
      </c>
      <c r="AU292">
        <f t="shared" si="193"/>
        <v>19.748417658131498</v>
      </c>
      <c r="AV292">
        <f t="shared" si="194"/>
        <v>19.748417658131498</v>
      </c>
      <c r="AW292">
        <f t="shared" si="195"/>
        <v>19.748417658131498</v>
      </c>
      <c r="AX292">
        <f t="shared" si="196"/>
        <v>19.748417658131498</v>
      </c>
      <c r="AY292">
        <f t="shared" si="197"/>
        <v>19.748417658131498</v>
      </c>
      <c r="AZ292">
        <f t="shared" si="198"/>
        <v>19.748417658131498</v>
      </c>
      <c r="BA292">
        <f t="shared" si="199"/>
        <v>19.748417658131498</v>
      </c>
    </row>
    <row r="293" spans="1:53">
      <c r="A293" s="50" t="s">
        <v>659</v>
      </c>
      <c r="B293" s="58">
        <v>292</v>
      </c>
      <c r="C293" s="50">
        <v>2</v>
      </c>
      <c r="D293" s="53">
        <v>19</v>
      </c>
      <c r="E293" s="53">
        <v>20</v>
      </c>
      <c r="L293" s="50" t="s">
        <v>659</v>
      </c>
      <c r="M293" s="58">
        <v>292</v>
      </c>
      <c r="N293">
        <f t="shared" si="160"/>
        <v>27.658633371878661</v>
      </c>
      <c r="O293">
        <f t="shared" si="161"/>
        <v>27.658633371878661</v>
      </c>
      <c r="P293">
        <f t="shared" si="162"/>
        <v>27.658633371878661</v>
      </c>
      <c r="Q293">
        <f t="shared" si="163"/>
        <v>27.658633371878661</v>
      </c>
      <c r="R293">
        <f t="shared" si="164"/>
        <v>27.658633371878661</v>
      </c>
      <c r="S293">
        <f t="shared" si="165"/>
        <v>27.658633371878661</v>
      </c>
      <c r="T293">
        <f t="shared" si="166"/>
        <v>27.658633371878661</v>
      </c>
      <c r="U293">
        <f t="shared" si="167"/>
        <v>27.658633371878661</v>
      </c>
      <c r="V293">
        <f t="shared" si="168"/>
        <v>27.658633371878661</v>
      </c>
      <c r="W293">
        <f t="shared" si="169"/>
        <v>27.658633371878661</v>
      </c>
      <c r="X293">
        <f t="shared" si="170"/>
        <v>27.658633371878661</v>
      </c>
      <c r="Y293">
        <f t="shared" si="171"/>
        <v>27.658633371878661</v>
      </c>
      <c r="Z293">
        <f t="shared" si="172"/>
        <v>27.658633371878661</v>
      </c>
      <c r="AA293">
        <f t="shared" si="173"/>
        <v>27.658633371878661</v>
      </c>
      <c r="AB293">
        <f t="shared" si="174"/>
        <v>27.658633371878661</v>
      </c>
      <c r="AC293">
        <f t="shared" si="175"/>
        <v>27.658633371878661</v>
      </c>
      <c r="AD293">
        <f t="shared" si="176"/>
        <v>27.658633371878661</v>
      </c>
      <c r="AE293">
        <f t="shared" si="177"/>
        <v>27.658633371878661</v>
      </c>
      <c r="AF293">
        <f t="shared" si="178"/>
        <v>27.658633371878661</v>
      </c>
      <c r="AG293">
        <f t="shared" si="179"/>
        <v>27.658633371878661</v>
      </c>
      <c r="AH293">
        <f t="shared" si="180"/>
        <v>27.658633371878661</v>
      </c>
      <c r="AI293">
        <f t="shared" si="181"/>
        <v>27.658633371878661</v>
      </c>
      <c r="AJ293">
        <f t="shared" si="182"/>
        <v>27.658633371878661</v>
      </c>
      <c r="AK293">
        <f t="shared" si="183"/>
        <v>27.658633371878661</v>
      </c>
      <c r="AL293">
        <f t="shared" si="184"/>
        <v>27.658633371878661</v>
      </c>
      <c r="AM293">
        <f t="shared" si="185"/>
        <v>27.658633371878661</v>
      </c>
      <c r="AN293">
        <f t="shared" si="186"/>
        <v>27.658633371878661</v>
      </c>
      <c r="AO293">
        <f t="shared" si="187"/>
        <v>27.658633371878661</v>
      </c>
      <c r="AP293">
        <f t="shared" si="188"/>
        <v>27.658633371878661</v>
      </c>
      <c r="AQ293">
        <f t="shared" si="189"/>
        <v>27.658633371878661</v>
      </c>
      <c r="AR293">
        <f t="shared" si="190"/>
        <v>19.748417658131498</v>
      </c>
      <c r="AS293">
        <f t="shared" si="191"/>
        <v>27.658633371878661</v>
      </c>
      <c r="AT293">
        <f t="shared" si="192"/>
        <v>27.658633371878661</v>
      </c>
      <c r="AU293">
        <f t="shared" si="193"/>
        <v>27.658633371878661</v>
      </c>
      <c r="AV293">
        <f t="shared" si="194"/>
        <v>27.658633371878661</v>
      </c>
      <c r="AW293">
        <f t="shared" si="195"/>
        <v>27.658633371878661</v>
      </c>
      <c r="AX293">
        <f t="shared" si="196"/>
        <v>27.658633371878661</v>
      </c>
      <c r="AY293">
        <f t="shared" si="197"/>
        <v>27.658633371878661</v>
      </c>
      <c r="AZ293">
        <f t="shared" si="198"/>
        <v>27.658633371878661</v>
      </c>
      <c r="BA293">
        <f t="shared" si="199"/>
        <v>27.658633371878661</v>
      </c>
    </row>
    <row r="294" spans="1:53">
      <c r="A294" s="50" t="s">
        <v>661</v>
      </c>
      <c r="B294" s="58">
        <v>293</v>
      </c>
      <c r="C294" s="50">
        <v>2</v>
      </c>
      <c r="D294" s="53">
        <v>35</v>
      </c>
      <c r="E294" s="53">
        <v>5</v>
      </c>
      <c r="L294" s="50" t="s">
        <v>661</v>
      </c>
      <c r="M294" s="58">
        <v>293</v>
      </c>
      <c r="N294">
        <f t="shared" si="160"/>
        <v>35.411862419251548</v>
      </c>
      <c r="O294">
        <f t="shared" si="161"/>
        <v>35.411862419251548</v>
      </c>
      <c r="P294">
        <f t="shared" si="162"/>
        <v>35.411862419251548</v>
      </c>
      <c r="Q294">
        <f t="shared" si="163"/>
        <v>35.411862419251548</v>
      </c>
      <c r="R294">
        <f t="shared" si="164"/>
        <v>35.411862419251548</v>
      </c>
      <c r="S294">
        <f t="shared" si="165"/>
        <v>35.411862419251548</v>
      </c>
      <c r="T294">
        <f t="shared" si="166"/>
        <v>35.411862419251548</v>
      </c>
      <c r="U294">
        <f t="shared" si="167"/>
        <v>35.411862419251548</v>
      </c>
      <c r="V294">
        <f t="shared" si="168"/>
        <v>35.411862419251548</v>
      </c>
      <c r="W294">
        <f t="shared" si="169"/>
        <v>35.411862419251548</v>
      </c>
      <c r="X294">
        <f t="shared" si="170"/>
        <v>35.411862419251548</v>
      </c>
      <c r="Y294">
        <f t="shared" si="171"/>
        <v>35.411862419251548</v>
      </c>
      <c r="Z294">
        <f t="shared" si="172"/>
        <v>35.411862419251548</v>
      </c>
      <c r="AA294">
        <f t="shared" si="173"/>
        <v>35.411862419251548</v>
      </c>
      <c r="AB294">
        <f t="shared" si="174"/>
        <v>35.411862419251548</v>
      </c>
      <c r="AC294">
        <f t="shared" si="175"/>
        <v>35.411862419251548</v>
      </c>
      <c r="AD294">
        <f t="shared" si="176"/>
        <v>35.411862419251548</v>
      </c>
      <c r="AE294">
        <f t="shared" si="177"/>
        <v>35.411862419251548</v>
      </c>
      <c r="AF294">
        <f t="shared" si="178"/>
        <v>35.411862419251548</v>
      </c>
      <c r="AG294">
        <f t="shared" si="179"/>
        <v>35.411862419251548</v>
      </c>
      <c r="AH294">
        <f t="shared" si="180"/>
        <v>35.411862419251548</v>
      </c>
      <c r="AI294">
        <f t="shared" si="181"/>
        <v>35.411862419251548</v>
      </c>
      <c r="AJ294">
        <f t="shared" si="182"/>
        <v>35.411862419251548</v>
      </c>
      <c r="AK294">
        <f t="shared" si="183"/>
        <v>35.411862419251548</v>
      </c>
      <c r="AL294">
        <f t="shared" si="184"/>
        <v>35.411862419251548</v>
      </c>
      <c r="AM294">
        <f t="shared" si="185"/>
        <v>35.411862419251548</v>
      </c>
      <c r="AN294">
        <f t="shared" si="186"/>
        <v>35.411862419251548</v>
      </c>
      <c r="AO294">
        <f t="shared" si="187"/>
        <v>35.411862419251548</v>
      </c>
      <c r="AP294">
        <f t="shared" si="188"/>
        <v>35.411862419251548</v>
      </c>
      <c r="AQ294">
        <f t="shared" si="189"/>
        <v>35.411862419251548</v>
      </c>
      <c r="AR294">
        <f t="shared" si="190"/>
        <v>37.054014627297811</v>
      </c>
      <c r="AS294">
        <f t="shared" si="191"/>
        <v>35.411862419251548</v>
      </c>
      <c r="AT294">
        <f t="shared" si="192"/>
        <v>35.411862419251548</v>
      </c>
      <c r="AU294">
        <f t="shared" si="193"/>
        <v>35.411862419251548</v>
      </c>
      <c r="AV294">
        <f t="shared" si="194"/>
        <v>35.411862419251548</v>
      </c>
      <c r="AW294">
        <f t="shared" si="195"/>
        <v>35.411862419251548</v>
      </c>
      <c r="AX294">
        <f t="shared" si="196"/>
        <v>35.411862419251548</v>
      </c>
      <c r="AY294">
        <f t="shared" si="197"/>
        <v>35.411862419251548</v>
      </c>
      <c r="AZ294">
        <f t="shared" si="198"/>
        <v>35.411862419251548</v>
      </c>
      <c r="BA294">
        <f t="shared" si="199"/>
        <v>35.411862419251548</v>
      </c>
    </row>
    <row r="295" spans="1:53">
      <c r="A295" s="50" t="s">
        <v>663</v>
      </c>
      <c r="B295" s="58">
        <v>294</v>
      </c>
      <c r="C295" s="50">
        <v>1</v>
      </c>
      <c r="D295" s="53">
        <v>19</v>
      </c>
      <c r="E295" s="53">
        <v>12</v>
      </c>
      <c r="L295" s="50" t="s">
        <v>663</v>
      </c>
      <c r="M295" s="58">
        <v>294</v>
      </c>
      <c r="N295">
        <f t="shared" si="160"/>
        <v>22.494443758403985</v>
      </c>
      <c r="O295">
        <f t="shared" si="161"/>
        <v>22.494443758403985</v>
      </c>
      <c r="P295">
        <f t="shared" si="162"/>
        <v>22.494443758403985</v>
      </c>
      <c r="Q295">
        <f t="shared" si="163"/>
        <v>22.494443758403985</v>
      </c>
      <c r="R295">
        <f t="shared" si="164"/>
        <v>22.494443758403985</v>
      </c>
      <c r="S295">
        <f t="shared" si="165"/>
        <v>22.494443758403985</v>
      </c>
      <c r="T295">
        <f t="shared" si="166"/>
        <v>22.494443758403985</v>
      </c>
      <c r="U295">
        <f t="shared" si="167"/>
        <v>22.494443758403985</v>
      </c>
      <c r="V295">
        <f t="shared" si="168"/>
        <v>22.494443758403985</v>
      </c>
      <c r="W295">
        <f t="shared" si="169"/>
        <v>22.494443758403985</v>
      </c>
      <c r="X295">
        <f t="shared" si="170"/>
        <v>22.494443758403985</v>
      </c>
      <c r="Y295">
        <f t="shared" si="171"/>
        <v>22.494443758403985</v>
      </c>
      <c r="Z295">
        <f t="shared" si="172"/>
        <v>22.494443758403985</v>
      </c>
      <c r="AA295">
        <f t="shared" si="173"/>
        <v>22.494443758403985</v>
      </c>
      <c r="AB295">
        <f t="shared" si="174"/>
        <v>22.494443758403985</v>
      </c>
      <c r="AC295">
        <f t="shared" si="175"/>
        <v>22.494443758403985</v>
      </c>
      <c r="AD295">
        <f t="shared" si="176"/>
        <v>22.494443758403985</v>
      </c>
      <c r="AE295">
        <f t="shared" si="177"/>
        <v>22.494443758403985</v>
      </c>
      <c r="AF295">
        <f t="shared" si="178"/>
        <v>22.494443758403985</v>
      </c>
      <c r="AG295">
        <f t="shared" si="179"/>
        <v>22.494443758403985</v>
      </c>
      <c r="AH295">
        <f t="shared" si="180"/>
        <v>22.494443758403985</v>
      </c>
      <c r="AI295">
        <f t="shared" si="181"/>
        <v>22.494443758403985</v>
      </c>
      <c r="AJ295">
        <f t="shared" si="182"/>
        <v>22.494443758403985</v>
      </c>
      <c r="AK295">
        <f t="shared" si="183"/>
        <v>22.494443758403985</v>
      </c>
      <c r="AL295">
        <f t="shared" si="184"/>
        <v>22.494443758403985</v>
      </c>
      <c r="AM295">
        <f t="shared" si="185"/>
        <v>22.494443758403985</v>
      </c>
      <c r="AN295">
        <f t="shared" si="186"/>
        <v>22.494443758403985</v>
      </c>
      <c r="AO295">
        <f t="shared" si="187"/>
        <v>22.494443758403985</v>
      </c>
      <c r="AP295">
        <f t="shared" si="188"/>
        <v>22.494443758403985</v>
      </c>
      <c r="AQ295">
        <f t="shared" si="189"/>
        <v>22.494443758403985</v>
      </c>
      <c r="AR295">
        <f t="shared" si="190"/>
        <v>30.62678566222711</v>
      </c>
      <c r="AS295">
        <f t="shared" si="191"/>
        <v>22.494443758403985</v>
      </c>
      <c r="AT295">
        <f t="shared" si="192"/>
        <v>22.494443758403985</v>
      </c>
      <c r="AU295">
        <f t="shared" si="193"/>
        <v>22.494443758403985</v>
      </c>
      <c r="AV295">
        <f t="shared" si="194"/>
        <v>22.494443758403985</v>
      </c>
      <c r="AW295">
        <f t="shared" si="195"/>
        <v>22.494443758403985</v>
      </c>
      <c r="AX295">
        <f t="shared" si="196"/>
        <v>22.494443758403985</v>
      </c>
      <c r="AY295">
        <f t="shared" si="197"/>
        <v>22.494443758403985</v>
      </c>
      <c r="AZ295">
        <f t="shared" si="198"/>
        <v>22.494443758403985</v>
      </c>
      <c r="BA295">
        <f t="shared" si="199"/>
        <v>22.494443758403985</v>
      </c>
    </row>
    <row r="296" spans="1:53">
      <c r="A296" s="50" t="s">
        <v>665</v>
      </c>
      <c r="B296" s="58">
        <v>295</v>
      </c>
      <c r="C296" s="50">
        <v>1</v>
      </c>
      <c r="D296" s="53">
        <v>9</v>
      </c>
      <c r="E296" s="53">
        <v>24</v>
      </c>
      <c r="L296" s="50" t="s">
        <v>665</v>
      </c>
      <c r="M296" s="58">
        <v>295</v>
      </c>
      <c r="N296">
        <f t="shared" si="160"/>
        <v>25.651510676761319</v>
      </c>
      <c r="O296">
        <f t="shared" si="161"/>
        <v>25.651510676761319</v>
      </c>
      <c r="P296">
        <f t="shared" si="162"/>
        <v>25.651510676761319</v>
      </c>
      <c r="Q296">
        <f t="shared" si="163"/>
        <v>25.651510676761319</v>
      </c>
      <c r="R296">
        <f t="shared" si="164"/>
        <v>25.651510676761319</v>
      </c>
      <c r="S296">
        <f t="shared" si="165"/>
        <v>25.651510676761319</v>
      </c>
      <c r="T296">
        <f t="shared" si="166"/>
        <v>25.651510676761319</v>
      </c>
      <c r="U296">
        <f t="shared" si="167"/>
        <v>25.651510676761319</v>
      </c>
      <c r="V296">
        <f t="shared" si="168"/>
        <v>25.651510676761319</v>
      </c>
      <c r="W296">
        <f t="shared" si="169"/>
        <v>25.651510676761319</v>
      </c>
      <c r="X296">
        <f t="shared" si="170"/>
        <v>25.651510676761319</v>
      </c>
      <c r="Y296">
        <f t="shared" si="171"/>
        <v>25.651510676761319</v>
      </c>
      <c r="Z296">
        <f t="shared" si="172"/>
        <v>25.651510676761319</v>
      </c>
      <c r="AA296">
        <f t="shared" si="173"/>
        <v>25.651510676761319</v>
      </c>
      <c r="AB296">
        <f t="shared" si="174"/>
        <v>25.651510676761319</v>
      </c>
      <c r="AC296">
        <f t="shared" si="175"/>
        <v>25.651510676761319</v>
      </c>
      <c r="AD296">
        <f t="shared" si="176"/>
        <v>25.651510676761319</v>
      </c>
      <c r="AE296">
        <f t="shared" si="177"/>
        <v>25.651510676761319</v>
      </c>
      <c r="AF296">
        <f t="shared" si="178"/>
        <v>25.651510676761319</v>
      </c>
      <c r="AG296">
        <f t="shared" si="179"/>
        <v>25.651510676761319</v>
      </c>
      <c r="AH296">
        <f t="shared" si="180"/>
        <v>25.651510676761319</v>
      </c>
      <c r="AI296">
        <f t="shared" si="181"/>
        <v>25.651510676761319</v>
      </c>
      <c r="AJ296">
        <f t="shared" si="182"/>
        <v>25.651510676761319</v>
      </c>
      <c r="AK296">
        <f t="shared" si="183"/>
        <v>25.651510676761319</v>
      </c>
      <c r="AL296">
        <f t="shared" si="184"/>
        <v>25.651510676761319</v>
      </c>
      <c r="AM296">
        <f t="shared" si="185"/>
        <v>25.651510676761319</v>
      </c>
      <c r="AN296">
        <f t="shared" si="186"/>
        <v>25.651510676761319</v>
      </c>
      <c r="AO296">
        <f t="shared" si="187"/>
        <v>25.651510676761319</v>
      </c>
      <c r="AP296">
        <f t="shared" si="188"/>
        <v>25.651510676761319</v>
      </c>
      <c r="AQ296">
        <f t="shared" si="189"/>
        <v>25.651510676761319</v>
      </c>
      <c r="AR296">
        <f t="shared" si="190"/>
        <v>12.083045973594572</v>
      </c>
      <c r="AS296">
        <f t="shared" si="191"/>
        <v>25.651510676761319</v>
      </c>
      <c r="AT296">
        <f t="shared" si="192"/>
        <v>25.651510676761319</v>
      </c>
      <c r="AU296">
        <f t="shared" si="193"/>
        <v>25.651510676761319</v>
      </c>
      <c r="AV296">
        <f t="shared" si="194"/>
        <v>25.651510676761319</v>
      </c>
      <c r="AW296">
        <f t="shared" si="195"/>
        <v>25.651510676761319</v>
      </c>
      <c r="AX296">
        <f t="shared" si="196"/>
        <v>25.651510676761319</v>
      </c>
      <c r="AY296">
        <f t="shared" si="197"/>
        <v>25.651510676761319</v>
      </c>
      <c r="AZ296">
        <f t="shared" si="198"/>
        <v>25.651510676761319</v>
      </c>
      <c r="BA296">
        <f t="shared" si="199"/>
        <v>25.651510676761319</v>
      </c>
    </row>
    <row r="297" spans="1:53">
      <c r="A297" s="50" t="s">
        <v>667</v>
      </c>
      <c r="B297" s="58">
        <v>296</v>
      </c>
      <c r="C297" s="50">
        <v>1</v>
      </c>
      <c r="D297" s="53">
        <v>2</v>
      </c>
      <c r="E297" s="53">
        <v>8</v>
      </c>
      <c r="L297" s="50" t="s">
        <v>667</v>
      </c>
      <c r="M297" s="58">
        <v>296</v>
      </c>
      <c r="N297">
        <f t="shared" si="160"/>
        <v>8.3066238629180749</v>
      </c>
      <c r="O297">
        <f t="shared" si="161"/>
        <v>8.3066238629180749</v>
      </c>
      <c r="P297">
        <f t="shared" si="162"/>
        <v>8.3066238629180749</v>
      </c>
      <c r="Q297">
        <f t="shared" si="163"/>
        <v>8.3066238629180749</v>
      </c>
      <c r="R297">
        <f t="shared" si="164"/>
        <v>8.3066238629180749</v>
      </c>
      <c r="S297">
        <f t="shared" si="165"/>
        <v>8.3066238629180749</v>
      </c>
      <c r="T297">
        <f t="shared" si="166"/>
        <v>8.3066238629180749</v>
      </c>
      <c r="U297">
        <f t="shared" si="167"/>
        <v>8.3066238629180749</v>
      </c>
      <c r="V297">
        <f t="shared" si="168"/>
        <v>8.3066238629180749</v>
      </c>
      <c r="W297">
        <f t="shared" si="169"/>
        <v>8.3066238629180749</v>
      </c>
      <c r="X297">
        <f t="shared" si="170"/>
        <v>8.3066238629180749</v>
      </c>
      <c r="Y297">
        <f t="shared" si="171"/>
        <v>8.3066238629180749</v>
      </c>
      <c r="Z297">
        <f t="shared" si="172"/>
        <v>8.3066238629180749</v>
      </c>
      <c r="AA297">
        <f t="shared" si="173"/>
        <v>8.3066238629180749</v>
      </c>
      <c r="AB297">
        <f t="shared" si="174"/>
        <v>8.3066238629180749</v>
      </c>
      <c r="AC297">
        <f t="shared" si="175"/>
        <v>8.3066238629180749</v>
      </c>
      <c r="AD297">
        <f t="shared" si="176"/>
        <v>8.3066238629180749</v>
      </c>
      <c r="AE297">
        <f t="shared" si="177"/>
        <v>8.3066238629180749</v>
      </c>
      <c r="AF297">
        <f t="shared" si="178"/>
        <v>8.3066238629180749</v>
      </c>
      <c r="AG297">
        <f t="shared" si="179"/>
        <v>8.3066238629180749</v>
      </c>
      <c r="AH297">
        <f t="shared" si="180"/>
        <v>8.3066238629180749</v>
      </c>
      <c r="AI297">
        <f t="shared" si="181"/>
        <v>8.3066238629180749</v>
      </c>
      <c r="AJ297">
        <f t="shared" si="182"/>
        <v>8.3066238629180749</v>
      </c>
      <c r="AK297">
        <f t="shared" si="183"/>
        <v>8.3066238629180749</v>
      </c>
      <c r="AL297">
        <f t="shared" si="184"/>
        <v>8.3066238629180749</v>
      </c>
      <c r="AM297">
        <f t="shared" si="185"/>
        <v>8.3066238629180749</v>
      </c>
      <c r="AN297">
        <f t="shared" si="186"/>
        <v>8.3066238629180749</v>
      </c>
      <c r="AO297">
        <f t="shared" si="187"/>
        <v>8.3066238629180749</v>
      </c>
      <c r="AP297">
        <f t="shared" si="188"/>
        <v>8.3066238629180749</v>
      </c>
      <c r="AQ297">
        <f t="shared" si="189"/>
        <v>8.3066238629180749</v>
      </c>
      <c r="AR297">
        <f t="shared" si="190"/>
        <v>24.103941586387901</v>
      </c>
      <c r="AS297">
        <f t="shared" si="191"/>
        <v>8.3066238629180749</v>
      </c>
      <c r="AT297">
        <f t="shared" si="192"/>
        <v>8.3066238629180749</v>
      </c>
      <c r="AU297">
        <f t="shared" si="193"/>
        <v>8.3066238629180749</v>
      </c>
      <c r="AV297">
        <f t="shared" si="194"/>
        <v>8.3066238629180749</v>
      </c>
      <c r="AW297">
        <f t="shared" si="195"/>
        <v>8.3066238629180749</v>
      </c>
      <c r="AX297">
        <f t="shared" si="196"/>
        <v>8.3066238629180749</v>
      </c>
      <c r="AY297">
        <f t="shared" si="197"/>
        <v>8.3066238629180749</v>
      </c>
      <c r="AZ297">
        <f t="shared" si="198"/>
        <v>8.3066238629180749</v>
      </c>
      <c r="BA297">
        <f t="shared" si="199"/>
        <v>8.3066238629180749</v>
      </c>
    </row>
    <row r="298" spans="1:53">
      <c r="A298" s="50" t="s">
        <v>669</v>
      </c>
      <c r="B298" s="58">
        <v>297</v>
      </c>
      <c r="C298" s="50">
        <v>1</v>
      </c>
      <c r="D298" s="53">
        <v>19</v>
      </c>
      <c r="E298" s="53">
        <v>24</v>
      </c>
      <c r="L298" s="50" t="s">
        <v>669</v>
      </c>
      <c r="M298" s="58">
        <v>297</v>
      </c>
      <c r="N298">
        <f t="shared" si="160"/>
        <v>30.62678566222711</v>
      </c>
      <c r="O298">
        <f t="shared" si="161"/>
        <v>30.62678566222711</v>
      </c>
      <c r="P298">
        <f t="shared" si="162"/>
        <v>30.62678566222711</v>
      </c>
      <c r="Q298">
        <f t="shared" si="163"/>
        <v>30.62678566222711</v>
      </c>
      <c r="R298">
        <f t="shared" si="164"/>
        <v>30.62678566222711</v>
      </c>
      <c r="S298">
        <f t="shared" si="165"/>
        <v>30.62678566222711</v>
      </c>
      <c r="T298">
        <f t="shared" si="166"/>
        <v>30.62678566222711</v>
      </c>
      <c r="U298">
        <f t="shared" si="167"/>
        <v>30.62678566222711</v>
      </c>
      <c r="V298">
        <f t="shared" si="168"/>
        <v>30.62678566222711</v>
      </c>
      <c r="W298">
        <f t="shared" si="169"/>
        <v>30.62678566222711</v>
      </c>
      <c r="X298">
        <f t="shared" si="170"/>
        <v>30.62678566222711</v>
      </c>
      <c r="Y298">
        <f t="shared" si="171"/>
        <v>30.62678566222711</v>
      </c>
      <c r="Z298">
        <f t="shared" si="172"/>
        <v>30.62678566222711</v>
      </c>
      <c r="AA298">
        <f t="shared" si="173"/>
        <v>30.62678566222711</v>
      </c>
      <c r="AB298">
        <f t="shared" si="174"/>
        <v>30.62678566222711</v>
      </c>
      <c r="AC298">
        <f t="shared" si="175"/>
        <v>30.62678566222711</v>
      </c>
      <c r="AD298">
        <f t="shared" si="176"/>
        <v>30.62678566222711</v>
      </c>
      <c r="AE298">
        <f t="shared" si="177"/>
        <v>30.62678566222711</v>
      </c>
      <c r="AF298">
        <f t="shared" si="178"/>
        <v>30.62678566222711</v>
      </c>
      <c r="AG298">
        <f t="shared" si="179"/>
        <v>30.62678566222711</v>
      </c>
      <c r="AH298">
        <f t="shared" si="180"/>
        <v>30.62678566222711</v>
      </c>
      <c r="AI298">
        <f t="shared" si="181"/>
        <v>30.62678566222711</v>
      </c>
      <c r="AJ298">
        <f t="shared" si="182"/>
        <v>30.62678566222711</v>
      </c>
      <c r="AK298">
        <f t="shared" si="183"/>
        <v>30.62678566222711</v>
      </c>
      <c r="AL298">
        <f t="shared" si="184"/>
        <v>30.62678566222711</v>
      </c>
      <c r="AM298">
        <f t="shared" si="185"/>
        <v>30.62678566222711</v>
      </c>
      <c r="AN298">
        <f t="shared" si="186"/>
        <v>30.62678566222711</v>
      </c>
      <c r="AO298">
        <f t="shared" si="187"/>
        <v>30.62678566222711</v>
      </c>
      <c r="AP298">
        <f t="shared" si="188"/>
        <v>30.62678566222711</v>
      </c>
      <c r="AQ298">
        <f t="shared" si="189"/>
        <v>30.62678566222711</v>
      </c>
      <c r="AR298">
        <f t="shared" si="190"/>
        <v>33.852621759621513</v>
      </c>
      <c r="AS298">
        <f t="shared" si="191"/>
        <v>30.62678566222711</v>
      </c>
      <c r="AT298">
        <f t="shared" si="192"/>
        <v>30.62678566222711</v>
      </c>
      <c r="AU298">
        <f t="shared" si="193"/>
        <v>30.62678566222711</v>
      </c>
      <c r="AV298">
        <f t="shared" si="194"/>
        <v>30.62678566222711</v>
      </c>
      <c r="AW298">
        <f t="shared" si="195"/>
        <v>30.62678566222711</v>
      </c>
      <c r="AX298">
        <f t="shared" si="196"/>
        <v>30.62678566222711</v>
      </c>
      <c r="AY298">
        <f t="shared" si="197"/>
        <v>30.62678566222711</v>
      </c>
      <c r="AZ298">
        <f t="shared" si="198"/>
        <v>30.62678566222711</v>
      </c>
      <c r="BA298">
        <f t="shared" si="199"/>
        <v>30.62678566222711</v>
      </c>
    </row>
    <row r="299" spans="1:53">
      <c r="A299" s="50" t="s">
        <v>671</v>
      </c>
      <c r="B299" s="58">
        <v>298</v>
      </c>
      <c r="C299" s="50">
        <v>2</v>
      </c>
      <c r="D299" s="53">
        <v>2</v>
      </c>
      <c r="E299" s="53">
        <v>28</v>
      </c>
      <c r="L299" s="50" t="s">
        <v>671</v>
      </c>
      <c r="M299" s="58">
        <v>298</v>
      </c>
      <c r="N299">
        <f t="shared" si="160"/>
        <v>28.142494558940577</v>
      </c>
      <c r="O299">
        <f t="shared" si="161"/>
        <v>28.142494558940577</v>
      </c>
      <c r="P299">
        <f t="shared" si="162"/>
        <v>28.142494558940577</v>
      </c>
      <c r="Q299">
        <f t="shared" si="163"/>
        <v>28.142494558940577</v>
      </c>
      <c r="R299">
        <f t="shared" si="164"/>
        <v>28.142494558940577</v>
      </c>
      <c r="S299">
        <f t="shared" si="165"/>
        <v>28.142494558940577</v>
      </c>
      <c r="T299">
        <f t="shared" si="166"/>
        <v>28.142494558940577</v>
      </c>
      <c r="U299">
        <f t="shared" si="167"/>
        <v>28.142494558940577</v>
      </c>
      <c r="V299">
        <f t="shared" si="168"/>
        <v>28.142494558940577</v>
      </c>
      <c r="W299">
        <f t="shared" si="169"/>
        <v>28.142494558940577</v>
      </c>
      <c r="X299">
        <f t="shared" si="170"/>
        <v>28.142494558940577</v>
      </c>
      <c r="Y299">
        <f t="shared" si="171"/>
        <v>28.142494558940577</v>
      </c>
      <c r="Z299">
        <f t="shared" si="172"/>
        <v>28.142494558940577</v>
      </c>
      <c r="AA299">
        <f t="shared" si="173"/>
        <v>28.142494558940577</v>
      </c>
      <c r="AB299">
        <f t="shared" si="174"/>
        <v>28.142494558940577</v>
      </c>
      <c r="AC299">
        <f t="shared" si="175"/>
        <v>28.142494558940577</v>
      </c>
      <c r="AD299">
        <f t="shared" si="176"/>
        <v>28.142494558940577</v>
      </c>
      <c r="AE299">
        <f t="shared" si="177"/>
        <v>28.142494558940577</v>
      </c>
      <c r="AF299">
        <f t="shared" si="178"/>
        <v>28.142494558940577</v>
      </c>
      <c r="AG299">
        <f t="shared" si="179"/>
        <v>28.142494558940577</v>
      </c>
      <c r="AH299">
        <f t="shared" si="180"/>
        <v>28.142494558940577</v>
      </c>
      <c r="AI299">
        <f t="shared" si="181"/>
        <v>28.142494558940577</v>
      </c>
      <c r="AJ299">
        <f t="shared" si="182"/>
        <v>28.142494558940577</v>
      </c>
      <c r="AK299">
        <f t="shared" si="183"/>
        <v>28.142494558940577</v>
      </c>
      <c r="AL299">
        <f t="shared" si="184"/>
        <v>28.142494558940577</v>
      </c>
      <c r="AM299">
        <f t="shared" si="185"/>
        <v>28.142494558940577</v>
      </c>
      <c r="AN299">
        <f t="shared" si="186"/>
        <v>28.142494558940577</v>
      </c>
      <c r="AO299">
        <f t="shared" si="187"/>
        <v>28.142494558940577</v>
      </c>
      <c r="AP299">
        <f t="shared" si="188"/>
        <v>28.142494558940577</v>
      </c>
      <c r="AQ299">
        <f t="shared" si="189"/>
        <v>28.142494558940577</v>
      </c>
      <c r="AR299">
        <f t="shared" si="190"/>
        <v>3.4641016151377544</v>
      </c>
      <c r="AS299">
        <f t="shared" si="191"/>
        <v>28.142494558940577</v>
      </c>
      <c r="AT299">
        <f t="shared" si="192"/>
        <v>28.142494558940577</v>
      </c>
      <c r="AU299">
        <f t="shared" si="193"/>
        <v>28.142494558940577</v>
      </c>
      <c r="AV299">
        <f t="shared" si="194"/>
        <v>28.142494558940577</v>
      </c>
      <c r="AW299">
        <f t="shared" si="195"/>
        <v>28.142494558940577</v>
      </c>
      <c r="AX299">
        <f t="shared" si="196"/>
        <v>28.142494558940577</v>
      </c>
      <c r="AY299">
        <f t="shared" si="197"/>
        <v>28.142494558940577</v>
      </c>
      <c r="AZ299">
        <f t="shared" si="198"/>
        <v>28.142494558940577</v>
      </c>
      <c r="BA299">
        <f t="shared" si="199"/>
        <v>28.142494558940577</v>
      </c>
    </row>
    <row r="300" spans="1:53">
      <c r="A300" s="50" t="s">
        <v>673</v>
      </c>
      <c r="B300" s="58">
        <v>299</v>
      </c>
      <c r="C300" s="50">
        <v>1</v>
      </c>
      <c r="D300" s="53">
        <v>38</v>
      </c>
      <c r="E300" s="53">
        <v>2</v>
      </c>
      <c r="F300" s="54" t="s">
        <v>1298</v>
      </c>
      <c r="L300" s="50" t="s">
        <v>673</v>
      </c>
      <c r="M300" s="58">
        <v>299</v>
      </c>
      <c r="N300">
        <f t="shared" si="160"/>
        <v>38.065732621348559</v>
      </c>
      <c r="O300">
        <f t="shared" si="161"/>
        <v>38.065732621348559</v>
      </c>
      <c r="P300">
        <f t="shared" si="162"/>
        <v>38.065732621348559</v>
      </c>
      <c r="Q300">
        <f t="shared" si="163"/>
        <v>38.065732621348559</v>
      </c>
      <c r="R300">
        <f t="shared" si="164"/>
        <v>38.065732621348559</v>
      </c>
      <c r="S300">
        <f t="shared" si="165"/>
        <v>38.065732621348559</v>
      </c>
      <c r="T300">
        <f t="shared" si="166"/>
        <v>38.065732621348559</v>
      </c>
      <c r="U300">
        <f t="shared" si="167"/>
        <v>38.065732621348559</v>
      </c>
      <c r="V300">
        <f t="shared" si="168"/>
        <v>38.065732621348559</v>
      </c>
      <c r="W300">
        <f t="shared" si="169"/>
        <v>38.065732621348559</v>
      </c>
      <c r="X300">
        <f t="shared" si="170"/>
        <v>38.065732621348559</v>
      </c>
      <c r="Y300">
        <f t="shared" si="171"/>
        <v>38.065732621348559</v>
      </c>
      <c r="Z300">
        <f t="shared" si="172"/>
        <v>38.065732621348559</v>
      </c>
      <c r="AA300">
        <f t="shared" si="173"/>
        <v>38.065732621348559</v>
      </c>
      <c r="AB300">
        <f t="shared" si="174"/>
        <v>38.065732621348559</v>
      </c>
      <c r="AC300">
        <f t="shared" si="175"/>
        <v>38.065732621348559</v>
      </c>
      <c r="AD300">
        <f t="shared" si="176"/>
        <v>38.065732621348559</v>
      </c>
      <c r="AE300">
        <f t="shared" si="177"/>
        <v>38.065732621348559</v>
      </c>
      <c r="AF300">
        <f t="shared" si="178"/>
        <v>38.065732621348559</v>
      </c>
      <c r="AG300">
        <f t="shared" si="179"/>
        <v>38.065732621348559</v>
      </c>
      <c r="AH300">
        <f t="shared" si="180"/>
        <v>38.065732621348559</v>
      </c>
      <c r="AI300">
        <f t="shared" si="181"/>
        <v>38.065732621348559</v>
      </c>
      <c r="AJ300">
        <f t="shared" si="182"/>
        <v>38.065732621348559</v>
      </c>
      <c r="AK300">
        <f t="shared" si="183"/>
        <v>38.065732621348559</v>
      </c>
      <c r="AL300">
        <f t="shared" si="184"/>
        <v>38.065732621348559</v>
      </c>
      <c r="AM300">
        <f t="shared" si="185"/>
        <v>38.065732621348559</v>
      </c>
      <c r="AN300">
        <f t="shared" si="186"/>
        <v>38.065732621348559</v>
      </c>
      <c r="AO300">
        <f t="shared" si="187"/>
        <v>38.065732621348559</v>
      </c>
      <c r="AP300">
        <f t="shared" si="188"/>
        <v>38.065732621348559</v>
      </c>
      <c r="AQ300">
        <f t="shared" si="189"/>
        <v>38.065732621348559</v>
      </c>
      <c r="AR300">
        <f t="shared" si="190"/>
        <v>44.955533585978046</v>
      </c>
      <c r="AS300">
        <f t="shared" si="191"/>
        <v>38.065732621348559</v>
      </c>
      <c r="AT300">
        <f t="shared" si="192"/>
        <v>38.065732621348559</v>
      </c>
      <c r="AU300">
        <f t="shared" si="193"/>
        <v>38.065732621348559</v>
      </c>
      <c r="AV300">
        <f t="shared" si="194"/>
        <v>38.065732621348559</v>
      </c>
      <c r="AW300">
        <f t="shared" si="195"/>
        <v>38.065732621348559</v>
      </c>
      <c r="AX300">
        <f t="shared" si="196"/>
        <v>38.065732621348559</v>
      </c>
      <c r="AY300">
        <f t="shared" si="197"/>
        <v>38.065732621348559</v>
      </c>
      <c r="AZ300">
        <f t="shared" si="198"/>
        <v>38.065732621348559</v>
      </c>
      <c r="BA300">
        <f t="shared" si="199"/>
        <v>38.065732621348559</v>
      </c>
    </row>
    <row r="301" spans="1:53">
      <c r="A301" s="50" t="s">
        <v>675</v>
      </c>
      <c r="B301" s="58">
        <v>300</v>
      </c>
      <c r="C301" s="50">
        <v>1</v>
      </c>
      <c r="D301" s="53">
        <v>16</v>
      </c>
      <c r="E301" s="53">
        <v>24</v>
      </c>
      <c r="L301" s="50" t="s">
        <v>675</v>
      </c>
      <c r="M301" s="58">
        <v>300</v>
      </c>
      <c r="N301">
        <f t="shared" si="160"/>
        <v>28.861739379323623</v>
      </c>
      <c r="O301">
        <f t="shared" si="161"/>
        <v>28.861739379323623</v>
      </c>
      <c r="P301">
        <f t="shared" si="162"/>
        <v>28.861739379323623</v>
      </c>
      <c r="Q301">
        <f t="shared" si="163"/>
        <v>28.861739379323623</v>
      </c>
      <c r="R301">
        <f t="shared" si="164"/>
        <v>28.861739379323623</v>
      </c>
      <c r="S301">
        <f t="shared" si="165"/>
        <v>28.861739379323623</v>
      </c>
      <c r="T301">
        <f t="shared" si="166"/>
        <v>28.861739379323623</v>
      </c>
      <c r="U301">
        <f t="shared" si="167"/>
        <v>28.861739379323623</v>
      </c>
      <c r="V301">
        <f t="shared" si="168"/>
        <v>28.861739379323623</v>
      </c>
      <c r="W301">
        <f t="shared" si="169"/>
        <v>28.861739379323623</v>
      </c>
      <c r="X301">
        <f t="shared" si="170"/>
        <v>28.861739379323623</v>
      </c>
      <c r="Y301">
        <f t="shared" si="171"/>
        <v>28.861739379323623</v>
      </c>
      <c r="Z301">
        <f t="shared" si="172"/>
        <v>28.861739379323623</v>
      </c>
      <c r="AA301">
        <f t="shared" si="173"/>
        <v>28.861739379323623</v>
      </c>
      <c r="AB301">
        <f t="shared" si="174"/>
        <v>28.861739379323623</v>
      </c>
      <c r="AC301">
        <f t="shared" si="175"/>
        <v>28.861739379323623</v>
      </c>
      <c r="AD301">
        <f t="shared" si="176"/>
        <v>28.861739379323623</v>
      </c>
      <c r="AE301">
        <f t="shared" si="177"/>
        <v>28.861739379323623</v>
      </c>
      <c r="AF301">
        <f t="shared" si="178"/>
        <v>28.861739379323623</v>
      </c>
      <c r="AG301">
        <f t="shared" si="179"/>
        <v>28.861739379323623</v>
      </c>
      <c r="AH301">
        <f t="shared" si="180"/>
        <v>28.861739379323623</v>
      </c>
      <c r="AI301">
        <f t="shared" si="181"/>
        <v>28.861739379323623</v>
      </c>
      <c r="AJ301">
        <f t="shared" si="182"/>
        <v>28.861739379323623</v>
      </c>
      <c r="AK301">
        <f t="shared" si="183"/>
        <v>28.861739379323623</v>
      </c>
      <c r="AL301">
        <f t="shared" si="184"/>
        <v>28.861739379323623</v>
      </c>
      <c r="AM301">
        <f t="shared" si="185"/>
        <v>28.861739379323623</v>
      </c>
      <c r="AN301">
        <f t="shared" si="186"/>
        <v>28.861739379323623</v>
      </c>
      <c r="AO301">
        <f t="shared" si="187"/>
        <v>28.861739379323623</v>
      </c>
      <c r="AP301">
        <f t="shared" si="188"/>
        <v>28.861739379323623</v>
      </c>
      <c r="AQ301">
        <f t="shared" si="189"/>
        <v>28.861739379323623</v>
      </c>
      <c r="AR301">
        <f t="shared" si="190"/>
        <v>32.264531609803356</v>
      </c>
      <c r="AS301">
        <f t="shared" si="191"/>
        <v>28.861739379323623</v>
      </c>
      <c r="AT301">
        <f t="shared" si="192"/>
        <v>28.861739379323623</v>
      </c>
      <c r="AU301">
        <f t="shared" si="193"/>
        <v>28.861739379323623</v>
      </c>
      <c r="AV301">
        <f t="shared" si="194"/>
        <v>28.861739379323623</v>
      </c>
      <c r="AW301">
        <f t="shared" si="195"/>
        <v>28.861739379323623</v>
      </c>
      <c r="AX301">
        <f t="shared" si="196"/>
        <v>28.861739379323623</v>
      </c>
      <c r="AY301">
        <f t="shared" si="197"/>
        <v>28.861739379323623</v>
      </c>
      <c r="AZ301">
        <f t="shared" si="198"/>
        <v>28.861739379323623</v>
      </c>
      <c r="BA301">
        <f t="shared" si="199"/>
        <v>28.861739379323623</v>
      </c>
    </row>
    <row r="302" spans="1:53">
      <c r="A302" s="50" t="s">
        <v>677</v>
      </c>
      <c r="B302" s="58">
        <v>301</v>
      </c>
      <c r="C302" s="50">
        <v>1</v>
      </c>
      <c r="D302" s="53">
        <v>2</v>
      </c>
      <c r="E302" s="53">
        <v>28</v>
      </c>
      <c r="L302" s="50" t="s">
        <v>677</v>
      </c>
      <c r="M302" s="58">
        <v>301</v>
      </c>
      <c r="N302">
        <f t="shared" si="160"/>
        <v>28.089143810376278</v>
      </c>
      <c r="O302">
        <f t="shared" si="161"/>
        <v>28.089143810376278</v>
      </c>
      <c r="P302">
        <f t="shared" si="162"/>
        <v>28.089143810376278</v>
      </c>
      <c r="Q302">
        <f t="shared" si="163"/>
        <v>28.089143810376278</v>
      </c>
      <c r="R302">
        <f t="shared" si="164"/>
        <v>28.089143810376278</v>
      </c>
      <c r="S302">
        <f t="shared" si="165"/>
        <v>28.089143810376278</v>
      </c>
      <c r="T302">
        <f t="shared" si="166"/>
        <v>28.089143810376278</v>
      </c>
      <c r="U302">
        <f t="shared" si="167"/>
        <v>28.089143810376278</v>
      </c>
      <c r="V302">
        <f t="shared" si="168"/>
        <v>28.089143810376278</v>
      </c>
      <c r="W302">
        <f t="shared" si="169"/>
        <v>28.089143810376278</v>
      </c>
      <c r="X302">
        <f t="shared" si="170"/>
        <v>28.089143810376278</v>
      </c>
      <c r="Y302">
        <f t="shared" si="171"/>
        <v>28.089143810376278</v>
      </c>
      <c r="Z302">
        <f t="shared" si="172"/>
        <v>28.089143810376278</v>
      </c>
      <c r="AA302">
        <f t="shared" si="173"/>
        <v>28.089143810376278</v>
      </c>
      <c r="AB302">
        <f t="shared" si="174"/>
        <v>28.089143810376278</v>
      </c>
      <c r="AC302">
        <f t="shared" si="175"/>
        <v>28.089143810376278</v>
      </c>
      <c r="AD302">
        <f t="shared" si="176"/>
        <v>28.089143810376278</v>
      </c>
      <c r="AE302">
        <f t="shared" si="177"/>
        <v>28.089143810376278</v>
      </c>
      <c r="AF302">
        <f t="shared" si="178"/>
        <v>28.089143810376278</v>
      </c>
      <c r="AG302">
        <f t="shared" si="179"/>
        <v>28.089143810376278</v>
      </c>
      <c r="AH302">
        <f t="shared" si="180"/>
        <v>28.089143810376278</v>
      </c>
      <c r="AI302">
        <f t="shared" si="181"/>
        <v>28.089143810376278</v>
      </c>
      <c r="AJ302">
        <f t="shared" si="182"/>
        <v>28.089143810376278</v>
      </c>
      <c r="AK302">
        <f t="shared" si="183"/>
        <v>28.089143810376278</v>
      </c>
      <c r="AL302">
        <f t="shared" si="184"/>
        <v>28.089143810376278</v>
      </c>
      <c r="AM302">
        <f t="shared" si="185"/>
        <v>28.089143810376278</v>
      </c>
      <c r="AN302">
        <f t="shared" si="186"/>
        <v>28.089143810376278</v>
      </c>
      <c r="AO302">
        <f t="shared" si="187"/>
        <v>28.089143810376278</v>
      </c>
      <c r="AP302">
        <f t="shared" si="188"/>
        <v>28.089143810376278</v>
      </c>
      <c r="AQ302">
        <f t="shared" si="189"/>
        <v>28.089143810376278</v>
      </c>
      <c r="AR302">
        <f t="shared" si="190"/>
        <v>12.206555615733702</v>
      </c>
      <c r="AS302">
        <f t="shared" si="191"/>
        <v>28.089143810376278</v>
      </c>
      <c r="AT302">
        <f t="shared" si="192"/>
        <v>28.089143810376278</v>
      </c>
      <c r="AU302">
        <f t="shared" si="193"/>
        <v>28.089143810376278</v>
      </c>
      <c r="AV302">
        <f t="shared" si="194"/>
        <v>28.089143810376278</v>
      </c>
      <c r="AW302">
        <f t="shared" si="195"/>
        <v>28.089143810376278</v>
      </c>
      <c r="AX302">
        <f t="shared" si="196"/>
        <v>28.089143810376278</v>
      </c>
      <c r="AY302">
        <f t="shared" si="197"/>
        <v>28.089143810376278</v>
      </c>
      <c r="AZ302">
        <f t="shared" si="198"/>
        <v>28.089143810376278</v>
      </c>
      <c r="BA302">
        <f t="shared" si="199"/>
        <v>28.089143810376278</v>
      </c>
    </row>
    <row r="303" spans="1:53">
      <c r="A303" s="50" t="s">
        <v>679</v>
      </c>
      <c r="B303" s="58">
        <v>302</v>
      </c>
      <c r="C303" s="50">
        <v>1</v>
      </c>
      <c r="D303" s="53">
        <v>19</v>
      </c>
      <c r="E303" s="53">
        <v>12</v>
      </c>
      <c r="L303" s="50" t="s">
        <v>679</v>
      </c>
      <c r="M303" s="58">
        <v>302</v>
      </c>
      <c r="N303">
        <f t="shared" si="160"/>
        <v>22.494443758403985</v>
      </c>
      <c r="O303">
        <f t="shared" si="161"/>
        <v>22.494443758403985</v>
      </c>
      <c r="P303">
        <f t="shared" si="162"/>
        <v>22.494443758403985</v>
      </c>
      <c r="Q303">
        <f t="shared" si="163"/>
        <v>22.494443758403985</v>
      </c>
      <c r="R303">
        <f t="shared" si="164"/>
        <v>22.494443758403985</v>
      </c>
      <c r="S303">
        <f t="shared" si="165"/>
        <v>22.494443758403985</v>
      </c>
      <c r="T303">
        <f t="shared" si="166"/>
        <v>22.494443758403985</v>
      </c>
      <c r="U303">
        <f t="shared" si="167"/>
        <v>22.494443758403985</v>
      </c>
      <c r="V303">
        <f t="shared" si="168"/>
        <v>22.494443758403985</v>
      </c>
      <c r="W303">
        <f t="shared" si="169"/>
        <v>22.494443758403985</v>
      </c>
      <c r="X303">
        <f t="shared" si="170"/>
        <v>22.494443758403985</v>
      </c>
      <c r="Y303">
        <f t="shared" si="171"/>
        <v>22.494443758403985</v>
      </c>
      <c r="Z303">
        <f t="shared" si="172"/>
        <v>22.494443758403985</v>
      </c>
      <c r="AA303">
        <f t="shared" si="173"/>
        <v>22.494443758403985</v>
      </c>
      <c r="AB303">
        <f t="shared" si="174"/>
        <v>22.494443758403985</v>
      </c>
      <c r="AC303">
        <f t="shared" si="175"/>
        <v>22.494443758403985</v>
      </c>
      <c r="AD303">
        <f t="shared" si="176"/>
        <v>22.494443758403985</v>
      </c>
      <c r="AE303">
        <f t="shared" si="177"/>
        <v>22.494443758403985</v>
      </c>
      <c r="AF303">
        <f t="shared" si="178"/>
        <v>22.494443758403985</v>
      </c>
      <c r="AG303">
        <f t="shared" si="179"/>
        <v>22.494443758403985</v>
      </c>
      <c r="AH303">
        <f t="shared" si="180"/>
        <v>22.494443758403985</v>
      </c>
      <c r="AI303">
        <f t="shared" si="181"/>
        <v>22.494443758403985</v>
      </c>
      <c r="AJ303">
        <f t="shared" si="182"/>
        <v>22.494443758403985</v>
      </c>
      <c r="AK303">
        <f t="shared" si="183"/>
        <v>22.494443758403985</v>
      </c>
      <c r="AL303">
        <f t="shared" si="184"/>
        <v>22.494443758403985</v>
      </c>
      <c r="AM303">
        <f t="shared" si="185"/>
        <v>22.494443758403985</v>
      </c>
      <c r="AN303">
        <f t="shared" si="186"/>
        <v>22.494443758403985</v>
      </c>
      <c r="AO303">
        <f t="shared" si="187"/>
        <v>22.494443758403985</v>
      </c>
      <c r="AP303">
        <f t="shared" si="188"/>
        <v>22.494443758403985</v>
      </c>
      <c r="AQ303">
        <f t="shared" si="189"/>
        <v>22.494443758403985</v>
      </c>
      <c r="AR303">
        <f t="shared" si="190"/>
        <v>20.639767440550294</v>
      </c>
      <c r="AS303">
        <f t="shared" si="191"/>
        <v>22.494443758403985</v>
      </c>
      <c r="AT303">
        <f t="shared" si="192"/>
        <v>22.494443758403985</v>
      </c>
      <c r="AU303">
        <f t="shared" si="193"/>
        <v>22.494443758403985</v>
      </c>
      <c r="AV303">
        <f t="shared" si="194"/>
        <v>22.494443758403985</v>
      </c>
      <c r="AW303">
        <f t="shared" si="195"/>
        <v>22.494443758403985</v>
      </c>
      <c r="AX303">
        <f t="shared" si="196"/>
        <v>22.494443758403985</v>
      </c>
      <c r="AY303">
        <f t="shared" si="197"/>
        <v>22.494443758403985</v>
      </c>
      <c r="AZ303">
        <f t="shared" si="198"/>
        <v>22.494443758403985</v>
      </c>
      <c r="BA303">
        <f t="shared" si="199"/>
        <v>22.494443758403985</v>
      </c>
    </row>
    <row r="304" spans="1:53">
      <c r="A304" s="50" t="s">
        <v>681</v>
      </c>
      <c r="B304" s="58">
        <v>303</v>
      </c>
      <c r="C304" s="50">
        <v>1</v>
      </c>
      <c r="D304" s="53">
        <v>9</v>
      </c>
      <c r="E304" s="53">
        <v>8</v>
      </c>
      <c r="L304" s="50" t="s">
        <v>681</v>
      </c>
      <c r="M304" s="58">
        <v>303</v>
      </c>
      <c r="N304">
        <f t="shared" si="160"/>
        <v>12.083045973594572</v>
      </c>
      <c r="O304">
        <f t="shared" si="161"/>
        <v>12.083045973594572</v>
      </c>
      <c r="P304">
        <f t="shared" si="162"/>
        <v>12.083045973594572</v>
      </c>
      <c r="Q304">
        <f t="shared" si="163"/>
        <v>12.083045973594572</v>
      </c>
      <c r="R304">
        <f t="shared" si="164"/>
        <v>12.083045973594572</v>
      </c>
      <c r="S304">
        <f t="shared" si="165"/>
        <v>12.083045973594572</v>
      </c>
      <c r="T304">
        <f t="shared" si="166"/>
        <v>12.083045973594572</v>
      </c>
      <c r="U304">
        <f t="shared" si="167"/>
        <v>12.083045973594572</v>
      </c>
      <c r="V304">
        <f t="shared" si="168"/>
        <v>12.083045973594572</v>
      </c>
      <c r="W304">
        <f t="shared" si="169"/>
        <v>12.083045973594572</v>
      </c>
      <c r="X304">
        <f t="shared" si="170"/>
        <v>12.083045973594572</v>
      </c>
      <c r="Y304">
        <f t="shared" si="171"/>
        <v>12.083045973594572</v>
      </c>
      <c r="Z304">
        <f t="shared" si="172"/>
        <v>12.083045973594572</v>
      </c>
      <c r="AA304">
        <f t="shared" si="173"/>
        <v>12.083045973594572</v>
      </c>
      <c r="AB304">
        <f t="shared" si="174"/>
        <v>12.083045973594572</v>
      </c>
      <c r="AC304">
        <f t="shared" si="175"/>
        <v>12.083045973594572</v>
      </c>
      <c r="AD304">
        <f t="shared" si="176"/>
        <v>12.083045973594572</v>
      </c>
      <c r="AE304">
        <f t="shared" si="177"/>
        <v>12.083045973594572</v>
      </c>
      <c r="AF304">
        <f t="shared" si="178"/>
        <v>12.083045973594572</v>
      </c>
      <c r="AG304">
        <f t="shared" si="179"/>
        <v>12.083045973594572</v>
      </c>
      <c r="AH304">
        <f t="shared" si="180"/>
        <v>12.083045973594572</v>
      </c>
      <c r="AI304">
        <f t="shared" si="181"/>
        <v>12.083045973594572</v>
      </c>
      <c r="AJ304">
        <f t="shared" si="182"/>
        <v>12.083045973594572</v>
      </c>
      <c r="AK304">
        <f t="shared" si="183"/>
        <v>12.083045973594572</v>
      </c>
      <c r="AL304">
        <f t="shared" si="184"/>
        <v>12.083045973594572</v>
      </c>
      <c r="AM304">
        <f t="shared" si="185"/>
        <v>12.083045973594572</v>
      </c>
      <c r="AN304">
        <f t="shared" si="186"/>
        <v>12.083045973594572</v>
      </c>
      <c r="AO304">
        <f t="shared" si="187"/>
        <v>12.083045973594572</v>
      </c>
      <c r="AP304">
        <f t="shared" si="188"/>
        <v>12.083045973594572</v>
      </c>
      <c r="AQ304">
        <f t="shared" si="189"/>
        <v>12.083045973594572</v>
      </c>
      <c r="AR304">
        <f t="shared" si="190"/>
        <v>12.083045973594572</v>
      </c>
      <c r="AS304">
        <f t="shared" si="191"/>
        <v>12.083045973594572</v>
      </c>
      <c r="AT304">
        <f t="shared" si="192"/>
        <v>12.083045973594572</v>
      </c>
      <c r="AU304">
        <f t="shared" si="193"/>
        <v>12.083045973594572</v>
      </c>
      <c r="AV304">
        <f t="shared" si="194"/>
        <v>12.083045973594572</v>
      </c>
      <c r="AW304">
        <f t="shared" si="195"/>
        <v>12.083045973594572</v>
      </c>
      <c r="AX304">
        <f t="shared" si="196"/>
        <v>12.083045973594572</v>
      </c>
      <c r="AY304">
        <f t="shared" si="197"/>
        <v>12.083045973594572</v>
      </c>
      <c r="AZ304">
        <f t="shared" si="198"/>
        <v>12.083045973594572</v>
      </c>
      <c r="BA304">
        <f t="shared" si="199"/>
        <v>12.083045973594572</v>
      </c>
    </row>
    <row r="305" spans="1:53">
      <c r="A305" s="50" t="s">
        <v>683</v>
      </c>
      <c r="B305" s="58">
        <v>304</v>
      </c>
      <c r="C305" s="50">
        <v>1</v>
      </c>
      <c r="D305" s="53">
        <v>19</v>
      </c>
      <c r="E305" s="53">
        <v>8</v>
      </c>
      <c r="L305" s="50" t="s">
        <v>683</v>
      </c>
      <c r="M305" s="58">
        <v>304</v>
      </c>
      <c r="N305">
        <f t="shared" si="160"/>
        <v>20.639767440550294</v>
      </c>
      <c r="O305">
        <f t="shared" si="161"/>
        <v>20.639767440550294</v>
      </c>
      <c r="P305">
        <f t="shared" si="162"/>
        <v>20.639767440550294</v>
      </c>
      <c r="Q305">
        <f t="shared" si="163"/>
        <v>20.639767440550294</v>
      </c>
      <c r="R305">
        <f t="shared" si="164"/>
        <v>20.639767440550294</v>
      </c>
      <c r="S305">
        <f t="shared" si="165"/>
        <v>20.639767440550294</v>
      </c>
      <c r="T305">
        <f t="shared" si="166"/>
        <v>20.639767440550294</v>
      </c>
      <c r="U305">
        <f t="shared" si="167"/>
        <v>20.639767440550294</v>
      </c>
      <c r="V305">
        <f t="shared" si="168"/>
        <v>20.639767440550294</v>
      </c>
      <c r="W305">
        <f t="shared" si="169"/>
        <v>20.639767440550294</v>
      </c>
      <c r="X305">
        <f t="shared" si="170"/>
        <v>20.639767440550294</v>
      </c>
      <c r="Y305">
        <f t="shared" si="171"/>
        <v>20.639767440550294</v>
      </c>
      <c r="Z305">
        <f t="shared" si="172"/>
        <v>20.639767440550294</v>
      </c>
      <c r="AA305">
        <f t="shared" si="173"/>
        <v>20.639767440550294</v>
      </c>
      <c r="AB305">
        <f t="shared" si="174"/>
        <v>20.639767440550294</v>
      </c>
      <c r="AC305">
        <f t="shared" si="175"/>
        <v>20.639767440550294</v>
      </c>
      <c r="AD305">
        <f t="shared" si="176"/>
        <v>20.639767440550294</v>
      </c>
      <c r="AE305">
        <f t="shared" si="177"/>
        <v>20.639767440550294</v>
      </c>
      <c r="AF305">
        <f t="shared" si="178"/>
        <v>20.639767440550294</v>
      </c>
      <c r="AG305">
        <f t="shared" si="179"/>
        <v>20.639767440550294</v>
      </c>
      <c r="AH305">
        <f t="shared" si="180"/>
        <v>20.639767440550294</v>
      </c>
      <c r="AI305">
        <f t="shared" si="181"/>
        <v>20.639767440550294</v>
      </c>
      <c r="AJ305">
        <f t="shared" si="182"/>
        <v>20.639767440550294</v>
      </c>
      <c r="AK305">
        <f t="shared" si="183"/>
        <v>20.639767440550294</v>
      </c>
      <c r="AL305">
        <f t="shared" si="184"/>
        <v>20.639767440550294</v>
      </c>
      <c r="AM305">
        <f t="shared" si="185"/>
        <v>20.639767440550294</v>
      </c>
      <c r="AN305">
        <f t="shared" si="186"/>
        <v>20.639767440550294</v>
      </c>
      <c r="AO305">
        <f t="shared" si="187"/>
        <v>20.639767440550294</v>
      </c>
      <c r="AP305">
        <f t="shared" si="188"/>
        <v>20.639767440550294</v>
      </c>
      <c r="AQ305">
        <f t="shared" si="189"/>
        <v>20.639767440550294</v>
      </c>
      <c r="AR305">
        <f t="shared" si="190"/>
        <v>33.852621759621513</v>
      </c>
      <c r="AS305">
        <f t="shared" si="191"/>
        <v>20.639767440550294</v>
      </c>
      <c r="AT305">
        <f t="shared" si="192"/>
        <v>20.639767440550294</v>
      </c>
      <c r="AU305">
        <f t="shared" si="193"/>
        <v>20.639767440550294</v>
      </c>
      <c r="AV305">
        <f t="shared" si="194"/>
        <v>20.639767440550294</v>
      </c>
      <c r="AW305">
        <f t="shared" si="195"/>
        <v>20.639767440550294</v>
      </c>
      <c r="AX305">
        <f t="shared" si="196"/>
        <v>20.639767440550294</v>
      </c>
      <c r="AY305">
        <f t="shared" si="197"/>
        <v>20.639767440550294</v>
      </c>
      <c r="AZ305">
        <f t="shared" si="198"/>
        <v>20.639767440550294</v>
      </c>
      <c r="BA305">
        <f t="shared" si="199"/>
        <v>20.639767440550294</v>
      </c>
    </row>
    <row r="306" spans="1:53">
      <c r="A306" s="50" t="s">
        <v>685</v>
      </c>
      <c r="B306" s="58">
        <v>305</v>
      </c>
      <c r="C306" s="50">
        <v>1</v>
      </c>
      <c r="D306" s="53">
        <v>19</v>
      </c>
      <c r="E306" s="53">
        <v>28</v>
      </c>
      <c r="L306" s="50" t="s">
        <v>685</v>
      </c>
      <c r="M306" s="58">
        <v>305</v>
      </c>
      <c r="N306">
        <f t="shared" si="160"/>
        <v>33.852621759621513</v>
      </c>
      <c r="O306">
        <f t="shared" si="161"/>
        <v>33.852621759621513</v>
      </c>
      <c r="P306">
        <f t="shared" si="162"/>
        <v>33.852621759621513</v>
      </c>
      <c r="Q306">
        <f t="shared" si="163"/>
        <v>33.852621759621513</v>
      </c>
      <c r="R306">
        <f t="shared" si="164"/>
        <v>33.852621759621513</v>
      </c>
      <c r="S306">
        <f t="shared" si="165"/>
        <v>33.852621759621513</v>
      </c>
      <c r="T306">
        <f t="shared" si="166"/>
        <v>33.852621759621513</v>
      </c>
      <c r="U306">
        <f t="shared" si="167"/>
        <v>33.852621759621513</v>
      </c>
      <c r="V306">
        <f t="shared" si="168"/>
        <v>33.852621759621513</v>
      </c>
      <c r="W306">
        <f t="shared" si="169"/>
        <v>33.852621759621513</v>
      </c>
      <c r="X306">
        <f t="shared" si="170"/>
        <v>33.852621759621513</v>
      </c>
      <c r="Y306">
        <f t="shared" si="171"/>
        <v>33.852621759621513</v>
      </c>
      <c r="Z306">
        <f t="shared" si="172"/>
        <v>33.852621759621513</v>
      </c>
      <c r="AA306">
        <f t="shared" si="173"/>
        <v>33.852621759621513</v>
      </c>
      <c r="AB306">
        <f t="shared" si="174"/>
        <v>33.852621759621513</v>
      </c>
      <c r="AC306">
        <f t="shared" si="175"/>
        <v>33.852621759621513</v>
      </c>
      <c r="AD306">
        <f t="shared" si="176"/>
        <v>33.852621759621513</v>
      </c>
      <c r="AE306">
        <f t="shared" si="177"/>
        <v>33.852621759621513</v>
      </c>
      <c r="AF306">
        <f t="shared" si="178"/>
        <v>33.852621759621513</v>
      </c>
      <c r="AG306">
        <f t="shared" si="179"/>
        <v>33.852621759621513</v>
      </c>
      <c r="AH306">
        <f t="shared" si="180"/>
        <v>33.852621759621513</v>
      </c>
      <c r="AI306">
        <f t="shared" si="181"/>
        <v>33.852621759621513</v>
      </c>
      <c r="AJ306">
        <f t="shared" si="182"/>
        <v>33.852621759621513</v>
      </c>
      <c r="AK306">
        <f t="shared" si="183"/>
        <v>33.852621759621513</v>
      </c>
      <c r="AL306">
        <f t="shared" si="184"/>
        <v>33.852621759621513</v>
      </c>
      <c r="AM306">
        <f t="shared" si="185"/>
        <v>33.852621759621513</v>
      </c>
      <c r="AN306">
        <f t="shared" si="186"/>
        <v>33.852621759621513</v>
      </c>
      <c r="AO306">
        <f t="shared" si="187"/>
        <v>33.852621759621513</v>
      </c>
      <c r="AP306">
        <f t="shared" si="188"/>
        <v>33.852621759621513</v>
      </c>
      <c r="AQ306">
        <f t="shared" si="189"/>
        <v>33.852621759621513</v>
      </c>
      <c r="AR306">
        <f t="shared" si="190"/>
        <v>19.672315572906001</v>
      </c>
      <c r="AS306">
        <f t="shared" si="191"/>
        <v>33.852621759621513</v>
      </c>
      <c r="AT306">
        <f t="shared" si="192"/>
        <v>33.852621759621513</v>
      </c>
      <c r="AU306">
        <f t="shared" si="193"/>
        <v>33.852621759621513</v>
      </c>
      <c r="AV306">
        <f t="shared" si="194"/>
        <v>33.852621759621513</v>
      </c>
      <c r="AW306">
        <f t="shared" si="195"/>
        <v>33.852621759621513</v>
      </c>
      <c r="AX306">
        <f t="shared" si="196"/>
        <v>33.852621759621513</v>
      </c>
      <c r="AY306">
        <f t="shared" si="197"/>
        <v>33.852621759621513</v>
      </c>
      <c r="AZ306">
        <f t="shared" si="198"/>
        <v>33.852621759621513</v>
      </c>
      <c r="BA306">
        <f t="shared" si="199"/>
        <v>33.852621759621513</v>
      </c>
    </row>
    <row r="307" spans="1:53">
      <c r="A307" s="50" t="s">
        <v>687</v>
      </c>
      <c r="B307" s="58">
        <v>306</v>
      </c>
      <c r="C307" s="50">
        <v>1</v>
      </c>
      <c r="D307" s="53">
        <v>19</v>
      </c>
      <c r="E307" s="53">
        <v>5</v>
      </c>
      <c r="L307" s="50" t="s">
        <v>687</v>
      </c>
      <c r="M307" s="58">
        <v>306</v>
      </c>
      <c r="N307">
        <f t="shared" si="160"/>
        <v>19.672315572906001</v>
      </c>
      <c r="O307">
        <f t="shared" si="161"/>
        <v>19.672315572906001</v>
      </c>
      <c r="P307">
        <f t="shared" si="162"/>
        <v>19.672315572906001</v>
      </c>
      <c r="Q307">
        <f t="shared" si="163"/>
        <v>19.672315572906001</v>
      </c>
      <c r="R307">
        <f t="shared" si="164"/>
        <v>19.672315572906001</v>
      </c>
      <c r="S307">
        <f t="shared" si="165"/>
        <v>19.672315572906001</v>
      </c>
      <c r="T307">
        <f t="shared" si="166"/>
        <v>19.672315572906001</v>
      </c>
      <c r="U307">
        <f t="shared" si="167"/>
        <v>19.672315572906001</v>
      </c>
      <c r="V307">
        <f t="shared" si="168"/>
        <v>19.672315572906001</v>
      </c>
      <c r="W307">
        <f t="shared" si="169"/>
        <v>19.672315572906001</v>
      </c>
      <c r="X307">
        <f t="shared" si="170"/>
        <v>19.672315572906001</v>
      </c>
      <c r="Y307">
        <f t="shared" si="171"/>
        <v>19.672315572906001</v>
      </c>
      <c r="Z307">
        <f t="shared" si="172"/>
        <v>19.672315572906001</v>
      </c>
      <c r="AA307">
        <f t="shared" si="173"/>
        <v>19.672315572906001</v>
      </c>
      <c r="AB307">
        <f t="shared" si="174"/>
        <v>19.672315572906001</v>
      </c>
      <c r="AC307">
        <f t="shared" si="175"/>
        <v>19.672315572906001</v>
      </c>
      <c r="AD307">
        <f t="shared" si="176"/>
        <v>19.672315572906001</v>
      </c>
      <c r="AE307">
        <f t="shared" si="177"/>
        <v>19.672315572906001</v>
      </c>
      <c r="AF307">
        <f t="shared" si="178"/>
        <v>19.672315572906001</v>
      </c>
      <c r="AG307">
        <f t="shared" si="179"/>
        <v>19.672315572906001</v>
      </c>
      <c r="AH307">
        <f t="shared" si="180"/>
        <v>19.672315572906001</v>
      </c>
      <c r="AI307">
        <f t="shared" si="181"/>
        <v>19.672315572906001</v>
      </c>
      <c r="AJ307">
        <f t="shared" si="182"/>
        <v>19.672315572906001</v>
      </c>
      <c r="AK307">
        <f t="shared" si="183"/>
        <v>19.672315572906001</v>
      </c>
      <c r="AL307">
        <f t="shared" si="184"/>
        <v>19.672315572906001</v>
      </c>
      <c r="AM307">
        <f t="shared" si="185"/>
        <v>19.672315572906001</v>
      </c>
      <c r="AN307">
        <f t="shared" si="186"/>
        <v>19.672315572906001</v>
      </c>
      <c r="AO307">
        <f t="shared" si="187"/>
        <v>19.672315572906001</v>
      </c>
      <c r="AP307">
        <f t="shared" si="188"/>
        <v>19.672315572906001</v>
      </c>
      <c r="AQ307">
        <f t="shared" si="189"/>
        <v>19.672315572906001</v>
      </c>
      <c r="AR307">
        <f t="shared" si="190"/>
        <v>31.416556144810016</v>
      </c>
      <c r="AS307">
        <f t="shared" si="191"/>
        <v>19.672315572906001</v>
      </c>
      <c r="AT307">
        <f t="shared" si="192"/>
        <v>19.672315572906001</v>
      </c>
      <c r="AU307">
        <f t="shared" si="193"/>
        <v>19.672315572906001</v>
      </c>
      <c r="AV307">
        <f t="shared" si="194"/>
        <v>19.672315572906001</v>
      </c>
      <c r="AW307">
        <f t="shared" si="195"/>
        <v>19.672315572906001</v>
      </c>
      <c r="AX307">
        <f t="shared" si="196"/>
        <v>19.672315572906001</v>
      </c>
      <c r="AY307">
        <f t="shared" si="197"/>
        <v>19.672315572906001</v>
      </c>
      <c r="AZ307">
        <f t="shared" si="198"/>
        <v>19.672315572906001</v>
      </c>
      <c r="BA307">
        <f t="shared" si="199"/>
        <v>19.672315572906001</v>
      </c>
    </row>
    <row r="308" spans="1:53">
      <c r="A308" s="50" t="s">
        <v>689</v>
      </c>
      <c r="B308" s="58">
        <v>307</v>
      </c>
      <c r="C308" s="50">
        <v>1</v>
      </c>
      <c r="D308" s="53">
        <v>19</v>
      </c>
      <c r="E308" s="53">
        <v>25</v>
      </c>
      <c r="L308" s="50" t="s">
        <v>689</v>
      </c>
      <c r="M308" s="58">
        <v>307</v>
      </c>
      <c r="N308">
        <f t="shared" si="160"/>
        <v>31.416556144810016</v>
      </c>
      <c r="O308">
        <f t="shared" si="161"/>
        <v>31.416556144810016</v>
      </c>
      <c r="P308">
        <f t="shared" si="162"/>
        <v>31.416556144810016</v>
      </c>
      <c r="Q308">
        <f t="shared" si="163"/>
        <v>31.416556144810016</v>
      </c>
      <c r="R308">
        <f t="shared" si="164"/>
        <v>31.416556144810016</v>
      </c>
      <c r="S308">
        <f t="shared" si="165"/>
        <v>31.416556144810016</v>
      </c>
      <c r="T308">
        <f t="shared" si="166"/>
        <v>31.416556144810016</v>
      </c>
      <c r="U308">
        <f t="shared" si="167"/>
        <v>31.416556144810016</v>
      </c>
      <c r="V308">
        <f t="shared" si="168"/>
        <v>31.416556144810016</v>
      </c>
      <c r="W308">
        <f t="shared" si="169"/>
        <v>31.416556144810016</v>
      </c>
      <c r="X308">
        <f t="shared" si="170"/>
        <v>31.416556144810016</v>
      </c>
      <c r="Y308">
        <f t="shared" si="171"/>
        <v>31.416556144810016</v>
      </c>
      <c r="Z308">
        <f t="shared" si="172"/>
        <v>31.416556144810016</v>
      </c>
      <c r="AA308">
        <f t="shared" si="173"/>
        <v>31.416556144810016</v>
      </c>
      <c r="AB308">
        <f t="shared" si="174"/>
        <v>31.416556144810016</v>
      </c>
      <c r="AC308">
        <f t="shared" si="175"/>
        <v>31.416556144810016</v>
      </c>
      <c r="AD308">
        <f t="shared" si="176"/>
        <v>31.416556144810016</v>
      </c>
      <c r="AE308">
        <f t="shared" si="177"/>
        <v>31.416556144810016</v>
      </c>
      <c r="AF308">
        <f t="shared" si="178"/>
        <v>31.416556144810016</v>
      </c>
      <c r="AG308">
        <f t="shared" si="179"/>
        <v>31.416556144810016</v>
      </c>
      <c r="AH308">
        <f t="shared" si="180"/>
        <v>31.416556144810016</v>
      </c>
      <c r="AI308">
        <f t="shared" si="181"/>
        <v>31.416556144810016</v>
      </c>
      <c r="AJ308">
        <f t="shared" si="182"/>
        <v>31.416556144810016</v>
      </c>
      <c r="AK308">
        <f t="shared" si="183"/>
        <v>31.416556144810016</v>
      </c>
      <c r="AL308">
        <f t="shared" si="184"/>
        <v>31.416556144810016</v>
      </c>
      <c r="AM308">
        <f t="shared" si="185"/>
        <v>31.416556144810016</v>
      </c>
      <c r="AN308">
        <f t="shared" si="186"/>
        <v>31.416556144810016</v>
      </c>
      <c r="AO308">
        <f t="shared" si="187"/>
        <v>31.416556144810016</v>
      </c>
      <c r="AP308">
        <f t="shared" si="188"/>
        <v>31.416556144810016</v>
      </c>
      <c r="AQ308">
        <f t="shared" si="189"/>
        <v>31.416556144810016</v>
      </c>
      <c r="AR308">
        <f t="shared" si="190"/>
        <v>30.62678566222711</v>
      </c>
      <c r="AS308">
        <f t="shared" si="191"/>
        <v>31.416556144810016</v>
      </c>
      <c r="AT308">
        <f t="shared" si="192"/>
        <v>31.416556144810016</v>
      </c>
      <c r="AU308">
        <f t="shared" si="193"/>
        <v>31.416556144810016</v>
      </c>
      <c r="AV308">
        <f t="shared" si="194"/>
        <v>31.416556144810016</v>
      </c>
      <c r="AW308">
        <f t="shared" si="195"/>
        <v>31.416556144810016</v>
      </c>
      <c r="AX308">
        <f t="shared" si="196"/>
        <v>31.416556144810016</v>
      </c>
      <c r="AY308">
        <f t="shared" si="197"/>
        <v>31.416556144810016</v>
      </c>
      <c r="AZ308">
        <f t="shared" si="198"/>
        <v>31.416556144810016</v>
      </c>
      <c r="BA308">
        <f t="shared" si="199"/>
        <v>31.416556144810016</v>
      </c>
    </row>
    <row r="309" spans="1:53">
      <c r="A309" s="50" t="s">
        <v>691</v>
      </c>
      <c r="B309" s="58">
        <v>308</v>
      </c>
      <c r="C309" s="50">
        <v>2</v>
      </c>
      <c r="D309" s="53">
        <v>21</v>
      </c>
      <c r="E309" s="53">
        <v>24</v>
      </c>
      <c r="L309" s="50" t="s">
        <v>691</v>
      </c>
      <c r="M309" s="58">
        <v>308</v>
      </c>
      <c r="N309">
        <f t="shared" si="160"/>
        <v>31.953090617340916</v>
      </c>
      <c r="O309">
        <f t="shared" si="161"/>
        <v>31.953090617340916</v>
      </c>
      <c r="P309">
        <f t="shared" si="162"/>
        <v>31.953090617340916</v>
      </c>
      <c r="Q309">
        <f t="shared" si="163"/>
        <v>31.953090617340916</v>
      </c>
      <c r="R309">
        <f t="shared" si="164"/>
        <v>31.953090617340916</v>
      </c>
      <c r="S309">
        <f t="shared" si="165"/>
        <v>31.953090617340916</v>
      </c>
      <c r="T309">
        <f t="shared" si="166"/>
        <v>31.953090617340916</v>
      </c>
      <c r="U309">
        <f t="shared" si="167"/>
        <v>31.953090617340916</v>
      </c>
      <c r="V309">
        <f t="shared" si="168"/>
        <v>31.953090617340916</v>
      </c>
      <c r="W309">
        <f t="shared" si="169"/>
        <v>31.953090617340916</v>
      </c>
      <c r="X309">
        <f t="shared" si="170"/>
        <v>31.953090617340916</v>
      </c>
      <c r="Y309">
        <f t="shared" si="171"/>
        <v>31.953090617340916</v>
      </c>
      <c r="Z309">
        <f t="shared" si="172"/>
        <v>31.953090617340916</v>
      </c>
      <c r="AA309">
        <f t="shared" si="173"/>
        <v>31.953090617340916</v>
      </c>
      <c r="AB309">
        <f t="shared" si="174"/>
        <v>31.953090617340916</v>
      </c>
      <c r="AC309">
        <f t="shared" si="175"/>
        <v>31.953090617340916</v>
      </c>
      <c r="AD309">
        <f t="shared" si="176"/>
        <v>31.953090617340916</v>
      </c>
      <c r="AE309">
        <f t="shared" si="177"/>
        <v>31.953090617340916</v>
      </c>
      <c r="AF309">
        <f t="shared" si="178"/>
        <v>31.953090617340916</v>
      </c>
      <c r="AG309">
        <f t="shared" si="179"/>
        <v>31.953090617340916</v>
      </c>
      <c r="AH309">
        <f t="shared" si="180"/>
        <v>31.953090617340916</v>
      </c>
      <c r="AI309">
        <f t="shared" si="181"/>
        <v>31.953090617340916</v>
      </c>
      <c r="AJ309">
        <f t="shared" si="182"/>
        <v>31.953090617340916</v>
      </c>
      <c r="AK309">
        <f t="shared" si="183"/>
        <v>31.953090617340916</v>
      </c>
      <c r="AL309">
        <f t="shared" si="184"/>
        <v>31.953090617340916</v>
      </c>
      <c r="AM309">
        <f t="shared" si="185"/>
        <v>31.953090617340916</v>
      </c>
      <c r="AN309">
        <f t="shared" si="186"/>
        <v>31.953090617340916</v>
      </c>
      <c r="AO309">
        <f t="shared" si="187"/>
        <v>31.953090617340916</v>
      </c>
      <c r="AP309">
        <f t="shared" si="188"/>
        <v>31.953090617340916</v>
      </c>
      <c r="AQ309">
        <f t="shared" si="189"/>
        <v>31.953090617340916</v>
      </c>
      <c r="AR309">
        <f t="shared" si="190"/>
        <v>24.269322199023193</v>
      </c>
      <c r="AS309">
        <f t="shared" si="191"/>
        <v>31.953090617340916</v>
      </c>
      <c r="AT309">
        <f t="shared" si="192"/>
        <v>31.953090617340916</v>
      </c>
      <c r="AU309">
        <f t="shared" si="193"/>
        <v>31.953090617340916</v>
      </c>
      <c r="AV309">
        <f t="shared" si="194"/>
        <v>31.953090617340916</v>
      </c>
      <c r="AW309">
        <f t="shared" si="195"/>
        <v>31.953090617340916</v>
      </c>
      <c r="AX309">
        <f t="shared" si="196"/>
        <v>31.953090617340916</v>
      </c>
      <c r="AY309">
        <f t="shared" si="197"/>
        <v>31.953090617340916</v>
      </c>
      <c r="AZ309">
        <f t="shared" si="198"/>
        <v>31.953090617340916</v>
      </c>
      <c r="BA309">
        <f t="shared" si="199"/>
        <v>31.953090617340916</v>
      </c>
    </row>
    <row r="310" spans="1:53">
      <c r="A310" s="50" t="s">
        <v>693</v>
      </c>
      <c r="B310" s="58">
        <v>309</v>
      </c>
      <c r="C310" s="50">
        <v>2</v>
      </c>
      <c r="D310" s="53">
        <v>2</v>
      </c>
      <c r="E310" s="53">
        <v>12</v>
      </c>
      <c r="L310" s="50" t="s">
        <v>693</v>
      </c>
      <c r="M310" s="58">
        <v>309</v>
      </c>
      <c r="N310">
        <f t="shared" si="160"/>
        <v>12.328828005937952</v>
      </c>
      <c r="O310">
        <f t="shared" si="161"/>
        <v>12.328828005937952</v>
      </c>
      <c r="P310">
        <f t="shared" si="162"/>
        <v>12.328828005937952</v>
      </c>
      <c r="Q310">
        <f t="shared" si="163"/>
        <v>12.328828005937952</v>
      </c>
      <c r="R310">
        <f t="shared" si="164"/>
        <v>12.328828005937952</v>
      </c>
      <c r="S310">
        <f t="shared" si="165"/>
        <v>12.328828005937952</v>
      </c>
      <c r="T310">
        <f t="shared" si="166"/>
        <v>12.328828005937952</v>
      </c>
      <c r="U310">
        <f t="shared" si="167"/>
        <v>12.328828005937952</v>
      </c>
      <c r="V310">
        <f t="shared" si="168"/>
        <v>12.328828005937952</v>
      </c>
      <c r="W310">
        <f t="shared" si="169"/>
        <v>12.328828005937952</v>
      </c>
      <c r="X310">
        <f t="shared" si="170"/>
        <v>12.328828005937952</v>
      </c>
      <c r="Y310">
        <f t="shared" si="171"/>
        <v>12.328828005937952</v>
      </c>
      <c r="Z310">
        <f t="shared" si="172"/>
        <v>12.328828005937952</v>
      </c>
      <c r="AA310">
        <f t="shared" si="173"/>
        <v>12.328828005937952</v>
      </c>
      <c r="AB310">
        <f t="shared" si="174"/>
        <v>12.328828005937952</v>
      </c>
      <c r="AC310">
        <f t="shared" si="175"/>
        <v>12.328828005937952</v>
      </c>
      <c r="AD310">
        <f t="shared" si="176"/>
        <v>12.328828005937952</v>
      </c>
      <c r="AE310">
        <f t="shared" si="177"/>
        <v>12.328828005937952</v>
      </c>
      <c r="AF310">
        <f t="shared" si="178"/>
        <v>12.328828005937952</v>
      </c>
      <c r="AG310">
        <f t="shared" si="179"/>
        <v>12.328828005937952</v>
      </c>
      <c r="AH310">
        <f t="shared" si="180"/>
        <v>12.328828005937952</v>
      </c>
      <c r="AI310">
        <f t="shared" si="181"/>
        <v>12.328828005937952</v>
      </c>
      <c r="AJ310">
        <f t="shared" si="182"/>
        <v>12.328828005937952</v>
      </c>
      <c r="AK310">
        <f t="shared" si="183"/>
        <v>12.328828005937952</v>
      </c>
      <c r="AL310">
        <f t="shared" si="184"/>
        <v>12.328828005937952</v>
      </c>
      <c r="AM310">
        <f t="shared" si="185"/>
        <v>12.328828005937952</v>
      </c>
      <c r="AN310">
        <f t="shared" si="186"/>
        <v>12.328828005937952</v>
      </c>
      <c r="AO310">
        <f t="shared" si="187"/>
        <v>12.328828005937952</v>
      </c>
      <c r="AP310">
        <f t="shared" si="188"/>
        <v>12.328828005937952</v>
      </c>
      <c r="AQ310">
        <f t="shared" si="189"/>
        <v>12.328828005937952</v>
      </c>
      <c r="AR310">
        <f t="shared" si="190"/>
        <v>13.30413469565007</v>
      </c>
      <c r="AS310">
        <f t="shared" si="191"/>
        <v>12.328828005937952</v>
      </c>
      <c r="AT310">
        <f t="shared" si="192"/>
        <v>12.328828005937952</v>
      </c>
      <c r="AU310">
        <f t="shared" si="193"/>
        <v>12.328828005937952</v>
      </c>
      <c r="AV310">
        <f t="shared" si="194"/>
        <v>12.328828005937952</v>
      </c>
      <c r="AW310">
        <f t="shared" si="195"/>
        <v>12.328828005937952</v>
      </c>
      <c r="AX310">
        <f t="shared" si="196"/>
        <v>12.328828005937952</v>
      </c>
      <c r="AY310">
        <f t="shared" si="197"/>
        <v>12.328828005937952</v>
      </c>
      <c r="AZ310">
        <f t="shared" si="198"/>
        <v>12.328828005937952</v>
      </c>
      <c r="BA310">
        <f t="shared" si="199"/>
        <v>12.328828005937952</v>
      </c>
    </row>
    <row r="311" spans="1:53">
      <c r="A311" s="50" t="s">
        <v>694</v>
      </c>
      <c r="B311" s="58">
        <v>310</v>
      </c>
      <c r="C311" s="50">
        <v>1</v>
      </c>
      <c r="D311" s="53">
        <v>9</v>
      </c>
      <c r="E311" s="53">
        <v>13</v>
      </c>
      <c r="L311" s="50" t="s">
        <v>694</v>
      </c>
      <c r="M311" s="58">
        <v>310</v>
      </c>
      <c r="N311">
        <f t="shared" si="160"/>
        <v>15.842979517754859</v>
      </c>
      <c r="O311">
        <f t="shared" si="161"/>
        <v>15.842979517754859</v>
      </c>
      <c r="P311">
        <f t="shared" si="162"/>
        <v>15.842979517754859</v>
      </c>
      <c r="Q311">
        <f t="shared" si="163"/>
        <v>15.842979517754859</v>
      </c>
      <c r="R311">
        <f t="shared" si="164"/>
        <v>15.842979517754859</v>
      </c>
      <c r="S311">
        <f t="shared" si="165"/>
        <v>15.842979517754859</v>
      </c>
      <c r="T311">
        <f t="shared" si="166"/>
        <v>15.842979517754859</v>
      </c>
      <c r="U311">
        <f t="shared" si="167"/>
        <v>15.842979517754859</v>
      </c>
      <c r="V311">
        <f t="shared" si="168"/>
        <v>15.842979517754859</v>
      </c>
      <c r="W311">
        <f t="shared" si="169"/>
        <v>15.842979517754859</v>
      </c>
      <c r="X311">
        <f t="shared" si="170"/>
        <v>15.842979517754859</v>
      </c>
      <c r="Y311">
        <f t="shared" si="171"/>
        <v>15.842979517754859</v>
      </c>
      <c r="Z311">
        <f t="shared" si="172"/>
        <v>15.842979517754859</v>
      </c>
      <c r="AA311">
        <f t="shared" si="173"/>
        <v>15.842979517754859</v>
      </c>
      <c r="AB311">
        <f t="shared" si="174"/>
        <v>15.842979517754859</v>
      </c>
      <c r="AC311">
        <f t="shared" si="175"/>
        <v>15.842979517754859</v>
      </c>
      <c r="AD311">
        <f t="shared" si="176"/>
        <v>15.842979517754859</v>
      </c>
      <c r="AE311">
        <f t="shared" si="177"/>
        <v>15.842979517754859</v>
      </c>
      <c r="AF311">
        <f t="shared" si="178"/>
        <v>15.842979517754859</v>
      </c>
      <c r="AG311">
        <f t="shared" si="179"/>
        <v>15.842979517754859</v>
      </c>
      <c r="AH311">
        <f t="shared" si="180"/>
        <v>15.842979517754859</v>
      </c>
      <c r="AI311">
        <f t="shared" si="181"/>
        <v>15.842979517754859</v>
      </c>
      <c r="AJ311">
        <f t="shared" si="182"/>
        <v>15.842979517754859</v>
      </c>
      <c r="AK311">
        <f t="shared" si="183"/>
        <v>15.842979517754859</v>
      </c>
      <c r="AL311">
        <f t="shared" si="184"/>
        <v>15.842979517754859</v>
      </c>
      <c r="AM311">
        <f t="shared" si="185"/>
        <v>15.842979517754859</v>
      </c>
      <c r="AN311">
        <f t="shared" si="186"/>
        <v>15.842979517754859</v>
      </c>
      <c r="AO311">
        <f t="shared" si="187"/>
        <v>15.842979517754859</v>
      </c>
      <c r="AP311">
        <f t="shared" si="188"/>
        <v>15.842979517754859</v>
      </c>
      <c r="AQ311">
        <f t="shared" si="189"/>
        <v>15.842979517754859</v>
      </c>
      <c r="AR311">
        <f t="shared" si="190"/>
        <v>9.8994949366116654</v>
      </c>
      <c r="AS311">
        <f t="shared" si="191"/>
        <v>15.842979517754859</v>
      </c>
      <c r="AT311">
        <f t="shared" si="192"/>
        <v>15.842979517754859</v>
      </c>
      <c r="AU311">
        <f t="shared" si="193"/>
        <v>15.842979517754859</v>
      </c>
      <c r="AV311">
        <f t="shared" si="194"/>
        <v>15.842979517754859</v>
      </c>
      <c r="AW311">
        <f t="shared" si="195"/>
        <v>15.842979517754859</v>
      </c>
      <c r="AX311">
        <f t="shared" si="196"/>
        <v>15.842979517754859</v>
      </c>
      <c r="AY311">
        <f t="shared" si="197"/>
        <v>15.842979517754859</v>
      </c>
      <c r="AZ311">
        <f t="shared" si="198"/>
        <v>15.842979517754859</v>
      </c>
      <c r="BA311">
        <f t="shared" si="199"/>
        <v>15.842979517754859</v>
      </c>
    </row>
    <row r="312" spans="1:53">
      <c r="A312" s="50" t="s">
        <v>695</v>
      </c>
      <c r="B312" s="58">
        <v>311</v>
      </c>
      <c r="C312" s="50">
        <v>1</v>
      </c>
      <c r="D312" s="53">
        <v>12</v>
      </c>
      <c r="E312" s="53">
        <v>4</v>
      </c>
      <c r="L312" s="50" t="s">
        <v>695</v>
      </c>
      <c r="M312" s="58">
        <v>311</v>
      </c>
      <c r="N312">
        <f t="shared" si="160"/>
        <v>12.68857754044952</v>
      </c>
      <c r="O312">
        <f t="shared" si="161"/>
        <v>12.68857754044952</v>
      </c>
      <c r="P312">
        <f t="shared" si="162"/>
        <v>12.68857754044952</v>
      </c>
      <c r="Q312">
        <f t="shared" si="163"/>
        <v>12.68857754044952</v>
      </c>
      <c r="R312">
        <f t="shared" si="164"/>
        <v>12.68857754044952</v>
      </c>
      <c r="S312">
        <f t="shared" si="165"/>
        <v>12.68857754044952</v>
      </c>
      <c r="T312">
        <f t="shared" si="166"/>
        <v>12.68857754044952</v>
      </c>
      <c r="U312">
        <f t="shared" si="167"/>
        <v>12.68857754044952</v>
      </c>
      <c r="V312">
        <f t="shared" si="168"/>
        <v>12.68857754044952</v>
      </c>
      <c r="W312">
        <f t="shared" si="169"/>
        <v>12.68857754044952</v>
      </c>
      <c r="X312">
        <f t="shared" si="170"/>
        <v>12.68857754044952</v>
      </c>
      <c r="Y312">
        <f t="shared" si="171"/>
        <v>12.68857754044952</v>
      </c>
      <c r="Z312">
        <f t="shared" si="172"/>
        <v>12.68857754044952</v>
      </c>
      <c r="AA312">
        <f t="shared" si="173"/>
        <v>12.68857754044952</v>
      </c>
      <c r="AB312">
        <f t="shared" si="174"/>
        <v>12.68857754044952</v>
      </c>
      <c r="AC312">
        <f t="shared" si="175"/>
        <v>12.68857754044952</v>
      </c>
      <c r="AD312">
        <f t="shared" si="176"/>
        <v>12.68857754044952</v>
      </c>
      <c r="AE312">
        <f t="shared" si="177"/>
        <v>12.68857754044952</v>
      </c>
      <c r="AF312">
        <f t="shared" si="178"/>
        <v>12.68857754044952</v>
      </c>
      <c r="AG312">
        <f t="shared" si="179"/>
        <v>12.68857754044952</v>
      </c>
      <c r="AH312">
        <f t="shared" si="180"/>
        <v>12.68857754044952</v>
      </c>
      <c r="AI312">
        <f t="shared" si="181"/>
        <v>12.68857754044952</v>
      </c>
      <c r="AJ312">
        <f t="shared" si="182"/>
        <v>12.68857754044952</v>
      </c>
      <c r="AK312">
        <f t="shared" si="183"/>
        <v>12.68857754044952</v>
      </c>
      <c r="AL312">
        <f t="shared" si="184"/>
        <v>12.68857754044952</v>
      </c>
      <c r="AM312">
        <f t="shared" si="185"/>
        <v>12.68857754044952</v>
      </c>
      <c r="AN312">
        <f t="shared" si="186"/>
        <v>12.68857754044952</v>
      </c>
      <c r="AO312">
        <f t="shared" si="187"/>
        <v>12.68857754044952</v>
      </c>
      <c r="AP312">
        <f t="shared" si="188"/>
        <v>12.68857754044952</v>
      </c>
      <c r="AQ312">
        <f t="shared" si="189"/>
        <v>12.68857754044952</v>
      </c>
      <c r="AR312">
        <f t="shared" si="190"/>
        <v>15.033296378372908</v>
      </c>
      <c r="AS312">
        <f t="shared" si="191"/>
        <v>12.68857754044952</v>
      </c>
      <c r="AT312">
        <f t="shared" si="192"/>
        <v>12.68857754044952</v>
      </c>
      <c r="AU312">
        <f t="shared" si="193"/>
        <v>12.68857754044952</v>
      </c>
      <c r="AV312">
        <f t="shared" si="194"/>
        <v>12.68857754044952</v>
      </c>
      <c r="AW312">
        <f t="shared" si="195"/>
        <v>12.68857754044952</v>
      </c>
      <c r="AX312">
        <f t="shared" si="196"/>
        <v>12.68857754044952</v>
      </c>
      <c r="AY312">
        <f t="shared" si="197"/>
        <v>12.68857754044952</v>
      </c>
      <c r="AZ312">
        <f t="shared" si="198"/>
        <v>12.68857754044952</v>
      </c>
      <c r="BA312">
        <f t="shared" si="199"/>
        <v>12.68857754044952</v>
      </c>
    </row>
    <row r="313" spans="1:53">
      <c r="A313" s="50" t="s">
        <v>697</v>
      </c>
      <c r="B313" s="58">
        <v>312</v>
      </c>
      <c r="C313" s="50">
        <v>1</v>
      </c>
      <c r="D313" s="53">
        <v>27</v>
      </c>
      <c r="E313" s="53">
        <v>9</v>
      </c>
      <c r="L313" s="50" t="s">
        <v>697</v>
      </c>
      <c r="M313" s="58">
        <v>312</v>
      </c>
      <c r="N313">
        <f t="shared" si="160"/>
        <v>28.478061731796284</v>
      </c>
      <c r="O313">
        <f t="shared" si="161"/>
        <v>28.478061731796284</v>
      </c>
      <c r="P313">
        <f t="shared" si="162"/>
        <v>28.478061731796284</v>
      </c>
      <c r="Q313">
        <f t="shared" si="163"/>
        <v>28.478061731796284</v>
      </c>
      <c r="R313">
        <f t="shared" si="164"/>
        <v>28.478061731796284</v>
      </c>
      <c r="S313">
        <f t="shared" si="165"/>
        <v>28.478061731796284</v>
      </c>
      <c r="T313">
        <f t="shared" si="166"/>
        <v>28.478061731796284</v>
      </c>
      <c r="U313">
        <f t="shared" si="167"/>
        <v>28.478061731796284</v>
      </c>
      <c r="V313">
        <f t="shared" si="168"/>
        <v>28.478061731796284</v>
      </c>
      <c r="W313">
        <f t="shared" si="169"/>
        <v>28.478061731796284</v>
      </c>
      <c r="X313">
        <f t="shared" si="170"/>
        <v>28.478061731796284</v>
      </c>
      <c r="Y313">
        <f t="shared" si="171"/>
        <v>28.478061731796284</v>
      </c>
      <c r="Z313">
        <f t="shared" si="172"/>
        <v>28.478061731796284</v>
      </c>
      <c r="AA313">
        <f t="shared" si="173"/>
        <v>28.478061731796284</v>
      </c>
      <c r="AB313">
        <f t="shared" si="174"/>
        <v>28.478061731796284</v>
      </c>
      <c r="AC313">
        <f t="shared" si="175"/>
        <v>28.478061731796284</v>
      </c>
      <c r="AD313">
        <f t="shared" si="176"/>
        <v>28.478061731796284</v>
      </c>
      <c r="AE313">
        <f t="shared" si="177"/>
        <v>28.478061731796284</v>
      </c>
      <c r="AF313">
        <f t="shared" si="178"/>
        <v>28.478061731796284</v>
      </c>
      <c r="AG313">
        <f t="shared" si="179"/>
        <v>28.478061731796284</v>
      </c>
      <c r="AH313">
        <f t="shared" si="180"/>
        <v>28.478061731796284</v>
      </c>
      <c r="AI313">
        <f t="shared" si="181"/>
        <v>28.478061731796284</v>
      </c>
      <c r="AJ313">
        <f t="shared" si="182"/>
        <v>28.478061731796284</v>
      </c>
      <c r="AK313">
        <f t="shared" si="183"/>
        <v>28.478061731796284</v>
      </c>
      <c r="AL313">
        <f t="shared" si="184"/>
        <v>28.478061731796284</v>
      </c>
      <c r="AM313">
        <f t="shared" si="185"/>
        <v>28.478061731796284</v>
      </c>
      <c r="AN313">
        <f t="shared" si="186"/>
        <v>28.478061731796284</v>
      </c>
      <c r="AO313">
        <f t="shared" si="187"/>
        <v>28.478061731796284</v>
      </c>
      <c r="AP313">
        <f t="shared" si="188"/>
        <v>28.478061731796284</v>
      </c>
      <c r="AQ313">
        <f t="shared" si="189"/>
        <v>28.478061731796284</v>
      </c>
      <c r="AR313">
        <f t="shared" si="190"/>
        <v>29.563490998188964</v>
      </c>
      <c r="AS313">
        <f t="shared" si="191"/>
        <v>28.478061731796284</v>
      </c>
      <c r="AT313">
        <f t="shared" si="192"/>
        <v>28.478061731796284</v>
      </c>
      <c r="AU313">
        <f t="shared" si="193"/>
        <v>28.478061731796284</v>
      </c>
      <c r="AV313">
        <f t="shared" si="194"/>
        <v>28.478061731796284</v>
      </c>
      <c r="AW313">
        <f t="shared" si="195"/>
        <v>28.478061731796284</v>
      </c>
      <c r="AX313">
        <f t="shared" si="196"/>
        <v>28.478061731796284</v>
      </c>
      <c r="AY313">
        <f t="shared" si="197"/>
        <v>28.478061731796284</v>
      </c>
      <c r="AZ313">
        <f t="shared" si="198"/>
        <v>28.478061731796284</v>
      </c>
      <c r="BA313">
        <f t="shared" si="199"/>
        <v>28.478061731796284</v>
      </c>
    </row>
    <row r="314" spans="1:53">
      <c r="A314" s="50" t="s">
        <v>698</v>
      </c>
      <c r="B314" s="58">
        <v>313</v>
      </c>
      <c r="C314" s="50">
        <v>1</v>
      </c>
      <c r="D314" s="53">
        <v>15</v>
      </c>
      <c r="E314" s="53">
        <v>12</v>
      </c>
      <c r="L314" s="50" t="s">
        <v>698</v>
      </c>
      <c r="M314" s="58">
        <v>313</v>
      </c>
      <c r="N314">
        <f t="shared" si="160"/>
        <v>19.235384061671343</v>
      </c>
      <c r="O314">
        <f t="shared" si="161"/>
        <v>19.235384061671343</v>
      </c>
      <c r="P314">
        <f t="shared" si="162"/>
        <v>19.235384061671343</v>
      </c>
      <c r="Q314">
        <f t="shared" si="163"/>
        <v>19.235384061671343</v>
      </c>
      <c r="R314">
        <f t="shared" si="164"/>
        <v>19.235384061671343</v>
      </c>
      <c r="S314">
        <f t="shared" si="165"/>
        <v>19.235384061671343</v>
      </c>
      <c r="T314">
        <f t="shared" si="166"/>
        <v>19.235384061671343</v>
      </c>
      <c r="U314">
        <f t="shared" si="167"/>
        <v>19.235384061671343</v>
      </c>
      <c r="V314">
        <f t="shared" si="168"/>
        <v>19.235384061671343</v>
      </c>
      <c r="W314">
        <f t="shared" si="169"/>
        <v>19.235384061671343</v>
      </c>
      <c r="X314">
        <f t="shared" si="170"/>
        <v>19.235384061671343</v>
      </c>
      <c r="Y314">
        <f t="shared" si="171"/>
        <v>19.235384061671343</v>
      </c>
      <c r="Z314">
        <f t="shared" si="172"/>
        <v>19.235384061671343</v>
      </c>
      <c r="AA314">
        <f t="shared" si="173"/>
        <v>19.235384061671343</v>
      </c>
      <c r="AB314">
        <f t="shared" si="174"/>
        <v>19.235384061671343</v>
      </c>
      <c r="AC314">
        <f t="shared" si="175"/>
        <v>19.235384061671343</v>
      </c>
      <c r="AD314">
        <f t="shared" si="176"/>
        <v>19.235384061671343</v>
      </c>
      <c r="AE314">
        <f t="shared" si="177"/>
        <v>19.235384061671343</v>
      </c>
      <c r="AF314">
        <f t="shared" si="178"/>
        <v>19.235384061671343</v>
      </c>
      <c r="AG314">
        <f t="shared" si="179"/>
        <v>19.235384061671343</v>
      </c>
      <c r="AH314">
        <f t="shared" si="180"/>
        <v>19.235384061671343</v>
      </c>
      <c r="AI314">
        <f t="shared" si="181"/>
        <v>19.235384061671343</v>
      </c>
      <c r="AJ314">
        <f t="shared" si="182"/>
        <v>19.235384061671343</v>
      </c>
      <c r="AK314">
        <f t="shared" si="183"/>
        <v>19.235384061671343</v>
      </c>
      <c r="AL314">
        <f t="shared" si="184"/>
        <v>19.235384061671343</v>
      </c>
      <c r="AM314">
        <f t="shared" si="185"/>
        <v>19.235384061671343</v>
      </c>
      <c r="AN314">
        <f t="shared" si="186"/>
        <v>19.235384061671343</v>
      </c>
      <c r="AO314">
        <f t="shared" si="187"/>
        <v>19.235384061671343</v>
      </c>
      <c r="AP314">
        <f t="shared" si="188"/>
        <v>19.235384061671343</v>
      </c>
      <c r="AQ314">
        <f t="shared" si="189"/>
        <v>19.235384061671343</v>
      </c>
      <c r="AR314">
        <f t="shared" si="190"/>
        <v>17.029386365926403</v>
      </c>
      <c r="AS314">
        <f t="shared" si="191"/>
        <v>19.235384061671343</v>
      </c>
      <c r="AT314">
        <f t="shared" si="192"/>
        <v>19.235384061671343</v>
      </c>
      <c r="AU314">
        <f t="shared" si="193"/>
        <v>19.235384061671343</v>
      </c>
      <c r="AV314">
        <f t="shared" si="194"/>
        <v>19.235384061671343</v>
      </c>
      <c r="AW314">
        <f t="shared" si="195"/>
        <v>19.235384061671343</v>
      </c>
      <c r="AX314">
        <f t="shared" si="196"/>
        <v>19.235384061671343</v>
      </c>
      <c r="AY314">
        <f t="shared" si="197"/>
        <v>19.235384061671343</v>
      </c>
      <c r="AZ314">
        <f t="shared" si="198"/>
        <v>19.235384061671343</v>
      </c>
      <c r="BA314">
        <f t="shared" si="199"/>
        <v>19.235384061671343</v>
      </c>
    </row>
    <row r="315" spans="1:53">
      <c r="A315" s="50" t="s">
        <v>699</v>
      </c>
      <c r="B315" s="58">
        <v>314</v>
      </c>
      <c r="C315" s="50">
        <v>1</v>
      </c>
      <c r="D315" s="53">
        <v>9</v>
      </c>
      <c r="E315" s="53">
        <v>8</v>
      </c>
      <c r="L315" s="50" t="s">
        <v>699</v>
      </c>
      <c r="M315" s="58">
        <v>314</v>
      </c>
      <c r="N315">
        <f t="shared" si="160"/>
        <v>12.083045973594572</v>
      </c>
      <c r="O315">
        <f t="shared" si="161"/>
        <v>12.083045973594572</v>
      </c>
      <c r="P315">
        <f t="shared" si="162"/>
        <v>12.083045973594572</v>
      </c>
      <c r="Q315">
        <f t="shared" si="163"/>
        <v>12.083045973594572</v>
      </c>
      <c r="R315">
        <f t="shared" si="164"/>
        <v>12.083045973594572</v>
      </c>
      <c r="S315">
        <f t="shared" si="165"/>
        <v>12.083045973594572</v>
      </c>
      <c r="T315">
        <f t="shared" si="166"/>
        <v>12.083045973594572</v>
      </c>
      <c r="U315">
        <f t="shared" si="167"/>
        <v>12.083045973594572</v>
      </c>
      <c r="V315">
        <f t="shared" si="168"/>
        <v>12.083045973594572</v>
      </c>
      <c r="W315">
        <f t="shared" si="169"/>
        <v>12.083045973594572</v>
      </c>
      <c r="X315">
        <f t="shared" si="170"/>
        <v>12.083045973594572</v>
      </c>
      <c r="Y315">
        <f t="shared" si="171"/>
        <v>12.083045973594572</v>
      </c>
      <c r="Z315">
        <f t="shared" si="172"/>
        <v>12.083045973594572</v>
      </c>
      <c r="AA315">
        <f t="shared" si="173"/>
        <v>12.083045973594572</v>
      </c>
      <c r="AB315">
        <f t="shared" si="174"/>
        <v>12.083045973594572</v>
      </c>
      <c r="AC315">
        <f t="shared" si="175"/>
        <v>12.083045973594572</v>
      </c>
      <c r="AD315">
        <f t="shared" si="176"/>
        <v>12.083045973594572</v>
      </c>
      <c r="AE315">
        <f t="shared" si="177"/>
        <v>12.083045973594572</v>
      </c>
      <c r="AF315">
        <f t="shared" si="178"/>
        <v>12.083045973594572</v>
      </c>
      <c r="AG315">
        <f t="shared" si="179"/>
        <v>12.083045973594572</v>
      </c>
      <c r="AH315">
        <f t="shared" si="180"/>
        <v>12.083045973594572</v>
      </c>
      <c r="AI315">
        <f t="shared" si="181"/>
        <v>12.083045973594572</v>
      </c>
      <c r="AJ315">
        <f t="shared" si="182"/>
        <v>12.083045973594572</v>
      </c>
      <c r="AK315">
        <f t="shared" si="183"/>
        <v>12.083045973594572</v>
      </c>
      <c r="AL315">
        <f t="shared" si="184"/>
        <v>12.083045973594572</v>
      </c>
      <c r="AM315">
        <f t="shared" si="185"/>
        <v>12.083045973594572</v>
      </c>
      <c r="AN315">
        <f t="shared" si="186"/>
        <v>12.083045973594572</v>
      </c>
      <c r="AO315">
        <f t="shared" si="187"/>
        <v>12.083045973594572</v>
      </c>
      <c r="AP315">
        <f t="shared" si="188"/>
        <v>12.083045973594572</v>
      </c>
      <c r="AQ315">
        <f t="shared" si="189"/>
        <v>12.083045973594572</v>
      </c>
      <c r="AR315">
        <f t="shared" si="190"/>
        <v>29.427877939124322</v>
      </c>
      <c r="AS315">
        <f t="shared" si="191"/>
        <v>12.083045973594572</v>
      </c>
      <c r="AT315">
        <f t="shared" si="192"/>
        <v>12.083045973594572</v>
      </c>
      <c r="AU315">
        <f t="shared" si="193"/>
        <v>12.083045973594572</v>
      </c>
      <c r="AV315">
        <f t="shared" si="194"/>
        <v>12.083045973594572</v>
      </c>
      <c r="AW315">
        <f t="shared" si="195"/>
        <v>12.083045973594572</v>
      </c>
      <c r="AX315">
        <f t="shared" si="196"/>
        <v>12.083045973594572</v>
      </c>
      <c r="AY315">
        <f t="shared" si="197"/>
        <v>12.083045973594572</v>
      </c>
      <c r="AZ315">
        <f t="shared" si="198"/>
        <v>12.083045973594572</v>
      </c>
      <c r="BA315">
        <f t="shared" si="199"/>
        <v>12.083045973594572</v>
      </c>
    </row>
    <row r="316" spans="1:53">
      <c r="A316" s="50" t="s">
        <v>701</v>
      </c>
      <c r="B316" s="58">
        <v>315</v>
      </c>
      <c r="C316" s="50">
        <v>1</v>
      </c>
      <c r="D316" s="53">
        <v>19</v>
      </c>
      <c r="E316" s="53">
        <v>28</v>
      </c>
      <c r="F316" s="37" t="s">
        <v>1287</v>
      </c>
      <c r="L316" s="50" t="s">
        <v>701</v>
      </c>
      <c r="M316" s="58">
        <v>315</v>
      </c>
      <c r="N316">
        <f t="shared" si="160"/>
        <v>33.852621759621513</v>
      </c>
      <c r="O316">
        <f t="shared" si="161"/>
        <v>33.852621759621513</v>
      </c>
      <c r="P316">
        <f t="shared" si="162"/>
        <v>33.852621759621513</v>
      </c>
      <c r="Q316">
        <f t="shared" si="163"/>
        <v>33.852621759621513</v>
      </c>
      <c r="R316">
        <f t="shared" si="164"/>
        <v>33.852621759621513</v>
      </c>
      <c r="S316">
        <f t="shared" si="165"/>
        <v>33.852621759621513</v>
      </c>
      <c r="T316">
        <f t="shared" si="166"/>
        <v>33.852621759621513</v>
      </c>
      <c r="U316">
        <f t="shared" si="167"/>
        <v>33.852621759621513</v>
      </c>
      <c r="V316">
        <f t="shared" si="168"/>
        <v>33.852621759621513</v>
      </c>
      <c r="W316">
        <f t="shared" si="169"/>
        <v>33.852621759621513</v>
      </c>
      <c r="X316">
        <f t="shared" si="170"/>
        <v>33.852621759621513</v>
      </c>
      <c r="Y316">
        <f t="shared" si="171"/>
        <v>33.852621759621513</v>
      </c>
      <c r="Z316">
        <f t="shared" si="172"/>
        <v>33.852621759621513</v>
      </c>
      <c r="AA316">
        <f t="shared" si="173"/>
        <v>33.852621759621513</v>
      </c>
      <c r="AB316">
        <f t="shared" si="174"/>
        <v>33.852621759621513</v>
      </c>
      <c r="AC316">
        <f t="shared" si="175"/>
        <v>33.852621759621513</v>
      </c>
      <c r="AD316">
        <f t="shared" si="176"/>
        <v>33.852621759621513</v>
      </c>
      <c r="AE316">
        <f t="shared" si="177"/>
        <v>33.852621759621513</v>
      </c>
      <c r="AF316">
        <f t="shared" si="178"/>
        <v>33.852621759621513</v>
      </c>
      <c r="AG316">
        <f t="shared" si="179"/>
        <v>33.852621759621513</v>
      </c>
      <c r="AH316">
        <f t="shared" si="180"/>
        <v>33.852621759621513</v>
      </c>
      <c r="AI316">
        <f t="shared" si="181"/>
        <v>33.852621759621513</v>
      </c>
      <c r="AJ316">
        <f t="shared" si="182"/>
        <v>33.852621759621513</v>
      </c>
      <c r="AK316">
        <f t="shared" si="183"/>
        <v>33.852621759621513</v>
      </c>
      <c r="AL316">
        <f t="shared" si="184"/>
        <v>33.852621759621513</v>
      </c>
      <c r="AM316">
        <f t="shared" si="185"/>
        <v>33.852621759621513</v>
      </c>
      <c r="AN316">
        <f t="shared" si="186"/>
        <v>33.852621759621513</v>
      </c>
      <c r="AO316">
        <f t="shared" si="187"/>
        <v>33.852621759621513</v>
      </c>
      <c r="AP316">
        <f t="shared" si="188"/>
        <v>33.852621759621513</v>
      </c>
      <c r="AQ316">
        <f t="shared" si="189"/>
        <v>33.852621759621513</v>
      </c>
      <c r="AR316">
        <f t="shared" si="190"/>
        <v>19.672315572906001</v>
      </c>
      <c r="AS316">
        <f t="shared" si="191"/>
        <v>33.852621759621513</v>
      </c>
      <c r="AT316">
        <f t="shared" si="192"/>
        <v>33.852621759621513</v>
      </c>
      <c r="AU316">
        <f t="shared" si="193"/>
        <v>33.852621759621513</v>
      </c>
      <c r="AV316">
        <f t="shared" si="194"/>
        <v>33.852621759621513</v>
      </c>
      <c r="AW316">
        <f t="shared" si="195"/>
        <v>33.852621759621513</v>
      </c>
      <c r="AX316">
        <f t="shared" si="196"/>
        <v>33.852621759621513</v>
      </c>
      <c r="AY316">
        <f t="shared" si="197"/>
        <v>33.852621759621513</v>
      </c>
      <c r="AZ316">
        <f t="shared" si="198"/>
        <v>33.852621759621513</v>
      </c>
      <c r="BA316">
        <f t="shared" si="199"/>
        <v>33.852621759621513</v>
      </c>
    </row>
    <row r="317" spans="1:53">
      <c r="A317" s="50" t="s">
        <v>703</v>
      </c>
      <c r="B317" s="58">
        <v>316</v>
      </c>
      <c r="C317" s="50">
        <v>1</v>
      </c>
      <c r="D317" s="53">
        <v>19</v>
      </c>
      <c r="E317" s="53">
        <v>5</v>
      </c>
      <c r="L317" s="50" t="s">
        <v>703</v>
      </c>
      <c r="M317" s="58">
        <v>316</v>
      </c>
      <c r="N317">
        <f t="shared" si="160"/>
        <v>19.672315572906001</v>
      </c>
      <c r="O317">
        <f t="shared" si="161"/>
        <v>19.672315572906001</v>
      </c>
      <c r="P317">
        <f t="shared" si="162"/>
        <v>19.672315572906001</v>
      </c>
      <c r="Q317">
        <f t="shared" si="163"/>
        <v>19.672315572906001</v>
      </c>
      <c r="R317">
        <f t="shared" si="164"/>
        <v>19.672315572906001</v>
      </c>
      <c r="S317">
        <f t="shared" si="165"/>
        <v>19.672315572906001</v>
      </c>
      <c r="T317">
        <f t="shared" si="166"/>
        <v>19.672315572906001</v>
      </c>
      <c r="U317">
        <f t="shared" si="167"/>
        <v>19.672315572906001</v>
      </c>
      <c r="V317">
        <f t="shared" si="168"/>
        <v>19.672315572906001</v>
      </c>
      <c r="W317">
        <f t="shared" si="169"/>
        <v>19.672315572906001</v>
      </c>
      <c r="X317">
        <f t="shared" si="170"/>
        <v>19.672315572906001</v>
      </c>
      <c r="Y317">
        <f t="shared" si="171"/>
        <v>19.672315572906001</v>
      </c>
      <c r="Z317">
        <f t="shared" si="172"/>
        <v>19.672315572906001</v>
      </c>
      <c r="AA317">
        <f t="shared" si="173"/>
        <v>19.672315572906001</v>
      </c>
      <c r="AB317">
        <f t="shared" si="174"/>
        <v>19.672315572906001</v>
      </c>
      <c r="AC317">
        <f t="shared" si="175"/>
        <v>19.672315572906001</v>
      </c>
      <c r="AD317">
        <f t="shared" si="176"/>
        <v>19.672315572906001</v>
      </c>
      <c r="AE317">
        <f t="shared" si="177"/>
        <v>19.672315572906001</v>
      </c>
      <c r="AF317">
        <f t="shared" si="178"/>
        <v>19.672315572906001</v>
      </c>
      <c r="AG317">
        <f t="shared" si="179"/>
        <v>19.672315572906001</v>
      </c>
      <c r="AH317">
        <f t="shared" si="180"/>
        <v>19.672315572906001</v>
      </c>
      <c r="AI317">
        <f t="shared" si="181"/>
        <v>19.672315572906001</v>
      </c>
      <c r="AJ317">
        <f t="shared" si="182"/>
        <v>19.672315572906001</v>
      </c>
      <c r="AK317">
        <f t="shared" si="183"/>
        <v>19.672315572906001</v>
      </c>
      <c r="AL317">
        <f t="shared" si="184"/>
        <v>19.672315572906001</v>
      </c>
      <c r="AM317">
        <f t="shared" si="185"/>
        <v>19.672315572906001</v>
      </c>
      <c r="AN317">
        <f t="shared" si="186"/>
        <v>19.672315572906001</v>
      </c>
      <c r="AO317">
        <f t="shared" si="187"/>
        <v>19.672315572906001</v>
      </c>
      <c r="AP317">
        <f t="shared" si="188"/>
        <v>19.672315572906001</v>
      </c>
      <c r="AQ317">
        <f t="shared" si="189"/>
        <v>19.672315572906001</v>
      </c>
      <c r="AR317">
        <f t="shared" si="190"/>
        <v>19.442222095223581</v>
      </c>
      <c r="AS317">
        <f t="shared" si="191"/>
        <v>19.672315572906001</v>
      </c>
      <c r="AT317">
        <f t="shared" si="192"/>
        <v>19.672315572906001</v>
      </c>
      <c r="AU317">
        <f t="shared" si="193"/>
        <v>19.672315572906001</v>
      </c>
      <c r="AV317">
        <f t="shared" si="194"/>
        <v>19.672315572906001</v>
      </c>
      <c r="AW317">
        <f t="shared" si="195"/>
        <v>19.672315572906001</v>
      </c>
      <c r="AX317">
        <f t="shared" si="196"/>
        <v>19.672315572906001</v>
      </c>
      <c r="AY317">
        <f t="shared" si="197"/>
        <v>19.672315572906001</v>
      </c>
      <c r="AZ317">
        <f t="shared" si="198"/>
        <v>19.672315572906001</v>
      </c>
      <c r="BA317">
        <f t="shared" si="199"/>
        <v>19.672315572906001</v>
      </c>
    </row>
    <row r="318" spans="1:53">
      <c r="A318" s="50" t="s">
        <v>705</v>
      </c>
      <c r="B318" s="58">
        <v>317</v>
      </c>
      <c r="C318" s="50">
        <v>1</v>
      </c>
      <c r="D318" s="53">
        <v>19</v>
      </c>
      <c r="E318" s="53">
        <v>4</v>
      </c>
      <c r="L318" s="50" t="s">
        <v>705</v>
      </c>
      <c r="M318" s="58">
        <v>317</v>
      </c>
      <c r="N318">
        <f t="shared" si="160"/>
        <v>19.442222095223581</v>
      </c>
      <c r="O318">
        <f t="shared" si="161"/>
        <v>19.442222095223581</v>
      </c>
      <c r="P318">
        <f t="shared" si="162"/>
        <v>19.442222095223581</v>
      </c>
      <c r="Q318">
        <f t="shared" si="163"/>
        <v>19.442222095223581</v>
      </c>
      <c r="R318">
        <f t="shared" si="164"/>
        <v>19.442222095223581</v>
      </c>
      <c r="S318">
        <f t="shared" si="165"/>
        <v>19.442222095223581</v>
      </c>
      <c r="T318">
        <f t="shared" si="166"/>
        <v>19.442222095223581</v>
      </c>
      <c r="U318">
        <f t="shared" si="167"/>
        <v>19.442222095223581</v>
      </c>
      <c r="V318">
        <f t="shared" si="168"/>
        <v>19.442222095223581</v>
      </c>
      <c r="W318">
        <f t="shared" si="169"/>
        <v>19.442222095223581</v>
      </c>
      <c r="X318">
        <f t="shared" si="170"/>
        <v>19.442222095223581</v>
      </c>
      <c r="Y318">
        <f t="shared" si="171"/>
        <v>19.442222095223581</v>
      </c>
      <c r="Z318">
        <f t="shared" si="172"/>
        <v>19.442222095223581</v>
      </c>
      <c r="AA318">
        <f t="shared" si="173"/>
        <v>19.442222095223581</v>
      </c>
      <c r="AB318">
        <f t="shared" si="174"/>
        <v>19.442222095223581</v>
      </c>
      <c r="AC318">
        <f t="shared" si="175"/>
        <v>19.442222095223581</v>
      </c>
      <c r="AD318">
        <f t="shared" si="176"/>
        <v>19.442222095223581</v>
      </c>
      <c r="AE318">
        <f t="shared" si="177"/>
        <v>19.442222095223581</v>
      </c>
      <c r="AF318">
        <f t="shared" si="178"/>
        <v>19.442222095223581</v>
      </c>
      <c r="AG318">
        <f t="shared" si="179"/>
        <v>19.442222095223581</v>
      </c>
      <c r="AH318">
        <f t="shared" si="180"/>
        <v>19.442222095223581</v>
      </c>
      <c r="AI318">
        <f t="shared" si="181"/>
        <v>19.442222095223581</v>
      </c>
      <c r="AJ318">
        <f t="shared" si="182"/>
        <v>19.442222095223581</v>
      </c>
      <c r="AK318">
        <f t="shared" si="183"/>
        <v>19.442222095223581</v>
      </c>
      <c r="AL318">
        <f t="shared" si="184"/>
        <v>19.442222095223581</v>
      </c>
      <c r="AM318">
        <f t="shared" si="185"/>
        <v>19.442222095223581</v>
      </c>
      <c r="AN318">
        <f t="shared" si="186"/>
        <v>19.442222095223581</v>
      </c>
      <c r="AO318">
        <f t="shared" si="187"/>
        <v>19.442222095223581</v>
      </c>
      <c r="AP318">
        <f t="shared" si="188"/>
        <v>19.442222095223581</v>
      </c>
      <c r="AQ318">
        <f t="shared" si="189"/>
        <v>19.442222095223581</v>
      </c>
      <c r="AR318">
        <f t="shared" si="190"/>
        <v>23.043437243605826</v>
      </c>
      <c r="AS318">
        <f t="shared" si="191"/>
        <v>19.442222095223581</v>
      </c>
      <c r="AT318">
        <f t="shared" si="192"/>
        <v>19.442222095223581</v>
      </c>
      <c r="AU318">
        <f t="shared" si="193"/>
        <v>19.442222095223581</v>
      </c>
      <c r="AV318">
        <f t="shared" si="194"/>
        <v>19.442222095223581</v>
      </c>
      <c r="AW318">
        <f t="shared" si="195"/>
        <v>19.442222095223581</v>
      </c>
      <c r="AX318">
        <f t="shared" si="196"/>
        <v>19.442222095223581</v>
      </c>
      <c r="AY318">
        <f t="shared" si="197"/>
        <v>19.442222095223581</v>
      </c>
      <c r="AZ318">
        <f t="shared" si="198"/>
        <v>19.442222095223581</v>
      </c>
      <c r="BA318">
        <f t="shared" si="199"/>
        <v>19.442222095223581</v>
      </c>
    </row>
    <row r="319" spans="1:53">
      <c r="A319" s="50" t="s">
        <v>707</v>
      </c>
      <c r="B319" s="58">
        <v>318</v>
      </c>
      <c r="C319" s="50">
        <v>1</v>
      </c>
      <c r="D319" s="53">
        <v>12</v>
      </c>
      <c r="E319" s="53">
        <v>13</v>
      </c>
      <c r="L319" s="50" t="s">
        <v>707</v>
      </c>
      <c r="M319" s="58">
        <v>318</v>
      </c>
      <c r="N319">
        <f t="shared" si="160"/>
        <v>17.720045146669349</v>
      </c>
      <c r="O319">
        <f t="shared" si="161"/>
        <v>17.720045146669349</v>
      </c>
      <c r="P319">
        <f t="shared" si="162"/>
        <v>17.720045146669349</v>
      </c>
      <c r="Q319">
        <f t="shared" si="163"/>
        <v>17.720045146669349</v>
      </c>
      <c r="R319">
        <f t="shared" si="164"/>
        <v>17.720045146669349</v>
      </c>
      <c r="S319">
        <f t="shared" si="165"/>
        <v>17.720045146669349</v>
      </c>
      <c r="T319">
        <f t="shared" si="166"/>
        <v>17.720045146669349</v>
      </c>
      <c r="U319">
        <f t="shared" si="167"/>
        <v>17.720045146669349</v>
      </c>
      <c r="V319">
        <f t="shared" si="168"/>
        <v>17.720045146669349</v>
      </c>
      <c r="W319">
        <f t="shared" si="169"/>
        <v>17.720045146669349</v>
      </c>
      <c r="X319">
        <f t="shared" si="170"/>
        <v>17.720045146669349</v>
      </c>
      <c r="Y319">
        <f t="shared" si="171"/>
        <v>17.720045146669349</v>
      </c>
      <c r="Z319">
        <f t="shared" si="172"/>
        <v>17.720045146669349</v>
      </c>
      <c r="AA319">
        <f t="shared" si="173"/>
        <v>17.720045146669349</v>
      </c>
      <c r="AB319">
        <f t="shared" si="174"/>
        <v>17.720045146669349</v>
      </c>
      <c r="AC319">
        <f t="shared" si="175"/>
        <v>17.720045146669349</v>
      </c>
      <c r="AD319">
        <f t="shared" si="176"/>
        <v>17.720045146669349</v>
      </c>
      <c r="AE319">
        <f t="shared" si="177"/>
        <v>17.720045146669349</v>
      </c>
      <c r="AF319">
        <f t="shared" si="178"/>
        <v>17.720045146669349</v>
      </c>
      <c r="AG319">
        <f t="shared" si="179"/>
        <v>17.720045146669349</v>
      </c>
      <c r="AH319">
        <f t="shared" si="180"/>
        <v>17.720045146669349</v>
      </c>
      <c r="AI319">
        <f t="shared" si="181"/>
        <v>17.720045146669349</v>
      </c>
      <c r="AJ319">
        <f t="shared" si="182"/>
        <v>17.720045146669349</v>
      </c>
      <c r="AK319">
        <f t="shared" si="183"/>
        <v>17.720045146669349</v>
      </c>
      <c r="AL319">
        <f t="shared" si="184"/>
        <v>17.720045146669349</v>
      </c>
      <c r="AM319">
        <f t="shared" si="185"/>
        <v>17.720045146669349</v>
      </c>
      <c r="AN319">
        <f t="shared" si="186"/>
        <v>17.720045146669349</v>
      </c>
      <c r="AO319">
        <f t="shared" si="187"/>
        <v>17.720045146669349</v>
      </c>
      <c r="AP319">
        <f t="shared" si="188"/>
        <v>17.720045146669349</v>
      </c>
      <c r="AQ319">
        <f t="shared" si="189"/>
        <v>17.720045146669349</v>
      </c>
      <c r="AR319">
        <f t="shared" si="190"/>
        <v>13.038404810405298</v>
      </c>
      <c r="AS319">
        <f t="shared" si="191"/>
        <v>17.720045146669349</v>
      </c>
      <c r="AT319">
        <f t="shared" si="192"/>
        <v>17.720045146669349</v>
      </c>
      <c r="AU319">
        <f t="shared" si="193"/>
        <v>17.720045146669349</v>
      </c>
      <c r="AV319">
        <f t="shared" si="194"/>
        <v>17.720045146669349</v>
      </c>
      <c r="AW319">
        <f t="shared" si="195"/>
        <v>17.720045146669349</v>
      </c>
      <c r="AX319">
        <f t="shared" si="196"/>
        <v>17.720045146669349</v>
      </c>
      <c r="AY319">
        <f t="shared" si="197"/>
        <v>17.720045146669349</v>
      </c>
      <c r="AZ319">
        <f t="shared" si="198"/>
        <v>17.720045146669349</v>
      </c>
      <c r="BA319">
        <f t="shared" si="199"/>
        <v>17.720045146669349</v>
      </c>
    </row>
    <row r="320" spans="1:53">
      <c r="A320" s="50" t="s">
        <v>709</v>
      </c>
      <c r="B320" s="58">
        <v>319</v>
      </c>
      <c r="C320" s="50">
        <v>1</v>
      </c>
      <c r="D320" s="53">
        <v>19</v>
      </c>
      <c r="E320" s="53">
        <v>5</v>
      </c>
      <c r="L320" s="50" t="s">
        <v>709</v>
      </c>
      <c r="M320" s="58">
        <v>319</v>
      </c>
      <c r="N320">
        <f t="shared" si="160"/>
        <v>19.672315572906001</v>
      </c>
      <c r="O320">
        <f t="shared" si="161"/>
        <v>19.672315572906001</v>
      </c>
      <c r="P320">
        <f t="shared" si="162"/>
        <v>19.672315572906001</v>
      </c>
      <c r="Q320">
        <f t="shared" si="163"/>
        <v>19.672315572906001</v>
      </c>
      <c r="R320">
        <f t="shared" si="164"/>
        <v>19.672315572906001</v>
      </c>
      <c r="S320">
        <f t="shared" si="165"/>
        <v>19.672315572906001</v>
      </c>
      <c r="T320">
        <f t="shared" si="166"/>
        <v>19.672315572906001</v>
      </c>
      <c r="U320">
        <f t="shared" si="167"/>
        <v>19.672315572906001</v>
      </c>
      <c r="V320">
        <f t="shared" si="168"/>
        <v>19.672315572906001</v>
      </c>
      <c r="W320">
        <f t="shared" si="169"/>
        <v>19.672315572906001</v>
      </c>
      <c r="X320">
        <f t="shared" si="170"/>
        <v>19.672315572906001</v>
      </c>
      <c r="Y320">
        <f t="shared" si="171"/>
        <v>19.672315572906001</v>
      </c>
      <c r="Z320">
        <f t="shared" si="172"/>
        <v>19.672315572906001</v>
      </c>
      <c r="AA320">
        <f t="shared" si="173"/>
        <v>19.672315572906001</v>
      </c>
      <c r="AB320">
        <f t="shared" si="174"/>
        <v>19.672315572906001</v>
      </c>
      <c r="AC320">
        <f t="shared" si="175"/>
        <v>19.672315572906001</v>
      </c>
      <c r="AD320">
        <f t="shared" si="176"/>
        <v>19.672315572906001</v>
      </c>
      <c r="AE320">
        <f t="shared" si="177"/>
        <v>19.672315572906001</v>
      </c>
      <c r="AF320">
        <f t="shared" si="178"/>
        <v>19.672315572906001</v>
      </c>
      <c r="AG320">
        <f t="shared" si="179"/>
        <v>19.672315572906001</v>
      </c>
      <c r="AH320">
        <f t="shared" si="180"/>
        <v>19.672315572906001</v>
      </c>
      <c r="AI320">
        <f t="shared" si="181"/>
        <v>19.672315572906001</v>
      </c>
      <c r="AJ320">
        <f t="shared" si="182"/>
        <v>19.672315572906001</v>
      </c>
      <c r="AK320">
        <f t="shared" si="183"/>
        <v>19.672315572906001</v>
      </c>
      <c r="AL320">
        <f t="shared" si="184"/>
        <v>19.672315572906001</v>
      </c>
      <c r="AM320">
        <f t="shared" si="185"/>
        <v>19.672315572906001</v>
      </c>
      <c r="AN320">
        <f t="shared" si="186"/>
        <v>19.672315572906001</v>
      </c>
      <c r="AO320">
        <f t="shared" si="187"/>
        <v>19.672315572906001</v>
      </c>
      <c r="AP320">
        <f t="shared" si="188"/>
        <v>19.672315572906001</v>
      </c>
      <c r="AQ320">
        <f t="shared" si="189"/>
        <v>19.672315572906001</v>
      </c>
      <c r="AR320">
        <f t="shared" si="190"/>
        <v>23.043437243605826</v>
      </c>
      <c r="AS320">
        <f t="shared" si="191"/>
        <v>19.672315572906001</v>
      </c>
      <c r="AT320">
        <f t="shared" si="192"/>
        <v>19.672315572906001</v>
      </c>
      <c r="AU320">
        <f t="shared" si="193"/>
        <v>19.672315572906001</v>
      </c>
      <c r="AV320">
        <f t="shared" si="194"/>
        <v>19.672315572906001</v>
      </c>
      <c r="AW320">
        <f t="shared" si="195"/>
        <v>19.672315572906001</v>
      </c>
      <c r="AX320">
        <f t="shared" si="196"/>
        <v>19.672315572906001</v>
      </c>
      <c r="AY320">
        <f t="shared" si="197"/>
        <v>19.672315572906001</v>
      </c>
      <c r="AZ320">
        <f t="shared" si="198"/>
        <v>19.672315572906001</v>
      </c>
      <c r="BA320">
        <f t="shared" si="199"/>
        <v>19.672315572906001</v>
      </c>
    </row>
    <row r="321" spans="1:53">
      <c r="A321" s="50" t="s">
        <v>711</v>
      </c>
      <c r="B321" s="58">
        <v>320</v>
      </c>
      <c r="C321" s="50">
        <v>1</v>
      </c>
      <c r="D321" s="53">
        <v>12</v>
      </c>
      <c r="E321" s="53">
        <v>13</v>
      </c>
      <c r="L321" s="50" t="s">
        <v>711</v>
      </c>
      <c r="M321" s="58">
        <v>320</v>
      </c>
      <c r="N321">
        <f t="shared" si="160"/>
        <v>17.720045146669349</v>
      </c>
      <c r="O321">
        <f t="shared" si="161"/>
        <v>17.720045146669349</v>
      </c>
      <c r="P321">
        <f t="shared" si="162"/>
        <v>17.720045146669349</v>
      </c>
      <c r="Q321">
        <f t="shared" si="163"/>
        <v>17.720045146669349</v>
      </c>
      <c r="R321">
        <f t="shared" si="164"/>
        <v>17.720045146669349</v>
      </c>
      <c r="S321">
        <f t="shared" si="165"/>
        <v>17.720045146669349</v>
      </c>
      <c r="T321">
        <f t="shared" si="166"/>
        <v>17.720045146669349</v>
      </c>
      <c r="U321">
        <f t="shared" si="167"/>
        <v>17.720045146669349</v>
      </c>
      <c r="V321">
        <f t="shared" si="168"/>
        <v>17.720045146669349</v>
      </c>
      <c r="W321">
        <f t="shared" si="169"/>
        <v>17.720045146669349</v>
      </c>
      <c r="X321">
        <f t="shared" si="170"/>
        <v>17.720045146669349</v>
      </c>
      <c r="Y321">
        <f t="shared" si="171"/>
        <v>17.720045146669349</v>
      </c>
      <c r="Z321">
        <f t="shared" si="172"/>
        <v>17.720045146669349</v>
      </c>
      <c r="AA321">
        <f t="shared" si="173"/>
        <v>17.720045146669349</v>
      </c>
      <c r="AB321">
        <f t="shared" si="174"/>
        <v>17.720045146669349</v>
      </c>
      <c r="AC321">
        <f t="shared" si="175"/>
        <v>17.720045146669349</v>
      </c>
      <c r="AD321">
        <f t="shared" si="176"/>
        <v>17.720045146669349</v>
      </c>
      <c r="AE321">
        <f t="shared" si="177"/>
        <v>17.720045146669349</v>
      </c>
      <c r="AF321">
        <f t="shared" si="178"/>
        <v>17.720045146669349</v>
      </c>
      <c r="AG321">
        <f t="shared" si="179"/>
        <v>17.720045146669349</v>
      </c>
      <c r="AH321">
        <f t="shared" si="180"/>
        <v>17.720045146669349</v>
      </c>
      <c r="AI321">
        <f t="shared" si="181"/>
        <v>17.720045146669349</v>
      </c>
      <c r="AJ321">
        <f t="shared" si="182"/>
        <v>17.720045146669349</v>
      </c>
      <c r="AK321">
        <f t="shared" si="183"/>
        <v>17.720045146669349</v>
      </c>
      <c r="AL321">
        <f t="shared" si="184"/>
        <v>17.720045146669349</v>
      </c>
      <c r="AM321">
        <f t="shared" si="185"/>
        <v>17.720045146669349</v>
      </c>
      <c r="AN321">
        <f t="shared" si="186"/>
        <v>17.720045146669349</v>
      </c>
      <c r="AO321">
        <f t="shared" si="187"/>
        <v>17.720045146669349</v>
      </c>
      <c r="AP321">
        <f t="shared" si="188"/>
        <v>17.720045146669349</v>
      </c>
      <c r="AQ321">
        <f t="shared" si="189"/>
        <v>17.720045146669349</v>
      </c>
      <c r="AR321">
        <f t="shared" si="190"/>
        <v>17.720045146669349</v>
      </c>
      <c r="AS321">
        <f t="shared" si="191"/>
        <v>17.720045146669349</v>
      </c>
      <c r="AT321">
        <f t="shared" si="192"/>
        <v>17.720045146669349</v>
      </c>
      <c r="AU321">
        <f t="shared" si="193"/>
        <v>17.720045146669349</v>
      </c>
      <c r="AV321">
        <f t="shared" si="194"/>
        <v>17.720045146669349</v>
      </c>
      <c r="AW321">
        <f t="shared" si="195"/>
        <v>17.720045146669349</v>
      </c>
      <c r="AX321">
        <f t="shared" si="196"/>
        <v>17.720045146669349</v>
      </c>
      <c r="AY321">
        <f t="shared" si="197"/>
        <v>17.720045146669349</v>
      </c>
      <c r="AZ321">
        <f t="shared" si="198"/>
        <v>17.720045146669349</v>
      </c>
      <c r="BA321">
        <f t="shared" si="199"/>
        <v>17.720045146669349</v>
      </c>
    </row>
    <row r="322" spans="1:53">
      <c r="A322" s="50" t="s">
        <v>713</v>
      </c>
      <c r="B322" s="58">
        <v>321</v>
      </c>
      <c r="C322" s="50">
        <v>1</v>
      </c>
      <c r="D322" s="53">
        <v>12</v>
      </c>
      <c r="E322" s="53">
        <v>13</v>
      </c>
      <c r="L322" s="50" t="s">
        <v>713</v>
      </c>
      <c r="M322" s="58">
        <v>321</v>
      </c>
      <c r="N322">
        <f t="shared" si="160"/>
        <v>17.720045146669349</v>
      </c>
      <c r="O322">
        <f t="shared" si="161"/>
        <v>17.720045146669349</v>
      </c>
      <c r="P322">
        <f t="shared" si="162"/>
        <v>17.720045146669349</v>
      </c>
      <c r="Q322">
        <f t="shared" si="163"/>
        <v>17.720045146669349</v>
      </c>
      <c r="R322">
        <f t="shared" si="164"/>
        <v>17.720045146669349</v>
      </c>
      <c r="S322">
        <f t="shared" si="165"/>
        <v>17.720045146669349</v>
      </c>
      <c r="T322">
        <f t="shared" si="166"/>
        <v>17.720045146669349</v>
      </c>
      <c r="U322">
        <f t="shared" si="167"/>
        <v>17.720045146669349</v>
      </c>
      <c r="V322">
        <f t="shared" si="168"/>
        <v>17.720045146669349</v>
      </c>
      <c r="W322">
        <f t="shared" si="169"/>
        <v>17.720045146669349</v>
      </c>
      <c r="X322">
        <f t="shared" si="170"/>
        <v>17.720045146669349</v>
      </c>
      <c r="Y322">
        <f t="shared" si="171"/>
        <v>17.720045146669349</v>
      </c>
      <c r="Z322">
        <f t="shared" si="172"/>
        <v>17.720045146669349</v>
      </c>
      <c r="AA322">
        <f t="shared" si="173"/>
        <v>17.720045146669349</v>
      </c>
      <c r="AB322">
        <f t="shared" si="174"/>
        <v>17.720045146669349</v>
      </c>
      <c r="AC322">
        <f t="shared" si="175"/>
        <v>17.720045146669349</v>
      </c>
      <c r="AD322">
        <f t="shared" si="176"/>
        <v>17.720045146669349</v>
      </c>
      <c r="AE322">
        <f t="shared" si="177"/>
        <v>17.720045146669349</v>
      </c>
      <c r="AF322">
        <f t="shared" si="178"/>
        <v>17.720045146669349</v>
      </c>
      <c r="AG322">
        <f t="shared" si="179"/>
        <v>17.720045146669349</v>
      </c>
      <c r="AH322">
        <f t="shared" si="180"/>
        <v>17.720045146669349</v>
      </c>
      <c r="AI322">
        <f t="shared" si="181"/>
        <v>17.720045146669349</v>
      </c>
      <c r="AJ322">
        <f t="shared" si="182"/>
        <v>17.720045146669349</v>
      </c>
      <c r="AK322">
        <f t="shared" si="183"/>
        <v>17.720045146669349</v>
      </c>
      <c r="AL322">
        <f t="shared" si="184"/>
        <v>17.720045146669349</v>
      </c>
      <c r="AM322">
        <f t="shared" si="185"/>
        <v>17.720045146669349</v>
      </c>
      <c r="AN322">
        <f t="shared" si="186"/>
        <v>17.720045146669349</v>
      </c>
      <c r="AO322">
        <f t="shared" si="187"/>
        <v>17.720045146669349</v>
      </c>
      <c r="AP322">
        <f t="shared" si="188"/>
        <v>17.720045146669349</v>
      </c>
      <c r="AQ322">
        <f t="shared" si="189"/>
        <v>17.720045146669349</v>
      </c>
      <c r="AR322">
        <f t="shared" si="190"/>
        <v>13.928388277184119</v>
      </c>
      <c r="AS322">
        <f t="shared" si="191"/>
        <v>17.720045146669349</v>
      </c>
      <c r="AT322">
        <f t="shared" si="192"/>
        <v>17.720045146669349</v>
      </c>
      <c r="AU322">
        <f t="shared" si="193"/>
        <v>17.720045146669349</v>
      </c>
      <c r="AV322">
        <f t="shared" si="194"/>
        <v>17.720045146669349</v>
      </c>
      <c r="AW322">
        <f t="shared" si="195"/>
        <v>17.720045146669349</v>
      </c>
      <c r="AX322">
        <f t="shared" si="196"/>
        <v>17.720045146669349</v>
      </c>
      <c r="AY322">
        <f t="shared" si="197"/>
        <v>17.720045146669349</v>
      </c>
      <c r="AZ322">
        <f t="shared" si="198"/>
        <v>17.720045146669349</v>
      </c>
      <c r="BA322">
        <f t="shared" si="199"/>
        <v>17.720045146669349</v>
      </c>
    </row>
    <row r="323" spans="1:53">
      <c r="A323" s="50" t="s">
        <v>715</v>
      </c>
      <c r="B323" s="58">
        <v>322</v>
      </c>
      <c r="C323" s="50">
        <v>1</v>
      </c>
      <c r="D323" s="53">
        <v>1</v>
      </c>
      <c r="E323" s="53">
        <v>7</v>
      </c>
      <c r="L323" s="50" t="s">
        <v>715</v>
      </c>
      <c r="M323" s="58">
        <v>322</v>
      </c>
      <c r="N323">
        <f t="shared" ref="N323:N386" si="200">SQRT((C323-H323)^2+(D323-I323)^2+(E323-J323)^2)</f>
        <v>7.1414284285428504</v>
      </c>
      <c r="O323">
        <f t="shared" ref="O323:O386" si="201">SQRT((C323-H324)^2+(D323-I324)^2+(J324-E323)^2)</f>
        <v>7.1414284285428504</v>
      </c>
      <c r="P323">
        <f t="shared" ref="P323:P386" si="202">SQRT((C323-H325)^2+(D323-I325)^2+(E323-J325)^2)</f>
        <v>7.1414284285428504</v>
      </c>
      <c r="Q323">
        <f t="shared" ref="Q323:Q386" si="203">SQRT((C323-H326)^2+(D323-I326)^2+(E323-J326)^2)</f>
        <v>7.1414284285428504</v>
      </c>
      <c r="R323">
        <f t="shared" ref="R323:R386" si="204">SQRT((C323-H327)^2+(D323-I327)^2+(E323-J327)^2)</f>
        <v>7.1414284285428504</v>
      </c>
      <c r="S323">
        <f t="shared" ref="S323:S386" si="205">SQRT((C323-H328)^2+(D323-I328)^2+(E323-J328)^2)</f>
        <v>7.1414284285428504</v>
      </c>
      <c r="T323">
        <f t="shared" ref="T323:T386" si="206">SQRT((C323-H329)^2+(D323-I329)^2+(E323-J329)^2)</f>
        <v>7.1414284285428504</v>
      </c>
      <c r="U323">
        <f t="shared" ref="U323:U386" si="207">SQRT((C323-H330)^2+(D323-I330)^2+(E323-J330)^2)</f>
        <v>7.1414284285428504</v>
      </c>
      <c r="V323">
        <f t="shared" ref="V323:V386" si="208">SQRT((C323-H331)^2+(D323-I331)^2+(E323-J331)^2)</f>
        <v>7.1414284285428504</v>
      </c>
      <c r="W323">
        <f t="shared" ref="W323:W386" si="209">SQRT((C323-H332)^2+(D323-I332)^2+(E323-J332)^2)</f>
        <v>7.1414284285428504</v>
      </c>
      <c r="X323">
        <f t="shared" ref="X323:X386" si="210">SQRT((C323-H333)^2+(D323-I333)^2+(E323-J333)^2)</f>
        <v>7.1414284285428504</v>
      </c>
      <c r="Y323">
        <f t="shared" ref="Y323:Y386" si="211">SQRT((C323-H334)^2+(D323-I334)^2+(E323-J334)^2)</f>
        <v>7.1414284285428504</v>
      </c>
      <c r="Z323">
        <f t="shared" ref="Z323:Z386" si="212">SQRT((C323-H335)^2+(D323-I335)^2+(E323-J335)^2)</f>
        <v>7.1414284285428504</v>
      </c>
      <c r="AA323">
        <f t="shared" ref="AA323:AA386" si="213">SQRT((C323-H336)^2+(D323-I336)^2+(E323-J336)^2)</f>
        <v>7.1414284285428504</v>
      </c>
      <c r="AB323">
        <f t="shared" ref="AB323:AB386" si="214">SQRT((C323-H337)^2+(D323-I337)^2+(E323-J337)^2)</f>
        <v>7.1414284285428504</v>
      </c>
      <c r="AC323">
        <f t="shared" ref="AC323:AC386" si="215">SQRT((C323-H338)^2+(D323-I338)^2+(E323-J338)^2)</f>
        <v>7.1414284285428504</v>
      </c>
      <c r="AD323">
        <f t="shared" ref="AD323:AD386" si="216">SQRT((C323-H339)^2+(D323-I339)^2+(E323-J339)^2)</f>
        <v>7.1414284285428504</v>
      </c>
      <c r="AE323">
        <f t="shared" ref="AE323:AE386" si="217">SQRT((C323-H340)^2+(D323-I340)^2+(E323-J340)^2)</f>
        <v>7.1414284285428504</v>
      </c>
      <c r="AF323">
        <f t="shared" ref="AF323:AF386" si="218">SQRT((C323-H341)^2+(D323-I341)^2+(E323-J341)^2)</f>
        <v>7.1414284285428504</v>
      </c>
      <c r="AG323">
        <f t="shared" ref="AG323:AG386" si="219">SQRT((C323-H342)^2+(D323-I342)^2+(E323-J342)^2)</f>
        <v>7.1414284285428504</v>
      </c>
      <c r="AH323">
        <f t="shared" ref="AH323:AH386" si="220">SQRT((C323-H343)^2+(D323-I343)^2+(E323-J343)^2)</f>
        <v>7.1414284285428504</v>
      </c>
      <c r="AI323">
        <f t="shared" ref="AI323:AI386" si="221">SQRT((C323-H344)^2+(D323-I344)^2+(E323-J344)^2)</f>
        <v>7.1414284285428504</v>
      </c>
      <c r="AJ323">
        <f t="shared" ref="AJ323:AJ386" si="222">SQRT((C323-H345)^2+(D323-I345)^2+(E323-J345)^2)</f>
        <v>7.1414284285428504</v>
      </c>
      <c r="AK323">
        <f t="shared" ref="AK323:AK386" si="223">SQRT((C323-H346)^2+(D323-I346)^2+(E323-J346)^2)</f>
        <v>7.1414284285428504</v>
      </c>
      <c r="AL323">
        <f t="shared" ref="AL323:AL386" si="224">SQRT((C323-H347)^2+(D323-I347)^2+(E323-J347)^2)</f>
        <v>7.1414284285428504</v>
      </c>
      <c r="AM323">
        <f t="shared" ref="AM323:AM386" si="225">SQRT((C323-H348)^2+(D323-I348)^2+(E323-J348)^2)</f>
        <v>7.1414284285428504</v>
      </c>
      <c r="AN323">
        <f t="shared" ref="AN323:AN386" si="226">SQRT((C323-H349)^2+(D323-I349)^2+(E323-J349)^2)</f>
        <v>7.1414284285428504</v>
      </c>
      <c r="AO323">
        <f t="shared" ref="AO323:AO386" si="227">SQRT((C323-H350)^2+(D323-I350)^2+(E323-J350)^2)</f>
        <v>7.1414284285428504</v>
      </c>
      <c r="AP323">
        <f t="shared" ref="AP323:AP386" si="228">SQRT((C323-H351)^2+(D323-I351)^2+(E323-J351)^2)</f>
        <v>7.1414284285428504</v>
      </c>
      <c r="AQ323">
        <f t="shared" ref="AQ323:AQ386" si="229">SQRT((C323-H352)^2+(D323-I352)^2+(E323-J352)^2)</f>
        <v>7.1414284285428504</v>
      </c>
      <c r="AR323">
        <f t="shared" ref="AR323:AR386" si="230">SQRT((C323-H353)^2+(D323-I353)^2+(E324-J353)^2)</f>
        <v>7.1414284285428504</v>
      </c>
      <c r="AS323">
        <f t="shared" ref="AS323:AS386" si="231">SQRT((C323-H354)^2+(D323-I354)^2+(E323-J354)^2)</f>
        <v>7.1414284285428504</v>
      </c>
      <c r="AT323">
        <f t="shared" ref="AT323:AT386" si="232">SQRT((C323-H355)^2+(D323-I355)^2+(E323-J355)^2)</f>
        <v>7.1414284285428504</v>
      </c>
      <c r="AU323">
        <f t="shared" ref="AU323:AU386" si="233">SQRT((C323-H356)^2+(D323-I356)^2+(E323-J356)^2)</f>
        <v>7.1414284285428504</v>
      </c>
      <c r="AV323">
        <f t="shared" ref="AV323:AV386" si="234">SQRT((C323-H357)^2+(D323-I357)^2+(E323-J357)^2)</f>
        <v>7.1414284285428504</v>
      </c>
      <c r="AW323">
        <f t="shared" ref="AW323:AW386" si="235">SQRT((C323-H358)^2+(D323-I358)^2+(E323-J358)^2)</f>
        <v>7.1414284285428504</v>
      </c>
      <c r="AX323">
        <f t="shared" ref="AX323:AX386" si="236">SQRT((C323-H359)^2+(D323-I359)^2+(E323-J359)^2)</f>
        <v>7.1414284285428504</v>
      </c>
      <c r="AY323">
        <f t="shared" ref="AY323:AY386" si="237">SQRT((C323-H360)^2+(D323-I360)^2+(E323-J360)^2)</f>
        <v>7.1414284285428504</v>
      </c>
      <c r="AZ323">
        <f t="shared" ref="AZ323:AZ386" si="238">SQRT((C323-H361)^2+(D323-I361)^2+(E323-J361)^2)</f>
        <v>7.1414284285428504</v>
      </c>
      <c r="BA323">
        <f t="shared" ref="BA323:BA386" si="239">SQRT((C323-H362)^2+(D323-I362)^2+(E323-J362)^2)</f>
        <v>7.1414284285428504</v>
      </c>
    </row>
    <row r="324" spans="1:53">
      <c r="A324" s="50" t="s">
        <v>717</v>
      </c>
      <c r="B324" s="58">
        <v>323</v>
      </c>
      <c r="C324" s="50">
        <v>2</v>
      </c>
      <c r="D324" s="53">
        <v>11</v>
      </c>
      <c r="E324" s="53">
        <v>7</v>
      </c>
      <c r="L324" s="50" t="s">
        <v>717</v>
      </c>
      <c r="M324" s="58">
        <v>323</v>
      </c>
      <c r="N324">
        <f t="shared" si="200"/>
        <v>13.19090595827292</v>
      </c>
      <c r="O324">
        <f t="shared" si="201"/>
        <v>13.19090595827292</v>
      </c>
      <c r="P324">
        <f t="shared" si="202"/>
        <v>13.19090595827292</v>
      </c>
      <c r="Q324">
        <f t="shared" si="203"/>
        <v>13.19090595827292</v>
      </c>
      <c r="R324">
        <f t="shared" si="204"/>
        <v>13.19090595827292</v>
      </c>
      <c r="S324">
        <f t="shared" si="205"/>
        <v>13.19090595827292</v>
      </c>
      <c r="T324">
        <f t="shared" si="206"/>
        <v>13.19090595827292</v>
      </c>
      <c r="U324">
        <f t="shared" si="207"/>
        <v>13.19090595827292</v>
      </c>
      <c r="V324">
        <f t="shared" si="208"/>
        <v>13.19090595827292</v>
      </c>
      <c r="W324">
        <f t="shared" si="209"/>
        <v>13.19090595827292</v>
      </c>
      <c r="X324">
        <f t="shared" si="210"/>
        <v>13.19090595827292</v>
      </c>
      <c r="Y324">
        <f t="shared" si="211"/>
        <v>13.19090595827292</v>
      </c>
      <c r="Z324">
        <f t="shared" si="212"/>
        <v>13.19090595827292</v>
      </c>
      <c r="AA324">
        <f t="shared" si="213"/>
        <v>13.19090595827292</v>
      </c>
      <c r="AB324">
        <f t="shared" si="214"/>
        <v>13.19090595827292</v>
      </c>
      <c r="AC324">
        <f t="shared" si="215"/>
        <v>13.19090595827292</v>
      </c>
      <c r="AD324">
        <f t="shared" si="216"/>
        <v>13.19090595827292</v>
      </c>
      <c r="AE324">
        <f t="shared" si="217"/>
        <v>13.19090595827292</v>
      </c>
      <c r="AF324">
        <f t="shared" si="218"/>
        <v>13.19090595827292</v>
      </c>
      <c r="AG324">
        <f t="shared" si="219"/>
        <v>13.19090595827292</v>
      </c>
      <c r="AH324">
        <f t="shared" si="220"/>
        <v>13.19090595827292</v>
      </c>
      <c r="AI324">
        <f t="shared" si="221"/>
        <v>13.19090595827292</v>
      </c>
      <c r="AJ324">
        <f t="shared" si="222"/>
        <v>13.19090595827292</v>
      </c>
      <c r="AK324">
        <f t="shared" si="223"/>
        <v>13.19090595827292</v>
      </c>
      <c r="AL324">
        <f t="shared" si="224"/>
        <v>13.19090595827292</v>
      </c>
      <c r="AM324">
        <f t="shared" si="225"/>
        <v>13.19090595827292</v>
      </c>
      <c r="AN324">
        <f t="shared" si="226"/>
        <v>13.19090595827292</v>
      </c>
      <c r="AO324">
        <f t="shared" si="227"/>
        <v>13.19090595827292</v>
      </c>
      <c r="AP324">
        <f t="shared" si="228"/>
        <v>13.19090595827292</v>
      </c>
      <c r="AQ324">
        <f t="shared" si="229"/>
        <v>13.19090595827292</v>
      </c>
      <c r="AR324">
        <f t="shared" si="230"/>
        <v>17.146428199482248</v>
      </c>
      <c r="AS324">
        <f t="shared" si="231"/>
        <v>13.19090595827292</v>
      </c>
      <c r="AT324">
        <f t="shared" si="232"/>
        <v>13.19090595827292</v>
      </c>
      <c r="AU324">
        <f t="shared" si="233"/>
        <v>13.19090595827292</v>
      </c>
      <c r="AV324">
        <f t="shared" si="234"/>
        <v>13.19090595827292</v>
      </c>
      <c r="AW324">
        <f t="shared" si="235"/>
        <v>13.19090595827292</v>
      </c>
      <c r="AX324">
        <f t="shared" si="236"/>
        <v>13.19090595827292</v>
      </c>
      <c r="AY324">
        <f t="shared" si="237"/>
        <v>13.19090595827292</v>
      </c>
      <c r="AZ324">
        <f t="shared" si="238"/>
        <v>13.19090595827292</v>
      </c>
      <c r="BA324">
        <f t="shared" si="239"/>
        <v>13.19090595827292</v>
      </c>
    </row>
    <row r="325" spans="1:53">
      <c r="A325" s="50" t="s">
        <v>718</v>
      </c>
      <c r="B325" s="58">
        <v>324</v>
      </c>
      <c r="C325" s="50">
        <v>2</v>
      </c>
      <c r="D325" s="53">
        <v>12</v>
      </c>
      <c r="E325" s="53">
        <v>13</v>
      </c>
      <c r="L325" s="50" t="s">
        <v>718</v>
      </c>
      <c r="M325" s="58">
        <v>324</v>
      </c>
      <c r="N325">
        <f t="shared" si="200"/>
        <v>17.804493814764857</v>
      </c>
      <c r="O325">
        <f t="shared" si="201"/>
        <v>17.804493814764857</v>
      </c>
      <c r="P325">
        <f t="shared" si="202"/>
        <v>17.804493814764857</v>
      </c>
      <c r="Q325">
        <f t="shared" si="203"/>
        <v>17.804493814764857</v>
      </c>
      <c r="R325">
        <f t="shared" si="204"/>
        <v>17.804493814764857</v>
      </c>
      <c r="S325">
        <f t="shared" si="205"/>
        <v>17.804493814764857</v>
      </c>
      <c r="T325">
        <f t="shared" si="206"/>
        <v>17.804493814764857</v>
      </c>
      <c r="U325">
        <f t="shared" si="207"/>
        <v>17.804493814764857</v>
      </c>
      <c r="V325">
        <f t="shared" si="208"/>
        <v>17.804493814764857</v>
      </c>
      <c r="W325">
        <f t="shared" si="209"/>
        <v>17.804493814764857</v>
      </c>
      <c r="X325">
        <f t="shared" si="210"/>
        <v>17.804493814764857</v>
      </c>
      <c r="Y325">
        <f t="shared" si="211"/>
        <v>17.804493814764857</v>
      </c>
      <c r="Z325">
        <f t="shared" si="212"/>
        <v>17.804493814764857</v>
      </c>
      <c r="AA325">
        <f t="shared" si="213"/>
        <v>17.804493814764857</v>
      </c>
      <c r="AB325">
        <f t="shared" si="214"/>
        <v>17.804493814764857</v>
      </c>
      <c r="AC325">
        <f t="shared" si="215"/>
        <v>17.804493814764857</v>
      </c>
      <c r="AD325">
        <f t="shared" si="216"/>
        <v>17.804493814764857</v>
      </c>
      <c r="AE325">
        <f t="shared" si="217"/>
        <v>17.804493814764857</v>
      </c>
      <c r="AF325">
        <f t="shared" si="218"/>
        <v>17.804493814764857</v>
      </c>
      <c r="AG325">
        <f t="shared" si="219"/>
        <v>17.804493814764857</v>
      </c>
      <c r="AH325">
        <f t="shared" si="220"/>
        <v>17.804493814764857</v>
      </c>
      <c r="AI325">
        <f t="shared" si="221"/>
        <v>17.804493814764857</v>
      </c>
      <c r="AJ325">
        <f t="shared" si="222"/>
        <v>17.804493814764857</v>
      </c>
      <c r="AK325">
        <f t="shared" si="223"/>
        <v>17.804493814764857</v>
      </c>
      <c r="AL325">
        <f t="shared" si="224"/>
        <v>17.804493814764857</v>
      </c>
      <c r="AM325">
        <f t="shared" si="225"/>
        <v>17.804493814764857</v>
      </c>
      <c r="AN325">
        <f t="shared" si="226"/>
        <v>17.804493814764857</v>
      </c>
      <c r="AO325">
        <f t="shared" si="227"/>
        <v>17.804493814764857</v>
      </c>
      <c r="AP325">
        <f t="shared" si="228"/>
        <v>17.804493814764857</v>
      </c>
      <c r="AQ325">
        <f t="shared" si="229"/>
        <v>17.804493814764857</v>
      </c>
      <c r="AR325">
        <f t="shared" si="230"/>
        <v>18.547236990991408</v>
      </c>
      <c r="AS325">
        <f t="shared" si="231"/>
        <v>17.804493814764857</v>
      </c>
      <c r="AT325">
        <f t="shared" si="232"/>
        <v>17.804493814764857</v>
      </c>
      <c r="AU325">
        <f t="shared" si="233"/>
        <v>17.804493814764857</v>
      </c>
      <c r="AV325">
        <f t="shared" si="234"/>
        <v>17.804493814764857</v>
      </c>
      <c r="AW325">
        <f t="shared" si="235"/>
        <v>17.804493814764857</v>
      </c>
      <c r="AX325">
        <f t="shared" si="236"/>
        <v>17.804493814764857</v>
      </c>
      <c r="AY325">
        <f t="shared" si="237"/>
        <v>17.804493814764857</v>
      </c>
      <c r="AZ325">
        <f t="shared" si="238"/>
        <v>17.804493814764857</v>
      </c>
      <c r="BA325">
        <f t="shared" si="239"/>
        <v>17.804493814764857</v>
      </c>
    </row>
    <row r="326" spans="1:53">
      <c r="A326" s="50" t="s">
        <v>720</v>
      </c>
      <c r="B326" s="58">
        <v>325</v>
      </c>
      <c r="C326" s="50">
        <v>2</v>
      </c>
      <c r="D326" s="53">
        <v>10</v>
      </c>
      <c r="E326" s="53">
        <v>14</v>
      </c>
      <c r="L326" s="50" t="s">
        <v>720</v>
      </c>
      <c r="M326" s="58">
        <v>325</v>
      </c>
      <c r="N326">
        <f t="shared" si="200"/>
        <v>17.320508075688775</v>
      </c>
      <c r="O326">
        <f t="shared" si="201"/>
        <v>17.320508075688775</v>
      </c>
      <c r="P326">
        <f t="shared" si="202"/>
        <v>17.320508075688775</v>
      </c>
      <c r="Q326">
        <f t="shared" si="203"/>
        <v>17.320508075688775</v>
      </c>
      <c r="R326">
        <f t="shared" si="204"/>
        <v>17.320508075688775</v>
      </c>
      <c r="S326">
        <f t="shared" si="205"/>
        <v>17.320508075688775</v>
      </c>
      <c r="T326">
        <f t="shared" si="206"/>
        <v>17.320508075688775</v>
      </c>
      <c r="U326">
        <f t="shared" si="207"/>
        <v>17.320508075688775</v>
      </c>
      <c r="V326">
        <f t="shared" si="208"/>
        <v>17.320508075688775</v>
      </c>
      <c r="W326">
        <f t="shared" si="209"/>
        <v>17.320508075688775</v>
      </c>
      <c r="X326">
        <f t="shared" si="210"/>
        <v>17.320508075688775</v>
      </c>
      <c r="Y326">
        <f t="shared" si="211"/>
        <v>17.320508075688775</v>
      </c>
      <c r="Z326">
        <f t="shared" si="212"/>
        <v>17.320508075688775</v>
      </c>
      <c r="AA326">
        <f t="shared" si="213"/>
        <v>17.320508075688775</v>
      </c>
      <c r="AB326">
        <f t="shared" si="214"/>
        <v>17.320508075688775</v>
      </c>
      <c r="AC326">
        <f t="shared" si="215"/>
        <v>17.320508075688775</v>
      </c>
      <c r="AD326">
        <f t="shared" si="216"/>
        <v>17.320508075688775</v>
      </c>
      <c r="AE326">
        <f t="shared" si="217"/>
        <v>17.320508075688775</v>
      </c>
      <c r="AF326">
        <f t="shared" si="218"/>
        <v>17.320508075688775</v>
      </c>
      <c r="AG326">
        <f t="shared" si="219"/>
        <v>17.320508075688775</v>
      </c>
      <c r="AH326">
        <f t="shared" si="220"/>
        <v>17.320508075688775</v>
      </c>
      <c r="AI326">
        <f t="shared" si="221"/>
        <v>17.320508075688775</v>
      </c>
      <c r="AJ326">
        <f t="shared" si="222"/>
        <v>17.320508075688775</v>
      </c>
      <c r="AK326">
        <f t="shared" si="223"/>
        <v>17.320508075688775</v>
      </c>
      <c r="AL326">
        <f t="shared" si="224"/>
        <v>17.320508075688775</v>
      </c>
      <c r="AM326">
        <f t="shared" si="225"/>
        <v>17.320508075688775</v>
      </c>
      <c r="AN326">
        <f t="shared" si="226"/>
        <v>17.320508075688775</v>
      </c>
      <c r="AO326">
        <f t="shared" si="227"/>
        <v>17.320508075688775</v>
      </c>
      <c r="AP326">
        <f t="shared" si="228"/>
        <v>17.320508075688775</v>
      </c>
      <c r="AQ326">
        <f t="shared" si="229"/>
        <v>17.320508075688775</v>
      </c>
      <c r="AR326">
        <f t="shared" si="230"/>
        <v>16.522711641858304</v>
      </c>
      <c r="AS326">
        <f t="shared" si="231"/>
        <v>17.320508075688775</v>
      </c>
      <c r="AT326">
        <f t="shared" si="232"/>
        <v>17.320508075688775</v>
      </c>
      <c r="AU326">
        <f t="shared" si="233"/>
        <v>17.320508075688775</v>
      </c>
      <c r="AV326">
        <f t="shared" si="234"/>
        <v>17.320508075688775</v>
      </c>
      <c r="AW326">
        <f t="shared" si="235"/>
        <v>17.320508075688775</v>
      </c>
      <c r="AX326">
        <f t="shared" si="236"/>
        <v>17.320508075688775</v>
      </c>
      <c r="AY326">
        <f t="shared" si="237"/>
        <v>17.320508075688775</v>
      </c>
      <c r="AZ326">
        <f t="shared" si="238"/>
        <v>17.320508075688775</v>
      </c>
      <c r="BA326">
        <f t="shared" si="239"/>
        <v>17.320508075688775</v>
      </c>
    </row>
    <row r="327" spans="1:53">
      <c r="A327" s="50" t="s">
        <v>722</v>
      </c>
      <c r="B327" s="58">
        <v>326</v>
      </c>
      <c r="C327" s="50">
        <v>2</v>
      </c>
      <c r="D327" s="53">
        <v>12</v>
      </c>
      <c r="E327" s="53">
        <v>13</v>
      </c>
      <c r="L327" s="50" t="s">
        <v>722</v>
      </c>
      <c r="M327" s="58">
        <v>326</v>
      </c>
      <c r="N327">
        <f t="shared" si="200"/>
        <v>17.804493814764857</v>
      </c>
      <c r="O327">
        <f t="shared" si="201"/>
        <v>17.804493814764857</v>
      </c>
      <c r="P327">
        <f t="shared" si="202"/>
        <v>17.804493814764857</v>
      </c>
      <c r="Q327">
        <f t="shared" si="203"/>
        <v>17.804493814764857</v>
      </c>
      <c r="R327">
        <f t="shared" si="204"/>
        <v>17.804493814764857</v>
      </c>
      <c r="S327">
        <f t="shared" si="205"/>
        <v>17.804493814764857</v>
      </c>
      <c r="T327">
        <f t="shared" si="206"/>
        <v>17.804493814764857</v>
      </c>
      <c r="U327">
        <f t="shared" si="207"/>
        <v>17.804493814764857</v>
      </c>
      <c r="V327">
        <f t="shared" si="208"/>
        <v>17.804493814764857</v>
      </c>
      <c r="W327">
        <f t="shared" si="209"/>
        <v>17.804493814764857</v>
      </c>
      <c r="X327">
        <f t="shared" si="210"/>
        <v>17.804493814764857</v>
      </c>
      <c r="Y327">
        <f t="shared" si="211"/>
        <v>17.804493814764857</v>
      </c>
      <c r="Z327">
        <f t="shared" si="212"/>
        <v>17.804493814764857</v>
      </c>
      <c r="AA327">
        <f t="shared" si="213"/>
        <v>17.804493814764857</v>
      </c>
      <c r="AB327">
        <f t="shared" si="214"/>
        <v>17.804493814764857</v>
      </c>
      <c r="AC327">
        <f t="shared" si="215"/>
        <v>17.804493814764857</v>
      </c>
      <c r="AD327">
        <f t="shared" si="216"/>
        <v>17.804493814764857</v>
      </c>
      <c r="AE327">
        <f t="shared" si="217"/>
        <v>17.804493814764857</v>
      </c>
      <c r="AF327">
        <f t="shared" si="218"/>
        <v>17.804493814764857</v>
      </c>
      <c r="AG327">
        <f t="shared" si="219"/>
        <v>17.804493814764857</v>
      </c>
      <c r="AH327">
        <f t="shared" si="220"/>
        <v>17.804493814764857</v>
      </c>
      <c r="AI327">
        <f t="shared" si="221"/>
        <v>17.804493814764857</v>
      </c>
      <c r="AJ327">
        <f t="shared" si="222"/>
        <v>17.804493814764857</v>
      </c>
      <c r="AK327">
        <f t="shared" si="223"/>
        <v>17.804493814764857</v>
      </c>
      <c r="AL327">
        <f t="shared" si="224"/>
        <v>17.804493814764857</v>
      </c>
      <c r="AM327">
        <f t="shared" si="225"/>
        <v>17.804493814764857</v>
      </c>
      <c r="AN327">
        <f t="shared" si="226"/>
        <v>17.804493814764857</v>
      </c>
      <c r="AO327">
        <f t="shared" si="227"/>
        <v>17.804493814764857</v>
      </c>
      <c r="AP327">
        <f t="shared" si="228"/>
        <v>17.804493814764857</v>
      </c>
      <c r="AQ327">
        <f t="shared" si="229"/>
        <v>17.804493814764857</v>
      </c>
      <c r="AR327">
        <f t="shared" si="230"/>
        <v>17.804493814764857</v>
      </c>
      <c r="AS327">
        <f t="shared" si="231"/>
        <v>17.804493814764857</v>
      </c>
      <c r="AT327">
        <f t="shared" si="232"/>
        <v>17.804493814764857</v>
      </c>
      <c r="AU327">
        <f t="shared" si="233"/>
        <v>17.804493814764857</v>
      </c>
      <c r="AV327">
        <f t="shared" si="234"/>
        <v>17.804493814764857</v>
      </c>
      <c r="AW327">
        <f t="shared" si="235"/>
        <v>17.804493814764857</v>
      </c>
      <c r="AX327">
        <f t="shared" si="236"/>
        <v>17.804493814764857</v>
      </c>
      <c r="AY327">
        <f t="shared" si="237"/>
        <v>17.804493814764857</v>
      </c>
      <c r="AZ327">
        <f t="shared" si="238"/>
        <v>17.804493814764857</v>
      </c>
      <c r="BA327">
        <f t="shared" si="239"/>
        <v>17.804493814764857</v>
      </c>
    </row>
    <row r="328" spans="1:53">
      <c r="A328" s="50" t="s">
        <v>724</v>
      </c>
      <c r="B328" s="58">
        <v>327</v>
      </c>
      <c r="C328" s="50">
        <v>2</v>
      </c>
      <c r="D328" s="53">
        <v>12</v>
      </c>
      <c r="E328" s="53">
        <v>13</v>
      </c>
      <c r="L328" s="50" t="s">
        <v>724</v>
      </c>
      <c r="M328" s="58">
        <v>327</v>
      </c>
      <c r="N328">
        <f t="shared" si="200"/>
        <v>17.804493814764857</v>
      </c>
      <c r="O328">
        <f t="shared" si="201"/>
        <v>17.804493814764857</v>
      </c>
      <c r="P328">
        <f t="shared" si="202"/>
        <v>17.804493814764857</v>
      </c>
      <c r="Q328">
        <f t="shared" si="203"/>
        <v>17.804493814764857</v>
      </c>
      <c r="R328">
        <f t="shared" si="204"/>
        <v>17.804493814764857</v>
      </c>
      <c r="S328">
        <f t="shared" si="205"/>
        <v>17.804493814764857</v>
      </c>
      <c r="T328">
        <f t="shared" si="206"/>
        <v>17.804493814764857</v>
      </c>
      <c r="U328">
        <f t="shared" si="207"/>
        <v>17.804493814764857</v>
      </c>
      <c r="V328">
        <f t="shared" si="208"/>
        <v>17.804493814764857</v>
      </c>
      <c r="W328">
        <f t="shared" si="209"/>
        <v>17.804493814764857</v>
      </c>
      <c r="X328">
        <f t="shared" si="210"/>
        <v>17.804493814764857</v>
      </c>
      <c r="Y328">
        <f t="shared" si="211"/>
        <v>17.804493814764857</v>
      </c>
      <c r="Z328">
        <f t="shared" si="212"/>
        <v>17.804493814764857</v>
      </c>
      <c r="AA328">
        <f t="shared" si="213"/>
        <v>17.804493814764857</v>
      </c>
      <c r="AB328">
        <f t="shared" si="214"/>
        <v>17.804493814764857</v>
      </c>
      <c r="AC328">
        <f t="shared" si="215"/>
        <v>17.804493814764857</v>
      </c>
      <c r="AD328">
        <f t="shared" si="216"/>
        <v>17.804493814764857</v>
      </c>
      <c r="AE328">
        <f t="shared" si="217"/>
        <v>17.804493814764857</v>
      </c>
      <c r="AF328">
        <f t="shared" si="218"/>
        <v>17.804493814764857</v>
      </c>
      <c r="AG328">
        <f t="shared" si="219"/>
        <v>17.804493814764857</v>
      </c>
      <c r="AH328">
        <f t="shared" si="220"/>
        <v>17.804493814764857</v>
      </c>
      <c r="AI328">
        <f t="shared" si="221"/>
        <v>17.804493814764857</v>
      </c>
      <c r="AJ328">
        <f t="shared" si="222"/>
        <v>17.804493814764857</v>
      </c>
      <c r="AK328">
        <f t="shared" si="223"/>
        <v>17.804493814764857</v>
      </c>
      <c r="AL328">
        <f t="shared" si="224"/>
        <v>17.804493814764857</v>
      </c>
      <c r="AM328">
        <f t="shared" si="225"/>
        <v>17.804493814764857</v>
      </c>
      <c r="AN328">
        <f t="shared" si="226"/>
        <v>17.804493814764857</v>
      </c>
      <c r="AO328">
        <f t="shared" si="227"/>
        <v>17.804493814764857</v>
      </c>
      <c r="AP328">
        <f t="shared" si="228"/>
        <v>17.804493814764857</v>
      </c>
      <c r="AQ328">
        <f t="shared" si="229"/>
        <v>17.804493814764857</v>
      </c>
      <c r="AR328">
        <f t="shared" si="230"/>
        <v>17.804493814764857</v>
      </c>
      <c r="AS328">
        <f t="shared" si="231"/>
        <v>17.804493814764857</v>
      </c>
      <c r="AT328">
        <f t="shared" si="232"/>
        <v>17.804493814764857</v>
      </c>
      <c r="AU328">
        <f t="shared" si="233"/>
        <v>17.804493814764857</v>
      </c>
      <c r="AV328">
        <f t="shared" si="234"/>
        <v>17.804493814764857</v>
      </c>
      <c r="AW328">
        <f t="shared" si="235"/>
        <v>17.804493814764857</v>
      </c>
      <c r="AX328">
        <f t="shared" si="236"/>
        <v>17.804493814764857</v>
      </c>
      <c r="AY328">
        <f t="shared" si="237"/>
        <v>17.804493814764857</v>
      </c>
      <c r="AZ328">
        <f t="shared" si="238"/>
        <v>17.804493814764857</v>
      </c>
      <c r="BA328">
        <f t="shared" si="239"/>
        <v>17.804493814764857</v>
      </c>
    </row>
    <row r="329" spans="1:53">
      <c r="A329" s="50" t="s">
        <v>726</v>
      </c>
      <c r="B329" s="58">
        <v>328</v>
      </c>
      <c r="C329" s="50">
        <v>2</v>
      </c>
      <c r="D329" s="53">
        <v>12</v>
      </c>
      <c r="E329" s="53">
        <v>13</v>
      </c>
      <c r="L329" s="50" t="s">
        <v>726</v>
      </c>
      <c r="M329" s="58">
        <v>328</v>
      </c>
      <c r="N329">
        <f t="shared" si="200"/>
        <v>17.804493814764857</v>
      </c>
      <c r="O329">
        <f t="shared" si="201"/>
        <v>17.804493814764857</v>
      </c>
      <c r="P329">
        <f t="shared" si="202"/>
        <v>17.804493814764857</v>
      </c>
      <c r="Q329">
        <f t="shared" si="203"/>
        <v>17.804493814764857</v>
      </c>
      <c r="R329">
        <f t="shared" si="204"/>
        <v>17.804493814764857</v>
      </c>
      <c r="S329">
        <f t="shared" si="205"/>
        <v>17.804493814764857</v>
      </c>
      <c r="T329">
        <f t="shared" si="206"/>
        <v>17.804493814764857</v>
      </c>
      <c r="U329">
        <f t="shared" si="207"/>
        <v>17.804493814764857</v>
      </c>
      <c r="V329">
        <f t="shared" si="208"/>
        <v>17.804493814764857</v>
      </c>
      <c r="W329">
        <f t="shared" si="209"/>
        <v>17.804493814764857</v>
      </c>
      <c r="X329">
        <f t="shared" si="210"/>
        <v>17.804493814764857</v>
      </c>
      <c r="Y329">
        <f t="shared" si="211"/>
        <v>17.804493814764857</v>
      </c>
      <c r="Z329">
        <f t="shared" si="212"/>
        <v>17.804493814764857</v>
      </c>
      <c r="AA329">
        <f t="shared" si="213"/>
        <v>17.804493814764857</v>
      </c>
      <c r="AB329">
        <f t="shared" si="214"/>
        <v>17.804493814764857</v>
      </c>
      <c r="AC329">
        <f t="shared" si="215"/>
        <v>17.804493814764857</v>
      </c>
      <c r="AD329">
        <f t="shared" si="216"/>
        <v>17.804493814764857</v>
      </c>
      <c r="AE329">
        <f t="shared" si="217"/>
        <v>17.804493814764857</v>
      </c>
      <c r="AF329">
        <f t="shared" si="218"/>
        <v>17.804493814764857</v>
      </c>
      <c r="AG329">
        <f t="shared" si="219"/>
        <v>17.804493814764857</v>
      </c>
      <c r="AH329">
        <f t="shared" si="220"/>
        <v>17.804493814764857</v>
      </c>
      <c r="AI329">
        <f t="shared" si="221"/>
        <v>17.804493814764857</v>
      </c>
      <c r="AJ329">
        <f t="shared" si="222"/>
        <v>17.804493814764857</v>
      </c>
      <c r="AK329">
        <f t="shared" si="223"/>
        <v>17.804493814764857</v>
      </c>
      <c r="AL329">
        <f t="shared" si="224"/>
        <v>17.804493814764857</v>
      </c>
      <c r="AM329">
        <f t="shared" si="225"/>
        <v>17.804493814764857</v>
      </c>
      <c r="AN329">
        <f t="shared" si="226"/>
        <v>17.804493814764857</v>
      </c>
      <c r="AO329">
        <f t="shared" si="227"/>
        <v>17.804493814764857</v>
      </c>
      <c r="AP329">
        <f t="shared" si="228"/>
        <v>17.804493814764857</v>
      </c>
      <c r="AQ329">
        <f t="shared" si="229"/>
        <v>17.804493814764857</v>
      </c>
      <c r="AR329">
        <f t="shared" si="230"/>
        <v>17.804493814764857</v>
      </c>
      <c r="AS329">
        <f t="shared" si="231"/>
        <v>17.804493814764857</v>
      </c>
      <c r="AT329">
        <f t="shared" si="232"/>
        <v>17.804493814764857</v>
      </c>
      <c r="AU329">
        <f t="shared" si="233"/>
        <v>17.804493814764857</v>
      </c>
      <c r="AV329">
        <f t="shared" si="234"/>
        <v>17.804493814764857</v>
      </c>
      <c r="AW329">
        <f t="shared" si="235"/>
        <v>17.804493814764857</v>
      </c>
      <c r="AX329">
        <f t="shared" si="236"/>
        <v>17.804493814764857</v>
      </c>
      <c r="AY329">
        <f t="shared" si="237"/>
        <v>17.804493814764857</v>
      </c>
      <c r="AZ329">
        <f t="shared" si="238"/>
        <v>17.804493814764857</v>
      </c>
      <c r="BA329">
        <f t="shared" si="239"/>
        <v>17.804493814764857</v>
      </c>
    </row>
    <row r="330" spans="1:53">
      <c r="A330" s="50" t="s">
        <v>728</v>
      </c>
      <c r="B330" s="58">
        <v>329</v>
      </c>
      <c r="C330" s="50">
        <v>2</v>
      </c>
      <c r="D330" s="53">
        <v>12</v>
      </c>
      <c r="E330" s="53">
        <v>13</v>
      </c>
      <c r="L330" s="50" t="s">
        <v>728</v>
      </c>
      <c r="M330" s="58">
        <v>329</v>
      </c>
      <c r="N330">
        <f t="shared" si="200"/>
        <v>17.804493814764857</v>
      </c>
      <c r="O330">
        <f t="shared" si="201"/>
        <v>17.804493814764857</v>
      </c>
      <c r="P330">
        <f t="shared" si="202"/>
        <v>17.804493814764857</v>
      </c>
      <c r="Q330">
        <f t="shared" si="203"/>
        <v>17.804493814764857</v>
      </c>
      <c r="R330">
        <f t="shared" si="204"/>
        <v>17.804493814764857</v>
      </c>
      <c r="S330">
        <f t="shared" si="205"/>
        <v>17.804493814764857</v>
      </c>
      <c r="T330">
        <f t="shared" si="206"/>
        <v>17.804493814764857</v>
      </c>
      <c r="U330">
        <f t="shared" si="207"/>
        <v>17.804493814764857</v>
      </c>
      <c r="V330">
        <f t="shared" si="208"/>
        <v>17.804493814764857</v>
      </c>
      <c r="W330">
        <f t="shared" si="209"/>
        <v>17.804493814764857</v>
      </c>
      <c r="X330">
        <f t="shared" si="210"/>
        <v>17.804493814764857</v>
      </c>
      <c r="Y330">
        <f t="shared" si="211"/>
        <v>17.804493814764857</v>
      </c>
      <c r="Z330">
        <f t="shared" si="212"/>
        <v>17.804493814764857</v>
      </c>
      <c r="AA330">
        <f t="shared" si="213"/>
        <v>17.804493814764857</v>
      </c>
      <c r="AB330">
        <f t="shared" si="214"/>
        <v>17.804493814764857</v>
      </c>
      <c r="AC330">
        <f t="shared" si="215"/>
        <v>17.804493814764857</v>
      </c>
      <c r="AD330">
        <f t="shared" si="216"/>
        <v>17.804493814764857</v>
      </c>
      <c r="AE330">
        <f t="shared" si="217"/>
        <v>17.804493814764857</v>
      </c>
      <c r="AF330">
        <f t="shared" si="218"/>
        <v>17.804493814764857</v>
      </c>
      <c r="AG330">
        <f t="shared" si="219"/>
        <v>17.804493814764857</v>
      </c>
      <c r="AH330">
        <f t="shared" si="220"/>
        <v>17.804493814764857</v>
      </c>
      <c r="AI330">
        <f t="shared" si="221"/>
        <v>17.804493814764857</v>
      </c>
      <c r="AJ330">
        <f t="shared" si="222"/>
        <v>17.804493814764857</v>
      </c>
      <c r="AK330">
        <f t="shared" si="223"/>
        <v>17.804493814764857</v>
      </c>
      <c r="AL330">
        <f t="shared" si="224"/>
        <v>17.804493814764857</v>
      </c>
      <c r="AM330">
        <f t="shared" si="225"/>
        <v>17.804493814764857</v>
      </c>
      <c r="AN330">
        <f t="shared" si="226"/>
        <v>17.804493814764857</v>
      </c>
      <c r="AO330">
        <f t="shared" si="227"/>
        <v>17.804493814764857</v>
      </c>
      <c r="AP330">
        <f t="shared" si="228"/>
        <v>17.804493814764857</v>
      </c>
      <c r="AQ330">
        <f t="shared" si="229"/>
        <v>17.804493814764857</v>
      </c>
      <c r="AR330">
        <f t="shared" si="230"/>
        <v>17.804493814764857</v>
      </c>
      <c r="AS330">
        <f t="shared" si="231"/>
        <v>17.804493814764857</v>
      </c>
      <c r="AT330">
        <f t="shared" si="232"/>
        <v>17.804493814764857</v>
      </c>
      <c r="AU330">
        <f t="shared" si="233"/>
        <v>17.804493814764857</v>
      </c>
      <c r="AV330">
        <f t="shared" si="234"/>
        <v>17.804493814764857</v>
      </c>
      <c r="AW330">
        <f t="shared" si="235"/>
        <v>17.804493814764857</v>
      </c>
      <c r="AX330">
        <f t="shared" si="236"/>
        <v>17.804493814764857</v>
      </c>
      <c r="AY330">
        <f t="shared" si="237"/>
        <v>17.804493814764857</v>
      </c>
      <c r="AZ330">
        <f t="shared" si="238"/>
        <v>17.804493814764857</v>
      </c>
      <c r="BA330">
        <f t="shared" si="239"/>
        <v>17.804493814764857</v>
      </c>
    </row>
    <row r="331" spans="1:53">
      <c r="A331" s="50" t="s">
        <v>730</v>
      </c>
      <c r="B331" s="58">
        <v>330</v>
      </c>
      <c r="C331" s="50">
        <v>2</v>
      </c>
      <c r="D331" s="53">
        <v>12</v>
      </c>
      <c r="E331" s="53">
        <v>13</v>
      </c>
      <c r="F331" s="37" t="s">
        <v>1299</v>
      </c>
      <c r="L331" s="50" t="s">
        <v>730</v>
      </c>
      <c r="M331" s="58">
        <v>330</v>
      </c>
      <c r="N331">
        <f t="shared" si="200"/>
        <v>17.804493814764857</v>
      </c>
      <c r="O331">
        <f t="shared" si="201"/>
        <v>17.804493814764857</v>
      </c>
      <c r="P331">
        <f t="shared" si="202"/>
        <v>17.804493814764857</v>
      </c>
      <c r="Q331">
        <f t="shared" si="203"/>
        <v>17.804493814764857</v>
      </c>
      <c r="R331">
        <f t="shared" si="204"/>
        <v>17.804493814764857</v>
      </c>
      <c r="S331">
        <f t="shared" si="205"/>
        <v>17.804493814764857</v>
      </c>
      <c r="T331">
        <f t="shared" si="206"/>
        <v>17.804493814764857</v>
      </c>
      <c r="U331">
        <f t="shared" si="207"/>
        <v>17.804493814764857</v>
      </c>
      <c r="V331">
        <f t="shared" si="208"/>
        <v>17.804493814764857</v>
      </c>
      <c r="W331">
        <f t="shared" si="209"/>
        <v>17.804493814764857</v>
      </c>
      <c r="X331">
        <f t="shared" si="210"/>
        <v>17.804493814764857</v>
      </c>
      <c r="Y331">
        <f t="shared" si="211"/>
        <v>17.804493814764857</v>
      </c>
      <c r="Z331">
        <f t="shared" si="212"/>
        <v>17.804493814764857</v>
      </c>
      <c r="AA331">
        <f t="shared" si="213"/>
        <v>17.804493814764857</v>
      </c>
      <c r="AB331">
        <f t="shared" si="214"/>
        <v>17.804493814764857</v>
      </c>
      <c r="AC331">
        <f t="shared" si="215"/>
        <v>17.804493814764857</v>
      </c>
      <c r="AD331">
        <f t="shared" si="216"/>
        <v>17.804493814764857</v>
      </c>
      <c r="AE331">
        <f t="shared" si="217"/>
        <v>17.804493814764857</v>
      </c>
      <c r="AF331">
        <f t="shared" si="218"/>
        <v>17.804493814764857</v>
      </c>
      <c r="AG331">
        <f t="shared" si="219"/>
        <v>17.804493814764857</v>
      </c>
      <c r="AH331">
        <f t="shared" si="220"/>
        <v>17.804493814764857</v>
      </c>
      <c r="AI331">
        <f t="shared" si="221"/>
        <v>17.804493814764857</v>
      </c>
      <c r="AJ331">
        <f t="shared" si="222"/>
        <v>17.804493814764857</v>
      </c>
      <c r="AK331">
        <f t="shared" si="223"/>
        <v>17.804493814764857</v>
      </c>
      <c r="AL331">
        <f t="shared" si="224"/>
        <v>17.804493814764857</v>
      </c>
      <c r="AM331">
        <f t="shared" si="225"/>
        <v>17.804493814764857</v>
      </c>
      <c r="AN331">
        <f t="shared" si="226"/>
        <v>17.804493814764857</v>
      </c>
      <c r="AO331">
        <f t="shared" si="227"/>
        <v>17.804493814764857</v>
      </c>
      <c r="AP331">
        <f t="shared" si="228"/>
        <v>17.804493814764857</v>
      </c>
      <c r="AQ331">
        <f t="shared" si="229"/>
        <v>17.804493814764857</v>
      </c>
      <c r="AR331">
        <f t="shared" si="230"/>
        <v>12.806248474865697</v>
      </c>
      <c r="AS331">
        <f t="shared" si="231"/>
        <v>17.804493814764857</v>
      </c>
      <c r="AT331">
        <f t="shared" si="232"/>
        <v>17.804493814764857</v>
      </c>
      <c r="AU331">
        <f t="shared" si="233"/>
        <v>17.804493814764857</v>
      </c>
      <c r="AV331">
        <f t="shared" si="234"/>
        <v>17.804493814764857</v>
      </c>
      <c r="AW331">
        <f t="shared" si="235"/>
        <v>17.804493814764857</v>
      </c>
      <c r="AX331">
        <f t="shared" si="236"/>
        <v>17.804493814764857</v>
      </c>
      <c r="AY331">
        <f t="shared" si="237"/>
        <v>17.804493814764857</v>
      </c>
      <c r="AZ331">
        <f t="shared" si="238"/>
        <v>17.804493814764857</v>
      </c>
      <c r="BA331">
        <f t="shared" si="239"/>
        <v>17.804493814764857</v>
      </c>
    </row>
    <row r="332" spans="1:53">
      <c r="A332" s="50" t="s">
        <v>732</v>
      </c>
      <c r="B332" s="58">
        <v>331</v>
      </c>
      <c r="C332" s="50">
        <v>2</v>
      </c>
      <c r="D332" s="53">
        <v>21</v>
      </c>
      <c r="E332" s="53">
        <v>4</v>
      </c>
      <c r="L332" s="50" t="s">
        <v>732</v>
      </c>
      <c r="M332" s="58">
        <v>331</v>
      </c>
      <c r="N332">
        <f t="shared" si="200"/>
        <v>21.470910553583888</v>
      </c>
      <c r="O332">
        <f t="shared" si="201"/>
        <v>21.470910553583888</v>
      </c>
      <c r="P332">
        <f t="shared" si="202"/>
        <v>21.470910553583888</v>
      </c>
      <c r="Q332">
        <f t="shared" si="203"/>
        <v>21.470910553583888</v>
      </c>
      <c r="R332">
        <f t="shared" si="204"/>
        <v>21.470910553583888</v>
      </c>
      <c r="S332">
        <f t="shared" si="205"/>
        <v>21.470910553583888</v>
      </c>
      <c r="T332">
        <f t="shared" si="206"/>
        <v>21.470910553583888</v>
      </c>
      <c r="U332">
        <f t="shared" si="207"/>
        <v>21.470910553583888</v>
      </c>
      <c r="V332">
        <f t="shared" si="208"/>
        <v>21.470910553583888</v>
      </c>
      <c r="W332">
        <f t="shared" si="209"/>
        <v>21.470910553583888</v>
      </c>
      <c r="X332">
        <f t="shared" si="210"/>
        <v>21.470910553583888</v>
      </c>
      <c r="Y332">
        <f t="shared" si="211"/>
        <v>21.470910553583888</v>
      </c>
      <c r="Z332">
        <f t="shared" si="212"/>
        <v>21.470910553583888</v>
      </c>
      <c r="AA332">
        <f t="shared" si="213"/>
        <v>21.470910553583888</v>
      </c>
      <c r="AB332">
        <f t="shared" si="214"/>
        <v>21.470910553583888</v>
      </c>
      <c r="AC332">
        <f t="shared" si="215"/>
        <v>21.470910553583888</v>
      </c>
      <c r="AD332">
        <f t="shared" si="216"/>
        <v>21.470910553583888</v>
      </c>
      <c r="AE332">
        <f t="shared" si="217"/>
        <v>21.470910553583888</v>
      </c>
      <c r="AF332">
        <f t="shared" si="218"/>
        <v>21.470910553583888</v>
      </c>
      <c r="AG332">
        <f t="shared" si="219"/>
        <v>21.470910553583888</v>
      </c>
      <c r="AH332">
        <f t="shared" si="220"/>
        <v>21.470910553583888</v>
      </c>
      <c r="AI332">
        <f t="shared" si="221"/>
        <v>21.470910553583888</v>
      </c>
      <c r="AJ332">
        <f t="shared" si="222"/>
        <v>21.470910553583888</v>
      </c>
      <c r="AK332">
        <f t="shared" si="223"/>
        <v>21.470910553583888</v>
      </c>
      <c r="AL332">
        <f t="shared" si="224"/>
        <v>21.470910553583888</v>
      </c>
      <c r="AM332">
        <f t="shared" si="225"/>
        <v>21.470910553583888</v>
      </c>
      <c r="AN332">
        <f t="shared" si="226"/>
        <v>21.470910553583888</v>
      </c>
      <c r="AO332">
        <f t="shared" si="227"/>
        <v>21.470910553583888</v>
      </c>
      <c r="AP332">
        <f t="shared" si="228"/>
        <v>21.470910553583888</v>
      </c>
      <c r="AQ332">
        <f t="shared" si="229"/>
        <v>21.470910553583888</v>
      </c>
      <c r="AR332">
        <f t="shared" si="230"/>
        <v>24.779023386727733</v>
      </c>
      <c r="AS332">
        <f t="shared" si="231"/>
        <v>21.470910553583888</v>
      </c>
      <c r="AT332">
        <f t="shared" si="232"/>
        <v>21.470910553583888</v>
      </c>
      <c r="AU332">
        <f t="shared" si="233"/>
        <v>21.470910553583888</v>
      </c>
      <c r="AV332">
        <f t="shared" si="234"/>
        <v>21.470910553583888</v>
      </c>
      <c r="AW332">
        <f t="shared" si="235"/>
        <v>21.470910553583888</v>
      </c>
      <c r="AX332">
        <f t="shared" si="236"/>
        <v>21.470910553583888</v>
      </c>
      <c r="AY332">
        <f t="shared" si="237"/>
        <v>21.470910553583888</v>
      </c>
      <c r="AZ332">
        <f t="shared" si="238"/>
        <v>21.470910553583888</v>
      </c>
      <c r="BA332">
        <f t="shared" si="239"/>
        <v>21.470910553583888</v>
      </c>
    </row>
    <row r="333" spans="1:53">
      <c r="A333" s="50" t="s">
        <v>734</v>
      </c>
      <c r="B333" s="58">
        <v>332</v>
      </c>
      <c r="C333" s="50">
        <v>2</v>
      </c>
      <c r="D333" s="53">
        <v>12</v>
      </c>
      <c r="E333" s="53">
        <v>13</v>
      </c>
      <c r="L333" s="50" t="s">
        <v>734</v>
      </c>
      <c r="M333" s="58">
        <v>332</v>
      </c>
      <c r="N333">
        <f t="shared" si="200"/>
        <v>17.804493814764857</v>
      </c>
      <c r="O333">
        <f t="shared" si="201"/>
        <v>17.804493814764857</v>
      </c>
      <c r="P333">
        <f t="shared" si="202"/>
        <v>17.804493814764857</v>
      </c>
      <c r="Q333">
        <f t="shared" si="203"/>
        <v>17.804493814764857</v>
      </c>
      <c r="R333">
        <f t="shared" si="204"/>
        <v>17.804493814764857</v>
      </c>
      <c r="S333">
        <f t="shared" si="205"/>
        <v>17.804493814764857</v>
      </c>
      <c r="T333">
        <f t="shared" si="206"/>
        <v>17.804493814764857</v>
      </c>
      <c r="U333">
        <f t="shared" si="207"/>
        <v>17.804493814764857</v>
      </c>
      <c r="V333">
        <f t="shared" si="208"/>
        <v>17.804493814764857</v>
      </c>
      <c r="W333">
        <f t="shared" si="209"/>
        <v>17.804493814764857</v>
      </c>
      <c r="X333">
        <f t="shared" si="210"/>
        <v>17.804493814764857</v>
      </c>
      <c r="Y333">
        <f t="shared" si="211"/>
        <v>17.804493814764857</v>
      </c>
      <c r="Z333">
        <f t="shared" si="212"/>
        <v>17.804493814764857</v>
      </c>
      <c r="AA333">
        <f t="shared" si="213"/>
        <v>17.804493814764857</v>
      </c>
      <c r="AB333">
        <f t="shared" si="214"/>
        <v>17.804493814764857</v>
      </c>
      <c r="AC333">
        <f t="shared" si="215"/>
        <v>17.804493814764857</v>
      </c>
      <c r="AD333">
        <f t="shared" si="216"/>
        <v>17.804493814764857</v>
      </c>
      <c r="AE333">
        <f t="shared" si="217"/>
        <v>17.804493814764857</v>
      </c>
      <c r="AF333">
        <f t="shared" si="218"/>
        <v>17.804493814764857</v>
      </c>
      <c r="AG333">
        <f t="shared" si="219"/>
        <v>17.804493814764857</v>
      </c>
      <c r="AH333">
        <f t="shared" si="220"/>
        <v>17.804493814764857</v>
      </c>
      <c r="AI333">
        <f t="shared" si="221"/>
        <v>17.804493814764857</v>
      </c>
      <c r="AJ333">
        <f t="shared" si="222"/>
        <v>17.804493814764857</v>
      </c>
      <c r="AK333">
        <f t="shared" si="223"/>
        <v>17.804493814764857</v>
      </c>
      <c r="AL333">
        <f t="shared" si="224"/>
        <v>17.804493814764857</v>
      </c>
      <c r="AM333">
        <f t="shared" si="225"/>
        <v>17.804493814764857</v>
      </c>
      <c r="AN333">
        <f t="shared" si="226"/>
        <v>17.804493814764857</v>
      </c>
      <c r="AO333">
        <f t="shared" si="227"/>
        <v>17.804493814764857</v>
      </c>
      <c r="AP333">
        <f t="shared" si="228"/>
        <v>17.804493814764857</v>
      </c>
      <c r="AQ333">
        <f t="shared" si="229"/>
        <v>17.804493814764857</v>
      </c>
      <c r="AR333">
        <f t="shared" si="230"/>
        <v>29.614185789921695</v>
      </c>
      <c r="AS333">
        <f t="shared" si="231"/>
        <v>17.804493814764857</v>
      </c>
      <c r="AT333">
        <f t="shared" si="232"/>
        <v>17.804493814764857</v>
      </c>
      <c r="AU333">
        <f t="shared" si="233"/>
        <v>17.804493814764857</v>
      </c>
      <c r="AV333">
        <f t="shared" si="234"/>
        <v>17.804493814764857</v>
      </c>
      <c r="AW333">
        <f t="shared" si="235"/>
        <v>17.804493814764857</v>
      </c>
      <c r="AX333">
        <f t="shared" si="236"/>
        <v>17.804493814764857</v>
      </c>
      <c r="AY333">
        <f t="shared" si="237"/>
        <v>17.804493814764857</v>
      </c>
      <c r="AZ333">
        <f t="shared" si="238"/>
        <v>17.804493814764857</v>
      </c>
      <c r="BA333">
        <f t="shared" si="239"/>
        <v>17.804493814764857</v>
      </c>
    </row>
    <row r="334" spans="1:53">
      <c r="A334" s="50" t="s">
        <v>736</v>
      </c>
      <c r="B334" s="58">
        <v>333</v>
      </c>
      <c r="C334" s="50">
        <v>2</v>
      </c>
      <c r="D334" s="53">
        <v>28</v>
      </c>
      <c r="E334" s="53">
        <v>27</v>
      </c>
      <c r="L334" s="50" t="s">
        <v>736</v>
      </c>
      <c r="M334" s="58">
        <v>333</v>
      </c>
      <c r="N334">
        <f t="shared" si="200"/>
        <v>38.948684188300895</v>
      </c>
      <c r="O334">
        <f t="shared" si="201"/>
        <v>38.948684188300895</v>
      </c>
      <c r="P334">
        <f t="shared" si="202"/>
        <v>38.948684188300895</v>
      </c>
      <c r="Q334">
        <f t="shared" si="203"/>
        <v>38.948684188300895</v>
      </c>
      <c r="R334">
        <f t="shared" si="204"/>
        <v>38.948684188300895</v>
      </c>
      <c r="S334">
        <f t="shared" si="205"/>
        <v>38.948684188300895</v>
      </c>
      <c r="T334">
        <f t="shared" si="206"/>
        <v>38.948684188300895</v>
      </c>
      <c r="U334">
        <f t="shared" si="207"/>
        <v>38.948684188300895</v>
      </c>
      <c r="V334">
        <f t="shared" si="208"/>
        <v>38.948684188300895</v>
      </c>
      <c r="W334">
        <f t="shared" si="209"/>
        <v>38.948684188300895</v>
      </c>
      <c r="X334">
        <f t="shared" si="210"/>
        <v>38.948684188300895</v>
      </c>
      <c r="Y334">
        <f t="shared" si="211"/>
        <v>38.948684188300895</v>
      </c>
      <c r="Z334">
        <f t="shared" si="212"/>
        <v>38.948684188300895</v>
      </c>
      <c r="AA334">
        <f t="shared" si="213"/>
        <v>38.948684188300895</v>
      </c>
      <c r="AB334">
        <f t="shared" si="214"/>
        <v>38.948684188300895</v>
      </c>
      <c r="AC334">
        <f t="shared" si="215"/>
        <v>38.948684188300895</v>
      </c>
      <c r="AD334">
        <f t="shared" si="216"/>
        <v>38.948684188300895</v>
      </c>
      <c r="AE334">
        <f t="shared" si="217"/>
        <v>38.948684188300895</v>
      </c>
      <c r="AF334">
        <f t="shared" si="218"/>
        <v>38.948684188300895</v>
      </c>
      <c r="AG334">
        <f t="shared" si="219"/>
        <v>38.948684188300895</v>
      </c>
      <c r="AH334">
        <f t="shared" si="220"/>
        <v>38.948684188300895</v>
      </c>
      <c r="AI334">
        <f t="shared" si="221"/>
        <v>38.948684188300895</v>
      </c>
      <c r="AJ334">
        <f t="shared" si="222"/>
        <v>38.948684188300895</v>
      </c>
      <c r="AK334">
        <f t="shared" si="223"/>
        <v>38.948684188300895</v>
      </c>
      <c r="AL334">
        <f t="shared" si="224"/>
        <v>38.948684188300895</v>
      </c>
      <c r="AM334">
        <f t="shared" si="225"/>
        <v>38.948684188300895</v>
      </c>
      <c r="AN334">
        <f t="shared" si="226"/>
        <v>38.948684188300895</v>
      </c>
      <c r="AO334">
        <f t="shared" si="227"/>
        <v>38.948684188300895</v>
      </c>
      <c r="AP334">
        <f t="shared" si="228"/>
        <v>38.948684188300895</v>
      </c>
      <c r="AQ334">
        <f t="shared" si="229"/>
        <v>38.948684188300895</v>
      </c>
      <c r="AR334">
        <f t="shared" si="230"/>
        <v>28.930952282978865</v>
      </c>
      <c r="AS334">
        <f t="shared" si="231"/>
        <v>38.948684188300895</v>
      </c>
      <c r="AT334">
        <f t="shared" si="232"/>
        <v>38.948684188300895</v>
      </c>
      <c r="AU334">
        <f t="shared" si="233"/>
        <v>38.948684188300895</v>
      </c>
      <c r="AV334">
        <f t="shared" si="234"/>
        <v>38.948684188300895</v>
      </c>
      <c r="AW334">
        <f t="shared" si="235"/>
        <v>38.948684188300895</v>
      </c>
      <c r="AX334">
        <f t="shared" si="236"/>
        <v>38.948684188300895</v>
      </c>
      <c r="AY334">
        <f t="shared" si="237"/>
        <v>38.948684188300895</v>
      </c>
      <c r="AZ334">
        <f t="shared" si="238"/>
        <v>38.948684188300895</v>
      </c>
      <c r="BA334">
        <f t="shared" si="239"/>
        <v>38.948684188300895</v>
      </c>
    </row>
    <row r="335" spans="1:53">
      <c r="A335" s="50" t="s">
        <v>738</v>
      </c>
      <c r="B335" s="58">
        <v>334</v>
      </c>
      <c r="C335" s="50">
        <v>2</v>
      </c>
      <c r="D335" s="53">
        <v>11</v>
      </c>
      <c r="E335" s="53">
        <v>7</v>
      </c>
      <c r="L335" s="50" t="s">
        <v>738</v>
      </c>
      <c r="M335" s="58">
        <v>334</v>
      </c>
      <c r="N335">
        <f t="shared" si="200"/>
        <v>13.19090595827292</v>
      </c>
      <c r="O335">
        <f t="shared" si="201"/>
        <v>13.19090595827292</v>
      </c>
      <c r="P335">
        <f t="shared" si="202"/>
        <v>13.19090595827292</v>
      </c>
      <c r="Q335">
        <f t="shared" si="203"/>
        <v>13.19090595827292</v>
      </c>
      <c r="R335">
        <f t="shared" si="204"/>
        <v>13.19090595827292</v>
      </c>
      <c r="S335">
        <f t="shared" si="205"/>
        <v>13.19090595827292</v>
      </c>
      <c r="T335">
        <f t="shared" si="206"/>
        <v>13.19090595827292</v>
      </c>
      <c r="U335">
        <f t="shared" si="207"/>
        <v>13.19090595827292</v>
      </c>
      <c r="V335">
        <f t="shared" si="208"/>
        <v>13.19090595827292</v>
      </c>
      <c r="W335">
        <f t="shared" si="209"/>
        <v>13.19090595827292</v>
      </c>
      <c r="X335">
        <f t="shared" si="210"/>
        <v>13.19090595827292</v>
      </c>
      <c r="Y335">
        <f t="shared" si="211"/>
        <v>13.19090595827292</v>
      </c>
      <c r="Z335">
        <f t="shared" si="212"/>
        <v>13.19090595827292</v>
      </c>
      <c r="AA335">
        <f t="shared" si="213"/>
        <v>13.19090595827292</v>
      </c>
      <c r="AB335">
        <f t="shared" si="214"/>
        <v>13.19090595827292</v>
      </c>
      <c r="AC335">
        <f t="shared" si="215"/>
        <v>13.19090595827292</v>
      </c>
      <c r="AD335">
        <f t="shared" si="216"/>
        <v>13.19090595827292</v>
      </c>
      <c r="AE335">
        <f t="shared" si="217"/>
        <v>13.19090595827292</v>
      </c>
      <c r="AF335">
        <f t="shared" si="218"/>
        <v>13.19090595827292</v>
      </c>
      <c r="AG335">
        <f t="shared" si="219"/>
        <v>13.19090595827292</v>
      </c>
      <c r="AH335">
        <f t="shared" si="220"/>
        <v>13.19090595827292</v>
      </c>
      <c r="AI335">
        <f t="shared" si="221"/>
        <v>13.19090595827292</v>
      </c>
      <c r="AJ335">
        <f t="shared" si="222"/>
        <v>13.19090595827292</v>
      </c>
      <c r="AK335">
        <f t="shared" si="223"/>
        <v>13.19090595827292</v>
      </c>
      <c r="AL335">
        <f t="shared" si="224"/>
        <v>13.19090595827292</v>
      </c>
      <c r="AM335">
        <f t="shared" si="225"/>
        <v>13.19090595827292</v>
      </c>
      <c r="AN335">
        <f t="shared" si="226"/>
        <v>13.19090595827292</v>
      </c>
      <c r="AO335">
        <f t="shared" si="227"/>
        <v>13.19090595827292</v>
      </c>
      <c r="AP335">
        <f t="shared" si="228"/>
        <v>13.19090595827292</v>
      </c>
      <c r="AQ335">
        <f t="shared" si="229"/>
        <v>13.19090595827292</v>
      </c>
      <c r="AR335">
        <f t="shared" si="230"/>
        <v>21.189620100417091</v>
      </c>
      <c r="AS335">
        <f t="shared" si="231"/>
        <v>13.19090595827292</v>
      </c>
      <c r="AT335">
        <f t="shared" si="232"/>
        <v>13.19090595827292</v>
      </c>
      <c r="AU335">
        <f t="shared" si="233"/>
        <v>13.19090595827292</v>
      </c>
      <c r="AV335">
        <f t="shared" si="234"/>
        <v>13.19090595827292</v>
      </c>
      <c r="AW335">
        <f t="shared" si="235"/>
        <v>13.19090595827292</v>
      </c>
      <c r="AX335">
        <f t="shared" si="236"/>
        <v>13.19090595827292</v>
      </c>
      <c r="AY335">
        <f t="shared" si="237"/>
        <v>13.19090595827292</v>
      </c>
      <c r="AZ335">
        <f t="shared" si="238"/>
        <v>13.19090595827292</v>
      </c>
      <c r="BA335">
        <f t="shared" si="239"/>
        <v>13.19090595827292</v>
      </c>
    </row>
    <row r="336" spans="1:53">
      <c r="A336" s="50" t="s">
        <v>740</v>
      </c>
      <c r="B336" s="58">
        <v>335</v>
      </c>
      <c r="C336" s="50">
        <v>1</v>
      </c>
      <c r="D336" s="53">
        <v>34</v>
      </c>
      <c r="E336" s="53">
        <v>18</v>
      </c>
      <c r="L336" s="50" t="s">
        <v>740</v>
      </c>
      <c r="M336" s="58">
        <v>335</v>
      </c>
      <c r="N336">
        <f t="shared" si="200"/>
        <v>38.483762809787713</v>
      </c>
      <c r="O336">
        <f t="shared" si="201"/>
        <v>38.483762809787713</v>
      </c>
      <c r="P336">
        <f t="shared" si="202"/>
        <v>38.483762809787713</v>
      </c>
      <c r="Q336">
        <f t="shared" si="203"/>
        <v>38.483762809787713</v>
      </c>
      <c r="R336">
        <f t="shared" si="204"/>
        <v>38.483762809787713</v>
      </c>
      <c r="S336">
        <f t="shared" si="205"/>
        <v>38.483762809787713</v>
      </c>
      <c r="T336">
        <f t="shared" si="206"/>
        <v>38.483762809787713</v>
      </c>
      <c r="U336">
        <f t="shared" si="207"/>
        <v>38.483762809787713</v>
      </c>
      <c r="V336">
        <f t="shared" si="208"/>
        <v>38.483762809787713</v>
      </c>
      <c r="W336">
        <f t="shared" si="209"/>
        <v>38.483762809787713</v>
      </c>
      <c r="X336">
        <f t="shared" si="210"/>
        <v>38.483762809787713</v>
      </c>
      <c r="Y336">
        <f t="shared" si="211"/>
        <v>38.483762809787713</v>
      </c>
      <c r="Z336">
        <f t="shared" si="212"/>
        <v>38.483762809787713</v>
      </c>
      <c r="AA336">
        <f t="shared" si="213"/>
        <v>38.483762809787713</v>
      </c>
      <c r="AB336">
        <f t="shared" si="214"/>
        <v>38.483762809787713</v>
      </c>
      <c r="AC336">
        <f t="shared" si="215"/>
        <v>38.483762809787713</v>
      </c>
      <c r="AD336">
        <f t="shared" si="216"/>
        <v>38.483762809787713</v>
      </c>
      <c r="AE336">
        <f t="shared" si="217"/>
        <v>38.483762809787713</v>
      </c>
      <c r="AF336">
        <f t="shared" si="218"/>
        <v>38.483762809787713</v>
      </c>
      <c r="AG336">
        <f t="shared" si="219"/>
        <v>38.483762809787713</v>
      </c>
      <c r="AH336">
        <f t="shared" si="220"/>
        <v>38.483762809787713</v>
      </c>
      <c r="AI336">
        <f t="shared" si="221"/>
        <v>38.483762809787713</v>
      </c>
      <c r="AJ336">
        <f t="shared" si="222"/>
        <v>38.483762809787713</v>
      </c>
      <c r="AK336">
        <f t="shared" si="223"/>
        <v>38.483762809787713</v>
      </c>
      <c r="AL336">
        <f t="shared" si="224"/>
        <v>38.483762809787713</v>
      </c>
      <c r="AM336">
        <f t="shared" si="225"/>
        <v>38.483762809787713</v>
      </c>
      <c r="AN336">
        <f t="shared" si="226"/>
        <v>38.483762809787713</v>
      </c>
      <c r="AO336">
        <f t="shared" si="227"/>
        <v>38.483762809787713</v>
      </c>
      <c r="AP336">
        <f t="shared" si="228"/>
        <v>38.483762809787713</v>
      </c>
      <c r="AQ336">
        <f t="shared" si="229"/>
        <v>38.483762809787713</v>
      </c>
      <c r="AR336">
        <f t="shared" si="230"/>
        <v>39.45883931389772</v>
      </c>
      <c r="AS336">
        <f t="shared" si="231"/>
        <v>38.483762809787713</v>
      </c>
      <c r="AT336">
        <f t="shared" si="232"/>
        <v>38.483762809787713</v>
      </c>
      <c r="AU336">
        <f t="shared" si="233"/>
        <v>38.483762809787713</v>
      </c>
      <c r="AV336">
        <f t="shared" si="234"/>
        <v>38.483762809787713</v>
      </c>
      <c r="AW336">
        <f t="shared" si="235"/>
        <v>38.483762809787713</v>
      </c>
      <c r="AX336">
        <f t="shared" si="236"/>
        <v>38.483762809787713</v>
      </c>
      <c r="AY336">
        <f t="shared" si="237"/>
        <v>38.483762809787713</v>
      </c>
      <c r="AZ336">
        <f t="shared" si="238"/>
        <v>38.483762809787713</v>
      </c>
      <c r="BA336">
        <f t="shared" si="239"/>
        <v>38.483762809787713</v>
      </c>
    </row>
    <row r="337" spans="1:53">
      <c r="A337" s="50" t="s">
        <v>742</v>
      </c>
      <c r="B337" s="58">
        <v>336</v>
      </c>
      <c r="C337" s="50">
        <v>1</v>
      </c>
      <c r="D337" s="53">
        <v>1</v>
      </c>
      <c r="E337" s="53">
        <v>20</v>
      </c>
      <c r="L337" s="50" t="s">
        <v>742</v>
      </c>
      <c r="M337" s="58">
        <v>336</v>
      </c>
      <c r="N337">
        <f t="shared" si="200"/>
        <v>20.049937655763422</v>
      </c>
      <c r="O337">
        <f t="shared" si="201"/>
        <v>20.049937655763422</v>
      </c>
      <c r="P337">
        <f t="shared" si="202"/>
        <v>20.049937655763422</v>
      </c>
      <c r="Q337">
        <f t="shared" si="203"/>
        <v>20.049937655763422</v>
      </c>
      <c r="R337">
        <f t="shared" si="204"/>
        <v>20.049937655763422</v>
      </c>
      <c r="S337">
        <f t="shared" si="205"/>
        <v>20.049937655763422</v>
      </c>
      <c r="T337">
        <f t="shared" si="206"/>
        <v>20.049937655763422</v>
      </c>
      <c r="U337">
        <f t="shared" si="207"/>
        <v>20.049937655763422</v>
      </c>
      <c r="V337">
        <f t="shared" si="208"/>
        <v>20.049937655763422</v>
      </c>
      <c r="W337">
        <f t="shared" si="209"/>
        <v>20.049937655763422</v>
      </c>
      <c r="X337">
        <f t="shared" si="210"/>
        <v>20.049937655763422</v>
      </c>
      <c r="Y337">
        <f t="shared" si="211"/>
        <v>20.049937655763422</v>
      </c>
      <c r="Z337">
        <f t="shared" si="212"/>
        <v>20.049937655763422</v>
      </c>
      <c r="AA337">
        <f t="shared" si="213"/>
        <v>20.049937655763422</v>
      </c>
      <c r="AB337">
        <f t="shared" si="214"/>
        <v>20.049937655763422</v>
      </c>
      <c r="AC337">
        <f t="shared" si="215"/>
        <v>20.049937655763422</v>
      </c>
      <c r="AD337">
        <f t="shared" si="216"/>
        <v>20.049937655763422</v>
      </c>
      <c r="AE337">
        <f t="shared" si="217"/>
        <v>20.049937655763422</v>
      </c>
      <c r="AF337">
        <f t="shared" si="218"/>
        <v>20.049937655763422</v>
      </c>
      <c r="AG337">
        <f t="shared" si="219"/>
        <v>20.049937655763422</v>
      </c>
      <c r="AH337">
        <f t="shared" si="220"/>
        <v>20.049937655763422</v>
      </c>
      <c r="AI337">
        <f t="shared" si="221"/>
        <v>20.049937655763422</v>
      </c>
      <c r="AJ337">
        <f t="shared" si="222"/>
        <v>20.049937655763422</v>
      </c>
      <c r="AK337">
        <f t="shared" si="223"/>
        <v>20.049937655763422</v>
      </c>
      <c r="AL337">
        <f t="shared" si="224"/>
        <v>20.049937655763422</v>
      </c>
      <c r="AM337">
        <f t="shared" si="225"/>
        <v>20.049937655763422</v>
      </c>
      <c r="AN337">
        <f t="shared" si="226"/>
        <v>20.049937655763422</v>
      </c>
      <c r="AO337">
        <f t="shared" si="227"/>
        <v>20.049937655763422</v>
      </c>
      <c r="AP337">
        <f t="shared" si="228"/>
        <v>20.049937655763422</v>
      </c>
      <c r="AQ337">
        <f t="shared" si="229"/>
        <v>20.049937655763422</v>
      </c>
      <c r="AR337">
        <f t="shared" si="230"/>
        <v>13.076696830622021</v>
      </c>
      <c r="AS337">
        <f t="shared" si="231"/>
        <v>20.049937655763422</v>
      </c>
      <c r="AT337">
        <f t="shared" si="232"/>
        <v>20.049937655763422</v>
      </c>
      <c r="AU337">
        <f t="shared" si="233"/>
        <v>20.049937655763422</v>
      </c>
      <c r="AV337">
        <f t="shared" si="234"/>
        <v>20.049937655763422</v>
      </c>
      <c r="AW337">
        <f t="shared" si="235"/>
        <v>20.049937655763422</v>
      </c>
      <c r="AX337">
        <f t="shared" si="236"/>
        <v>20.049937655763422</v>
      </c>
      <c r="AY337">
        <f t="shared" si="237"/>
        <v>20.049937655763422</v>
      </c>
      <c r="AZ337">
        <f t="shared" si="238"/>
        <v>20.049937655763422</v>
      </c>
      <c r="BA337">
        <f t="shared" si="239"/>
        <v>20.049937655763422</v>
      </c>
    </row>
    <row r="338" spans="1:53">
      <c r="A338" s="50" t="s">
        <v>744</v>
      </c>
      <c r="B338" s="58">
        <v>337</v>
      </c>
      <c r="C338" s="50">
        <v>1</v>
      </c>
      <c r="D338" s="53">
        <v>12</v>
      </c>
      <c r="E338" s="53">
        <v>13</v>
      </c>
      <c r="L338" s="50" t="s">
        <v>744</v>
      </c>
      <c r="M338" s="58">
        <v>337</v>
      </c>
      <c r="N338">
        <f t="shared" si="200"/>
        <v>17.720045146669349</v>
      </c>
      <c r="O338">
        <f t="shared" si="201"/>
        <v>17.720045146669349</v>
      </c>
      <c r="P338">
        <f t="shared" si="202"/>
        <v>17.720045146669349</v>
      </c>
      <c r="Q338">
        <f t="shared" si="203"/>
        <v>17.720045146669349</v>
      </c>
      <c r="R338">
        <f t="shared" si="204"/>
        <v>17.720045146669349</v>
      </c>
      <c r="S338">
        <f t="shared" si="205"/>
        <v>17.720045146669349</v>
      </c>
      <c r="T338">
        <f t="shared" si="206"/>
        <v>17.720045146669349</v>
      </c>
      <c r="U338">
        <f t="shared" si="207"/>
        <v>17.720045146669349</v>
      </c>
      <c r="V338">
        <f t="shared" si="208"/>
        <v>17.720045146669349</v>
      </c>
      <c r="W338">
        <f t="shared" si="209"/>
        <v>17.720045146669349</v>
      </c>
      <c r="X338">
        <f t="shared" si="210"/>
        <v>17.720045146669349</v>
      </c>
      <c r="Y338">
        <f t="shared" si="211"/>
        <v>17.720045146669349</v>
      </c>
      <c r="Z338">
        <f t="shared" si="212"/>
        <v>17.720045146669349</v>
      </c>
      <c r="AA338">
        <f t="shared" si="213"/>
        <v>17.720045146669349</v>
      </c>
      <c r="AB338">
        <f t="shared" si="214"/>
        <v>17.720045146669349</v>
      </c>
      <c r="AC338">
        <f t="shared" si="215"/>
        <v>17.720045146669349</v>
      </c>
      <c r="AD338">
        <f t="shared" si="216"/>
        <v>17.720045146669349</v>
      </c>
      <c r="AE338">
        <f t="shared" si="217"/>
        <v>17.720045146669349</v>
      </c>
      <c r="AF338">
        <f t="shared" si="218"/>
        <v>17.720045146669349</v>
      </c>
      <c r="AG338">
        <f t="shared" si="219"/>
        <v>17.720045146669349</v>
      </c>
      <c r="AH338">
        <f t="shared" si="220"/>
        <v>17.720045146669349</v>
      </c>
      <c r="AI338">
        <f t="shared" si="221"/>
        <v>17.720045146669349</v>
      </c>
      <c r="AJ338">
        <f t="shared" si="222"/>
        <v>17.720045146669349</v>
      </c>
      <c r="AK338">
        <f t="shared" si="223"/>
        <v>17.720045146669349</v>
      </c>
      <c r="AL338">
        <f t="shared" si="224"/>
        <v>17.720045146669349</v>
      </c>
      <c r="AM338">
        <f t="shared" si="225"/>
        <v>17.720045146669349</v>
      </c>
      <c r="AN338">
        <f t="shared" si="226"/>
        <v>17.720045146669349</v>
      </c>
      <c r="AO338">
        <f t="shared" si="227"/>
        <v>17.720045146669349</v>
      </c>
      <c r="AP338">
        <f t="shared" si="228"/>
        <v>17.720045146669349</v>
      </c>
      <c r="AQ338">
        <f t="shared" si="229"/>
        <v>17.720045146669349</v>
      </c>
      <c r="AR338">
        <f t="shared" si="230"/>
        <v>29.563490998188964</v>
      </c>
      <c r="AS338">
        <f t="shared" si="231"/>
        <v>17.720045146669349</v>
      </c>
      <c r="AT338">
        <f t="shared" si="232"/>
        <v>17.720045146669349</v>
      </c>
      <c r="AU338">
        <f t="shared" si="233"/>
        <v>17.720045146669349</v>
      </c>
      <c r="AV338">
        <f t="shared" si="234"/>
        <v>17.720045146669349</v>
      </c>
      <c r="AW338">
        <f t="shared" si="235"/>
        <v>17.720045146669349</v>
      </c>
      <c r="AX338">
        <f t="shared" si="236"/>
        <v>17.720045146669349</v>
      </c>
      <c r="AY338">
        <f t="shared" si="237"/>
        <v>17.720045146669349</v>
      </c>
      <c r="AZ338">
        <f t="shared" si="238"/>
        <v>17.720045146669349</v>
      </c>
      <c r="BA338">
        <f t="shared" si="239"/>
        <v>17.720045146669349</v>
      </c>
    </row>
    <row r="339" spans="1:53">
      <c r="A339" s="50" t="s">
        <v>746</v>
      </c>
      <c r="B339" s="58">
        <v>338</v>
      </c>
      <c r="C339" s="50">
        <v>1</v>
      </c>
      <c r="D339" s="53">
        <v>28</v>
      </c>
      <c r="E339" s="53">
        <v>27</v>
      </c>
      <c r="L339" s="50" t="s">
        <v>746</v>
      </c>
      <c r="M339" s="58">
        <v>338</v>
      </c>
      <c r="N339">
        <f t="shared" si="200"/>
        <v>38.910152916687437</v>
      </c>
      <c r="O339">
        <f t="shared" si="201"/>
        <v>38.910152916687437</v>
      </c>
      <c r="P339">
        <f t="shared" si="202"/>
        <v>38.910152916687437</v>
      </c>
      <c r="Q339">
        <f t="shared" si="203"/>
        <v>38.910152916687437</v>
      </c>
      <c r="R339">
        <f t="shared" si="204"/>
        <v>38.910152916687437</v>
      </c>
      <c r="S339">
        <f t="shared" si="205"/>
        <v>38.910152916687437</v>
      </c>
      <c r="T339">
        <f t="shared" si="206"/>
        <v>38.910152916687437</v>
      </c>
      <c r="U339">
        <f t="shared" si="207"/>
        <v>38.910152916687437</v>
      </c>
      <c r="V339">
        <f t="shared" si="208"/>
        <v>38.910152916687437</v>
      </c>
      <c r="W339">
        <f t="shared" si="209"/>
        <v>38.910152916687437</v>
      </c>
      <c r="X339">
        <f t="shared" si="210"/>
        <v>38.910152916687437</v>
      </c>
      <c r="Y339">
        <f t="shared" si="211"/>
        <v>38.910152916687437</v>
      </c>
      <c r="Z339">
        <f t="shared" si="212"/>
        <v>38.910152916687437</v>
      </c>
      <c r="AA339">
        <f t="shared" si="213"/>
        <v>38.910152916687437</v>
      </c>
      <c r="AB339">
        <f t="shared" si="214"/>
        <v>38.910152916687437</v>
      </c>
      <c r="AC339">
        <f t="shared" si="215"/>
        <v>38.910152916687437</v>
      </c>
      <c r="AD339">
        <f t="shared" si="216"/>
        <v>38.910152916687437</v>
      </c>
      <c r="AE339">
        <f t="shared" si="217"/>
        <v>38.910152916687437</v>
      </c>
      <c r="AF339">
        <f t="shared" si="218"/>
        <v>38.910152916687437</v>
      </c>
      <c r="AG339">
        <f t="shared" si="219"/>
        <v>38.910152916687437</v>
      </c>
      <c r="AH339">
        <f t="shared" si="220"/>
        <v>38.910152916687437</v>
      </c>
      <c r="AI339">
        <f t="shared" si="221"/>
        <v>38.910152916687437</v>
      </c>
      <c r="AJ339">
        <f t="shared" si="222"/>
        <v>38.910152916687437</v>
      </c>
      <c r="AK339">
        <f t="shared" si="223"/>
        <v>38.910152916687437</v>
      </c>
      <c r="AL339">
        <f t="shared" si="224"/>
        <v>38.910152916687437</v>
      </c>
      <c r="AM339">
        <f t="shared" si="225"/>
        <v>38.910152916687437</v>
      </c>
      <c r="AN339">
        <f t="shared" si="226"/>
        <v>38.910152916687437</v>
      </c>
      <c r="AO339">
        <f t="shared" si="227"/>
        <v>38.910152916687437</v>
      </c>
      <c r="AP339">
        <f t="shared" si="228"/>
        <v>38.910152916687437</v>
      </c>
      <c r="AQ339">
        <f t="shared" si="229"/>
        <v>38.910152916687437</v>
      </c>
      <c r="AR339">
        <f t="shared" si="230"/>
        <v>28.879058156387302</v>
      </c>
      <c r="AS339">
        <f t="shared" si="231"/>
        <v>38.910152916687437</v>
      </c>
      <c r="AT339">
        <f t="shared" si="232"/>
        <v>38.910152916687437</v>
      </c>
      <c r="AU339">
        <f t="shared" si="233"/>
        <v>38.910152916687437</v>
      </c>
      <c r="AV339">
        <f t="shared" si="234"/>
        <v>38.910152916687437</v>
      </c>
      <c r="AW339">
        <f t="shared" si="235"/>
        <v>38.910152916687437</v>
      </c>
      <c r="AX339">
        <f t="shared" si="236"/>
        <v>38.910152916687437</v>
      </c>
      <c r="AY339">
        <f t="shared" si="237"/>
        <v>38.910152916687437</v>
      </c>
      <c r="AZ339">
        <f t="shared" si="238"/>
        <v>38.910152916687437</v>
      </c>
      <c r="BA339">
        <f t="shared" si="239"/>
        <v>38.910152916687437</v>
      </c>
    </row>
    <row r="340" spans="1:53">
      <c r="A340" s="50" t="s">
        <v>748</v>
      </c>
      <c r="B340" s="58">
        <v>339</v>
      </c>
      <c r="C340" s="50">
        <v>1</v>
      </c>
      <c r="D340" s="53">
        <v>11</v>
      </c>
      <c r="E340" s="53">
        <v>7</v>
      </c>
      <c r="L340" s="50" t="s">
        <v>748</v>
      </c>
      <c r="M340" s="58">
        <v>339</v>
      </c>
      <c r="N340">
        <f t="shared" si="200"/>
        <v>13.076696830622021</v>
      </c>
      <c r="O340">
        <f t="shared" si="201"/>
        <v>13.076696830622021</v>
      </c>
      <c r="P340">
        <f t="shared" si="202"/>
        <v>13.076696830622021</v>
      </c>
      <c r="Q340">
        <f t="shared" si="203"/>
        <v>13.076696830622021</v>
      </c>
      <c r="R340">
        <f t="shared" si="204"/>
        <v>13.076696830622021</v>
      </c>
      <c r="S340">
        <f t="shared" si="205"/>
        <v>13.076696830622021</v>
      </c>
      <c r="T340">
        <f t="shared" si="206"/>
        <v>13.076696830622021</v>
      </c>
      <c r="U340">
        <f t="shared" si="207"/>
        <v>13.076696830622021</v>
      </c>
      <c r="V340">
        <f t="shared" si="208"/>
        <v>13.076696830622021</v>
      </c>
      <c r="W340">
        <f t="shared" si="209"/>
        <v>13.076696830622021</v>
      </c>
      <c r="X340">
        <f t="shared" si="210"/>
        <v>13.076696830622021</v>
      </c>
      <c r="Y340">
        <f t="shared" si="211"/>
        <v>13.076696830622021</v>
      </c>
      <c r="Z340">
        <f t="shared" si="212"/>
        <v>13.076696830622021</v>
      </c>
      <c r="AA340">
        <f t="shared" si="213"/>
        <v>13.076696830622021</v>
      </c>
      <c r="AB340">
        <f t="shared" si="214"/>
        <v>13.076696830622021</v>
      </c>
      <c r="AC340">
        <f t="shared" si="215"/>
        <v>13.076696830622021</v>
      </c>
      <c r="AD340">
        <f t="shared" si="216"/>
        <v>13.076696830622021</v>
      </c>
      <c r="AE340">
        <f t="shared" si="217"/>
        <v>13.076696830622021</v>
      </c>
      <c r="AF340">
        <f t="shared" si="218"/>
        <v>13.076696830622021</v>
      </c>
      <c r="AG340">
        <f t="shared" si="219"/>
        <v>13.076696830622021</v>
      </c>
      <c r="AH340">
        <f t="shared" si="220"/>
        <v>13.076696830622021</v>
      </c>
      <c r="AI340">
        <f t="shared" si="221"/>
        <v>13.076696830622021</v>
      </c>
      <c r="AJ340">
        <f t="shared" si="222"/>
        <v>13.076696830622021</v>
      </c>
      <c r="AK340">
        <f t="shared" si="223"/>
        <v>13.076696830622021</v>
      </c>
      <c r="AL340">
        <f t="shared" si="224"/>
        <v>13.076696830622021</v>
      </c>
      <c r="AM340">
        <f t="shared" si="225"/>
        <v>13.076696830622021</v>
      </c>
      <c r="AN340">
        <f t="shared" si="226"/>
        <v>13.076696830622021</v>
      </c>
      <c r="AO340">
        <f t="shared" si="227"/>
        <v>13.076696830622021</v>
      </c>
      <c r="AP340">
        <f t="shared" si="228"/>
        <v>13.076696830622021</v>
      </c>
      <c r="AQ340">
        <f t="shared" si="229"/>
        <v>13.076696830622021</v>
      </c>
      <c r="AR340">
        <f t="shared" si="230"/>
        <v>17.058722109231979</v>
      </c>
      <c r="AS340">
        <f t="shared" si="231"/>
        <v>13.076696830622021</v>
      </c>
      <c r="AT340">
        <f t="shared" si="232"/>
        <v>13.076696830622021</v>
      </c>
      <c r="AU340">
        <f t="shared" si="233"/>
        <v>13.076696830622021</v>
      </c>
      <c r="AV340">
        <f t="shared" si="234"/>
        <v>13.076696830622021</v>
      </c>
      <c r="AW340">
        <f t="shared" si="235"/>
        <v>13.076696830622021</v>
      </c>
      <c r="AX340">
        <f t="shared" si="236"/>
        <v>13.076696830622021</v>
      </c>
      <c r="AY340">
        <f t="shared" si="237"/>
        <v>13.076696830622021</v>
      </c>
      <c r="AZ340">
        <f t="shared" si="238"/>
        <v>13.076696830622021</v>
      </c>
      <c r="BA340">
        <f t="shared" si="239"/>
        <v>13.076696830622021</v>
      </c>
    </row>
    <row r="341" spans="1:53">
      <c r="A341" s="50" t="s">
        <v>750</v>
      </c>
      <c r="B341" s="58">
        <v>340</v>
      </c>
      <c r="C341" s="50">
        <v>1</v>
      </c>
      <c r="D341" s="53">
        <v>12</v>
      </c>
      <c r="E341" s="53">
        <v>13</v>
      </c>
      <c r="L341" s="50" t="s">
        <v>750</v>
      </c>
      <c r="M341" s="58">
        <v>340</v>
      </c>
      <c r="N341">
        <f t="shared" si="200"/>
        <v>17.720045146669349</v>
      </c>
      <c r="O341">
        <f t="shared" si="201"/>
        <v>17.720045146669349</v>
      </c>
      <c r="P341">
        <f t="shared" si="202"/>
        <v>17.720045146669349</v>
      </c>
      <c r="Q341">
        <f t="shared" si="203"/>
        <v>17.720045146669349</v>
      </c>
      <c r="R341">
        <f t="shared" si="204"/>
        <v>17.720045146669349</v>
      </c>
      <c r="S341">
        <f t="shared" si="205"/>
        <v>17.720045146669349</v>
      </c>
      <c r="T341">
        <f t="shared" si="206"/>
        <v>17.720045146669349</v>
      </c>
      <c r="U341">
        <f t="shared" si="207"/>
        <v>17.720045146669349</v>
      </c>
      <c r="V341">
        <f t="shared" si="208"/>
        <v>17.720045146669349</v>
      </c>
      <c r="W341">
        <f t="shared" si="209"/>
        <v>17.720045146669349</v>
      </c>
      <c r="X341">
        <f t="shared" si="210"/>
        <v>17.720045146669349</v>
      </c>
      <c r="Y341">
        <f t="shared" si="211"/>
        <v>17.720045146669349</v>
      </c>
      <c r="Z341">
        <f t="shared" si="212"/>
        <v>17.720045146669349</v>
      </c>
      <c r="AA341">
        <f t="shared" si="213"/>
        <v>17.720045146669349</v>
      </c>
      <c r="AB341">
        <f t="shared" si="214"/>
        <v>17.720045146669349</v>
      </c>
      <c r="AC341">
        <f t="shared" si="215"/>
        <v>17.720045146669349</v>
      </c>
      <c r="AD341">
        <f t="shared" si="216"/>
        <v>17.720045146669349</v>
      </c>
      <c r="AE341">
        <f t="shared" si="217"/>
        <v>17.720045146669349</v>
      </c>
      <c r="AF341">
        <f t="shared" si="218"/>
        <v>17.720045146669349</v>
      </c>
      <c r="AG341">
        <f t="shared" si="219"/>
        <v>17.720045146669349</v>
      </c>
      <c r="AH341">
        <f t="shared" si="220"/>
        <v>17.720045146669349</v>
      </c>
      <c r="AI341">
        <f t="shared" si="221"/>
        <v>17.720045146669349</v>
      </c>
      <c r="AJ341">
        <f t="shared" si="222"/>
        <v>17.720045146669349</v>
      </c>
      <c r="AK341">
        <f t="shared" si="223"/>
        <v>17.720045146669349</v>
      </c>
      <c r="AL341">
        <f t="shared" si="224"/>
        <v>17.720045146669349</v>
      </c>
      <c r="AM341">
        <f t="shared" si="225"/>
        <v>17.720045146669349</v>
      </c>
      <c r="AN341">
        <f t="shared" si="226"/>
        <v>17.720045146669349</v>
      </c>
      <c r="AO341">
        <f t="shared" si="227"/>
        <v>17.720045146669349</v>
      </c>
      <c r="AP341">
        <f t="shared" si="228"/>
        <v>17.720045146669349</v>
      </c>
      <c r="AQ341">
        <f t="shared" si="229"/>
        <v>17.720045146669349</v>
      </c>
      <c r="AR341">
        <f t="shared" si="230"/>
        <v>29.563490998188964</v>
      </c>
      <c r="AS341">
        <f t="shared" si="231"/>
        <v>17.720045146669349</v>
      </c>
      <c r="AT341">
        <f t="shared" si="232"/>
        <v>17.720045146669349</v>
      </c>
      <c r="AU341">
        <f t="shared" si="233"/>
        <v>17.720045146669349</v>
      </c>
      <c r="AV341">
        <f t="shared" si="234"/>
        <v>17.720045146669349</v>
      </c>
      <c r="AW341">
        <f t="shared" si="235"/>
        <v>17.720045146669349</v>
      </c>
      <c r="AX341">
        <f t="shared" si="236"/>
        <v>17.720045146669349</v>
      </c>
      <c r="AY341">
        <f t="shared" si="237"/>
        <v>17.720045146669349</v>
      </c>
      <c r="AZ341">
        <f t="shared" si="238"/>
        <v>17.720045146669349</v>
      </c>
      <c r="BA341">
        <f t="shared" si="239"/>
        <v>17.720045146669349</v>
      </c>
    </row>
    <row r="342" spans="1:53">
      <c r="A342" s="50" t="s">
        <v>752</v>
      </c>
      <c r="B342" s="58">
        <v>341</v>
      </c>
      <c r="C342" s="50">
        <v>1</v>
      </c>
      <c r="D342" s="53">
        <v>28</v>
      </c>
      <c r="E342" s="53">
        <v>27</v>
      </c>
      <c r="L342" s="50" t="s">
        <v>752</v>
      </c>
      <c r="M342" s="58">
        <v>341</v>
      </c>
      <c r="N342">
        <f t="shared" si="200"/>
        <v>38.910152916687437</v>
      </c>
      <c r="O342">
        <f t="shared" si="201"/>
        <v>38.910152916687437</v>
      </c>
      <c r="P342">
        <f t="shared" si="202"/>
        <v>38.910152916687437</v>
      </c>
      <c r="Q342">
        <f t="shared" si="203"/>
        <v>38.910152916687437</v>
      </c>
      <c r="R342">
        <f t="shared" si="204"/>
        <v>38.910152916687437</v>
      </c>
      <c r="S342">
        <f t="shared" si="205"/>
        <v>38.910152916687437</v>
      </c>
      <c r="T342">
        <f t="shared" si="206"/>
        <v>38.910152916687437</v>
      </c>
      <c r="U342">
        <f t="shared" si="207"/>
        <v>38.910152916687437</v>
      </c>
      <c r="V342">
        <f t="shared" si="208"/>
        <v>38.910152916687437</v>
      </c>
      <c r="W342">
        <f t="shared" si="209"/>
        <v>38.910152916687437</v>
      </c>
      <c r="X342">
        <f t="shared" si="210"/>
        <v>38.910152916687437</v>
      </c>
      <c r="Y342">
        <f t="shared" si="211"/>
        <v>38.910152916687437</v>
      </c>
      <c r="Z342">
        <f t="shared" si="212"/>
        <v>38.910152916687437</v>
      </c>
      <c r="AA342">
        <f t="shared" si="213"/>
        <v>38.910152916687437</v>
      </c>
      <c r="AB342">
        <f t="shared" si="214"/>
        <v>38.910152916687437</v>
      </c>
      <c r="AC342">
        <f t="shared" si="215"/>
        <v>38.910152916687437</v>
      </c>
      <c r="AD342">
        <f t="shared" si="216"/>
        <v>38.910152916687437</v>
      </c>
      <c r="AE342">
        <f t="shared" si="217"/>
        <v>38.910152916687437</v>
      </c>
      <c r="AF342">
        <f t="shared" si="218"/>
        <v>38.910152916687437</v>
      </c>
      <c r="AG342">
        <f t="shared" si="219"/>
        <v>38.910152916687437</v>
      </c>
      <c r="AH342">
        <f t="shared" si="220"/>
        <v>38.910152916687437</v>
      </c>
      <c r="AI342">
        <f t="shared" si="221"/>
        <v>38.910152916687437</v>
      </c>
      <c r="AJ342">
        <f t="shared" si="222"/>
        <v>38.910152916687437</v>
      </c>
      <c r="AK342">
        <f t="shared" si="223"/>
        <v>38.910152916687437</v>
      </c>
      <c r="AL342">
        <f t="shared" si="224"/>
        <v>38.910152916687437</v>
      </c>
      <c r="AM342">
        <f t="shared" si="225"/>
        <v>38.910152916687437</v>
      </c>
      <c r="AN342">
        <f t="shared" si="226"/>
        <v>38.910152916687437</v>
      </c>
      <c r="AO342">
        <f t="shared" si="227"/>
        <v>38.910152916687437</v>
      </c>
      <c r="AP342">
        <f t="shared" si="228"/>
        <v>38.910152916687437</v>
      </c>
      <c r="AQ342">
        <f t="shared" si="229"/>
        <v>38.910152916687437</v>
      </c>
      <c r="AR342">
        <f t="shared" si="230"/>
        <v>38.910152916687437</v>
      </c>
      <c r="AS342">
        <f t="shared" si="231"/>
        <v>38.910152916687437</v>
      </c>
      <c r="AT342">
        <f t="shared" si="232"/>
        <v>38.910152916687437</v>
      </c>
      <c r="AU342">
        <f t="shared" si="233"/>
        <v>38.910152916687437</v>
      </c>
      <c r="AV342">
        <f t="shared" si="234"/>
        <v>38.910152916687437</v>
      </c>
      <c r="AW342">
        <f t="shared" si="235"/>
        <v>38.910152916687437</v>
      </c>
      <c r="AX342">
        <f t="shared" si="236"/>
        <v>38.910152916687437</v>
      </c>
      <c r="AY342">
        <f t="shared" si="237"/>
        <v>38.910152916687437</v>
      </c>
      <c r="AZ342">
        <f t="shared" si="238"/>
        <v>38.910152916687437</v>
      </c>
      <c r="BA342">
        <f t="shared" si="239"/>
        <v>38.910152916687437</v>
      </c>
    </row>
    <row r="343" spans="1:53">
      <c r="A343" s="50" t="s">
        <v>754</v>
      </c>
      <c r="B343" s="58">
        <v>342</v>
      </c>
      <c r="C343" s="50">
        <v>2</v>
      </c>
      <c r="D343" s="53">
        <v>28</v>
      </c>
      <c r="E343" s="53">
        <v>27</v>
      </c>
      <c r="L343" s="50" t="s">
        <v>754</v>
      </c>
      <c r="M343" s="58">
        <v>342</v>
      </c>
      <c r="N343">
        <f t="shared" si="200"/>
        <v>38.948684188300895</v>
      </c>
      <c r="O343">
        <f t="shared" si="201"/>
        <v>38.948684188300895</v>
      </c>
      <c r="P343">
        <f t="shared" si="202"/>
        <v>38.948684188300895</v>
      </c>
      <c r="Q343">
        <f t="shared" si="203"/>
        <v>38.948684188300895</v>
      </c>
      <c r="R343">
        <f t="shared" si="204"/>
        <v>38.948684188300895</v>
      </c>
      <c r="S343">
        <f t="shared" si="205"/>
        <v>38.948684188300895</v>
      </c>
      <c r="T343">
        <f t="shared" si="206"/>
        <v>38.948684188300895</v>
      </c>
      <c r="U343">
        <f t="shared" si="207"/>
        <v>38.948684188300895</v>
      </c>
      <c r="V343">
        <f t="shared" si="208"/>
        <v>38.948684188300895</v>
      </c>
      <c r="W343">
        <f t="shared" si="209"/>
        <v>38.948684188300895</v>
      </c>
      <c r="X343">
        <f t="shared" si="210"/>
        <v>38.948684188300895</v>
      </c>
      <c r="Y343">
        <f t="shared" si="211"/>
        <v>38.948684188300895</v>
      </c>
      <c r="Z343">
        <f t="shared" si="212"/>
        <v>38.948684188300895</v>
      </c>
      <c r="AA343">
        <f t="shared" si="213"/>
        <v>38.948684188300895</v>
      </c>
      <c r="AB343">
        <f t="shared" si="214"/>
        <v>38.948684188300895</v>
      </c>
      <c r="AC343">
        <f t="shared" si="215"/>
        <v>38.948684188300895</v>
      </c>
      <c r="AD343">
        <f t="shared" si="216"/>
        <v>38.948684188300895</v>
      </c>
      <c r="AE343">
        <f t="shared" si="217"/>
        <v>38.948684188300895</v>
      </c>
      <c r="AF343">
        <f t="shared" si="218"/>
        <v>38.948684188300895</v>
      </c>
      <c r="AG343">
        <f t="shared" si="219"/>
        <v>38.948684188300895</v>
      </c>
      <c r="AH343">
        <f t="shared" si="220"/>
        <v>38.948684188300895</v>
      </c>
      <c r="AI343">
        <f t="shared" si="221"/>
        <v>38.948684188300895</v>
      </c>
      <c r="AJ343">
        <f t="shared" si="222"/>
        <v>38.948684188300895</v>
      </c>
      <c r="AK343">
        <f t="shared" si="223"/>
        <v>38.948684188300895</v>
      </c>
      <c r="AL343">
        <f t="shared" si="224"/>
        <v>38.948684188300895</v>
      </c>
      <c r="AM343">
        <f t="shared" si="225"/>
        <v>38.948684188300895</v>
      </c>
      <c r="AN343">
        <f t="shared" si="226"/>
        <v>38.948684188300895</v>
      </c>
      <c r="AO343">
        <f t="shared" si="227"/>
        <v>38.948684188300895</v>
      </c>
      <c r="AP343">
        <f t="shared" si="228"/>
        <v>38.948684188300895</v>
      </c>
      <c r="AQ343">
        <f t="shared" si="229"/>
        <v>38.948684188300895</v>
      </c>
      <c r="AR343">
        <f t="shared" si="230"/>
        <v>30.935416596516038</v>
      </c>
      <c r="AS343">
        <f t="shared" si="231"/>
        <v>38.948684188300895</v>
      </c>
      <c r="AT343">
        <f t="shared" si="232"/>
        <v>38.948684188300895</v>
      </c>
      <c r="AU343">
        <f t="shared" si="233"/>
        <v>38.948684188300895</v>
      </c>
      <c r="AV343">
        <f t="shared" si="234"/>
        <v>38.948684188300895</v>
      </c>
      <c r="AW343">
        <f t="shared" si="235"/>
        <v>38.948684188300895</v>
      </c>
      <c r="AX343">
        <f t="shared" si="236"/>
        <v>38.948684188300895</v>
      </c>
      <c r="AY343">
        <f t="shared" si="237"/>
        <v>38.948684188300895</v>
      </c>
      <c r="AZ343">
        <f t="shared" si="238"/>
        <v>38.948684188300895</v>
      </c>
      <c r="BA343">
        <f t="shared" si="239"/>
        <v>38.948684188300895</v>
      </c>
    </row>
    <row r="344" spans="1:53">
      <c r="A344" s="50" t="s">
        <v>756</v>
      </c>
      <c r="B344" s="58">
        <v>343</v>
      </c>
      <c r="C344" s="50">
        <v>2</v>
      </c>
      <c r="D344" s="53">
        <v>12</v>
      </c>
      <c r="E344" s="53">
        <v>13</v>
      </c>
      <c r="L344" s="50" t="s">
        <v>756</v>
      </c>
      <c r="M344" s="58">
        <v>343</v>
      </c>
      <c r="N344">
        <f t="shared" si="200"/>
        <v>17.804493814764857</v>
      </c>
      <c r="O344">
        <f t="shared" si="201"/>
        <v>17.804493814764857</v>
      </c>
      <c r="P344">
        <f t="shared" si="202"/>
        <v>17.804493814764857</v>
      </c>
      <c r="Q344">
        <f t="shared" si="203"/>
        <v>17.804493814764857</v>
      </c>
      <c r="R344">
        <f t="shared" si="204"/>
        <v>17.804493814764857</v>
      </c>
      <c r="S344">
        <f t="shared" si="205"/>
        <v>17.804493814764857</v>
      </c>
      <c r="T344">
        <f t="shared" si="206"/>
        <v>17.804493814764857</v>
      </c>
      <c r="U344">
        <f t="shared" si="207"/>
        <v>17.804493814764857</v>
      </c>
      <c r="V344">
        <f t="shared" si="208"/>
        <v>17.804493814764857</v>
      </c>
      <c r="W344">
        <f t="shared" si="209"/>
        <v>17.804493814764857</v>
      </c>
      <c r="X344">
        <f t="shared" si="210"/>
        <v>17.804493814764857</v>
      </c>
      <c r="Y344">
        <f t="shared" si="211"/>
        <v>17.804493814764857</v>
      </c>
      <c r="Z344">
        <f t="shared" si="212"/>
        <v>17.804493814764857</v>
      </c>
      <c r="AA344">
        <f t="shared" si="213"/>
        <v>17.804493814764857</v>
      </c>
      <c r="AB344">
        <f t="shared" si="214"/>
        <v>17.804493814764857</v>
      </c>
      <c r="AC344">
        <f t="shared" si="215"/>
        <v>17.804493814764857</v>
      </c>
      <c r="AD344">
        <f t="shared" si="216"/>
        <v>17.804493814764857</v>
      </c>
      <c r="AE344">
        <f t="shared" si="217"/>
        <v>17.804493814764857</v>
      </c>
      <c r="AF344">
        <f t="shared" si="218"/>
        <v>17.804493814764857</v>
      </c>
      <c r="AG344">
        <f t="shared" si="219"/>
        <v>17.804493814764857</v>
      </c>
      <c r="AH344">
        <f t="shared" si="220"/>
        <v>17.804493814764857</v>
      </c>
      <c r="AI344">
        <f t="shared" si="221"/>
        <v>17.804493814764857</v>
      </c>
      <c r="AJ344">
        <f t="shared" si="222"/>
        <v>17.804493814764857</v>
      </c>
      <c r="AK344">
        <f t="shared" si="223"/>
        <v>17.804493814764857</v>
      </c>
      <c r="AL344">
        <f t="shared" si="224"/>
        <v>17.804493814764857</v>
      </c>
      <c r="AM344">
        <f t="shared" si="225"/>
        <v>17.804493814764857</v>
      </c>
      <c r="AN344">
        <f t="shared" si="226"/>
        <v>17.804493814764857</v>
      </c>
      <c r="AO344">
        <f t="shared" si="227"/>
        <v>17.804493814764857</v>
      </c>
      <c r="AP344">
        <f t="shared" si="228"/>
        <v>17.804493814764857</v>
      </c>
      <c r="AQ344">
        <f t="shared" si="229"/>
        <v>17.804493814764857</v>
      </c>
      <c r="AR344">
        <f t="shared" si="230"/>
        <v>30.528675044947494</v>
      </c>
      <c r="AS344">
        <f t="shared" si="231"/>
        <v>17.804493814764857</v>
      </c>
      <c r="AT344">
        <f t="shared" si="232"/>
        <v>17.804493814764857</v>
      </c>
      <c r="AU344">
        <f t="shared" si="233"/>
        <v>17.804493814764857</v>
      </c>
      <c r="AV344">
        <f t="shared" si="234"/>
        <v>17.804493814764857</v>
      </c>
      <c r="AW344">
        <f t="shared" si="235"/>
        <v>17.804493814764857</v>
      </c>
      <c r="AX344">
        <f t="shared" si="236"/>
        <v>17.804493814764857</v>
      </c>
      <c r="AY344">
        <f t="shared" si="237"/>
        <v>17.804493814764857</v>
      </c>
      <c r="AZ344">
        <f t="shared" si="238"/>
        <v>17.804493814764857</v>
      </c>
      <c r="BA344">
        <f t="shared" si="239"/>
        <v>17.804493814764857</v>
      </c>
    </row>
    <row r="345" spans="1:53">
      <c r="A345" s="50" t="s">
        <v>758</v>
      </c>
      <c r="B345" s="58">
        <v>344</v>
      </c>
      <c r="C345" s="50">
        <v>2</v>
      </c>
      <c r="D345" s="53">
        <v>19</v>
      </c>
      <c r="E345" s="53">
        <v>28</v>
      </c>
      <c r="L345" s="50" t="s">
        <v>758</v>
      </c>
      <c r="M345" s="58">
        <v>344</v>
      </c>
      <c r="N345">
        <f t="shared" si="200"/>
        <v>33.896902513356586</v>
      </c>
      <c r="O345">
        <f t="shared" si="201"/>
        <v>33.896902513356586</v>
      </c>
      <c r="P345">
        <f t="shared" si="202"/>
        <v>33.896902513356586</v>
      </c>
      <c r="Q345">
        <f t="shared" si="203"/>
        <v>33.896902513356586</v>
      </c>
      <c r="R345">
        <f t="shared" si="204"/>
        <v>33.896902513356586</v>
      </c>
      <c r="S345">
        <f t="shared" si="205"/>
        <v>33.896902513356586</v>
      </c>
      <c r="T345">
        <f t="shared" si="206"/>
        <v>33.896902513356586</v>
      </c>
      <c r="U345">
        <f t="shared" si="207"/>
        <v>33.896902513356586</v>
      </c>
      <c r="V345">
        <f t="shared" si="208"/>
        <v>33.896902513356586</v>
      </c>
      <c r="W345">
        <f t="shared" si="209"/>
        <v>33.896902513356586</v>
      </c>
      <c r="X345">
        <f t="shared" si="210"/>
        <v>33.896902513356586</v>
      </c>
      <c r="Y345">
        <f t="shared" si="211"/>
        <v>33.896902513356586</v>
      </c>
      <c r="Z345">
        <f t="shared" si="212"/>
        <v>33.896902513356586</v>
      </c>
      <c r="AA345">
        <f t="shared" si="213"/>
        <v>33.896902513356586</v>
      </c>
      <c r="AB345">
        <f t="shared" si="214"/>
        <v>33.896902513356586</v>
      </c>
      <c r="AC345">
        <f t="shared" si="215"/>
        <v>33.896902513356586</v>
      </c>
      <c r="AD345">
        <f t="shared" si="216"/>
        <v>33.896902513356586</v>
      </c>
      <c r="AE345">
        <f t="shared" si="217"/>
        <v>33.896902513356586</v>
      </c>
      <c r="AF345">
        <f t="shared" si="218"/>
        <v>33.896902513356586</v>
      </c>
      <c r="AG345">
        <f t="shared" si="219"/>
        <v>33.896902513356586</v>
      </c>
      <c r="AH345">
        <f t="shared" si="220"/>
        <v>33.896902513356586</v>
      </c>
      <c r="AI345">
        <f t="shared" si="221"/>
        <v>33.896902513356586</v>
      </c>
      <c r="AJ345">
        <f t="shared" si="222"/>
        <v>33.896902513356586</v>
      </c>
      <c r="AK345">
        <f t="shared" si="223"/>
        <v>33.896902513356586</v>
      </c>
      <c r="AL345">
        <f t="shared" si="224"/>
        <v>33.896902513356586</v>
      </c>
      <c r="AM345">
        <f t="shared" si="225"/>
        <v>33.896902513356586</v>
      </c>
      <c r="AN345">
        <f t="shared" si="226"/>
        <v>33.896902513356586</v>
      </c>
      <c r="AO345">
        <f t="shared" si="227"/>
        <v>33.896902513356586</v>
      </c>
      <c r="AP345">
        <f t="shared" si="228"/>
        <v>33.896902513356586</v>
      </c>
      <c r="AQ345">
        <f t="shared" si="229"/>
        <v>33.896902513356586</v>
      </c>
      <c r="AR345">
        <f t="shared" si="230"/>
        <v>23.108440016582687</v>
      </c>
      <c r="AS345">
        <f t="shared" si="231"/>
        <v>33.896902513356586</v>
      </c>
      <c r="AT345">
        <f t="shared" si="232"/>
        <v>33.896902513356586</v>
      </c>
      <c r="AU345">
        <f t="shared" si="233"/>
        <v>33.896902513356586</v>
      </c>
      <c r="AV345">
        <f t="shared" si="234"/>
        <v>33.896902513356586</v>
      </c>
      <c r="AW345">
        <f t="shared" si="235"/>
        <v>33.896902513356586</v>
      </c>
      <c r="AX345">
        <f t="shared" si="236"/>
        <v>33.896902513356586</v>
      </c>
      <c r="AY345">
        <f t="shared" si="237"/>
        <v>33.896902513356586</v>
      </c>
      <c r="AZ345">
        <f t="shared" si="238"/>
        <v>33.896902513356586</v>
      </c>
      <c r="BA345">
        <f t="shared" si="239"/>
        <v>33.896902513356586</v>
      </c>
    </row>
    <row r="346" spans="1:53">
      <c r="A346" s="50" t="s">
        <v>760</v>
      </c>
      <c r="B346" s="58">
        <v>345</v>
      </c>
      <c r="C346" s="50">
        <v>2</v>
      </c>
      <c r="D346" s="53">
        <v>12</v>
      </c>
      <c r="E346" s="53">
        <v>13</v>
      </c>
      <c r="F346" s="37" t="s">
        <v>1289</v>
      </c>
      <c r="L346" s="50" t="s">
        <v>760</v>
      </c>
      <c r="M346" s="58">
        <v>345</v>
      </c>
      <c r="N346">
        <f t="shared" si="200"/>
        <v>17.804493814764857</v>
      </c>
      <c r="O346">
        <f t="shared" si="201"/>
        <v>17.804493814764857</v>
      </c>
      <c r="P346">
        <f t="shared" si="202"/>
        <v>17.804493814764857</v>
      </c>
      <c r="Q346">
        <f t="shared" si="203"/>
        <v>17.804493814764857</v>
      </c>
      <c r="R346">
        <f t="shared" si="204"/>
        <v>17.804493814764857</v>
      </c>
      <c r="S346">
        <f t="shared" si="205"/>
        <v>17.804493814764857</v>
      </c>
      <c r="T346">
        <f t="shared" si="206"/>
        <v>17.804493814764857</v>
      </c>
      <c r="U346">
        <f t="shared" si="207"/>
        <v>17.804493814764857</v>
      </c>
      <c r="V346">
        <f t="shared" si="208"/>
        <v>17.804493814764857</v>
      </c>
      <c r="W346">
        <f t="shared" si="209"/>
        <v>17.804493814764857</v>
      </c>
      <c r="X346">
        <f t="shared" si="210"/>
        <v>17.804493814764857</v>
      </c>
      <c r="Y346">
        <f t="shared" si="211"/>
        <v>17.804493814764857</v>
      </c>
      <c r="Z346">
        <f t="shared" si="212"/>
        <v>17.804493814764857</v>
      </c>
      <c r="AA346">
        <f t="shared" si="213"/>
        <v>17.804493814764857</v>
      </c>
      <c r="AB346">
        <f t="shared" si="214"/>
        <v>17.804493814764857</v>
      </c>
      <c r="AC346">
        <f t="shared" si="215"/>
        <v>17.804493814764857</v>
      </c>
      <c r="AD346">
        <f t="shared" si="216"/>
        <v>17.804493814764857</v>
      </c>
      <c r="AE346">
        <f t="shared" si="217"/>
        <v>17.804493814764857</v>
      </c>
      <c r="AF346">
        <f t="shared" si="218"/>
        <v>17.804493814764857</v>
      </c>
      <c r="AG346">
        <f t="shared" si="219"/>
        <v>17.804493814764857</v>
      </c>
      <c r="AH346">
        <f t="shared" si="220"/>
        <v>17.804493814764857</v>
      </c>
      <c r="AI346">
        <f t="shared" si="221"/>
        <v>17.804493814764857</v>
      </c>
      <c r="AJ346">
        <f t="shared" si="222"/>
        <v>17.804493814764857</v>
      </c>
      <c r="AK346">
        <f t="shared" si="223"/>
        <v>17.804493814764857</v>
      </c>
      <c r="AL346">
        <f t="shared" si="224"/>
        <v>17.804493814764857</v>
      </c>
      <c r="AM346">
        <f t="shared" si="225"/>
        <v>17.804493814764857</v>
      </c>
      <c r="AN346">
        <f t="shared" si="226"/>
        <v>17.804493814764857</v>
      </c>
      <c r="AO346">
        <f t="shared" si="227"/>
        <v>17.804493814764857</v>
      </c>
      <c r="AP346">
        <f t="shared" si="228"/>
        <v>17.804493814764857</v>
      </c>
      <c r="AQ346">
        <f t="shared" si="229"/>
        <v>17.804493814764857</v>
      </c>
      <c r="AR346">
        <f t="shared" si="230"/>
        <v>38</v>
      </c>
      <c r="AS346">
        <f t="shared" si="231"/>
        <v>17.804493814764857</v>
      </c>
      <c r="AT346">
        <f t="shared" si="232"/>
        <v>17.804493814764857</v>
      </c>
      <c r="AU346">
        <f t="shared" si="233"/>
        <v>17.804493814764857</v>
      </c>
      <c r="AV346">
        <f t="shared" si="234"/>
        <v>17.804493814764857</v>
      </c>
      <c r="AW346">
        <f t="shared" si="235"/>
        <v>17.804493814764857</v>
      </c>
      <c r="AX346">
        <f t="shared" si="236"/>
        <v>17.804493814764857</v>
      </c>
      <c r="AY346">
        <f t="shared" si="237"/>
        <v>17.804493814764857</v>
      </c>
      <c r="AZ346">
        <f t="shared" si="238"/>
        <v>17.804493814764857</v>
      </c>
      <c r="BA346">
        <f t="shared" si="239"/>
        <v>17.804493814764857</v>
      </c>
    </row>
    <row r="347" spans="1:53">
      <c r="A347" s="50" t="s">
        <v>761</v>
      </c>
      <c r="B347" s="58">
        <v>346</v>
      </c>
      <c r="C347" s="50">
        <v>2</v>
      </c>
      <c r="D347" s="53">
        <v>8</v>
      </c>
      <c r="E347" s="53">
        <v>36</v>
      </c>
      <c r="L347" s="50" t="s">
        <v>761</v>
      </c>
      <c r="M347" s="58">
        <v>346</v>
      </c>
      <c r="N347">
        <f t="shared" si="200"/>
        <v>36.932370625238775</v>
      </c>
      <c r="O347">
        <f t="shared" si="201"/>
        <v>36.932370625238775</v>
      </c>
      <c r="P347">
        <f t="shared" si="202"/>
        <v>36.932370625238775</v>
      </c>
      <c r="Q347">
        <f t="shared" si="203"/>
        <v>36.932370625238775</v>
      </c>
      <c r="R347">
        <f t="shared" si="204"/>
        <v>36.932370625238775</v>
      </c>
      <c r="S347">
        <f t="shared" si="205"/>
        <v>36.932370625238775</v>
      </c>
      <c r="T347">
        <f t="shared" si="206"/>
        <v>36.932370625238775</v>
      </c>
      <c r="U347">
        <f t="shared" si="207"/>
        <v>36.932370625238775</v>
      </c>
      <c r="V347">
        <f t="shared" si="208"/>
        <v>36.932370625238775</v>
      </c>
      <c r="W347">
        <f t="shared" si="209"/>
        <v>36.932370625238775</v>
      </c>
      <c r="X347">
        <f t="shared" si="210"/>
        <v>36.932370625238775</v>
      </c>
      <c r="Y347">
        <f t="shared" si="211"/>
        <v>36.932370625238775</v>
      </c>
      <c r="Z347">
        <f t="shared" si="212"/>
        <v>36.932370625238775</v>
      </c>
      <c r="AA347">
        <f t="shared" si="213"/>
        <v>36.932370625238775</v>
      </c>
      <c r="AB347">
        <f t="shared" si="214"/>
        <v>36.932370625238775</v>
      </c>
      <c r="AC347">
        <f t="shared" si="215"/>
        <v>36.932370625238775</v>
      </c>
      <c r="AD347">
        <f t="shared" si="216"/>
        <v>36.932370625238775</v>
      </c>
      <c r="AE347">
        <f t="shared" si="217"/>
        <v>36.932370625238775</v>
      </c>
      <c r="AF347">
        <f t="shared" si="218"/>
        <v>36.932370625238775</v>
      </c>
      <c r="AG347">
        <f t="shared" si="219"/>
        <v>36.932370625238775</v>
      </c>
      <c r="AH347">
        <f t="shared" si="220"/>
        <v>36.932370625238775</v>
      </c>
      <c r="AI347">
        <f t="shared" si="221"/>
        <v>36.932370625238775</v>
      </c>
      <c r="AJ347">
        <f t="shared" si="222"/>
        <v>36.932370625238775</v>
      </c>
      <c r="AK347">
        <f t="shared" si="223"/>
        <v>36.932370625238775</v>
      </c>
      <c r="AL347">
        <f t="shared" si="224"/>
        <v>36.932370625238775</v>
      </c>
      <c r="AM347">
        <f t="shared" si="225"/>
        <v>36.932370625238775</v>
      </c>
      <c r="AN347">
        <f t="shared" si="226"/>
        <v>36.932370625238775</v>
      </c>
      <c r="AO347">
        <f t="shared" si="227"/>
        <v>36.932370625238775</v>
      </c>
      <c r="AP347">
        <f t="shared" si="228"/>
        <v>36.932370625238775</v>
      </c>
      <c r="AQ347">
        <f t="shared" si="229"/>
        <v>36.932370625238775</v>
      </c>
      <c r="AR347">
        <f t="shared" si="230"/>
        <v>29.189039038652847</v>
      </c>
      <c r="AS347">
        <f t="shared" si="231"/>
        <v>36.932370625238775</v>
      </c>
      <c r="AT347">
        <f t="shared" si="232"/>
        <v>36.932370625238775</v>
      </c>
      <c r="AU347">
        <f t="shared" si="233"/>
        <v>36.932370625238775</v>
      </c>
      <c r="AV347">
        <f t="shared" si="234"/>
        <v>36.932370625238775</v>
      </c>
      <c r="AW347">
        <f t="shared" si="235"/>
        <v>36.932370625238775</v>
      </c>
      <c r="AX347">
        <f t="shared" si="236"/>
        <v>36.932370625238775</v>
      </c>
      <c r="AY347">
        <f t="shared" si="237"/>
        <v>36.932370625238775</v>
      </c>
      <c r="AZ347">
        <f t="shared" si="238"/>
        <v>36.932370625238775</v>
      </c>
      <c r="BA347">
        <f t="shared" si="239"/>
        <v>36.932370625238775</v>
      </c>
    </row>
    <row r="348" spans="1:53">
      <c r="A348" s="50" t="s">
        <v>762</v>
      </c>
      <c r="B348" s="58">
        <v>347</v>
      </c>
      <c r="C348" s="50">
        <v>2</v>
      </c>
      <c r="D348" s="53">
        <v>19</v>
      </c>
      <c r="E348" s="53">
        <v>28</v>
      </c>
      <c r="L348" s="50" t="s">
        <v>762</v>
      </c>
      <c r="M348" s="58">
        <v>347</v>
      </c>
      <c r="N348">
        <f t="shared" si="200"/>
        <v>33.896902513356586</v>
      </c>
      <c r="O348">
        <f t="shared" si="201"/>
        <v>33.896902513356586</v>
      </c>
      <c r="P348">
        <f t="shared" si="202"/>
        <v>33.896902513356586</v>
      </c>
      <c r="Q348">
        <f t="shared" si="203"/>
        <v>33.896902513356586</v>
      </c>
      <c r="R348">
        <f t="shared" si="204"/>
        <v>33.896902513356586</v>
      </c>
      <c r="S348">
        <f t="shared" si="205"/>
        <v>33.896902513356586</v>
      </c>
      <c r="T348">
        <f t="shared" si="206"/>
        <v>33.896902513356586</v>
      </c>
      <c r="U348">
        <f t="shared" si="207"/>
        <v>33.896902513356586</v>
      </c>
      <c r="V348">
        <f t="shared" si="208"/>
        <v>33.896902513356586</v>
      </c>
      <c r="W348">
        <f t="shared" si="209"/>
        <v>33.896902513356586</v>
      </c>
      <c r="X348">
        <f t="shared" si="210"/>
        <v>33.896902513356586</v>
      </c>
      <c r="Y348">
        <f t="shared" si="211"/>
        <v>33.896902513356586</v>
      </c>
      <c r="Z348">
        <f t="shared" si="212"/>
        <v>33.896902513356586</v>
      </c>
      <c r="AA348">
        <f t="shared" si="213"/>
        <v>33.896902513356586</v>
      </c>
      <c r="AB348">
        <f t="shared" si="214"/>
        <v>33.896902513356586</v>
      </c>
      <c r="AC348">
        <f t="shared" si="215"/>
        <v>33.896902513356586</v>
      </c>
      <c r="AD348">
        <f t="shared" si="216"/>
        <v>33.896902513356586</v>
      </c>
      <c r="AE348">
        <f t="shared" si="217"/>
        <v>33.896902513356586</v>
      </c>
      <c r="AF348">
        <f t="shared" si="218"/>
        <v>33.896902513356586</v>
      </c>
      <c r="AG348">
        <f t="shared" si="219"/>
        <v>33.896902513356586</v>
      </c>
      <c r="AH348">
        <f t="shared" si="220"/>
        <v>33.896902513356586</v>
      </c>
      <c r="AI348">
        <f t="shared" si="221"/>
        <v>33.896902513356586</v>
      </c>
      <c r="AJ348">
        <f t="shared" si="222"/>
        <v>33.896902513356586</v>
      </c>
      <c r="AK348">
        <f t="shared" si="223"/>
        <v>33.896902513356586</v>
      </c>
      <c r="AL348">
        <f t="shared" si="224"/>
        <v>33.896902513356586</v>
      </c>
      <c r="AM348">
        <f t="shared" si="225"/>
        <v>33.896902513356586</v>
      </c>
      <c r="AN348">
        <f t="shared" si="226"/>
        <v>33.896902513356586</v>
      </c>
      <c r="AO348">
        <f t="shared" si="227"/>
        <v>33.896902513356586</v>
      </c>
      <c r="AP348">
        <f t="shared" si="228"/>
        <v>33.896902513356586</v>
      </c>
      <c r="AQ348">
        <f t="shared" si="229"/>
        <v>33.896902513356586</v>
      </c>
      <c r="AR348">
        <f t="shared" si="230"/>
        <v>30.675723300355934</v>
      </c>
      <c r="AS348">
        <f t="shared" si="231"/>
        <v>33.896902513356586</v>
      </c>
      <c r="AT348">
        <f t="shared" si="232"/>
        <v>33.896902513356586</v>
      </c>
      <c r="AU348">
        <f t="shared" si="233"/>
        <v>33.896902513356586</v>
      </c>
      <c r="AV348">
        <f t="shared" si="234"/>
        <v>33.896902513356586</v>
      </c>
      <c r="AW348">
        <f t="shared" si="235"/>
        <v>33.896902513356586</v>
      </c>
      <c r="AX348">
        <f t="shared" si="236"/>
        <v>33.896902513356586</v>
      </c>
      <c r="AY348">
        <f t="shared" si="237"/>
        <v>33.896902513356586</v>
      </c>
      <c r="AZ348">
        <f t="shared" si="238"/>
        <v>33.896902513356586</v>
      </c>
      <c r="BA348">
        <f t="shared" si="239"/>
        <v>33.896902513356586</v>
      </c>
    </row>
    <row r="349" spans="1:53">
      <c r="A349" s="50" t="s">
        <v>764</v>
      </c>
      <c r="B349" s="58">
        <v>348</v>
      </c>
      <c r="C349" s="50">
        <v>2</v>
      </c>
      <c r="D349" s="53">
        <v>2</v>
      </c>
      <c r="E349" s="53">
        <v>24</v>
      </c>
      <c r="L349" s="50" t="s">
        <v>764</v>
      </c>
      <c r="M349" s="58">
        <v>348</v>
      </c>
      <c r="N349">
        <f t="shared" si="200"/>
        <v>24.166091947189145</v>
      </c>
      <c r="O349">
        <f t="shared" si="201"/>
        <v>24.166091947189145</v>
      </c>
      <c r="P349">
        <f t="shared" si="202"/>
        <v>24.166091947189145</v>
      </c>
      <c r="Q349">
        <f t="shared" si="203"/>
        <v>24.166091947189145</v>
      </c>
      <c r="R349">
        <f t="shared" si="204"/>
        <v>24.166091947189145</v>
      </c>
      <c r="S349">
        <f t="shared" si="205"/>
        <v>24.166091947189145</v>
      </c>
      <c r="T349">
        <f t="shared" si="206"/>
        <v>24.166091947189145</v>
      </c>
      <c r="U349">
        <f t="shared" si="207"/>
        <v>24.166091947189145</v>
      </c>
      <c r="V349">
        <f t="shared" si="208"/>
        <v>24.166091947189145</v>
      </c>
      <c r="W349">
        <f t="shared" si="209"/>
        <v>24.166091947189145</v>
      </c>
      <c r="X349">
        <f t="shared" si="210"/>
        <v>24.166091947189145</v>
      </c>
      <c r="Y349">
        <f t="shared" si="211"/>
        <v>24.166091947189145</v>
      </c>
      <c r="Z349">
        <f t="shared" si="212"/>
        <v>24.166091947189145</v>
      </c>
      <c r="AA349">
        <f t="shared" si="213"/>
        <v>24.166091947189145</v>
      </c>
      <c r="AB349">
        <f t="shared" si="214"/>
        <v>24.166091947189145</v>
      </c>
      <c r="AC349">
        <f t="shared" si="215"/>
        <v>24.166091947189145</v>
      </c>
      <c r="AD349">
        <f t="shared" si="216"/>
        <v>24.166091947189145</v>
      </c>
      <c r="AE349">
        <f t="shared" si="217"/>
        <v>24.166091947189145</v>
      </c>
      <c r="AF349">
        <f t="shared" si="218"/>
        <v>24.166091947189145</v>
      </c>
      <c r="AG349">
        <f t="shared" si="219"/>
        <v>24.166091947189145</v>
      </c>
      <c r="AH349">
        <f t="shared" si="220"/>
        <v>24.166091947189145</v>
      </c>
      <c r="AI349">
        <f t="shared" si="221"/>
        <v>24.166091947189145</v>
      </c>
      <c r="AJ349">
        <f t="shared" si="222"/>
        <v>24.166091947189145</v>
      </c>
      <c r="AK349">
        <f t="shared" si="223"/>
        <v>24.166091947189145</v>
      </c>
      <c r="AL349">
        <f t="shared" si="224"/>
        <v>24.166091947189145</v>
      </c>
      <c r="AM349">
        <f t="shared" si="225"/>
        <v>24.166091947189145</v>
      </c>
      <c r="AN349">
        <f t="shared" si="226"/>
        <v>24.166091947189145</v>
      </c>
      <c r="AO349">
        <f t="shared" si="227"/>
        <v>24.166091947189145</v>
      </c>
      <c r="AP349">
        <f t="shared" si="228"/>
        <v>24.166091947189145</v>
      </c>
      <c r="AQ349">
        <f t="shared" si="229"/>
        <v>24.166091947189145</v>
      </c>
      <c r="AR349">
        <f t="shared" si="230"/>
        <v>27.147743920996454</v>
      </c>
      <c r="AS349">
        <f t="shared" si="231"/>
        <v>24.166091947189145</v>
      </c>
      <c r="AT349">
        <f t="shared" si="232"/>
        <v>24.166091947189145</v>
      </c>
      <c r="AU349">
        <f t="shared" si="233"/>
        <v>24.166091947189145</v>
      </c>
      <c r="AV349">
        <f t="shared" si="234"/>
        <v>24.166091947189145</v>
      </c>
      <c r="AW349">
        <f t="shared" si="235"/>
        <v>24.166091947189145</v>
      </c>
      <c r="AX349">
        <f t="shared" si="236"/>
        <v>24.166091947189145</v>
      </c>
      <c r="AY349">
        <f t="shared" si="237"/>
        <v>24.166091947189145</v>
      </c>
      <c r="AZ349">
        <f t="shared" si="238"/>
        <v>24.166091947189145</v>
      </c>
      <c r="BA349">
        <f t="shared" si="239"/>
        <v>24.166091947189145</v>
      </c>
    </row>
    <row r="350" spans="1:53">
      <c r="A350" s="50" t="s">
        <v>765</v>
      </c>
      <c r="B350" s="58">
        <v>349</v>
      </c>
      <c r="C350" s="50">
        <v>2</v>
      </c>
      <c r="D350" s="53">
        <v>23</v>
      </c>
      <c r="E350" s="53">
        <v>27</v>
      </c>
      <c r="L350" s="50" t="s">
        <v>765</v>
      </c>
      <c r="M350" s="58">
        <v>349</v>
      </c>
      <c r="N350">
        <f t="shared" si="200"/>
        <v>35.52463933666322</v>
      </c>
      <c r="O350">
        <f t="shared" si="201"/>
        <v>35.52463933666322</v>
      </c>
      <c r="P350">
        <f t="shared" si="202"/>
        <v>35.52463933666322</v>
      </c>
      <c r="Q350">
        <f t="shared" si="203"/>
        <v>35.52463933666322</v>
      </c>
      <c r="R350">
        <f t="shared" si="204"/>
        <v>35.52463933666322</v>
      </c>
      <c r="S350">
        <f t="shared" si="205"/>
        <v>35.52463933666322</v>
      </c>
      <c r="T350">
        <f t="shared" si="206"/>
        <v>35.52463933666322</v>
      </c>
      <c r="U350">
        <f t="shared" si="207"/>
        <v>35.52463933666322</v>
      </c>
      <c r="V350">
        <f t="shared" si="208"/>
        <v>35.52463933666322</v>
      </c>
      <c r="W350">
        <f t="shared" si="209"/>
        <v>35.52463933666322</v>
      </c>
      <c r="X350">
        <f t="shared" si="210"/>
        <v>35.52463933666322</v>
      </c>
      <c r="Y350">
        <f t="shared" si="211"/>
        <v>35.52463933666322</v>
      </c>
      <c r="Z350">
        <f t="shared" si="212"/>
        <v>35.52463933666322</v>
      </c>
      <c r="AA350">
        <f t="shared" si="213"/>
        <v>35.52463933666322</v>
      </c>
      <c r="AB350">
        <f t="shared" si="214"/>
        <v>35.52463933666322</v>
      </c>
      <c r="AC350">
        <f t="shared" si="215"/>
        <v>35.52463933666322</v>
      </c>
      <c r="AD350">
        <f t="shared" si="216"/>
        <v>35.52463933666322</v>
      </c>
      <c r="AE350">
        <f t="shared" si="217"/>
        <v>35.52463933666322</v>
      </c>
      <c r="AF350">
        <f t="shared" si="218"/>
        <v>35.52463933666322</v>
      </c>
      <c r="AG350">
        <f t="shared" si="219"/>
        <v>35.52463933666322</v>
      </c>
      <c r="AH350">
        <f t="shared" si="220"/>
        <v>35.52463933666322</v>
      </c>
      <c r="AI350">
        <f t="shared" si="221"/>
        <v>35.52463933666322</v>
      </c>
      <c r="AJ350">
        <f t="shared" si="222"/>
        <v>35.52463933666322</v>
      </c>
      <c r="AK350">
        <f t="shared" si="223"/>
        <v>35.52463933666322</v>
      </c>
      <c r="AL350">
        <f t="shared" si="224"/>
        <v>35.52463933666322</v>
      </c>
      <c r="AM350">
        <f t="shared" si="225"/>
        <v>35.52463933666322</v>
      </c>
      <c r="AN350">
        <f t="shared" si="226"/>
        <v>35.52463933666322</v>
      </c>
      <c r="AO350">
        <f t="shared" si="227"/>
        <v>35.52463933666322</v>
      </c>
      <c r="AP350">
        <f t="shared" si="228"/>
        <v>35.52463933666322</v>
      </c>
      <c r="AQ350">
        <f t="shared" si="229"/>
        <v>35.52463933666322</v>
      </c>
      <c r="AR350">
        <f t="shared" si="230"/>
        <v>36.290494623248108</v>
      </c>
      <c r="AS350">
        <f t="shared" si="231"/>
        <v>35.52463933666322</v>
      </c>
      <c r="AT350">
        <f t="shared" si="232"/>
        <v>35.52463933666322</v>
      </c>
      <c r="AU350">
        <f t="shared" si="233"/>
        <v>35.52463933666322</v>
      </c>
      <c r="AV350">
        <f t="shared" si="234"/>
        <v>35.52463933666322</v>
      </c>
      <c r="AW350">
        <f t="shared" si="235"/>
        <v>35.52463933666322</v>
      </c>
      <c r="AX350">
        <f t="shared" si="236"/>
        <v>35.52463933666322</v>
      </c>
      <c r="AY350">
        <f t="shared" si="237"/>
        <v>35.52463933666322</v>
      </c>
      <c r="AZ350">
        <f t="shared" si="238"/>
        <v>35.52463933666322</v>
      </c>
      <c r="BA350">
        <f t="shared" si="239"/>
        <v>35.52463933666322</v>
      </c>
    </row>
    <row r="351" spans="1:53">
      <c r="A351" s="50" t="s">
        <v>766</v>
      </c>
      <c r="B351" s="58">
        <v>350</v>
      </c>
      <c r="C351" s="50">
        <v>2</v>
      </c>
      <c r="D351" s="53">
        <v>38</v>
      </c>
      <c r="E351" s="53">
        <v>28</v>
      </c>
      <c r="L351" s="50" t="s">
        <v>766</v>
      </c>
      <c r="M351" s="58">
        <v>350</v>
      </c>
      <c r="N351">
        <f t="shared" si="200"/>
        <v>47.244047244070863</v>
      </c>
      <c r="O351">
        <f t="shared" si="201"/>
        <v>47.244047244070863</v>
      </c>
      <c r="P351">
        <f t="shared" si="202"/>
        <v>47.244047244070863</v>
      </c>
      <c r="Q351">
        <f t="shared" si="203"/>
        <v>47.244047244070863</v>
      </c>
      <c r="R351">
        <f t="shared" si="204"/>
        <v>47.244047244070863</v>
      </c>
      <c r="S351">
        <f t="shared" si="205"/>
        <v>47.244047244070863</v>
      </c>
      <c r="T351">
        <f t="shared" si="206"/>
        <v>47.244047244070863</v>
      </c>
      <c r="U351">
        <f t="shared" si="207"/>
        <v>47.244047244070863</v>
      </c>
      <c r="V351">
        <f t="shared" si="208"/>
        <v>47.244047244070863</v>
      </c>
      <c r="W351">
        <f t="shared" si="209"/>
        <v>47.244047244070863</v>
      </c>
      <c r="X351">
        <f t="shared" si="210"/>
        <v>47.244047244070863</v>
      </c>
      <c r="Y351">
        <f t="shared" si="211"/>
        <v>47.244047244070863</v>
      </c>
      <c r="Z351">
        <f t="shared" si="212"/>
        <v>47.244047244070863</v>
      </c>
      <c r="AA351">
        <f t="shared" si="213"/>
        <v>47.244047244070863</v>
      </c>
      <c r="AB351">
        <f t="shared" si="214"/>
        <v>47.244047244070863</v>
      </c>
      <c r="AC351">
        <f t="shared" si="215"/>
        <v>47.244047244070863</v>
      </c>
      <c r="AD351">
        <f t="shared" si="216"/>
        <v>47.244047244070863</v>
      </c>
      <c r="AE351">
        <f t="shared" si="217"/>
        <v>47.244047244070863</v>
      </c>
      <c r="AF351">
        <f t="shared" si="218"/>
        <v>47.244047244070863</v>
      </c>
      <c r="AG351">
        <f t="shared" si="219"/>
        <v>47.244047244070863</v>
      </c>
      <c r="AH351">
        <f t="shared" si="220"/>
        <v>47.244047244070863</v>
      </c>
      <c r="AI351">
        <f t="shared" si="221"/>
        <v>47.244047244070863</v>
      </c>
      <c r="AJ351">
        <f t="shared" si="222"/>
        <v>47.244047244070863</v>
      </c>
      <c r="AK351">
        <f t="shared" si="223"/>
        <v>47.244047244070863</v>
      </c>
      <c r="AL351">
        <f t="shared" si="224"/>
        <v>47.244047244070863</v>
      </c>
      <c r="AM351">
        <f t="shared" si="225"/>
        <v>47.244047244070863</v>
      </c>
      <c r="AN351">
        <f t="shared" si="226"/>
        <v>47.244047244070863</v>
      </c>
      <c r="AO351">
        <f t="shared" si="227"/>
        <v>47.244047244070863</v>
      </c>
      <c r="AP351">
        <f t="shared" si="228"/>
        <v>47.244047244070863</v>
      </c>
      <c r="AQ351">
        <f t="shared" si="229"/>
        <v>47.244047244070863</v>
      </c>
      <c r="AR351">
        <f t="shared" si="230"/>
        <v>38.105117766515299</v>
      </c>
      <c r="AS351">
        <f t="shared" si="231"/>
        <v>47.244047244070863</v>
      </c>
      <c r="AT351">
        <f t="shared" si="232"/>
        <v>47.244047244070863</v>
      </c>
      <c r="AU351">
        <f t="shared" si="233"/>
        <v>47.244047244070863</v>
      </c>
      <c r="AV351">
        <f t="shared" si="234"/>
        <v>47.244047244070863</v>
      </c>
      <c r="AW351">
        <f t="shared" si="235"/>
        <v>47.244047244070863</v>
      </c>
      <c r="AX351">
        <f t="shared" si="236"/>
        <v>47.244047244070863</v>
      </c>
      <c r="AY351">
        <f t="shared" si="237"/>
        <v>47.244047244070863</v>
      </c>
      <c r="AZ351">
        <f t="shared" si="238"/>
        <v>47.244047244070863</v>
      </c>
      <c r="BA351">
        <f t="shared" si="239"/>
        <v>47.244047244070863</v>
      </c>
    </row>
    <row r="352" spans="1:53">
      <c r="A352" s="50" t="s">
        <v>767</v>
      </c>
      <c r="B352" s="58">
        <v>351</v>
      </c>
      <c r="C352" s="50">
        <v>2</v>
      </c>
      <c r="D352" s="53">
        <v>16</v>
      </c>
      <c r="E352" s="53">
        <v>2</v>
      </c>
      <c r="L352" s="50" t="s">
        <v>767</v>
      </c>
      <c r="M352" s="58">
        <v>351</v>
      </c>
      <c r="N352">
        <f t="shared" si="200"/>
        <v>16.248076809271922</v>
      </c>
      <c r="O352">
        <f t="shared" si="201"/>
        <v>16.248076809271922</v>
      </c>
      <c r="P352">
        <f t="shared" si="202"/>
        <v>16.248076809271922</v>
      </c>
      <c r="Q352">
        <f t="shared" si="203"/>
        <v>16.248076809271922</v>
      </c>
      <c r="R352">
        <f t="shared" si="204"/>
        <v>16.248076809271922</v>
      </c>
      <c r="S352">
        <f t="shared" si="205"/>
        <v>16.248076809271922</v>
      </c>
      <c r="T352">
        <f t="shared" si="206"/>
        <v>16.248076809271922</v>
      </c>
      <c r="U352">
        <f t="shared" si="207"/>
        <v>16.248076809271922</v>
      </c>
      <c r="V352">
        <f t="shared" si="208"/>
        <v>16.248076809271922</v>
      </c>
      <c r="W352">
        <f t="shared" si="209"/>
        <v>16.248076809271922</v>
      </c>
      <c r="X352">
        <f t="shared" si="210"/>
        <v>16.248076809271922</v>
      </c>
      <c r="Y352">
        <f t="shared" si="211"/>
        <v>16.248076809271922</v>
      </c>
      <c r="Z352">
        <f t="shared" si="212"/>
        <v>16.248076809271922</v>
      </c>
      <c r="AA352">
        <f t="shared" si="213"/>
        <v>16.248076809271922</v>
      </c>
      <c r="AB352">
        <f t="shared" si="214"/>
        <v>16.248076809271922</v>
      </c>
      <c r="AC352">
        <f t="shared" si="215"/>
        <v>16.248076809271922</v>
      </c>
      <c r="AD352">
        <f t="shared" si="216"/>
        <v>16.248076809271922</v>
      </c>
      <c r="AE352">
        <f t="shared" si="217"/>
        <v>16.248076809271922</v>
      </c>
      <c r="AF352">
        <f t="shared" si="218"/>
        <v>16.248076809271922</v>
      </c>
      <c r="AG352">
        <f t="shared" si="219"/>
        <v>16.248076809271922</v>
      </c>
      <c r="AH352">
        <f t="shared" si="220"/>
        <v>16.248076809271922</v>
      </c>
      <c r="AI352">
        <f t="shared" si="221"/>
        <v>16.248076809271922</v>
      </c>
      <c r="AJ352">
        <f t="shared" si="222"/>
        <v>16.248076809271922</v>
      </c>
      <c r="AK352">
        <f t="shared" si="223"/>
        <v>16.248076809271922</v>
      </c>
      <c r="AL352">
        <f t="shared" si="224"/>
        <v>16.248076809271922</v>
      </c>
      <c r="AM352">
        <f t="shared" si="225"/>
        <v>16.248076809271922</v>
      </c>
      <c r="AN352">
        <f t="shared" si="226"/>
        <v>16.248076809271922</v>
      </c>
      <c r="AO352">
        <f t="shared" si="227"/>
        <v>16.248076809271922</v>
      </c>
      <c r="AP352">
        <f t="shared" si="228"/>
        <v>16.248076809271922</v>
      </c>
      <c r="AQ352">
        <f t="shared" si="229"/>
        <v>16.248076809271922</v>
      </c>
      <c r="AR352">
        <f t="shared" si="230"/>
        <v>28.913664589601922</v>
      </c>
      <c r="AS352">
        <f t="shared" si="231"/>
        <v>16.248076809271922</v>
      </c>
      <c r="AT352">
        <f t="shared" si="232"/>
        <v>16.248076809271922</v>
      </c>
      <c r="AU352">
        <f t="shared" si="233"/>
        <v>16.248076809271922</v>
      </c>
      <c r="AV352">
        <f t="shared" si="234"/>
        <v>16.248076809271922</v>
      </c>
      <c r="AW352">
        <f t="shared" si="235"/>
        <v>16.248076809271922</v>
      </c>
      <c r="AX352">
        <f t="shared" si="236"/>
        <v>16.248076809271922</v>
      </c>
      <c r="AY352">
        <f t="shared" si="237"/>
        <v>16.248076809271922</v>
      </c>
      <c r="AZ352">
        <f t="shared" si="238"/>
        <v>16.248076809271922</v>
      </c>
      <c r="BA352">
        <f t="shared" si="239"/>
        <v>16.248076809271922</v>
      </c>
    </row>
    <row r="353" spans="1:53">
      <c r="A353" s="50" t="s">
        <v>769</v>
      </c>
      <c r="B353" s="58">
        <v>352</v>
      </c>
      <c r="C353" s="50">
        <v>2</v>
      </c>
      <c r="D353" s="53">
        <v>2</v>
      </c>
      <c r="E353" s="53">
        <v>24</v>
      </c>
      <c r="L353" s="50" t="s">
        <v>769</v>
      </c>
      <c r="M353" s="58">
        <v>352</v>
      </c>
      <c r="N353">
        <f t="shared" si="200"/>
        <v>24.166091947189145</v>
      </c>
      <c r="O353">
        <f t="shared" si="201"/>
        <v>24.166091947189145</v>
      </c>
      <c r="P353">
        <f t="shared" si="202"/>
        <v>24.166091947189145</v>
      </c>
      <c r="Q353">
        <f t="shared" si="203"/>
        <v>24.166091947189145</v>
      </c>
      <c r="R353">
        <f t="shared" si="204"/>
        <v>24.166091947189145</v>
      </c>
      <c r="S353">
        <f t="shared" si="205"/>
        <v>24.166091947189145</v>
      </c>
      <c r="T353">
        <f t="shared" si="206"/>
        <v>24.166091947189145</v>
      </c>
      <c r="U353">
        <f t="shared" si="207"/>
        <v>24.166091947189145</v>
      </c>
      <c r="V353">
        <f t="shared" si="208"/>
        <v>24.166091947189145</v>
      </c>
      <c r="W353">
        <f t="shared" si="209"/>
        <v>24.166091947189145</v>
      </c>
      <c r="X353">
        <f t="shared" si="210"/>
        <v>24.166091947189145</v>
      </c>
      <c r="Y353">
        <f t="shared" si="211"/>
        <v>24.166091947189145</v>
      </c>
      <c r="Z353">
        <f t="shared" si="212"/>
        <v>24.166091947189145</v>
      </c>
      <c r="AA353">
        <f t="shared" si="213"/>
        <v>24.166091947189145</v>
      </c>
      <c r="AB353">
        <f t="shared" si="214"/>
        <v>24.166091947189145</v>
      </c>
      <c r="AC353">
        <f t="shared" si="215"/>
        <v>24.166091947189145</v>
      </c>
      <c r="AD353">
        <f t="shared" si="216"/>
        <v>24.166091947189145</v>
      </c>
      <c r="AE353">
        <f t="shared" si="217"/>
        <v>24.166091947189145</v>
      </c>
      <c r="AF353">
        <f t="shared" si="218"/>
        <v>24.166091947189145</v>
      </c>
      <c r="AG353">
        <f t="shared" si="219"/>
        <v>24.166091947189145</v>
      </c>
      <c r="AH353">
        <f t="shared" si="220"/>
        <v>24.166091947189145</v>
      </c>
      <c r="AI353">
        <f t="shared" si="221"/>
        <v>24.166091947189145</v>
      </c>
      <c r="AJ353">
        <f t="shared" si="222"/>
        <v>24.166091947189145</v>
      </c>
      <c r="AK353">
        <f t="shared" si="223"/>
        <v>24.166091947189145</v>
      </c>
      <c r="AL353">
        <f t="shared" si="224"/>
        <v>24.166091947189145</v>
      </c>
      <c r="AM353">
        <f t="shared" si="225"/>
        <v>24.166091947189145</v>
      </c>
      <c r="AN353">
        <f t="shared" si="226"/>
        <v>24.166091947189145</v>
      </c>
      <c r="AO353">
        <f t="shared" si="227"/>
        <v>24.166091947189145</v>
      </c>
      <c r="AP353">
        <f t="shared" si="228"/>
        <v>24.166091947189145</v>
      </c>
      <c r="AQ353">
        <f t="shared" si="229"/>
        <v>24.166091947189145</v>
      </c>
      <c r="AR353">
        <f t="shared" si="230"/>
        <v>10.392304845413264</v>
      </c>
      <c r="AS353">
        <f t="shared" si="231"/>
        <v>24.166091947189145</v>
      </c>
      <c r="AT353">
        <f t="shared" si="232"/>
        <v>24.166091947189145</v>
      </c>
      <c r="AU353">
        <f t="shared" si="233"/>
        <v>24.166091947189145</v>
      </c>
      <c r="AV353">
        <f t="shared" si="234"/>
        <v>24.166091947189145</v>
      </c>
      <c r="AW353">
        <f t="shared" si="235"/>
        <v>24.166091947189145</v>
      </c>
      <c r="AX353">
        <f t="shared" si="236"/>
        <v>24.166091947189145</v>
      </c>
      <c r="AY353">
        <f t="shared" si="237"/>
        <v>24.166091947189145</v>
      </c>
      <c r="AZ353">
        <f t="shared" si="238"/>
        <v>24.166091947189145</v>
      </c>
      <c r="BA353">
        <f t="shared" si="239"/>
        <v>24.166091947189145</v>
      </c>
    </row>
    <row r="354" spans="1:53">
      <c r="A354" s="50" t="s">
        <v>771</v>
      </c>
      <c r="B354" s="58">
        <v>353</v>
      </c>
      <c r="C354" s="50">
        <v>1</v>
      </c>
      <c r="D354" s="53">
        <v>14</v>
      </c>
      <c r="E354" s="53">
        <v>10</v>
      </c>
      <c r="L354" s="50" t="s">
        <v>771</v>
      </c>
      <c r="M354" s="58">
        <v>353</v>
      </c>
      <c r="N354">
        <f t="shared" si="200"/>
        <v>17.233687939614086</v>
      </c>
      <c r="O354">
        <f t="shared" si="201"/>
        <v>17.233687939614086</v>
      </c>
      <c r="P354">
        <f t="shared" si="202"/>
        <v>17.233687939614086</v>
      </c>
      <c r="Q354">
        <f t="shared" si="203"/>
        <v>17.233687939614086</v>
      </c>
      <c r="R354">
        <f t="shared" si="204"/>
        <v>17.233687939614086</v>
      </c>
      <c r="S354">
        <f t="shared" si="205"/>
        <v>17.233687939614086</v>
      </c>
      <c r="T354">
        <f t="shared" si="206"/>
        <v>17.233687939614086</v>
      </c>
      <c r="U354">
        <f t="shared" si="207"/>
        <v>17.233687939614086</v>
      </c>
      <c r="V354">
        <f t="shared" si="208"/>
        <v>17.233687939614086</v>
      </c>
      <c r="W354">
        <f t="shared" si="209"/>
        <v>17.233687939614086</v>
      </c>
      <c r="X354">
        <f t="shared" si="210"/>
        <v>17.233687939614086</v>
      </c>
      <c r="Y354">
        <f t="shared" si="211"/>
        <v>17.233687939614086</v>
      </c>
      <c r="Z354">
        <f t="shared" si="212"/>
        <v>17.233687939614086</v>
      </c>
      <c r="AA354">
        <f t="shared" si="213"/>
        <v>17.233687939614086</v>
      </c>
      <c r="AB354">
        <f t="shared" si="214"/>
        <v>17.233687939614086</v>
      </c>
      <c r="AC354">
        <f t="shared" si="215"/>
        <v>17.233687939614086</v>
      </c>
      <c r="AD354">
        <f t="shared" si="216"/>
        <v>17.233687939614086</v>
      </c>
      <c r="AE354">
        <f t="shared" si="217"/>
        <v>17.233687939614086</v>
      </c>
      <c r="AF354">
        <f t="shared" si="218"/>
        <v>17.233687939614086</v>
      </c>
      <c r="AG354">
        <f t="shared" si="219"/>
        <v>17.233687939614086</v>
      </c>
      <c r="AH354">
        <f t="shared" si="220"/>
        <v>17.233687939614086</v>
      </c>
      <c r="AI354">
        <f t="shared" si="221"/>
        <v>17.233687939614086</v>
      </c>
      <c r="AJ354">
        <f t="shared" si="222"/>
        <v>17.233687939614086</v>
      </c>
      <c r="AK354">
        <f t="shared" si="223"/>
        <v>17.233687939614086</v>
      </c>
      <c r="AL354">
        <f t="shared" si="224"/>
        <v>17.233687939614086</v>
      </c>
      <c r="AM354">
        <f t="shared" si="225"/>
        <v>17.233687939614086</v>
      </c>
      <c r="AN354">
        <f t="shared" si="226"/>
        <v>17.233687939614086</v>
      </c>
      <c r="AO354">
        <f t="shared" si="227"/>
        <v>17.233687939614086</v>
      </c>
      <c r="AP354">
        <f t="shared" si="228"/>
        <v>17.233687939614086</v>
      </c>
      <c r="AQ354">
        <f t="shared" si="229"/>
        <v>17.233687939614086</v>
      </c>
      <c r="AR354">
        <f t="shared" si="230"/>
        <v>19.824227601599009</v>
      </c>
      <c r="AS354">
        <f t="shared" si="231"/>
        <v>17.233687939614086</v>
      </c>
      <c r="AT354">
        <f t="shared" si="232"/>
        <v>17.233687939614086</v>
      </c>
      <c r="AU354">
        <f t="shared" si="233"/>
        <v>17.233687939614086</v>
      </c>
      <c r="AV354">
        <f t="shared" si="234"/>
        <v>17.233687939614086</v>
      </c>
      <c r="AW354">
        <f t="shared" si="235"/>
        <v>17.233687939614086</v>
      </c>
      <c r="AX354">
        <f t="shared" si="236"/>
        <v>17.233687939614086</v>
      </c>
      <c r="AY354">
        <f t="shared" si="237"/>
        <v>17.233687939614086</v>
      </c>
      <c r="AZ354">
        <f t="shared" si="238"/>
        <v>17.233687939614086</v>
      </c>
      <c r="BA354">
        <f t="shared" si="239"/>
        <v>17.233687939614086</v>
      </c>
    </row>
    <row r="355" spans="1:53">
      <c r="A355" s="50" t="s">
        <v>772</v>
      </c>
      <c r="B355" s="58">
        <v>354</v>
      </c>
      <c r="C355" s="50">
        <v>1</v>
      </c>
      <c r="D355" s="53">
        <v>10</v>
      </c>
      <c r="E355" s="53">
        <v>14</v>
      </c>
      <c r="L355" s="50" t="s">
        <v>772</v>
      </c>
      <c r="M355" s="58">
        <v>354</v>
      </c>
      <c r="N355">
        <f t="shared" si="200"/>
        <v>17.233687939614086</v>
      </c>
      <c r="O355">
        <f t="shared" si="201"/>
        <v>17.233687939614086</v>
      </c>
      <c r="P355">
        <f t="shared" si="202"/>
        <v>17.233687939614086</v>
      </c>
      <c r="Q355">
        <f t="shared" si="203"/>
        <v>17.233687939614086</v>
      </c>
      <c r="R355">
        <f t="shared" si="204"/>
        <v>17.233687939614086</v>
      </c>
      <c r="S355">
        <f t="shared" si="205"/>
        <v>17.233687939614086</v>
      </c>
      <c r="T355">
        <f t="shared" si="206"/>
        <v>17.233687939614086</v>
      </c>
      <c r="U355">
        <f t="shared" si="207"/>
        <v>17.233687939614086</v>
      </c>
      <c r="V355">
        <f t="shared" si="208"/>
        <v>17.233687939614086</v>
      </c>
      <c r="W355">
        <f t="shared" si="209"/>
        <v>17.233687939614086</v>
      </c>
      <c r="X355">
        <f t="shared" si="210"/>
        <v>17.233687939614086</v>
      </c>
      <c r="Y355">
        <f t="shared" si="211"/>
        <v>17.233687939614086</v>
      </c>
      <c r="Z355">
        <f t="shared" si="212"/>
        <v>17.233687939614086</v>
      </c>
      <c r="AA355">
        <f t="shared" si="213"/>
        <v>17.233687939614086</v>
      </c>
      <c r="AB355">
        <f t="shared" si="214"/>
        <v>17.233687939614086</v>
      </c>
      <c r="AC355">
        <f t="shared" si="215"/>
        <v>17.233687939614086</v>
      </c>
      <c r="AD355">
        <f t="shared" si="216"/>
        <v>17.233687939614086</v>
      </c>
      <c r="AE355">
        <f t="shared" si="217"/>
        <v>17.233687939614086</v>
      </c>
      <c r="AF355">
        <f t="shared" si="218"/>
        <v>17.233687939614086</v>
      </c>
      <c r="AG355">
        <f t="shared" si="219"/>
        <v>17.233687939614086</v>
      </c>
      <c r="AH355">
        <f t="shared" si="220"/>
        <v>17.233687939614086</v>
      </c>
      <c r="AI355">
        <f t="shared" si="221"/>
        <v>17.233687939614086</v>
      </c>
      <c r="AJ355">
        <f t="shared" si="222"/>
        <v>17.233687939614086</v>
      </c>
      <c r="AK355">
        <f t="shared" si="223"/>
        <v>17.233687939614086</v>
      </c>
      <c r="AL355">
        <f t="shared" si="224"/>
        <v>17.233687939614086</v>
      </c>
      <c r="AM355">
        <f t="shared" si="225"/>
        <v>17.233687939614086</v>
      </c>
      <c r="AN355">
        <f t="shared" si="226"/>
        <v>17.233687939614086</v>
      </c>
      <c r="AO355">
        <f t="shared" si="227"/>
        <v>17.233687939614086</v>
      </c>
      <c r="AP355">
        <f t="shared" si="228"/>
        <v>17.233687939614086</v>
      </c>
      <c r="AQ355">
        <f t="shared" si="229"/>
        <v>17.233687939614086</v>
      </c>
      <c r="AR355">
        <f t="shared" si="230"/>
        <v>16.431676725154983</v>
      </c>
      <c r="AS355">
        <f t="shared" si="231"/>
        <v>17.233687939614086</v>
      </c>
      <c r="AT355">
        <f t="shared" si="232"/>
        <v>17.233687939614086</v>
      </c>
      <c r="AU355">
        <f t="shared" si="233"/>
        <v>17.233687939614086</v>
      </c>
      <c r="AV355">
        <f t="shared" si="234"/>
        <v>17.233687939614086</v>
      </c>
      <c r="AW355">
        <f t="shared" si="235"/>
        <v>17.233687939614086</v>
      </c>
      <c r="AX355">
        <f t="shared" si="236"/>
        <v>17.233687939614086</v>
      </c>
      <c r="AY355">
        <f t="shared" si="237"/>
        <v>17.233687939614086</v>
      </c>
      <c r="AZ355">
        <f t="shared" si="238"/>
        <v>17.233687939614086</v>
      </c>
      <c r="BA355">
        <f t="shared" si="239"/>
        <v>17.233687939614086</v>
      </c>
    </row>
    <row r="356" spans="1:53">
      <c r="A356" s="50" t="s">
        <v>774</v>
      </c>
      <c r="B356" s="58">
        <v>355</v>
      </c>
      <c r="C356" s="50">
        <v>1</v>
      </c>
      <c r="D356" s="53">
        <v>12</v>
      </c>
      <c r="E356" s="53">
        <v>13</v>
      </c>
      <c r="L356" s="50" t="s">
        <v>774</v>
      </c>
      <c r="M356" s="58">
        <v>355</v>
      </c>
      <c r="N356">
        <f t="shared" si="200"/>
        <v>17.720045146669349</v>
      </c>
      <c r="O356">
        <f t="shared" si="201"/>
        <v>17.720045146669349</v>
      </c>
      <c r="P356">
        <f t="shared" si="202"/>
        <v>17.720045146669349</v>
      </c>
      <c r="Q356">
        <f t="shared" si="203"/>
        <v>17.720045146669349</v>
      </c>
      <c r="R356">
        <f t="shared" si="204"/>
        <v>17.720045146669349</v>
      </c>
      <c r="S356">
        <f t="shared" si="205"/>
        <v>17.720045146669349</v>
      </c>
      <c r="T356">
        <f t="shared" si="206"/>
        <v>17.720045146669349</v>
      </c>
      <c r="U356">
        <f t="shared" si="207"/>
        <v>17.720045146669349</v>
      </c>
      <c r="V356">
        <f t="shared" si="208"/>
        <v>17.720045146669349</v>
      </c>
      <c r="W356">
        <f t="shared" si="209"/>
        <v>17.720045146669349</v>
      </c>
      <c r="X356">
        <f t="shared" si="210"/>
        <v>17.720045146669349</v>
      </c>
      <c r="Y356">
        <f t="shared" si="211"/>
        <v>17.720045146669349</v>
      </c>
      <c r="Z356">
        <f t="shared" si="212"/>
        <v>17.720045146669349</v>
      </c>
      <c r="AA356">
        <f t="shared" si="213"/>
        <v>17.720045146669349</v>
      </c>
      <c r="AB356">
        <f t="shared" si="214"/>
        <v>17.720045146669349</v>
      </c>
      <c r="AC356">
        <f t="shared" si="215"/>
        <v>17.720045146669349</v>
      </c>
      <c r="AD356">
        <f t="shared" si="216"/>
        <v>17.720045146669349</v>
      </c>
      <c r="AE356">
        <f t="shared" si="217"/>
        <v>17.720045146669349</v>
      </c>
      <c r="AF356">
        <f t="shared" si="218"/>
        <v>17.720045146669349</v>
      </c>
      <c r="AG356">
        <f t="shared" si="219"/>
        <v>17.720045146669349</v>
      </c>
      <c r="AH356">
        <f t="shared" si="220"/>
        <v>17.720045146669349</v>
      </c>
      <c r="AI356">
        <f t="shared" si="221"/>
        <v>17.720045146669349</v>
      </c>
      <c r="AJ356">
        <f t="shared" si="222"/>
        <v>17.720045146669349</v>
      </c>
      <c r="AK356">
        <f t="shared" si="223"/>
        <v>17.720045146669349</v>
      </c>
      <c r="AL356">
        <f t="shared" si="224"/>
        <v>17.720045146669349</v>
      </c>
      <c r="AM356">
        <f t="shared" si="225"/>
        <v>17.720045146669349</v>
      </c>
      <c r="AN356">
        <f t="shared" si="226"/>
        <v>17.720045146669349</v>
      </c>
      <c r="AO356">
        <f t="shared" si="227"/>
        <v>17.720045146669349</v>
      </c>
      <c r="AP356">
        <f t="shared" si="228"/>
        <v>17.720045146669349</v>
      </c>
      <c r="AQ356">
        <f t="shared" si="229"/>
        <v>17.720045146669349</v>
      </c>
      <c r="AR356">
        <f t="shared" si="230"/>
        <v>23.345235059857504</v>
      </c>
      <c r="AS356">
        <f t="shared" si="231"/>
        <v>17.720045146669349</v>
      </c>
      <c r="AT356">
        <f t="shared" si="232"/>
        <v>17.720045146669349</v>
      </c>
      <c r="AU356">
        <f t="shared" si="233"/>
        <v>17.720045146669349</v>
      </c>
      <c r="AV356">
        <f t="shared" si="234"/>
        <v>17.720045146669349</v>
      </c>
      <c r="AW356">
        <f t="shared" si="235"/>
        <v>17.720045146669349</v>
      </c>
      <c r="AX356">
        <f t="shared" si="236"/>
        <v>17.720045146669349</v>
      </c>
      <c r="AY356">
        <f t="shared" si="237"/>
        <v>17.720045146669349</v>
      </c>
      <c r="AZ356">
        <f t="shared" si="238"/>
        <v>17.720045146669349</v>
      </c>
      <c r="BA356">
        <f t="shared" si="239"/>
        <v>17.720045146669349</v>
      </c>
    </row>
    <row r="357" spans="1:53">
      <c r="A357" s="50" t="s">
        <v>776</v>
      </c>
      <c r="B357" s="58">
        <v>356</v>
      </c>
      <c r="C357" s="50">
        <v>1</v>
      </c>
      <c r="D357" s="53">
        <v>1</v>
      </c>
      <c r="E357" s="53">
        <v>20</v>
      </c>
      <c r="L357" s="50" t="s">
        <v>776</v>
      </c>
      <c r="M357" s="58">
        <v>356</v>
      </c>
      <c r="N357">
        <f t="shared" si="200"/>
        <v>20.049937655763422</v>
      </c>
      <c r="O357">
        <f t="shared" si="201"/>
        <v>20.049937655763422</v>
      </c>
      <c r="P357">
        <f t="shared" si="202"/>
        <v>20.049937655763422</v>
      </c>
      <c r="Q357">
        <f t="shared" si="203"/>
        <v>20.049937655763422</v>
      </c>
      <c r="R357">
        <f t="shared" si="204"/>
        <v>20.049937655763422</v>
      </c>
      <c r="S357">
        <f t="shared" si="205"/>
        <v>20.049937655763422</v>
      </c>
      <c r="T357">
        <f t="shared" si="206"/>
        <v>20.049937655763422</v>
      </c>
      <c r="U357">
        <f t="shared" si="207"/>
        <v>20.049937655763422</v>
      </c>
      <c r="V357">
        <f t="shared" si="208"/>
        <v>20.049937655763422</v>
      </c>
      <c r="W357">
        <f t="shared" si="209"/>
        <v>20.049937655763422</v>
      </c>
      <c r="X357">
        <f t="shared" si="210"/>
        <v>20.049937655763422</v>
      </c>
      <c r="Y357">
        <f t="shared" si="211"/>
        <v>20.049937655763422</v>
      </c>
      <c r="Z357">
        <f t="shared" si="212"/>
        <v>20.049937655763422</v>
      </c>
      <c r="AA357">
        <f t="shared" si="213"/>
        <v>20.049937655763422</v>
      </c>
      <c r="AB357">
        <f t="shared" si="214"/>
        <v>20.049937655763422</v>
      </c>
      <c r="AC357">
        <f t="shared" si="215"/>
        <v>20.049937655763422</v>
      </c>
      <c r="AD357">
        <f t="shared" si="216"/>
        <v>20.049937655763422</v>
      </c>
      <c r="AE357">
        <f t="shared" si="217"/>
        <v>20.049937655763422</v>
      </c>
      <c r="AF357">
        <f t="shared" si="218"/>
        <v>20.049937655763422</v>
      </c>
      <c r="AG357">
        <f t="shared" si="219"/>
        <v>20.049937655763422</v>
      </c>
      <c r="AH357">
        <f t="shared" si="220"/>
        <v>20.049937655763422</v>
      </c>
      <c r="AI357">
        <f t="shared" si="221"/>
        <v>20.049937655763422</v>
      </c>
      <c r="AJ357">
        <f t="shared" si="222"/>
        <v>20.049937655763422</v>
      </c>
      <c r="AK357">
        <f t="shared" si="223"/>
        <v>20.049937655763422</v>
      </c>
      <c r="AL357">
        <f t="shared" si="224"/>
        <v>20.049937655763422</v>
      </c>
      <c r="AM357">
        <f t="shared" si="225"/>
        <v>20.049937655763422</v>
      </c>
      <c r="AN357">
        <f t="shared" si="226"/>
        <v>20.049937655763422</v>
      </c>
      <c r="AO357">
        <f t="shared" si="227"/>
        <v>20.049937655763422</v>
      </c>
      <c r="AP357">
        <f t="shared" si="228"/>
        <v>20.049937655763422</v>
      </c>
      <c r="AQ357">
        <f t="shared" si="229"/>
        <v>20.049937655763422</v>
      </c>
      <c r="AR357">
        <f t="shared" si="230"/>
        <v>23.043437243605826</v>
      </c>
      <c r="AS357">
        <f t="shared" si="231"/>
        <v>20.049937655763422</v>
      </c>
      <c r="AT357">
        <f t="shared" si="232"/>
        <v>20.049937655763422</v>
      </c>
      <c r="AU357">
        <f t="shared" si="233"/>
        <v>20.049937655763422</v>
      </c>
      <c r="AV357">
        <f t="shared" si="234"/>
        <v>20.049937655763422</v>
      </c>
      <c r="AW357">
        <f t="shared" si="235"/>
        <v>20.049937655763422</v>
      </c>
      <c r="AX357">
        <f t="shared" si="236"/>
        <v>20.049937655763422</v>
      </c>
      <c r="AY357">
        <f t="shared" si="237"/>
        <v>20.049937655763422</v>
      </c>
      <c r="AZ357">
        <f t="shared" si="238"/>
        <v>20.049937655763422</v>
      </c>
      <c r="BA357">
        <f t="shared" si="239"/>
        <v>20.049937655763422</v>
      </c>
    </row>
    <row r="358" spans="1:53">
      <c r="A358" s="50" t="s">
        <v>778</v>
      </c>
      <c r="B358" s="58">
        <v>357</v>
      </c>
      <c r="C358" s="50">
        <v>1</v>
      </c>
      <c r="D358" s="53">
        <v>26</v>
      </c>
      <c r="E358" s="53">
        <v>23</v>
      </c>
      <c r="L358" s="50" t="s">
        <v>778</v>
      </c>
      <c r="M358" s="58">
        <v>357</v>
      </c>
      <c r="N358">
        <f t="shared" si="200"/>
        <v>34.727510708370673</v>
      </c>
      <c r="O358">
        <f t="shared" si="201"/>
        <v>34.727510708370673</v>
      </c>
      <c r="P358">
        <f t="shared" si="202"/>
        <v>34.727510708370673</v>
      </c>
      <c r="Q358">
        <f t="shared" si="203"/>
        <v>34.727510708370673</v>
      </c>
      <c r="R358">
        <f t="shared" si="204"/>
        <v>34.727510708370673</v>
      </c>
      <c r="S358">
        <f t="shared" si="205"/>
        <v>34.727510708370673</v>
      </c>
      <c r="T358">
        <f t="shared" si="206"/>
        <v>34.727510708370673</v>
      </c>
      <c r="U358">
        <f t="shared" si="207"/>
        <v>34.727510708370673</v>
      </c>
      <c r="V358">
        <f t="shared" si="208"/>
        <v>34.727510708370673</v>
      </c>
      <c r="W358">
        <f t="shared" si="209"/>
        <v>34.727510708370673</v>
      </c>
      <c r="X358">
        <f t="shared" si="210"/>
        <v>34.727510708370673</v>
      </c>
      <c r="Y358">
        <f t="shared" si="211"/>
        <v>34.727510708370673</v>
      </c>
      <c r="Z358">
        <f t="shared" si="212"/>
        <v>34.727510708370673</v>
      </c>
      <c r="AA358">
        <f t="shared" si="213"/>
        <v>34.727510708370673</v>
      </c>
      <c r="AB358">
        <f t="shared" si="214"/>
        <v>34.727510708370673</v>
      </c>
      <c r="AC358">
        <f t="shared" si="215"/>
        <v>34.727510708370673</v>
      </c>
      <c r="AD358">
        <f t="shared" si="216"/>
        <v>34.727510708370673</v>
      </c>
      <c r="AE358">
        <f t="shared" si="217"/>
        <v>34.727510708370673</v>
      </c>
      <c r="AF358">
        <f t="shared" si="218"/>
        <v>34.727510708370673</v>
      </c>
      <c r="AG358">
        <f t="shared" si="219"/>
        <v>34.727510708370673</v>
      </c>
      <c r="AH358">
        <f t="shared" si="220"/>
        <v>34.727510708370673</v>
      </c>
      <c r="AI358">
        <f t="shared" si="221"/>
        <v>34.727510708370673</v>
      </c>
      <c r="AJ358">
        <f t="shared" si="222"/>
        <v>34.727510708370673</v>
      </c>
      <c r="AK358">
        <f t="shared" si="223"/>
        <v>34.727510708370673</v>
      </c>
      <c r="AL358">
        <f t="shared" si="224"/>
        <v>34.727510708370673</v>
      </c>
      <c r="AM358">
        <f t="shared" si="225"/>
        <v>34.727510708370673</v>
      </c>
      <c r="AN358">
        <f t="shared" si="226"/>
        <v>34.727510708370673</v>
      </c>
      <c r="AO358">
        <f t="shared" si="227"/>
        <v>34.727510708370673</v>
      </c>
      <c r="AP358">
        <f t="shared" si="228"/>
        <v>34.727510708370673</v>
      </c>
      <c r="AQ358">
        <f t="shared" si="229"/>
        <v>34.727510708370673</v>
      </c>
      <c r="AR358">
        <f t="shared" si="230"/>
        <v>26.038433132583073</v>
      </c>
      <c r="AS358">
        <f t="shared" si="231"/>
        <v>34.727510708370673</v>
      </c>
      <c r="AT358">
        <f t="shared" si="232"/>
        <v>34.727510708370673</v>
      </c>
      <c r="AU358">
        <f t="shared" si="233"/>
        <v>34.727510708370673</v>
      </c>
      <c r="AV358">
        <f t="shared" si="234"/>
        <v>34.727510708370673</v>
      </c>
      <c r="AW358">
        <f t="shared" si="235"/>
        <v>34.727510708370673</v>
      </c>
      <c r="AX358">
        <f t="shared" si="236"/>
        <v>34.727510708370673</v>
      </c>
      <c r="AY358">
        <f t="shared" si="237"/>
        <v>34.727510708370673</v>
      </c>
      <c r="AZ358">
        <f t="shared" si="238"/>
        <v>34.727510708370673</v>
      </c>
      <c r="BA358">
        <f t="shared" si="239"/>
        <v>34.727510708370673</v>
      </c>
    </row>
    <row r="359" spans="1:53">
      <c r="A359" s="50" t="s">
        <v>780</v>
      </c>
      <c r="B359" s="58">
        <v>358</v>
      </c>
      <c r="C359" s="50">
        <v>1</v>
      </c>
      <c r="D359" s="53">
        <v>20</v>
      </c>
      <c r="E359" s="53">
        <v>1</v>
      </c>
      <c r="L359" s="50" t="s">
        <v>780</v>
      </c>
      <c r="M359" s="58">
        <v>358</v>
      </c>
      <c r="N359">
        <f t="shared" si="200"/>
        <v>20.049937655763422</v>
      </c>
      <c r="O359">
        <f t="shared" si="201"/>
        <v>20.049937655763422</v>
      </c>
      <c r="P359">
        <f t="shared" si="202"/>
        <v>20.049937655763422</v>
      </c>
      <c r="Q359">
        <f t="shared" si="203"/>
        <v>20.049937655763422</v>
      </c>
      <c r="R359">
        <f t="shared" si="204"/>
        <v>20.049937655763422</v>
      </c>
      <c r="S359">
        <f t="shared" si="205"/>
        <v>20.049937655763422</v>
      </c>
      <c r="T359">
        <f t="shared" si="206"/>
        <v>20.049937655763422</v>
      </c>
      <c r="U359">
        <f t="shared" si="207"/>
        <v>20.049937655763422</v>
      </c>
      <c r="V359">
        <f t="shared" si="208"/>
        <v>20.049937655763422</v>
      </c>
      <c r="W359">
        <f t="shared" si="209"/>
        <v>20.049937655763422</v>
      </c>
      <c r="X359">
        <f t="shared" si="210"/>
        <v>20.049937655763422</v>
      </c>
      <c r="Y359">
        <f t="shared" si="211"/>
        <v>20.049937655763422</v>
      </c>
      <c r="Z359">
        <f t="shared" si="212"/>
        <v>20.049937655763422</v>
      </c>
      <c r="AA359">
        <f t="shared" si="213"/>
        <v>20.049937655763422</v>
      </c>
      <c r="AB359">
        <f t="shared" si="214"/>
        <v>20.049937655763422</v>
      </c>
      <c r="AC359">
        <f t="shared" si="215"/>
        <v>20.049937655763422</v>
      </c>
      <c r="AD359">
        <f t="shared" si="216"/>
        <v>20.049937655763422</v>
      </c>
      <c r="AE359">
        <f t="shared" si="217"/>
        <v>20.049937655763422</v>
      </c>
      <c r="AF359">
        <f t="shared" si="218"/>
        <v>20.049937655763422</v>
      </c>
      <c r="AG359">
        <f t="shared" si="219"/>
        <v>20.049937655763422</v>
      </c>
      <c r="AH359">
        <f t="shared" si="220"/>
        <v>20.049937655763422</v>
      </c>
      <c r="AI359">
        <f t="shared" si="221"/>
        <v>20.049937655763422</v>
      </c>
      <c r="AJ359">
        <f t="shared" si="222"/>
        <v>20.049937655763422</v>
      </c>
      <c r="AK359">
        <f t="shared" si="223"/>
        <v>20.049937655763422</v>
      </c>
      <c r="AL359">
        <f t="shared" si="224"/>
        <v>20.049937655763422</v>
      </c>
      <c r="AM359">
        <f t="shared" si="225"/>
        <v>20.049937655763422</v>
      </c>
      <c r="AN359">
        <f t="shared" si="226"/>
        <v>20.049937655763422</v>
      </c>
      <c r="AO359">
        <f t="shared" si="227"/>
        <v>20.049937655763422</v>
      </c>
      <c r="AP359">
        <f t="shared" si="228"/>
        <v>20.049937655763422</v>
      </c>
      <c r="AQ359">
        <f t="shared" si="229"/>
        <v>20.049937655763422</v>
      </c>
      <c r="AR359">
        <f t="shared" si="230"/>
        <v>33.61547262794322</v>
      </c>
      <c r="AS359">
        <f t="shared" si="231"/>
        <v>20.049937655763422</v>
      </c>
      <c r="AT359">
        <f t="shared" si="232"/>
        <v>20.049937655763422</v>
      </c>
      <c r="AU359">
        <f t="shared" si="233"/>
        <v>20.049937655763422</v>
      </c>
      <c r="AV359">
        <f t="shared" si="234"/>
        <v>20.049937655763422</v>
      </c>
      <c r="AW359">
        <f t="shared" si="235"/>
        <v>20.049937655763422</v>
      </c>
      <c r="AX359">
        <f t="shared" si="236"/>
        <v>20.049937655763422</v>
      </c>
      <c r="AY359">
        <f t="shared" si="237"/>
        <v>20.049937655763422</v>
      </c>
      <c r="AZ359">
        <f t="shared" si="238"/>
        <v>20.049937655763422</v>
      </c>
      <c r="BA359">
        <f t="shared" si="239"/>
        <v>20.049937655763422</v>
      </c>
    </row>
    <row r="360" spans="1:53">
      <c r="A360" s="50" t="s">
        <v>783</v>
      </c>
      <c r="B360" s="58">
        <v>359</v>
      </c>
      <c r="C360" s="50">
        <v>2</v>
      </c>
      <c r="D360" s="53">
        <v>23</v>
      </c>
      <c r="E360" s="53">
        <v>27</v>
      </c>
      <c r="L360" s="50" t="s">
        <v>783</v>
      </c>
      <c r="M360" s="58">
        <v>359</v>
      </c>
      <c r="N360">
        <f t="shared" si="200"/>
        <v>35.52463933666322</v>
      </c>
      <c r="O360">
        <f t="shared" si="201"/>
        <v>35.52463933666322</v>
      </c>
      <c r="P360">
        <f t="shared" si="202"/>
        <v>35.52463933666322</v>
      </c>
      <c r="Q360">
        <f t="shared" si="203"/>
        <v>35.52463933666322</v>
      </c>
      <c r="R360">
        <f t="shared" si="204"/>
        <v>35.52463933666322</v>
      </c>
      <c r="S360">
        <f t="shared" si="205"/>
        <v>35.52463933666322</v>
      </c>
      <c r="T360">
        <f t="shared" si="206"/>
        <v>35.52463933666322</v>
      </c>
      <c r="U360">
        <f t="shared" si="207"/>
        <v>35.52463933666322</v>
      </c>
      <c r="V360">
        <f t="shared" si="208"/>
        <v>35.52463933666322</v>
      </c>
      <c r="W360">
        <f t="shared" si="209"/>
        <v>35.52463933666322</v>
      </c>
      <c r="X360">
        <f t="shared" si="210"/>
        <v>35.52463933666322</v>
      </c>
      <c r="Y360">
        <f t="shared" si="211"/>
        <v>35.52463933666322</v>
      </c>
      <c r="Z360">
        <f t="shared" si="212"/>
        <v>35.52463933666322</v>
      </c>
      <c r="AA360">
        <f t="shared" si="213"/>
        <v>35.52463933666322</v>
      </c>
      <c r="AB360">
        <f t="shared" si="214"/>
        <v>35.52463933666322</v>
      </c>
      <c r="AC360">
        <f t="shared" si="215"/>
        <v>35.52463933666322</v>
      </c>
      <c r="AD360">
        <f t="shared" si="216"/>
        <v>35.52463933666322</v>
      </c>
      <c r="AE360">
        <f t="shared" si="217"/>
        <v>35.52463933666322</v>
      </c>
      <c r="AF360">
        <f t="shared" si="218"/>
        <v>35.52463933666322</v>
      </c>
      <c r="AG360">
        <f t="shared" si="219"/>
        <v>35.52463933666322</v>
      </c>
      <c r="AH360">
        <f t="shared" si="220"/>
        <v>35.52463933666322</v>
      </c>
      <c r="AI360">
        <f t="shared" si="221"/>
        <v>35.52463933666322</v>
      </c>
      <c r="AJ360">
        <f t="shared" si="222"/>
        <v>35.52463933666322</v>
      </c>
      <c r="AK360">
        <f t="shared" si="223"/>
        <v>35.52463933666322</v>
      </c>
      <c r="AL360">
        <f t="shared" si="224"/>
        <v>35.52463933666322</v>
      </c>
      <c r="AM360">
        <f t="shared" si="225"/>
        <v>35.52463933666322</v>
      </c>
      <c r="AN360">
        <f t="shared" si="226"/>
        <v>35.52463933666322</v>
      </c>
      <c r="AO360">
        <f t="shared" si="227"/>
        <v>35.52463933666322</v>
      </c>
      <c r="AP360">
        <f t="shared" si="228"/>
        <v>35.52463933666322</v>
      </c>
      <c r="AQ360">
        <f t="shared" si="229"/>
        <v>35.52463933666322</v>
      </c>
      <c r="AR360">
        <f t="shared" si="230"/>
        <v>36.290494623248108</v>
      </c>
      <c r="AS360">
        <f t="shared" si="231"/>
        <v>35.52463933666322</v>
      </c>
      <c r="AT360">
        <f t="shared" si="232"/>
        <v>35.52463933666322</v>
      </c>
      <c r="AU360">
        <f t="shared" si="233"/>
        <v>35.52463933666322</v>
      </c>
      <c r="AV360">
        <f t="shared" si="234"/>
        <v>35.52463933666322</v>
      </c>
      <c r="AW360">
        <f t="shared" si="235"/>
        <v>35.52463933666322</v>
      </c>
      <c r="AX360">
        <f t="shared" si="236"/>
        <v>35.52463933666322</v>
      </c>
      <c r="AY360">
        <f t="shared" si="237"/>
        <v>35.52463933666322</v>
      </c>
      <c r="AZ360">
        <f t="shared" si="238"/>
        <v>35.52463933666322</v>
      </c>
      <c r="BA360">
        <f t="shared" si="239"/>
        <v>35.52463933666322</v>
      </c>
    </row>
    <row r="361" spans="1:53">
      <c r="A361" s="50" t="s">
        <v>784</v>
      </c>
      <c r="B361" s="58">
        <v>360</v>
      </c>
      <c r="C361" s="50">
        <v>2</v>
      </c>
      <c r="D361" s="53">
        <v>38</v>
      </c>
      <c r="E361" s="53">
        <v>28</v>
      </c>
      <c r="F361" s="37" t="s">
        <v>1293</v>
      </c>
      <c r="L361" s="50" t="s">
        <v>784</v>
      </c>
      <c r="M361" s="58">
        <v>360</v>
      </c>
      <c r="N361">
        <f t="shared" si="200"/>
        <v>47.244047244070863</v>
      </c>
      <c r="O361">
        <f t="shared" si="201"/>
        <v>47.244047244070863</v>
      </c>
      <c r="P361">
        <f t="shared" si="202"/>
        <v>47.244047244070863</v>
      </c>
      <c r="Q361">
        <f t="shared" si="203"/>
        <v>47.244047244070863</v>
      </c>
      <c r="R361">
        <f t="shared" si="204"/>
        <v>47.244047244070863</v>
      </c>
      <c r="S361">
        <f t="shared" si="205"/>
        <v>47.244047244070863</v>
      </c>
      <c r="T361">
        <f t="shared" si="206"/>
        <v>47.244047244070863</v>
      </c>
      <c r="U361">
        <f t="shared" si="207"/>
        <v>47.244047244070863</v>
      </c>
      <c r="V361">
        <f t="shared" si="208"/>
        <v>47.244047244070863</v>
      </c>
      <c r="W361">
        <f t="shared" si="209"/>
        <v>47.244047244070863</v>
      </c>
      <c r="X361">
        <f t="shared" si="210"/>
        <v>47.244047244070863</v>
      </c>
      <c r="Y361">
        <f t="shared" si="211"/>
        <v>47.244047244070863</v>
      </c>
      <c r="Z361">
        <f t="shared" si="212"/>
        <v>47.244047244070863</v>
      </c>
      <c r="AA361">
        <f t="shared" si="213"/>
        <v>47.244047244070863</v>
      </c>
      <c r="AB361">
        <f t="shared" si="214"/>
        <v>47.244047244070863</v>
      </c>
      <c r="AC361">
        <f t="shared" si="215"/>
        <v>47.244047244070863</v>
      </c>
      <c r="AD361">
        <f t="shared" si="216"/>
        <v>47.244047244070863</v>
      </c>
      <c r="AE361">
        <f t="shared" si="217"/>
        <v>47.244047244070863</v>
      </c>
      <c r="AF361">
        <f t="shared" si="218"/>
        <v>47.244047244070863</v>
      </c>
      <c r="AG361">
        <f t="shared" si="219"/>
        <v>47.244047244070863</v>
      </c>
      <c r="AH361">
        <f t="shared" si="220"/>
        <v>47.244047244070863</v>
      </c>
      <c r="AI361">
        <f t="shared" si="221"/>
        <v>47.244047244070863</v>
      </c>
      <c r="AJ361">
        <f t="shared" si="222"/>
        <v>47.244047244070863</v>
      </c>
      <c r="AK361">
        <f t="shared" si="223"/>
        <v>47.244047244070863</v>
      </c>
      <c r="AL361">
        <f t="shared" si="224"/>
        <v>47.244047244070863</v>
      </c>
      <c r="AM361">
        <f t="shared" si="225"/>
        <v>47.244047244070863</v>
      </c>
      <c r="AN361">
        <f t="shared" si="226"/>
        <v>47.244047244070863</v>
      </c>
      <c r="AO361">
        <f t="shared" si="227"/>
        <v>47.244047244070863</v>
      </c>
      <c r="AP361">
        <f t="shared" si="228"/>
        <v>47.244047244070863</v>
      </c>
      <c r="AQ361">
        <f t="shared" si="229"/>
        <v>47.244047244070863</v>
      </c>
      <c r="AR361">
        <f t="shared" si="230"/>
        <v>38.379682124790975</v>
      </c>
      <c r="AS361">
        <f t="shared" si="231"/>
        <v>47.244047244070863</v>
      </c>
      <c r="AT361">
        <f t="shared" si="232"/>
        <v>47.244047244070863</v>
      </c>
      <c r="AU361">
        <f t="shared" si="233"/>
        <v>47.244047244070863</v>
      </c>
      <c r="AV361">
        <f t="shared" si="234"/>
        <v>47.244047244070863</v>
      </c>
      <c r="AW361">
        <f t="shared" si="235"/>
        <v>47.244047244070863</v>
      </c>
      <c r="AX361">
        <f t="shared" si="236"/>
        <v>47.244047244070863</v>
      </c>
      <c r="AY361">
        <f t="shared" si="237"/>
        <v>47.244047244070863</v>
      </c>
      <c r="AZ361">
        <f t="shared" si="238"/>
        <v>47.244047244070863</v>
      </c>
      <c r="BA361">
        <f t="shared" si="239"/>
        <v>47.244047244070863</v>
      </c>
    </row>
    <row r="362" spans="1:53">
      <c r="A362" s="50" t="s">
        <v>786</v>
      </c>
      <c r="B362" s="58">
        <v>361</v>
      </c>
      <c r="C362" s="50">
        <v>2</v>
      </c>
      <c r="D362" s="53">
        <v>19</v>
      </c>
      <c r="E362" s="53">
        <v>5</v>
      </c>
      <c r="L362" s="50" t="s">
        <v>786</v>
      </c>
      <c r="M362" s="58">
        <v>361</v>
      </c>
      <c r="N362">
        <f t="shared" si="200"/>
        <v>19.748417658131498</v>
      </c>
      <c r="O362">
        <f t="shared" si="201"/>
        <v>19.748417658131498</v>
      </c>
      <c r="P362">
        <f t="shared" si="202"/>
        <v>19.748417658131498</v>
      </c>
      <c r="Q362">
        <f t="shared" si="203"/>
        <v>19.748417658131498</v>
      </c>
      <c r="R362">
        <f t="shared" si="204"/>
        <v>19.748417658131498</v>
      </c>
      <c r="S362">
        <f t="shared" si="205"/>
        <v>19.748417658131498</v>
      </c>
      <c r="T362">
        <f t="shared" si="206"/>
        <v>19.748417658131498</v>
      </c>
      <c r="U362">
        <f t="shared" si="207"/>
        <v>19.748417658131498</v>
      </c>
      <c r="V362">
        <f t="shared" si="208"/>
        <v>19.748417658131498</v>
      </c>
      <c r="W362">
        <f t="shared" si="209"/>
        <v>19.748417658131498</v>
      </c>
      <c r="X362">
        <f t="shared" si="210"/>
        <v>19.748417658131498</v>
      </c>
      <c r="Y362">
        <f t="shared" si="211"/>
        <v>19.748417658131498</v>
      </c>
      <c r="Z362">
        <f t="shared" si="212"/>
        <v>19.748417658131498</v>
      </c>
      <c r="AA362">
        <f t="shared" si="213"/>
        <v>19.748417658131498</v>
      </c>
      <c r="AB362">
        <f t="shared" si="214"/>
        <v>19.748417658131498</v>
      </c>
      <c r="AC362">
        <f t="shared" si="215"/>
        <v>19.748417658131498</v>
      </c>
      <c r="AD362">
        <f t="shared" si="216"/>
        <v>19.748417658131498</v>
      </c>
      <c r="AE362">
        <f t="shared" si="217"/>
        <v>19.748417658131498</v>
      </c>
      <c r="AF362">
        <f t="shared" si="218"/>
        <v>19.748417658131498</v>
      </c>
      <c r="AG362">
        <f t="shared" si="219"/>
        <v>19.748417658131498</v>
      </c>
      <c r="AH362">
        <f t="shared" si="220"/>
        <v>19.748417658131498</v>
      </c>
      <c r="AI362">
        <f t="shared" si="221"/>
        <v>19.748417658131498</v>
      </c>
      <c r="AJ362">
        <f t="shared" si="222"/>
        <v>19.748417658131498</v>
      </c>
      <c r="AK362">
        <f t="shared" si="223"/>
        <v>19.748417658131498</v>
      </c>
      <c r="AL362">
        <f t="shared" si="224"/>
        <v>19.748417658131498</v>
      </c>
      <c r="AM362">
        <f t="shared" si="225"/>
        <v>19.748417658131498</v>
      </c>
      <c r="AN362">
        <f t="shared" si="226"/>
        <v>19.748417658131498</v>
      </c>
      <c r="AO362">
        <f t="shared" si="227"/>
        <v>19.748417658131498</v>
      </c>
      <c r="AP362">
        <f t="shared" si="228"/>
        <v>19.748417658131498</v>
      </c>
      <c r="AQ362">
        <f t="shared" si="229"/>
        <v>19.748417658131498</v>
      </c>
      <c r="AR362">
        <f t="shared" si="230"/>
        <v>30.675723300355934</v>
      </c>
      <c r="AS362">
        <f t="shared" si="231"/>
        <v>19.748417658131498</v>
      </c>
      <c r="AT362">
        <f t="shared" si="232"/>
        <v>19.748417658131498</v>
      </c>
      <c r="AU362">
        <f t="shared" si="233"/>
        <v>19.748417658131498</v>
      </c>
      <c r="AV362">
        <f t="shared" si="234"/>
        <v>19.748417658131498</v>
      </c>
      <c r="AW362">
        <f t="shared" si="235"/>
        <v>19.748417658131498</v>
      </c>
      <c r="AX362">
        <f t="shared" si="236"/>
        <v>19.748417658131498</v>
      </c>
      <c r="AY362">
        <f t="shared" si="237"/>
        <v>19.748417658131498</v>
      </c>
      <c r="AZ362">
        <f t="shared" si="238"/>
        <v>19.748417658131498</v>
      </c>
      <c r="BA362">
        <f t="shared" si="239"/>
        <v>19.748417658131498</v>
      </c>
    </row>
    <row r="363" spans="1:53">
      <c r="A363" s="50" t="s">
        <v>787</v>
      </c>
      <c r="B363" s="58">
        <v>362</v>
      </c>
      <c r="C363" s="50">
        <v>1</v>
      </c>
      <c r="D363" s="53">
        <v>2</v>
      </c>
      <c r="E363" s="53">
        <v>24</v>
      </c>
      <c r="L363" s="50" t="s">
        <v>787</v>
      </c>
      <c r="M363" s="58">
        <v>362</v>
      </c>
      <c r="N363">
        <f t="shared" si="200"/>
        <v>24.103941586387901</v>
      </c>
      <c r="O363">
        <f t="shared" si="201"/>
        <v>24.103941586387901</v>
      </c>
      <c r="P363">
        <f t="shared" si="202"/>
        <v>24.103941586387901</v>
      </c>
      <c r="Q363">
        <f t="shared" si="203"/>
        <v>24.103941586387901</v>
      </c>
      <c r="R363">
        <f t="shared" si="204"/>
        <v>24.103941586387901</v>
      </c>
      <c r="S363">
        <f t="shared" si="205"/>
        <v>24.103941586387901</v>
      </c>
      <c r="T363">
        <f t="shared" si="206"/>
        <v>24.103941586387901</v>
      </c>
      <c r="U363">
        <f t="shared" si="207"/>
        <v>24.103941586387901</v>
      </c>
      <c r="V363">
        <f t="shared" si="208"/>
        <v>24.103941586387901</v>
      </c>
      <c r="W363">
        <f t="shared" si="209"/>
        <v>24.103941586387901</v>
      </c>
      <c r="X363">
        <f t="shared" si="210"/>
        <v>24.103941586387901</v>
      </c>
      <c r="Y363">
        <f t="shared" si="211"/>
        <v>24.103941586387901</v>
      </c>
      <c r="Z363">
        <f t="shared" si="212"/>
        <v>24.103941586387901</v>
      </c>
      <c r="AA363">
        <f t="shared" si="213"/>
        <v>24.103941586387901</v>
      </c>
      <c r="AB363">
        <f t="shared" si="214"/>
        <v>24.103941586387901</v>
      </c>
      <c r="AC363">
        <f t="shared" si="215"/>
        <v>24.103941586387901</v>
      </c>
      <c r="AD363">
        <f t="shared" si="216"/>
        <v>24.103941586387901</v>
      </c>
      <c r="AE363">
        <f t="shared" si="217"/>
        <v>24.103941586387901</v>
      </c>
      <c r="AF363">
        <f t="shared" si="218"/>
        <v>24.103941586387901</v>
      </c>
      <c r="AG363">
        <f t="shared" si="219"/>
        <v>24.103941586387901</v>
      </c>
      <c r="AH363">
        <f t="shared" si="220"/>
        <v>24.103941586387901</v>
      </c>
      <c r="AI363">
        <f t="shared" si="221"/>
        <v>24.103941586387901</v>
      </c>
      <c r="AJ363">
        <f t="shared" si="222"/>
        <v>24.103941586387901</v>
      </c>
      <c r="AK363">
        <f t="shared" si="223"/>
        <v>24.103941586387901</v>
      </c>
      <c r="AL363">
        <f t="shared" si="224"/>
        <v>24.103941586387901</v>
      </c>
      <c r="AM363">
        <f t="shared" si="225"/>
        <v>24.103941586387901</v>
      </c>
      <c r="AN363">
        <f t="shared" si="226"/>
        <v>24.103941586387901</v>
      </c>
      <c r="AO363">
        <f t="shared" si="227"/>
        <v>24.103941586387901</v>
      </c>
      <c r="AP363">
        <f t="shared" si="228"/>
        <v>24.103941586387901</v>
      </c>
      <c r="AQ363">
        <f t="shared" si="229"/>
        <v>24.103941586387901</v>
      </c>
      <c r="AR363">
        <f t="shared" si="230"/>
        <v>14.177446878757825</v>
      </c>
      <c r="AS363">
        <f t="shared" si="231"/>
        <v>24.103941586387901</v>
      </c>
      <c r="AT363">
        <f t="shared" si="232"/>
        <v>24.103941586387901</v>
      </c>
      <c r="AU363">
        <f t="shared" si="233"/>
        <v>24.103941586387901</v>
      </c>
      <c r="AV363">
        <f t="shared" si="234"/>
        <v>24.103941586387901</v>
      </c>
      <c r="AW363">
        <f t="shared" si="235"/>
        <v>24.103941586387901</v>
      </c>
      <c r="AX363">
        <f t="shared" si="236"/>
        <v>24.103941586387901</v>
      </c>
      <c r="AY363">
        <f t="shared" si="237"/>
        <v>24.103941586387901</v>
      </c>
      <c r="AZ363">
        <f t="shared" si="238"/>
        <v>24.103941586387901</v>
      </c>
      <c r="BA363">
        <f t="shared" si="239"/>
        <v>24.103941586387901</v>
      </c>
    </row>
    <row r="364" spans="1:53">
      <c r="A364" s="50" t="s">
        <v>789</v>
      </c>
      <c r="B364" s="58">
        <v>363</v>
      </c>
      <c r="C364" s="50">
        <v>1</v>
      </c>
      <c r="D364" s="53">
        <v>10</v>
      </c>
      <c r="E364" s="53">
        <v>14</v>
      </c>
      <c r="L364" s="50" t="s">
        <v>789</v>
      </c>
      <c r="M364" s="58">
        <v>363</v>
      </c>
      <c r="N364">
        <f t="shared" si="200"/>
        <v>17.233687939614086</v>
      </c>
      <c r="O364">
        <f t="shared" si="201"/>
        <v>17.233687939614086</v>
      </c>
      <c r="P364">
        <f t="shared" si="202"/>
        <v>17.233687939614086</v>
      </c>
      <c r="Q364">
        <f t="shared" si="203"/>
        <v>17.233687939614086</v>
      </c>
      <c r="R364">
        <f t="shared" si="204"/>
        <v>17.233687939614086</v>
      </c>
      <c r="S364">
        <f t="shared" si="205"/>
        <v>17.233687939614086</v>
      </c>
      <c r="T364">
        <f t="shared" si="206"/>
        <v>17.233687939614086</v>
      </c>
      <c r="U364">
        <f t="shared" si="207"/>
        <v>17.233687939614086</v>
      </c>
      <c r="V364">
        <f t="shared" si="208"/>
        <v>17.233687939614086</v>
      </c>
      <c r="W364">
        <f t="shared" si="209"/>
        <v>17.233687939614086</v>
      </c>
      <c r="X364">
        <f t="shared" si="210"/>
        <v>17.233687939614086</v>
      </c>
      <c r="Y364">
        <f t="shared" si="211"/>
        <v>17.233687939614086</v>
      </c>
      <c r="Z364">
        <f t="shared" si="212"/>
        <v>17.233687939614086</v>
      </c>
      <c r="AA364">
        <f t="shared" si="213"/>
        <v>17.233687939614086</v>
      </c>
      <c r="AB364">
        <f t="shared" si="214"/>
        <v>17.233687939614086</v>
      </c>
      <c r="AC364">
        <f t="shared" si="215"/>
        <v>17.233687939614086</v>
      </c>
      <c r="AD364">
        <f t="shared" si="216"/>
        <v>17.233687939614086</v>
      </c>
      <c r="AE364">
        <f t="shared" si="217"/>
        <v>17.233687939614086</v>
      </c>
      <c r="AF364">
        <f t="shared" si="218"/>
        <v>17.233687939614086</v>
      </c>
      <c r="AG364">
        <f t="shared" si="219"/>
        <v>17.233687939614086</v>
      </c>
      <c r="AH364">
        <f t="shared" si="220"/>
        <v>17.233687939614086</v>
      </c>
      <c r="AI364">
        <f t="shared" si="221"/>
        <v>17.233687939614086</v>
      </c>
      <c r="AJ364">
        <f t="shared" si="222"/>
        <v>17.233687939614086</v>
      </c>
      <c r="AK364">
        <f t="shared" si="223"/>
        <v>17.233687939614086</v>
      </c>
      <c r="AL364">
        <f t="shared" si="224"/>
        <v>17.233687939614086</v>
      </c>
      <c r="AM364">
        <f t="shared" si="225"/>
        <v>17.233687939614086</v>
      </c>
      <c r="AN364">
        <f t="shared" si="226"/>
        <v>17.233687939614086</v>
      </c>
      <c r="AO364">
        <f t="shared" si="227"/>
        <v>17.233687939614086</v>
      </c>
      <c r="AP364">
        <f t="shared" si="228"/>
        <v>17.233687939614086</v>
      </c>
      <c r="AQ364">
        <f t="shared" si="229"/>
        <v>17.233687939614086</v>
      </c>
      <c r="AR364">
        <f t="shared" si="230"/>
        <v>27.874719729532707</v>
      </c>
      <c r="AS364">
        <f t="shared" si="231"/>
        <v>17.233687939614086</v>
      </c>
      <c r="AT364">
        <f t="shared" si="232"/>
        <v>17.233687939614086</v>
      </c>
      <c r="AU364">
        <f t="shared" si="233"/>
        <v>17.233687939614086</v>
      </c>
      <c r="AV364">
        <f t="shared" si="234"/>
        <v>17.233687939614086</v>
      </c>
      <c r="AW364">
        <f t="shared" si="235"/>
        <v>17.233687939614086</v>
      </c>
      <c r="AX364">
        <f t="shared" si="236"/>
        <v>17.233687939614086</v>
      </c>
      <c r="AY364">
        <f t="shared" si="237"/>
        <v>17.233687939614086</v>
      </c>
      <c r="AZ364">
        <f t="shared" si="238"/>
        <v>17.233687939614086</v>
      </c>
      <c r="BA364">
        <f t="shared" si="239"/>
        <v>17.233687939614086</v>
      </c>
    </row>
    <row r="365" spans="1:53">
      <c r="A365" s="50" t="s">
        <v>790</v>
      </c>
      <c r="B365" s="58">
        <v>364</v>
      </c>
      <c r="C365" s="50">
        <v>1</v>
      </c>
      <c r="D365" s="53">
        <v>22</v>
      </c>
      <c r="E365" s="53">
        <v>26</v>
      </c>
      <c r="L365" s="50" t="s">
        <v>790</v>
      </c>
      <c r="M365" s="58">
        <v>364</v>
      </c>
      <c r="N365">
        <f t="shared" si="200"/>
        <v>34.073450074801642</v>
      </c>
      <c r="O365">
        <f t="shared" si="201"/>
        <v>34.073450074801642</v>
      </c>
      <c r="P365">
        <f t="shared" si="202"/>
        <v>34.073450074801642</v>
      </c>
      <c r="Q365">
        <f t="shared" si="203"/>
        <v>34.073450074801642</v>
      </c>
      <c r="R365">
        <f t="shared" si="204"/>
        <v>34.073450074801642</v>
      </c>
      <c r="S365">
        <f t="shared" si="205"/>
        <v>34.073450074801642</v>
      </c>
      <c r="T365">
        <f t="shared" si="206"/>
        <v>34.073450074801642</v>
      </c>
      <c r="U365">
        <f t="shared" si="207"/>
        <v>34.073450074801642</v>
      </c>
      <c r="V365">
        <f t="shared" si="208"/>
        <v>34.073450074801642</v>
      </c>
      <c r="W365">
        <f t="shared" si="209"/>
        <v>34.073450074801642</v>
      </c>
      <c r="X365">
        <f t="shared" si="210"/>
        <v>34.073450074801642</v>
      </c>
      <c r="Y365">
        <f t="shared" si="211"/>
        <v>34.073450074801642</v>
      </c>
      <c r="Z365">
        <f t="shared" si="212"/>
        <v>34.073450074801642</v>
      </c>
      <c r="AA365">
        <f t="shared" si="213"/>
        <v>34.073450074801642</v>
      </c>
      <c r="AB365">
        <f t="shared" si="214"/>
        <v>34.073450074801642</v>
      </c>
      <c r="AC365">
        <f t="shared" si="215"/>
        <v>34.073450074801642</v>
      </c>
      <c r="AD365">
        <f t="shared" si="216"/>
        <v>34.073450074801642</v>
      </c>
      <c r="AE365">
        <f t="shared" si="217"/>
        <v>34.073450074801642</v>
      </c>
      <c r="AF365">
        <f t="shared" si="218"/>
        <v>34.073450074801642</v>
      </c>
      <c r="AG365">
        <f t="shared" si="219"/>
        <v>34.073450074801642</v>
      </c>
      <c r="AH365">
        <f t="shared" si="220"/>
        <v>34.073450074801642</v>
      </c>
      <c r="AI365">
        <f t="shared" si="221"/>
        <v>34.073450074801642</v>
      </c>
      <c r="AJ365">
        <f t="shared" si="222"/>
        <v>34.073450074801642</v>
      </c>
      <c r="AK365">
        <f t="shared" si="223"/>
        <v>34.073450074801642</v>
      </c>
      <c r="AL365">
        <f t="shared" si="224"/>
        <v>34.073450074801642</v>
      </c>
      <c r="AM365">
        <f t="shared" si="225"/>
        <v>34.073450074801642</v>
      </c>
      <c r="AN365">
        <f t="shared" si="226"/>
        <v>34.073450074801642</v>
      </c>
      <c r="AO365">
        <f t="shared" si="227"/>
        <v>34.073450074801642</v>
      </c>
      <c r="AP365">
        <f t="shared" si="228"/>
        <v>34.073450074801642</v>
      </c>
      <c r="AQ365">
        <f t="shared" si="229"/>
        <v>34.073450074801642</v>
      </c>
      <c r="AR365">
        <f t="shared" si="230"/>
        <v>29.748949561287034</v>
      </c>
      <c r="AS365">
        <f t="shared" si="231"/>
        <v>34.073450074801642</v>
      </c>
      <c r="AT365">
        <f t="shared" si="232"/>
        <v>34.073450074801642</v>
      </c>
      <c r="AU365">
        <f t="shared" si="233"/>
        <v>34.073450074801642</v>
      </c>
      <c r="AV365">
        <f t="shared" si="234"/>
        <v>34.073450074801642</v>
      </c>
      <c r="AW365">
        <f t="shared" si="235"/>
        <v>34.073450074801642</v>
      </c>
      <c r="AX365">
        <f t="shared" si="236"/>
        <v>34.073450074801642</v>
      </c>
      <c r="AY365">
        <f t="shared" si="237"/>
        <v>34.073450074801642</v>
      </c>
      <c r="AZ365">
        <f t="shared" si="238"/>
        <v>34.073450074801642</v>
      </c>
      <c r="BA365">
        <f t="shared" si="239"/>
        <v>34.073450074801642</v>
      </c>
    </row>
    <row r="366" spans="1:53">
      <c r="A366" s="50" t="s">
        <v>792</v>
      </c>
      <c r="B366" s="58">
        <v>365</v>
      </c>
      <c r="C366" s="50">
        <v>1</v>
      </c>
      <c r="D366" s="53">
        <v>19</v>
      </c>
      <c r="E366" s="53">
        <v>20</v>
      </c>
      <c r="L366" s="50" t="s">
        <v>792</v>
      </c>
      <c r="M366" s="58">
        <v>365</v>
      </c>
      <c r="N366">
        <f t="shared" si="200"/>
        <v>27.604347483684521</v>
      </c>
      <c r="O366">
        <f t="shared" si="201"/>
        <v>27.604347483684521</v>
      </c>
      <c r="P366">
        <f t="shared" si="202"/>
        <v>27.604347483684521</v>
      </c>
      <c r="Q366">
        <f t="shared" si="203"/>
        <v>27.604347483684521</v>
      </c>
      <c r="R366">
        <f t="shared" si="204"/>
        <v>27.604347483684521</v>
      </c>
      <c r="S366">
        <f t="shared" si="205"/>
        <v>27.604347483684521</v>
      </c>
      <c r="T366">
        <f t="shared" si="206"/>
        <v>27.604347483684521</v>
      </c>
      <c r="U366">
        <f t="shared" si="207"/>
        <v>27.604347483684521</v>
      </c>
      <c r="V366">
        <f t="shared" si="208"/>
        <v>27.604347483684521</v>
      </c>
      <c r="W366">
        <f t="shared" si="209"/>
        <v>27.604347483684521</v>
      </c>
      <c r="X366">
        <f t="shared" si="210"/>
        <v>27.604347483684521</v>
      </c>
      <c r="Y366">
        <f t="shared" si="211"/>
        <v>27.604347483684521</v>
      </c>
      <c r="Z366">
        <f t="shared" si="212"/>
        <v>27.604347483684521</v>
      </c>
      <c r="AA366">
        <f t="shared" si="213"/>
        <v>27.604347483684521</v>
      </c>
      <c r="AB366">
        <f t="shared" si="214"/>
        <v>27.604347483684521</v>
      </c>
      <c r="AC366">
        <f t="shared" si="215"/>
        <v>27.604347483684521</v>
      </c>
      <c r="AD366">
        <f t="shared" si="216"/>
        <v>27.604347483684521</v>
      </c>
      <c r="AE366">
        <f t="shared" si="217"/>
        <v>27.604347483684521</v>
      </c>
      <c r="AF366">
        <f t="shared" si="218"/>
        <v>27.604347483684521</v>
      </c>
      <c r="AG366">
        <f t="shared" si="219"/>
        <v>27.604347483684521</v>
      </c>
      <c r="AH366">
        <f t="shared" si="220"/>
        <v>27.604347483684521</v>
      </c>
      <c r="AI366">
        <f t="shared" si="221"/>
        <v>27.604347483684521</v>
      </c>
      <c r="AJ366">
        <f t="shared" si="222"/>
        <v>27.604347483684521</v>
      </c>
      <c r="AK366">
        <f t="shared" si="223"/>
        <v>27.604347483684521</v>
      </c>
      <c r="AL366">
        <f t="shared" si="224"/>
        <v>27.604347483684521</v>
      </c>
      <c r="AM366">
        <f t="shared" si="225"/>
        <v>27.604347483684521</v>
      </c>
      <c r="AN366">
        <f t="shared" si="226"/>
        <v>27.604347483684521</v>
      </c>
      <c r="AO366">
        <f t="shared" si="227"/>
        <v>27.604347483684521</v>
      </c>
      <c r="AP366">
        <f t="shared" si="228"/>
        <v>27.604347483684521</v>
      </c>
      <c r="AQ366">
        <f t="shared" si="229"/>
        <v>27.604347483684521</v>
      </c>
      <c r="AR366">
        <f t="shared" si="230"/>
        <v>19.672315572906001</v>
      </c>
      <c r="AS366">
        <f t="shared" si="231"/>
        <v>27.604347483684521</v>
      </c>
      <c r="AT366">
        <f t="shared" si="232"/>
        <v>27.604347483684521</v>
      </c>
      <c r="AU366">
        <f t="shared" si="233"/>
        <v>27.604347483684521</v>
      </c>
      <c r="AV366">
        <f t="shared" si="234"/>
        <v>27.604347483684521</v>
      </c>
      <c r="AW366">
        <f t="shared" si="235"/>
        <v>27.604347483684521</v>
      </c>
      <c r="AX366">
        <f t="shared" si="236"/>
        <v>27.604347483684521</v>
      </c>
      <c r="AY366">
        <f t="shared" si="237"/>
        <v>27.604347483684521</v>
      </c>
      <c r="AZ366">
        <f t="shared" si="238"/>
        <v>27.604347483684521</v>
      </c>
      <c r="BA366">
        <f t="shared" si="239"/>
        <v>27.604347483684521</v>
      </c>
    </row>
    <row r="367" spans="1:53">
      <c r="A367" s="50" t="s">
        <v>794</v>
      </c>
      <c r="B367" s="58">
        <v>366</v>
      </c>
      <c r="C367" s="50">
        <v>1</v>
      </c>
      <c r="D367" s="53">
        <v>20</v>
      </c>
      <c r="E367" s="53">
        <v>5</v>
      </c>
      <c r="L367" s="50" t="s">
        <v>794</v>
      </c>
      <c r="M367" s="58">
        <v>366</v>
      </c>
      <c r="N367">
        <f t="shared" si="200"/>
        <v>20.639767440550294</v>
      </c>
      <c r="O367">
        <f t="shared" si="201"/>
        <v>20.639767440550294</v>
      </c>
      <c r="P367">
        <f t="shared" si="202"/>
        <v>20.639767440550294</v>
      </c>
      <c r="Q367">
        <f t="shared" si="203"/>
        <v>20.639767440550294</v>
      </c>
      <c r="R367">
        <f t="shared" si="204"/>
        <v>20.639767440550294</v>
      </c>
      <c r="S367">
        <f t="shared" si="205"/>
        <v>20.639767440550294</v>
      </c>
      <c r="T367">
        <f t="shared" si="206"/>
        <v>20.639767440550294</v>
      </c>
      <c r="U367">
        <f t="shared" si="207"/>
        <v>20.639767440550294</v>
      </c>
      <c r="V367">
        <f t="shared" si="208"/>
        <v>20.639767440550294</v>
      </c>
      <c r="W367">
        <f t="shared" si="209"/>
        <v>20.639767440550294</v>
      </c>
      <c r="X367">
        <f t="shared" si="210"/>
        <v>20.639767440550294</v>
      </c>
      <c r="Y367">
        <f t="shared" si="211"/>
        <v>20.639767440550294</v>
      </c>
      <c r="Z367">
        <f t="shared" si="212"/>
        <v>20.639767440550294</v>
      </c>
      <c r="AA367">
        <f t="shared" si="213"/>
        <v>20.639767440550294</v>
      </c>
      <c r="AB367">
        <f t="shared" si="214"/>
        <v>20.639767440550294</v>
      </c>
      <c r="AC367">
        <f t="shared" si="215"/>
        <v>20.639767440550294</v>
      </c>
      <c r="AD367">
        <f t="shared" si="216"/>
        <v>20.639767440550294</v>
      </c>
      <c r="AE367">
        <f t="shared" si="217"/>
        <v>20.639767440550294</v>
      </c>
      <c r="AF367">
        <f t="shared" si="218"/>
        <v>20.639767440550294</v>
      </c>
      <c r="AG367">
        <f t="shared" si="219"/>
        <v>20.639767440550294</v>
      </c>
      <c r="AH367">
        <f t="shared" si="220"/>
        <v>20.639767440550294</v>
      </c>
      <c r="AI367">
        <f t="shared" si="221"/>
        <v>20.639767440550294</v>
      </c>
      <c r="AJ367">
        <f t="shared" si="222"/>
        <v>20.639767440550294</v>
      </c>
      <c r="AK367">
        <f t="shared" si="223"/>
        <v>20.639767440550294</v>
      </c>
      <c r="AL367">
        <f t="shared" si="224"/>
        <v>20.639767440550294</v>
      </c>
      <c r="AM367">
        <f t="shared" si="225"/>
        <v>20.639767440550294</v>
      </c>
      <c r="AN367">
        <f t="shared" si="226"/>
        <v>20.639767440550294</v>
      </c>
      <c r="AO367">
        <f t="shared" si="227"/>
        <v>20.639767440550294</v>
      </c>
      <c r="AP367">
        <f t="shared" si="228"/>
        <v>20.639767440550294</v>
      </c>
      <c r="AQ367">
        <f t="shared" si="229"/>
        <v>20.639767440550294</v>
      </c>
      <c r="AR367">
        <f t="shared" si="230"/>
        <v>40.323690307311907</v>
      </c>
      <c r="AS367">
        <f t="shared" si="231"/>
        <v>20.639767440550294</v>
      </c>
      <c r="AT367">
        <f t="shared" si="232"/>
        <v>20.639767440550294</v>
      </c>
      <c r="AU367">
        <f t="shared" si="233"/>
        <v>20.639767440550294</v>
      </c>
      <c r="AV367">
        <f t="shared" si="234"/>
        <v>20.639767440550294</v>
      </c>
      <c r="AW367">
        <f t="shared" si="235"/>
        <v>20.639767440550294</v>
      </c>
      <c r="AX367">
        <f t="shared" si="236"/>
        <v>20.639767440550294</v>
      </c>
      <c r="AY367">
        <f t="shared" si="237"/>
        <v>20.639767440550294</v>
      </c>
      <c r="AZ367">
        <f t="shared" si="238"/>
        <v>20.639767440550294</v>
      </c>
      <c r="BA367">
        <f t="shared" si="239"/>
        <v>20.639767440550294</v>
      </c>
    </row>
    <row r="368" spans="1:53">
      <c r="A368" s="50" t="s">
        <v>795</v>
      </c>
      <c r="B368" s="58">
        <v>367</v>
      </c>
      <c r="C368" s="50">
        <v>1</v>
      </c>
      <c r="D368" s="53">
        <v>19</v>
      </c>
      <c r="E368" s="53">
        <v>35</v>
      </c>
      <c r="L368" s="50" t="s">
        <v>795</v>
      </c>
      <c r="M368" s="58">
        <v>367</v>
      </c>
      <c r="N368">
        <f t="shared" si="200"/>
        <v>39.837168574084181</v>
      </c>
      <c r="O368">
        <f t="shared" si="201"/>
        <v>39.837168574084181</v>
      </c>
      <c r="P368">
        <f t="shared" si="202"/>
        <v>39.837168574084181</v>
      </c>
      <c r="Q368">
        <f t="shared" si="203"/>
        <v>39.837168574084181</v>
      </c>
      <c r="R368">
        <f t="shared" si="204"/>
        <v>39.837168574084181</v>
      </c>
      <c r="S368">
        <f t="shared" si="205"/>
        <v>39.837168574084181</v>
      </c>
      <c r="T368">
        <f t="shared" si="206"/>
        <v>39.837168574084181</v>
      </c>
      <c r="U368">
        <f t="shared" si="207"/>
        <v>39.837168574084181</v>
      </c>
      <c r="V368">
        <f t="shared" si="208"/>
        <v>39.837168574084181</v>
      </c>
      <c r="W368">
        <f t="shared" si="209"/>
        <v>39.837168574084181</v>
      </c>
      <c r="X368">
        <f t="shared" si="210"/>
        <v>39.837168574084181</v>
      </c>
      <c r="Y368">
        <f t="shared" si="211"/>
        <v>39.837168574084181</v>
      </c>
      <c r="Z368">
        <f t="shared" si="212"/>
        <v>39.837168574084181</v>
      </c>
      <c r="AA368">
        <f t="shared" si="213"/>
        <v>39.837168574084181</v>
      </c>
      <c r="AB368">
        <f t="shared" si="214"/>
        <v>39.837168574084181</v>
      </c>
      <c r="AC368">
        <f t="shared" si="215"/>
        <v>39.837168574084181</v>
      </c>
      <c r="AD368">
        <f t="shared" si="216"/>
        <v>39.837168574084181</v>
      </c>
      <c r="AE368">
        <f t="shared" si="217"/>
        <v>39.837168574084181</v>
      </c>
      <c r="AF368">
        <f t="shared" si="218"/>
        <v>39.837168574084181</v>
      </c>
      <c r="AG368">
        <f t="shared" si="219"/>
        <v>39.837168574084181</v>
      </c>
      <c r="AH368">
        <f t="shared" si="220"/>
        <v>39.837168574084181</v>
      </c>
      <c r="AI368">
        <f t="shared" si="221"/>
        <v>39.837168574084181</v>
      </c>
      <c r="AJ368">
        <f t="shared" si="222"/>
        <v>39.837168574084181</v>
      </c>
      <c r="AK368">
        <f t="shared" si="223"/>
        <v>39.837168574084181</v>
      </c>
      <c r="AL368">
        <f t="shared" si="224"/>
        <v>39.837168574084181</v>
      </c>
      <c r="AM368">
        <f t="shared" si="225"/>
        <v>39.837168574084181</v>
      </c>
      <c r="AN368">
        <f t="shared" si="226"/>
        <v>39.837168574084181</v>
      </c>
      <c r="AO368">
        <f t="shared" si="227"/>
        <v>39.837168574084181</v>
      </c>
      <c r="AP368">
        <f t="shared" si="228"/>
        <v>39.837168574084181</v>
      </c>
      <c r="AQ368">
        <f t="shared" si="229"/>
        <v>39.837168574084181</v>
      </c>
      <c r="AR368">
        <f t="shared" si="230"/>
        <v>19.672315572906001</v>
      </c>
      <c r="AS368">
        <f t="shared" si="231"/>
        <v>39.837168574084181</v>
      </c>
      <c r="AT368">
        <f t="shared" si="232"/>
        <v>39.837168574084181</v>
      </c>
      <c r="AU368">
        <f t="shared" si="233"/>
        <v>39.837168574084181</v>
      </c>
      <c r="AV368">
        <f t="shared" si="234"/>
        <v>39.837168574084181</v>
      </c>
      <c r="AW368">
        <f t="shared" si="235"/>
        <v>39.837168574084181</v>
      </c>
      <c r="AX368">
        <f t="shared" si="236"/>
        <v>39.837168574084181</v>
      </c>
      <c r="AY368">
        <f t="shared" si="237"/>
        <v>39.837168574084181</v>
      </c>
      <c r="AZ368">
        <f t="shared" si="238"/>
        <v>39.837168574084181</v>
      </c>
      <c r="BA368">
        <f t="shared" si="239"/>
        <v>39.837168574084181</v>
      </c>
    </row>
    <row r="369" spans="1:53">
      <c r="A369" s="50" t="s">
        <v>797</v>
      </c>
      <c r="B369" s="58">
        <v>368</v>
      </c>
      <c r="C369" s="50">
        <v>1</v>
      </c>
      <c r="D369" s="53">
        <v>28</v>
      </c>
      <c r="E369" s="53">
        <v>5</v>
      </c>
      <c r="L369" s="50" t="s">
        <v>797</v>
      </c>
      <c r="M369" s="58">
        <v>368</v>
      </c>
      <c r="N369">
        <f t="shared" si="200"/>
        <v>28.460498941515414</v>
      </c>
      <c r="O369">
        <f t="shared" si="201"/>
        <v>28.460498941515414</v>
      </c>
      <c r="P369">
        <f t="shared" si="202"/>
        <v>28.460498941515414</v>
      </c>
      <c r="Q369">
        <f t="shared" si="203"/>
        <v>28.460498941515414</v>
      </c>
      <c r="R369">
        <f t="shared" si="204"/>
        <v>28.460498941515414</v>
      </c>
      <c r="S369">
        <f t="shared" si="205"/>
        <v>28.460498941515414</v>
      </c>
      <c r="T369">
        <f t="shared" si="206"/>
        <v>28.460498941515414</v>
      </c>
      <c r="U369">
        <f t="shared" si="207"/>
        <v>28.460498941515414</v>
      </c>
      <c r="V369">
        <f t="shared" si="208"/>
        <v>28.460498941515414</v>
      </c>
      <c r="W369">
        <f t="shared" si="209"/>
        <v>28.460498941515414</v>
      </c>
      <c r="X369">
        <f t="shared" si="210"/>
        <v>28.460498941515414</v>
      </c>
      <c r="Y369">
        <f t="shared" si="211"/>
        <v>28.460498941515414</v>
      </c>
      <c r="Z369">
        <f t="shared" si="212"/>
        <v>28.460498941515414</v>
      </c>
      <c r="AA369">
        <f t="shared" si="213"/>
        <v>28.460498941515414</v>
      </c>
      <c r="AB369">
        <f t="shared" si="214"/>
        <v>28.460498941515414</v>
      </c>
      <c r="AC369">
        <f t="shared" si="215"/>
        <v>28.460498941515414</v>
      </c>
      <c r="AD369">
        <f t="shared" si="216"/>
        <v>28.460498941515414</v>
      </c>
      <c r="AE369">
        <f t="shared" si="217"/>
        <v>28.460498941515414</v>
      </c>
      <c r="AF369">
        <f t="shared" si="218"/>
        <v>28.460498941515414</v>
      </c>
      <c r="AG369">
        <f t="shared" si="219"/>
        <v>28.460498941515414</v>
      </c>
      <c r="AH369">
        <f t="shared" si="220"/>
        <v>28.460498941515414</v>
      </c>
      <c r="AI369">
        <f t="shared" si="221"/>
        <v>28.460498941515414</v>
      </c>
      <c r="AJ369">
        <f t="shared" si="222"/>
        <v>28.460498941515414</v>
      </c>
      <c r="AK369">
        <f t="shared" si="223"/>
        <v>28.460498941515414</v>
      </c>
      <c r="AL369">
        <f t="shared" si="224"/>
        <v>28.460498941515414</v>
      </c>
      <c r="AM369">
        <f t="shared" si="225"/>
        <v>28.460498941515414</v>
      </c>
      <c r="AN369">
        <f t="shared" si="226"/>
        <v>28.460498941515414</v>
      </c>
      <c r="AO369">
        <f t="shared" si="227"/>
        <v>28.460498941515414</v>
      </c>
      <c r="AP369">
        <f t="shared" si="228"/>
        <v>28.460498941515414</v>
      </c>
      <c r="AQ369">
        <f t="shared" si="229"/>
        <v>28.460498941515414</v>
      </c>
      <c r="AR369">
        <f t="shared" si="230"/>
        <v>33.301651610693426</v>
      </c>
      <c r="AS369">
        <f t="shared" si="231"/>
        <v>28.460498941515414</v>
      </c>
      <c r="AT369">
        <f t="shared" si="232"/>
        <v>28.460498941515414</v>
      </c>
      <c r="AU369">
        <f t="shared" si="233"/>
        <v>28.460498941515414</v>
      </c>
      <c r="AV369">
        <f t="shared" si="234"/>
        <v>28.460498941515414</v>
      </c>
      <c r="AW369">
        <f t="shared" si="235"/>
        <v>28.460498941515414</v>
      </c>
      <c r="AX369">
        <f t="shared" si="236"/>
        <v>28.460498941515414</v>
      </c>
      <c r="AY369">
        <f t="shared" si="237"/>
        <v>28.460498941515414</v>
      </c>
      <c r="AZ369">
        <f t="shared" si="238"/>
        <v>28.460498941515414</v>
      </c>
      <c r="BA369">
        <f t="shared" si="239"/>
        <v>28.460498941515414</v>
      </c>
    </row>
    <row r="370" spans="1:53">
      <c r="A370" s="50" t="s">
        <v>799</v>
      </c>
      <c r="B370" s="58">
        <v>369</v>
      </c>
      <c r="C370" s="50">
        <v>1</v>
      </c>
      <c r="D370" s="53">
        <v>19</v>
      </c>
      <c r="E370" s="53">
        <v>18</v>
      </c>
      <c r="L370" s="50" t="s">
        <v>799</v>
      </c>
      <c r="M370" s="58">
        <v>369</v>
      </c>
      <c r="N370">
        <f t="shared" si="200"/>
        <v>26.19160170741759</v>
      </c>
      <c r="O370">
        <f t="shared" si="201"/>
        <v>26.19160170741759</v>
      </c>
      <c r="P370">
        <f t="shared" si="202"/>
        <v>26.19160170741759</v>
      </c>
      <c r="Q370">
        <f t="shared" si="203"/>
        <v>26.19160170741759</v>
      </c>
      <c r="R370">
        <f t="shared" si="204"/>
        <v>26.19160170741759</v>
      </c>
      <c r="S370">
        <f t="shared" si="205"/>
        <v>26.19160170741759</v>
      </c>
      <c r="T370">
        <f t="shared" si="206"/>
        <v>26.19160170741759</v>
      </c>
      <c r="U370">
        <f t="shared" si="207"/>
        <v>26.19160170741759</v>
      </c>
      <c r="V370">
        <f t="shared" si="208"/>
        <v>26.19160170741759</v>
      </c>
      <c r="W370">
        <f t="shared" si="209"/>
        <v>26.19160170741759</v>
      </c>
      <c r="X370">
        <f t="shared" si="210"/>
        <v>26.19160170741759</v>
      </c>
      <c r="Y370">
        <f t="shared" si="211"/>
        <v>26.19160170741759</v>
      </c>
      <c r="Z370">
        <f t="shared" si="212"/>
        <v>26.19160170741759</v>
      </c>
      <c r="AA370">
        <f t="shared" si="213"/>
        <v>26.19160170741759</v>
      </c>
      <c r="AB370">
        <f t="shared" si="214"/>
        <v>26.19160170741759</v>
      </c>
      <c r="AC370">
        <f t="shared" si="215"/>
        <v>26.19160170741759</v>
      </c>
      <c r="AD370">
        <f t="shared" si="216"/>
        <v>26.19160170741759</v>
      </c>
      <c r="AE370">
        <f t="shared" si="217"/>
        <v>26.19160170741759</v>
      </c>
      <c r="AF370">
        <f t="shared" si="218"/>
        <v>26.19160170741759</v>
      </c>
      <c r="AG370">
        <f t="shared" si="219"/>
        <v>26.19160170741759</v>
      </c>
      <c r="AH370">
        <f t="shared" si="220"/>
        <v>26.19160170741759</v>
      </c>
      <c r="AI370">
        <f t="shared" si="221"/>
        <v>26.19160170741759</v>
      </c>
      <c r="AJ370">
        <f t="shared" si="222"/>
        <v>26.19160170741759</v>
      </c>
      <c r="AK370">
        <f t="shared" si="223"/>
        <v>26.19160170741759</v>
      </c>
      <c r="AL370">
        <f t="shared" si="224"/>
        <v>26.19160170741759</v>
      </c>
      <c r="AM370">
        <f t="shared" si="225"/>
        <v>26.19160170741759</v>
      </c>
      <c r="AN370">
        <f t="shared" si="226"/>
        <v>26.19160170741759</v>
      </c>
      <c r="AO370">
        <f t="shared" si="227"/>
        <v>26.19160170741759</v>
      </c>
      <c r="AP370">
        <f t="shared" si="228"/>
        <v>26.19160170741759</v>
      </c>
      <c r="AQ370">
        <f t="shared" si="229"/>
        <v>26.19160170741759</v>
      </c>
      <c r="AR370">
        <f t="shared" si="230"/>
        <v>33.852621759621513</v>
      </c>
      <c r="AS370">
        <f t="shared" si="231"/>
        <v>26.19160170741759</v>
      </c>
      <c r="AT370">
        <f t="shared" si="232"/>
        <v>26.19160170741759</v>
      </c>
      <c r="AU370">
        <f t="shared" si="233"/>
        <v>26.19160170741759</v>
      </c>
      <c r="AV370">
        <f t="shared" si="234"/>
        <v>26.19160170741759</v>
      </c>
      <c r="AW370">
        <f t="shared" si="235"/>
        <v>26.19160170741759</v>
      </c>
      <c r="AX370">
        <f t="shared" si="236"/>
        <v>26.19160170741759</v>
      </c>
      <c r="AY370">
        <f t="shared" si="237"/>
        <v>26.19160170741759</v>
      </c>
      <c r="AZ370">
        <f t="shared" si="238"/>
        <v>26.19160170741759</v>
      </c>
      <c r="BA370">
        <f t="shared" si="239"/>
        <v>26.19160170741759</v>
      </c>
    </row>
    <row r="371" spans="1:53">
      <c r="A371" s="50" t="s">
        <v>800</v>
      </c>
      <c r="B371" s="58">
        <v>370</v>
      </c>
      <c r="C371" s="50">
        <v>1</v>
      </c>
      <c r="D371" s="53">
        <v>13</v>
      </c>
      <c r="E371" s="53">
        <v>28</v>
      </c>
      <c r="L371" s="50" t="s">
        <v>800</v>
      </c>
      <c r="M371" s="58">
        <v>370</v>
      </c>
      <c r="N371">
        <f t="shared" si="200"/>
        <v>30.886890422961002</v>
      </c>
      <c r="O371">
        <f t="shared" si="201"/>
        <v>30.886890422961002</v>
      </c>
      <c r="P371">
        <f t="shared" si="202"/>
        <v>30.886890422961002</v>
      </c>
      <c r="Q371">
        <f t="shared" si="203"/>
        <v>30.886890422961002</v>
      </c>
      <c r="R371">
        <f t="shared" si="204"/>
        <v>30.886890422961002</v>
      </c>
      <c r="S371">
        <f t="shared" si="205"/>
        <v>30.886890422961002</v>
      </c>
      <c r="T371">
        <f t="shared" si="206"/>
        <v>30.886890422961002</v>
      </c>
      <c r="U371">
        <f t="shared" si="207"/>
        <v>30.886890422961002</v>
      </c>
      <c r="V371">
        <f t="shared" si="208"/>
        <v>30.886890422961002</v>
      </c>
      <c r="W371">
        <f t="shared" si="209"/>
        <v>30.886890422961002</v>
      </c>
      <c r="X371">
        <f t="shared" si="210"/>
        <v>30.886890422961002</v>
      </c>
      <c r="Y371">
        <f t="shared" si="211"/>
        <v>30.886890422961002</v>
      </c>
      <c r="Z371">
        <f t="shared" si="212"/>
        <v>30.886890422961002</v>
      </c>
      <c r="AA371">
        <f t="shared" si="213"/>
        <v>30.886890422961002</v>
      </c>
      <c r="AB371">
        <f t="shared" si="214"/>
        <v>30.886890422961002</v>
      </c>
      <c r="AC371">
        <f t="shared" si="215"/>
        <v>30.886890422961002</v>
      </c>
      <c r="AD371">
        <f t="shared" si="216"/>
        <v>30.886890422961002</v>
      </c>
      <c r="AE371">
        <f t="shared" si="217"/>
        <v>30.886890422961002</v>
      </c>
      <c r="AF371">
        <f t="shared" si="218"/>
        <v>30.886890422961002</v>
      </c>
      <c r="AG371">
        <f t="shared" si="219"/>
        <v>30.886890422961002</v>
      </c>
      <c r="AH371">
        <f t="shared" si="220"/>
        <v>30.886890422961002</v>
      </c>
      <c r="AI371">
        <f t="shared" si="221"/>
        <v>30.886890422961002</v>
      </c>
      <c r="AJ371">
        <f t="shared" si="222"/>
        <v>30.886890422961002</v>
      </c>
      <c r="AK371">
        <f t="shared" si="223"/>
        <v>30.886890422961002</v>
      </c>
      <c r="AL371">
        <f t="shared" si="224"/>
        <v>30.886890422961002</v>
      </c>
      <c r="AM371">
        <f t="shared" si="225"/>
        <v>30.886890422961002</v>
      </c>
      <c r="AN371">
        <f t="shared" si="226"/>
        <v>30.886890422961002</v>
      </c>
      <c r="AO371">
        <f t="shared" si="227"/>
        <v>30.886890422961002</v>
      </c>
      <c r="AP371">
        <f t="shared" si="228"/>
        <v>30.886890422961002</v>
      </c>
      <c r="AQ371">
        <f t="shared" si="229"/>
        <v>30.886890422961002</v>
      </c>
      <c r="AR371">
        <f t="shared" si="230"/>
        <v>27.313000567495326</v>
      </c>
      <c r="AS371">
        <f t="shared" si="231"/>
        <v>30.886890422961002</v>
      </c>
      <c r="AT371">
        <f t="shared" si="232"/>
        <v>30.886890422961002</v>
      </c>
      <c r="AU371">
        <f t="shared" si="233"/>
        <v>30.886890422961002</v>
      </c>
      <c r="AV371">
        <f t="shared" si="234"/>
        <v>30.886890422961002</v>
      </c>
      <c r="AW371">
        <f t="shared" si="235"/>
        <v>30.886890422961002</v>
      </c>
      <c r="AX371">
        <f t="shared" si="236"/>
        <v>30.886890422961002</v>
      </c>
      <c r="AY371">
        <f t="shared" si="237"/>
        <v>30.886890422961002</v>
      </c>
      <c r="AZ371">
        <f t="shared" si="238"/>
        <v>30.886890422961002</v>
      </c>
      <c r="BA371">
        <f t="shared" si="239"/>
        <v>30.886890422961002</v>
      </c>
    </row>
    <row r="372" spans="1:53">
      <c r="A372" s="50" t="s">
        <v>801</v>
      </c>
      <c r="B372" s="58">
        <v>371</v>
      </c>
      <c r="C372" s="50">
        <v>1</v>
      </c>
      <c r="D372" s="53">
        <v>2</v>
      </c>
      <c r="E372" s="53">
        <v>24</v>
      </c>
      <c r="L372" s="50" t="s">
        <v>801</v>
      </c>
      <c r="M372" s="58">
        <v>371</v>
      </c>
      <c r="N372">
        <f t="shared" si="200"/>
        <v>24.103941586387901</v>
      </c>
      <c r="O372">
        <f t="shared" si="201"/>
        <v>24.103941586387901</v>
      </c>
      <c r="P372">
        <f t="shared" si="202"/>
        <v>24.103941586387901</v>
      </c>
      <c r="Q372">
        <f t="shared" si="203"/>
        <v>24.103941586387901</v>
      </c>
      <c r="R372">
        <f t="shared" si="204"/>
        <v>24.103941586387901</v>
      </c>
      <c r="S372">
        <f t="shared" si="205"/>
        <v>24.103941586387901</v>
      </c>
      <c r="T372">
        <f t="shared" si="206"/>
        <v>24.103941586387901</v>
      </c>
      <c r="U372">
        <f t="shared" si="207"/>
        <v>24.103941586387901</v>
      </c>
      <c r="V372">
        <f t="shared" si="208"/>
        <v>24.103941586387901</v>
      </c>
      <c r="W372">
        <f t="shared" si="209"/>
        <v>24.103941586387901</v>
      </c>
      <c r="X372">
        <f t="shared" si="210"/>
        <v>24.103941586387901</v>
      </c>
      <c r="Y372">
        <f t="shared" si="211"/>
        <v>24.103941586387901</v>
      </c>
      <c r="Z372">
        <f t="shared" si="212"/>
        <v>24.103941586387901</v>
      </c>
      <c r="AA372">
        <f t="shared" si="213"/>
        <v>24.103941586387901</v>
      </c>
      <c r="AB372">
        <f t="shared" si="214"/>
        <v>24.103941586387901</v>
      </c>
      <c r="AC372">
        <f t="shared" si="215"/>
        <v>24.103941586387901</v>
      </c>
      <c r="AD372">
        <f t="shared" si="216"/>
        <v>24.103941586387901</v>
      </c>
      <c r="AE372">
        <f t="shared" si="217"/>
        <v>24.103941586387901</v>
      </c>
      <c r="AF372">
        <f t="shared" si="218"/>
        <v>24.103941586387901</v>
      </c>
      <c r="AG372">
        <f t="shared" si="219"/>
        <v>24.103941586387901</v>
      </c>
      <c r="AH372">
        <f t="shared" si="220"/>
        <v>24.103941586387901</v>
      </c>
      <c r="AI372">
        <f t="shared" si="221"/>
        <v>24.103941586387901</v>
      </c>
      <c r="AJ372">
        <f t="shared" si="222"/>
        <v>24.103941586387901</v>
      </c>
      <c r="AK372">
        <f t="shared" si="223"/>
        <v>24.103941586387901</v>
      </c>
      <c r="AL372">
        <f t="shared" si="224"/>
        <v>24.103941586387901</v>
      </c>
      <c r="AM372">
        <f t="shared" si="225"/>
        <v>24.103941586387901</v>
      </c>
      <c r="AN372">
        <f t="shared" si="226"/>
        <v>24.103941586387901</v>
      </c>
      <c r="AO372">
        <f t="shared" si="227"/>
        <v>24.103941586387901</v>
      </c>
      <c r="AP372">
        <f t="shared" si="228"/>
        <v>24.103941586387901</v>
      </c>
      <c r="AQ372">
        <f t="shared" si="229"/>
        <v>24.103941586387901</v>
      </c>
      <c r="AR372">
        <f t="shared" si="230"/>
        <v>3</v>
      </c>
      <c r="AS372">
        <f t="shared" si="231"/>
        <v>24.103941586387901</v>
      </c>
      <c r="AT372">
        <f t="shared" si="232"/>
        <v>24.103941586387901</v>
      </c>
      <c r="AU372">
        <f t="shared" si="233"/>
        <v>24.103941586387901</v>
      </c>
      <c r="AV372">
        <f t="shared" si="234"/>
        <v>24.103941586387901</v>
      </c>
      <c r="AW372">
        <f t="shared" si="235"/>
        <v>24.103941586387901</v>
      </c>
      <c r="AX372">
        <f t="shared" si="236"/>
        <v>24.103941586387901</v>
      </c>
      <c r="AY372">
        <f t="shared" si="237"/>
        <v>24.103941586387901</v>
      </c>
      <c r="AZ372">
        <f t="shared" si="238"/>
        <v>24.103941586387901</v>
      </c>
      <c r="BA372">
        <f t="shared" si="239"/>
        <v>24.103941586387901</v>
      </c>
    </row>
    <row r="373" spans="1:53">
      <c r="A373" s="50" t="s">
        <v>803</v>
      </c>
      <c r="B373" s="58">
        <v>372</v>
      </c>
      <c r="C373" s="50">
        <v>1</v>
      </c>
      <c r="D373" s="53">
        <v>16</v>
      </c>
      <c r="E373" s="53">
        <v>2</v>
      </c>
      <c r="L373" s="50" t="s">
        <v>803</v>
      </c>
      <c r="M373" s="58">
        <v>372</v>
      </c>
      <c r="N373">
        <f t="shared" si="200"/>
        <v>16.15549442140351</v>
      </c>
      <c r="O373">
        <f t="shared" si="201"/>
        <v>16.15549442140351</v>
      </c>
      <c r="P373">
        <f t="shared" si="202"/>
        <v>16.15549442140351</v>
      </c>
      <c r="Q373">
        <f t="shared" si="203"/>
        <v>16.15549442140351</v>
      </c>
      <c r="R373">
        <f t="shared" si="204"/>
        <v>16.15549442140351</v>
      </c>
      <c r="S373">
        <f t="shared" si="205"/>
        <v>16.15549442140351</v>
      </c>
      <c r="T373">
        <f t="shared" si="206"/>
        <v>16.15549442140351</v>
      </c>
      <c r="U373">
        <f t="shared" si="207"/>
        <v>16.15549442140351</v>
      </c>
      <c r="V373">
        <f t="shared" si="208"/>
        <v>16.15549442140351</v>
      </c>
      <c r="W373">
        <f t="shared" si="209"/>
        <v>16.15549442140351</v>
      </c>
      <c r="X373">
        <f t="shared" si="210"/>
        <v>16.15549442140351</v>
      </c>
      <c r="Y373">
        <f t="shared" si="211"/>
        <v>16.15549442140351</v>
      </c>
      <c r="Z373">
        <f t="shared" si="212"/>
        <v>16.15549442140351</v>
      </c>
      <c r="AA373">
        <f t="shared" si="213"/>
        <v>16.15549442140351</v>
      </c>
      <c r="AB373">
        <f t="shared" si="214"/>
        <v>16.15549442140351</v>
      </c>
      <c r="AC373">
        <f t="shared" si="215"/>
        <v>16.15549442140351</v>
      </c>
      <c r="AD373">
        <f t="shared" si="216"/>
        <v>16.15549442140351</v>
      </c>
      <c r="AE373">
        <f t="shared" si="217"/>
        <v>16.15549442140351</v>
      </c>
      <c r="AF373">
        <f t="shared" si="218"/>
        <v>16.15549442140351</v>
      </c>
      <c r="AG373">
        <f t="shared" si="219"/>
        <v>16.15549442140351</v>
      </c>
      <c r="AH373">
        <f t="shared" si="220"/>
        <v>16.15549442140351</v>
      </c>
      <c r="AI373">
        <f t="shared" si="221"/>
        <v>16.15549442140351</v>
      </c>
      <c r="AJ373">
        <f t="shared" si="222"/>
        <v>16.15549442140351</v>
      </c>
      <c r="AK373">
        <f t="shared" si="223"/>
        <v>16.15549442140351</v>
      </c>
      <c r="AL373">
        <f t="shared" si="224"/>
        <v>16.15549442140351</v>
      </c>
      <c r="AM373">
        <f t="shared" si="225"/>
        <v>16.15549442140351</v>
      </c>
      <c r="AN373">
        <f t="shared" si="226"/>
        <v>16.15549442140351</v>
      </c>
      <c r="AO373">
        <f t="shared" si="227"/>
        <v>16.15549442140351</v>
      </c>
      <c r="AP373">
        <f t="shared" si="228"/>
        <v>16.15549442140351</v>
      </c>
      <c r="AQ373">
        <f t="shared" si="229"/>
        <v>16.15549442140351</v>
      </c>
      <c r="AR373">
        <f t="shared" si="230"/>
        <v>28.861739379323623</v>
      </c>
      <c r="AS373">
        <f t="shared" si="231"/>
        <v>16.15549442140351</v>
      </c>
      <c r="AT373">
        <f t="shared" si="232"/>
        <v>16.15549442140351</v>
      </c>
      <c r="AU373">
        <f t="shared" si="233"/>
        <v>16.15549442140351</v>
      </c>
      <c r="AV373">
        <f t="shared" si="234"/>
        <v>16.15549442140351</v>
      </c>
      <c r="AW373">
        <f t="shared" si="235"/>
        <v>16.15549442140351</v>
      </c>
      <c r="AX373">
        <f t="shared" si="236"/>
        <v>16.15549442140351</v>
      </c>
      <c r="AY373">
        <f t="shared" si="237"/>
        <v>16.15549442140351</v>
      </c>
      <c r="AZ373">
        <f t="shared" si="238"/>
        <v>16.15549442140351</v>
      </c>
      <c r="BA373">
        <f t="shared" si="239"/>
        <v>16.15549442140351</v>
      </c>
    </row>
    <row r="374" spans="1:53">
      <c r="A374" s="50" t="s">
        <v>805</v>
      </c>
      <c r="B374" s="58">
        <v>373</v>
      </c>
      <c r="C374" s="50">
        <v>1</v>
      </c>
      <c r="D374" s="53">
        <v>1</v>
      </c>
      <c r="E374" s="53">
        <v>24</v>
      </c>
      <c r="L374" s="50" t="s">
        <v>805</v>
      </c>
      <c r="M374" s="58">
        <v>373</v>
      </c>
      <c r="N374">
        <f t="shared" si="200"/>
        <v>24.041630560342615</v>
      </c>
      <c r="O374">
        <f t="shared" si="201"/>
        <v>24.041630560342615</v>
      </c>
      <c r="P374">
        <f t="shared" si="202"/>
        <v>24.041630560342615</v>
      </c>
      <c r="Q374">
        <f t="shared" si="203"/>
        <v>24.041630560342615</v>
      </c>
      <c r="R374">
        <f t="shared" si="204"/>
        <v>24.041630560342615</v>
      </c>
      <c r="S374">
        <f t="shared" si="205"/>
        <v>24.041630560342615</v>
      </c>
      <c r="T374">
        <f t="shared" si="206"/>
        <v>24.041630560342615</v>
      </c>
      <c r="U374">
        <f t="shared" si="207"/>
        <v>24.041630560342615</v>
      </c>
      <c r="V374">
        <f t="shared" si="208"/>
        <v>24.041630560342615</v>
      </c>
      <c r="W374">
        <f t="shared" si="209"/>
        <v>24.041630560342615</v>
      </c>
      <c r="X374">
        <f t="shared" si="210"/>
        <v>24.041630560342615</v>
      </c>
      <c r="Y374">
        <f t="shared" si="211"/>
        <v>24.041630560342615</v>
      </c>
      <c r="Z374">
        <f t="shared" si="212"/>
        <v>24.041630560342615</v>
      </c>
      <c r="AA374">
        <f t="shared" si="213"/>
        <v>24.041630560342615</v>
      </c>
      <c r="AB374">
        <f t="shared" si="214"/>
        <v>24.041630560342615</v>
      </c>
      <c r="AC374">
        <f t="shared" si="215"/>
        <v>24.041630560342615</v>
      </c>
      <c r="AD374">
        <f t="shared" si="216"/>
        <v>24.041630560342615</v>
      </c>
      <c r="AE374">
        <f t="shared" si="217"/>
        <v>24.041630560342615</v>
      </c>
      <c r="AF374">
        <f t="shared" si="218"/>
        <v>24.041630560342615</v>
      </c>
      <c r="AG374">
        <f t="shared" si="219"/>
        <v>24.041630560342615</v>
      </c>
      <c r="AH374">
        <f t="shared" si="220"/>
        <v>24.041630560342615</v>
      </c>
      <c r="AI374">
        <f t="shared" si="221"/>
        <v>24.041630560342615</v>
      </c>
      <c r="AJ374">
        <f t="shared" si="222"/>
        <v>24.041630560342615</v>
      </c>
      <c r="AK374">
        <f t="shared" si="223"/>
        <v>24.041630560342615</v>
      </c>
      <c r="AL374">
        <f t="shared" si="224"/>
        <v>24.041630560342615</v>
      </c>
      <c r="AM374">
        <f t="shared" si="225"/>
        <v>24.041630560342615</v>
      </c>
      <c r="AN374">
        <f t="shared" si="226"/>
        <v>24.041630560342615</v>
      </c>
      <c r="AO374">
        <f t="shared" si="227"/>
        <v>24.041630560342615</v>
      </c>
      <c r="AP374">
        <f t="shared" si="228"/>
        <v>24.041630560342615</v>
      </c>
      <c r="AQ374">
        <f t="shared" si="229"/>
        <v>24.041630560342615</v>
      </c>
      <c r="AR374">
        <f t="shared" si="230"/>
        <v>7.1414284285428504</v>
      </c>
      <c r="AS374">
        <f t="shared" si="231"/>
        <v>24.041630560342615</v>
      </c>
      <c r="AT374">
        <f t="shared" si="232"/>
        <v>24.041630560342615</v>
      </c>
      <c r="AU374">
        <f t="shared" si="233"/>
        <v>24.041630560342615</v>
      </c>
      <c r="AV374">
        <f t="shared" si="234"/>
        <v>24.041630560342615</v>
      </c>
      <c r="AW374">
        <f t="shared" si="235"/>
        <v>24.041630560342615</v>
      </c>
      <c r="AX374">
        <f t="shared" si="236"/>
        <v>24.041630560342615</v>
      </c>
      <c r="AY374">
        <f t="shared" si="237"/>
        <v>24.041630560342615</v>
      </c>
      <c r="AZ374">
        <f t="shared" si="238"/>
        <v>24.041630560342615</v>
      </c>
      <c r="BA374">
        <f t="shared" si="239"/>
        <v>24.041630560342615</v>
      </c>
    </row>
    <row r="375" spans="1:53">
      <c r="A375" s="50" t="s">
        <v>806</v>
      </c>
      <c r="B375" s="58">
        <v>374</v>
      </c>
      <c r="C375" s="50">
        <v>2</v>
      </c>
      <c r="D375" s="53">
        <v>11</v>
      </c>
      <c r="E375" s="53">
        <v>7</v>
      </c>
      <c r="L375" s="50" t="s">
        <v>806</v>
      </c>
      <c r="M375" s="58">
        <v>374</v>
      </c>
      <c r="N375">
        <f t="shared" si="200"/>
        <v>13.19090595827292</v>
      </c>
      <c r="O375">
        <f t="shared" si="201"/>
        <v>13.19090595827292</v>
      </c>
      <c r="P375">
        <f t="shared" si="202"/>
        <v>13.19090595827292</v>
      </c>
      <c r="Q375">
        <f t="shared" si="203"/>
        <v>13.19090595827292</v>
      </c>
      <c r="R375">
        <f t="shared" si="204"/>
        <v>13.19090595827292</v>
      </c>
      <c r="S375">
        <f t="shared" si="205"/>
        <v>13.19090595827292</v>
      </c>
      <c r="T375">
        <f t="shared" si="206"/>
        <v>13.19090595827292</v>
      </c>
      <c r="U375">
        <f t="shared" si="207"/>
        <v>13.19090595827292</v>
      </c>
      <c r="V375">
        <f t="shared" si="208"/>
        <v>13.19090595827292</v>
      </c>
      <c r="W375">
        <f t="shared" si="209"/>
        <v>13.19090595827292</v>
      </c>
      <c r="X375">
        <f t="shared" si="210"/>
        <v>13.19090595827292</v>
      </c>
      <c r="Y375">
        <f t="shared" si="211"/>
        <v>13.19090595827292</v>
      </c>
      <c r="Z375">
        <f t="shared" si="212"/>
        <v>13.19090595827292</v>
      </c>
      <c r="AA375">
        <f t="shared" si="213"/>
        <v>13.19090595827292</v>
      </c>
      <c r="AB375">
        <f t="shared" si="214"/>
        <v>13.19090595827292</v>
      </c>
      <c r="AC375">
        <f t="shared" si="215"/>
        <v>13.19090595827292</v>
      </c>
      <c r="AD375">
        <f t="shared" si="216"/>
        <v>13.19090595827292</v>
      </c>
      <c r="AE375">
        <f t="shared" si="217"/>
        <v>13.19090595827292</v>
      </c>
      <c r="AF375">
        <f t="shared" si="218"/>
        <v>13.19090595827292</v>
      </c>
      <c r="AG375">
        <f t="shared" si="219"/>
        <v>13.19090595827292</v>
      </c>
      <c r="AH375">
        <f t="shared" si="220"/>
        <v>13.19090595827292</v>
      </c>
      <c r="AI375">
        <f t="shared" si="221"/>
        <v>13.19090595827292</v>
      </c>
      <c r="AJ375">
        <f t="shared" si="222"/>
        <v>13.19090595827292</v>
      </c>
      <c r="AK375">
        <f t="shared" si="223"/>
        <v>13.19090595827292</v>
      </c>
      <c r="AL375">
        <f t="shared" si="224"/>
        <v>13.19090595827292</v>
      </c>
      <c r="AM375">
        <f t="shared" si="225"/>
        <v>13.19090595827292</v>
      </c>
      <c r="AN375">
        <f t="shared" si="226"/>
        <v>13.19090595827292</v>
      </c>
      <c r="AO375">
        <f t="shared" si="227"/>
        <v>13.19090595827292</v>
      </c>
      <c r="AP375">
        <f t="shared" si="228"/>
        <v>13.19090595827292</v>
      </c>
      <c r="AQ375">
        <f t="shared" si="229"/>
        <v>13.19090595827292</v>
      </c>
      <c r="AR375">
        <f t="shared" si="230"/>
        <v>38.652296180175377</v>
      </c>
      <c r="AS375">
        <f t="shared" si="231"/>
        <v>13.19090595827292</v>
      </c>
      <c r="AT375">
        <f t="shared" si="232"/>
        <v>13.19090595827292</v>
      </c>
      <c r="AU375">
        <f t="shared" si="233"/>
        <v>13.19090595827292</v>
      </c>
      <c r="AV375">
        <f t="shared" si="234"/>
        <v>13.19090595827292</v>
      </c>
      <c r="AW375">
        <f t="shared" si="235"/>
        <v>13.19090595827292</v>
      </c>
      <c r="AX375">
        <f t="shared" si="236"/>
        <v>13.19090595827292</v>
      </c>
      <c r="AY375">
        <f t="shared" si="237"/>
        <v>13.19090595827292</v>
      </c>
      <c r="AZ375">
        <f t="shared" si="238"/>
        <v>13.19090595827292</v>
      </c>
      <c r="BA375">
        <f t="shared" si="239"/>
        <v>13.19090595827292</v>
      </c>
    </row>
    <row r="376" spans="1:53">
      <c r="A376" s="50" t="s">
        <v>808</v>
      </c>
      <c r="B376" s="58">
        <v>375</v>
      </c>
      <c r="C376" s="50">
        <v>1</v>
      </c>
      <c r="D376" s="53">
        <v>7</v>
      </c>
      <c r="E376" s="53">
        <v>37</v>
      </c>
      <c r="F376" s="37" t="s">
        <v>1282</v>
      </c>
      <c r="L376" s="50" t="s">
        <v>808</v>
      </c>
      <c r="M376" s="58">
        <v>375</v>
      </c>
      <c r="N376">
        <f t="shared" si="200"/>
        <v>37.669616403674723</v>
      </c>
      <c r="O376">
        <f t="shared" si="201"/>
        <v>37.669616403674723</v>
      </c>
      <c r="P376">
        <f t="shared" si="202"/>
        <v>37.669616403674723</v>
      </c>
      <c r="Q376">
        <f t="shared" si="203"/>
        <v>37.669616403674723</v>
      </c>
      <c r="R376">
        <f t="shared" si="204"/>
        <v>37.669616403674723</v>
      </c>
      <c r="S376">
        <f t="shared" si="205"/>
        <v>37.669616403674723</v>
      </c>
      <c r="T376">
        <f t="shared" si="206"/>
        <v>37.669616403674723</v>
      </c>
      <c r="U376">
        <f t="shared" si="207"/>
        <v>37.669616403674723</v>
      </c>
      <c r="V376">
        <f t="shared" si="208"/>
        <v>37.669616403674723</v>
      </c>
      <c r="W376">
        <f t="shared" si="209"/>
        <v>37.669616403674723</v>
      </c>
      <c r="X376">
        <f t="shared" si="210"/>
        <v>37.669616403674723</v>
      </c>
      <c r="Y376">
        <f t="shared" si="211"/>
        <v>37.669616403674723</v>
      </c>
      <c r="Z376">
        <f t="shared" si="212"/>
        <v>37.669616403674723</v>
      </c>
      <c r="AA376">
        <f t="shared" si="213"/>
        <v>37.669616403674723</v>
      </c>
      <c r="AB376">
        <f t="shared" si="214"/>
        <v>37.669616403674723</v>
      </c>
      <c r="AC376">
        <f t="shared" si="215"/>
        <v>37.669616403674723</v>
      </c>
      <c r="AD376">
        <f t="shared" si="216"/>
        <v>37.669616403674723</v>
      </c>
      <c r="AE376">
        <f t="shared" si="217"/>
        <v>37.669616403674723</v>
      </c>
      <c r="AF376">
        <f t="shared" si="218"/>
        <v>37.669616403674723</v>
      </c>
      <c r="AG376">
        <f t="shared" si="219"/>
        <v>37.669616403674723</v>
      </c>
      <c r="AH376">
        <f t="shared" si="220"/>
        <v>37.669616403674723</v>
      </c>
      <c r="AI376">
        <f t="shared" si="221"/>
        <v>37.669616403674723</v>
      </c>
      <c r="AJ376">
        <f t="shared" si="222"/>
        <v>37.669616403674723</v>
      </c>
      <c r="AK376">
        <f t="shared" si="223"/>
        <v>37.669616403674723</v>
      </c>
      <c r="AL376">
        <f t="shared" si="224"/>
        <v>37.669616403674723</v>
      </c>
      <c r="AM376">
        <f t="shared" si="225"/>
        <v>37.669616403674723</v>
      </c>
      <c r="AN376">
        <f t="shared" si="226"/>
        <v>37.669616403674723</v>
      </c>
      <c r="AO376">
        <f t="shared" si="227"/>
        <v>37.669616403674723</v>
      </c>
      <c r="AP376">
        <f t="shared" si="228"/>
        <v>37.669616403674723</v>
      </c>
      <c r="AQ376">
        <f t="shared" si="229"/>
        <v>37.669616403674723</v>
      </c>
      <c r="AR376">
        <f t="shared" si="230"/>
        <v>9.9498743710661994</v>
      </c>
      <c r="AS376">
        <f t="shared" si="231"/>
        <v>37.669616403674723</v>
      </c>
      <c r="AT376">
        <f t="shared" si="232"/>
        <v>37.669616403674723</v>
      </c>
      <c r="AU376">
        <f t="shared" si="233"/>
        <v>37.669616403674723</v>
      </c>
      <c r="AV376">
        <f t="shared" si="234"/>
        <v>37.669616403674723</v>
      </c>
      <c r="AW376">
        <f t="shared" si="235"/>
        <v>37.669616403674723</v>
      </c>
      <c r="AX376">
        <f t="shared" si="236"/>
        <v>37.669616403674723</v>
      </c>
      <c r="AY376">
        <f t="shared" si="237"/>
        <v>37.669616403674723</v>
      </c>
      <c r="AZ376">
        <f t="shared" si="238"/>
        <v>37.669616403674723</v>
      </c>
      <c r="BA376">
        <f t="shared" si="239"/>
        <v>37.669616403674723</v>
      </c>
    </row>
    <row r="377" spans="1:53">
      <c r="A377" s="50" t="s">
        <v>809</v>
      </c>
      <c r="B377" s="58">
        <v>376</v>
      </c>
      <c r="C377" s="50">
        <v>1</v>
      </c>
      <c r="D377" s="53">
        <v>32</v>
      </c>
      <c r="E377" s="53">
        <v>7</v>
      </c>
      <c r="L377" s="50" t="s">
        <v>809</v>
      </c>
      <c r="M377" s="58">
        <v>376</v>
      </c>
      <c r="N377">
        <f t="shared" si="200"/>
        <v>32.771939216347882</v>
      </c>
      <c r="O377">
        <f t="shared" si="201"/>
        <v>32.771939216347882</v>
      </c>
      <c r="P377">
        <f t="shared" si="202"/>
        <v>32.771939216347882</v>
      </c>
      <c r="Q377">
        <f t="shared" si="203"/>
        <v>32.771939216347882</v>
      </c>
      <c r="R377">
        <f t="shared" si="204"/>
        <v>32.771939216347882</v>
      </c>
      <c r="S377">
        <f t="shared" si="205"/>
        <v>32.771939216347882</v>
      </c>
      <c r="T377">
        <f t="shared" si="206"/>
        <v>32.771939216347882</v>
      </c>
      <c r="U377">
        <f t="shared" si="207"/>
        <v>32.771939216347882</v>
      </c>
      <c r="V377">
        <f t="shared" si="208"/>
        <v>32.771939216347882</v>
      </c>
      <c r="W377">
        <f t="shared" si="209"/>
        <v>32.771939216347882</v>
      </c>
      <c r="X377">
        <f t="shared" si="210"/>
        <v>32.771939216347882</v>
      </c>
      <c r="Y377">
        <f t="shared" si="211"/>
        <v>32.771939216347882</v>
      </c>
      <c r="Z377">
        <f t="shared" si="212"/>
        <v>32.771939216347882</v>
      </c>
      <c r="AA377">
        <f t="shared" si="213"/>
        <v>32.771939216347882</v>
      </c>
      <c r="AB377">
        <f t="shared" si="214"/>
        <v>32.771939216347882</v>
      </c>
      <c r="AC377">
        <f t="shared" si="215"/>
        <v>32.771939216347882</v>
      </c>
      <c r="AD377">
        <f t="shared" si="216"/>
        <v>32.771939216347882</v>
      </c>
      <c r="AE377">
        <f t="shared" si="217"/>
        <v>32.771939216347882</v>
      </c>
      <c r="AF377">
        <f t="shared" si="218"/>
        <v>32.771939216347882</v>
      </c>
      <c r="AG377">
        <f t="shared" si="219"/>
        <v>32.771939216347882</v>
      </c>
      <c r="AH377">
        <f t="shared" si="220"/>
        <v>32.771939216347882</v>
      </c>
      <c r="AI377">
        <f t="shared" si="221"/>
        <v>32.771939216347882</v>
      </c>
      <c r="AJ377">
        <f t="shared" si="222"/>
        <v>32.771939216347882</v>
      </c>
      <c r="AK377">
        <f t="shared" si="223"/>
        <v>32.771939216347882</v>
      </c>
      <c r="AL377">
        <f t="shared" si="224"/>
        <v>32.771939216347882</v>
      </c>
      <c r="AM377">
        <f t="shared" si="225"/>
        <v>32.771939216347882</v>
      </c>
      <c r="AN377">
        <f t="shared" si="226"/>
        <v>32.771939216347882</v>
      </c>
      <c r="AO377">
        <f t="shared" si="227"/>
        <v>32.771939216347882</v>
      </c>
      <c r="AP377">
        <f t="shared" si="228"/>
        <v>32.771939216347882</v>
      </c>
      <c r="AQ377">
        <f t="shared" si="229"/>
        <v>32.771939216347882</v>
      </c>
      <c r="AR377">
        <f t="shared" si="230"/>
        <v>39.42080668885405</v>
      </c>
      <c r="AS377">
        <f t="shared" si="231"/>
        <v>32.771939216347882</v>
      </c>
      <c r="AT377">
        <f t="shared" si="232"/>
        <v>32.771939216347882</v>
      </c>
      <c r="AU377">
        <f t="shared" si="233"/>
        <v>32.771939216347882</v>
      </c>
      <c r="AV377">
        <f t="shared" si="234"/>
        <v>32.771939216347882</v>
      </c>
      <c r="AW377">
        <f t="shared" si="235"/>
        <v>32.771939216347882</v>
      </c>
      <c r="AX377">
        <f t="shared" si="236"/>
        <v>32.771939216347882</v>
      </c>
      <c r="AY377">
        <f t="shared" si="237"/>
        <v>32.771939216347882</v>
      </c>
      <c r="AZ377">
        <f t="shared" si="238"/>
        <v>32.771939216347882</v>
      </c>
      <c r="BA377">
        <f t="shared" si="239"/>
        <v>32.771939216347882</v>
      </c>
    </row>
    <row r="378" spans="1:53">
      <c r="A378" s="50" t="s">
        <v>810</v>
      </c>
      <c r="B378" s="58">
        <v>377</v>
      </c>
      <c r="C378" s="50">
        <v>1</v>
      </c>
      <c r="D378" s="53">
        <v>26</v>
      </c>
      <c r="E378" s="53">
        <v>23</v>
      </c>
      <c r="L378" s="50" t="s">
        <v>810</v>
      </c>
      <c r="M378" s="58">
        <v>377</v>
      </c>
      <c r="N378">
        <f t="shared" si="200"/>
        <v>34.727510708370673</v>
      </c>
      <c r="O378">
        <f t="shared" si="201"/>
        <v>34.727510708370673</v>
      </c>
      <c r="P378">
        <f t="shared" si="202"/>
        <v>34.727510708370673</v>
      </c>
      <c r="Q378">
        <f t="shared" si="203"/>
        <v>34.727510708370673</v>
      </c>
      <c r="R378">
        <f t="shared" si="204"/>
        <v>34.727510708370673</v>
      </c>
      <c r="S378">
        <f t="shared" si="205"/>
        <v>34.727510708370673</v>
      </c>
      <c r="T378">
        <f t="shared" si="206"/>
        <v>34.727510708370673</v>
      </c>
      <c r="U378">
        <f t="shared" si="207"/>
        <v>34.727510708370673</v>
      </c>
      <c r="V378">
        <f t="shared" si="208"/>
        <v>34.727510708370673</v>
      </c>
      <c r="W378">
        <f t="shared" si="209"/>
        <v>34.727510708370673</v>
      </c>
      <c r="X378">
        <f t="shared" si="210"/>
        <v>34.727510708370673</v>
      </c>
      <c r="Y378">
        <f t="shared" si="211"/>
        <v>34.727510708370673</v>
      </c>
      <c r="Z378">
        <f t="shared" si="212"/>
        <v>34.727510708370673</v>
      </c>
      <c r="AA378">
        <f t="shared" si="213"/>
        <v>34.727510708370673</v>
      </c>
      <c r="AB378">
        <f t="shared" si="214"/>
        <v>34.727510708370673</v>
      </c>
      <c r="AC378">
        <f t="shared" si="215"/>
        <v>34.727510708370673</v>
      </c>
      <c r="AD378">
        <f t="shared" si="216"/>
        <v>34.727510708370673</v>
      </c>
      <c r="AE378">
        <f t="shared" si="217"/>
        <v>34.727510708370673</v>
      </c>
      <c r="AF378">
        <f t="shared" si="218"/>
        <v>34.727510708370673</v>
      </c>
      <c r="AG378">
        <f t="shared" si="219"/>
        <v>34.727510708370673</v>
      </c>
      <c r="AH378">
        <f t="shared" si="220"/>
        <v>34.727510708370673</v>
      </c>
      <c r="AI378">
        <f t="shared" si="221"/>
        <v>34.727510708370673</v>
      </c>
      <c r="AJ378">
        <f t="shared" si="222"/>
        <v>34.727510708370673</v>
      </c>
      <c r="AK378">
        <f t="shared" si="223"/>
        <v>34.727510708370673</v>
      </c>
      <c r="AL378">
        <f t="shared" si="224"/>
        <v>34.727510708370673</v>
      </c>
      <c r="AM378">
        <f t="shared" si="225"/>
        <v>34.727510708370673</v>
      </c>
      <c r="AN378">
        <f t="shared" si="226"/>
        <v>34.727510708370673</v>
      </c>
      <c r="AO378">
        <f t="shared" si="227"/>
        <v>34.727510708370673</v>
      </c>
      <c r="AP378">
        <f t="shared" si="228"/>
        <v>34.727510708370673</v>
      </c>
      <c r="AQ378">
        <f t="shared" si="229"/>
        <v>34.727510708370673</v>
      </c>
      <c r="AR378">
        <f t="shared" si="230"/>
        <v>26.49528259898354</v>
      </c>
      <c r="AS378">
        <f t="shared" si="231"/>
        <v>34.727510708370673</v>
      </c>
      <c r="AT378">
        <f t="shared" si="232"/>
        <v>34.727510708370673</v>
      </c>
      <c r="AU378">
        <f t="shared" si="233"/>
        <v>34.727510708370673</v>
      </c>
      <c r="AV378">
        <f t="shared" si="234"/>
        <v>34.727510708370673</v>
      </c>
      <c r="AW378">
        <f t="shared" si="235"/>
        <v>34.727510708370673</v>
      </c>
      <c r="AX378">
        <f t="shared" si="236"/>
        <v>34.727510708370673</v>
      </c>
      <c r="AY378">
        <f t="shared" si="237"/>
        <v>34.727510708370673</v>
      </c>
      <c r="AZ378">
        <f t="shared" si="238"/>
        <v>34.727510708370673</v>
      </c>
      <c r="BA378">
        <f t="shared" si="239"/>
        <v>34.727510708370673</v>
      </c>
    </row>
    <row r="379" spans="1:53">
      <c r="A379" s="50" t="s">
        <v>811</v>
      </c>
      <c r="B379" s="58">
        <v>378</v>
      </c>
      <c r="C379" s="50">
        <v>1</v>
      </c>
      <c r="D379" s="53">
        <v>17</v>
      </c>
      <c r="E379" s="53">
        <v>5</v>
      </c>
      <c r="L379" s="50" t="s">
        <v>811</v>
      </c>
      <c r="M379" s="58">
        <v>378</v>
      </c>
      <c r="N379">
        <f t="shared" si="200"/>
        <v>17.748239349298849</v>
      </c>
      <c r="O379">
        <f t="shared" si="201"/>
        <v>17.748239349298849</v>
      </c>
      <c r="P379">
        <f t="shared" si="202"/>
        <v>17.748239349298849</v>
      </c>
      <c r="Q379">
        <f t="shared" si="203"/>
        <v>17.748239349298849</v>
      </c>
      <c r="R379">
        <f t="shared" si="204"/>
        <v>17.748239349298849</v>
      </c>
      <c r="S379">
        <f t="shared" si="205"/>
        <v>17.748239349298849</v>
      </c>
      <c r="T379">
        <f t="shared" si="206"/>
        <v>17.748239349298849</v>
      </c>
      <c r="U379">
        <f t="shared" si="207"/>
        <v>17.748239349298849</v>
      </c>
      <c r="V379">
        <f t="shared" si="208"/>
        <v>17.748239349298849</v>
      </c>
      <c r="W379">
        <f t="shared" si="209"/>
        <v>17.748239349298849</v>
      </c>
      <c r="X379">
        <f t="shared" si="210"/>
        <v>17.748239349298849</v>
      </c>
      <c r="Y379">
        <f t="shared" si="211"/>
        <v>17.748239349298849</v>
      </c>
      <c r="Z379">
        <f t="shared" si="212"/>
        <v>17.748239349298849</v>
      </c>
      <c r="AA379">
        <f t="shared" si="213"/>
        <v>17.748239349298849</v>
      </c>
      <c r="AB379">
        <f t="shared" si="214"/>
        <v>17.748239349298849</v>
      </c>
      <c r="AC379">
        <f t="shared" si="215"/>
        <v>17.748239349298849</v>
      </c>
      <c r="AD379">
        <f t="shared" si="216"/>
        <v>17.748239349298849</v>
      </c>
      <c r="AE379">
        <f t="shared" si="217"/>
        <v>17.748239349298849</v>
      </c>
      <c r="AF379">
        <f t="shared" si="218"/>
        <v>17.748239349298849</v>
      </c>
      <c r="AG379">
        <f t="shared" si="219"/>
        <v>17.748239349298849</v>
      </c>
      <c r="AH379">
        <f t="shared" si="220"/>
        <v>17.748239349298849</v>
      </c>
      <c r="AI379">
        <f t="shared" si="221"/>
        <v>17.748239349298849</v>
      </c>
      <c r="AJ379">
        <f t="shared" si="222"/>
        <v>17.748239349298849</v>
      </c>
      <c r="AK379">
        <f t="shared" si="223"/>
        <v>17.748239349298849</v>
      </c>
      <c r="AL379">
        <f t="shared" si="224"/>
        <v>17.748239349298849</v>
      </c>
      <c r="AM379">
        <f t="shared" si="225"/>
        <v>17.748239349298849</v>
      </c>
      <c r="AN379">
        <f t="shared" si="226"/>
        <v>17.748239349298849</v>
      </c>
      <c r="AO379">
        <f t="shared" si="227"/>
        <v>17.748239349298849</v>
      </c>
      <c r="AP379">
        <f t="shared" si="228"/>
        <v>17.748239349298849</v>
      </c>
      <c r="AQ379">
        <f t="shared" si="229"/>
        <v>17.748239349298849</v>
      </c>
      <c r="AR379">
        <f t="shared" si="230"/>
        <v>32.771939216347882</v>
      </c>
      <c r="AS379">
        <f t="shared" si="231"/>
        <v>17.748239349298849</v>
      </c>
      <c r="AT379">
        <f t="shared" si="232"/>
        <v>17.748239349298849</v>
      </c>
      <c r="AU379">
        <f t="shared" si="233"/>
        <v>17.748239349298849</v>
      </c>
      <c r="AV379">
        <f t="shared" si="234"/>
        <v>17.748239349298849</v>
      </c>
      <c r="AW379">
        <f t="shared" si="235"/>
        <v>17.748239349298849</v>
      </c>
      <c r="AX379">
        <f t="shared" si="236"/>
        <v>17.748239349298849</v>
      </c>
      <c r="AY379">
        <f t="shared" si="237"/>
        <v>17.748239349298849</v>
      </c>
      <c r="AZ379">
        <f t="shared" si="238"/>
        <v>17.748239349298849</v>
      </c>
      <c r="BA379">
        <f t="shared" si="239"/>
        <v>17.748239349298849</v>
      </c>
    </row>
    <row r="380" spans="1:53">
      <c r="A380" s="50" t="s">
        <v>813</v>
      </c>
      <c r="B380" s="58">
        <v>379</v>
      </c>
      <c r="C380" s="50">
        <v>2</v>
      </c>
      <c r="D380" s="53">
        <v>19</v>
      </c>
      <c r="E380" s="53">
        <v>28</v>
      </c>
      <c r="L380" s="50" t="s">
        <v>813</v>
      </c>
      <c r="M380" s="58">
        <v>379</v>
      </c>
      <c r="N380">
        <f t="shared" si="200"/>
        <v>33.896902513356586</v>
      </c>
      <c r="O380">
        <f t="shared" si="201"/>
        <v>33.896902513356586</v>
      </c>
      <c r="P380">
        <f t="shared" si="202"/>
        <v>33.896902513356586</v>
      </c>
      <c r="Q380">
        <f t="shared" si="203"/>
        <v>33.896902513356586</v>
      </c>
      <c r="R380">
        <f t="shared" si="204"/>
        <v>33.896902513356586</v>
      </c>
      <c r="S380">
        <f t="shared" si="205"/>
        <v>33.896902513356586</v>
      </c>
      <c r="T380">
        <f t="shared" si="206"/>
        <v>33.896902513356586</v>
      </c>
      <c r="U380">
        <f t="shared" si="207"/>
        <v>33.896902513356586</v>
      </c>
      <c r="V380">
        <f t="shared" si="208"/>
        <v>33.896902513356586</v>
      </c>
      <c r="W380">
        <f t="shared" si="209"/>
        <v>33.896902513356586</v>
      </c>
      <c r="X380">
        <f t="shared" si="210"/>
        <v>33.896902513356586</v>
      </c>
      <c r="Y380">
        <f t="shared" si="211"/>
        <v>33.896902513356586</v>
      </c>
      <c r="Z380">
        <f t="shared" si="212"/>
        <v>33.896902513356586</v>
      </c>
      <c r="AA380">
        <f t="shared" si="213"/>
        <v>33.896902513356586</v>
      </c>
      <c r="AB380">
        <f t="shared" si="214"/>
        <v>33.896902513356586</v>
      </c>
      <c r="AC380">
        <f t="shared" si="215"/>
        <v>33.896902513356586</v>
      </c>
      <c r="AD380">
        <f t="shared" si="216"/>
        <v>33.896902513356586</v>
      </c>
      <c r="AE380">
        <f t="shared" si="217"/>
        <v>33.896902513356586</v>
      </c>
      <c r="AF380">
        <f t="shared" si="218"/>
        <v>33.896902513356586</v>
      </c>
      <c r="AG380">
        <f t="shared" si="219"/>
        <v>33.896902513356586</v>
      </c>
      <c r="AH380">
        <f t="shared" si="220"/>
        <v>33.896902513356586</v>
      </c>
      <c r="AI380">
        <f t="shared" si="221"/>
        <v>33.896902513356586</v>
      </c>
      <c r="AJ380">
        <f t="shared" si="222"/>
        <v>33.896902513356586</v>
      </c>
      <c r="AK380">
        <f t="shared" si="223"/>
        <v>33.896902513356586</v>
      </c>
      <c r="AL380">
        <f t="shared" si="224"/>
        <v>33.896902513356586</v>
      </c>
      <c r="AM380">
        <f t="shared" si="225"/>
        <v>33.896902513356586</v>
      </c>
      <c r="AN380">
        <f t="shared" si="226"/>
        <v>33.896902513356586</v>
      </c>
      <c r="AO380">
        <f t="shared" si="227"/>
        <v>33.896902513356586</v>
      </c>
      <c r="AP380">
        <f t="shared" si="228"/>
        <v>33.896902513356586</v>
      </c>
      <c r="AQ380">
        <f t="shared" si="229"/>
        <v>33.896902513356586</v>
      </c>
      <c r="AR380">
        <f t="shared" si="230"/>
        <v>19.339079605813716</v>
      </c>
      <c r="AS380">
        <f t="shared" si="231"/>
        <v>33.896902513356586</v>
      </c>
      <c r="AT380">
        <f t="shared" si="232"/>
        <v>33.896902513356586</v>
      </c>
      <c r="AU380">
        <f t="shared" si="233"/>
        <v>33.896902513356586</v>
      </c>
      <c r="AV380">
        <f t="shared" si="234"/>
        <v>33.896902513356586</v>
      </c>
      <c r="AW380">
        <f t="shared" si="235"/>
        <v>33.896902513356586</v>
      </c>
      <c r="AX380">
        <f t="shared" si="236"/>
        <v>33.896902513356586</v>
      </c>
      <c r="AY380">
        <f t="shared" si="237"/>
        <v>33.896902513356586</v>
      </c>
      <c r="AZ380">
        <f t="shared" si="238"/>
        <v>33.896902513356586</v>
      </c>
      <c r="BA380">
        <f t="shared" si="239"/>
        <v>33.896902513356586</v>
      </c>
    </row>
    <row r="381" spans="1:53">
      <c r="A381" s="50" t="s">
        <v>815</v>
      </c>
      <c r="B381" s="58">
        <v>380</v>
      </c>
      <c r="C381" s="50">
        <v>1</v>
      </c>
      <c r="D381" s="53">
        <v>3</v>
      </c>
      <c r="E381" s="53">
        <v>3</v>
      </c>
      <c r="L381" s="50" t="s">
        <v>815</v>
      </c>
      <c r="M381" s="58">
        <v>380</v>
      </c>
      <c r="N381">
        <f t="shared" si="200"/>
        <v>4.358898943540674</v>
      </c>
      <c r="O381">
        <f t="shared" si="201"/>
        <v>4.358898943540674</v>
      </c>
      <c r="P381">
        <f t="shared" si="202"/>
        <v>4.358898943540674</v>
      </c>
      <c r="Q381">
        <f t="shared" si="203"/>
        <v>4.358898943540674</v>
      </c>
      <c r="R381">
        <f t="shared" si="204"/>
        <v>4.358898943540674</v>
      </c>
      <c r="S381">
        <f t="shared" si="205"/>
        <v>4.358898943540674</v>
      </c>
      <c r="T381">
        <f t="shared" si="206"/>
        <v>4.358898943540674</v>
      </c>
      <c r="U381">
        <f t="shared" si="207"/>
        <v>4.358898943540674</v>
      </c>
      <c r="V381">
        <f t="shared" si="208"/>
        <v>4.358898943540674</v>
      </c>
      <c r="W381">
        <f t="shared" si="209"/>
        <v>4.358898943540674</v>
      </c>
      <c r="X381">
        <f t="shared" si="210"/>
        <v>4.358898943540674</v>
      </c>
      <c r="Y381">
        <f t="shared" si="211"/>
        <v>4.358898943540674</v>
      </c>
      <c r="Z381">
        <f t="shared" si="212"/>
        <v>4.358898943540674</v>
      </c>
      <c r="AA381">
        <f t="shared" si="213"/>
        <v>4.358898943540674</v>
      </c>
      <c r="AB381">
        <f t="shared" si="214"/>
        <v>4.358898943540674</v>
      </c>
      <c r="AC381">
        <f t="shared" si="215"/>
        <v>4.358898943540674</v>
      </c>
      <c r="AD381">
        <f t="shared" si="216"/>
        <v>4.358898943540674</v>
      </c>
      <c r="AE381">
        <f t="shared" si="217"/>
        <v>4.358898943540674</v>
      </c>
      <c r="AF381">
        <f t="shared" si="218"/>
        <v>4.358898943540674</v>
      </c>
      <c r="AG381">
        <f t="shared" si="219"/>
        <v>4.358898943540674</v>
      </c>
      <c r="AH381">
        <f t="shared" si="220"/>
        <v>4.358898943540674</v>
      </c>
      <c r="AI381">
        <f t="shared" si="221"/>
        <v>4.358898943540674</v>
      </c>
      <c r="AJ381">
        <f t="shared" si="222"/>
        <v>4.358898943540674</v>
      </c>
      <c r="AK381">
        <f t="shared" si="223"/>
        <v>4.358898943540674</v>
      </c>
      <c r="AL381">
        <f t="shared" si="224"/>
        <v>4.358898943540674</v>
      </c>
      <c r="AM381">
        <f t="shared" si="225"/>
        <v>4.358898943540674</v>
      </c>
      <c r="AN381">
        <f t="shared" si="226"/>
        <v>4.358898943540674</v>
      </c>
      <c r="AO381">
        <f t="shared" si="227"/>
        <v>4.358898943540674</v>
      </c>
      <c r="AP381">
        <f t="shared" si="228"/>
        <v>4.358898943540674</v>
      </c>
      <c r="AQ381">
        <f t="shared" si="229"/>
        <v>4.358898943540674</v>
      </c>
      <c r="AR381">
        <f t="shared" si="230"/>
        <v>24.207436873820409</v>
      </c>
      <c r="AS381">
        <f t="shared" si="231"/>
        <v>4.358898943540674</v>
      </c>
      <c r="AT381">
        <f t="shared" si="232"/>
        <v>4.358898943540674</v>
      </c>
      <c r="AU381">
        <f t="shared" si="233"/>
        <v>4.358898943540674</v>
      </c>
      <c r="AV381">
        <f t="shared" si="234"/>
        <v>4.358898943540674</v>
      </c>
      <c r="AW381">
        <f t="shared" si="235"/>
        <v>4.358898943540674</v>
      </c>
      <c r="AX381">
        <f t="shared" si="236"/>
        <v>4.358898943540674</v>
      </c>
      <c r="AY381">
        <f t="shared" si="237"/>
        <v>4.358898943540674</v>
      </c>
      <c r="AZ381">
        <f t="shared" si="238"/>
        <v>4.358898943540674</v>
      </c>
      <c r="BA381">
        <f t="shared" si="239"/>
        <v>4.358898943540674</v>
      </c>
    </row>
    <row r="382" spans="1:53">
      <c r="A382" s="50" t="s">
        <v>816</v>
      </c>
      <c r="B382" s="58">
        <v>381</v>
      </c>
      <c r="C382" s="50">
        <v>1</v>
      </c>
      <c r="D382" s="53">
        <v>2</v>
      </c>
      <c r="E382" s="53">
        <v>24</v>
      </c>
      <c r="L382" s="50" t="s">
        <v>816</v>
      </c>
      <c r="M382" s="58">
        <v>381</v>
      </c>
      <c r="N382">
        <f t="shared" si="200"/>
        <v>24.103941586387901</v>
      </c>
      <c r="O382">
        <f t="shared" si="201"/>
        <v>24.103941586387901</v>
      </c>
      <c r="P382">
        <f t="shared" si="202"/>
        <v>24.103941586387901</v>
      </c>
      <c r="Q382">
        <f t="shared" si="203"/>
        <v>24.103941586387901</v>
      </c>
      <c r="R382">
        <f t="shared" si="204"/>
        <v>24.103941586387901</v>
      </c>
      <c r="S382">
        <f t="shared" si="205"/>
        <v>24.103941586387901</v>
      </c>
      <c r="T382">
        <f t="shared" si="206"/>
        <v>24.103941586387901</v>
      </c>
      <c r="U382">
        <f t="shared" si="207"/>
        <v>24.103941586387901</v>
      </c>
      <c r="V382">
        <f t="shared" si="208"/>
        <v>24.103941586387901</v>
      </c>
      <c r="W382">
        <f t="shared" si="209"/>
        <v>24.103941586387901</v>
      </c>
      <c r="X382">
        <f t="shared" si="210"/>
        <v>24.103941586387901</v>
      </c>
      <c r="Y382">
        <f t="shared" si="211"/>
        <v>24.103941586387901</v>
      </c>
      <c r="Z382">
        <f t="shared" si="212"/>
        <v>24.103941586387901</v>
      </c>
      <c r="AA382">
        <f t="shared" si="213"/>
        <v>24.103941586387901</v>
      </c>
      <c r="AB382">
        <f t="shared" si="214"/>
        <v>24.103941586387901</v>
      </c>
      <c r="AC382">
        <f t="shared" si="215"/>
        <v>24.103941586387901</v>
      </c>
      <c r="AD382">
        <f t="shared" si="216"/>
        <v>24.103941586387901</v>
      </c>
      <c r="AE382">
        <f t="shared" si="217"/>
        <v>24.103941586387901</v>
      </c>
      <c r="AF382">
        <f t="shared" si="218"/>
        <v>24.103941586387901</v>
      </c>
      <c r="AG382">
        <f t="shared" si="219"/>
        <v>24.103941586387901</v>
      </c>
      <c r="AH382">
        <f t="shared" si="220"/>
        <v>24.103941586387901</v>
      </c>
      <c r="AI382">
        <f t="shared" si="221"/>
        <v>24.103941586387901</v>
      </c>
      <c r="AJ382">
        <f t="shared" si="222"/>
        <v>24.103941586387901</v>
      </c>
      <c r="AK382">
        <f t="shared" si="223"/>
        <v>24.103941586387901</v>
      </c>
      <c r="AL382">
        <f t="shared" si="224"/>
        <v>24.103941586387901</v>
      </c>
      <c r="AM382">
        <f t="shared" si="225"/>
        <v>24.103941586387901</v>
      </c>
      <c r="AN382">
        <f t="shared" si="226"/>
        <v>24.103941586387901</v>
      </c>
      <c r="AO382">
        <f t="shared" si="227"/>
        <v>24.103941586387901</v>
      </c>
      <c r="AP382">
        <f t="shared" si="228"/>
        <v>24.103941586387901</v>
      </c>
      <c r="AQ382">
        <f t="shared" si="229"/>
        <v>24.103941586387901</v>
      </c>
      <c r="AR382">
        <f t="shared" si="230"/>
        <v>28.089143810376278</v>
      </c>
      <c r="AS382">
        <f t="shared" si="231"/>
        <v>24.103941586387901</v>
      </c>
      <c r="AT382">
        <f t="shared" si="232"/>
        <v>24.103941586387901</v>
      </c>
      <c r="AU382">
        <f t="shared" si="233"/>
        <v>24.103941586387901</v>
      </c>
      <c r="AV382">
        <f t="shared" si="234"/>
        <v>24.103941586387901</v>
      </c>
      <c r="AW382">
        <f t="shared" si="235"/>
        <v>24.103941586387901</v>
      </c>
      <c r="AX382">
        <f t="shared" si="236"/>
        <v>24.103941586387901</v>
      </c>
      <c r="AY382">
        <f t="shared" si="237"/>
        <v>24.103941586387901</v>
      </c>
      <c r="AZ382">
        <f t="shared" si="238"/>
        <v>24.103941586387901</v>
      </c>
      <c r="BA382">
        <f t="shared" si="239"/>
        <v>24.103941586387901</v>
      </c>
    </row>
    <row r="383" spans="1:53">
      <c r="A383" s="50" t="s">
        <v>817</v>
      </c>
      <c r="B383" s="58">
        <v>382</v>
      </c>
      <c r="C383" s="50">
        <v>1</v>
      </c>
      <c r="D383" s="53">
        <v>2</v>
      </c>
      <c r="E383" s="53">
        <v>28</v>
      </c>
      <c r="L383" s="50" t="s">
        <v>817</v>
      </c>
      <c r="M383" s="58">
        <v>382</v>
      </c>
      <c r="N383">
        <f t="shared" si="200"/>
        <v>28.089143810376278</v>
      </c>
      <c r="O383">
        <f t="shared" si="201"/>
        <v>28.089143810376278</v>
      </c>
      <c r="P383">
        <f t="shared" si="202"/>
        <v>28.089143810376278</v>
      </c>
      <c r="Q383">
        <f t="shared" si="203"/>
        <v>28.089143810376278</v>
      </c>
      <c r="R383">
        <f t="shared" si="204"/>
        <v>28.089143810376278</v>
      </c>
      <c r="S383">
        <f t="shared" si="205"/>
        <v>28.089143810376278</v>
      </c>
      <c r="T383">
        <f t="shared" si="206"/>
        <v>28.089143810376278</v>
      </c>
      <c r="U383">
        <f t="shared" si="207"/>
        <v>28.089143810376278</v>
      </c>
      <c r="V383">
        <f t="shared" si="208"/>
        <v>28.089143810376278</v>
      </c>
      <c r="W383">
        <f t="shared" si="209"/>
        <v>28.089143810376278</v>
      </c>
      <c r="X383">
        <f t="shared" si="210"/>
        <v>28.089143810376278</v>
      </c>
      <c r="Y383">
        <f t="shared" si="211"/>
        <v>28.089143810376278</v>
      </c>
      <c r="Z383">
        <f t="shared" si="212"/>
        <v>28.089143810376278</v>
      </c>
      <c r="AA383">
        <f t="shared" si="213"/>
        <v>28.089143810376278</v>
      </c>
      <c r="AB383">
        <f t="shared" si="214"/>
        <v>28.089143810376278</v>
      </c>
      <c r="AC383">
        <f t="shared" si="215"/>
        <v>28.089143810376278</v>
      </c>
      <c r="AD383">
        <f t="shared" si="216"/>
        <v>28.089143810376278</v>
      </c>
      <c r="AE383">
        <f t="shared" si="217"/>
        <v>28.089143810376278</v>
      </c>
      <c r="AF383">
        <f t="shared" si="218"/>
        <v>28.089143810376278</v>
      </c>
      <c r="AG383">
        <f t="shared" si="219"/>
        <v>28.089143810376278</v>
      </c>
      <c r="AH383">
        <f t="shared" si="220"/>
        <v>28.089143810376278</v>
      </c>
      <c r="AI383">
        <f t="shared" si="221"/>
        <v>28.089143810376278</v>
      </c>
      <c r="AJ383">
        <f t="shared" si="222"/>
        <v>28.089143810376278</v>
      </c>
      <c r="AK383">
        <f t="shared" si="223"/>
        <v>28.089143810376278</v>
      </c>
      <c r="AL383">
        <f t="shared" si="224"/>
        <v>28.089143810376278</v>
      </c>
      <c r="AM383">
        <f t="shared" si="225"/>
        <v>28.089143810376278</v>
      </c>
      <c r="AN383">
        <f t="shared" si="226"/>
        <v>28.089143810376278</v>
      </c>
      <c r="AO383">
        <f t="shared" si="227"/>
        <v>28.089143810376278</v>
      </c>
      <c r="AP383">
        <f t="shared" si="228"/>
        <v>28.089143810376278</v>
      </c>
      <c r="AQ383">
        <f t="shared" si="229"/>
        <v>28.089143810376278</v>
      </c>
      <c r="AR383">
        <f t="shared" si="230"/>
        <v>28.089143810376278</v>
      </c>
      <c r="AS383">
        <f t="shared" si="231"/>
        <v>28.089143810376278</v>
      </c>
      <c r="AT383">
        <f t="shared" si="232"/>
        <v>28.089143810376278</v>
      </c>
      <c r="AU383">
        <f t="shared" si="233"/>
        <v>28.089143810376278</v>
      </c>
      <c r="AV383">
        <f t="shared" si="234"/>
        <v>28.089143810376278</v>
      </c>
      <c r="AW383">
        <f t="shared" si="235"/>
        <v>28.089143810376278</v>
      </c>
      <c r="AX383">
        <f t="shared" si="236"/>
        <v>28.089143810376278</v>
      </c>
      <c r="AY383">
        <f t="shared" si="237"/>
        <v>28.089143810376278</v>
      </c>
      <c r="AZ383">
        <f t="shared" si="238"/>
        <v>28.089143810376278</v>
      </c>
      <c r="BA383">
        <f t="shared" si="239"/>
        <v>28.089143810376278</v>
      </c>
    </row>
    <row r="384" spans="1:53">
      <c r="A384" s="50" t="s">
        <v>819</v>
      </c>
      <c r="B384" s="58">
        <v>383</v>
      </c>
      <c r="C384" s="50">
        <v>1</v>
      </c>
      <c r="D384" s="53">
        <v>19</v>
      </c>
      <c r="E384" s="53">
        <v>28</v>
      </c>
      <c r="L384" s="50" t="s">
        <v>819</v>
      </c>
      <c r="M384" s="58">
        <v>383</v>
      </c>
      <c r="N384">
        <f t="shared" si="200"/>
        <v>33.852621759621513</v>
      </c>
      <c r="O384">
        <f t="shared" si="201"/>
        <v>33.852621759621513</v>
      </c>
      <c r="P384">
        <f t="shared" si="202"/>
        <v>33.852621759621513</v>
      </c>
      <c r="Q384">
        <f t="shared" si="203"/>
        <v>33.852621759621513</v>
      </c>
      <c r="R384">
        <f t="shared" si="204"/>
        <v>33.852621759621513</v>
      </c>
      <c r="S384">
        <f t="shared" si="205"/>
        <v>33.852621759621513</v>
      </c>
      <c r="T384">
        <f t="shared" si="206"/>
        <v>33.852621759621513</v>
      </c>
      <c r="U384">
        <f t="shared" si="207"/>
        <v>33.852621759621513</v>
      </c>
      <c r="V384">
        <f t="shared" si="208"/>
        <v>33.852621759621513</v>
      </c>
      <c r="W384">
        <f t="shared" si="209"/>
        <v>33.852621759621513</v>
      </c>
      <c r="X384">
        <f t="shared" si="210"/>
        <v>33.852621759621513</v>
      </c>
      <c r="Y384">
        <f t="shared" si="211"/>
        <v>33.852621759621513</v>
      </c>
      <c r="Z384">
        <f t="shared" si="212"/>
        <v>33.852621759621513</v>
      </c>
      <c r="AA384">
        <f t="shared" si="213"/>
        <v>33.852621759621513</v>
      </c>
      <c r="AB384">
        <f t="shared" si="214"/>
        <v>33.852621759621513</v>
      </c>
      <c r="AC384">
        <f t="shared" si="215"/>
        <v>33.852621759621513</v>
      </c>
      <c r="AD384">
        <f t="shared" si="216"/>
        <v>33.852621759621513</v>
      </c>
      <c r="AE384">
        <f t="shared" si="217"/>
        <v>33.852621759621513</v>
      </c>
      <c r="AF384">
        <f t="shared" si="218"/>
        <v>33.852621759621513</v>
      </c>
      <c r="AG384">
        <f t="shared" si="219"/>
        <v>33.852621759621513</v>
      </c>
      <c r="AH384">
        <f t="shared" si="220"/>
        <v>33.852621759621513</v>
      </c>
      <c r="AI384">
        <f t="shared" si="221"/>
        <v>33.852621759621513</v>
      </c>
      <c r="AJ384">
        <f t="shared" si="222"/>
        <v>33.852621759621513</v>
      </c>
      <c r="AK384">
        <f t="shared" si="223"/>
        <v>33.852621759621513</v>
      </c>
      <c r="AL384">
        <f t="shared" si="224"/>
        <v>33.852621759621513</v>
      </c>
      <c r="AM384">
        <f t="shared" si="225"/>
        <v>33.852621759621513</v>
      </c>
      <c r="AN384">
        <f t="shared" si="226"/>
        <v>33.852621759621513</v>
      </c>
      <c r="AO384">
        <f t="shared" si="227"/>
        <v>33.852621759621513</v>
      </c>
      <c r="AP384">
        <f t="shared" si="228"/>
        <v>33.852621759621513</v>
      </c>
      <c r="AQ384">
        <f t="shared" si="229"/>
        <v>33.852621759621513</v>
      </c>
      <c r="AR384">
        <f t="shared" si="230"/>
        <v>23.043437243605826</v>
      </c>
      <c r="AS384">
        <f t="shared" si="231"/>
        <v>33.852621759621513</v>
      </c>
      <c r="AT384">
        <f t="shared" si="232"/>
        <v>33.852621759621513</v>
      </c>
      <c r="AU384">
        <f t="shared" si="233"/>
        <v>33.852621759621513</v>
      </c>
      <c r="AV384">
        <f t="shared" si="234"/>
        <v>33.852621759621513</v>
      </c>
      <c r="AW384">
        <f t="shared" si="235"/>
        <v>33.852621759621513</v>
      </c>
      <c r="AX384">
        <f t="shared" si="236"/>
        <v>33.852621759621513</v>
      </c>
      <c r="AY384">
        <f t="shared" si="237"/>
        <v>33.852621759621513</v>
      </c>
      <c r="AZ384">
        <f t="shared" si="238"/>
        <v>33.852621759621513</v>
      </c>
      <c r="BA384">
        <f t="shared" si="239"/>
        <v>33.852621759621513</v>
      </c>
    </row>
    <row r="385" spans="1:53">
      <c r="A385" s="50" t="s">
        <v>820</v>
      </c>
      <c r="B385" s="58">
        <v>384</v>
      </c>
      <c r="C385" s="50">
        <v>1</v>
      </c>
      <c r="D385" s="53">
        <v>19</v>
      </c>
      <c r="E385" s="53">
        <v>13</v>
      </c>
      <c r="L385" s="50" t="s">
        <v>820</v>
      </c>
      <c r="M385" s="58">
        <v>384</v>
      </c>
      <c r="N385">
        <f t="shared" si="200"/>
        <v>23.043437243605826</v>
      </c>
      <c r="O385">
        <f t="shared" si="201"/>
        <v>23.043437243605826</v>
      </c>
      <c r="P385">
        <f t="shared" si="202"/>
        <v>23.043437243605826</v>
      </c>
      <c r="Q385">
        <f t="shared" si="203"/>
        <v>23.043437243605826</v>
      </c>
      <c r="R385">
        <f t="shared" si="204"/>
        <v>23.043437243605826</v>
      </c>
      <c r="S385">
        <f t="shared" si="205"/>
        <v>23.043437243605826</v>
      </c>
      <c r="T385">
        <f t="shared" si="206"/>
        <v>23.043437243605826</v>
      </c>
      <c r="U385">
        <f t="shared" si="207"/>
        <v>23.043437243605826</v>
      </c>
      <c r="V385">
        <f t="shared" si="208"/>
        <v>23.043437243605826</v>
      </c>
      <c r="W385">
        <f t="shared" si="209"/>
        <v>23.043437243605826</v>
      </c>
      <c r="X385">
        <f t="shared" si="210"/>
        <v>23.043437243605826</v>
      </c>
      <c r="Y385">
        <f t="shared" si="211"/>
        <v>23.043437243605826</v>
      </c>
      <c r="Z385">
        <f t="shared" si="212"/>
        <v>23.043437243605826</v>
      </c>
      <c r="AA385">
        <f t="shared" si="213"/>
        <v>23.043437243605826</v>
      </c>
      <c r="AB385">
        <f t="shared" si="214"/>
        <v>23.043437243605826</v>
      </c>
      <c r="AC385">
        <f t="shared" si="215"/>
        <v>23.043437243605826</v>
      </c>
      <c r="AD385">
        <f t="shared" si="216"/>
        <v>23.043437243605826</v>
      </c>
      <c r="AE385">
        <f t="shared" si="217"/>
        <v>23.043437243605826</v>
      </c>
      <c r="AF385">
        <f t="shared" si="218"/>
        <v>23.043437243605826</v>
      </c>
      <c r="AG385">
        <f t="shared" si="219"/>
        <v>23.043437243605826</v>
      </c>
      <c r="AH385">
        <f t="shared" si="220"/>
        <v>23.043437243605826</v>
      </c>
      <c r="AI385">
        <f t="shared" si="221"/>
        <v>23.043437243605826</v>
      </c>
      <c r="AJ385">
        <f t="shared" si="222"/>
        <v>23.043437243605826</v>
      </c>
      <c r="AK385">
        <f t="shared" si="223"/>
        <v>23.043437243605826</v>
      </c>
      <c r="AL385">
        <f t="shared" si="224"/>
        <v>23.043437243605826</v>
      </c>
      <c r="AM385">
        <f t="shared" si="225"/>
        <v>23.043437243605826</v>
      </c>
      <c r="AN385">
        <f t="shared" si="226"/>
        <v>23.043437243605826</v>
      </c>
      <c r="AO385">
        <f t="shared" si="227"/>
        <v>23.043437243605826</v>
      </c>
      <c r="AP385">
        <f t="shared" si="228"/>
        <v>23.043437243605826</v>
      </c>
      <c r="AQ385">
        <f t="shared" si="229"/>
        <v>23.043437243605826</v>
      </c>
      <c r="AR385">
        <f t="shared" si="230"/>
        <v>22.494443758403985</v>
      </c>
      <c r="AS385">
        <f t="shared" si="231"/>
        <v>23.043437243605826</v>
      </c>
      <c r="AT385">
        <f t="shared" si="232"/>
        <v>23.043437243605826</v>
      </c>
      <c r="AU385">
        <f t="shared" si="233"/>
        <v>23.043437243605826</v>
      </c>
      <c r="AV385">
        <f t="shared" si="234"/>
        <v>23.043437243605826</v>
      </c>
      <c r="AW385">
        <f t="shared" si="235"/>
        <v>23.043437243605826</v>
      </c>
      <c r="AX385">
        <f t="shared" si="236"/>
        <v>23.043437243605826</v>
      </c>
      <c r="AY385">
        <f t="shared" si="237"/>
        <v>23.043437243605826</v>
      </c>
      <c r="AZ385">
        <f t="shared" si="238"/>
        <v>23.043437243605826</v>
      </c>
      <c r="BA385">
        <f t="shared" si="239"/>
        <v>23.043437243605826</v>
      </c>
    </row>
    <row r="386" spans="1:53">
      <c r="A386" s="50" t="s">
        <v>821</v>
      </c>
      <c r="B386" s="58">
        <v>385</v>
      </c>
      <c r="C386" s="50">
        <v>1</v>
      </c>
      <c r="D386" s="53">
        <v>12</v>
      </c>
      <c r="E386" s="53">
        <v>12</v>
      </c>
      <c r="L386" s="50" t="s">
        <v>821</v>
      </c>
      <c r="M386" s="58">
        <v>385</v>
      </c>
      <c r="N386">
        <f t="shared" si="200"/>
        <v>17</v>
      </c>
      <c r="O386">
        <f t="shared" si="201"/>
        <v>17</v>
      </c>
      <c r="P386">
        <f t="shared" si="202"/>
        <v>17</v>
      </c>
      <c r="Q386">
        <f t="shared" si="203"/>
        <v>17</v>
      </c>
      <c r="R386">
        <f t="shared" si="204"/>
        <v>17</v>
      </c>
      <c r="S386">
        <f t="shared" si="205"/>
        <v>17</v>
      </c>
      <c r="T386">
        <f t="shared" si="206"/>
        <v>17</v>
      </c>
      <c r="U386">
        <f t="shared" si="207"/>
        <v>17</v>
      </c>
      <c r="V386">
        <f t="shared" si="208"/>
        <v>17</v>
      </c>
      <c r="W386">
        <f t="shared" si="209"/>
        <v>17</v>
      </c>
      <c r="X386">
        <f t="shared" si="210"/>
        <v>17</v>
      </c>
      <c r="Y386">
        <f t="shared" si="211"/>
        <v>17</v>
      </c>
      <c r="Z386">
        <f t="shared" si="212"/>
        <v>17</v>
      </c>
      <c r="AA386">
        <f t="shared" si="213"/>
        <v>17</v>
      </c>
      <c r="AB386">
        <f t="shared" si="214"/>
        <v>17</v>
      </c>
      <c r="AC386">
        <f t="shared" si="215"/>
        <v>17</v>
      </c>
      <c r="AD386">
        <f t="shared" si="216"/>
        <v>17</v>
      </c>
      <c r="AE386">
        <f t="shared" si="217"/>
        <v>17</v>
      </c>
      <c r="AF386">
        <f t="shared" si="218"/>
        <v>17</v>
      </c>
      <c r="AG386">
        <f t="shared" si="219"/>
        <v>17</v>
      </c>
      <c r="AH386">
        <f t="shared" si="220"/>
        <v>17</v>
      </c>
      <c r="AI386">
        <f t="shared" si="221"/>
        <v>17</v>
      </c>
      <c r="AJ386">
        <f t="shared" si="222"/>
        <v>17</v>
      </c>
      <c r="AK386">
        <f t="shared" si="223"/>
        <v>17</v>
      </c>
      <c r="AL386">
        <f t="shared" si="224"/>
        <v>17</v>
      </c>
      <c r="AM386">
        <f t="shared" si="225"/>
        <v>17</v>
      </c>
      <c r="AN386">
        <f t="shared" si="226"/>
        <v>17</v>
      </c>
      <c r="AO386">
        <f t="shared" si="227"/>
        <v>17</v>
      </c>
      <c r="AP386">
        <f t="shared" si="228"/>
        <v>17</v>
      </c>
      <c r="AQ386">
        <f t="shared" si="229"/>
        <v>17</v>
      </c>
      <c r="AR386">
        <f t="shared" si="230"/>
        <v>17.720045146669349</v>
      </c>
      <c r="AS386">
        <f t="shared" si="231"/>
        <v>17</v>
      </c>
      <c r="AT386">
        <f t="shared" si="232"/>
        <v>17</v>
      </c>
      <c r="AU386">
        <f t="shared" si="233"/>
        <v>17</v>
      </c>
      <c r="AV386">
        <f t="shared" si="234"/>
        <v>17</v>
      </c>
      <c r="AW386">
        <f t="shared" si="235"/>
        <v>17</v>
      </c>
      <c r="AX386">
        <f t="shared" si="236"/>
        <v>17</v>
      </c>
      <c r="AY386">
        <f t="shared" si="237"/>
        <v>17</v>
      </c>
      <c r="AZ386">
        <f t="shared" si="238"/>
        <v>17</v>
      </c>
      <c r="BA386">
        <f t="shared" si="239"/>
        <v>17</v>
      </c>
    </row>
    <row r="387" spans="1:53">
      <c r="A387" s="50" t="s">
        <v>822</v>
      </c>
      <c r="B387" s="58">
        <v>386</v>
      </c>
      <c r="C387" s="50">
        <v>1</v>
      </c>
      <c r="D387" s="53">
        <v>9</v>
      </c>
      <c r="E387" s="53">
        <v>13</v>
      </c>
      <c r="L387" s="50" t="s">
        <v>822</v>
      </c>
      <c r="M387" s="58">
        <v>386</v>
      </c>
      <c r="N387">
        <f t="shared" ref="N387:N450" si="240">SQRT((C387-H387)^2+(D387-I387)^2+(E387-J387)^2)</f>
        <v>15.842979517754859</v>
      </c>
      <c r="O387">
        <f t="shared" ref="O387:O450" si="241">SQRT((C387-H388)^2+(D387-I388)^2+(J388-E387)^2)</f>
        <v>15.842979517754859</v>
      </c>
      <c r="P387">
        <f t="shared" ref="P387:P450" si="242">SQRT((C387-H389)^2+(D387-I389)^2+(E387-J389)^2)</f>
        <v>15.842979517754859</v>
      </c>
      <c r="Q387">
        <f t="shared" ref="Q387:Q450" si="243">SQRT((C387-H390)^2+(D387-I390)^2+(E387-J390)^2)</f>
        <v>15.842979517754859</v>
      </c>
      <c r="R387">
        <f t="shared" ref="R387:R450" si="244">SQRT((C387-H391)^2+(D387-I391)^2+(E387-J391)^2)</f>
        <v>15.842979517754859</v>
      </c>
      <c r="S387">
        <f t="shared" ref="S387:S450" si="245">SQRT((C387-H392)^2+(D387-I392)^2+(E387-J392)^2)</f>
        <v>15.842979517754859</v>
      </c>
      <c r="T387">
        <f t="shared" ref="T387:T450" si="246">SQRT((C387-H393)^2+(D387-I393)^2+(E387-J393)^2)</f>
        <v>15.842979517754859</v>
      </c>
      <c r="U387">
        <f t="shared" ref="U387:U450" si="247">SQRT((C387-H394)^2+(D387-I394)^2+(E387-J394)^2)</f>
        <v>15.842979517754859</v>
      </c>
      <c r="V387">
        <f t="shared" ref="V387:V450" si="248">SQRT((C387-H395)^2+(D387-I395)^2+(E387-J395)^2)</f>
        <v>15.842979517754859</v>
      </c>
      <c r="W387">
        <f t="shared" ref="W387:W450" si="249">SQRT((C387-H396)^2+(D387-I396)^2+(E387-J396)^2)</f>
        <v>15.842979517754859</v>
      </c>
      <c r="X387">
        <f t="shared" ref="X387:X450" si="250">SQRT((C387-H397)^2+(D387-I397)^2+(E387-J397)^2)</f>
        <v>15.842979517754859</v>
      </c>
      <c r="Y387">
        <f t="shared" ref="Y387:Y450" si="251">SQRT((C387-H398)^2+(D387-I398)^2+(E387-J398)^2)</f>
        <v>15.842979517754859</v>
      </c>
      <c r="Z387">
        <f t="shared" ref="Z387:Z450" si="252">SQRT((C387-H399)^2+(D387-I399)^2+(E387-J399)^2)</f>
        <v>15.842979517754859</v>
      </c>
      <c r="AA387">
        <f t="shared" ref="AA387:AA450" si="253">SQRT((C387-H400)^2+(D387-I400)^2+(E387-J400)^2)</f>
        <v>15.842979517754859</v>
      </c>
      <c r="AB387">
        <f t="shared" ref="AB387:AB450" si="254">SQRT((C387-H401)^2+(D387-I401)^2+(E387-J401)^2)</f>
        <v>15.842979517754859</v>
      </c>
      <c r="AC387">
        <f t="shared" ref="AC387:AC450" si="255">SQRT((C387-H402)^2+(D387-I402)^2+(E387-J402)^2)</f>
        <v>15.842979517754859</v>
      </c>
      <c r="AD387">
        <f t="shared" ref="AD387:AD450" si="256">SQRT((C387-H403)^2+(D387-I403)^2+(E387-J403)^2)</f>
        <v>15.842979517754859</v>
      </c>
      <c r="AE387">
        <f t="shared" ref="AE387:AE450" si="257">SQRT((C387-H404)^2+(D387-I404)^2+(E387-J404)^2)</f>
        <v>15.842979517754859</v>
      </c>
      <c r="AF387">
        <f t="shared" ref="AF387:AF450" si="258">SQRT((C387-H405)^2+(D387-I405)^2+(E387-J405)^2)</f>
        <v>15.842979517754859</v>
      </c>
      <c r="AG387">
        <f t="shared" ref="AG387:AG450" si="259">SQRT((C387-H406)^2+(D387-I406)^2+(E387-J406)^2)</f>
        <v>15.842979517754859</v>
      </c>
      <c r="AH387">
        <f t="shared" ref="AH387:AH450" si="260">SQRT((C387-H407)^2+(D387-I407)^2+(E387-J407)^2)</f>
        <v>15.842979517754859</v>
      </c>
      <c r="AI387">
        <f t="shared" ref="AI387:AI450" si="261">SQRT((C387-H408)^2+(D387-I408)^2+(E387-J408)^2)</f>
        <v>15.842979517754859</v>
      </c>
      <c r="AJ387">
        <f t="shared" ref="AJ387:AJ450" si="262">SQRT((C387-H409)^2+(D387-I409)^2+(E387-J409)^2)</f>
        <v>15.842979517754859</v>
      </c>
      <c r="AK387">
        <f t="shared" ref="AK387:AK450" si="263">SQRT((C387-H410)^2+(D387-I410)^2+(E387-J410)^2)</f>
        <v>15.842979517754859</v>
      </c>
      <c r="AL387">
        <f t="shared" ref="AL387:AL450" si="264">SQRT((C387-H411)^2+(D387-I411)^2+(E387-J411)^2)</f>
        <v>15.842979517754859</v>
      </c>
      <c r="AM387">
        <f t="shared" ref="AM387:AM450" si="265">SQRT((C387-H412)^2+(D387-I412)^2+(E387-J412)^2)</f>
        <v>15.842979517754859</v>
      </c>
      <c r="AN387">
        <f t="shared" ref="AN387:AN450" si="266">SQRT((C387-H413)^2+(D387-I413)^2+(E387-J413)^2)</f>
        <v>15.842979517754859</v>
      </c>
      <c r="AO387">
        <f t="shared" ref="AO387:AO450" si="267">SQRT((C387-H414)^2+(D387-I414)^2+(E387-J414)^2)</f>
        <v>15.842979517754859</v>
      </c>
      <c r="AP387">
        <f t="shared" ref="AP387:AP450" si="268">SQRT((C387-H415)^2+(D387-I415)^2+(E387-J415)^2)</f>
        <v>15.842979517754859</v>
      </c>
      <c r="AQ387">
        <f t="shared" ref="AQ387:AQ450" si="269">SQRT((C387-H416)^2+(D387-I416)^2+(E387-J416)^2)</f>
        <v>15.842979517754859</v>
      </c>
      <c r="AR387">
        <f t="shared" ref="AR387:AR450" si="270">SQRT((C387-H417)^2+(D387-I417)^2+(E388-J417)^2)</f>
        <v>10.344080432788601</v>
      </c>
      <c r="AS387">
        <f t="shared" ref="AS387:AS450" si="271">SQRT((C387-H418)^2+(D387-I418)^2+(E387-J418)^2)</f>
        <v>15.842979517754859</v>
      </c>
      <c r="AT387">
        <f t="shared" ref="AT387:AT450" si="272">SQRT((C387-H419)^2+(D387-I419)^2+(E387-J419)^2)</f>
        <v>15.842979517754859</v>
      </c>
      <c r="AU387">
        <f t="shared" ref="AU387:AU450" si="273">SQRT((C387-H420)^2+(D387-I420)^2+(E387-J420)^2)</f>
        <v>15.842979517754859</v>
      </c>
      <c r="AV387">
        <f t="shared" ref="AV387:AV450" si="274">SQRT((C387-H421)^2+(D387-I421)^2+(E387-J421)^2)</f>
        <v>15.842979517754859</v>
      </c>
      <c r="AW387">
        <f t="shared" ref="AW387:AW450" si="275">SQRT((C387-H422)^2+(D387-I422)^2+(E387-J422)^2)</f>
        <v>15.842979517754859</v>
      </c>
      <c r="AX387">
        <f t="shared" ref="AX387:AX450" si="276">SQRT((C387-H423)^2+(D387-I423)^2+(E387-J423)^2)</f>
        <v>15.842979517754859</v>
      </c>
      <c r="AY387">
        <f t="shared" ref="AY387:AY450" si="277">SQRT((C387-H424)^2+(D387-I424)^2+(E387-J424)^2)</f>
        <v>15.842979517754859</v>
      </c>
      <c r="AZ387">
        <f t="shared" ref="AZ387:AZ450" si="278">SQRT((C387-H425)^2+(D387-I425)^2+(E387-J425)^2)</f>
        <v>15.842979517754859</v>
      </c>
      <c r="BA387">
        <f t="shared" ref="BA387:BA450" si="279">SQRT((C387-H426)^2+(D387-I426)^2+(E387-J426)^2)</f>
        <v>15.842979517754859</v>
      </c>
    </row>
    <row r="388" spans="1:53">
      <c r="A388" s="50" t="s">
        <v>824</v>
      </c>
      <c r="B388" s="58">
        <v>387</v>
      </c>
      <c r="C388" s="50">
        <v>1</v>
      </c>
      <c r="D388" s="53">
        <v>119</v>
      </c>
      <c r="E388" s="53">
        <v>5</v>
      </c>
      <c r="L388" s="50" t="s">
        <v>824</v>
      </c>
      <c r="M388" s="58">
        <v>387</v>
      </c>
      <c r="N388">
        <f t="shared" si="240"/>
        <v>119.10919359982252</v>
      </c>
      <c r="O388">
        <f t="shared" si="241"/>
        <v>119.10919359982252</v>
      </c>
      <c r="P388">
        <f t="shared" si="242"/>
        <v>119.10919359982252</v>
      </c>
      <c r="Q388">
        <f t="shared" si="243"/>
        <v>119.10919359982252</v>
      </c>
      <c r="R388">
        <f t="shared" si="244"/>
        <v>119.10919359982252</v>
      </c>
      <c r="S388">
        <f t="shared" si="245"/>
        <v>119.10919359982252</v>
      </c>
      <c r="T388">
        <f t="shared" si="246"/>
        <v>119.10919359982252</v>
      </c>
      <c r="U388">
        <f t="shared" si="247"/>
        <v>119.10919359982252</v>
      </c>
      <c r="V388">
        <f t="shared" si="248"/>
        <v>119.10919359982252</v>
      </c>
      <c r="W388">
        <f t="shared" si="249"/>
        <v>119.10919359982252</v>
      </c>
      <c r="X388">
        <f t="shared" si="250"/>
        <v>119.10919359982252</v>
      </c>
      <c r="Y388">
        <f t="shared" si="251"/>
        <v>119.10919359982252</v>
      </c>
      <c r="Z388">
        <f t="shared" si="252"/>
        <v>119.10919359982252</v>
      </c>
      <c r="AA388">
        <f t="shared" si="253"/>
        <v>119.10919359982252</v>
      </c>
      <c r="AB388">
        <f t="shared" si="254"/>
        <v>119.10919359982252</v>
      </c>
      <c r="AC388">
        <f t="shared" si="255"/>
        <v>119.10919359982252</v>
      </c>
      <c r="AD388">
        <f t="shared" si="256"/>
        <v>119.10919359982252</v>
      </c>
      <c r="AE388">
        <f t="shared" si="257"/>
        <v>119.10919359982252</v>
      </c>
      <c r="AF388">
        <f t="shared" si="258"/>
        <v>119.10919359982252</v>
      </c>
      <c r="AG388">
        <f t="shared" si="259"/>
        <v>119.10919359982252</v>
      </c>
      <c r="AH388">
        <f t="shared" si="260"/>
        <v>119.10919359982252</v>
      </c>
      <c r="AI388">
        <f t="shared" si="261"/>
        <v>119.10919359982252</v>
      </c>
      <c r="AJ388">
        <f t="shared" si="262"/>
        <v>119.10919359982252</v>
      </c>
      <c r="AK388">
        <f t="shared" si="263"/>
        <v>119.10919359982252</v>
      </c>
      <c r="AL388">
        <f t="shared" si="264"/>
        <v>119.10919359982252</v>
      </c>
      <c r="AM388">
        <f t="shared" si="265"/>
        <v>119.10919359982252</v>
      </c>
      <c r="AN388">
        <f t="shared" si="266"/>
        <v>119.10919359982252</v>
      </c>
      <c r="AO388">
        <f t="shared" si="267"/>
        <v>119.10919359982252</v>
      </c>
      <c r="AP388">
        <f t="shared" si="268"/>
        <v>119.10919359982252</v>
      </c>
      <c r="AQ388">
        <f t="shared" si="269"/>
        <v>119.10919359982252</v>
      </c>
      <c r="AR388">
        <f t="shared" si="270"/>
        <v>124.04434690867618</v>
      </c>
      <c r="AS388">
        <f t="shared" si="271"/>
        <v>119.10919359982252</v>
      </c>
      <c r="AT388">
        <f t="shared" si="272"/>
        <v>119.10919359982252</v>
      </c>
      <c r="AU388">
        <f t="shared" si="273"/>
        <v>119.10919359982252</v>
      </c>
      <c r="AV388">
        <f t="shared" si="274"/>
        <v>119.10919359982252</v>
      </c>
      <c r="AW388">
        <f t="shared" si="275"/>
        <v>119.10919359982252</v>
      </c>
      <c r="AX388">
        <f t="shared" si="276"/>
        <v>119.10919359982252</v>
      </c>
      <c r="AY388">
        <f t="shared" si="277"/>
        <v>119.10919359982252</v>
      </c>
      <c r="AZ388">
        <f t="shared" si="278"/>
        <v>119.10919359982252</v>
      </c>
      <c r="BA388">
        <f t="shared" si="279"/>
        <v>119.10919359982252</v>
      </c>
    </row>
    <row r="389" spans="1:53">
      <c r="A389" s="50" t="s">
        <v>825</v>
      </c>
      <c r="B389" s="58">
        <v>388</v>
      </c>
      <c r="C389" s="50">
        <v>1</v>
      </c>
      <c r="D389" s="53">
        <v>28</v>
      </c>
      <c r="E389" s="53">
        <v>35</v>
      </c>
      <c r="L389" s="50" t="s">
        <v>825</v>
      </c>
      <c r="M389" s="58">
        <v>388</v>
      </c>
      <c r="N389">
        <f t="shared" si="240"/>
        <v>44.83302354291979</v>
      </c>
      <c r="O389">
        <f t="shared" si="241"/>
        <v>44.83302354291979</v>
      </c>
      <c r="P389">
        <f t="shared" si="242"/>
        <v>44.83302354291979</v>
      </c>
      <c r="Q389">
        <f t="shared" si="243"/>
        <v>44.83302354291979</v>
      </c>
      <c r="R389">
        <f t="shared" si="244"/>
        <v>44.83302354291979</v>
      </c>
      <c r="S389">
        <f t="shared" si="245"/>
        <v>44.83302354291979</v>
      </c>
      <c r="T389">
        <f t="shared" si="246"/>
        <v>44.83302354291979</v>
      </c>
      <c r="U389">
        <f t="shared" si="247"/>
        <v>44.83302354291979</v>
      </c>
      <c r="V389">
        <f t="shared" si="248"/>
        <v>44.83302354291979</v>
      </c>
      <c r="W389">
        <f t="shared" si="249"/>
        <v>44.83302354291979</v>
      </c>
      <c r="X389">
        <f t="shared" si="250"/>
        <v>44.83302354291979</v>
      </c>
      <c r="Y389">
        <f t="shared" si="251"/>
        <v>44.83302354291979</v>
      </c>
      <c r="Z389">
        <f t="shared" si="252"/>
        <v>44.83302354291979</v>
      </c>
      <c r="AA389">
        <f t="shared" si="253"/>
        <v>44.83302354291979</v>
      </c>
      <c r="AB389">
        <f t="shared" si="254"/>
        <v>44.83302354291979</v>
      </c>
      <c r="AC389">
        <f t="shared" si="255"/>
        <v>44.83302354291979</v>
      </c>
      <c r="AD389">
        <f t="shared" si="256"/>
        <v>44.83302354291979</v>
      </c>
      <c r="AE389">
        <f t="shared" si="257"/>
        <v>44.83302354291979</v>
      </c>
      <c r="AF389">
        <f t="shared" si="258"/>
        <v>44.83302354291979</v>
      </c>
      <c r="AG389">
        <f t="shared" si="259"/>
        <v>44.83302354291979</v>
      </c>
      <c r="AH389">
        <f t="shared" si="260"/>
        <v>44.83302354291979</v>
      </c>
      <c r="AI389">
        <f t="shared" si="261"/>
        <v>44.83302354291979</v>
      </c>
      <c r="AJ389">
        <f t="shared" si="262"/>
        <v>44.83302354291979</v>
      </c>
      <c r="AK389">
        <f t="shared" si="263"/>
        <v>44.83302354291979</v>
      </c>
      <c r="AL389">
        <f t="shared" si="264"/>
        <v>44.83302354291979</v>
      </c>
      <c r="AM389">
        <f t="shared" si="265"/>
        <v>44.83302354291979</v>
      </c>
      <c r="AN389">
        <f t="shared" si="266"/>
        <v>44.83302354291979</v>
      </c>
      <c r="AO389">
        <f t="shared" si="267"/>
        <v>44.83302354291979</v>
      </c>
      <c r="AP389">
        <f t="shared" si="268"/>
        <v>44.83302354291979</v>
      </c>
      <c r="AQ389">
        <f t="shared" si="269"/>
        <v>44.83302354291979</v>
      </c>
      <c r="AR389">
        <f t="shared" si="270"/>
        <v>44.05678154382138</v>
      </c>
      <c r="AS389">
        <f t="shared" si="271"/>
        <v>44.83302354291979</v>
      </c>
      <c r="AT389">
        <f t="shared" si="272"/>
        <v>44.83302354291979</v>
      </c>
      <c r="AU389">
        <f t="shared" si="273"/>
        <v>44.83302354291979</v>
      </c>
      <c r="AV389">
        <f t="shared" si="274"/>
        <v>44.83302354291979</v>
      </c>
      <c r="AW389">
        <f t="shared" si="275"/>
        <v>44.83302354291979</v>
      </c>
      <c r="AX389">
        <f t="shared" si="276"/>
        <v>44.83302354291979</v>
      </c>
      <c r="AY389">
        <f t="shared" si="277"/>
        <v>44.83302354291979</v>
      </c>
      <c r="AZ389">
        <f t="shared" si="278"/>
        <v>44.83302354291979</v>
      </c>
      <c r="BA389">
        <f t="shared" si="279"/>
        <v>44.83302354291979</v>
      </c>
    </row>
    <row r="390" spans="1:53">
      <c r="A390" s="50" t="s">
        <v>826</v>
      </c>
      <c r="B390" s="58">
        <v>389</v>
      </c>
      <c r="C390" s="50">
        <v>1</v>
      </c>
      <c r="D390" s="53">
        <v>37</v>
      </c>
      <c r="E390" s="53">
        <v>34</v>
      </c>
      <c r="L390" s="50" t="s">
        <v>826</v>
      </c>
      <c r="M390" s="58">
        <v>389</v>
      </c>
      <c r="N390">
        <f t="shared" si="240"/>
        <v>50.259327492516249</v>
      </c>
      <c r="O390">
        <f t="shared" si="241"/>
        <v>50.259327492516249</v>
      </c>
      <c r="P390">
        <f t="shared" si="242"/>
        <v>50.259327492516249</v>
      </c>
      <c r="Q390">
        <f t="shared" si="243"/>
        <v>50.259327492516249</v>
      </c>
      <c r="R390">
        <f t="shared" si="244"/>
        <v>50.259327492516249</v>
      </c>
      <c r="S390">
        <f t="shared" si="245"/>
        <v>50.259327492516249</v>
      </c>
      <c r="T390">
        <f t="shared" si="246"/>
        <v>50.259327492516249</v>
      </c>
      <c r="U390">
        <f t="shared" si="247"/>
        <v>50.259327492516249</v>
      </c>
      <c r="V390">
        <f t="shared" si="248"/>
        <v>50.259327492516249</v>
      </c>
      <c r="W390">
        <f t="shared" si="249"/>
        <v>50.259327492516249</v>
      </c>
      <c r="X390">
        <f t="shared" si="250"/>
        <v>50.259327492516249</v>
      </c>
      <c r="Y390">
        <f t="shared" si="251"/>
        <v>50.259327492516249</v>
      </c>
      <c r="Z390">
        <f t="shared" si="252"/>
        <v>50.259327492516249</v>
      </c>
      <c r="AA390">
        <f t="shared" si="253"/>
        <v>50.259327492516249</v>
      </c>
      <c r="AB390">
        <f t="shared" si="254"/>
        <v>50.259327492516249</v>
      </c>
      <c r="AC390">
        <f t="shared" si="255"/>
        <v>50.259327492516249</v>
      </c>
      <c r="AD390">
        <f t="shared" si="256"/>
        <v>50.259327492516249</v>
      </c>
      <c r="AE390">
        <f t="shared" si="257"/>
        <v>50.259327492516249</v>
      </c>
      <c r="AF390">
        <f t="shared" si="258"/>
        <v>50.259327492516249</v>
      </c>
      <c r="AG390">
        <f t="shared" si="259"/>
        <v>50.259327492516249</v>
      </c>
      <c r="AH390">
        <f t="shared" si="260"/>
        <v>50.259327492516249</v>
      </c>
      <c r="AI390">
        <f t="shared" si="261"/>
        <v>50.259327492516249</v>
      </c>
      <c r="AJ390">
        <f t="shared" si="262"/>
        <v>50.259327492516249</v>
      </c>
      <c r="AK390">
        <f t="shared" si="263"/>
        <v>50.259327492516249</v>
      </c>
      <c r="AL390">
        <f t="shared" si="264"/>
        <v>50.259327492516249</v>
      </c>
      <c r="AM390">
        <f t="shared" si="265"/>
        <v>50.259327492516249</v>
      </c>
      <c r="AN390">
        <f t="shared" si="266"/>
        <v>50.259327492516249</v>
      </c>
      <c r="AO390">
        <f t="shared" si="267"/>
        <v>50.259327492516249</v>
      </c>
      <c r="AP390">
        <f t="shared" si="268"/>
        <v>50.259327492516249</v>
      </c>
      <c r="AQ390">
        <f t="shared" si="269"/>
        <v>50.259327492516249</v>
      </c>
      <c r="AR390">
        <f t="shared" si="270"/>
        <v>46.411205543489174</v>
      </c>
      <c r="AS390">
        <f t="shared" si="271"/>
        <v>50.259327492516249</v>
      </c>
      <c r="AT390">
        <f t="shared" si="272"/>
        <v>50.259327492516249</v>
      </c>
      <c r="AU390">
        <f t="shared" si="273"/>
        <v>50.259327492516249</v>
      </c>
      <c r="AV390">
        <f t="shared" si="274"/>
        <v>50.259327492516249</v>
      </c>
      <c r="AW390">
        <f t="shared" si="275"/>
        <v>50.259327492516249</v>
      </c>
      <c r="AX390">
        <f t="shared" si="276"/>
        <v>50.259327492516249</v>
      </c>
      <c r="AY390">
        <f t="shared" si="277"/>
        <v>50.259327492516249</v>
      </c>
      <c r="AZ390">
        <f t="shared" si="278"/>
        <v>50.259327492516249</v>
      </c>
      <c r="BA390">
        <f t="shared" si="279"/>
        <v>50.259327492516249</v>
      </c>
    </row>
    <row r="391" spans="1:53">
      <c r="A391" s="50" t="s">
        <v>828</v>
      </c>
      <c r="B391" s="58">
        <v>390</v>
      </c>
      <c r="C391" s="50">
        <v>1</v>
      </c>
      <c r="D391" s="53">
        <v>19</v>
      </c>
      <c r="E391" s="53">
        <v>28</v>
      </c>
      <c r="F391" s="37" t="s">
        <v>1291</v>
      </c>
      <c r="L391" s="50" t="s">
        <v>828</v>
      </c>
      <c r="M391" s="58">
        <v>390</v>
      </c>
      <c r="N391">
        <f t="shared" si="240"/>
        <v>33.852621759621513</v>
      </c>
      <c r="O391">
        <f t="shared" si="241"/>
        <v>33.852621759621513</v>
      </c>
      <c r="P391">
        <f t="shared" si="242"/>
        <v>33.852621759621513</v>
      </c>
      <c r="Q391">
        <f t="shared" si="243"/>
        <v>33.852621759621513</v>
      </c>
      <c r="R391">
        <f t="shared" si="244"/>
        <v>33.852621759621513</v>
      </c>
      <c r="S391">
        <f t="shared" si="245"/>
        <v>33.852621759621513</v>
      </c>
      <c r="T391">
        <f t="shared" si="246"/>
        <v>33.852621759621513</v>
      </c>
      <c r="U391">
        <f t="shared" si="247"/>
        <v>33.852621759621513</v>
      </c>
      <c r="V391">
        <f t="shared" si="248"/>
        <v>33.852621759621513</v>
      </c>
      <c r="W391">
        <f t="shared" si="249"/>
        <v>33.852621759621513</v>
      </c>
      <c r="X391">
        <f t="shared" si="250"/>
        <v>33.852621759621513</v>
      </c>
      <c r="Y391">
        <f t="shared" si="251"/>
        <v>33.852621759621513</v>
      </c>
      <c r="Z391">
        <f t="shared" si="252"/>
        <v>33.852621759621513</v>
      </c>
      <c r="AA391">
        <f t="shared" si="253"/>
        <v>33.852621759621513</v>
      </c>
      <c r="AB391">
        <f t="shared" si="254"/>
        <v>33.852621759621513</v>
      </c>
      <c r="AC391">
        <f t="shared" si="255"/>
        <v>33.852621759621513</v>
      </c>
      <c r="AD391">
        <f t="shared" si="256"/>
        <v>33.852621759621513</v>
      </c>
      <c r="AE391">
        <f t="shared" si="257"/>
        <v>33.852621759621513</v>
      </c>
      <c r="AF391">
        <f t="shared" si="258"/>
        <v>33.852621759621513</v>
      </c>
      <c r="AG391">
        <f t="shared" si="259"/>
        <v>33.852621759621513</v>
      </c>
      <c r="AH391">
        <f t="shared" si="260"/>
        <v>33.852621759621513</v>
      </c>
      <c r="AI391">
        <f t="shared" si="261"/>
        <v>33.852621759621513</v>
      </c>
      <c r="AJ391">
        <f t="shared" si="262"/>
        <v>33.852621759621513</v>
      </c>
      <c r="AK391">
        <f t="shared" si="263"/>
        <v>33.852621759621513</v>
      </c>
      <c r="AL391">
        <f t="shared" si="264"/>
        <v>33.852621759621513</v>
      </c>
      <c r="AM391">
        <f t="shared" si="265"/>
        <v>33.852621759621513</v>
      </c>
      <c r="AN391">
        <f t="shared" si="266"/>
        <v>33.852621759621513</v>
      </c>
      <c r="AO391">
        <f t="shared" si="267"/>
        <v>33.852621759621513</v>
      </c>
      <c r="AP391">
        <f t="shared" si="268"/>
        <v>33.852621759621513</v>
      </c>
      <c r="AQ391">
        <f t="shared" si="269"/>
        <v>33.852621759621513</v>
      </c>
      <c r="AR391">
        <f t="shared" si="270"/>
        <v>29.8496231131986</v>
      </c>
      <c r="AS391">
        <f t="shared" si="271"/>
        <v>33.852621759621513</v>
      </c>
      <c r="AT391">
        <f t="shared" si="272"/>
        <v>33.852621759621513</v>
      </c>
      <c r="AU391">
        <f t="shared" si="273"/>
        <v>33.852621759621513</v>
      </c>
      <c r="AV391">
        <f t="shared" si="274"/>
        <v>33.852621759621513</v>
      </c>
      <c r="AW391">
        <f t="shared" si="275"/>
        <v>33.852621759621513</v>
      </c>
      <c r="AX391">
        <f t="shared" si="276"/>
        <v>33.852621759621513</v>
      </c>
      <c r="AY391">
        <f t="shared" si="277"/>
        <v>33.852621759621513</v>
      </c>
      <c r="AZ391">
        <f t="shared" si="278"/>
        <v>33.852621759621513</v>
      </c>
      <c r="BA391">
        <f t="shared" si="279"/>
        <v>33.852621759621513</v>
      </c>
    </row>
    <row r="392" spans="1:53">
      <c r="A392" s="50" t="s">
        <v>830</v>
      </c>
      <c r="B392" s="58">
        <v>391</v>
      </c>
      <c r="C392" s="50">
        <v>1</v>
      </c>
      <c r="D392" s="53">
        <v>36</v>
      </c>
      <c r="E392" s="53">
        <v>23</v>
      </c>
      <c r="L392" s="50" t="s">
        <v>830</v>
      </c>
      <c r="M392" s="58">
        <v>391</v>
      </c>
      <c r="N392">
        <f t="shared" si="240"/>
        <v>42.731721238442994</v>
      </c>
      <c r="O392">
        <f t="shared" si="241"/>
        <v>42.731721238442994</v>
      </c>
      <c r="P392">
        <f t="shared" si="242"/>
        <v>42.731721238442994</v>
      </c>
      <c r="Q392">
        <f t="shared" si="243"/>
        <v>42.731721238442994</v>
      </c>
      <c r="R392">
        <f t="shared" si="244"/>
        <v>42.731721238442994</v>
      </c>
      <c r="S392">
        <f t="shared" si="245"/>
        <v>42.731721238442994</v>
      </c>
      <c r="T392">
        <f t="shared" si="246"/>
        <v>42.731721238442994</v>
      </c>
      <c r="U392">
        <f t="shared" si="247"/>
        <v>42.731721238442994</v>
      </c>
      <c r="V392">
        <f t="shared" si="248"/>
        <v>42.731721238442994</v>
      </c>
      <c r="W392">
        <f t="shared" si="249"/>
        <v>42.731721238442994</v>
      </c>
      <c r="X392">
        <f t="shared" si="250"/>
        <v>42.731721238442994</v>
      </c>
      <c r="Y392">
        <f t="shared" si="251"/>
        <v>42.731721238442994</v>
      </c>
      <c r="Z392">
        <f t="shared" si="252"/>
        <v>42.731721238442994</v>
      </c>
      <c r="AA392">
        <f t="shared" si="253"/>
        <v>42.731721238442994</v>
      </c>
      <c r="AB392">
        <f t="shared" si="254"/>
        <v>42.731721238442994</v>
      </c>
      <c r="AC392">
        <f t="shared" si="255"/>
        <v>42.731721238442994</v>
      </c>
      <c r="AD392">
        <f t="shared" si="256"/>
        <v>42.731721238442994</v>
      </c>
      <c r="AE392">
        <f t="shared" si="257"/>
        <v>42.731721238442994</v>
      </c>
      <c r="AF392">
        <f t="shared" si="258"/>
        <v>42.731721238442994</v>
      </c>
      <c r="AG392">
        <f t="shared" si="259"/>
        <v>42.731721238442994</v>
      </c>
      <c r="AH392">
        <f t="shared" si="260"/>
        <v>42.731721238442994</v>
      </c>
      <c r="AI392">
        <f t="shared" si="261"/>
        <v>42.731721238442994</v>
      </c>
      <c r="AJ392">
        <f t="shared" si="262"/>
        <v>42.731721238442994</v>
      </c>
      <c r="AK392">
        <f t="shared" si="263"/>
        <v>42.731721238442994</v>
      </c>
      <c r="AL392">
        <f t="shared" si="264"/>
        <v>42.731721238442994</v>
      </c>
      <c r="AM392">
        <f t="shared" si="265"/>
        <v>42.731721238442994</v>
      </c>
      <c r="AN392">
        <f t="shared" si="266"/>
        <v>42.731721238442994</v>
      </c>
      <c r="AO392">
        <f t="shared" si="267"/>
        <v>42.731721238442994</v>
      </c>
      <c r="AP392">
        <f t="shared" si="268"/>
        <v>42.731721238442994</v>
      </c>
      <c r="AQ392">
        <f t="shared" si="269"/>
        <v>42.731721238442994</v>
      </c>
      <c r="AR392">
        <f t="shared" si="270"/>
        <v>39.824615503479755</v>
      </c>
      <c r="AS392">
        <f t="shared" si="271"/>
        <v>42.731721238442994</v>
      </c>
      <c r="AT392">
        <f t="shared" si="272"/>
        <v>42.731721238442994</v>
      </c>
      <c r="AU392">
        <f t="shared" si="273"/>
        <v>42.731721238442994</v>
      </c>
      <c r="AV392">
        <f t="shared" si="274"/>
        <v>42.731721238442994</v>
      </c>
      <c r="AW392">
        <f t="shared" si="275"/>
        <v>42.731721238442994</v>
      </c>
      <c r="AX392">
        <f t="shared" si="276"/>
        <v>42.731721238442994</v>
      </c>
      <c r="AY392">
        <f t="shared" si="277"/>
        <v>42.731721238442994</v>
      </c>
      <c r="AZ392">
        <f t="shared" si="278"/>
        <v>42.731721238442994</v>
      </c>
      <c r="BA392">
        <f t="shared" si="279"/>
        <v>42.731721238442994</v>
      </c>
    </row>
    <row r="393" spans="1:53">
      <c r="A393" s="50" t="s">
        <v>832</v>
      </c>
      <c r="B393" s="58">
        <v>392</v>
      </c>
      <c r="C393" s="50">
        <v>1</v>
      </c>
      <c r="D393" s="53">
        <v>16</v>
      </c>
      <c r="E393" s="53">
        <v>17</v>
      </c>
      <c r="L393" s="50" t="s">
        <v>832</v>
      </c>
      <c r="M393" s="58">
        <v>392</v>
      </c>
      <c r="N393">
        <f t="shared" si="240"/>
        <v>23.366642891095847</v>
      </c>
      <c r="O393">
        <f t="shared" si="241"/>
        <v>23.366642891095847</v>
      </c>
      <c r="P393">
        <f t="shared" si="242"/>
        <v>23.366642891095847</v>
      </c>
      <c r="Q393">
        <f t="shared" si="243"/>
        <v>23.366642891095847</v>
      </c>
      <c r="R393">
        <f t="shared" si="244"/>
        <v>23.366642891095847</v>
      </c>
      <c r="S393">
        <f t="shared" si="245"/>
        <v>23.366642891095847</v>
      </c>
      <c r="T393">
        <f t="shared" si="246"/>
        <v>23.366642891095847</v>
      </c>
      <c r="U393">
        <f t="shared" si="247"/>
        <v>23.366642891095847</v>
      </c>
      <c r="V393">
        <f t="shared" si="248"/>
        <v>23.366642891095847</v>
      </c>
      <c r="W393">
        <f t="shared" si="249"/>
        <v>23.366642891095847</v>
      </c>
      <c r="X393">
        <f t="shared" si="250"/>
        <v>23.366642891095847</v>
      </c>
      <c r="Y393">
        <f t="shared" si="251"/>
        <v>23.366642891095847</v>
      </c>
      <c r="Z393">
        <f t="shared" si="252"/>
        <v>23.366642891095847</v>
      </c>
      <c r="AA393">
        <f t="shared" si="253"/>
        <v>23.366642891095847</v>
      </c>
      <c r="AB393">
        <f t="shared" si="254"/>
        <v>23.366642891095847</v>
      </c>
      <c r="AC393">
        <f t="shared" si="255"/>
        <v>23.366642891095847</v>
      </c>
      <c r="AD393">
        <f t="shared" si="256"/>
        <v>23.366642891095847</v>
      </c>
      <c r="AE393">
        <f t="shared" si="257"/>
        <v>23.366642891095847</v>
      </c>
      <c r="AF393">
        <f t="shared" si="258"/>
        <v>23.366642891095847</v>
      </c>
      <c r="AG393">
        <f t="shared" si="259"/>
        <v>23.366642891095847</v>
      </c>
      <c r="AH393">
        <f t="shared" si="260"/>
        <v>23.366642891095847</v>
      </c>
      <c r="AI393">
        <f t="shared" si="261"/>
        <v>23.366642891095847</v>
      </c>
      <c r="AJ393">
        <f t="shared" si="262"/>
        <v>23.366642891095847</v>
      </c>
      <c r="AK393">
        <f t="shared" si="263"/>
        <v>23.366642891095847</v>
      </c>
      <c r="AL393">
        <f t="shared" si="264"/>
        <v>23.366642891095847</v>
      </c>
      <c r="AM393">
        <f t="shared" si="265"/>
        <v>23.366642891095847</v>
      </c>
      <c r="AN393">
        <f t="shared" si="266"/>
        <v>23.366642891095847</v>
      </c>
      <c r="AO393">
        <f t="shared" si="267"/>
        <v>23.366642891095847</v>
      </c>
      <c r="AP393">
        <f t="shared" si="268"/>
        <v>23.366642891095847</v>
      </c>
      <c r="AQ393">
        <f t="shared" si="269"/>
        <v>23.366642891095847</v>
      </c>
      <c r="AR393">
        <f t="shared" si="270"/>
        <v>32.264531609803356</v>
      </c>
      <c r="AS393">
        <f t="shared" si="271"/>
        <v>23.366642891095847</v>
      </c>
      <c r="AT393">
        <f t="shared" si="272"/>
        <v>23.366642891095847</v>
      </c>
      <c r="AU393">
        <f t="shared" si="273"/>
        <v>23.366642891095847</v>
      </c>
      <c r="AV393">
        <f t="shared" si="274"/>
        <v>23.366642891095847</v>
      </c>
      <c r="AW393">
        <f t="shared" si="275"/>
        <v>23.366642891095847</v>
      </c>
      <c r="AX393">
        <f t="shared" si="276"/>
        <v>23.366642891095847</v>
      </c>
      <c r="AY393">
        <f t="shared" si="277"/>
        <v>23.366642891095847</v>
      </c>
      <c r="AZ393">
        <f t="shared" si="278"/>
        <v>23.366642891095847</v>
      </c>
      <c r="BA393">
        <f t="shared" si="279"/>
        <v>23.366642891095847</v>
      </c>
    </row>
    <row r="394" spans="1:53">
      <c r="A394" s="50" t="s">
        <v>834</v>
      </c>
      <c r="B394" s="58">
        <v>393</v>
      </c>
      <c r="C394" s="50">
        <v>1</v>
      </c>
      <c r="D394" s="53">
        <v>38</v>
      </c>
      <c r="E394" s="53">
        <v>28</v>
      </c>
      <c r="L394" s="50" t="s">
        <v>834</v>
      </c>
      <c r="M394" s="58">
        <v>393</v>
      </c>
      <c r="N394">
        <f t="shared" si="240"/>
        <v>47.212286536451508</v>
      </c>
      <c r="O394">
        <f t="shared" si="241"/>
        <v>47.212286536451508</v>
      </c>
      <c r="P394">
        <f t="shared" si="242"/>
        <v>47.212286536451508</v>
      </c>
      <c r="Q394">
        <f t="shared" si="243"/>
        <v>47.212286536451508</v>
      </c>
      <c r="R394">
        <f t="shared" si="244"/>
        <v>47.212286536451508</v>
      </c>
      <c r="S394">
        <f t="shared" si="245"/>
        <v>47.212286536451508</v>
      </c>
      <c r="T394">
        <f t="shared" si="246"/>
        <v>47.212286536451508</v>
      </c>
      <c r="U394">
        <f t="shared" si="247"/>
        <v>47.212286536451508</v>
      </c>
      <c r="V394">
        <f t="shared" si="248"/>
        <v>47.212286536451508</v>
      </c>
      <c r="W394">
        <f t="shared" si="249"/>
        <v>47.212286536451508</v>
      </c>
      <c r="X394">
        <f t="shared" si="250"/>
        <v>47.212286536451508</v>
      </c>
      <c r="Y394">
        <f t="shared" si="251"/>
        <v>47.212286536451508</v>
      </c>
      <c r="Z394">
        <f t="shared" si="252"/>
        <v>47.212286536451508</v>
      </c>
      <c r="AA394">
        <f t="shared" si="253"/>
        <v>47.212286536451508</v>
      </c>
      <c r="AB394">
        <f t="shared" si="254"/>
        <v>47.212286536451508</v>
      </c>
      <c r="AC394">
        <f t="shared" si="255"/>
        <v>47.212286536451508</v>
      </c>
      <c r="AD394">
        <f t="shared" si="256"/>
        <v>47.212286536451508</v>
      </c>
      <c r="AE394">
        <f t="shared" si="257"/>
        <v>47.212286536451508</v>
      </c>
      <c r="AF394">
        <f t="shared" si="258"/>
        <v>47.212286536451508</v>
      </c>
      <c r="AG394">
        <f t="shared" si="259"/>
        <v>47.212286536451508</v>
      </c>
      <c r="AH394">
        <f t="shared" si="260"/>
        <v>47.212286536451508</v>
      </c>
      <c r="AI394">
        <f t="shared" si="261"/>
        <v>47.212286536451508</v>
      </c>
      <c r="AJ394">
        <f t="shared" si="262"/>
        <v>47.212286536451508</v>
      </c>
      <c r="AK394">
        <f t="shared" si="263"/>
        <v>47.212286536451508</v>
      </c>
      <c r="AL394">
        <f t="shared" si="264"/>
        <v>47.212286536451508</v>
      </c>
      <c r="AM394">
        <f t="shared" si="265"/>
        <v>47.212286536451508</v>
      </c>
      <c r="AN394">
        <f t="shared" si="266"/>
        <v>47.212286536451508</v>
      </c>
      <c r="AO394">
        <f t="shared" si="267"/>
        <v>47.212286536451508</v>
      </c>
      <c r="AP394">
        <f t="shared" si="268"/>
        <v>47.212286536451508</v>
      </c>
      <c r="AQ394">
        <f t="shared" si="269"/>
        <v>47.212286536451508</v>
      </c>
      <c r="AR394">
        <f t="shared" si="270"/>
        <v>44.429719783046124</v>
      </c>
      <c r="AS394">
        <f t="shared" si="271"/>
        <v>47.212286536451508</v>
      </c>
      <c r="AT394">
        <f t="shared" si="272"/>
        <v>47.212286536451508</v>
      </c>
      <c r="AU394">
        <f t="shared" si="273"/>
        <v>47.212286536451508</v>
      </c>
      <c r="AV394">
        <f t="shared" si="274"/>
        <v>47.212286536451508</v>
      </c>
      <c r="AW394">
        <f t="shared" si="275"/>
        <v>47.212286536451508</v>
      </c>
      <c r="AX394">
        <f t="shared" si="276"/>
        <v>47.212286536451508</v>
      </c>
      <c r="AY394">
        <f t="shared" si="277"/>
        <v>47.212286536451508</v>
      </c>
      <c r="AZ394">
        <f t="shared" si="278"/>
        <v>47.212286536451508</v>
      </c>
      <c r="BA394">
        <f t="shared" si="279"/>
        <v>47.212286536451508</v>
      </c>
    </row>
    <row r="395" spans="1:53">
      <c r="A395" s="50" t="s">
        <v>835</v>
      </c>
      <c r="B395" s="58">
        <v>394</v>
      </c>
      <c r="C395" s="50">
        <v>1</v>
      </c>
      <c r="D395" s="53">
        <v>26</v>
      </c>
      <c r="E395" s="53">
        <v>23</v>
      </c>
      <c r="L395" s="50" t="s">
        <v>835</v>
      </c>
      <c r="M395" s="58">
        <v>394</v>
      </c>
      <c r="N395">
        <f t="shared" si="240"/>
        <v>34.727510708370673</v>
      </c>
      <c r="O395">
        <f t="shared" si="241"/>
        <v>34.727510708370673</v>
      </c>
      <c r="P395">
        <f t="shared" si="242"/>
        <v>34.727510708370673</v>
      </c>
      <c r="Q395">
        <f t="shared" si="243"/>
        <v>34.727510708370673</v>
      </c>
      <c r="R395">
        <f t="shared" si="244"/>
        <v>34.727510708370673</v>
      </c>
      <c r="S395">
        <f t="shared" si="245"/>
        <v>34.727510708370673</v>
      </c>
      <c r="T395">
        <f t="shared" si="246"/>
        <v>34.727510708370673</v>
      </c>
      <c r="U395">
        <f t="shared" si="247"/>
        <v>34.727510708370673</v>
      </c>
      <c r="V395">
        <f t="shared" si="248"/>
        <v>34.727510708370673</v>
      </c>
      <c r="W395">
        <f t="shared" si="249"/>
        <v>34.727510708370673</v>
      </c>
      <c r="X395">
        <f t="shared" si="250"/>
        <v>34.727510708370673</v>
      </c>
      <c r="Y395">
        <f t="shared" si="251"/>
        <v>34.727510708370673</v>
      </c>
      <c r="Z395">
        <f t="shared" si="252"/>
        <v>34.727510708370673</v>
      </c>
      <c r="AA395">
        <f t="shared" si="253"/>
        <v>34.727510708370673</v>
      </c>
      <c r="AB395">
        <f t="shared" si="254"/>
        <v>34.727510708370673</v>
      </c>
      <c r="AC395">
        <f t="shared" si="255"/>
        <v>34.727510708370673</v>
      </c>
      <c r="AD395">
        <f t="shared" si="256"/>
        <v>34.727510708370673</v>
      </c>
      <c r="AE395">
        <f t="shared" si="257"/>
        <v>34.727510708370673</v>
      </c>
      <c r="AF395">
        <f t="shared" si="258"/>
        <v>34.727510708370673</v>
      </c>
      <c r="AG395">
        <f t="shared" si="259"/>
        <v>34.727510708370673</v>
      </c>
      <c r="AH395">
        <f t="shared" si="260"/>
        <v>34.727510708370673</v>
      </c>
      <c r="AI395">
        <f t="shared" si="261"/>
        <v>34.727510708370673</v>
      </c>
      <c r="AJ395">
        <f t="shared" si="262"/>
        <v>34.727510708370673</v>
      </c>
      <c r="AK395">
        <f t="shared" si="263"/>
        <v>34.727510708370673</v>
      </c>
      <c r="AL395">
        <f t="shared" si="264"/>
        <v>34.727510708370673</v>
      </c>
      <c r="AM395">
        <f t="shared" si="265"/>
        <v>34.727510708370673</v>
      </c>
      <c r="AN395">
        <f t="shared" si="266"/>
        <v>34.727510708370673</v>
      </c>
      <c r="AO395">
        <f t="shared" si="267"/>
        <v>34.727510708370673</v>
      </c>
      <c r="AP395">
        <f t="shared" si="268"/>
        <v>34.727510708370673</v>
      </c>
      <c r="AQ395">
        <f t="shared" si="269"/>
        <v>34.727510708370673</v>
      </c>
      <c r="AR395">
        <f t="shared" si="270"/>
        <v>37.49666651850535</v>
      </c>
      <c r="AS395">
        <f t="shared" si="271"/>
        <v>34.727510708370673</v>
      </c>
      <c r="AT395">
        <f t="shared" si="272"/>
        <v>34.727510708370673</v>
      </c>
      <c r="AU395">
        <f t="shared" si="273"/>
        <v>34.727510708370673</v>
      </c>
      <c r="AV395">
        <f t="shared" si="274"/>
        <v>34.727510708370673</v>
      </c>
      <c r="AW395">
        <f t="shared" si="275"/>
        <v>34.727510708370673</v>
      </c>
      <c r="AX395">
        <f t="shared" si="276"/>
        <v>34.727510708370673</v>
      </c>
      <c r="AY395">
        <f t="shared" si="277"/>
        <v>34.727510708370673</v>
      </c>
      <c r="AZ395">
        <f t="shared" si="278"/>
        <v>34.727510708370673</v>
      </c>
      <c r="BA395">
        <f t="shared" si="279"/>
        <v>34.727510708370673</v>
      </c>
    </row>
    <row r="396" spans="1:53">
      <c r="A396" s="50" t="s">
        <v>836</v>
      </c>
      <c r="B396" s="58">
        <v>395</v>
      </c>
      <c r="C396" s="50">
        <v>1</v>
      </c>
      <c r="D396" s="51">
        <v>23</v>
      </c>
      <c r="E396" s="51">
        <v>27</v>
      </c>
      <c r="L396" s="50" t="s">
        <v>836</v>
      </c>
      <c r="M396" s="58">
        <v>395</v>
      </c>
      <c r="N396">
        <f t="shared" si="240"/>
        <v>35.482389998420345</v>
      </c>
      <c r="O396">
        <f t="shared" si="241"/>
        <v>35.482389998420345</v>
      </c>
      <c r="P396">
        <f t="shared" si="242"/>
        <v>35.482389998420345</v>
      </c>
      <c r="Q396">
        <f t="shared" si="243"/>
        <v>35.482389998420345</v>
      </c>
      <c r="R396">
        <f t="shared" si="244"/>
        <v>35.482389998420345</v>
      </c>
      <c r="S396">
        <f t="shared" si="245"/>
        <v>35.482389998420345</v>
      </c>
      <c r="T396">
        <f t="shared" si="246"/>
        <v>35.482389998420345</v>
      </c>
      <c r="U396">
        <f t="shared" si="247"/>
        <v>35.482389998420345</v>
      </c>
      <c r="V396">
        <f t="shared" si="248"/>
        <v>35.482389998420345</v>
      </c>
      <c r="W396">
        <f t="shared" si="249"/>
        <v>35.482389998420345</v>
      </c>
      <c r="X396">
        <f t="shared" si="250"/>
        <v>35.482389998420345</v>
      </c>
      <c r="Y396">
        <f t="shared" si="251"/>
        <v>35.482389998420345</v>
      </c>
      <c r="Z396">
        <f t="shared" si="252"/>
        <v>35.482389998420345</v>
      </c>
      <c r="AA396">
        <f t="shared" si="253"/>
        <v>35.482389998420345</v>
      </c>
      <c r="AB396">
        <f t="shared" si="254"/>
        <v>35.482389998420345</v>
      </c>
      <c r="AC396">
        <f t="shared" si="255"/>
        <v>35.482389998420345</v>
      </c>
      <c r="AD396">
        <f t="shared" si="256"/>
        <v>35.482389998420345</v>
      </c>
      <c r="AE396">
        <f t="shared" si="257"/>
        <v>35.482389998420345</v>
      </c>
      <c r="AF396">
        <f t="shared" si="258"/>
        <v>35.482389998420345</v>
      </c>
      <c r="AG396">
        <f t="shared" si="259"/>
        <v>35.482389998420345</v>
      </c>
      <c r="AH396">
        <f t="shared" si="260"/>
        <v>35.482389998420345</v>
      </c>
      <c r="AI396">
        <f t="shared" si="261"/>
        <v>35.482389998420345</v>
      </c>
      <c r="AJ396">
        <f t="shared" si="262"/>
        <v>35.482389998420345</v>
      </c>
      <c r="AK396">
        <f t="shared" si="263"/>
        <v>35.482389998420345</v>
      </c>
      <c r="AL396">
        <f t="shared" si="264"/>
        <v>35.482389998420345</v>
      </c>
      <c r="AM396">
        <f t="shared" si="265"/>
        <v>35.482389998420345</v>
      </c>
      <c r="AN396">
        <f t="shared" si="266"/>
        <v>35.482389998420345</v>
      </c>
      <c r="AO396">
        <f t="shared" si="267"/>
        <v>35.482389998420345</v>
      </c>
      <c r="AP396">
        <f t="shared" si="268"/>
        <v>35.482389998420345</v>
      </c>
      <c r="AQ396">
        <f t="shared" si="269"/>
        <v>35.482389998420345</v>
      </c>
      <c r="AR396">
        <f t="shared" si="270"/>
        <v>24.372115213907882</v>
      </c>
      <c r="AS396">
        <f t="shared" si="271"/>
        <v>35.482389998420345</v>
      </c>
      <c r="AT396">
        <f t="shared" si="272"/>
        <v>35.482389998420345</v>
      </c>
      <c r="AU396">
        <f t="shared" si="273"/>
        <v>35.482389998420345</v>
      </c>
      <c r="AV396">
        <f t="shared" si="274"/>
        <v>35.482389998420345</v>
      </c>
      <c r="AW396">
        <f t="shared" si="275"/>
        <v>35.482389998420345</v>
      </c>
      <c r="AX396">
        <f t="shared" si="276"/>
        <v>35.482389998420345</v>
      </c>
      <c r="AY396">
        <f t="shared" si="277"/>
        <v>35.482389998420345</v>
      </c>
      <c r="AZ396">
        <f t="shared" si="278"/>
        <v>35.482389998420345</v>
      </c>
      <c r="BA396">
        <f t="shared" si="279"/>
        <v>35.482389998420345</v>
      </c>
    </row>
    <row r="397" spans="1:53">
      <c r="A397" s="50" t="s">
        <v>837</v>
      </c>
      <c r="B397" s="58">
        <v>396</v>
      </c>
      <c r="C397" s="50">
        <v>1</v>
      </c>
      <c r="D397" s="51">
        <v>19</v>
      </c>
      <c r="E397" s="51">
        <v>8</v>
      </c>
      <c r="L397" s="50" t="s">
        <v>837</v>
      </c>
      <c r="M397" s="58">
        <v>396</v>
      </c>
      <c r="N397">
        <f t="shared" si="240"/>
        <v>20.639767440550294</v>
      </c>
      <c r="O397">
        <f t="shared" si="241"/>
        <v>20.639767440550294</v>
      </c>
      <c r="P397">
        <f t="shared" si="242"/>
        <v>20.639767440550294</v>
      </c>
      <c r="Q397">
        <f t="shared" si="243"/>
        <v>20.639767440550294</v>
      </c>
      <c r="R397">
        <f t="shared" si="244"/>
        <v>20.639767440550294</v>
      </c>
      <c r="S397">
        <f t="shared" si="245"/>
        <v>20.639767440550294</v>
      </c>
      <c r="T397">
        <f t="shared" si="246"/>
        <v>20.639767440550294</v>
      </c>
      <c r="U397">
        <f t="shared" si="247"/>
        <v>20.639767440550294</v>
      </c>
      <c r="V397">
        <f t="shared" si="248"/>
        <v>20.639767440550294</v>
      </c>
      <c r="W397">
        <f t="shared" si="249"/>
        <v>20.639767440550294</v>
      </c>
      <c r="X397">
        <f t="shared" si="250"/>
        <v>20.639767440550294</v>
      </c>
      <c r="Y397">
        <f t="shared" si="251"/>
        <v>20.639767440550294</v>
      </c>
      <c r="Z397">
        <f t="shared" si="252"/>
        <v>20.639767440550294</v>
      </c>
      <c r="AA397">
        <f t="shared" si="253"/>
        <v>20.639767440550294</v>
      </c>
      <c r="AB397">
        <f t="shared" si="254"/>
        <v>20.639767440550294</v>
      </c>
      <c r="AC397">
        <f t="shared" si="255"/>
        <v>20.639767440550294</v>
      </c>
      <c r="AD397">
        <f t="shared" si="256"/>
        <v>20.639767440550294</v>
      </c>
      <c r="AE397">
        <f t="shared" si="257"/>
        <v>20.639767440550294</v>
      </c>
      <c r="AF397">
        <f t="shared" si="258"/>
        <v>20.639767440550294</v>
      </c>
      <c r="AG397">
        <f t="shared" si="259"/>
        <v>20.639767440550294</v>
      </c>
      <c r="AH397">
        <f t="shared" si="260"/>
        <v>20.639767440550294</v>
      </c>
      <c r="AI397">
        <f t="shared" si="261"/>
        <v>20.639767440550294</v>
      </c>
      <c r="AJ397">
        <f t="shared" si="262"/>
        <v>20.639767440550294</v>
      </c>
      <c r="AK397">
        <f t="shared" si="263"/>
        <v>20.639767440550294</v>
      </c>
      <c r="AL397">
        <f t="shared" si="264"/>
        <v>20.639767440550294</v>
      </c>
      <c r="AM397">
        <f t="shared" si="265"/>
        <v>20.639767440550294</v>
      </c>
      <c r="AN397">
        <f t="shared" si="266"/>
        <v>20.639767440550294</v>
      </c>
      <c r="AO397">
        <f t="shared" si="267"/>
        <v>20.639767440550294</v>
      </c>
      <c r="AP397">
        <f t="shared" si="268"/>
        <v>20.639767440550294</v>
      </c>
      <c r="AQ397">
        <f t="shared" si="269"/>
        <v>20.639767440550294</v>
      </c>
      <c r="AR397">
        <f t="shared" si="270"/>
        <v>33.852621759621513</v>
      </c>
      <c r="AS397">
        <f t="shared" si="271"/>
        <v>20.639767440550294</v>
      </c>
      <c r="AT397">
        <f t="shared" si="272"/>
        <v>20.639767440550294</v>
      </c>
      <c r="AU397">
        <f t="shared" si="273"/>
        <v>20.639767440550294</v>
      </c>
      <c r="AV397">
        <f t="shared" si="274"/>
        <v>20.639767440550294</v>
      </c>
      <c r="AW397">
        <f t="shared" si="275"/>
        <v>20.639767440550294</v>
      </c>
      <c r="AX397">
        <f t="shared" si="276"/>
        <v>20.639767440550294</v>
      </c>
      <c r="AY397">
        <f t="shared" si="277"/>
        <v>20.639767440550294</v>
      </c>
      <c r="AZ397">
        <f t="shared" si="278"/>
        <v>20.639767440550294</v>
      </c>
      <c r="BA397">
        <f t="shared" si="279"/>
        <v>20.639767440550294</v>
      </c>
    </row>
    <row r="398" spans="1:53">
      <c r="A398" s="50" t="s">
        <v>838</v>
      </c>
      <c r="B398" s="58">
        <v>397</v>
      </c>
      <c r="C398" s="50">
        <v>1</v>
      </c>
      <c r="D398" s="51">
        <v>10</v>
      </c>
      <c r="E398" s="51">
        <v>28</v>
      </c>
      <c r="L398" s="50" t="s">
        <v>838</v>
      </c>
      <c r="M398" s="58">
        <v>397</v>
      </c>
      <c r="N398">
        <f t="shared" si="240"/>
        <v>29.748949561287034</v>
      </c>
      <c r="O398">
        <f t="shared" si="241"/>
        <v>29.748949561287034</v>
      </c>
      <c r="P398">
        <f t="shared" si="242"/>
        <v>29.748949561287034</v>
      </c>
      <c r="Q398">
        <f t="shared" si="243"/>
        <v>29.748949561287034</v>
      </c>
      <c r="R398">
        <f t="shared" si="244"/>
        <v>29.748949561287034</v>
      </c>
      <c r="S398">
        <f t="shared" si="245"/>
        <v>29.748949561287034</v>
      </c>
      <c r="T398">
        <f t="shared" si="246"/>
        <v>29.748949561287034</v>
      </c>
      <c r="U398">
        <f t="shared" si="247"/>
        <v>29.748949561287034</v>
      </c>
      <c r="V398">
        <f t="shared" si="248"/>
        <v>29.748949561287034</v>
      </c>
      <c r="W398">
        <f t="shared" si="249"/>
        <v>29.748949561287034</v>
      </c>
      <c r="X398">
        <f t="shared" si="250"/>
        <v>29.748949561287034</v>
      </c>
      <c r="Y398">
        <f t="shared" si="251"/>
        <v>29.748949561287034</v>
      </c>
      <c r="Z398">
        <f t="shared" si="252"/>
        <v>29.748949561287034</v>
      </c>
      <c r="AA398">
        <f t="shared" si="253"/>
        <v>29.748949561287034</v>
      </c>
      <c r="AB398">
        <f t="shared" si="254"/>
        <v>29.748949561287034</v>
      </c>
      <c r="AC398">
        <f t="shared" si="255"/>
        <v>29.748949561287034</v>
      </c>
      <c r="AD398">
        <f t="shared" si="256"/>
        <v>29.748949561287034</v>
      </c>
      <c r="AE398">
        <f t="shared" si="257"/>
        <v>29.748949561287034</v>
      </c>
      <c r="AF398">
        <f t="shared" si="258"/>
        <v>29.748949561287034</v>
      </c>
      <c r="AG398">
        <f t="shared" si="259"/>
        <v>29.748949561287034</v>
      </c>
      <c r="AH398">
        <f t="shared" si="260"/>
        <v>29.748949561287034</v>
      </c>
      <c r="AI398">
        <f t="shared" si="261"/>
        <v>29.748949561287034</v>
      </c>
      <c r="AJ398">
        <f t="shared" si="262"/>
        <v>29.748949561287034</v>
      </c>
      <c r="AK398">
        <f t="shared" si="263"/>
        <v>29.748949561287034</v>
      </c>
      <c r="AL398">
        <f t="shared" si="264"/>
        <v>29.748949561287034</v>
      </c>
      <c r="AM398">
        <f t="shared" si="265"/>
        <v>29.748949561287034</v>
      </c>
      <c r="AN398">
        <f t="shared" si="266"/>
        <v>29.748949561287034</v>
      </c>
      <c r="AO398">
        <f t="shared" si="267"/>
        <v>29.748949561287034</v>
      </c>
      <c r="AP398">
        <f t="shared" si="268"/>
        <v>29.748949561287034</v>
      </c>
      <c r="AQ398">
        <f t="shared" si="269"/>
        <v>29.748949561287034</v>
      </c>
      <c r="AR398">
        <f t="shared" si="270"/>
        <v>12.845232578665129</v>
      </c>
      <c r="AS398">
        <f t="shared" si="271"/>
        <v>29.748949561287034</v>
      </c>
      <c r="AT398">
        <f t="shared" si="272"/>
        <v>29.748949561287034</v>
      </c>
      <c r="AU398">
        <f t="shared" si="273"/>
        <v>29.748949561287034</v>
      </c>
      <c r="AV398">
        <f t="shared" si="274"/>
        <v>29.748949561287034</v>
      </c>
      <c r="AW398">
        <f t="shared" si="275"/>
        <v>29.748949561287034</v>
      </c>
      <c r="AX398">
        <f t="shared" si="276"/>
        <v>29.748949561287034</v>
      </c>
      <c r="AY398">
        <f t="shared" si="277"/>
        <v>29.748949561287034</v>
      </c>
      <c r="AZ398">
        <f t="shared" si="278"/>
        <v>29.748949561287034</v>
      </c>
      <c r="BA398">
        <f t="shared" si="279"/>
        <v>29.748949561287034</v>
      </c>
    </row>
    <row r="399" spans="1:53">
      <c r="A399" s="50" t="s">
        <v>841</v>
      </c>
      <c r="B399" s="58">
        <v>398</v>
      </c>
      <c r="C399" s="50">
        <v>1</v>
      </c>
      <c r="D399" s="51">
        <v>19</v>
      </c>
      <c r="E399" s="51">
        <v>8</v>
      </c>
      <c r="L399" s="50" t="s">
        <v>841</v>
      </c>
      <c r="M399" s="58">
        <v>398</v>
      </c>
      <c r="N399">
        <f t="shared" si="240"/>
        <v>20.639767440550294</v>
      </c>
      <c r="O399">
        <f t="shared" si="241"/>
        <v>20.639767440550294</v>
      </c>
      <c r="P399">
        <f t="shared" si="242"/>
        <v>20.639767440550294</v>
      </c>
      <c r="Q399">
        <f t="shared" si="243"/>
        <v>20.639767440550294</v>
      </c>
      <c r="R399">
        <f t="shared" si="244"/>
        <v>20.639767440550294</v>
      </c>
      <c r="S399">
        <f t="shared" si="245"/>
        <v>20.639767440550294</v>
      </c>
      <c r="T399">
        <f t="shared" si="246"/>
        <v>20.639767440550294</v>
      </c>
      <c r="U399">
        <f t="shared" si="247"/>
        <v>20.639767440550294</v>
      </c>
      <c r="V399">
        <f t="shared" si="248"/>
        <v>20.639767440550294</v>
      </c>
      <c r="W399">
        <f t="shared" si="249"/>
        <v>20.639767440550294</v>
      </c>
      <c r="X399">
        <f t="shared" si="250"/>
        <v>20.639767440550294</v>
      </c>
      <c r="Y399">
        <f t="shared" si="251"/>
        <v>20.639767440550294</v>
      </c>
      <c r="Z399">
        <f t="shared" si="252"/>
        <v>20.639767440550294</v>
      </c>
      <c r="AA399">
        <f t="shared" si="253"/>
        <v>20.639767440550294</v>
      </c>
      <c r="AB399">
        <f t="shared" si="254"/>
        <v>20.639767440550294</v>
      </c>
      <c r="AC399">
        <f t="shared" si="255"/>
        <v>20.639767440550294</v>
      </c>
      <c r="AD399">
        <f t="shared" si="256"/>
        <v>20.639767440550294</v>
      </c>
      <c r="AE399">
        <f t="shared" si="257"/>
        <v>20.639767440550294</v>
      </c>
      <c r="AF399">
        <f t="shared" si="258"/>
        <v>20.639767440550294</v>
      </c>
      <c r="AG399">
        <f t="shared" si="259"/>
        <v>20.639767440550294</v>
      </c>
      <c r="AH399">
        <f t="shared" si="260"/>
        <v>20.639767440550294</v>
      </c>
      <c r="AI399">
        <f t="shared" si="261"/>
        <v>20.639767440550294</v>
      </c>
      <c r="AJ399">
        <f t="shared" si="262"/>
        <v>20.639767440550294</v>
      </c>
      <c r="AK399">
        <f t="shared" si="263"/>
        <v>20.639767440550294</v>
      </c>
      <c r="AL399">
        <f t="shared" si="264"/>
        <v>20.639767440550294</v>
      </c>
      <c r="AM399">
        <f t="shared" si="265"/>
        <v>20.639767440550294</v>
      </c>
      <c r="AN399">
        <f t="shared" si="266"/>
        <v>20.639767440550294</v>
      </c>
      <c r="AO399">
        <f t="shared" si="267"/>
        <v>20.639767440550294</v>
      </c>
      <c r="AP399">
        <f t="shared" si="268"/>
        <v>20.639767440550294</v>
      </c>
      <c r="AQ399">
        <f t="shared" si="269"/>
        <v>20.639767440550294</v>
      </c>
      <c r="AR399">
        <f t="shared" si="270"/>
        <v>30.62678566222711</v>
      </c>
      <c r="AS399">
        <f t="shared" si="271"/>
        <v>20.639767440550294</v>
      </c>
      <c r="AT399">
        <f t="shared" si="272"/>
        <v>20.639767440550294</v>
      </c>
      <c r="AU399">
        <f t="shared" si="273"/>
        <v>20.639767440550294</v>
      </c>
      <c r="AV399">
        <f t="shared" si="274"/>
        <v>20.639767440550294</v>
      </c>
      <c r="AW399">
        <f t="shared" si="275"/>
        <v>20.639767440550294</v>
      </c>
      <c r="AX399">
        <f t="shared" si="276"/>
        <v>20.639767440550294</v>
      </c>
      <c r="AY399">
        <f t="shared" si="277"/>
        <v>20.639767440550294</v>
      </c>
      <c r="AZ399">
        <f t="shared" si="278"/>
        <v>20.639767440550294</v>
      </c>
      <c r="BA399">
        <f t="shared" si="279"/>
        <v>20.639767440550294</v>
      </c>
    </row>
    <row r="400" spans="1:53">
      <c r="A400" s="50" t="s">
        <v>842</v>
      </c>
      <c r="B400" s="58">
        <v>399</v>
      </c>
      <c r="C400" s="50">
        <v>1</v>
      </c>
      <c r="D400" s="51">
        <v>2</v>
      </c>
      <c r="E400" s="51">
        <v>24</v>
      </c>
      <c r="L400" s="50" t="s">
        <v>842</v>
      </c>
      <c r="M400" s="58">
        <v>399</v>
      </c>
      <c r="N400">
        <f t="shared" si="240"/>
        <v>24.103941586387901</v>
      </c>
      <c r="O400">
        <f t="shared" si="241"/>
        <v>24.103941586387901</v>
      </c>
      <c r="P400">
        <f t="shared" si="242"/>
        <v>24.103941586387901</v>
      </c>
      <c r="Q400">
        <f t="shared" si="243"/>
        <v>24.103941586387901</v>
      </c>
      <c r="R400">
        <f t="shared" si="244"/>
        <v>24.103941586387901</v>
      </c>
      <c r="S400">
        <f t="shared" si="245"/>
        <v>24.103941586387901</v>
      </c>
      <c r="T400">
        <f t="shared" si="246"/>
        <v>24.103941586387901</v>
      </c>
      <c r="U400">
        <f t="shared" si="247"/>
        <v>24.103941586387901</v>
      </c>
      <c r="V400">
        <f t="shared" si="248"/>
        <v>24.103941586387901</v>
      </c>
      <c r="W400">
        <f t="shared" si="249"/>
        <v>24.103941586387901</v>
      </c>
      <c r="X400">
        <f t="shared" si="250"/>
        <v>24.103941586387901</v>
      </c>
      <c r="Y400">
        <f t="shared" si="251"/>
        <v>24.103941586387901</v>
      </c>
      <c r="Z400">
        <f t="shared" si="252"/>
        <v>24.103941586387901</v>
      </c>
      <c r="AA400">
        <f t="shared" si="253"/>
        <v>24.103941586387901</v>
      </c>
      <c r="AB400">
        <f t="shared" si="254"/>
        <v>24.103941586387901</v>
      </c>
      <c r="AC400">
        <f t="shared" si="255"/>
        <v>24.103941586387901</v>
      </c>
      <c r="AD400">
        <f t="shared" si="256"/>
        <v>24.103941586387901</v>
      </c>
      <c r="AE400">
        <f t="shared" si="257"/>
        <v>24.103941586387901</v>
      </c>
      <c r="AF400">
        <f t="shared" si="258"/>
        <v>24.103941586387901</v>
      </c>
      <c r="AG400">
        <f t="shared" si="259"/>
        <v>24.103941586387901</v>
      </c>
      <c r="AH400">
        <f t="shared" si="260"/>
        <v>24.103941586387901</v>
      </c>
      <c r="AI400">
        <f t="shared" si="261"/>
        <v>24.103941586387901</v>
      </c>
      <c r="AJ400">
        <f t="shared" si="262"/>
        <v>24.103941586387901</v>
      </c>
      <c r="AK400">
        <f t="shared" si="263"/>
        <v>24.103941586387901</v>
      </c>
      <c r="AL400">
        <f t="shared" si="264"/>
        <v>24.103941586387901</v>
      </c>
      <c r="AM400">
        <f t="shared" si="265"/>
        <v>24.103941586387901</v>
      </c>
      <c r="AN400">
        <f t="shared" si="266"/>
        <v>24.103941586387901</v>
      </c>
      <c r="AO400">
        <f t="shared" si="267"/>
        <v>24.103941586387901</v>
      </c>
      <c r="AP400">
        <f t="shared" si="268"/>
        <v>24.103941586387901</v>
      </c>
      <c r="AQ400">
        <f t="shared" si="269"/>
        <v>24.103941586387901</v>
      </c>
      <c r="AR400">
        <f t="shared" si="270"/>
        <v>24.103941586387901</v>
      </c>
      <c r="AS400">
        <f t="shared" si="271"/>
        <v>24.103941586387901</v>
      </c>
      <c r="AT400">
        <f t="shared" si="272"/>
        <v>24.103941586387901</v>
      </c>
      <c r="AU400">
        <f t="shared" si="273"/>
        <v>24.103941586387901</v>
      </c>
      <c r="AV400">
        <f t="shared" si="274"/>
        <v>24.103941586387901</v>
      </c>
      <c r="AW400">
        <f t="shared" si="275"/>
        <v>24.103941586387901</v>
      </c>
      <c r="AX400">
        <f t="shared" si="276"/>
        <v>24.103941586387901</v>
      </c>
      <c r="AY400">
        <f t="shared" si="277"/>
        <v>24.103941586387901</v>
      </c>
      <c r="AZ400">
        <f t="shared" si="278"/>
        <v>24.103941586387901</v>
      </c>
      <c r="BA400">
        <f t="shared" si="279"/>
        <v>24.103941586387901</v>
      </c>
    </row>
    <row r="401" spans="1:53">
      <c r="A401" s="50" t="s">
        <v>843</v>
      </c>
      <c r="B401" s="58">
        <v>400</v>
      </c>
      <c r="C401" s="50">
        <v>1</v>
      </c>
      <c r="D401" s="51">
        <v>2</v>
      </c>
      <c r="E401" s="51">
        <v>24</v>
      </c>
      <c r="L401" s="50" t="s">
        <v>843</v>
      </c>
      <c r="M401" s="58">
        <v>400</v>
      </c>
      <c r="N401">
        <f t="shared" si="240"/>
        <v>24.103941586387901</v>
      </c>
      <c r="O401">
        <f t="shared" si="241"/>
        <v>24.103941586387901</v>
      </c>
      <c r="P401">
        <f t="shared" si="242"/>
        <v>24.103941586387901</v>
      </c>
      <c r="Q401">
        <f t="shared" si="243"/>
        <v>24.103941586387901</v>
      </c>
      <c r="R401">
        <f t="shared" si="244"/>
        <v>24.103941586387901</v>
      </c>
      <c r="S401">
        <f t="shared" si="245"/>
        <v>24.103941586387901</v>
      </c>
      <c r="T401">
        <f t="shared" si="246"/>
        <v>24.103941586387901</v>
      </c>
      <c r="U401">
        <f t="shared" si="247"/>
        <v>24.103941586387901</v>
      </c>
      <c r="V401">
        <f t="shared" si="248"/>
        <v>24.103941586387901</v>
      </c>
      <c r="W401">
        <f t="shared" si="249"/>
        <v>24.103941586387901</v>
      </c>
      <c r="X401">
        <f t="shared" si="250"/>
        <v>24.103941586387901</v>
      </c>
      <c r="Y401">
        <f t="shared" si="251"/>
        <v>24.103941586387901</v>
      </c>
      <c r="Z401">
        <f t="shared" si="252"/>
        <v>24.103941586387901</v>
      </c>
      <c r="AA401">
        <f t="shared" si="253"/>
        <v>24.103941586387901</v>
      </c>
      <c r="AB401">
        <f t="shared" si="254"/>
        <v>24.103941586387901</v>
      </c>
      <c r="AC401">
        <f t="shared" si="255"/>
        <v>24.103941586387901</v>
      </c>
      <c r="AD401">
        <f t="shared" si="256"/>
        <v>24.103941586387901</v>
      </c>
      <c r="AE401">
        <f t="shared" si="257"/>
        <v>24.103941586387901</v>
      </c>
      <c r="AF401">
        <f t="shared" si="258"/>
        <v>24.103941586387901</v>
      </c>
      <c r="AG401">
        <f t="shared" si="259"/>
        <v>24.103941586387901</v>
      </c>
      <c r="AH401">
        <f t="shared" si="260"/>
        <v>24.103941586387901</v>
      </c>
      <c r="AI401">
        <f t="shared" si="261"/>
        <v>24.103941586387901</v>
      </c>
      <c r="AJ401">
        <f t="shared" si="262"/>
        <v>24.103941586387901</v>
      </c>
      <c r="AK401">
        <f t="shared" si="263"/>
        <v>24.103941586387901</v>
      </c>
      <c r="AL401">
        <f t="shared" si="264"/>
        <v>24.103941586387901</v>
      </c>
      <c r="AM401">
        <f t="shared" si="265"/>
        <v>24.103941586387901</v>
      </c>
      <c r="AN401">
        <f t="shared" si="266"/>
        <v>24.103941586387901</v>
      </c>
      <c r="AO401">
        <f t="shared" si="267"/>
        <v>24.103941586387901</v>
      </c>
      <c r="AP401">
        <f t="shared" si="268"/>
        <v>24.103941586387901</v>
      </c>
      <c r="AQ401">
        <f t="shared" si="269"/>
        <v>24.103941586387901</v>
      </c>
      <c r="AR401">
        <f t="shared" si="270"/>
        <v>13.19090595827292</v>
      </c>
      <c r="AS401">
        <f t="shared" si="271"/>
        <v>24.103941586387901</v>
      </c>
      <c r="AT401">
        <f t="shared" si="272"/>
        <v>24.103941586387901</v>
      </c>
      <c r="AU401">
        <f t="shared" si="273"/>
        <v>24.103941586387901</v>
      </c>
      <c r="AV401">
        <f t="shared" si="274"/>
        <v>24.103941586387901</v>
      </c>
      <c r="AW401">
        <f t="shared" si="275"/>
        <v>24.103941586387901</v>
      </c>
      <c r="AX401">
        <f t="shared" si="276"/>
        <v>24.103941586387901</v>
      </c>
      <c r="AY401">
        <f t="shared" si="277"/>
        <v>24.103941586387901</v>
      </c>
      <c r="AZ401">
        <f t="shared" si="278"/>
        <v>24.103941586387901</v>
      </c>
      <c r="BA401">
        <f t="shared" si="279"/>
        <v>24.103941586387901</v>
      </c>
    </row>
    <row r="402" spans="1:53">
      <c r="A402" s="50" t="s">
        <v>844</v>
      </c>
      <c r="B402" s="58">
        <v>401</v>
      </c>
      <c r="C402" s="50">
        <v>1</v>
      </c>
      <c r="D402" s="51">
        <v>12</v>
      </c>
      <c r="E402" s="51">
        <v>13</v>
      </c>
      <c r="L402" s="50" t="s">
        <v>844</v>
      </c>
      <c r="M402" s="58">
        <v>401</v>
      </c>
      <c r="N402">
        <f t="shared" si="240"/>
        <v>17.720045146669349</v>
      </c>
      <c r="O402">
        <f t="shared" si="241"/>
        <v>17.720045146669349</v>
      </c>
      <c r="P402">
        <f t="shared" si="242"/>
        <v>17.720045146669349</v>
      </c>
      <c r="Q402">
        <f t="shared" si="243"/>
        <v>17.720045146669349</v>
      </c>
      <c r="R402">
        <f t="shared" si="244"/>
        <v>17.720045146669349</v>
      </c>
      <c r="S402">
        <f t="shared" si="245"/>
        <v>17.720045146669349</v>
      </c>
      <c r="T402">
        <f t="shared" si="246"/>
        <v>17.720045146669349</v>
      </c>
      <c r="U402">
        <f t="shared" si="247"/>
        <v>17.720045146669349</v>
      </c>
      <c r="V402">
        <f t="shared" si="248"/>
        <v>17.720045146669349</v>
      </c>
      <c r="W402">
        <f t="shared" si="249"/>
        <v>17.720045146669349</v>
      </c>
      <c r="X402">
        <f t="shared" si="250"/>
        <v>17.720045146669349</v>
      </c>
      <c r="Y402">
        <f t="shared" si="251"/>
        <v>17.720045146669349</v>
      </c>
      <c r="Z402">
        <f t="shared" si="252"/>
        <v>17.720045146669349</v>
      </c>
      <c r="AA402">
        <f t="shared" si="253"/>
        <v>17.720045146669349</v>
      </c>
      <c r="AB402">
        <f t="shared" si="254"/>
        <v>17.720045146669349</v>
      </c>
      <c r="AC402">
        <f t="shared" si="255"/>
        <v>17.720045146669349</v>
      </c>
      <c r="AD402">
        <f t="shared" si="256"/>
        <v>17.720045146669349</v>
      </c>
      <c r="AE402">
        <f t="shared" si="257"/>
        <v>17.720045146669349</v>
      </c>
      <c r="AF402">
        <f t="shared" si="258"/>
        <v>17.720045146669349</v>
      </c>
      <c r="AG402">
        <f t="shared" si="259"/>
        <v>17.720045146669349</v>
      </c>
      <c r="AH402">
        <f t="shared" si="260"/>
        <v>17.720045146669349</v>
      </c>
      <c r="AI402">
        <f t="shared" si="261"/>
        <v>17.720045146669349</v>
      </c>
      <c r="AJ402">
        <f t="shared" si="262"/>
        <v>17.720045146669349</v>
      </c>
      <c r="AK402">
        <f t="shared" si="263"/>
        <v>17.720045146669349</v>
      </c>
      <c r="AL402">
        <f t="shared" si="264"/>
        <v>17.720045146669349</v>
      </c>
      <c r="AM402">
        <f t="shared" si="265"/>
        <v>17.720045146669349</v>
      </c>
      <c r="AN402">
        <f t="shared" si="266"/>
        <v>17.720045146669349</v>
      </c>
      <c r="AO402">
        <f t="shared" si="267"/>
        <v>17.720045146669349</v>
      </c>
      <c r="AP402">
        <f t="shared" si="268"/>
        <v>17.720045146669349</v>
      </c>
      <c r="AQ402">
        <f t="shared" si="269"/>
        <v>17.720045146669349</v>
      </c>
      <c r="AR402">
        <f t="shared" si="270"/>
        <v>38.910152916687437</v>
      </c>
      <c r="AS402">
        <f t="shared" si="271"/>
        <v>17.720045146669349</v>
      </c>
      <c r="AT402">
        <f t="shared" si="272"/>
        <v>17.720045146669349</v>
      </c>
      <c r="AU402">
        <f t="shared" si="273"/>
        <v>17.720045146669349</v>
      </c>
      <c r="AV402">
        <f t="shared" si="274"/>
        <v>17.720045146669349</v>
      </c>
      <c r="AW402">
        <f t="shared" si="275"/>
        <v>17.720045146669349</v>
      </c>
      <c r="AX402">
        <f t="shared" si="276"/>
        <v>17.720045146669349</v>
      </c>
      <c r="AY402">
        <f t="shared" si="277"/>
        <v>17.720045146669349</v>
      </c>
      <c r="AZ402">
        <f t="shared" si="278"/>
        <v>17.720045146669349</v>
      </c>
      <c r="BA402">
        <f t="shared" si="279"/>
        <v>17.720045146669349</v>
      </c>
    </row>
    <row r="403" spans="1:53">
      <c r="A403" s="50" t="s">
        <v>846</v>
      </c>
      <c r="B403" s="58">
        <v>402</v>
      </c>
      <c r="C403" s="50">
        <v>2</v>
      </c>
      <c r="D403" s="51">
        <v>7</v>
      </c>
      <c r="E403" s="51">
        <v>37</v>
      </c>
      <c r="L403" s="50" t="s">
        <v>846</v>
      </c>
      <c r="M403" s="58">
        <v>402</v>
      </c>
      <c r="N403">
        <f t="shared" si="240"/>
        <v>37.709415269929607</v>
      </c>
      <c r="O403">
        <f t="shared" si="241"/>
        <v>37.709415269929607</v>
      </c>
      <c r="P403">
        <f t="shared" si="242"/>
        <v>37.709415269929607</v>
      </c>
      <c r="Q403">
        <f t="shared" si="243"/>
        <v>37.709415269929607</v>
      </c>
      <c r="R403">
        <f t="shared" si="244"/>
        <v>37.709415269929607</v>
      </c>
      <c r="S403">
        <f t="shared" si="245"/>
        <v>37.709415269929607</v>
      </c>
      <c r="T403">
        <f t="shared" si="246"/>
        <v>37.709415269929607</v>
      </c>
      <c r="U403">
        <f t="shared" si="247"/>
        <v>37.709415269929607</v>
      </c>
      <c r="V403">
        <f t="shared" si="248"/>
        <v>37.709415269929607</v>
      </c>
      <c r="W403">
        <f t="shared" si="249"/>
        <v>37.709415269929607</v>
      </c>
      <c r="X403">
        <f t="shared" si="250"/>
        <v>37.709415269929607</v>
      </c>
      <c r="Y403">
        <f t="shared" si="251"/>
        <v>37.709415269929607</v>
      </c>
      <c r="Z403">
        <f t="shared" si="252"/>
        <v>37.709415269929607</v>
      </c>
      <c r="AA403">
        <f t="shared" si="253"/>
        <v>37.709415269929607</v>
      </c>
      <c r="AB403">
        <f t="shared" si="254"/>
        <v>37.709415269929607</v>
      </c>
      <c r="AC403">
        <f t="shared" si="255"/>
        <v>37.709415269929607</v>
      </c>
      <c r="AD403">
        <f t="shared" si="256"/>
        <v>37.709415269929607</v>
      </c>
      <c r="AE403">
        <f t="shared" si="257"/>
        <v>37.709415269929607</v>
      </c>
      <c r="AF403">
        <f t="shared" si="258"/>
        <v>37.709415269929607</v>
      </c>
      <c r="AG403">
        <f t="shared" si="259"/>
        <v>37.709415269929607</v>
      </c>
      <c r="AH403">
        <f t="shared" si="260"/>
        <v>37.709415269929607</v>
      </c>
      <c r="AI403">
        <f t="shared" si="261"/>
        <v>37.709415269929607</v>
      </c>
      <c r="AJ403">
        <f t="shared" si="262"/>
        <v>37.709415269929607</v>
      </c>
      <c r="AK403">
        <f t="shared" si="263"/>
        <v>37.709415269929607</v>
      </c>
      <c r="AL403">
        <f t="shared" si="264"/>
        <v>37.709415269929607</v>
      </c>
      <c r="AM403">
        <f t="shared" si="265"/>
        <v>37.709415269929607</v>
      </c>
      <c r="AN403">
        <f t="shared" si="266"/>
        <v>37.709415269929607</v>
      </c>
      <c r="AO403">
        <f t="shared" si="267"/>
        <v>37.709415269929607</v>
      </c>
      <c r="AP403">
        <f t="shared" si="268"/>
        <v>37.709415269929607</v>
      </c>
      <c r="AQ403">
        <f t="shared" si="269"/>
        <v>37.709415269929607</v>
      </c>
      <c r="AR403">
        <f t="shared" si="270"/>
        <v>10.099504938362077</v>
      </c>
      <c r="AS403">
        <f t="shared" si="271"/>
        <v>37.709415269929607</v>
      </c>
      <c r="AT403">
        <f t="shared" si="272"/>
        <v>37.709415269929607</v>
      </c>
      <c r="AU403">
        <f t="shared" si="273"/>
        <v>37.709415269929607</v>
      </c>
      <c r="AV403">
        <f t="shared" si="274"/>
        <v>37.709415269929607</v>
      </c>
      <c r="AW403">
        <f t="shared" si="275"/>
        <v>37.709415269929607</v>
      </c>
      <c r="AX403">
        <f t="shared" si="276"/>
        <v>37.709415269929607</v>
      </c>
      <c r="AY403">
        <f t="shared" si="277"/>
        <v>37.709415269929607</v>
      </c>
      <c r="AZ403">
        <f t="shared" si="278"/>
        <v>37.709415269929607</v>
      </c>
      <c r="BA403">
        <f t="shared" si="279"/>
        <v>37.709415269929607</v>
      </c>
    </row>
    <row r="404" spans="1:53">
      <c r="A404" s="50" t="s">
        <v>848</v>
      </c>
      <c r="B404" s="58">
        <v>403</v>
      </c>
      <c r="C404" s="50">
        <v>2</v>
      </c>
      <c r="D404" s="51">
        <v>11</v>
      </c>
      <c r="E404" s="51">
        <v>7</v>
      </c>
      <c r="L404" s="50" t="s">
        <v>848</v>
      </c>
      <c r="M404" s="58">
        <v>403</v>
      </c>
      <c r="N404">
        <f t="shared" si="240"/>
        <v>13.19090595827292</v>
      </c>
      <c r="O404">
        <f t="shared" si="241"/>
        <v>13.19090595827292</v>
      </c>
      <c r="P404">
        <f t="shared" si="242"/>
        <v>13.19090595827292</v>
      </c>
      <c r="Q404">
        <f t="shared" si="243"/>
        <v>13.19090595827292</v>
      </c>
      <c r="R404">
        <f t="shared" si="244"/>
        <v>13.19090595827292</v>
      </c>
      <c r="S404">
        <f t="shared" si="245"/>
        <v>13.19090595827292</v>
      </c>
      <c r="T404">
        <f t="shared" si="246"/>
        <v>13.19090595827292</v>
      </c>
      <c r="U404">
        <f t="shared" si="247"/>
        <v>13.19090595827292</v>
      </c>
      <c r="V404">
        <f t="shared" si="248"/>
        <v>13.19090595827292</v>
      </c>
      <c r="W404">
        <f t="shared" si="249"/>
        <v>13.19090595827292</v>
      </c>
      <c r="X404">
        <f t="shared" si="250"/>
        <v>13.19090595827292</v>
      </c>
      <c r="Y404">
        <f t="shared" si="251"/>
        <v>13.19090595827292</v>
      </c>
      <c r="Z404">
        <f t="shared" si="252"/>
        <v>13.19090595827292</v>
      </c>
      <c r="AA404">
        <f t="shared" si="253"/>
        <v>13.19090595827292</v>
      </c>
      <c r="AB404">
        <f t="shared" si="254"/>
        <v>13.19090595827292</v>
      </c>
      <c r="AC404">
        <f t="shared" si="255"/>
        <v>13.19090595827292</v>
      </c>
      <c r="AD404">
        <f t="shared" si="256"/>
        <v>13.19090595827292</v>
      </c>
      <c r="AE404">
        <f t="shared" si="257"/>
        <v>13.19090595827292</v>
      </c>
      <c r="AF404">
        <f t="shared" si="258"/>
        <v>13.19090595827292</v>
      </c>
      <c r="AG404">
        <f t="shared" si="259"/>
        <v>13.19090595827292</v>
      </c>
      <c r="AH404">
        <f t="shared" si="260"/>
        <v>13.19090595827292</v>
      </c>
      <c r="AI404">
        <f t="shared" si="261"/>
        <v>13.19090595827292</v>
      </c>
      <c r="AJ404">
        <f t="shared" si="262"/>
        <v>13.19090595827292</v>
      </c>
      <c r="AK404">
        <f t="shared" si="263"/>
        <v>13.19090595827292</v>
      </c>
      <c r="AL404">
        <f t="shared" si="264"/>
        <v>13.19090595827292</v>
      </c>
      <c r="AM404">
        <f t="shared" si="265"/>
        <v>13.19090595827292</v>
      </c>
      <c r="AN404">
        <f t="shared" si="266"/>
        <v>13.19090595827292</v>
      </c>
      <c r="AO404">
        <f t="shared" si="267"/>
        <v>13.19090595827292</v>
      </c>
      <c r="AP404">
        <f t="shared" si="268"/>
        <v>13.19090595827292</v>
      </c>
      <c r="AQ404">
        <f t="shared" si="269"/>
        <v>13.19090595827292</v>
      </c>
      <c r="AR404">
        <f t="shared" si="270"/>
        <v>22.912878474779198</v>
      </c>
      <c r="AS404">
        <f t="shared" si="271"/>
        <v>13.19090595827292</v>
      </c>
      <c r="AT404">
        <f t="shared" si="272"/>
        <v>13.19090595827292</v>
      </c>
      <c r="AU404">
        <f t="shared" si="273"/>
        <v>13.19090595827292</v>
      </c>
      <c r="AV404">
        <f t="shared" si="274"/>
        <v>13.19090595827292</v>
      </c>
      <c r="AW404">
        <f t="shared" si="275"/>
        <v>13.19090595827292</v>
      </c>
      <c r="AX404">
        <f t="shared" si="276"/>
        <v>13.19090595827292</v>
      </c>
      <c r="AY404">
        <f t="shared" si="277"/>
        <v>13.19090595827292</v>
      </c>
      <c r="AZ404">
        <f t="shared" si="278"/>
        <v>13.19090595827292</v>
      </c>
      <c r="BA404">
        <f t="shared" si="279"/>
        <v>13.19090595827292</v>
      </c>
    </row>
    <row r="405" spans="1:53">
      <c r="A405" s="50" t="s">
        <v>850</v>
      </c>
      <c r="B405" s="58">
        <v>404</v>
      </c>
      <c r="C405" s="50">
        <v>2</v>
      </c>
      <c r="D405" s="51">
        <v>11</v>
      </c>
      <c r="E405" s="51">
        <v>20</v>
      </c>
      <c r="L405" s="50" t="s">
        <v>850</v>
      </c>
      <c r="M405" s="58">
        <v>404</v>
      </c>
      <c r="N405">
        <f t="shared" si="240"/>
        <v>22.912878474779198</v>
      </c>
      <c r="O405">
        <f t="shared" si="241"/>
        <v>22.912878474779198</v>
      </c>
      <c r="P405">
        <f t="shared" si="242"/>
        <v>22.912878474779198</v>
      </c>
      <c r="Q405">
        <f t="shared" si="243"/>
        <v>22.912878474779198</v>
      </c>
      <c r="R405">
        <f t="shared" si="244"/>
        <v>22.912878474779198</v>
      </c>
      <c r="S405">
        <f t="shared" si="245"/>
        <v>22.912878474779198</v>
      </c>
      <c r="T405">
        <f t="shared" si="246"/>
        <v>22.912878474779198</v>
      </c>
      <c r="U405">
        <f t="shared" si="247"/>
        <v>22.912878474779198</v>
      </c>
      <c r="V405">
        <f t="shared" si="248"/>
        <v>22.912878474779198</v>
      </c>
      <c r="W405">
        <f t="shared" si="249"/>
        <v>22.912878474779198</v>
      </c>
      <c r="X405">
        <f t="shared" si="250"/>
        <v>22.912878474779198</v>
      </c>
      <c r="Y405">
        <f t="shared" si="251"/>
        <v>22.912878474779198</v>
      </c>
      <c r="Z405">
        <f t="shared" si="252"/>
        <v>22.912878474779198</v>
      </c>
      <c r="AA405">
        <f t="shared" si="253"/>
        <v>22.912878474779198</v>
      </c>
      <c r="AB405">
        <f t="shared" si="254"/>
        <v>22.912878474779198</v>
      </c>
      <c r="AC405">
        <f t="shared" si="255"/>
        <v>22.912878474779198</v>
      </c>
      <c r="AD405">
        <f t="shared" si="256"/>
        <v>22.912878474779198</v>
      </c>
      <c r="AE405">
        <f t="shared" si="257"/>
        <v>22.912878474779198</v>
      </c>
      <c r="AF405">
        <f t="shared" si="258"/>
        <v>22.912878474779198</v>
      </c>
      <c r="AG405">
        <f t="shared" si="259"/>
        <v>22.912878474779198</v>
      </c>
      <c r="AH405">
        <f t="shared" si="260"/>
        <v>22.912878474779198</v>
      </c>
      <c r="AI405">
        <f t="shared" si="261"/>
        <v>22.912878474779198</v>
      </c>
      <c r="AJ405">
        <f t="shared" si="262"/>
        <v>22.912878474779198</v>
      </c>
      <c r="AK405">
        <f t="shared" si="263"/>
        <v>22.912878474779198</v>
      </c>
      <c r="AL405">
        <f t="shared" si="264"/>
        <v>22.912878474779198</v>
      </c>
      <c r="AM405">
        <f t="shared" si="265"/>
        <v>22.912878474779198</v>
      </c>
      <c r="AN405">
        <f t="shared" si="266"/>
        <v>22.912878474779198</v>
      </c>
      <c r="AO405">
        <f t="shared" si="267"/>
        <v>22.912878474779198</v>
      </c>
      <c r="AP405">
        <f t="shared" si="268"/>
        <v>22.912878474779198</v>
      </c>
      <c r="AQ405">
        <f t="shared" si="269"/>
        <v>22.912878474779198</v>
      </c>
      <c r="AR405">
        <f t="shared" si="270"/>
        <v>37.696153649941529</v>
      </c>
      <c r="AS405">
        <f t="shared" si="271"/>
        <v>22.912878474779198</v>
      </c>
      <c r="AT405">
        <f t="shared" si="272"/>
        <v>22.912878474779198</v>
      </c>
      <c r="AU405">
        <f t="shared" si="273"/>
        <v>22.912878474779198</v>
      </c>
      <c r="AV405">
        <f t="shared" si="274"/>
        <v>22.912878474779198</v>
      </c>
      <c r="AW405">
        <f t="shared" si="275"/>
        <v>22.912878474779198</v>
      </c>
      <c r="AX405">
        <f t="shared" si="276"/>
        <v>22.912878474779198</v>
      </c>
      <c r="AY405">
        <f t="shared" si="277"/>
        <v>22.912878474779198</v>
      </c>
      <c r="AZ405">
        <f t="shared" si="278"/>
        <v>22.912878474779198</v>
      </c>
      <c r="BA405">
        <f t="shared" si="279"/>
        <v>22.912878474779198</v>
      </c>
    </row>
    <row r="406" spans="1:53">
      <c r="A406" s="50" t="s">
        <v>851</v>
      </c>
      <c r="B406" s="58">
        <v>405</v>
      </c>
      <c r="C406" s="50">
        <v>2</v>
      </c>
      <c r="D406" s="51">
        <v>8</v>
      </c>
      <c r="E406" s="51">
        <v>36</v>
      </c>
      <c r="F406" s="37" t="s">
        <v>1295</v>
      </c>
      <c r="L406" s="50" t="s">
        <v>851</v>
      </c>
      <c r="M406" s="58">
        <v>405</v>
      </c>
      <c r="N406">
        <f t="shared" si="240"/>
        <v>36.932370625238775</v>
      </c>
      <c r="O406">
        <f t="shared" si="241"/>
        <v>36.932370625238775</v>
      </c>
      <c r="P406">
        <f t="shared" si="242"/>
        <v>36.932370625238775</v>
      </c>
      <c r="Q406">
        <f t="shared" si="243"/>
        <v>36.932370625238775</v>
      </c>
      <c r="R406">
        <f t="shared" si="244"/>
        <v>36.932370625238775</v>
      </c>
      <c r="S406">
        <f t="shared" si="245"/>
        <v>36.932370625238775</v>
      </c>
      <c r="T406">
        <f t="shared" si="246"/>
        <v>36.932370625238775</v>
      </c>
      <c r="U406">
        <f t="shared" si="247"/>
        <v>36.932370625238775</v>
      </c>
      <c r="V406">
        <f t="shared" si="248"/>
        <v>36.932370625238775</v>
      </c>
      <c r="W406">
        <f t="shared" si="249"/>
        <v>36.932370625238775</v>
      </c>
      <c r="X406">
        <f t="shared" si="250"/>
        <v>36.932370625238775</v>
      </c>
      <c r="Y406">
        <f t="shared" si="251"/>
        <v>36.932370625238775</v>
      </c>
      <c r="Z406">
        <f t="shared" si="252"/>
        <v>36.932370625238775</v>
      </c>
      <c r="AA406">
        <f t="shared" si="253"/>
        <v>36.932370625238775</v>
      </c>
      <c r="AB406">
        <f t="shared" si="254"/>
        <v>36.932370625238775</v>
      </c>
      <c r="AC406">
        <f t="shared" si="255"/>
        <v>36.932370625238775</v>
      </c>
      <c r="AD406">
        <f t="shared" si="256"/>
        <v>36.932370625238775</v>
      </c>
      <c r="AE406">
        <f t="shared" si="257"/>
        <v>36.932370625238775</v>
      </c>
      <c r="AF406">
        <f t="shared" si="258"/>
        <v>36.932370625238775</v>
      </c>
      <c r="AG406">
        <f t="shared" si="259"/>
        <v>36.932370625238775</v>
      </c>
      <c r="AH406">
        <f t="shared" si="260"/>
        <v>36.932370625238775</v>
      </c>
      <c r="AI406">
        <f t="shared" si="261"/>
        <v>36.932370625238775</v>
      </c>
      <c r="AJ406">
        <f t="shared" si="262"/>
        <v>36.932370625238775</v>
      </c>
      <c r="AK406">
        <f t="shared" si="263"/>
        <v>36.932370625238775</v>
      </c>
      <c r="AL406">
        <f t="shared" si="264"/>
        <v>36.932370625238775</v>
      </c>
      <c r="AM406">
        <f t="shared" si="265"/>
        <v>36.932370625238775</v>
      </c>
      <c r="AN406">
        <f t="shared" si="266"/>
        <v>36.932370625238775</v>
      </c>
      <c r="AO406">
        <f t="shared" si="267"/>
        <v>36.932370625238775</v>
      </c>
      <c r="AP406">
        <f t="shared" si="268"/>
        <v>36.932370625238775</v>
      </c>
      <c r="AQ406">
        <f t="shared" si="269"/>
        <v>36.932370625238775</v>
      </c>
      <c r="AR406">
        <f t="shared" si="270"/>
        <v>13.74772708486752</v>
      </c>
      <c r="AS406">
        <f t="shared" si="271"/>
        <v>36.932370625238775</v>
      </c>
      <c r="AT406">
        <f t="shared" si="272"/>
        <v>36.932370625238775</v>
      </c>
      <c r="AU406">
        <f t="shared" si="273"/>
        <v>36.932370625238775</v>
      </c>
      <c r="AV406">
        <f t="shared" si="274"/>
        <v>36.932370625238775</v>
      </c>
      <c r="AW406">
        <f t="shared" si="275"/>
        <v>36.932370625238775</v>
      </c>
      <c r="AX406">
        <f t="shared" si="276"/>
        <v>36.932370625238775</v>
      </c>
      <c r="AY406">
        <f t="shared" si="277"/>
        <v>36.932370625238775</v>
      </c>
      <c r="AZ406">
        <f t="shared" si="278"/>
        <v>36.932370625238775</v>
      </c>
      <c r="BA406">
        <f t="shared" si="279"/>
        <v>36.932370625238775</v>
      </c>
    </row>
    <row r="407" spans="1:53">
      <c r="A407" s="50" t="s">
        <v>852</v>
      </c>
      <c r="B407" s="58">
        <v>406</v>
      </c>
      <c r="C407" s="50">
        <v>2</v>
      </c>
      <c r="D407" s="51">
        <v>1</v>
      </c>
      <c r="E407" s="51">
        <v>11</v>
      </c>
      <c r="L407" s="50" t="s">
        <v>852</v>
      </c>
      <c r="M407" s="58">
        <v>406</v>
      </c>
      <c r="N407">
        <f t="shared" si="240"/>
        <v>11.224972160321824</v>
      </c>
      <c r="O407">
        <f t="shared" si="241"/>
        <v>11.224972160321824</v>
      </c>
      <c r="P407">
        <f t="shared" si="242"/>
        <v>11.224972160321824</v>
      </c>
      <c r="Q407">
        <f t="shared" si="243"/>
        <v>11.224972160321824</v>
      </c>
      <c r="R407">
        <f t="shared" si="244"/>
        <v>11.224972160321824</v>
      </c>
      <c r="S407">
        <f t="shared" si="245"/>
        <v>11.224972160321824</v>
      </c>
      <c r="T407">
        <f t="shared" si="246"/>
        <v>11.224972160321824</v>
      </c>
      <c r="U407">
        <f t="shared" si="247"/>
        <v>11.224972160321824</v>
      </c>
      <c r="V407">
        <f t="shared" si="248"/>
        <v>11.224972160321824</v>
      </c>
      <c r="W407">
        <f t="shared" si="249"/>
        <v>11.224972160321824</v>
      </c>
      <c r="X407">
        <f t="shared" si="250"/>
        <v>11.224972160321824</v>
      </c>
      <c r="Y407">
        <f t="shared" si="251"/>
        <v>11.224972160321824</v>
      </c>
      <c r="Z407">
        <f t="shared" si="252"/>
        <v>11.224972160321824</v>
      </c>
      <c r="AA407">
        <f t="shared" si="253"/>
        <v>11.224972160321824</v>
      </c>
      <c r="AB407">
        <f t="shared" si="254"/>
        <v>11.224972160321824</v>
      </c>
      <c r="AC407">
        <f t="shared" si="255"/>
        <v>11.224972160321824</v>
      </c>
      <c r="AD407">
        <f t="shared" si="256"/>
        <v>11.224972160321824</v>
      </c>
      <c r="AE407">
        <f t="shared" si="257"/>
        <v>11.224972160321824</v>
      </c>
      <c r="AF407">
        <f t="shared" si="258"/>
        <v>11.224972160321824</v>
      </c>
      <c r="AG407">
        <f t="shared" si="259"/>
        <v>11.224972160321824</v>
      </c>
      <c r="AH407">
        <f t="shared" si="260"/>
        <v>11.224972160321824</v>
      </c>
      <c r="AI407">
        <f t="shared" si="261"/>
        <v>11.224972160321824</v>
      </c>
      <c r="AJ407">
        <f t="shared" si="262"/>
        <v>11.224972160321824</v>
      </c>
      <c r="AK407">
        <f t="shared" si="263"/>
        <v>11.224972160321824</v>
      </c>
      <c r="AL407">
        <f t="shared" si="264"/>
        <v>11.224972160321824</v>
      </c>
      <c r="AM407">
        <f t="shared" si="265"/>
        <v>11.224972160321824</v>
      </c>
      <c r="AN407">
        <f t="shared" si="266"/>
        <v>11.224972160321824</v>
      </c>
      <c r="AO407">
        <f t="shared" si="267"/>
        <v>11.224972160321824</v>
      </c>
      <c r="AP407">
        <f t="shared" si="268"/>
        <v>11.224972160321824</v>
      </c>
      <c r="AQ407">
        <f t="shared" si="269"/>
        <v>11.224972160321824</v>
      </c>
      <c r="AR407">
        <f t="shared" si="270"/>
        <v>28.089143810376278</v>
      </c>
      <c r="AS407">
        <f t="shared" si="271"/>
        <v>11.224972160321824</v>
      </c>
      <c r="AT407">
        <f t="shared" si="272"/>
        <v>11.224972160321824</v>
      </c>
      <c r="AU407">
        <f t="shared" si="273"/>
        <v>11.224972160321824</v>
      </c>
      <c r="AV407">
        <f t="shared" si="274"/>
        <v>11.224972160321824</v>
      </c>
      <c r="AW407">
        <f t="shared" si="275"/>
        <v>11.224972160321824</v>
      </c>
      <c r="AX407">
        <f t="shared" si="276"/>
        <v>11.224972160321824</v>
      </c>
      <c r="AY407">
        <f t="shared" si="277"/>
        <v>11.224972160321824</v>
      </c>
      <c r="AZ407">
        <f t="shared" si="278"/>
        <v>11.224972160321824</v>
      </c>
      <c r="BA407">
        <f t="shared" si="279"/>
        <v>11.224972160321824</v>
      </c>
    </row>
    <row r="408" spans="1:53">
      <c r="A408" s="50" t="s">
        <v>854</v>
      </c>
      <c r="B408" s="58">
        <v>407</v>
      </c>
      <c r="C408" s="50">
        <v>2</v>
      </c>
      <c r="D408" s="51">
        <v>38</v>
      </c>
      <c r="E408" s="51">
        <v>28</v>
      </c>
      <c r="L408" s="50" t="s">
        <v>854</v>
      </c>
      <c r="M408" s="58">
        <v>407</v>
      </c>
      <c r="N408">
        <f t="shared" si="240"/>
        <v>47.244047244070863</v>
      </c>
      <c r="O408">
        <f t="shared" si="241"/>
        <v>47.244047244070863</v>
      </c>
      <c r="P408">
        <f t="shared" si="242"/>
        <v>47.244047244070863</v>
      </c>
      <c r="Q408">
        <f t="shared" si="243"/>
        <v>47.244047244070863</v>
      </c>
      <c r="R408">
        <f t="shared" si="244"/>
        <v>47.244047244070863</v>
      </c>
      <c r="S408">
        <f t="shared" si="245"/>
        <v>47.244047244070863</v>
      </c>
      <c r="T408">
        <f t="shared" si="246"/>
        <v>47.244047244070863</v>
      </c>
      <c r="U408">
        <f t="shared" si="247"/>
        <v>47.244047244070863</v>
      </c>
      <c r="V408">
        <f t="shared" si="248"/>
        <v>47.244047244070863</v>
      </c>
      <c r="W408">
        <f t="shared" si="249"/>
        <v>47.244047244070863</v>
      </c>
      <c r="X408">
        <f t="shared" si="250"/>
        <v>47.244047244070863</v>
      </c>
      <c r="Y408">
        <f t="shared" si="251"/>
        <v>47.244047244070863</v>
      </c>
      <c r="Z408">
        <f t="shared" si="252"/>
        <v>47.244047244070863</v>
      </c>
      <c r="AA408">
        <f t="shared" si="253"/>
        <v>47.244047244070863</v>
      </c>
      <c r="AB408">
        <f t="shared" si="254"/>
        <v>47.244047244070863</v>
      </c>
      <c r="AC408">
        <f t="shared" si="255"/>
        <v>47.244047244070863</v>
      </c>
      <c r="AD408">
        <f t="shared" si="256"/>
        <v>47.244047244070863</v>
      </c>
      <c r="AE408">
        <f t="shared" si="257"/>
        <v>47.244047244070863</v>
      </c>
      <c r="AF408">
        <f t="shared" si="258"/>
        <v>47.244047244070863</v>
      </c>
      <c r="AG408">
        <f t="shared" si="259"/>
        <v>47.244047244070863</v>
      </c>
      <c r="AH408">
        <f t="shared" si="260"/>
        <v>47.244047244070863</v>
      </c>
      <c r="AI408">
        <f t="shared" si="261"/>
        <v>47.244047244070863</v>
      </c>
      <c r="AJ408">
        <f t="shared" si="262"/>
        <v>47.244047244070863</v>
      </c>
      <c r="AK408">
        <f t="shared" si="263"/>
        <v>47.244047244070863</v>
      </c>
      <c r="AL408">
        <f t="shared" si="264"/>
        <v>47.244047244070863</v>
      </c>
      <c r="AM408">
        <f t="shared" si="265"/>
        <v>47.244047244070863</v>
      </c>
      <c r="AN408">
        <f t="shared" si="266"/>
        <v>47.244047244070863</v>
      </c>
      <c r="AO408">
        <f t="shared" si="267"/>
        <v>47.244047244070863</v>
      </c>
      <c r="AP408">
        <f t="shared" si="268"/>
        <v>47.244047244070863</v>
      </c>
      <c r="AQ408">
        <f t="shared" si="269"/>
        <v>47.244047244070863</v>
      </c>
      <c r="AR408">
        <f t="shared" si="270"/>
        <v>41.677331968349414</v>
      </c>
      <c r="AS408">
        <f t="shared" si="271"/>
        <v>47.244047244070863</v>
      </c>
      <c r="AT408">
        <f t="shared" si="272"/>
        <v>47.244047244070863</v>
      </c>
      <c r="AU408">
        <f t="shared" si="273"/>
        <v>47.244047244070863</v>
      </c>
      <c r="AV408">
        <f t="shared" si="274"/>
        <v>47.244047244070863</v>
      </c>
      <c r="AW408">
        <f t="shared" si="275"/>
        <v>47.244047244070863</v>
      </c>
      <c r="AX408">
        <f t="shared" si="276"/>
        <v>47.244047244070863</v>
      </c>
      <c r="AY408">
        <f t="shared" si="277"/>
        <v>47.244047244070863</v>
      </c>
      <c r="AZ408">
        <f t="shared" si="278"/>
        <v>47.244047244070863</v>
      </c>
      <c r="BA408">
        <f t="shared" si="279"/>
        <v>47.244047244070863</v>
      </c>
    </row>
    <row r="409" spans="1:53">
      <c r="A409" s="50" t="s">
        <v>855</v>
      </c>
      <c r="B409" s="58">
        <v>408</v>
      </c>
      <c r="C409" s="50">
        <v>2</v>
      </c>
      <c r="D409" s="51">
        <v>17</v>
      </c>
      <c r="E409" s="51">
        <v>17</v>
      </c>
      <c r="L409" s="50" t="s">
        <v>855</v>
      </c>
      <c r="M409" s="58">
        <v>408</v>
      </c>
      <c r="N409">
        <f t="shared" si="240"/>
        <v>24.124676163629637</v>
      </c>
      <c r="O409">
        <f t="shared" si="241"/>
        <v>24.124676163629637</v>
      </c>
      <c r="P409">
        <f t="shared" si="242"/>
        <v>24.124676163629637</v>
      </c>
      <c r="Q409">
        <f t="shared" si="243"/>
        <v>24.124676163629637</v>
      </c>
      <c r="R409">
        <f t="shared" si="244"/>
        <v>24.124676163629637</v>
      </c>
      <c r="S409">
        <f t="shared" si="245"/>
        <v>24.124676163629637</v>
      </c>
      <c r="T409">
        <f t="shared" si="246"/>
        <v>24.124676163629637</v>
      </c>
      <c r="U409">
        <f t="shared" si="247"/>
        <v>24.124676163629637</v>
      </c>
      <c r="V409">
        <f t="shared" si="248"/>
        <v>24.124676163629637</v>
      </c>
      <c r="W409">
        <f t="shared" si="249"/>
        <v>24.124676163629637</v>
      </c>
      <c r="X409">
        <f t="shared" si="250"/>
        <v>24.124676163629637</v>
      </c>
      <c r="Y409">
        <f t="shared" si="251"/>
        <v>24.124676163629637</v>
      </c>
      <c r="Z409">
        <f t="shared" si="252"/>
        <v>24.124676163629637</v>
      </c>
      <c r="AA409">
        <f t="shared" si="253"/>
        <v>24.124676163629637</v>
      </c>
      <c r="AB409">
        <f t="shared" si="254"/>
        <v>24.124676163629637</v>
      </c>
      <c r="AC409">
        <f t="shared" si="255"/>
        <v>24.124676163629637</v>
      </c>
      <c r="AD409">
        <f t="shared" si="256"/>
        <v>24.124676163629637</v>
      </c>
      <c r="AE409">
        <f t="shared" si="257"/>
        <v>24.124676163629637</v>
      </c>
      <c r="AF409">
        <f t="shared" si="258"/>
        <v>24.124676163629637</v>
      </c>
      <c r="AG409">
        <f t="shared" si="259"/>
        <v>24.124676163629637</v>
      </c>
      <c r="AH409">
        <f t="shared" si="260"/>
        <v>24.124676163629637</v>
      </c>
      <c r="AI409">
        <f t="shared" si="261"/>
        <v>24.124676163629637</v>
      </c>
      <c r="AJ409">
        <f t="shared" si="262"/>
        <v>24.124676163629637</v>
      </c>
      <c r="AK409">
        <f t="shared" si="263"/>
        <v>24.124676163629637</v>
      </c>
      <c r="AL409">
        <f t="shared" si="264"/>
        <v>24.124676163629637</v>
      </c>
      <c r="AM409">
        <f t="shared" si="265"/>
        <v>24.124676163629637</v>
      </c>
      <c r="AN409">
        <f t="shared" si="266"/>
        <v>24.124676163629637</v>
      </c>
      <c r="AO409">
        <f t="shared" si="267"/>
        <v>24.124676163629637</v>
      </c>
      <c r="AP409">
        <f t="shared" si="268"/>
        <v>24.124676163629637</v>
      </c>
      <c r="AQ409">
        <f t="shared" si="269"/>
        <v>24.124676163629637</v>
      </c>
      <c r="AR409">
        <f t="shared" si="270"/>
        <v>29.478805945967352</v>
      </c>
      <c r="AS409">
        <f t="shared" si="271"/>
        <v>24.124676163629637</v>
      </c>
      <c r="AT409">
        <f t="shared" si="272"/>
        <v>24.124676163629637</v>
      </c>
      <c r="AU409">
        <f t="shared" si="273"/>
        <v>24.124676163629637</v>
      </c>
      <c r="AV409">
        <f t="shared" si="274"/>
        <v>24.124676163629637</v>
      </c>
      <c r="AW409">
        <f t="shared" si="275"/>
        <v>24.124676163629637</v>
      </c>
      <c r="AX409">
        <f t="shared" si="276"/>
        <v>24.124676163629637</v>
      </c>
      <c r="AY409">
        <f t="shared" si="277"/>
        <v>24.124676163629637</v>
      </c>
      <c r="AZ409">
        <f t="shared" si="278"/>
        <v>24.124676163629637</v>
      </c>
      <c r="BA409">
        <f t="shared" si="279"/>
        <v>24.124676163629637</v>
      </c>
    </row>
    <row r="410" spans="1:53">
      <c r="A410" s="50" t="s">
        <v>856</v>
      </c>
      <c r="B410" s="58">
        <v>409</v>
      </c>
      <c r="C410" s="50">
        <v>2</v>
      </c>
      <c r="D410" s="51">
        <v>2</v>
      </c>
      <c r="E410" s="51">
        <v>24</v>
      </c>
      <c r="L410" s="50" t="s">
        <v>856</v>
      </c>
      <c r="M410" s="58">
        <v>409</v>
      </c>
      <c r="N410">
        <f t="shared" si="240"/>
        <v>24.166091947189145</v>
      </c>
      <c r="O410">
        <f t="shared" si="241"/>
        <v>24.166091947189145</v>
      </c>
      <c r="P410">
        <f t="shared" si="242"/>
        <v>24.166091947189145</v>
      </c>
      <c r="Q410">
        <f t="shared" si="243"/>
        <v>24.166091947189145</v>
      </c>
      <c r="R410">
        <f t="shared" si="244"/>
        <v>24.166091947189145</v>
      </c>
      <c r="S410">
        <f t="shared" si="245"/>
        <v>24.166091947189145</v>
      </c>
      <c r="T410">
        <f t="shared" si="246"/>
        <v>24.166091947189145</v>
      </c>
      <c r="U410">
        <f t="shared" si="247"/>
        <v>24.166091947189145</v>
      </c>
      <c r="V410">
        <f t="shared" si="248"/>
        <v>24.166091947189145</v>
      </c>
      <c r="W410">
        <f t="shared" si="249"/>
        <v>24.166091947189145</v>
      </c>
      <c r="X410">
        <f t="shared" si="250"/>
        <v>24.166091947189145</v>
      </c>
      <c r="Y410">
        <f t="shared" si="251"/>
        <v>24.166091947189145</v>
      </c>
      <c r="Z410">
        <f t="shared" si="252"/>
        <v>24.166091947189145</v>
      </c>
      <c r="AA410">
        <f t="shared" si="253"/>
        <v>24.166091947189145</v>
      </c>
      <c r="AB410">
        <f t="shared" si="254"/>
        <v>24.166091947189145</v>
      </c>
      <c r="AC410">
        <f t="shared" si="255"/>
        <v>24.166091947189145</v>
      </c>
      <c r="AD410">
        <f t="shared" si="256"/>
        <v>24.166091947189145</v>
      </c>
      <c r="AE410">
        <f t="shared" si="257"/>
        <v>24.166091947189145</v>
      </c>
      <c r="AF410">
        <f t="shared" si="258"/>
        <v>24.166091947189145</v>
      </c>
      <c r="AG410">
        <f t="shared" si="259"/>
        <v>24.166091947189145</v>
      </c>
      <c r="AH410">
        <f t="shared" si="260"/>
        <v>24.166091947189145</v>
      </c>
      <c r="AI410">
        <f t="shared" si="261"/>
        <v>24.166091947189145</v>
      </c>
      <c r="AJ410">
        <f t="shared" si="262"/>
        <v>24.166091947189145</v>
      </c>
      <c r="AK410">
        <f t="shared" si="263"/>
        <v>24.166091947189145</v>
      </c>
      <c r="AL410">
        <f t="shared" si="264"/>
        <v>24.166091947189145</v>
      </c>
      <c r="AM410">
        <f t="shared" si="265"/>
        <v>24.166091947189145</v>
      </c>
      <c r="AN410">
        <f t="shared" si="266"/>
        <v>24.166091947189145</v>
      </c>
      <c r="AO410">
        <f t="shared" si="267"/>
        <v>24.166091947189145</v>
      </c>
      <c r="AP410">
        <f t="shared" si="268"/>
        <v>24.166091947189145</v>
      </c>
      <c r="AQ410">
        <f t="shared" si="269"/>
        <v>24.166091947189145</v>
      </c>
      <c r="AR410">
        <f t="shared" si="270"/>
        <v>24.166091947189145</v>
      </c>
      <c r="AS410">
        <f t="shared" si="271"/>
        <v>24.166091947189145</v>
      </c>
      <c r="AT410">
        <f t="shared" si="272"/>
        <v>24.166091947189145</v>
      </c>
      <c r="AU410">
        <f t="shared" si="273"/>
        <v>24.166091947189145</v>
      </c>
      <c r="AV410">
        <f t="shared" si="274"/>
        <v>24.166091947189145</v>
      </c>
      <c r="AW410">
        <f t="shared" si="275"/>
        <v>24.166091947189145</v>
      </c>
      <c r="AX410">
        <f t="shared" si="276"/>
        <v>24.166091947189145</v>
      </c>
      <c r="AY410">
        <f t="shared" si="277"/>
        <v>24.166091947189145</v>
      </c>
      <c r="AZ410">
        <f t="shared" si="278"/>
        <v>24.166091947189145</v>
      </c>
      <c r="BA410">
        <f t="shared" si="279"/>
        <v>24.166091947189145</v>
      </c>
    </row>
    <row r="411" spans="1:53">
      <c r="A411" s="50" t="s">
        <v>855</v>
      </c>
      <c r="B411" s="58">
        <v>410</v>
      </c>
      <c r="C411" s="50">
        <v>2</v>
      </c>
      <c r="D411" s="51">
        <v>2</v>
      </c>
      <c r="E411" s="51">
        <v>24</v>
      </c>
      <c r="L411" s="50" t="s">
        <v>855</v>
      </c>
      <c r="M411" s="58">
        <v>410</v>
      </c>
      <c r="N411">
        <f t="shared" si="240"/>
        <v>24.166091947189145</v>
      </c>
      <c r="O411">
        <f t="shared" si="241"/>
        <v>24.166091947189145</v>
      </c>
      <c r="P411">
        <f t="shared" si="242"/>
        <v>24.166091947189145</v>
      </c>
      <c r="Q411">
        <f t="shared" si="243"/>
        <v>24.166091947189145</v>
      </c>
      <c r="R411">
        <f t="shared" si="244"/>
        <v>24.166091947189145</v>
      </c>
      <c r="S411">
        <f t="shared" si="245"/>
        <v>24.166091947189145</v>
      </c>
      <c r="T411">
        <f t="shared" si="246"/>
        <v>24.166091947189145</v>
      </c>
      <c r="U411">
        <f t="shared" si="247"/>
        <v>24.166091947189145</v>
      </c>
      <c r="V411">
        <f t="shared" si="248"/>
        <v>24.166091947189145</v>
      </c>
      <c r="W411">
        <f t="shared" si="249"/>
        <v>24.166091947189145</v>
      </c>
      <c r="X411">
        <f t="shared" si="250"/>
        <v>24.166091947189145</v>
      </c>
      <c r="Y411">
        <f t="shared" si="251"/>
        <v>24.166091947189145</v>
      </c>
      <c r="Z411">
        <f t="shared" si="252"/>
        <v>24.166091947189145</v>
      </c>
      <c r="AA411">
        <f t="shared" si="253"/>
        <v>24.166091947189145</v>
      </c>
      <c r="AB411">
        <f t="shared" si="254"/>
        <v>24.166091947189145</v>
      </c>
      <c r="AC411">
        <f t="shared" si="255"/>
        <v>24.166091947189145</v>
      </c>
      <c r="AD411">
        <f t="shared" si="256"/>
        <v>24.166091947189145</v>
      </c>
      <c r="AE411">
        <f t="shared" si="257"/>
        <v>24.166091947189145</v>
      </c>
      <c r="AF411">
        <f t="shared" si="258"/>
        <v>24.166091947189145</v>
      </c>
      <c r="AG411">
        <f t="shared" si="259"/>
        <v>24.166091947189145</v>
      </c>
      <c r="AH411">
        <f t="shared" si="260"/>
        <v>24.166091947189145</v>
      </c>
      <c r="AI411">
        <f t="shared" si="261"/>
        <v>24.166091947189145</v>
      </c>
      <c r="AJ411">
        <f t="shared" si="262"/>
        <v>24.166091947189145</v>
      </c>
      <c r="AK411">
        <f t="shared" si="263"/>
        <v>24.166091947189145</v>
      </c>
      <c r="AL411">
        <f t="shared" si="264"/>
        <v>24.166091947189145</v>
      </c>
      <c r="AM411">
        <f t="shared" si="265"/>
        <v>24.166091947189145</v>
      </c>
      <c r="AN411">
        <f t="shared" si="266"/>
        <v>24.166091947189145</v>
      </c>
      <c r="AO411">
        <f t="shared" si="267"/>
        <v>24.166091947189145</v>
      </c>
      <c r="AP411">
        <f t="shared" si="268"/>
        <v>24.166091947189145</v>
      </c>
      <c r="AQ411">
        <f t="shared" si="269"/>
        <v>24.166091947189145</v>
      </c>
      <c r="AR411">
        <f t="shared" si="270"/>
        <v>7.5498344352707498</v>
      </c>
      <c r="AS411">
        <f t="shared" si="271"/>
        <v>24.166091947189145</v>
      </c>
      <c r="AT411">
        <f t="shared" si="272"/>
        <v>24.166091947189145</v>
      </c>
      <c r="AU411">
        <f t="shared" si="273"/>
        <v>24.166091947189145</v>
      </c>
      <c r="AV411">
        <f t="shared" si="274"/>
        <v>24.166091947189145</v>
      </c>
      <c r="AW411">
        <f t="shared" si="275"/>
        <v>24.166091947189145</v>
      </c>
      <c r="AX411">
        <f t="shared" si="276"/>
        <v>24.166091947189145</v>
      </c>
      <c r="AY411">
        <f t="shared" si="277"/>
        <v>24.166091947189145</v>
      </c>
      <c r="AZ411">
        <f t="shared" si="278"/>
        <v>24.166091947189145</v>
      </c>
      <c r="BA411">
        <f t="shared" si="279"/>
        <v>24.166091947189145</v>
      </c>
    </row>
    <row r="412" spans="1:53">
      <c r="A412" s="50" t="s">
        <v>858</v>
      </c>
      <c r="B412" s="58">
        <v>411</v>
      </c>
      <c r="C412" s="50">
        <v>2</v>
      </c>
      <c r="D412" s="51">
        <v>11</v>
      </c>
      <c r="E412" s="51">
        <v>7</v>
      </c>
      <c r="L412" s="50" t="s">
        <v>858</v>
      </c>
      <c r="M412" s="58">
        <v>411</v>
      </c>
      <c r="N412">
        <f t="shared" si="240"/>
        <v>13.19090595827292</v>
      </c>
      <c r="O412">
        <f t="shared" si="241"/>
        <v>13.19090595827292</v>
      </c>
      <c r="P412">
        <f t="shared" si="242"/>
        <v>13.19090595827292</v>
      </c>
      <c r="Q412">
        <f t="shared" si="243"/>
        <v>13.19090595827292</v>
      </c>
      <c r="R412">
        <f t="shared" si="244"/>
        <v>13.19090595827292</v>
      </c>
      <c r="S412">
        <f t="shared" si="245"/>
        <v>13.19090595827292</v>
      </c>
      <c r="T412">
        <f t="shared" si="246"/>
        <v>13.19090595827292</v>
      </c>
      <c r="U412">
        <f t="shared" si="247"/>
        <v>13.19090595827292</v>
      </c>
      <c r="V412">
        <f t="shared" si="248"/>
        <v>13.19090595827292</v>
      </c>
      <c r="W412">
        <f t="shared" si="249"/>
        <v>13.19090595827292</v>
      </c>
      <c r="X412">
        <f t="shared" si="250"/>
        <v>13.19090595827292</v>
      </c>
      <c r="Y412">
        <f t="shared" si="251"/>
        <v>13.19090595827292</v>
      </c>
      <c r="Z412">
        <f t="shared" si="252"/>
        <v>13.19090595827292</v>
      </c>
      <c r="AA412">
        <f t="shared" si="253"/>
        <v>13.19090595827292</v>
      </c>
      <c r="AB412">
        <f t="shared" si="254"/>
        <v>13.19090595827292</v>
      </c>
      <c r="AC412">
        <f t="shared" si="255"/>
        <v>13.19090595827292</v>
      </c>
      <c r="AD412">
        <f t="shared" si="256"/>
        <v>13.19090595827292</v>
      </c>
      <c r="AE412">
        <f t="shared" si="257"/>
        <v>13.19090595827292</v>
      </c>
      <c r="AF412">
        <f t="shared" si="258"/>
        <v>13.19090595827292</v>
      </c>
      <c r="AG412">
        <f t="shared" si="259"/>
        <v>13.19090595827292</v>
      </c>
      <c r="AH412">
        <f t="shared" si="260"/>
        <v>13.19090595827292</v>
      </c>
      <c r="AI412">
        <f t="shared" si="261"/>
        <v>13.19090595827292</v>
      </c>
      <c r="AJ412">
        <f t="shared" si="262"/>
        <v>13.19090595827292</v>
      </c>
      <c r="AK412">
        <f t="shared" si="263"/>
        <v>13.19090595827292</v>
      </c>
      <c r="AL412">
        <f t="shared" si="264"/>
        <v>13.19090595827292</v>
      </c>
      <c r="AM412">
        <f t="shared" si="265"/>
        <v>13.19090595827292</v>
      </c>
      <c r="AN412">
        <f t="shared" si="266"/>
        <v>13.19090595827292</v>
      </c>
      <c r="AO412">
        <f t="shared" si="267"/>
        <v>13.19090595827292</v>
      </c>
      <c r="AP412">
        <f t="shared" si="268"/>
        <v>13.19090595827292</v>
      </c>
      <c r="AQ412">
        <f t="shared" si="269"/>
        <v>13.19090595827292</v>
      </c>
      <c r="AR412">
        <f t="shared" si="270"/>
        <v>35.791060336346561</v>
      </c>
      <c r="AS412">
        <f t="shared" si="271"/>
        <v>13.19090595827292</v>
      </c>
      <c r="AT412">
        <f t="shared" si="272"/>
        <v>13.19090595827292</v>
      </c>
      <c r="AU412">
        <f t="shared" si="273"/>
        <v>13.19090595827292</v>
      </c>
      <c r="AV412">
        <f t="shared" si="274"/>
        <v>13.19090595827292</v>
      </c>
      <c r="AW412">
        <f t="shared" si="275"/>
        <v>13.19090595827292</v>
      </c>
      <c r="AX412">
        <f t="shared" si="276"/>
        <v>13.19090595827292</v>
      </c>
      <c r="AY412">
        <f t="shared" si="277"/>
        <v>13.19090595827292</v>
      </c>
      <c r="AZ412">
        <f t="shared" si="278"/>
        <v>13.19090595827292</v>
      </c>
      <c r="BA412">
        <f t="shared" si="279"/>
        <v>13.19090595827292</v>
      </c>
    </row>
    <row r="413" spans="1:53">
      <c r="A413" s="50" t="s">
        <v>859</v>
      </c>
      <c r="B413" s="58">
        <v>412</v>
      </c>
      <c r="C413" s="50">
        <v>2</v>
      </c>
      <c r="D413" s="51">
        <v>37</v>
      </c>
      <c r="E413" s="51">
        <v>34</v>
      </c>
      <c r="L413" s="50" t="s">
        <v>859</v>
      </c>
      <c r="M413" s="58">
        <v>412</v>
      </c>
      <c r="N413">
        <f t="shared" si="240"/>
        <v>50.289163842720633</v>
      </c>
      <c r="O413">
        <f t="shared" si="241"/>
        <v>50.289163842720633</v>
      </c>
      <c r="P413">
        <f t="shared" si="242"/>
        <v>50.289163842720633</v>
      </c>
      <c r="Q413">
        <f t="shared" si="243"/>
        <v>50.289163842720633</v>
      </c>
      <c r="R413">
        <f t="shared" si="244"/>
        <v>50.289163842720633</v>
      </c>
      <c r="S413">
        <f t="shared" si="245"/>
        <v>50.289163842720633</v>
      </c>
      <c r="T413">
        <f t="shared" si="246"/>
        <v>50.289163842720633</v>
      </c>
      <c r="U413">
        <f t="shared" si="247"/>
        <v>50.289163842720633</v>
      </c>
      <c r="V413">
        <f t="shared" si="248"/>
        <v>50.289163842720633</v>
      </c>
      <c r="W413">
        <f t="shared" si="249"/>
        <v>50.289163842720633</v>
      </c>
      <c r="X413">
        <f t="shared" si="250"/>
        <v>50.289163842720633</v>
      </c>
      <c r="Y413">
        <f t="shared" si="251"/>
        <v>50.289163842720633</v>
      </c>
      <c r="Z413">
        <f t="shared" si="252"/>
        <v>50.289163842720633</v>
      </c>
      <c r="AA413">
        <f t="shared" si="253"/>
        <v>50.289163842720633</v>
      </c>
      <c r="AB413">
        <f t="shared" si="254"/>
        <v>50.289163842720633</v>
      </c>
      <c r="AC413">
        <f t="shared" si="255"/>
        <v>50.289163842720633</v>
      </c>
      <c r="AD413">
        <f t="shared" si="256"/>
        <v>50.289163842720633</v>
      </c>
      <c r="AE413">
        <f t="shared" si="257"/>
        <v>50.289163842720633</v>
      </c>
      <c r="AF413">
        <f t="shared" si="258"/>
        <v>50.289163842720633</v>
      </c>
      <c r="AG413">
        <f t="shared" si="259"/>
        <v>50.289163842720633</v>
      </c>
      <c r="AH413">
        <f t="shared" si="260"/>
        <v>50.289163842720633</v>
      </c>
      <c r="AI413">
        <f t="shared" si="261"/>
        <v>50.289163842720633</v>
      </c>
      <c r="AJ413">
        <f t="shared" si="262"/>
        <v>50.289163842720633</v>
      </c>
      <c r="AK413">
        <f t="shared" si="263"/>
        <v>50.289163842720633</v>
      </c>
      <c r="AL413">
        <f t="shared" si="264"/>
        <v>50.289163842720633</v>
      </c>
      <c r="AM413">
        <f t="shared" si="265"/>
        <v>50.289163842720633</v>
      </c>
      <c r="AN413">
        <f t="shared" si="266"/>
        <v>50.289163842720633</v>
      </c>
      <c r="AO413">
        <f t="shared" si="267"/>
        <v>50.289163842720633</v>
      </c>
      <c r="AP413">
        <f t="shared" si="268"/>
        <v>50.289163842720633</v>
      </c>
      <c r="AQ413">
        <f t="shared" si="269"/>
        <v>50.289163842720633</v>
      </c>
      <c r="AR413">
        <f t="shared" si="270"/>
        <v>46.443514078932488</v>
      </c>
      <c r="AS413">
        <f t="shared" si="271"/>
        <v>50.289163842720633</v>
      </c>
      <c r="AT413">
        <f t="shared" si="272"/>
        <v>50.289163842720633</v>
      </c>
      <c r="AU413">
        <f t="shared" si="273"/>
        <v>50.289163842720633</v>
      </c>
      <c r="AV413">
        <f t="shared" si="274"/>
        <v>50.289163842720633</v>
      </c>
      <c r="AW413">
        <f t="shared" si="275"/>
        <v>50.289163842720633</v>
      </c>
      <c r="AX413">
        <f t="shared" si="276"/>
        <v>50.289163842720633</v>
      </c>
      <c r="AY413">
        <f t="shared" si="277"/>
        <v>50.289163842720633</v>
      </c>
      <c r="AZ413">
        <f t="shared" si="278"/>
        <v>50.289163842720633</v>
      </c>
      <c r="BA413">
        <f t="shared" si="279"/>
        <v>50.289163842720633</v>
      </c>
    </row>
    <row r="414" spans="1:53">
      <c r="A414" s="50" t="s">
        <v>860</v>
      </c>
      <c r="B414" s="58">
        <v>413</v>
      </c>
      <c r="C414" s="50">
        <v>2</v>
      </c>
      <c r="D414" s="51">
        <v>19</v>
      </c>
      <c r="E414" s="51">
        <v>28</v>
      </c>
      <c r="L414" s="50" t="s">
        <v>860</v>
      </c>
      <c r="M414" s="58">
        <v>413</v>
      </c>
      <c r="N414">
        <f t="shared" si="240"/>
        <v>33.896902513356586</v>
      </c>
      <c r="O414">
        <f t="shared" si="241"/>
        <v>33.896902513356586</v>
      </c>
      <c r="P414">
        <f t="shared" si="242"/>
        <v>33.896902513356586</v>
      </c>
      <c r="Q414">
        <f t="shared" si="243"/>
        <v>33.896902513356586</v>
      </c>
      <c r="R414">
        <f t="shared" si="244"/>
        <v>33.896902513356586</v>
      </c>
      <c r="S414">
        <f t="shared" si="245"/>
        <v>33.896902513356586</v>
      </c>
      <c r="T414">
        <f t="shared" si="246"/>
        <v>33.896902513356586</v>
      </c>
      <c r="U414">
        <f t="shared" si="247"/>
        <v>33.896902513356586</v>
      </c>
      <c r="V414">
        <f t="shared" si="248"/>
        <v>33.896902513356586</v>
      </c>
      <c r="W414">
        <f t="shared" si="249"/>
        <v>33.896902513356586</v>
      </c>
      <c r="X414">
        <f t="shared" si="250"/>
        <v>33.896902513356586</v>
      </c>
      <c r="Y414">
        <f t="shared" si="251"/>
        <v>33.896902513356586</v>
      </c>
      <c r="Z414">
        <f t="shared" si="252"/>
        <v>33.896902513356586</v>
      </c>
      <c r="AA414">
        <f t="shared" si="253"/>
        <v>33.896902513356586</v>
      </c>
      <c r="AB414">
        <f t="shared" si="254"/>
        <v>33.896902513356586</v>
      </c>
      <c r="AC414">
        <f t="shared" si="255"/>
        <v>33.896902513356586</v>
      </c>
      <c r="AD414">
        <f t="shared" si="256"/>
        <v>33.896902513356586</v>
      </c>
      <c r="AE414">
        <f t="shared" si="257"/>
        <v>33.896902513356586</v>
      </c>
      <c r="AF414">
        <f t="shared" si="258"/>
        <v>33.896902513356586</v>
      </c>
      <c r="AG414">
        <f t="shared" si="259"/>
        <v>33.896902513356586</v>
      </c>
      <c r="AH414">
        <f t="shared" si="260"/>
        <v>33.896902513356586</v>
      </c>
      <c r="AI414">
        <f t="shared" si="261"/>
        <v>33.896902513356586</v>
      </c>
      <c r="AJ414">
        <f t="shared" si="262"/>
        <v>33.896902513356586</v>
      </c>
      <c r="AK414">
        <f t="shared" si="263"/>
        <v>33.896902513356586</v>
      </c>
      <c r="AL414">
        <f t="shared" si="264"/>
        <v>33.896902513356586</v>
      </c>
      <c r="AM414">
        <f t="shared" si="265"/>
        <v>33.896902513356586</v>
      </c>
      <c r="AN414">
        <f t="shared" si="266"/>
        <v>33.896902513356586</v>
      </c>
      <c r="AO414">
        <f t="shared" si="267"/>
        <v>33.896902513356586</v>
      </c>
      <c r="AP414">
        <f t="shared" si="268"/>
        <v>33.896902513356586</v>
      </c>
      <c r="AQ414">
        <f t="shared" si="269"/>
        <v>33.896902513356586</v>
      </c>
      <c r="AR414">
        <f t="shared" si="270"/>
        <v>29.899832775452108</v>
      </c>
      <c r="AS414">
        <f t="shared" si="271"/>
        <v>33.896902513356586</v>
      </c>
      <c r="AT414">
        <f t="shared" si="272"/>
        <v>33.896902513356586</v>
      </c>
      <c r="AU414">
        <f t="shared" si="273"/>
        <v>33.896902513356586</v>
      </c>
      <c r="AV414">
        <f t="shared" si="274"/>
        <v>33.896902513356586</v>
      </c>
      <c r="AW414">
        <f t="shared" si="275"/>
        <v>33.896902513356586</v>
      </c>
      <c r="AX414">
        <f t="shared" si="276"/>
        <v>33.896902513356586</v>
      </c>
      <c r="AY414">
        <f t="shared" si="277"/>
        <v>33.896902513356586</v>
      </c>
      <c r="AZ414">
        <f t="shared" si="278"/>
        <v>33.896902513356586</v>
      </c>
      <c r="BA414">
        <f t="shared" si="279"/>
        <v>33.896902513356586</v>
      </c>
    </row>
    <row r="415" spans="1:53">
      <c r="A415" s="50" t="s">
        <v>862</v>
      </c>
      <c r="B415" s="58">
        <v>414</v>
      </c>
      <c r="C415" s="50">
        <v>2</v>
      </c>
      <c r="D415" s="51">
        <v>36</v>
      </c>
      <c r="E415" s="51">
        <v>23</v>
      </c>
      <c r="L415" s="50" t="s">
        <v>862</v>
      </c>
      <c r="M415" s="58">
        <v>414</v>
      </c>
      <c r="N415">
        <f t="shared" si="240"/>
        <v>42.766809560686191</v>
      </c>
      <c r="O415">
        <f t="shared" si="241"/>
        <v>42.766809560686191</v>
      </c>
      <c r="P415">
        <f t="shared" si="242"/>
        <v>42.766809560686191</v>
      </c>
      <c r="Q415">
        <f t="shared" si="243"/>
        <v>42.766809560686191</v>
      </c>
      <c r="R415">
        <f t="shared" si="244"/>
        <v>42.766809560686191</v>
      </c>
      <c r="S415">
        <f t="shared" si="245"/>
        <v>42.766809560686191</v>
      </c>
      <c r="T415">
        <f t="shared" si="246"/>
        <v>42.766809560686191</v>
      </c>
      <c r="U415">
        <f t="shared" si="247"/>
        <v>42.766809560686191</v>
      </c>
      <c r="V415">
        <f t="shared" si="248"/>
        <v>42.766809560686191</v>
      </c>
      <c r="W415">
        <f t="shared" si="249"/>
        <v>42.766809560686191</v>
      </c>
      <c r="X415">
        <f t="shared" si="250"/>
        <v>42.766809560686191</v>
      </c>
      <c r="Y415">
        <f t="shared" si="251"/>
        <v>42.766809560686191</v>
      </c>
      <c r="Z415">
        <f t="shared" si="252"/>
        <v>42.766809560686191</v>
      </c>
      <c r="AA415">
        <f t="shared" si="253"/>
        <v>42.766809560686191</v>
      </c>
      <c r="AB415">
        <f t="shared" si="254"/>
        <v>42.766809560686191</v>
      </c>
      <c r="AC415">
        <f t="shared" si="255"/>
        <v>42.766809560686191</v>
      </c>
      <c r="AD415">
        <f t="shared" si="256"/>
        <v>42.766809560686191</v>
      </c>
      <c r="AE415">
        <f t="shared" si="257"/>
        <v>42.766809560686191</v>
      </c>
      <c r="AF415">
        <f t="shared" si="258"/>
        <v>42.766809560686191</v>
      </c>
      <c r="AG415">
        <f t="shared" si="259"/>
        <v>42.766809560686191</v>
      </c>
      <c r="AH415">
        <f t="shared" si="260"/>
        <v>42.766809560686191</v>
      </c>
      <c r="AI415">
        <f t="shared" si="261"/>
        <v>42.766809560686191</v>
      </c>
      <c r="AJ415">
        <f t="shared" si="262"/>
        <v>42.766809560686191</v>
      </c>
      <c r="AK415">
        <f t="shared" si="263"/>
        <v>42.766809560686191</v>
      </c>
      <c r="AL415">
        <f t="shared" si="264"/>
        <v>42.766809560686191</v>
      </c>
      <c r="AM415">
        <f t="shared" si="265"/>
        <v>42.766809560686191</v>
      </c>
      <c r="AN415">
        <f t="shared" si="266"/>
        <v>42.766809560686191</v>
      </c>
      <c r="AO415">
        <f t="shared" si="267"/>
        <v>42.766809560686191</v>
      </c>
      <c r="AP415">
        <f t="shared" si="268"/>
        <v>42.766809560686191</v>
      </c>
      <c r="AQ415">
        <f t="shared" si="269"/>
        <v>42.766809560686191</v>
      </c>
      <c r="AR415">
        <f t="shared" si="270"/>
        <v>41.231056256176608</v>
      </c>
      <c r="AS415">
        <f t="shared" si="271"/>
        <v>42.766809560686191</v>
      </c>
      <c r="AT415">
        <f t="shared" si="272"/>
        <v>42.766809560686191</v>
      </c>
      <c r="AU415">
        <f t="shared" si="273"/>
        <v>42.766809560686191</v>
      </c>
      <c r="AV415">
        <f t="shared" si="274"/>
        <v>42.766809560686191</v>
      </c>
      <c r="AW415">
        <f t="shared" si="275"/>
        <v>42.766809560686191</v>
      </c>
      <c r="AX415">
        <f t="shared" si="276"/>
        <v>42.766809560686191</v>
      </c>
      <c r="AY415">
        <f t="shared" si="277"/>
        <v>42.766809560686191</v>
      </c>
      <c r="AZ415">
        <f t="shared" si="278"/>
        <v>42.766809560686191</v>
      </c>
      <c r="BA415">
        <f t="shared" si="279"/>
        <v>42.766809560686191</v>
      </c>
    </row>
    <row r="416" spans="1:53">
      <c r="A416" s="50" t="s">
        <v>863</v>
      </c>
      <c r="B416" s="58">
        <v>415</v>
      </c>
      <c r="C416" s="50">
        <v>2</v>
      </c>
      <c r="D416" s="51">
        <v>20</v>
      </c>
      <c r="E416" s="51">
        <v>20</v>
      </c>
      <c r="L416" s="50" t="s">
        <v>863</v>
      </c>
      <c r="M416" s="58">
        <v>415</v>
      </c>
      <c r="N416">
        <f t="shared" si="240"/>
        <v>28.354893757515651</v>
      </c>
      <c r="O416">
        <f t="shared" si="241"/>
        <v>28.354893757515651</v>
      </c>
      <c r="P416">
        <f t="shared" si="242"/>
        <v>28.354893757515651</v>
      </c>
      <c r="Q416">
        <f t="shared" si="243"/>
        <v>28.354893757515651</v>
      </c>
      <c r="R416">
        <f t="shared" si="244"/>
        <v>28.354893757515651</v>
      </c>
      <c r="S416">
        <f t="shared" si="245"/>
        <v>28.354893757515651</v>
      </c>
      <c r="T416">
        <f t="shared" si="246"/>
        <v>28.354893757515651</v>
      </c>
      <c r="U416">
        <f t="shared" si="247"/>
        <v>28.354893757515651</v>
      </c>
      <c r="V416">
        <f t="shared" si="248"/>
        <v>28.354893757515651</v>
      </c>
      <c r="W416">
        <f t="shared" si="249"/>
        <v>28.354893757515651</v>
      </c>
      <c r="X416">
        <f t="shared" si="250"/>
        <v>28.354893757515651</v>
      </c>
      <c r="Y416">
        <f t="shared" si="251"/>
        <v>28.354893757515651</v>
      </c>
      <c r="Z416">
        <f t="shared" si="252"/>
        <v>28.354893757515651</v>
      </c>
      <c r="AA416">
        <f t="shared" si="253"/>
        <v>28.354893757515651</v>
      </c>
      <c r="AB416">
        <f t="shared" si="254"/>
        <v>28.354893757515651</v>
      </c>
      <c r="AC416">
        <f t="shared" si="255"/>
        <v>28.354893757515651</v>
      </c>
      <c r="AD416">
        <f t="shared" si="256"/>
        <v>28.354893757515651</v>
      </c>
      <c r="AE416">
        <f t="shared" si="257"/>
        <v>28.354893757515651</v>
      </c>
      <c r="AF416">
        <f t="shared" si="258"/>
        <v>28.354893757515651</v>
      </c>
      <c r="AG416">
        <f t="shared" si="259"/>
        <v>28.354893757515651</v>
      </c>
      <c r="AH416">
        <f t="shared" si="260"/>
        <v>28.354893757515651</v>
      </c>
      <c r="AI416">
        <f t="shared" si="261"/>
        <v>28.354893757515651</v>
      </c>
      <c r="AJ416">
        <f t="shared" si="262"/>
        <v>28.354893757515651</v>
      </c>
      <c r="AK416">
        <f t="shared" si="263"/>
        <v>28.354893757515651</v>
      </c>
      <c r="AL416">
        <f t="shared" si="264"/>
        <v>28.354893757515651</v>
      </c>
      <c r="AM416">
        <f t="shared" si="265"/>
        <v>28.354893757515651</v>
      </c>
      <c r="AN416">
        <f t="shared" si="266"/>
        <v>28.354893757515651</v>
      </c>
      <c r="AO416">
        <f t="shared" si="267"/>
        <v>28.354893757515651</v>
      </c>
      <c r="AP416">
        <f t="shared" si="268"/>
        <v>28.354893757515651</v>
      </c>
      <c r="AQ416">
        <f t="shared" si="269"/>
        <v>28.354893757515651</v>
      </c>
      <c r="AR416">
        <f t="shared" si="270"/>
        <v>31.304951684997057</v>
      </c>
      <c r="AS416">
        <f t="shared" si="271"/>
        <v>28.354893757515651</v>
      </c>
      <c r="AT416">
        <f t="shared" si="272"/>
        <v>28.354893757515651</v>
      </c>
      <c r="AU416">
        <f t="shared" si="273"/>
        <v>28.354893757515651</v>
      </c>
      <c r="AV416">
        <f t="shared" si="274"/>
        <v>28.354893757515651</v>
      </c>
      <c r="AW416">
        <f t="shared" si="275"/>
        <v>28.354893757515651</v>
      </c>
      <c r="AX416">
        <f t="shared" si="276"/>
        <v>28.354893757515651</v>
      </c>
      <c r="AY416">
        <f t="shared" si="277"/>
        <v>28.354893757515651</v>
      </c>
      <c r="AZ416">
        <f t="shared" si="278"/>
        <v>28.354893757515651</v>
      </c>
      <c r="BA416">
        <f t="shared" si="279"/>
        <v>28.354893757515651</v>
      </c>
    </row>
    <row r="417" spans="1:53">
      <c r="A417" s="50" t="s">
        <v>865</v>
      </c>
      <c r="B417" s="58">
        <v>416</v>
      </c>
      <c r="C417" s="50">
        <v>2</v>
      </c>
      <c r="D417" s="51">
        <v>2</v>
      </c>
      <c r="E417" s="51">
        <v>24</v>
      </c>
      <c r="L417" s="50" t="s">
        <v>865</v>
      </c>
      <c r="M417" s="58">
        <v>416</v>
      </c>
      <c r="N417">
        <f t="shared" si="240"/>
        <v>24.166091947189145</v>
      </c>
      <c r="O417">
        <f t="shared" si="241"/>
        <v>24.166091947189145</v>
      </c>
      <c r="P417">
        <f t="shared" si="242"/>
        <v>24.166091947189145</v>
      </c>
      <c r="Q417">
        <f t="shared" si="243"/>
        <v>24.166091947189145</v>
      </c>
      <c r="R417">
        <f t="shared" si="244"/>
        <v>24.166091947189145</v>
      </c>
      <c r="S417">
        <f t="shared" si="245"/>
        <v>24.166091947189145</v>
      </c>
      <c r="T417">
        <f t="shared" si="246"/>
        <v>24.166091947189145</v>
      </c>
      <c r="U417">
        <f t="shared" si="247"/>
        <v>24.166091947189145</v>
      </c>
      <c r="V417">
        <f t="shared" si="248"/>
        <v>24.166091947189145</v>
      </c>
      <c r="W417">
        <f t="shared" si="249"/>
        <v>24.166091947189145</v>
      </c>
      <c r="X417">
        <f t="shared" si="250"/>
        <v>24.166091947189145</v>
      </c>
      <c r="Y417">
        <f t="shared" si="251"/>
        <v>24.166091947189145</v>
      </c>
      <c r="Z417">
        <f t="shared" si="252"/>
        <v>24.166091947189145</v>
      </c>
      <c r="AA417">
        <f t="shared" si="253"/>
        <v>24.166091947189145</v>
      </c>
      <c r="AB417">
        <f t="shared" si="254"/>
        <v>24.166091947189145</v>
      </c>
      <c r="AC417">
        <f t="shared" si="255"/>
        <v>24.166091947189145</v>
      </c>
      <c r="AD417">
        <f t="shared" si="256"/>
        <v>24.166091947189145</v>
      </c>
      <c r="AE417">
        <f t="shared" si="257"/>
        <v>24.166091947189145</v>
      </c>
      <c r="AF417">
        <f t="shared" si="258"/>
        <v>24.166091947189145</v>
      </c>
      <c r="AG417">
        <f t="shared" si="259"/>
        <v>24.166091947189145</v>
      </c>
      <c r="AH417">
        <f t="shared" si="260"/>
        <v>24.166091947189145</v>
      </c>
      <c r="AI417">
        <f t="shared" si="261"/>
        <v>24.166091947189145</v>
      </c>
      <c r="AJ417">
        <f t="shared" si="262"/>
        <v>24.166091947189145</v>
      </c>
      <c r="AK417">
        <f t="shared" si="263"/>
        <v>24.166091947189145</v>
      </c>
      <c r="AL417">
        <f t="shared" si="264"/>
        <v>24.166091947189145</v>
      </c>
      <c r="AM417">
        <f t="shared" si="265"/>
        <v>24.166091947189145</v>
      </c>
      <c r="AN417">
        <f t="shared" si="266"/>
        <v>24.166091947189145</v>
      </c>
      <c r="AO417">
        <f t="shared" si="267"/>
        <v>24.166091947189145</v>
      </c>
      <c r="AP417">
        <f t="shared" si="268"/>
        <v>24.166091947189145</v>
      </c>
      <c r="AQ417">
        <f t="shared" si="269"/>
        <v>24.166091947189145</v>
      </c>
      <c r="AR417">
        <f t="shared" si="270"/>
        <v>17.233687939614086</v>
      </c>
      <c r="AS417">
        <f t="shared" si="271"/>
        <v>24.166091947189145</v>
      </c>
      <c r="AT417">
        <f t="shared" si="272"/>
        <v>24.166091947189145</v>
      </c>
      <c r="AU417">
        <f t="shared" si="273"/>
        <v>24.166091947189145</v>
      </c>
      <c r="AV417">
        <f t="shared" si="274"/>
        <v>24.166091947189145</v>
      </c>
      <c r="AW417">
        <f t="shared" si="275"/>
        <v>24.166091947189145</v>
      </c>
      <c r="AX417">
        <f t="shared" si="276"/>
        <v>24.166091947189145</v>
      </c>
      <c r="AY417">
        <f t="shared" si="277"/>
        <v>24.166091947189145</v>
      </c>
      <c r="AZ417">
        <f t="shared" si="278"/>
        <v>24.166091947189145</v>
      </c>
      <c r="BA417">
        <f t="shared" si="279"/>
        <v>24.166091947189145</v>
      </c>
    </row>
    <row r="418" spans="1:53">
      <c r="A418" s="50" t="s">
        <v>867</v>
      </c>
      <c r="B418" s="58">
        <v>417</v>
      </c>
      <c r="C418" s="50">
        <v>2</v>
      </c>
      <c r="D418" s="51">
        <v>17</v>
      </c>
      <c r="E418" s="51">
        <v>17</v>
      </c>
      <c r="L418" s="50" t="s">
        <v>867</v>
      </c>
      <c r="M418" s="58">
        <v>417</v>
      </c>
      <c r="N418">
        <f t="shared" si="240"/>
        <v>24.124676163629637</v>
      </c>
      <c r="O418">
        <f t="shared" si="241"/>
        <v>24.124676163629637</v>
      </c>
      <c r="P418">
        <f t="shared" si="242"/>
        <v>24.124676163629637</v>
      </c>
      <c r="Q418">
        <f t="shared" si="243"/>
        <v>24.124676163629637</v>
      </c>
      <c r="R418">
        <f t="shared" si="244"/>
        <v>24.124676163629637</v>
      </c>
      <c r="S418">
        <f t="shared" si="245"/>
        <v>24.124676163629637</v>
      </c>
      <c r="T418">
        <f t="shared" si="246"/>
        <v>24.124676163629637</v>
      </c>
      <c r="U418">
        <f t="shared" si="247"/>
        <v>24.124676163629637</v>
      </c>
      <c r="V418">
        <f t="shared" si="248"/>
        <v>24.124676163629637</v>
      </c>
      <c r="W418">
        <f t="shared" si="249"/>
        <v>24.124676163629637</v>
      </c>
      <c r="X418">
        <f t="shared" si="250"/>
        <v>24.124676163629637</v>
      </c>
      <c r="Y418">
        <f t="shared" si="251"/>
        <v>24.124676163629637</v>
      </c>
      <c r="Z418">
        <f t="shared" si="252"/>
        <v>24.124676163629637</v>
      </c>
      <c r="AA418">
        <f t="shared" si="253"/>
        <v>24.124676163629637</v>
      </c>
      <c r="AB418">
        <f t="shared" si="254"/>
        <v>24.124676163629637</v>
      </c>
      <c r="AC418">
        <f t="shared" si="255"/>
        <v>24.124676163629637</v>
      </c>
      <c r="AD418">
        <f t="shared" si="256"/>
        <v>24.124676163629637</v>
      </c>
      <c r="AE418">
        <f t="shared" si="257"/>
        <v>24.124676163629637</v>
      </c>
      <c r="AF418">
        <f t="shared" si="258"/>
        <v>24.124676163629637</v>
      </c>
      <c r="AG418">
        <f t="shared" si="259"/>
        <v>24.124676163629637</v>
      </c>
      <c r="AH418">
        <f t="shared" si="260"/>
        <v>24.124676163629637</v>
      </c>
      <c r="AI418">
        <f t="shared" si="261"/>
        <v>24.124676163629637</v>
      </c>
      <c r="AJ418">
        <f t="shared" si="262"/>
        <v>24.124676163629637</v>
      </c>
      <c r="AK418">
        <f t="shared" si="263"/>
        <v>24.124676163629637</v>
      </c>
      <c r="AL418">
        <f t="shared" si="264"/>
        <v>24.124676163629637</v>
      </c>
      <c r="AM418">
        <f t="shared" si="265"/>
        <v>24.124676163629637</v>
      </c>
      <c r="AN418">
        <f t="shared" si="266"/>
        <v>24.124676163629637</v>
      </c>
      <c r="AO418">
        <f t="shared" si="267"/>
        <v>24.124676163629637</v>
      </c>
      <c r="AP418">
        <f t="shared" si="268"/>
        <v>24.124676163629637</v>
      </c>
      <c r="AQ418">
        <f t="shared" si="269"/>
        <v>24.124676163629637</v>
      </c>
      <c r="AR418">
        <f t="shared" si="270"/>
        <v>30.298514815086232</v>
      </c>
      <c r="AS418">
        <f t="shared" si="271"/>
        <v>24.124676163629637</v>
      </c>
      <c r="AT418">
        <f t="shared" si="272"/>
        <v>24.124676163629637</v>
      </c>
      <c r="AU418">
        <f t="shared" si="273"/>
        <v>24.124676163629637</v>
      </c>
      <c r="AV418">
        <f t="shared" si="274"/>
        <v>24.124676163629637</v>
      </c>
      <c r="AW418">
        <f t="shared" si="275"/>
        <v>24.124676163629637</v>
      </c>
      <c r="AX418">
        <f t="shared" si="276"/>
        <v>24.124676163629637</v>
      </c>
      <c r="AY418">
        <f t="shared" si="277"/>
        <v>24.124676163629637</v>
      </c>
      <c r="AZ418">
        <f t="shared" si="278"/>
        <v>24.124676163629637</v>
      </c>
      <c r="BA418">
        <f t="shared" si="279"/>
        <v>24.124676163629637</v>
      </c>
    </row>
    <row r="419" spans="1:53">
      <c r="A419" s="50" t="s">
        <v>869</v>
      </c>
      <c r="B419" s="58">
        <v>418</v>
      </c>
      <c r="C419" s="50">
        <v>2</v>
      </c>
      <c r="D419" s="51">
        <v>21</v>
      </c>
      <c r="E419" s="51">
        <v>25</v>
      </c>
      <c r="L419" s="50" t="s">
        <v>869</v>
      </c>
      <c r="M419" s="58">
        <v>418</v>
      </c>
      <c r="N419">
        <f t="shared" si="240"/>
        <v>32.710854467592249</v>
      </c>
      <c r="O419">
        <f t="shared" si="241"/>
        <v>32.710854467592249</v>
      </c>
      <c r="P419">
        <f t="shared" si="242"/>
        <v>32.710854467592249</v>
      </c>
      <c r="Q419">
        <f t="shared" si="243"/>
        <v>32.710854467592249</v>
      </c>
      <c r="R419">
        <f t="shared" si="244"/>
        <v>32.710854467592249</v>
      </c>
      <c r="S419">
        <f t="shared" si="245"/>
        <v>32.710854467592249</v>
      </c>
      <c r="T419">
        <f t="shared" si="246"/>
        <v>32.710854467592249</v>
      </c>
      <c r="U419">
        <f t="shared" si="247"/>
        <v>32.710854467592249</v>
      </c>
      <c r="V419">
        <f t="shared" si="248"/>
        <v>32.710854467592249</v>
      </c>
      <c r="W419">
        <f t="shared" si="249"/>
        <v>32.710854467592249</v>
      </c>
      <c r="X419">
        <f t="shared" si="250"/>
        <v>32.710854467592249</v>
      </c>
      <c r="Y419">
        <f t="shared" si="251"/>
        <v>32.710854467592249</v>
      </c>
      <c r="Z419">
        <f t="shared" si="252"/>
        <v>32.710854467592249</v>
      </c>
      <c r="AA419">
        <f t="shared" si="253"/>
        <v>32.710854467592249</v>
      </c>
      <c r="AB419">
        <f t="shared" si="254"/>
        <v>32.710854467592249</v>
      </c>
      <c r="AC419">
        <f t="shared" si="255"/>
        <v>32.710854467592249</v>
      </c>
      <c r="AD419">
        <f t="shared" si="256"/>
        <v>32.710854467592249</v>
      </c>
      <c r="AE419">
        <f t="shared" si="257"/>
        <v>32.710854467592249</v>
      </c>
      <c r="AF419">
        <f t="shared" si="258"/>
        <v>32.710854467592249</v>
      </c>
      <c r="AG419">
        <f t="shared" si="259"/>
        <v>32.710854467592249</v>
      </c>
      <c r="AH419">
        <f t="shared" si="260"/>
        <v>32.710854467592249</v>
      </c>
      <c r="AI419">
        <f t="shared" si="261"/>
        <v>32.710854467592249</v>
      </c>
      <c r="AJ419">
        <f t="shared" si="262"/>
        <v>32.710854467592249</v>
      </c>
      <c r="AK419">
        <f t="shared" si="263"/>
        <v>32.710854467592249</v>
      </c>
      <c r="AL419">
        <f t="shared" si="264"/>
        <v>32.710854467592249</v>
      </c>
      <c r="AM419">
        <f t="shared" si="265"/>
        <v>32.710854467592249</v>
      </c>
      <c r="AN419">
        <f t="shared" si="266"/>
        <v>32.710854467592249</v>
      </c>
      <c r="AO419">
        <f t="shared" si="267"/>
        <v>32.710854467592249</v>
      </c>
      <c r="AP419">
        <f t="shared" si="268"/>
        <v>32.710854467592249</v>
      </c>
      <c r="AQ419">
        <f t="shared" si="269"/>
        <v>32.710854467592249</v>
      </c>
      <c r="AR419">
        <f t="shared" si="270"/>
        <v>21.189620100417091</v>
      </c>
      <c r="AS419">
        <f t="shared" si="271"/>
        <v>32.710854467592249</v>
      </c>
      <c r="AT419">
        <f t="shared" si="272"/>
        <v>32.710854467592249</v>
      </c>
      <c r="AU419">
        <f t="shared" si="273"/>
        <v>32.710854467592249</v>
      </c>
      <c r="AV419">
        <f t="shared" si="274"/>
        <v>32.710854467592249</v>
      </c>
      <c r="AW419">
        <f t="shared" si="275"/>
        <v>32.710854467592249</v>
      </c>
      <c r="AX419">
        <f t="shared" si="276"/>
        <v>32.710854467592249</v>
      </c>
      <c r="AY419">
        <f t="shared" si="277"/>
        <v>32.710854467592249</v>
      </c>
      <c r="AZ419">
        <f t="shared" si="278"/>
        <v>32.710854467592249</v>
      </c>
      <c r="BA419">
        <f t="shared" si="279"/>
        <v>32.710854467592249</v>
      </c>
    </row>
    <row r="420" spans="1:53">
      <c r="A420" s="50" t="s">
        <v>870</v>
      </c>
      <c r="B420" s="58">
        <v>419</v>
      </c>
      <c r="C420" s="50">
        <v>2</v>
      </c>
      <c r="D420" s="51">
        <v>16</v>
      </c>
      <c r="E420" s="51">
        <v>2</v>
      </c>
      <c r="L420" s="50" t="s">
        <v>870</v>
      </c>
      <c r="M420" s="58">
        <v>419</v>
      </c>
      <c r="N420">
        <f t="shared" si="240"/>
        <v>16.248076809271922</v>
      </c>
      <c r="O420">
        <f t="shared" si="241"/>
        <v>16.248076809271922</v>
      </c>
      <c r="P420">
        <f t="shared" si="242"/>
        <v>16.248076809271922</v>
      </c>
      <c r="Q420">
        <f t="shared" si="243"/>
        <v>16.248076809271922</v>
      </c>
      <c r="R420">
        <f t="shared" si="244"/>
        <v>16.248076809271922</v>
      </c>
      <c r="S420">
        <f t="shared" si="245"/>
        <v>16.248076809271922</v>
      </c>
      <c r="T420">
        <f t="shared" si="246"/>
        <v>16.248076809271922</v>
      </c>
      <c r="U420">
        <f t="shared" si="247"/>
        <v>16.248076809271922</v>
      </c>
      <c r="V420">
        <f t="shared" si="248"/>
        <v>16.248076809271922</v>
      </c>
      <c r="W420">
        <f t="shared" si="249"/>
        <v>16.248076809271922</v>
      </c>
      <c r="X420">
        <f t="shared" si="250"/>
        <v>16.248076809271922</v>
      </c>
      <c r="Y420">
        <f t="shared" si="251"/>
        <v>16.248076809271922</v>
      </c>
      <c r="Z420">
        <f t="shared" si="252"/>
        <v>16.248076809271922</v>
      </c>
      <c r="AA420">
        <f t="shared" si="253"/>
        <v>16.248076809271922</v>
      </c>
      <c r="AB420">
        <f t="shared" si="254"/>
        <v>16.248076809271922</v>
      </c>
      <c r="AC420">
        <f t="shared" si="255"/>
        <v>16.248076809271922</v>
      </c>
      <c r="AD420">
        <f t="shared" si="256"/>
        <v>16.248076809271922</v>
      </c>
      <c r="AE420">
        <f t="shared" si="257"/>
        <v>16.248076809271922</v>
      </c>
      <c r="AF420">
        <f t="shared" si="258"/>
        <v>16.248076809271922</v>
      </c>
      <c r="AG420">
        <f t="shared" si="259"/>
        <v>16.248076809271922</v>
      </c>
      <c r="AH420">
        <f t="shared" si="260"/>
        <v>16.248076809271922</v>
      </c>
      <c r="AI420">
        <f t="shared" si="261"/>
        <v>16.248076809271922</v>
      </c>
      <c r="AJ420">
        <f t="shared" si="262"/>
        <v>16.248076809271922</v>
      </c>
      <c r="AK420">
        <f t="shared" si="263"/>
        <v>16.248076809271922</v>
      </c>
      <c r="AL420">
        <f t="shared" si="264"/>
        <v>16.248076809271922</v>
      </c>
      <c r="AM420">
        <f t="shared" si="265"/>
        <v>16.248076809271922</v>
      </c>
      <c r="AN420">
        <f t="shared" si="266"/>
        <v>16.248076809271922</v>
      </c>
      <c r="AO420">
        <f t="shared" si="267"/>
        <v>16.248076809271922</v>
      </c>
      <c r="AP420">
        <f t="shared" si="268"/>
        <v>16.248076809271922</v>
      </c>
      <c r="AQ420">
        <f t="shared" si="269"/>
        <v>16.248076809271922</v>
      </c>
      <c r="AR420">
        <f t="shared" si="270"/>
        <v>16.881943016134134</v>
      </c>
      <c r="AS420">
        <f t="shared" si="271"/>
        <v>16.248076809271922</v>
      </c>
      <c r="AT420">
        <f t="shared" si="272"/>
        <v>16.248076809271922</v>
      </c>
      <c r="AU420">
        <f t="shared" si="273"/>
        <v>16.248076809271922</v>
      </c>
      <c r="AV420">
        <f t="shared" si="274"/>
        <v>16.248076809271922</v>
      </c>
      <c r="AW420">
        <f t="shared" si="275"/>
        <v>16.248076809271922</v>
      </c>
      <c r="AX420">
        <f t="shared" si="276"/>
        <v>16.248076809271922</v>
      </c>
      <c r="AY420">
        <f t="shared" si="277"/>
        <v>16.248076809271922</v>
      </c>
      <c r="AZ420">
        <f t="shared" si="278"/>
        <v>16.248076809271922</v>
      </c>
      <c r="BA420">
        <f t="shared" si="279"/>
        <v>16.248076809271922</v>
      </c>
    </row>
    <row r="421" spans="1:53">
      <c r="A421" s="50" t="s">
        <v>871</v>
      </c>
      <c r="B421" s="58">
        <v>420</v>
      </c>
      <c r="C421" s="50">
        <v>2</v>
      </c>
      <c r="D421" s="51">
        <v>19</v>
      </c>
      <c r="E421" s="51">
        <v>5</v>
      </c>
      <c r="F421" s="37" t="s">
        <v>1300</v>
      </c>
      <c r="L421" s="50" t="s">
        <v>871</v>
      </c>
      <c r="M421" s="58">
        <v>420</v>
      </c>
      <c r="N421">
        <f t="shared" si="240"/>
        <v>19.748417658131498</v>
      </c>
      <c r="O421">
        <f t="shared" si="241"/>
        <v>19.748417658131498</v>
      </c>
      <c r="P421">
        <f t="shared" si="242"/>
        <v>19.748417658131498</v>
      </c>
      <c r="Q421">
        <f t="shared" si="243"/>
        <v>19.748417658131498</v>
      </c>
      <c r="R421">
        <f t="shared" si="244"/>
        <v>19.748417658131498</v>
      </c>
      <c r="S421">
        <f t="shared" si="245"/>
        <v>19.748417658131498</v>
      </c>
      <c r="T421">
        <f t="shared" si="246"/>
        <v>19.748417658131498</v>
      </c>
      <c r="U421">
        <f t="shared" si="247"/>
        <v>19.748417658131498</v>
      </c>
      <c r="V421">
        <f t="shared" si="248"/>
        <v>19.748417658131498</v>
      </c>
      <c r="W421">
        <f t="shared" si="249"/>
        <v>19.748417658131498</v>
      </c>
      <c r="X421">
        <f t="shared" si="250"/>
        <v>19.748417658131498</v>
      </c>
      <c r="Y421">
        <f t="shared" si="251"/>
        <v>19.748417658131498</v>
      </c>
      <c r="Z421">
        <f t="shared" si="252"/>
        <v>19.748417658131498</v>
      </c>
      <c r="AA421">
        <f t="shared" si="253"/>
        <v>19.748417658131498</v>
      </c>
      <c r="AB421">
        <f t="shared" si="254"/>
        <v>19.748417658131498</v>
      </c>
      <c r="AC421">
        <f t="shared" si="255"/>
        <v>19.748417658131498</v>
      </c>
      <c r="AD421">
        <f t="shared" si="256"/>
        <v>19.748417658131498</v>
      </c>
      <c r="AE421">
        <f t="shared" si="257"/>
        <v>19.748417658131498</v>
      </c>
      <c r="AF421">
        <f t="shared" si="258"/>
        <v>19.748417658131498</v>
      </c>
      <c r="AG421">
        <f t="shared" si="259"/>
        <v>19.748417658131498</v>
      </c>
      <c r="AH421">
        <f t="shared" si="260"/>
        <v>19.748417658131498</v>
      </c>
      <c r="AI421">
        <f t="shared" si="261"/>
        <v>19.748417658131498</v>
      </c>
      <c r="AJ421">
        <f t="shared" si="262"/>
        <v>19.748417658131498</v>
      </c>
      <c r="AK421">
        <f t="shared" si="263"/>
        <v>19.748417658131498</v>
      </c>
      <c r="AL421">
        <f t="shared" si="264"/>
        <v>19.748417658131498</v>
      </c>
      <c r="AM421">
        <f t="shared" si="265"/>
        <v>19.748417658131498</v>
      </c>
      <c r="AN421">
        <f t="shared" si="266"/>
        <v>19.748417658131498</v>
      </c>
      <c r="AO421">
        <f t="shared" si="267"/>
        <v>19.748417658131498</v>
      </c>
      <c r="AP421">
        <f t="shared" si="268"/>
        <v>19.748417658131498</v>
      </c>
      <c r="AQ421">
        <f t="shared" si="269"/>
        <v>19.748417658131498</v>
      </c>
      <c r="AR421">
        <f t="shared" si="270"/>
        <v>39.874804074753769</v>
      </c>
      <c r="AS421">
        <f t="shared" si="271"/>
        <v>19.748417658131498</v>
      </c>
      <c r="AT421">
        <f t="shared" si="272"/>
        <v>19.748417658131498</v>
      </c>
      <c r="AU421">
        <f t="shared" si="273"/>
        <v>19.748417658131498</v>
      </c>
      <c r="AV421">
        <f t="shared" si="274"/>
        <v>19.748417658131498</v>
      </c>
      <c r="AW421">
        <f t="shared" si="275"/>
        <v>19.748417658131498</v>
      </c>
      <c r="AX421">
        <f t="shared" si="276"/>
        <v>19.748417658131498</v>
      </c>
      <c r="AY421">
        <f t="shared" si="277"/>
        <v>19.748417658131498</v>
      </c>
      <c r="AZ421">
        <f t="shared" si="278"/>
        <v>19.748417658131498</v>
      </c>
      <c r="BA421">
        <f t="shared" si="279"/>
        <v>19.748417658131498</v>
      </c>
    </row>
    <row r="422" spans="1:53">
      <c r="A422" s="50" t="s">
        <v>872</v>
      </c>
      <c r="B422" s="58">
        <v>421</v>
      </c>
      <c r="C422" s="50">
        <v>2</v>
      </c>
      <c r="D422" s="51">
        <v>28</v>
      </c>
      <c r="E422" s="51">
        <v>35</v>
      </c>
      <c r="L422" s="50" t="s">
        <v>872</v>
      </c>
      <c r="M422" s="58">
        <v>421</v>
      </c>
      <c r="N422">
        <f t="shared" si="240"/>
        <v>44.866468548349111</v>
      </c>
      <c r="O422">
        <f t="shared" si="241"/>
        <v>44.866468548349111</v>
      </c>
      <c r="P422">
        <f t="shared" si="242"/>
        <v>44.866468548349111</v>
      </c>
      <c r="Q422">
        <f t="shared" si="243"/>
        <v>44.866468548349111</v>
      </c>
      <c r="R422">
        <f t="shared" si="244"/>
        <v>44.866468548349111</v>
      </c>
      <c r="S422">
        <f t="shared" si="245"/>
        <v>44.866468548349111</v>
      </c>
      <c r="T422">
        <f t="shared" si="246"/>
        <v>44.866468548349111</v>
      </c>
      <c r="U422">
        <f t="shared" si="247"/>
        <v>44.866468548349111</v>
      </c>
      <c r="V422">
        <f t="shared" si="248"/>
        <v>44.866468548349111</v>
      </c>
      <c r="W422">
        <f t="shared" si="249"/>
        <v>44.866468548349111</v>
      </c>
      <c r="X422">
        <f t="shared" si="250"/>
        <v>44.866468548349111</v>
      </c>
      <c r="Y422">
        <f t="shared" si="251"/>
        <v>44.866468548349111</v>
      </c>
      <c r="Z422">
        <f t="shared" si="252"/>
        <v>44.866468548349111</v>
      </c>
      <c r="AA422">
        <f t="shared" si="253"/>
        <v>44.866468548349111</v>
      </c>
      <c r="AB422">
        <f t="shared" si="254"/>
        <v>44.866468548349111</v>
      </c>
      <c r="AC422">
        <f t="shared" si="255"/>
        <v>44.866468548349111</v>
      </c>
      <c r="AD422">
        <f t="shared" si="256"/>
        <v>44.866468548349111</v>
      </c>
      <c r="AE422">
        <f t="shared" si="257"/>
        <v>44.866468548349111</v>
      </c>
      <c r="AF422">
        <f t="shared" si="258"/>
        <v>44.866468548349111</v>
      </c>
      <c r="AG422">
        <f t="shared" si="259"/>
        <v>44.866468548349111</v>
      </c>
      <c r="AH422">
        <f t="shared" si="260"/>
        <v>44.866468548349111</v>
      </c>
      <c r="AI422">
        <f t="shared" si="261"/>
        <v>44.866468548349111</v>
      </c>
      <c r="AJ422">
        <f t="shared" si="262"/>
        <v>44.866468548349111</v>
      </c>
      <c r="AK422">
        <f t="shared" si="263"/>
        <v>44.866468548349111</v>
      </c>
      <c r="AL422">
        <f t="shared" si="264"/>
        <v>44.866468548349111</v>
      </c>
      <c r="AM422">
        <f t="shared" si="265"/>
        <v>44.866468548349111</v>
      </c>
      <c r="AN422">
        <f t="shared" si="266"/>
        <v>44.866468548349111</v>
      </c>
      <c r="AO422">
        <f t="shared" si="267"/>
        <v>44.866468548349111</v>
      </c>
      <c r="AP422">
        <f t="shared" si="268"/>
        <v>44.866468548349111</v>
      </c>
      <c r="AQ422">
        <f t="shared" si="269"/>
        <v>44.866468548349111</v>
      </c>
      <c r="AR422">
        <f t="shared" si="270"/>
        <v>28.513154858766505</v>
      </c>
      <c r="AS422">
        <f t="shared" si="271"/>
        <v>44.866468548349111</v>
      </c>
      <c r="AT422">
        <f t="shared" si="272"/>
        <v>44.866468548349111</v>
      </c>
      <c r="AU422">
        <f t="shared" si="273"/>
        <v>44.866468548349111</v>
      </c>
      <c r="AV422">
        <f t="shared" si="274"/>
        <v>44.866468548349111</v>
      </c>
      <c r="AW422">
        <f t="shared" si="275"/>
        <v>44.866468548349111</v>
      </c>
      <c r="AX422">
        <f t="shared" si="276"/>
        <v>44.866468548349111</v>
      </c>
      <c r="AY422">
        <f t="shared" si="277"/>
        <v>44.866468548349111</v>
      </c>
      <c r="AZ422">
        <f t="shared" si="278"/>
        <v>44.866468548349111</v>
      </c>
      <c r="BA422">
        <f t="shared" si="279"/>
        <v>44.866468548349111</v>
      </c>
    </row>
    <row r="423" spans="1:53">
      <c r="A423" s="50" t="s">
        <v>875</v>
      </c>
      <c r="B423" s="58">
        <v>422</v>
      </c>
      <c r="C423" s="50">
        <v>2</v>
      </c>
      <c r="D423" s="51">
        <v>19</v>
      </c>
      <c r="E423" s="51">
        <v>5</v>
      </c>
      <c r="L423" s="50" t="s">
        <v>875</v>
      </c>
      <c r="M423" s="58">
        <v>422</v>
      </c>
      <c r="N423">
        <f t="shared" si="240"/>
        <v>19.748417658131498</v>
      </c>
      <c r="O423">
        <f t="shared" si="241"/>
        <v>19.748417658131498</v>
      </c>
      <c r="P423">
        <f t="shared" si="242"/>
        <v>19.748417658131498</v>
      </c>
      <c r="Q423">
        <f t="shared" si="243"/>
        <v>19.748417658131498</v>
      </c>
      <c r="R423">
        <f t="shared" si="244"/>
        <v>19.748417658131498</v>
      </c>
      <c r="S423">
        <f t="shared" si="245"/>
        <v>19.748417658131498</v>
      </c>
      <c r="T423">
        <f t="shared" si="246"/>
        <v>19.748417658131498</v>
      </c>
      <c r="U423">
        <f t="shared" si="247"/>
        <v>19.748417658131498</v>
      </c>
      <c r="V423">
        <f t="shared" si="248"/>
        <v>19.748417658131498</v>
      </c>
      <c r="W423">
        <f t="shared" si="249"/>
        <v>19.748417658131498</v>
      </c>
      <c r="X423">
        <f t="shared" si="250"/>
        <v>19.748417658131498</v>
      </c>
      <c r="Y423">
        <f t="shared" si="251"/>
        <v>19.748417658131498</v>
      </c>
      <c r="Z423">
        <f t="shared" si="252"/>
        <v>19.748417658131498</v>
      </c>
      <c r="AA423">
        <f t="shared" si="253"/>
        <v>19.748417658131498</v>
      </c>
      <c r="AB423">
        <f t="shared" si="254"/>
        <v>19.748417658131498</v>
      </c>
      <c r="AC423">
        <f t="shared" si="255"/>
        <v>19.748417658131498</v>
      </c>
      <c r="AD423">
        <f t="shared" si="256"/>
        <v>19.748417658131498</v>
      </c>
      <c r="AE423">
        <f t="shared" si="257"/>
        <v>19.748417658131498</v>
      </c>
      <c r="AF423">
        <f t="shared" si="258"/>
        <v>19.748417658131498</v>
      </c>
      <c r="AG423">
        <f t="shared" si="259"/>
        <v>19.748417658131498</v>
      </c>
      <c r="AH423">
        <f t="shared" si="260"/>
        <v>19.748417658131498</v>
      </c>
      <c r="AI423">
        <f t="shared" si="261"/>
        <v>19.748417658131498</v>
      </c>
      <c r="AJ423">
        <f t="shared" si="262"/>
        <v>19.748417658131498</v>
      </c>
      <c r="AK423">
        <f t="shared" si="263"/>
        <v>19.748417658131498</v>
      </c>
      <c r="AL423">
        <f t="shared" si="264"/>
        <v>19.748417658131498</v>
      </c>
      <c r="AM423">
        <f t="shared" si="265"/>
        <v>19.748417658131498</v>
      </c>
      <c r="AN423">
        <f t="shared" si="266"/>
        <v>19.748417658131498</v>
      </c>
      <c r="AO423">
        <f t="shared" si="267"/>
        <v>19.748417658131498</v>
      </c>
      <c r="AP423">
        <f t="shared" si="268"/>
        <v>19.748417658131498</v>
      </c>
      <c r="AQ423">
        <f t="shared" si="269"/>
        <v>19.748417658131498</v>
      </c>
      <c r="AR423">
        <f t="shared" si="270"/>
        <v>30.675723300355934</v>
      </c>
      <c r="AS423">
        <f t="shared" si="271"/>
        <v>19.748417658131498</v>
      </c>
      <c r="AT423">
        <f t="shared" si="272"/>
        <v>19.748417658131498</v>
      </c>
      <c r="AU423">
        <f t="shared" si="273"/>
        <v>19.748417658131498</v>
      </c>
      <c r="AV423">
        <f t="shared" si="274"/>
        <v>19.748417658131498</v>
      </c>
      <c r="AW423">
        <f t="shared" si="275"/>
        <v>19.748417658131498</v>
      </c>
      <c r="AX423">
        <f t="shared" si="276"/>
        <v>19.748417658131498</v>
      </c>
      <c r="AY423">
        <f t="shared" si="277"/>
        <v>19.748417658131498</v>
      </c>
      <c r="AZ423">
        <f t="shared" si="278"/>
        <v>19.748417658131498</v>
      </c>
      <c r="BA423">
        <f t="shared" si="279"/>
        <v>19.748417658131498</v>
      </c>
    </row>
    <row r="424" spans="1:53">
      <c r="A424" s="50" t="s">
        <v>876</v>
      </c>
      <c r="B424" s="58">
        <v>423</v>
      </c>
      <c r="C424" s="50">
        <v>2</v>
      </c>
      <c r="D424" s="51">
        <v>2</v>
      </c>
      <c r="E424" s="51">
        <v>24</v>
      </c>
      <c r="L424" s="50" t="s">
        <v>876</v>
      </c>
      <c r="M424" s="58">
        <v>423</v>
      </c>
      <c r="N424">
        <f t="shared" si="240"/>
        <v>24.166091947189145</v>
      </c>
      <c r="O424">
        <f t="shared" si="241"/>
        <v>24.166091947189145</v>
      </c>
      <c r="P424">
        <f t="shared" si="242"/>
        <v>24.166091947189145</v>
      </c>
      <c r="Q424">
        <f t="shared" si="243"/>
        <v>24.166091947189145</v>
      </c>
      <c r="R424">
        <f t="shared" si="244"/>
        <v>24.166091947189145</v>
      </c>
      <c r="S424">
        <f t="shared" si="245"/>
        <v>24.166091947189145</v>
      </c>
      <c r="T424">
        <f t="shared" si="246"/>
        <v>24.166091947189145</v>
      </c>
      <c r="U424">
        <f t="shared" si="247"/>
        <v>24.166091947189145</v>
      </c>
      <c r="V424">
        <f t="shared" si="248"/>
        <v>24.166091947189145</v>
      </c>
      <c r="W424">
        <f t="shared" si="249"/>
        <v>24.166091947189145</v>
      </c>
      <c r="X424">
        <f t="shared" si="250"/>
        <v>24.166091947189145</v>
      </c>
      <c r="Y424">
        <f t="shared" si="251"/>
        <v>24.166091947189145</v>
      </c>
      <c r="Z424">
        <f t="shared" si="252"/>
        <v>24.166091947189145</v>
      </c>
      <c r="AA424">
        <f t="shared" si="253"/>
        <v>24.166091947189145</v>
      </c>
      <c r="AB424">
        <f t="shared" si="254"/>
        <v>24.166091947189145</v>
      </c>
      <c r="AC424">
        <f t="shared" si="255"/>
        <v>24.166091947189145</v>
      </c>
      <c r="AD424">
        <f t="shared" si="256"/>
        <v>24.166091947189145</v>
      </c>
      <c r="AE424">
        <f t="shared" si="257"/>
        <v>24.166091947189145</v>
      </c>
      <c r="AF424">
        <f t="shared" si="258"/>
        <v>24.166091947189145</v>
      </c>
      <c r="AG424">
        <f t="shared" si="259"/>
        <v>24.166091947189145</v>
      </c>
      <c r="AH424">
        <f t="shared" si="260"/>
        <v>24.166091947189145</v>
      </c>
      <c r="AI424">
        <f t="shared" si="261"/>
        <v>24.166091947189145</v>
      </c>
      <c r="AJ424">
        <f t="shared" si="262"/>
        <v>24.166091947189145</v>
      </c>
      <c r="AK424">
        <f t="shared" si="263"/>
        <v>24.166091947189145</v>
      </c>
      <c r="AL424">
        <f t="shared" si="264"/>
        <v>24.166091947189145</v>
      </c>
      <c r="AM424">
        <f t="shared" si="265"/>
        <v>24.166091947189145</v>
      </c>
      <c r="AN424">
        <f t="shared" si="266"/>
        <v>24.166091947189145</v>
      </c>
      <c r="AO424">
        <f t="shared" si="267"/>
        <v>24.166091947189145</v>
      </c>
      <c r="AP424">
        <f t="shared" si="268"/>
        <v>24.166091947189145</v>
      </c>
      <c r="AQ424">
        <f t="shared" si="269"/>
        <v>24.166091947189145</v>
      </c>
      <c r="AR424">
        <f t="shared" si="270"/>
        <v>5.7445626465380286</v>
      </c>
      <c r="AS424">
        <f t="shared" si="271"/>
        <v>24.166091947189145</v>
      </c>
      <c r="AT424">
        <f t="shared" si="272"/>
        <v>24.166091947189145</v>
      </c>
      <c r="AU424">
        <f t="shared" si="273"/>
        <v>24.166091947189145</v>
      </c>
      <c r="AV424">
        <f t="shared" si="274"/>
        <v>24.166091947189145</v>
      </c>
      <c r="AW424">
        <f t="shared" si="275"/>
        <v>24.166091947189145</v>
      </c>
      <c r="AX424">
        <f t="shared" si="276"/>
        <v>24.166091947189145</v>
      </c>
      <c r="AY424">
        <f t="shared" si="277"/>
        <v>24.166091947189145</v>
      </c>
      <c r="AZ424">
        <f t="shared" si="278"/>
        <v>24.166091947189145</v>
      </c>
      <c r="BA424">
        <f t="shared" si="279"/>
        <v>24.166091947189145</v>
      </c>
    </row>
    <row r="425" spans="1:53">
      <c r="A425" s="50" t="s">
        <v>878</v>
      </c>
      <c r="B425" s="58">
        <v>424</v>
      </c>
      <c r="C425" s="50">
        <v>1</v>
      </c>
      <c r="D425" s="51">
        <v>19</v>
      </c>
      <c r="E425" s="51">
        <v>5</v>
      </c>
      <c r="L425" s="50" t="s">
        <v>878</v>
      </c>
      <c r="M425" s="58">
        <v>424</v>
      </c>
      <c r="N425">
        <f t="shared" si="240"/>
        <v>19.672315572906001</v>
      </c>
      <c r="O425">
        <f t="shared" si="241"/>
        <v>19.672315572906001</v>
      </c>
      <c r="P425">
        <f t="shared" si="242"/>
        <v>19.672315572906001</v>
      </c>
      <c r="Q425">
        <f t="shared" si="243"/>
        <v>19.672315572906001</v>
      </c>
      <c r="R425">
        <f t="shared" si="244"/>
        <v>19.672315572906001</v>
      </c>
      <c r="S425">
        <f t="shared" si="245"/>
        <v>19.672315572906001</v>
      </c>
      <c r="T425">
        <f t="shared" si="246"/>
        <v>19.672315572906001</v>
      </c>
      <c r="U425">
        <f t="shared" si="247"/>
        <v>19.672315572906001</v>
      </c>
      <c r="V425">
        <f t="shared" si="248"/>
        <v>19.672315572906001</v>
      </c>
      <c r="W425">
        <f t="shared" si="249"/>
        <v>19.672315572906001</v>
      </c>
      <c r="X425">
        <f t="shared" si="250"/>
        <v>19.672315572906001</v>
      </c>
      <c r="Y425">
        <f t="shared" si="251"/>
        <v>19.672315572906001</v>
      </c>
      <c r="Z425">
        <f t="shared" si="252"/>
        <v>19.672315572906001</v>
      </c>
      <c r="AA425">
        <f t="shared" si="253"/>
        <v>19.672315572906001</v>
      </c>
      <c r="AB425">
        <f t="shared" si="254"/>
        <v>19.672315572906001</v>
      </c>
      <c r="AC425">
        <f t="shared" si="255"/>
        <v>19.672315572906001</v>
      </c>
      <c r="AD425">
        <f t="shared" si="256"/>
        <v>19.672315572906001</v>
      </c>
      <c r="AE425">
        <f t="shared" si="257"/>
        <v>19.672315572906001</v>
      </c>
      <c r="AF425">
        <f t="shared" si="258"/>
        <v>19.672315572906001</v>
      </c>
      <c r="AG425">
        <f t="shared" si="259"/>
        <v>19.672315572906001</v>
      </c>
      <c r="AH425">
        <f t="shared" si="260"/>
        <v>19.672315572906001</v>
      </c>
      <c r="AI425">
        <f t="shared" si="261"/>
        <v>19.672315572906001</v>
      </c>
      <c r="AJ425">
        <f t="shared" si="262"/>
        <v>19.672315572906001</v>
      </c>
      <c r="AK425">
        <f t="shared" si="263"/>
        <v>19.672315572906001</v>
      </c>
      <c r="AL425">
        <f t="shared" si="264"/>
        <v>19.672315572906001</v>
      </c>
      <c r="AM425">
        <f t="shared" si="265"/>
        <v>19.672315572906001</v>
      </c>
      <c r="AN425">
        <f t="shared" si="266"/>
        <v>19.672315572906001</v>
      </c>
      <c r="AO425">
        <f t="shared" si="267"/>
        <v>19.672315572906001</v>
      </c>
      <c r="AP425">
        <f t="shared" si="268"/>
        <v>19.672315572906001</v>
      </c>
      <c r="AQ425">
        <f t="shared" si="269"/>
        <v>19.672315572906001</v>
      </c>
      <c r="AR425">
        <f t="shared" si="270"/>
        <v>20.639767440550294</v>
      </c>
      <c r="AS425">
        <f t="shared" si="271"/>
        <v>19.672315572906001</v>
      </c>
      <c r="AT425">
        <f t="shared" si="272"/>
        <v>19.672315572906001</v>
      </c>
      <c r="AU425">
        <f t="shared" si="273"/>
        <v>19.672315572906001</v>
      </c>
      <c r="AV425">
        <f t="shared" si="274"/>
        <v>19.672315572906001</v>
      </c>
      <c r="AW425">
        <f t="shared" si="275"/>
        <v>19.672315572906001</v>
      </c>
      <c r="AX425">
        <f t="shared" si="276"/>
        <v>19.672315572906001</v>
      </c>
      <c r="AY425">
        <f t="shared" si="277"/>
        <v>19.672315572906001</v>
      </c>
      <c r="AZ425">
        <f t="shared" si="278"/>
        <v>19.672315572906001</v>
      </c>
      <c r="BA425">
        <f t="shared" si="279"/>
        <v>19.672315572906001</v>
      </c>
    </row>
    <row r="426" spans="1:53">
      <c r="A426" s="50" t="s">
        <v>880</v>
      </c>
      <c r="B426" s="58">
        <v>425</v>
      </c>
      <c r="C426" s="50">
        <v>1</v>
      </c>
      <c r="D426" s="51">
        <v>19</v>
      </c>
      <c r="E426" s="51">
        <v>8</v>
      </c>
      <c r="L426" s="50" t="s">
        <v>880</v>
      </c>
      <c r="M426" s="58">
        <v>425</v>
      </c>
      <c r="N426">
        <f t="shared" si="240"/>
        <v>20.639767440550294</v>
      </c>
      <c r="O426">
        <f t="shared" si="241"/>
        <v>20.639767440550294</v>
      </c>
      <c r="P426">
        <f t="shared" si="242"/>
        <v>20.639767440550294</v>
      </c>
      <c r="Q426">
        <f t="shared" si="243"/>
        <v>20.639767440550294</v>
      </c>
      <c r="R426">
        <f t="shared" si="244"/>
        <v>20.639767440550294</v>
      </c>
      <c r="S426">
        <f t="shared" si="245"/>
        <v>20.639767440550294</v>
      </c>
      <c r="T426">
        <f t="shared" si="246"/>
        <v>20.639767440550294</v>
      </c>
      <c r="U426">
        <f t="shared" si="247"/>
        <v>20.639767440550294</v>
      </c>
      <c r="V426">
        <f t="shared" si="248"/>
        <v>20.639767440550294</v>
      </c>
      <c r="W426">
        <f t="shared" si="249"/>
        <v>20.639767440550294</v>
      </c>
      <c r="X426">
        <f t="shared" si="250"/>
        <v>20.639767440550294</v>
      </c>
      <c r="Y426">
        <f t="shared" si="251"/>
        <v>20.639767440550294</v>
      </c>
      <c r="Z426">
        <f t="shared" si="252"/>
        <v>20.639767440550294</v>
      </c>
      <c r="AA426">
        <f t="shared" si="253"/>
        <v>20.639767440550294</v>
      </c>
      <c r="AB426">
        <f t="shared" si="254"/>
        <v>20.639767440550294</v>
      </c>
      <c r="AC426">
        <f t="shared" si="255"/>
        <v>20.639767440550294</v>
      </c>
      <c r="AD426">
        <f t="shared" si="256"/>
        <v>20.639767440550294</v>
      </c>
      <c r="AE426">
        <f t="shared" si="257"/>
        <v>20.639767440550294</v>
      </c>
      <c r="AF426">
        <f t="shared" si="258"/>
        <v>20.639767440550294</v>
      </c>
      <c r="AG426">
        <f t="shared" si="259"/>
        <v>20.639767440550294</v>
      </c>
      <c r="AH426">
        <f t="shared" si="260"/>
        <v>20.639767440550294</v>
      </c>
      <c r="AI426">
        <f t="shared" si="261"/>
        <v>20.639767440550294</v>
      </c>
      <c r="AJ426">
        <f t="shared" si="262"/>
        <v>20.639767440550294</v>
      </c>
      <c r="AK426">
        <f t="shared" si="263"/>
        <v>20.639767440550294</v>
      </c>
      <c r="AL426">
        <f t="shared" si="264"/>
        <v>20.639767440550294</v>
      </c>
      <c r="AM426">
        <f t="shared" si="265"/>
        <v>20.639767440550294</v>
      </c>
      <c r="AN426">
        <f t="shared" si="266"/>
        <v>20.639767440550294</v>
      </c>
      <c r="AO426">
        <f t="shared" si="267"/>
        <v>20.639767440550294</v>
      </c>
      <c r="AP426">
        <f t="shared" si="268"/>
        <v>20.639767440550294</v>
      </c>
      <c r="AQ426">
        <f t="shared" si="269"/>
        <v>20.639767440550294</v>
      </c>
      <c r="AR426">
        <f t="shared" si="270"/>
        <v>19.672315572906001</v>
      </c>
      <c r="AS426">
        <f t="shared" si="271"/>
        <v>20.639767440550294</v>
      </c>
      <c r="AT426">
        <f t="shared" si="272"/>
        <v>20.639767440550294</v>
      </c>
      <c r="AU426">
        <f t="shared" si="273"/>
        <v>20.639767440550294</v>
      </c>
      <c r="AV426">
        <f t="shared" si="274"/>
        <v>20.639767440550294</v>
      </c>
      <c r="AW426">
        <f t="shared" si="275"/>
        <v>20.639767440550294</v>
      </c>
      <c r="AX426">
        <f t="shared" si="276"/>
        <v>20.639767440550294</v>
      </c>
      <c r="AY426">
        <f t="shared" si="277"/>
        <v>20.639767440550294</v>
      </c>
      <c r="AZ426">
        <f t="shared" si="278"/>
        <v>20.639767440550294</v>
      </c>
      <c r="BA426">
        <f t="shared" si="279"/>
        <v>20.639767440550294</v>
      </c>
    </row>
    <row r="427" spans="1:53">
      <c r="A427" s="50" t="s">
        <v>881</v>
      </c>
      <c r="B427" s="58">
        <v>426</v>
      </c>
      <c r="C427" s="50">
        <v>1</v>
      </c>
      <c r="D427" s="51">
        <v>19</v>
      </c>
      <c r="E427" s="51">
        <v>5</v>
      </c>
      <c r="L427" s="50" t="s">
        <v>881</v>
      </c>
      <c r="M427" s="58">
        <v>426</v>
      </c>
      <c r="N427">
        <f t="shared" si="240"/>
        <v>19.672315572906001</v>
      </c>
      <c r="O427">
        <f t="shared" si="241"/>
        <v>19.672315572906001</v>
      </c>
      <c r="P427">
        <f t="shared" si="242"/>
        <v>19.672315572906001</v>
      </c>
      <c r="Q427">
        <f t="shared" si="243"/>
        <v>19.672315572906001</v>
      </c>
      <c r="R427">
        <f t="shared" si="244"/>
        <v>19.672315572906001</v>
      </c>
      <c r="S427">
        <f t="shared" si="245"/>
        <v>19.672315572906001</v>
      </c>
      <c r="T427">
        <f t="shared" si="246"/>
        <v>19.672315572906001</v>
      </c>
      <c r="U427">
        <f t="shared" si="247"/>
        <v>19.672315572906001</v>
      </c>
      <c r="V427">
        <f t="shared" si="248"/>
        <v>19.672315572906001</v>
      </c>
      <c r="W427">
        <f t="shared" si="249"/>
        <v>19.672315572906001</v>
      </c>
      <c r="X427">
        <f t="shared" si="250"/>
        <v>19.672315572906001</v>
      </c>
      <c r="Y427">
        <f t="shared" si="251"/>
        <v>19.672315572906001</v>
      </c>
      <c r="Z427">
        <f t="shared" si="252"/>
        <v>19.672315572906001</v>
      </c>
      <c r="AA427">
        <f t="shared" si="253"/>
        <v>19.672315572906001</v>
      </c>
      <c r="AB427">
        <f t="shared" si="254"/>
        <v>19.672315572906001</v>
      </c>
      <c r="AC427">
        <f t="shared" si="255"/>
        <v>19.672315572906001</v>
      </c>
      <c r="AD427">
        <f t="shared" si="256"/>
        <v>19.672315572906001</v>
      </c>
      <c r="AE427">
        <f t="shared" si="257"/>
        <v>19.672315572906001</v>
      </c>
      <c r="AF427">
        <f t="shared" si="258"/>
        <v>19.672315572906001</v>
      </c>
      <c r="AG427">
        <f t="shared" si="259"/>
        <v>19.672315572906001</v>
      </c>
      <c r="AH427">
        <f t="shared" si="260"/>
        <v>19.672315572906001</v>
      </c>
      <c r="AI427">
        <f t="shared" si="261"/>
        <v>19.672315572906001</v>
      </c>
      <c r="AJ427">
        <f t="shared" si="262"/>
        <v>19.672315572906001</v>
      </c>
      <c r="AK427">
        <f t="shared" si="263"/>
        <v>19.672315572906001</v>
      </c>
      <c r="AL427">
        <f t="shared" si="264"/>
        <v>19.672315572906001</v>
      </c>
      <c r="AM427">
        <f t="shared" si="265"/>
        <v>19.672315572906001</v>
      </c>
      <c r="AN427">
        <f t="shared" si="266"/>
        <v>19.672315572906001</v>
      </c>
      <c r="AO427">
        <f t="shared" si="267"/>
        <v>19.672315572906001</v>
      </c>
      <c r="AP427">
        <f t="shared" si="268"/>
        <v>19.672315572906001</v>
      </c>
      <c r="AQ427">
        <f t="shared" si="269"/>
        <v>19.672315572906001</v>
      </c>
      <c r="AR427">
        <f t="shared" si="270"/>
        <v>19.672315572906001</v>
      </c>
      <c r="AS427">
        <f t="shared" si="271"/>
        <v>19.672315572906001</v>
      </c>
      <c r="AT427">
        <f t="shared" si="272"/>
        <v>19.672315572906001</v>
      </c>
      <c r="AU427">
        <f t="shared" si="273"/>
        <v>19.672315572906001</v>
      </c>
      <c r="AV427">
        <f t="shared" si="274"/>
        <v>19.672315572906001</v>
      </c>
      <c r="AW427">
        <f t="shared" si="275"/>
        <v>19.672315572906001</v>
      </c>
      <c r="AX427">
        <f t="shared" si="276"/>
        <v>19.672315572906001</v>
      </c>
      <c r="AY427">
        <f t="shared" si="277"/>
        <v>19.672315572906001</v>
      </c>
      <c r="AZ427">
        <f t="shared" si="278"/>
        <v>19.672315572906001</v>
      </c>
      <c r="BA427">
        <f t="shared" si="279"/>
        <v>19.672315572906001</v>
      </c>
    </row>
    <row r="428" spans="1:53">
      <c r="A428" s="50" t="s">
        <v>882</v>
      </c>
      <c r="B428" s="58">
        <v>427</v>
      </c>
      <c r="C428" s="50">
        <v>1</v>
      </c>
      <c r="D428" s="51">
        <v>19</v>
      </c>
      <c r="E428" s="51">
        <v>5</v>
      </c>
      <c r="L428" s="50" t="s">
        <v>882</v>
      </c>
      <c r="M428" s="58">
        <v>427</v>
      </c>
      <c r="N428">
        <f t="shared" si="240"/>
        <v>19.672315572906001</v>
      </c>
      <c r="O428">
        <f t="shared" si="241"/>
        <v>19.672315572906001</v>
      </c>
      <c r="P428">
        <f t="shared" si="242"/>
        <v>19.672315572906001</v>
      </c>
      <c r="Q428">
        <f t="shared" si="243"/>
        <v>19.672315572906001</v>
      </c>
      <c r="R428">
        <f t="shared" si="244"/>
        <v>19.672315572906001</v>
      </c>
      <c r="S428">
        <f t="shared" si="245"/>
        <v>19.672315572906001</v>
      </c>
      <c r="T428">
        <f t="shared" si="246"/>
        <v>19.672315572906001</v>
      </c>
      <c r="U428">
        <f t="shared" si="247"/>
        <v>19.672315572906001</v>
      </c>
      <c r="V428">
        <f t="shared" si="248"/>
        <v>19.672315572906001</v>
      </c>
      <c r="W428">
        <f t="shared" si="249"/>
        <v>19.672315572906001</v>
      </c>
      <c r="X428">
        <f t="shared" si="250"/>
        <v>19.672315572906001</v>
      </c>
      <c r="Y428">
        <f t="shared" si="251"/>
        <v>19.672315572906001</v>
      </c>
      <c r="Z428">
        <f t="shared" si="252"/>
        <v>19.672315572906001</v>
      </c>
      <c r="AA428">
        <f t="shared" si="253"/>
        <v>19.672315572906001</v>
      </c>
      <c r="AB428">
        <f t="shared" si="254"/>
        <v>19.672315572906001</v>
      </c>
      <c r="AC428">
        <f t="shared" si="255"/>
        <v>19.672315572906001</v>
      </c>
      <c r="AD428">
        <f t="shared" si="256"/>
        <v>19.672315572906001</v>
      </c>
      <c r="AE428">
        <f t="shared" si="257"/>
        <v>19.672315572906001</v>
      </c>
      <c r="AF428">
        <f t="shared" si="258"/>
        <v>19.672315572906001</v>
      </c>
      <c r="AG428">
        <f t="shared" si="259"/>
        <v>19.672315572906001</v>
      </c>
      <c r="AH428">
        <f t="shared" si="260"/>
        <v>19.672315572906001</v>
      </c>
      <c r="AI428">
        <f t="shared" si="261"/>
        <v>19.672315572906001</v>
      </c>
      <c r="AJ428">
        <f t="shared" si="262"/>
        <v>19.672315572906001</v>
      </c>
      <c r="AK428">
        <f t="shared" si="263"/>
        <v>19.672315572906001</v>
      </c>
      <c r="AL428">
        <f t="shared" si="264"/>
        <v>19.672315572906001</v>
      </c>
      <c r="AM428">
        <f t="shared" si="265"/>
        <v>19.672315572906001</v>
      </c>
      <c r="AN428">
        <f t="shared" si="266"/>
        <v>19.672315572906001</v>
      </c>
      <c r="AO428">
        <f t="shared" si="267"/>
        <v>19.672315572906001</v>
      </c>
      <c r="AP428">
        <f t="shared" si="268"/>
        <v>19.672315572906001</v>
      </c>
      <c r="AQ428">
        <f t="shared" si="269"/>
        <v>19.672315572906001</v>
      </c>
      <c r="AR428">
        <f t="shared" si="270"/>
        <v>39.837168574084181</v>
      </c>
      <c r="AS428">
        <f t="shared" si="271"/>
        <v>19.672315572906001</v>
      </c>
      <c r="AT428">
        <f t="shared" si="272"/>
        <v>19.672315572906001</v>
      </c>
      <c r="AU428">
        <f t="shared" si="273"/>
        <v>19.672315572906001</v>
      </c>
      <c r="AV428">
        <f t="shared" si="274"/>
        <v>19.672315572906001</v>
      </c>
      <c r="AW428">
        <f t="shared" si="275"/>
        <v>19.672315572906001</v>
      </c>
      <c r="AX428">
        <f t="shared" si="276"/>
        <v>19.672315572906001</v>
      </c>
      <c r="AY428">
        <f t="shared" si="277"/>
        <v>19.672315572906001</v>
      </c>
      <c r="AZ428">
        <f t="shared" si="278"/>
        <v>19.672315572906001</v>
      </c>
      <c r="BA428">
        <f t="shared" si="279"/>
        <v>19.672315572906001</v>
      </c>
    </row>
    <row r="429" spans="1:53">
      <c r="A429" s="50" t="s">
        <v>883</v>
      </c>
      <c r="B429" s="58">
        <v>428</v>
      </c>
      <c r="C429" s="50">
        <v>1</v>
      </c>
      <c r="D429" s="51">
        <v>28</v>
      </c>
      <c r="E429" s="51">
        <v>35</v>
      </c>
      <c r="L429" s="50" t="s">
        <v>883</v>
      </c>
      <c r="M429" s="58">
        <v>428</v>
      </c>
      <c r="N429">
        <f t="shared" si="240"/>
        <v>44.83302354291979</v>
      </c>
      <c r="O429">
        <f t="shared" si="241"/>
        <v>44.83302354291979</v>
      </c>
      <c r="P429">
        <f t="shared" si="242"/>
        <v>44.83302354291979</v>
      </c>
      <c r="Q429">
        <f t="shared" si="243"/>
        <v>44.83302354291979</v>
      </c>
      <c r="R429">
        <f t="shared" si="244"/>
        <v>44.83302354291979</v>
      </c>
      <c r="S429">
        <f t="shared" si="245"/>
        <v>44.83302354291979</v>
      </c>
      <c r="T429">
        <f t="shared" si="246"/>
        <v>44.83302354291979</v>
      </c>
      <c r="U429">
        <f t="shared" si="247"/>
        <v>44.83302354291979</v>
      </c>
      <c r="V429">
        <f t="shared" si="248"/>
        <v>44.83302354291979</v>
      </c>
      <c r="W429">
        <f t="shared" si="249"/>
        <v>44.83302354291979</v>
      </c>
      <c r="X429">
        <f t="shared" si="250"/>
        <v>44.83302354291979</v>
      </c>
      <c r="Y429">
        <f t="shared" si="251"/>
        <v>44.83302354291979</v>
      </c>
      <c r="Z429">
        <f t="shared" si="252"/>
        <v>44.83302354291979</v>
      </c>
      <c r="AA429">
        <f t="shared" si="253"/>
        <v>44.83302354291979</v>
      </c>
      <c r="AB429">
        <f t="shared" si="254"/>
        <v>44.83302354291979</v>
      </c>
      <c r="AC429">
        <f t="shared" si="255"/>
        <v>44.83302354291979</v>
      </c>
      <c r="AD429">
        <f t="shared" si="256"/>
        <v>44.83302354291979</v>
      </c>
      <c r="AE429">
        <f t="shared" si="257"/>
        <v>44.83302354291979</v>
      </c>
      <c r="AF429">
        <f t="shared" si="258"/>
        <v>44.83302354291979</v>
      </c>
      <c r="AG429">
        <f t="shared" si="259"/>
        <v>44.83302354291979</v>
      </c>
      <c r="AH429">
        <f t="shared" si="260"/>
        <v>44.83302354291979</v>
      </c>
      <c r="AI429">
        <f t="shared" si="261"/>
        <v>44.83302354291979</v>
      </c>
      <c r="AJ429">
        <f t="shared" si="262"/>
        <v>44.83302354291979</v>
      </c>
      <c r="AK429">
        <f t="shared" si="263"/>
        <v>44.83302354291979</v>
      </c>
      <c r="AL429">
        <f t="shared" si="264"/>
        <v>44.83302354291979</v>
      </c>
      <c r="AM429">
        <f t="shared" si="265"/>
        <v>44.83302354291979</v>
      </c>
      <c r="AN429">
        <f t="shared" si="266"/>
        <v>44.83302354291979</v>
      </c>
      <c r="AO429">
        <f t="shared" si="267"/>
        <v>44.83302354291979</v>
      </c>
      <c r="AP429">
        <f t="shared" si="268"/>
        <v>44.83302354291979</v>
      </c>
      <c r="AQ429">
        <f t="shared" si="269"/>
        <v>44.83302354291979</v>
      </c>
      <c r="AR429">
        <f t="shared" si="270"/>
        <v>36.891733491393431</v>
      </c>
      <c r="AS429">
        <f t="shared" si="271"/>
        <v>44.83302354291979</v>
      </c>
      <c r="AT429">
        <f t="shared" si="272"/>
        <v>44.83302354291979</v>
      </c>
      <c r="AU429">
        <f t="shared" si="273"/>
        <v>44.83302354291979</v>
      </c>
      <c r="AV429">
        <f t="shared" si="274"/>
        <v>44.83302354291979</v>
      </c>
      <c r="AW429">
        <f t="shared" si="275"/>
        <v>44.83302354291979</v>
      </c>
      <c r="AX429">
        <f t="shared" si="276"/>
        <v>44.83302354291979</v>
      </c>
      <c r="AY429">
        <f t="shared" si="277"/>
        <v>44.83302354291979</v>
      </c>
      <c r="AZ429">
        <f t="shared" si="278"/>
        <v>44.83302354291979</v>
      </c>
      <c r="BA429">
        <f t="shared" si="279"/>
        <v>44.83302354291979</v>
      </c>
    </row>
    <row r="430" spans="1:53">
      <c r="A430" s="50" t="s">
        <v>885</v>
      </c>
      <c r="B430" s="58">
        <v>429</v>
      </c>
      <c r="C430" s="50">
        <v>1</v>
      </c>
      <c r="D430" s="51">
        <v>2</v>
      </c>
      <c r="E430" s="51">
        <v>24</v>
      </c>
      <c r="L430" s="50" t="s">
        <v>885</v>
      </c>
      <c r="M430" s="58">
        <v>429</v>
      </c>
      <c r="N430">
        <f t="shared" si="240"/>
        <v>24.103941586387901</v>
      </c>
      <c r="O430">
        <f t="shared" si="241"/>
        <v>24.103941586387901</v>
      </c>
      <c r="P430">
        <f t="shared" si="242"/>
        <v>24.103941586387901</v>
      </c>
      <c r="Q430">
        <f t="shared" si="243"/>
        <v>24.103941586387901</v>
      </c>
      <c r="R430">
        <f t="shared" si="244"/>
        <v>24.103941586387901</v>
      </c>
      <c r="S430">
        <f t="shared" si="245"/>
        <v>24.103941586387901</v>
      </c>
      <c r="T430">
        <f t="shared" si="246"/>
        <v>24.103941586387901</v>
      </c>
      <c r="U430">
        <f t="shared" si="247"/>
        <v>24.103941586387901</v>
      </c>
      <c r="V430">
        <f t="shared" si="248"/>
        <v>24.103941586387901</v>
      </c>
      <c r="W430">
        <f t="shared" si="249"/>
        <v>24.103941586387901</v>
      </c>
      <c r="X430">
        <f t="shared" si="250"/>
        <v>24.103941586387901</v>
      </c>
      <c r="Y430">
        <f t="shared" si="251"/>
        <v>24.103941586387901</v>
      </c>
      <c r="Z430">
        <f t="shared" si="252"/>
        <v>24.103941586387901</v>
      </c>
      <c r="AA430">
        <f t="shared" si="253"/>
        <v>24.103941586387901</v>
      </c>
      <c r="AB430">
        <f t="shared" si="254"/>
        <v>24.103941586387901</v>
      </c>
      <c r="AC430">
        <f t="shared" si="255"/>
        <v>24.103941586387901</v>
      </c>
      <c r="AD430">
        <f t="shared" si="256"/>
        <v>24.103941586387901</v>
      </c>
      <c r="AE430">
        <f t="shared" si="257"/>
        <v>24.103941586387901</v>
      </c>
      <c r="AF430">
        <f t="shared" si="258"/>
        <v>24.103941586387901</v>
      </c>
      <c r="AG430">
        <f t="shared" si="259"/>
        <v>24.103941586387901</v>
      </c>
      <c r="AH430">
        <f t="shared" si="260"/>
        <v>24.103941586387901</v>
      </c>
      <c r="AI430">
        <f t="shared" si="261"/>
        <v>24.103941586387901</v>
      </c>
      <c r="AJ430">
        <f t="shared" si="262"/>
        <v>24.103941586387901</v>
      </c>
      <c r="AK430">
        <f t="shared" si="263"/>
        <v>24.103941586387901</v>
      </c>
      <c r="AL430">
        <f t="shared" si="264"/>
        <v>24.103941586387901</v>
      </c>
      <c r="AM430">
        <f t="shared" si="265"/>
        <v>24.103941586387901</v>
      </c>
      <c r="AN430">
        <f t="shared" si="266"/>
        <v>24.103941586387901</v>
      </c>
      <c r="AO430">
        <f t="shared" si="267"/>
        <v>24.103941586387901</v>
      </c>
      <c r="AP430">
        <f t="shared" si="268"/>
        <v>24.103941586387901</v>
      </c>
      <c r="AQ430">
        <f t="shared" si="269"/>
        <v>24.103941586387901</v>
      </c>
      <c r="AR430">
        <f t="shared" si="270"/>
        <v>5.4772255750516612</v>
      </c>
      <c r="AS430">
        <f t="shared" si="271"/>
        <v>24.103941586387901</v>
      </c>
      <c r="AT430">
        <f t="shared" si="272"/>
        <v>24.103941586387901</v>
      </c>
      <c r="AU430">
        <f t="shared" si="273"/>
        <v>24.103941586387901</v>
      </c>
      <c r="AV430">
        <f t="shared" si="274"/>
        <v>24.103941586387901</v>
      </c>
      <c r="AW430">
        <f t="shared" si="275"/>
        <v>24.103941586387901</v>
      </c>
      <c r="AX430">
        <f t="shared" si="276"/>
        <v>24.103941586387901</v>
      </c>
      <c r="AY430">
        <f t="shared" si="277"/>
        <v>24.103941586387901</v>
      </c>
      <c r="AZ430">
        <f t="shared" si="278"/>
        <v>24.103941586387901</v>
      </c>
      <c r="BA430">
        <f t="shared" si="279"/>
        <v>24.103941586387901</v>
      </c>
    </row>
    <row r="431" spans="1:53">
      <c r="A431" s="50" t="s">
        <v>887</v>
      </c>
      <c r="B431" s="58">
        <v>430</v>
      </c>
      <c r="C431" s="50">
        <v>1</v>
      </c>
      <c r="D431" s="51">
        <v>19</v>
      </c>
      <c r="E431" s="51">
        <v>5</v>
      </c>
      <c r="L431" s="50" t="s">
        <v>887</v>
      </c>
      <c r="M431" s="58">
        <v>430</v>
      </c>
      <c r="N431">
        <f t="shared" si="240"/>
        <v>19.672315572906001</v>
      </c>
      <c r="O431">
        <f t="shared" si="241"/>
        <v>19.672315572906001</v>
      </c>
      <c r="P431">
        <f t="shared" si="242"/>
        <v>19.672315572906001</v>
      </c>
      <c r="Q431">
        <f t="shared" si="243"/>
        <v>19.672315572906001</v>
      </c>
      <c r="R431">
        <f t="shared" si="244"/>
        <v>19.672315572906001</v>
      </c>
      <c r="S431">
        <f t="shared" si="245"/>
        <v>19.672315572906001</v>
      </c>
      <c r="T431">
        <f t="shared" si="246"/>
        <v>19.672315572906001</v>
      </c>
      <c r="U431">
        <f t="shared" si="247"/>
        <v>19.672315572906001</v>
      </c>
      <c r="V431">
        <f t="shared" si="248"/>
        <v>19.672315572906001</v>
      </c>
      <c r="W431">
        <f t="shared" si="249"/>
        <v>19.672315572906001</v>
      </c>
      <c r="X431">
        <f t="shared" si="250"/>
        <v>19.672315572906001</v>
      </c>
      <c r="Y431">
        <f t="shared" si="251"/>
        <v>19.672315572906001</v>
      </c>
      <c r="Z431">
        <f t="shared" si="252"/>
        <v>19.672315572906001</v>
      </c>
      <c r="AA431">
        <f t="shared" si="253"/>
        <v>19.672315572906001</v>
      </c>
      <c r="AB431">
        <f t="shared" si="254"/>
        <v>19.672315572906001</v>
      </c>
      <c r="AC431">
        <f t="shared" si="255"/>
        <v>19.672315572906001</v>
      </c>
      <c r="AD431">
        <f t="shared" si="256"/>
        <v>19.672315572906001</v>
      </c>
      <c r="AE431">
        <f t="shared" si="257"/>
        <v>19.672315572906001</v>
      </c>
      <c r="AF431">
        <f t="shared" si="258"/>
        <v>19.672315572906001</v>
      </c>
      <c r="AG431">
        <f t="shared" si="259"/>
        <v>19.672315572906001</v>
      </c>
      <c r="AH431">
        <f t="shared" si="260"/>
        <v>19.672315572906001</v>
      </c>
      <c r="AI431">
        <f t="shared" si="261"/>
        <v>19.672315572906001</v>
      </c>
      <c r="AJ431">
        <f t="shared" si="262"/>
        <v>19.672315572906001</v>
      </c>
      <c r="AK431">
        <f t="shared" si="263"/>
        <v>19.672315572906001</v>
      </c>
      <c r="AL431">
        <f t="shared" si="264"/>
        <v>19.672315572906001</v>
      </c>
      <c r="AM431">
        <f t="shared" si="265"/>
        <v>19.672315572906001</v>
      </c>
      <c r="AN431">
        <f t="shared" si="266"/>
        <v>19.672315572906001</v>
      </c>
      <c r="AO431">
        <f t="shared" si="267"/>
        <v>19.672315572906001</v>
      </c>
      <c r="AP431">
        <f t="shared" si="268"/>
        <v>19.672315572906001</v>
      </c>
      <c r="AQ431">
        <f t="shared" si="269"/>
        <v>19.672315572906001</v>
      </c>
      <c r="AR431">
        <f t="shared" si="270"/>
        <v>19.05255888325765</v>
      </c>
      <c r="AS431">
        <f t="shared" si="271"/>
        <v>19.672315572906001</v>
      </c>
      <c r="AT431">
        <f t="shared" si="272"/>
        <v>19.672315572906001</v>
      </c>
      <c r="AU431">
        <f t="shared" si="273"/>
        <v>19.672315572906001</v>
      </c>
      <c r="AV431">
        <f t="shared" si="274"/>
        <v>19.672315572906001</v>
      </c>
      <c r="AW431">
        <f t="shared" si="275"/>
        <v>19.672315572906001</v>
      </c>
      <c r="AX431">
        <f t="shared" si="276"/>
        <v>19.672315572906001</v>
      </c>
      <c r="AY431">
        <f t="shared" si="277"/>
        <v>19.672315572906001</v>
      </c>
      <c r="AZ431">
        <f t="shared" si="278"/>
        <v>19.672315572906001</v>
      </c>
      <c r="BA431">
        <f t="shared" si="279"/>
        <v>19.672315572906001</v>
      </c>
    </row>
    <row r="432" spans="1:53">
      <c r="A432" s="50" t="s">
        <v>889</v>
      </c>
      <c r="B432" s="58">
        <v>431</v>
      </c>
      <c r="C432" s="50">
        <v>1</v>
      </c>
      <c r="D432" s="51">
        <v>1</v>
      </c>
      <c r="E432" s="51">
        <v>1</v>
      </c>
      <c r="L432" s="50" t="s">
        <v>889</v>
      </c>
      <c r="M432" s="58">
        <v>431</v>
      </c>
      <c r="N432">
        <f t="shared" si="240"/>
        <v>1.7320508075688772</v>
      </c>
      <c r="O432">
        <f t="shared" si="241"/>
        <v>1.7320508075688772</v>
      </c>
      <c r="P432">
        <f t="shared" si="242"/>
        <v>1.7320508075688772</v>
      </c>
      <c r="Q432">
        <f t="shared" si="243"/>
        <v>1.7320508075688772</v>
      </c>
      <c r="R432">
        <f t="shared" si="244"/>
        <v>1.7320508075688772</v>
      </c>
      <c r="S432">
        <f t="shared" si="245"/>
        <v>1.7320508075688772</v>
      </c>
      <c r="T432">
        <f t="shared" si="246"/>
        <v>1.7320508075688772</v>
      </c>
      <c r="U432">
        <f t="shared" si="247"/>
        <v>1.7320508075688772</v>
      </c>
      <c r="V432">
        <f t="shared" si="248"/>
        <v>1.7320508075688772</v>
      </c>
      <c r="W432">
        <f t="shared" si="249"/>
        <v>1.7320508075688772</v>
      </c>
      <c r="X432">
        <f t="shared" si="250"/>
        <v>1.7320508075688772</v>
      </c>
      <c r="Y432">
        <f t="shared" si="251"/>
        <v>1.7320508075688772</v>
      </c>
      <c r="Z432">
        <f t="shared" si="252"/>
        <v>1.7320508075688772</v>
      </c>
      <c r="AA432">
        <f t="shared" si="253"/>
        <v>1.7320508075688772</v>
      </c>
      <c r="AB432">
        <f t="shared" si="254"/>
        <v>1.7320508075688772</v>
      </c>
      <c r="AC432">
        <f t="shared" si="255"/>
        <v>1.7320508075688772</v>
      </c>
      <c r="AD432">
        <f t="shared" si="256"/>
        <v>1.7320508075688772</v>
      </c>
      <c r="AE432">
        <f t="shared" si="257"/>
        <v>1.7320508075688772</v>
      </c>
      <c r="AF432">
        <f t="shared" si="258"/>
        <v>1.7320508075688772</v>
      </c>
      <c r="AG432">
        <f t="shared" si="259"/>
        <v>1.7320508075688772</v>
      </c>
      <c r="AH432">
        <f t="shared" si="260"/>
        <v>1.7320508075688772</v>
      </c>
      <c r="AI432">
        <f t="shared" si="261"/>
        <v>1.7320508075688772</v>
      </c>
      <c r="AJ432">
        <f t="shared" si="262"/>
        <v>1.7320508075688772</v>
      </c>
      <c r="AK432">
        <f t="shared" si="263"/>
        <v>1.7320508075688772</v>
      </c>
      <c r="AL432">
        <f t="shared" si="264"/>
        <v>1.7320508075688772</v>
      </c>
      <c r="AM432">
        <f t="shared" si="265"/>
        <v>1.7320508075688772</v>
      </c>
      <c r="AN432">
        <f t="shared" si="266"/>
        <v>1.7320508075688772</v>
      </c>
      <c r="AO432">
        <f t="shared" si="267"/>
        <v>1.7320508075688772</v>
      </c>
      <c r="AP432">
        <f t="shared" si="268"/>
        <v>1.7320508075688772</v>
      </c>
      <c r="AQ432">
        <f t="shared" si="269"/>
        <v>1.7320508075688772</v>
      </c>
      <c r="AR432">
        <f t="shared" si="270"/>
        <v>8.1240384046359608</v>
      </c>
      <c r="AS432">
        <f t="shared" si="271"/>
        <v>1.7320508075688772</v>
      </c>
      <c r="AT432">
        <f t="shared" si="272"/>
        <v>1.7320508075688772</v>
      </c>
      <c r="AU432">
        <f t="shared" si="273"/>
        <v>1.7320508075688772</v>
      </c>
      <c r="AV432">
        <f t="shared" si="274"/>
        <v>1.7320508075688772</v>
      </c>
      <c r="AW432">
        <f t="shared" si="275"/>
        <v>1.7320508075688772</v>
      </c>
      <c r="AX432">
        <f t="shared" si="276"/>
        <v>1.7320508075688772</v>
      </c>
      <c r="AY432">
        <f t="shared" si="277"/>
        <v>1.7320508075688772</v>
      </c>
      <c r="AZ432">
        <f t="shared" si="278"/>
        <v>1.7320508075688772</v>
      </c>
      <c r="BA432">
        <f t="shared" si="279"/>
        <v>1.7320508075688772</v>
      </c>
    </row>
    <row r="433" spans="1:53">
      <c r="A433" s="50" t="s">
        <v>891</v>
      </c>
      <c r="B433" s="58">
        <v>432</v>
      </c>
      <c r="C433" s="50">
        <v>2</v>
      </c>
      <c r="D433" s="51">
        <v>19</v>
      </c>
      <c r="E433" s="51">
        <v>8</v>
      </c>
      <c r="L433" s="50" t="s">
        <v>891</v>
      </c>
      <c r="M433" s="58">
        <v>432</v>
      </c>
      <c r="N433">
        <f t="shared" si="240"/>
        <v>20.71231517720798</v>
      </c>
      <c r="O433">
        <f t="shared" si="241"/>
        <v>20.71231517720798</v>
      </c>
      <c r="P433">
        <f t="shared" si="242"/>
        <v>20.71231517720798</v>
      </c>
      <c r="Q433">
        <f t="shared" si="243"/>
        <v>20.71231517720798</v>
      </c>
      <c r="R433">
        <f t="shared" si="244"/>
        <v>20.71231517720798</v>
      </c>
      <c r="S433">
        <f t="shared" si="245"/>
        <v>20.71231517720798</v>
      </c>
      <c r="T433">
        <f t="shared" si="246"/>
        <v>20.71231517720798</v>
      </c>
      <c r="U433">
        <f t="shared" si="247"/>
        <v>20.71231517720798</v>
      </c>
      <c r="V433">
        <f t="shared" si="248"/>
        <v>20.71231517720798</v>
      </c>
      <c r="W433">
        <f t="shared" si="249"/>
        <v>20.71231517720798</v>
      </c>
      <c r="X433">
        <f t="shared" si="250"/>
        <v>20.71231517720798</v>
      </c>
      <c r="Y433">
        <f t="shared" si="251"/>
        <v>20.71231517720798</v>
      </c>
      <c r="Z433">
        <f t="shared" si="252"/>
        <v>20.71231517720798</v>
      </c>
      <c r="AA433">
        <f t="shared" si="253"/>
        <v>20.71231517720798</v>
      </c>
      <c r="AB433">
        <f t="shared" si="254"/>
        <v>20.71231517720798</v>
      </c>
      <c r="AC433">
        <f t="shared" si="255"/>
        <v>20.71231517720798</v>
      </c>
      <c r="AD433">
        <f t="shared" si="256"/>
        <v>20.71231517720798</v>
      </c>
      <c r="AE433">
        <f t="shared" si="257"/>
        <v>20.71231517720798</v>
      </c>
      <c r="AF433">
        <f t="shared" si="258"/>
        <v>20.71231517720798</v>
      </c>
      <c r="AG433">
        <f t="shared" si="259"/>
        <v>20.71231517720798</v>
      </c>
      <c r="AH433">
        <f t="shared" si="260"/>
        <v>20.71231517720798</v>
      </c>
      <c r="AI433">
        <f t="shared" si="261"/>
        <v>20.71231517720798</v>
      </c>
      <c r="AJ433">
        <f t="shared" si="262"/>
        <v>20.71231517720798</v>
      </c>
      <c r="AK433">
        <f t="shared" si="263"/>
        <v>20.71231517720798</v>
      </c>
      <c r="AL433">
        <f t="shared" si="264"/>
        <v>20.71231517720798</v>
      </c>
      <c r="AM433">
        <f t="shared" si="265"/>
        <v>20.71231517720798</v>
      </c>
      <c r="AN433">
        <f t="shared" si="266"/>
        <v>20.71231517720798</v>
      </c>
      <c r="AO433">
        <f t="shared" si="267"/>
        <v>20.71231517720798</v>
      </c>
      <c r="AP433">
        <f t="shared" si="268"/>
        <v>20.71231517720798</v>
      </c>
      <c r="AQ433">
        <f t="shared" si="269"/>
        <v>20.71231517720798</v>
      </c>
      <c r="AR433">
        <f t="shared" si="270"/>
        <v>23.108440016582687</v>
      </c>
      <c r="AS433">
        <f t="shared" si="271"/>
        <v>20.71231517720798</v>
      </c>
      <c r="AT433">
        <f t="shared" si="272"/>
        <v>20.71231517720798</v>
      </c>
      <c r="AU433">
        <f t="shared" si="273"/>
        <v>20.71231517720798</v>
      </c>
      <c r="AV433">
        <f t="shared" si="274"/>
        <v>20.71231517720798</v>
      </c>
      <c r="AW433">
        <f t="shared" si="275"/>
        <v>20.71231517720798</v>
      </c>
      <c r="AX433">
        <f t="shared" si="276"/>
        <v>20.71231517720798</v>
      </c>
      <c r="AY433">
        <f t="shared" si="277"/>
        <v>20.71231517720798</v>
      </c>
      <c r="AZ433">
        <f t="shared" si="278"/>
        <v>20.71231517720798</v>
      </c>
      <c r="BA433">
        <f t="shared" si="279"/>
        <v>20.71231517720798</v>
      </c>
    </row>
    <row r="434" spans="1:53">
      <c r="A434" s="50" t="s">
        <v>893</v>
      </c>
      <c r="B434" s="58">
        <v>433</v>
      </c>
      <c r="C434" s="50">
        <v>2</v>
      </c>
      <c r="D434" s="51">
        <v>12</v>
      </c>
      <c r="E434" s="51">
        <v>13</v>
      </c>
      <c r="L434" s="50" t="s">
        <v>893</v>
      </c>
      <c r="M434" s="58">
        <v>433</v>
      </c>
      <c r="N434">
        <f t="shared" si="240"/>
        <v>17.804493814764857</v>
      </c>
      <c r="O434">
        <f t="shared" si="241"/>
        <v>17.804493814764857</v>
      </c>
      <c r="P434">
        <f t="shared" si="242"/>
        <v>17.804493814764857</v>
      </c>
      <c r="Q434">
        <f t="shared" si="243"/>
        <v>17.804493814764857</v>
      </c>
      <c r="R434">
        <f t="shared" si="244"/>
        <v>17.804493814764857</v>
      </c>
      <c r="S434">
        <f t="shared" si="245"/>
        <v>17.804493814764857</v>
      </c>
      <c r="T434">
        <f t="shared" si="246"/>
        <v>17.804493814764857</v>
      </c>
      <c r="U434">
        <f t="shared" si="247"/>
        <v>17.804493814764857</v>
      </c>
      <c r="V434">
        <f t="shared" si="248"/>
        <v>17.804493814764857</v>
      </c>
      <c r="W434">
        <f t="shared" si="249"/>
        <v>17.804493814764857</v>
      </c>
      <c r="X434">
        <f t="shared" si="250"/>
        <v>17.804493814764857</v>
      </c>
      <c r="Y434">
        <f t="shared" si="251"/>
        <v>17.804493814764857</v>
      </c>
      <c r="Z434">
        <f t="shared" si="252"/>
        <v>17.804493814764857</v>
      </c>
      <c r="AA434">
        <f t="shared" si="253"/>
        <v>17.804493814764857</v>
      </c>
      <c r="AB434">
        <f t="shared" si="254"/>
        <v>17.804493814764857</v>
      </c>
      <c r="AC434">
        <f t="shared" si="255"/>
        <v>17.804493814764857</v>
      </c>
      <c r="AD434">
        <f t="shared" si="256"/>
        <v>17.804493814764857</v>
      </c>
      <c r="AE434">
        <f t="shared" si="257"/>
        <v>17.804493814764857</v>
      </c>
      <c r="AF434">
        <f t="shared" si="258"/>
        <v>17.804493814764857</v>
      </c>
      <c r="AG434">
        <f t="shared" si="259"/>
        <v>17.804493814764857</v>
      </c>
      <c r="AH434">
        <f t="shared" si="260"/>
        <v>17.804493814764857</v>
      </c>
      <c r="AI434">
        <f t="shared" si="261"/>
        <v>17.804493814764857</v>
      </c>
      <c r="AJ434">
        <f t="shared" si="262"/>
        <v>17.804493814764857</v>
      </c>
      <c r="AK434">
        <f t="shared" si="263"/>
        <v>17.804493814764857</v>
      </c>
      <c r="AL434">
        <f t="shared" si="264"/>
        <v>17.804493814764857</v>
      </c>
      <c r="AM434">
        <f t="shared" si="265"/>
        <v>17.804493814764857</v>
      </c>
      <c r="AN434">
        <f t="shared" si="266"/>
        <v>17.804493814764857</v>
      </c>
      <c r="AO434">
        <f t="shared" si="267"/>
        <v>17.804493814764857</v>
      </c>
      <c r="AP434">
        <f t="shared" si="268"/>
        <v>17.804493814764857</v>
      </c>
      <c r="AQ434">
        <f t="shared" si="269"/>
        <v>17.804493814764857</v>
      </c>
      <c r="AR434">
        <f t="shared" si="270"/>
        <v>20.904544960366874</v>
      </c>
      <c r="AS434">
        <f t="shared" si="271"/>
        <v>17.804493814764857</v>
      </c>
      <c r="AT434">
        <f t="shared" si="272"/>
        <v>17.804493814764857</v>
      </c>
      <c r="AU434">
        <f t="shared" si="273"/>
        <v>17.804493814764857</v>
      </c>
      <c r="AV434">
        <f t="shared" si="274"/>
        <v>17.804493814764857</v>
      </c>
      <c r="AW434">
        <f t="shared" si="275"/>
        <v>17.804493814764857</v>
      </c>
      <c r="AX434">
        <f t="shared" si="276"/>
        <v>17.804493814764857</v>
      </c>
      <c r="AY434">
        <f t="shared" si="277"/>
        <v>17.804493814764857</v>
      </c>
      <c r="AZ434">
        <f t="shared" si="278"/>
        <v>17.804493814764857</v>
      </c>
      <c r="BA434">
        <f t="shared" si="279"/>
        <v>17.804493814764857</v>
      </c>
    </row>
    <row r="435" spans="1:53">
      <c r="A435" s="50" t="s">
        <v>895</v>
      </c>
      <c r="B435" s="58">
        <v>434</v>
      </c>
      <c r="C435" s="50">
        <v>2</v>
      </c>
      <c r="D435" s="51">
        <v>17</v>
      </c>
      <c r="E435" s="51">
        <v>17</v>
      </c>
      <c r="L435" s="50" t="s">
        <v>895</v>
      </c>
      <c r="M435" s="58">
        <v>434</v>
      </c>
      <c r="N435">
        <f t="shared" si="240"/>
        <v>24.124676163629637</v>
      </c>
      <c r="O435">
        <f t="shared" si="241"/>
        <v>24.124676163629637</v>
      </c>
      <c r="P435">
        <f t="shared" si="242"/>
        <v>24.124676163629637</v>
      </c>
      <c r="Q435">
        <f t="shared" si="243"/>
        <v>24.124676163629637</v>
      </c>
      <c r="R435">
        <f t="shared" si="244"/>
        <v>24.124676163629637</v>
      </c>
      <c r="S435">
        <f t="shared" si="245"/>
        <v>24.124676163629637</v>
      </c>
      <c r="T435">
        <f t="shared" si="246"/>
        <v>24.124676163629637</v>
      </c>
      <c r="U435">
        <f t="shared" si="247"/>
        <v>24.124676163629637</v>
      </c>
      <c r="V435">
        <f t="shared" si="248"/>
        <v>24.124676163629637</v>
      </c>
      <c r="W435">
        <f t="shared" si="249"/>
        <v>24.124676163629637</v>
      </c>
      <c r="X435">
        <f t="shared" si="250"/>
        <v>24.124676163629637</v>
      </c>
      <c r="Y435">
        <f t="shared" si="251"/>
        <v>24.124676163629637</v>
      </c>
      <c r="Z435">
        <f t="shared" si="252"/>
        <v>24.124676163629637</v>
      </c>
      <c r="AA435">
        <f t="shared" si="253"/>
        <v>24.124676163629637</v>
      </c>
      <c r="AB435">
        <f t="shared" si="254"/>
        <v>24.124676163629637</v>
      </c>
      <c r="AC435">
        <f t="shared" si="255"/>
        <v>24.124676163629637</v>
      </c>
      <c r="AD435">
        <f t="shared" si="256"/>
        <v>24.124676163629637</v>
      </c>
      <c r="AE435">
        <f t="shared" si="257"/>
        <v>24.124676163629637</v>
      </c>
      <c r="AF435">
        <f t="shared" si="258"/>
        <v>24.124676163629637</v>
      </c>
      <c r="AG435">
        <f t="shared" si="259"/>
        <v>24.124676163629637</v>
      </c>
      <c r="AH435">
        <f t="shared" si="260"/>
        <v>24.124676163629637</v>
      </c>
      <c r="AI435">
        <f t="shared" si="261"/>
        <v>24.124676163629637</v>
      </c>
      <c r="AJ435">
        <f t="shared" si="262"/>
        <v>24.124676163629637</v>
      </c>
      <c r="AK435">
        <f t="shared" si="263"/>
        <v>24.124676163629637</v>
      </c>
      <c r="AL435">
        <f t="shared" si="264"/>
        <v>24.124676163629637</v>
      </c>
      <c r="AM435">
        <f t="shared" si="265"/>
        <v>24.124676163629637</v>
      </c>
      <c r="AN435">
        <f t="shared" si="266"/>
        <v>24.124676163629637</v>
      </c>
      <c r="AO435">
        <f t="shared" si="267"/>
        <v>24.124676163629637</v>
      </c>
      <c r="AP435">
        <f t="shared" si="268"/>
        <v>24.124676163629637</v>
      </c>
      <c r="AQ435">
        <f t="shared" si="269"/>
        <v>24.124676163629637</v>
      </c>
      <c r="AR435">
        <f t="shared" si="270"/>
        <v>20.904544960366874</v>
      </c>
      <c r="AS435">
        <f t="shared" si="271"/>
        <v>24.124676163629637</v>
      </c>
      <c r="AT435">
        <f t="shared" si="272"/>
        <v>24.124676163629637</v>
      </c>
      <c r="AU435">
        <f t="shared" si="273"/>
        <v>24.124676163629637</v>
      </c>
      <c r="AV435">
        <f t="shared" si="274"/>
        <v>24.124676163629637</v>
      </c>
      <c r="AW435">
        <f t="shared" si="275"/>
        <v>24.124676163629637</v>
      </c>
      <c r="AX435">
        <f t="shared" si="276"/>
        <v>24.124676163629637</v>
      </c>
      <c r="AY435">
        <f t="shared" si="277"/>
        <v>24.124676163629637</v>
      </c>
      <c r="AZ435">
        <f t="shared" si="278"/>
        <v>24.124676163629637</v>
      </c>
      <c r="BA435">
        <f t="shared" si="279"/>
        <v>24.124676163629637</v>
      </c>
    </row>
    <row r="436" spans="1:53">
      <c r="A436" s="50" t="s">
        <v>897</v>
      </c>
      <c r="B436" s="58">
        <v>435</v>
      </c>
      <c r="C436" s="50">
        <v>2</v>
      </c>
      <c r="D436" s="51">
        <v>9</v>
      </c>
      <c r="E436" s="51">
        <v>12</v>
      </c>
      <c r="F436" s="37" t="s">
        <v>1297</v>
      </c>
      <c r="L436" s="50" t="s">
        <v>897</v>
      </c>
      <c r="M436" s="58">
        <v>435</v>
      </c>
      <c r="N436">
        <f t="shared" si="240"/>
        <v>15.132745950421556</v>
      </c>
      <c r="O436">
        <f t="shared" si="241"/>
        <v>15.132745950421556</v>
      </c>
      <c r="P436">
        <f t="shared" si="242"/>
        <v>15.132745950421556</v>
      </c>
      <c r="Q436">
        <f t="shared" si="243"/>
        <v>15.132745950421556</v>
      </c>
      <c r="R436">
        <f t="shared" si="244"/>
        <v>15.132745950421556</v>
      </c>
      <c r="S436">
        <f t="shared" si="245"/>
        <v>15.132745950421556</v>
      </c>
      <c r="T436">
        <f t="shared" si="246"/>
        <v>15.132745950421556</v>
      </c>
      <c r="U436">
        <f t="shared" si="247"/>
        <v>15.132745950421556</v>
      </c>
      <c r="V436">
        <f t="shared" si="248"/>
        <v>15.132745950421556</v>
      </c>
      <c r="W436">
        <f t="shared" si="249"/>
        <v>15.132745950421556</v>
      </c>
      <c r="X436">
        <f t="shared" si="250"/>
        <v>15.132745950421556</v>
      </c>
      <c r="Y436">
        <f t="shared" si="251"/>
        <v>15.132745950421556</v>
      </c>
      <c r="Z436">
        <f t="shared" si="252"/>
        <v>15.132745950421556</v>
      </c>
      <c r="AA436">
        <f t="shared" si="253"/>
        <v>15.132745950421556</v>
      </c>
      <c r="AB436">
        <f t="shared" si="254"/>
        <v>15.132745950421556</v>
      </c>
      <c r="AC436">
        <f t="shared" si="255"/>
        <v>15.132745950421556</v>
      </c>
      <c r="AD436">
        <f t="shared" si="256"/>
        <v>15.132745950421556</v>
      </c>
      <c r="AE436">
        <f t="shared" si="257"/>
        <v>15.132745950421556</v>
      </c>
      <c r="AF436">
        <f t="shared" si="258"/>
        <v>15.132745950421556</v>
      </c>
      <c r="AG436">
        <f t="shared" si="259"/>
        <v>15.132745950421556</v>
      </c>
      <c r="AH436">
        <f t="shared" si="260"/>
        <v>15.132745950421556</v>
      </c>
      <c r="AI436">
        <f t="shared" si="261"/>
        <v>15.132745950421556</v>
      </c>
      <c r="AJ436">
        <f t="shared" si="262"/>
        <v>15.132745950421556</v>
      </c>
      <c r="AK436">
        <f t="shared" si="263"/>
        <v>15.132745950421556</v>
      </c>
      <c r="AL436">
        <f t="shared" si="264"/>
        <v>15.132745950421556</v>
      </c>
      <c r="AM436">
        <f t="shared" si="265"/>
        <v>15.132745950421556</v>
      </c>
      <c r="AN436">
        <f t="shared" si="266"/>
        <v>15.132745950421556</v>
      </c>
      <c r="AO436">
        <f t="shared" si="267"/>
        <v>15.132745950421556</v>
      </c>
      <c r="AP436">
        <f t="shared" si="268"/>
        <v>15.132745950421556</v>
      </c>
      <c r="AQ436">
        <f t="shared" si="269"/>
        <v>15.132745950421556</v>
      </c>
      <c r="AR436">
        <f t="shared" si="270"/>
        <v>12.206555615733702</v>
      </c>
      <c r="AS436">
        <f t="shared" si="271"/>
        <v>15.132745950421556</v>
      </c>
      <c r="AT436">
        <f t="shared" si="272"/>
        <v>15.132745950421556</v>
      </c>
      <c r="AU436">
        <f t="shared" si="273"/>
        <v>15.132745950421556</v>
      </c>
      <c r="AV436">
        <f t="shared" si="274"/>
        <v>15.132745950421556</v>
      </c>
      <c r="AW436">
        <f t="shared" si="275"/>
        <v>15.132745950421556</v>
      </c>
      <c r="AX436">
        <f t="shared" si="276"/>
        <v>15.132745950421556</v>
      </c>
      <c r="AY436">
        <f t="shared" si="277"/>
        <v>15.132745950421556</v>
      </c>
      <c r="AZ436">
        <f t="shared" si="278"/>
        <v>15.132745950421556</v>
      </c>
      <c r="BA436">
        <f t="shared" si="279"/>
        <v>15.132745950421556</v>
      </c>
    </row>
    <row r="437" spans="1:53">
      <c r="A437" s="50" t="s">
        <v>899</v>
      </c>
      <c r="B437" s="58">
        <v>436</v>
      </c>
      <c r="C437" s="50">
        <v>2</v>
      </c>
      <c r="D437" s="51">
        <v>19</v>
      </c>
      <c r="E437" s="51">
        <v>8</v>
      </c>
      <c r="L437" s="50" t="s">
        <v>899</v>
      </c>
      <c r="M437" s="58">
        <v>436</v>
      </c>
      <c r="N437">
        <f t="shared" si="240"/>
        <v>20.71231517720798</v>
      </c>
      <c r="O437">
        <f t="shared" si="241"/>
        <v>20.71231517720798</v>
      </c>
      <c r="P437">
        <f t="shared" si="242"/>
        <v>20.71231517720798</v>
      </c>
      <c r="Q437">
        <f t="shared" si="243"/>
        <v>20.71231517720798</v>
      </c>
      <c r="R437">
        <f t="shared" si="244"/>
        <v>20.71231517720798</v>
      </c>
      <c r="S437">
        <f t="shared" si="245"/>
        <v>20.71231517720798</v>
      </c>
      <c r="T437">
        <f t="shared" si="246"/>
        <v>20.71231517720798</v>
      </c>
      <c r="U437">
        <f t="shared" si="247"/>
        <v>20.71231517720798</v>
      </c>
      <c r="V437">
        <f t="shared" si="248"/>
        <v>20.71231517720798</v>
      </c>
      <c r="W437">
        <f t="shared" si="249"/>
        <v>20.71231517720798</v>
      </c>
      <c r="X437">
        <f t="shared" si="250"/>
        <v>20.71231517720798</v>
      </c>
      <c r="Y437">
        <f t="shared" si="251"/>
        <v>20.71231517720798</v>
      </c>
      <c r="Z437">
        <f t="shared" si="252"/>
        <v>20.71231517720798</v>
      </c>
      <c r="AA437">
        <f t="shared" si="253"/>
        <v>20.71231517720798</v>
      </c>
      <c r="AB437">
        <f t="shared" si="254"/>
        <v>20.71231517720798</v>
      </c>
      <c r="AC437">
        <f t="shared" si="255"/>
        <v>20.71231517720798</v>
      </c>
      <c r="AD437">
        <f t="shared" si="256"/>
        <v>20.71231517720798</v>
      </c>
      <c r="AE437">
        <f t="shared" si="257"/>
        <v>20.71231517720798</v>
      </c>
      <c r="AF437">
        <f t="shared" si="258"/>
        <v>20.71231517720798</v>
      </c>
      <c r="AG437">
        <f t="shared" si="259"/>
        <v>20.71231517720798</v>
      </c>
      <c r="AH437">
        <f t="shared" si="260"/>
        <v>20.71231517720798</v>
      </c>
      <c r="AI437">
        <f t="shared" si="261"/>
        <v>20.71231517720798</v>
      </c>
      <c r="AJ437">
        <f t="shared" si="262"/>
        <v>20.71231517720798</v>
      </c>
      <c r="AK437">
        <f t="shared" si="263"/>
        <v>20.71231517720798</v>
      </c>
      <c r="AL437">
        <f t="shared" si="264"/>
        <v>20.71231517720798</v>
      </c>
      <c r="AM437">
        <f t="shared" si="265"/>
        <v>20.71231517720798</v>
      </c>
      <c r="AN437">
        <f t="shared" si="266"/>
        <v>20.71231517720798</v>
      </c>
      <c r="AO437">
        <f t="shared" si="267"/>
        <v>20.71231517720798</v>
      </c>
      <c r="AP437">
        <f t="shared" si="268"/>
        <v>20.71231517720798</v>
      </c>
      <c r="AQ437">
        <f t="shared" si="269"/>
        <v>20.71231517720798</v>
      </c>
      <c r="AR437">
        <f t="shared" si="270"/>
        <v>20.71231517720798</v>
      </c>
      <c r="AS437">
        <f t="shared" si="271"/>
        <v>20.71231517720798</v>
      </c>
      <c r="AT437">
        <f t="shared" si="272"/>
        <v>20.71231517720798</v>
      </c>
      <c r="AU437">
        <f t="shared" si="273"/>
        <v>20.71231517720798</v>
      </c>
      <c r="AV437">
        <f t="shared" si="274"/>
        <v>20.71231517720798</v>
      </c>
      <c r="AW437">
        <f t="shared" si="275"/>
        <v>20.71231517720798</v>
      </c>
      <c r="AX437">
        <f t="shared" si="276"/>
        <v>20.71231517720798</v>
      </c>
      <c r="AY437">
        <f t="shared" si="277"/>
        <v>20.71231517720798</v>
      </c>
      <c r="AZ437">
        <f t="shared" si="278"/>
        <v>20.71231517720798</v>
      </c>
      <c r="BA437">
        <f t="shared" si="279"/>
        <v>20.71231517720798</v>
      </c>
    </row>
    <row r="438" spans="1:53">
      <c r="A438" s="50" t="s">
        <v>901</v>
      </c>
      <c r="B438" s="58">
        <v>437</v>
      </c>
      <c r="C438" s="50">
        <v>2</v>
      </c>
      <c r="D438" s="51">
        <v>19</v>
      </c>
      <c r="E438" s="51">
        <v>8</v>
      </c>
      <c r="L438" s="50" t="s">
        <v>901</v>
      </c>
      <c r="M438" s="58">
        <v>437</v>
      </c>
      <c r="N438">
        <f t="shared" si="240"/>
        <v>20.71231517720798</v>
      </c>
      <c r="O438">
        <f t="shared" si="241"/>
        <v>20.71231517720798</v>
      </c>
      <c r="P438">
        <f t="shared" si="242"/>
        <v>20.71231517720798</v>
      </c>
      <c r="Q438">
        <f t="shared" si="243"/>
        <v>20.71231517720798</v>
      </c>
      <c r="R438">
        <f t="shared" si="244"/>
        <v>20.71231517720798</v>
      </c>
      <c r="S438">
        <f t="shared" si="245"/>
        <v>20.71231517720798</v>
      </c>
      <c r="T438">
        <f t="shared" si="246"/>
        <v>20.71231517720798</v>
      </c>
      <c r="U438">
        <f t="shared" si="247"/>
        <v>20.71231517720798</v>
      </c>
      <c r="V438">
        <f t="shared" si="248"/>
        <v>20.71231517720798</v>
      </c>
      <c r="W438">
        <f t="shared" si="249"/>
        <v>20.71231517720798</v>
      </c>
      <c r="X438">
        <f t="shared" si="250"/>
        <v>20.71231517720798</v>
      </c>
      <c r="Y438">
        <f t="shared" si="251"/>
        <v>20.71231517720798</v>
      </c>
      <c r="Z438">
        <f t="shared" si="252"/>
        <v>20.71231517720798</v>
      </c>
      <c r="AA438">
        <f t="shared" si="253"/>
        <v>20.71231517720798</v>
      </c>
      <c r="AB438">
        <f t="shared" si="254"/>
        <v>20.71231517720798</v>
      </c>
      <c r="AC438">
        <f t="shared" si="255"/>
        <v>20.71231517720798</v>
      </c>
      <c r="AD438">
        <f t="shared" si="256"/>
        <v>20.71231517720798</v>
      </c>
      <c r="AE438">
        <f t="shared" si="257"/>
        <v>20.71231517720798</v>
      </c>
      <c r="AF438">
        <f t="shared" si="258"/>
        <v>20.71231517720798</v>
      </c>
      <c r="AG438">
        <f t="shared" si="259"/>
        <v>20.71231517720798</v>
      </c>
      <c r="AH438">
        <f t="shared" si="260"/>
        <v>20.71231517720798</v>
      </c>
      <c r="AI438">
        <f t="shared" si="261"/>
        <v>20.71231517720798</v>
      </c>
      <c r="AJ438">
        <f t="shared" si="262"/>
        <v>20.71231517720798</v>
      </c>
      <c r="AK438">
        <f t="shared" si="263"/>
        <v>20.71231517720798</v>
      </c>
      <c r="AL438">
        <f t="shared" si="264"/>
        <v>20.71231517720798</v>
      </c>
      <c r="AM438">
        <f t="shared" si="265"/>
        <v>20.71231517720798</v>
      </c>
      <c r="AN438">
        <f t="shared" si="266"/>
        <v>20.71231517720798</v>
      </c>
      <c r="AO438">
        <f t="shared" si="267"/>
        <v>20.71231517720798</v>
      </c>
      <c r="AP438">
        <f t="shared" si="268"/>
        <v>20.71231517720798</v>
      </c>
      <c r="AQ438">
        <f t="shared" si="269"/>
        <v>20.71231517720798</v>
      </c>
      <c r="AR438">
        <f t="shared" si="270"/>
        <v>23.685438564654021</v>
      </c>
      <c r="AS438">
        <f t="shared" si="271"/>
        <v>20.71231517720798</v>
      </c>
      <c r="AT438">
        <f t="shared" si="272"/>
        <v>20.71231517720798</v>
      </c>
      <c r="AU438">
        <f t="shared" si="273"/>
        <v>20.71231517720798</v>
      </c>
      <c r="AV438">
        <f t="shared" si="274"/>
        <v>20.71231517720798</v>
      </c>
      <c r="AW438">
        <f t="shared" si="275"/>
        <v>20.71231517720798</v>
      </c>
      <c r="AX438">
        <f t="shared" si="276"/>
        <v>20.71231517720798</v>
      </c>
      <c r="AY438">
        <f t="shared" si="277"/>
        <v>20.71231517720798</v>
      </c>
      <c r="AZ438">
        <f t="shared" si="278"/>
        <v>20.71231517720798</v>
      </c>
      <c r="BA438">
        <f t="shared" si="279"/>
        <v>20.71231517720798</v>
      </c>
    </row>
    <row r="439" spans="1:53">
      <c r="A439" s="50" t="s">
        <v>903</v>
      </c>
      <c r="B439" s="58">
        <v>438</v>
      </c>
      <c r="C439" s="50">
        <v>2</v>
      </c>
      <c r="D439" s="51">
        <v>10</v>
      </c>
      <c r="E439" s="51">
        <v>14</v>
      </c>
      <c r="L439" s="50" t="s">
        <v>903</v>
      </c>
      <c r="M439" s="58">
        <v>438</v>
      </c>
      <c r="N439">
        <f t="shared" si="240"/>
        <v>17.320508075688775</v>
      </c>
      <c r="O439">
        <f t="shared" si="241"/>
        <v>17.320508075688775</v>
      </c>
      <c r="P439">
        <f t="shared" si="242"/>
        <v>17.320508075688775</v>
      </c>
      <c r="Q439">
        <f t="shared" si="243"/>
        <v>17.320508075688775</v>
      </c>
      <c r="R439">
        <f t="shared" si="244"/>
        <v>17.320508075688775</v>
      </c>
      <c r="S439">
        <f t="shared" si="245"/>
        <v>17.320508075688775</v>
      </c>
      <c r="T439">
        <f t="shared" si="246"/>
        <v>17.320508075688775</v>
      </c>
      <c r="U439">
        <f t="shared" si="247"/>
        <v>17.320508075688775</v>
      </c>
      <c r="V439">
        <f t="shared" si="248"/>
        <v>17.320508075688775</v>
      </c>
      <c r="W439">
        <f t="shared" si="249"/>
        <v>17.320508075688775</v>
      </c>
      <c r="X439">
        <f t="shared" si="250"/>
        <v>17.320508075688775</v>
      </c>
      <c r="Y439">
        <f t="shared" si="251"/>
        <v>17.320508075688775</v>
      </c>
      <c r="Z439">
        <f t="shared" si="252"/>
        <v>17.320508075688775</v>
      </c>
      <c r="AA439">
        <f t="shared" si="253"/>
        <v>17.320508075688775</v>
      </c>
      <c r="AB439">
        <f t="shared" si="254"/>
        <v>17.320508075688775</v>
      </c>
      <c r="AC439">
        <f t="shared" si="255"/>
        <v>17.320508075688775</v>
      </c>
      <c r="AD439">
        <f t="shared" si="256"/>
        <v>17.320508075688775</v>
      </c>
      <c r="AE439">
        <f t="shared" si="257"/>
        <v>17.320508075688775</v>
      </c>
      <c r="AF439">
        <f t="shared" si="258"/>
        <v>17.320508075688775</v>
      </c>
      <c r="AG439">
        <f t="shared" si="259"/>
        <v>17.320508075688775</v>
      </c>
      <c r="AH439">
        <f t="shared" si="260"/>
        <v>17.320508075688775</v>
      </c>
      <c r="AI439">
        <f t="shared" si="261"/>
        <v>17.320508075688775</v>
      </c>
      <c r="AJ439">
        <f t="shared" si="262"/>
        <v>17.320508075688775</v>
      </c>
      <c r="AK439">
        <f t="shared" si="263"/>
        <v>17.320508075688775</v>
      </c>
      <c r="AL439">
        <f t="shared" si="264"/>
        <v>17.320508075688775</v>
      </c>
      <c r="AM439">
        <f t="shared" si="265"/>
        <v>17.320508075688775</v>
      </c>
      <c r="AN439">
        <f t="shared" si="266"/>
        <v>17.320508075688775</v>
      </c>
      <c r="AO439">
        <f t="shared" si="267"/>
        <v>17.320508075688775</v>
      </c>
      <c r="AP439">
        <f t="shared" si="268"/>
        <v>17.320508075688775</v>
      </c>
      <c r="AQ439">
        <f t="shared" si="269"/>
        <v>17.320508075688775</v>
      </c>
      <c r="AR439">
        <f t="shared" si="270"/>
        <v>16.522711641858304</v>
      </c>
      <c r="AS439">
        <f t="shared" si="271"/>
        <v>17.320508075688775</v>
      </c>
      <c r="AT439">
        <f t="shared" si="272"/>
        <v>17.320508075688775</v>
      </c>
      <c r="AU439">
        <f t="shared" si="273"/>
        <v>17.320508075688775</v>
      </c>
      <c r="AV439">
        <f t="shared" si="274"/>
        <v>17.320508075688775</v>
      </c>
      <c r="AW439">
        <f t="shared" si="275"/>
        <v>17.320508075688775</v>
      </c>
      <c r="AX439">
        <f t="shared" si="276"/>
        <v>17.320508075688775</v>
      </c>
      <c r="AY439">
        <f t="shared" si="277"/>
        <v>17.320508075688775</v>
      </c>
      <c r="AZ439">
        <f t="shared" si="278"/>
        <v>17.320508075688775</v>
      </c>
      <c r="BA439">
        <f t="shared" si="279"/>
        <v>17.320508075688775</v>
      </c>
    </row>
    <row r="440" spans="1:53">
      <c r="A440" s="50" t="s">
        <v>905</v>
      </c>
      <c r="B440" s="58">
        <v>439</v>
      </c>
      <c r="C440" s="50">
        <v>2</v>
      </c>
      <c r="D440" s="51">
        <v>12</v>
      </c>
      <c r="E440" s="51">
        <v>13</v>
      </c>
      <c r="L440" s="50" t="s">
        <v>905</v>
      </c>
      <c r="M440" s="58">
        <v>439</v>
      </c>
      <c r="N440">
        <f t="shared" si="240"/>
        <v>17.804493814764857</v>
      </c>
      <c r="O440">
        <f t="shared" si="241"/>
        <v>17.804493814764857</v>
      </c>
      <c r="P440">
        <f t="shared" si="242"/>
        <v>17.804493814764857</v>
      </c>
      <c r="Q440">
        <f t="shared" si="243"/>
        <v>17.804493814764857</v>
      </c>
      <c r="R440">
        <f t="shared" si="244"/>
        <v>17.804493814764857</v>
      </c>
      <c r="S440">
        <f t="shared" si="245"/>
        <v>17.804493814764857</v>
      </c>
      <c r="T440">
        <f t="shared" si="246"/>
        <v>17.804493814764857</v>
      </c>
      <c r="U440">
        <f t="shared" si="247"/>
        <v>17.804493814764857</v>
      </c>
      <c r="V440">
        <f t="shared" si="248"/>
        <v>17.804493814764857</v>
      </c>
      <c r="W440">
        <f t="shared" si="249"/>
        <v>17.804493814764857</v>
      </c>
      <c r="X440">
        <f t="shared" si="250"/>
        <v>17.804493814764857</v>
      </c>
      <c r="Y440">
        <f t="shared" si="251"/>
        <v>17.804493814764857</v>
      </c>
      <c r="Z440">
        <f t="shared" si="252"/>
        <v>17.804493814764857</v>
      </c>
      <c r="AA440">
        <f t="shared" si="253"/>
        <v>17.804493814764857</v>
      </c>
      <c r="AB440">
        <f t="shared" si="254"/>
        <v>17.804493814764857</v>
      </c>
      <c r="AC440">
        <f t="shared" si="255"/>
        <v>17.804493814764857</v>
      </c>
      <c r="AD440">
        <f t="shared" si="256"/>
        <v>17.804493814764857</v>
      </c>
      <c r="AE440">
        <f t="shared" si="257"/>
        <v>17.804493814764857</v>
      </c>
      <c r="AF440">
        <f t="shared" si="258"/>
        <v>17.804493814764857</v>
      </c>
      <c r="AG440">
        <f t="shared" si="259"/>
        <v>17.804493814764857</v>
      </c>
      <c r="AH440">
        <f t="shared" si="260"/>
        <v>17.804493814764857</v>
      </c>
      <c r="AI440">
        <f t="shared" si="261"/>
        <v>17.804493814764857</v>
      </c>
      <c r="AJ440">
        <f t="shared" si="262"/>
        <v>17.804493814764857</v>
      </c>
      <c r="AK440">
        <f t="shared" si="263"/>
        <v>17.804493814764857</v>
      </c>
      <c r="AL440">
        <f t="shared" si="264"/>
        <v>17.804493814764857</v>
      </c>
      <c r="AM440">
        <f t="shared" si="265"/>
        <v>17.804493814764857</v>
      </c>
      <c r="AN440">
        <f t="shared" si="266"/>
        <v>17.804493814764857</v>
      </c>
      <c r="AO440">
        <f t="shared" si="267"/>
        <v>17.804493814764857</v>
      </c>
      <c r="AP440">
        <f t="shared" si="268"/>
        <v>17.804493814764857</v>
      </c>
      <c r="AQ440">
        <f t="shared" si="269"/>
        <v>17.804493814764857</v>
      </c>
      <c r="AR440">
        <f t="shared" si="270"/>
        <v>14.560219778561036</v>
      </c>
      <c r="AS440">
        <f t="shared" si="271"/>
        <v>17.804493814764857</v>
      </c>
      <c r="AT440">
        <f t="shared" si="272"/>
        <v>17.804493814764857</v>
      </c>
      <c r="AU440">
        <f t="shared" si="273"/>
        <v>17.804493814764857</v>
      </c>
      <c r="AV440">
        <f t="shared" si="274"/>
        <v>17.804493814764857</v>
      </c>
      <c r="AW440">
        <f t="shared" si="275"/>
        <v>17.804493814764857</v>
      </c>
      <c r="AX440">
        <f t="shared" si="276"/>
        <v>17.804493814764857</v>
      </c>
      <c r="AY440">
        <f t="shared" si="277"/>
        <v>17.804493814764857</v>
      </c>
      <c r="AZ440">
        <f t="shared" si="278"/>
        <v>17.804493814764857</v>
      </c>
      <c r="BA440">
        <f t="shared" si="279"/>
        <v>17.804493814764857</v>
      </c>
    </row>
    <row r="441" spans="1:53">
      <c r="A441" s="50" t="s">
        <v>907</v>
      </c>
      <c r="B441" s="58">
        <v>440</v>
      </c>
      <c r="C441" s="50">
        <v>2</v>
      </c>
      <c r="D441" s="51">
        <v>32</v>
      </c>
      <c r="E441" s="51">
        <v>8</v>
      </c>
      <c r="L441" s="50" t="s">
        <v>907</v>
      </c>
      <c r="M441" s="58">
        <v>440</v>
      </c>
      <c r="N441">
        <f t="shared" si="240"/>
        <v>33.045423283716609</v>
      </c>
      <c r="O441">
        <f t="shared" si="241"/>
        <v>33.045423283716609</v>
      </c>
      <c r="P441">
        <f t="shared" si="242"/>
        <v>33.045423283716609</v>
      </c>
      <c r="Q441">
        <f t="shared" si="243"/>
        <v>33.045423283716609</v>
      </c>
      <c r="R441">
        <f t="shared" si="244"/>
        <v>33.045423283716609</v>
      </c>
      <c r="S441">
        <f t="shared" si="245"/>
        <v>33.045423283716609</v>
      </c>
      <c r="T441">
        <f t="shared" si="246"/>
        <v>33.045423283716609</v>
      </c>
      <c r="U441">
        <f t="shared" si="247"/>
        <v>33.045423283716609</v>
      </c>
      <c r="V441">
        <f t="shared" si="248"/>
        <v>33.045423283716609</v>
      </c>
      <c r="W441">
        <f t="shared" si="249"/>
        <v>33.045423283716609</v>
      </c>
      <c r="X441">
        <f t="shared" si="250"/>
        <v>33.045423283716609</v>
      </c>
      <c r="Y441">
        <f t="shared" si="251"/>
        <v>33.045423283716609</v>
      </c>
      <c r="Z441">
        <f t="shared" si="252"/>
        <v>33.045423283716609</v>
      </c>
      <c r="AA441">
        <f t="shared" si="253"/>
        <v>33.045423283716609</v>
      </c>
      <c r="AB441">
        <f t="shared" si="254"/>
        <v>33.045423283716609</v>
      </c>
      <c r="AC441">
        <f t="shared" si="255"/>
        <v>33.045423283716609</v>
      </c>
      <c r="AD441">
        <f t="shared" si="256"/>
        <v>33.045423283716609</v>
      </c>
      <c r="AE441">
        <f t="shared" si="257"/>
        <v>33.045423283716609</v>
      </c>
      <c r="AF441">
        <f t="shared" si="258"/>
        <v>33.045423283716609</v>
      </c>
      <c r="AG441">
        <f t="shared" si="259"/>
        <v>33.045423283716609</v>
      </c>
      <c r="AH441">
        <f t="shared" si="260"/>
        <v>33.045423283716609</v>
      </c>
      <c r="AI441">
        <f t="shared" si="261"/>
        <v>33.045423283716609</v>
      </c>
      <c r="AJ441">
        <f t="shared" si="262"/>
        <v>33.045423283716609</v>
      </c>
      <c r="AK441">
        <f t="shared" si="263"/>
        <v>33.045423283716609</v>
      </c>
      <c r="AL441">
        <f t="shared" si="264"/>
        <v>33.045423283716609</v>
      </c>
      <c r="AM441">
        <f t="shared" si="265"/>
        <v>33.045423283716609</v>
      </c>
      <c r="AN441">
        <f t="shared" si="266"/>
        <v>33.045423283716609</v>
      </c>
      <c r="AO441">
        <f t="shared" si="267"/>
        <v>33.045423283716609</v>
      </c>
      <c r="AP441">
        <f t="shared" si="268"/>
        <v>33.045423283716609</v>
      </c>
      <c r="AQ441">
        <f t="shared" si="269"/>
        <v>33.045423283716609</v>
      </c>
      <c r="AR441">
        <f t="shared" si="270"/>
        <v>32.449961479175904</v>
      </c>
      <c r="AS441">
        <f t="shared" si="271"/>
        <v>33.045423283716609</v>
      </c>
      <c r="AT441">
        <f t="shared" si="272"/>
        <v>33.045423283716609</v>
      </c>
      <c r="AU441">
        <f t="shared" si="273"/>
        <v>33.045423283716609</v>
      </c>
      <c r="AV441">
        <f t="shared" si="274"/>
        <v>33.045423283716609</v>
      </c>
      <c r="AW441">
        <f t="shared" si="275"/>
        <v>33.045423283716609</v>
      </c>
      <c r="AX441">
        <f t="shared" si="276"/>
        <v>33.045423283716609</v>
      </c>
      <c r="AY441">
        <f t="shared" si="277"/>
        <v>33.045423283716609</v>
      </c>
      <c r="AZ441">
        <f t="shared" si="278"/>
        <v>33.045423283716609</v>
      </c>
      <c r="BA441">
        <f t="shared" si="279"/>
        <v>33.045423283716609</v>
      </c>
    </row>
    <row r="442" spans="1:53">
      <c r="A442" s="50" t="s">
        <v>910</v>
      </c>
      <c r="B442" s="58">
        <v>441</v>
      </c>
      <c r="C442" s="50">
        <v>2</v>
      </c>
      <c r="D442" s="51">
        <v>19</v>
      </c>
      <c r="E442" s="51">
        <v>5</v>
      </c>
      <c r="L442" s="50" t="s">
        <v>910</v>
      </c>
      <c r="M442" s="58">
        <v>441</v>
      </c>
      <c r="N442">
        <f t="shared" si="240"/>
        <v>19.748417658131498</v>
      </c>
      <c r="O442">
        <f t="shared" si="241"/>
        <v>19.748417658131498</v>
      </c>
      <c r="P442">
        <f t="shared" si="242"/>
        <v>19.748417658131498</v>
      </c>
      <c r="Q442">
        <f t="shared" si="243"/>
        <v>19.748417658131498</v>
      </c>
      <c r="R442">
        <f t="shared" si="244"/>
        <v>19.748417658131498</v>
      </c>
      <c r="S442">
        <f t="shared" si="245"/>
        <v>19.748417658131498</v>
      </c>
      <c r="T442">
        <f t="shared" si="246"/>
        <v>19.748417658131498</v>
      </c>
      <c r="U442">
        <f t="shared" si="247"/>
        <v>19.748417658131498</v>
      </c>
      <c r="V442">
        <f t="shared" si="248"/>
        <v>19.748417658131498</v>
      </c>
      <c r="W442">
        <f t="shared" si="249"/>
        <v>19.748417658131498</v>
      </c>
      <c r="X442">
        <f t="shared" si="250"/>
        <v>19.748417658131498</v>
      </c>
      <c r="Y442">
        <f t="shared" si="251"/>
        <v>19.748417658131498</v>
      </c>
      <c r="Z442">
        <f t="shared" si="252"/>
        <v>19.748417658131498</v>
      </c>
      <c r="AA442">
        <f t="shared" si="253"/>
        <v>19.748417658131498</v>
      </c>
      <c r="AB442">
        <f t="shared" si="254"/>
        <v>19.748417658131498</v>
      </c>
      <c r="AC442">
        <f t="shared" si="255"/>
        <v>19.748417658131498</v>
      </c>
      <c r="AD442">
        <f t="shared" si="256"/>
        <v>19.748417658131498</v>
      </c>
      <c r="AE442">
        <f t="shared" si="257"/>
        <v>19.748417658131498</v>
      </c>
      <c r="AF442">
        <f t="shared" si="258"/>
        <v>19.748417658131498</v>
      </c>
      <c r="AG442">
        <f t="shared" si="259"/>
        <v>19.748417658131498</v>
      </c>
      <c r="AH442">
        <f t="shared" si="260"/>
        <v>19.748417658131498</v>
      </c>
      <c r="AI442">
        <f t="shared" si="261"/>
        <v>19.748417658131498</v>
      </c>
      <c r="AJ442">
        <f t="shared" si="262"/>
        <v>19.748417658131498</v>
      </c>
      <c r="AK442">
        <f t="shared" si="263"/>
        <v>19.748417658131498</v>
      </c>
      <c r="AL442">
        <f t="shared" si="264"/>
        <v>19.748417658131498</v>
      </c>
      <c r="AM442">
        <f t="shared" si="265"/>
        <v>19.748417658131498</v>
      </c>
      <c r="AN442">
        <f t="shared" si="266"/>
        <v>19.748417658131498</v>
      </c>
      <c r="AO442">
        <f t="shared" si="267"/>
        <v>19.748417658131498</v>
      </c>
      <c r="AP442">
        <f t="shared" si="268"/>
        <v>19.748417658131498</v>
      </c>
      <c r="AQ442">
        <f t="shared" si="269"/>
        <v>19.748417658131498</v>
      </c>
      <c r="AR442">
        <f t="shared" si="270"/>
        <v>23.108440016582687</v>
      </c>
      <c r="AS442">
        <f t="shared" si="271"/>
        <v>19.748417658131498</v>
      </c>
      <c r="AT442">
        <f t="shared" si="272"/>
        <v>19.748417658131498</v>
      </c>
      <c r="AU442">
        <f t="shared" si="273"/>
        <v>19.748417658131498</v>
      </c>
      <c r="AV442">
        <f t="shared" si="274"/>
        <v>19.748417658131498</v>
      </c>
      <c r="AW442">
        <f t="shared" si="275"/>
        <v>19.748417658131498</v>
      </c>
      <c r="AX442">
        <f t="shared" si="276"/>
        <v>19.748417658131498</v>
      </c>
      <c r="AY442">
        <f t="shared" si="277"/>
        <v>19.748417658131498</v>
      </c>
      <c r="AZ442">
        <f t="shared" si="278"/>
        <v>19.748417658131498</v>
      </c>
      <c r="BA442">
        <f t="shared" si="279"/>
        <v>19.748417658131498</v>
      </c>
    </row>
    <row r="443" spans="1:53">
      <c r="A443" s="50" t="s">
        <v>912</v>
      </c>
      <c r="B443" s="58">
        <v>442</v>
      </c>
      <c r="C443" s="50">
        <v>2</v>
      </c>
      <c r="D443" s="51">
        <v>12</v>
      </c>
      <c r="E443" s="51">
        <v>13</v>
      </c>
      <c r="L443" s="50" t="s">
        <v>912</v>
      </c>
      <c r="M443" s="58">
        <v>442</v>
      </c>
      <c r="N443">
        <f t="shared" si="240"/>
        <v>17.804493814764857</v>
      </c>
      <c r="O443">
        <f t="shared" si="241"/>
        <v>17.804493814764857</v>
      </c>
      <c r="P443">
        <f t="shared" si="242"/>
        <v>17.804493814764857</v>
      </c>
      <c r="Q443">
        <f t="shared" si="243"/>
        <v>17.804493814764857</v>
      </c>
      <c r="R443">
        <f t="shared" si="244"/>
        <v>17.804493814764857</v>
      </c>
      <c r="S443">
        <f t="shared" si="245"/>
        <v>17.804493814764857</v>
      </c>
      <c r="T443">
        <f t="shared" si="246"/>
        <v>17.804493814764857</v>
      </c>
      <c r="U443">
        <f t="shared" si="247"/>
        <v>17.804493814764857</v>
      </c>
      <c r="V443">
        <f t="shared" si="248"/>
        <v>17.804493814764857</v>
      </c>
      <c r="W443">
        <f t="shared" si="249"/>
        <v>17.804493814764857</v>
      </c>
      <c r="X443">
        <f t="shared" si="250"/>
        <v>17.804493814764857</v>
      </c>
      <c r="Y443">
        <f t="shared" si="251"/>
        <v>17.804493814764857</v>
      </c>
      <c r="Z443">
        <f t="shared" si="252"/>
        <v>17.804493814764857</v>
      </c>
      <c r="AA443">
        <f t="shared" si="253"/>
        <v>17.804493814764857</v>
      </c>
      <c r="AB443">
        <f t="shared" si="254"/>
        <v>17.804493814764857</v>
      </c>
      <c r="AC443">
        <f t="shared" si="255"/>
        <v>17.804493814764857</v>
      </c>
      <c r="AD443">
        <f t="shared" si="256"/>
        <v>17.804493814764857</v>
      </c>
      <c r="AE443">
        <f t="shared" si="257"/>
        <v>17.804493814764857</v>
      </c>
      <c r="AF443">
        <f t="shared" si="258"/>
        <v>17.804493814764857</v>
      </c>
      <c r="AG443">
        <f t="shared" si="259"/>
        <v>17.804493814764857</v>
      </c>
      <c r="AH443">
        <f t="shared" si="260"/>
        <v>17.804493814764857</v>
      </c>
      <c r="AI443">
        <f t="shared" si="261"/>
        <v>17.804493814764857</v>
      </c>
      <c r="AJ443">
        <f t="shared" si="262"/>
        <v>17.804493814764857</v>
      </c>
      <c r="AK443">
        <f t="shared" si="263"/>
        <v>17.804493814764857</v>
      </c>
      <c r="AL443">
        <f t="shared" si="264"/>
        <v>17.804493814764857</v>
      </c>
      <c r="AM443">
        <f t="shared" si="265"/>
        <v>17.804493814764857</v>
      </c>
      <c r="AN443">
        <f t="shared" si="266"/>
        <v>17.804493814764857</v>
      </c>
      <c r="AO443">
        <f t="shared" si="267"/>
        <v>17.804493814764857</v>
      </c>
      <c r="AP443">
        <f t="shared" si="268"/>
        <v>17.804493814764857</v>
      </c>
      <c r="AQ443">
        <f t="shared" si="269"/>
        <v>17.804493814764857</v>
      </c>
      <c r="AR443">
        <f t="shared" si="270"/>
        <v>20.09975124224178</v>
      </c>
      <c r="AS443">
        <f t="shared" si="271"/>
        <v>17.804493814764857</v>
      </c>
      <c r="AT443">
        <f t="shared" si="272"/>
        <v>17.804493814764857</v>
      </c>
      <c r="AU443">
        <f t="shared" si="273"/>
        <v>17.804493814764857</v>
      </c>
      <c r="AV443">
        <f t="shared" si="274"/>
        <v>17.804493814764857</v>
      </c>
      <c r="AW443">
        <f t="shared" si="275"/>
        <v>17.804493814764857</v>
      </c>
      <c r="AX443">
        <f t="shared" si="276"/>
        <v>17.804493814764857</v>
      </c>
      <c r="AY443">
        <f t="shared" si="277"/>
        <v>17.804493814764857</v>
      </c>
      <c r="AZ443">
        <f t="shared" si="278"/>
        <v>17.804493814764857</v>
      </c>
      <c r="BA443">
        <f t="shared" si="279"/>
        <v>17.804493814764857</v>
      </c>
    </row>
    <row r="444" spans="1:53">
      <c r="A444" s="50" t="s">
        <v>914</v>
      </c>
      <c r="B444" s="58">
        <v>443</v>
      </c>
      <c r="C444" s="50">
        <v>2</v>
      </c>
      <c r="D444" s="51">
        <v>35</v>
      </c>
      <c r="E444" s="51">
        <v>16</v>
      </c>
      <c r="L444" s="50" t="s">
        <v>914</v>
      </c>
      <c r="M444" s="58">
        <v>443</v>
      </c>
      <c r="N444">
        <f t="shared" si="240"/>
        <v>38.535697735995385</v>
      </c>
      <c r="O444">
        <f t="shared" si="241"/>
        <v>38.535697735995385</v>
      </c>
      <c r="P444">
        <f t="shared" si="242"/>
        <v>38.535697735995385</v>
      </c>
      <c r="Q444">
        <f t="shared" si="243"/>
        <v>38.535697735995385</v>
      </c>
      <c r="R444">
        <f t="shared" si="244"/>
        <v>38.535697735995385</v>
      </c>
      <c r="S444">
        <f t="shared" si="245"/>
        <v>38.535697735995385</v>
      </c>
      <c r="T444">
        <f t="shared" si="246"/>
        <v>38.535697735995385</v>
      </c>
      <c r="U444">
        <f t="shared" si="247"/>
        <v>38.535697735995385</v>
      </c>
      <c r="V444">
        <f t="shared" si="248"/>
        <v>38.535697735995385</v>
      </c>
      <c r="W444">
        <f t="shared" si="249"/>
        <v>38.535697735995385</v>
      </c>
      <c r="X444">
        <f t="shared" si="250"/>
        <v>38.535697735995385</v>
      </c>
      <c r="Y444">
        <f t="shared" si="251"/>
        <v>38.535697735995385</v>
      </c>
      <c r="Z444">
        <f t="shared" si="252"/>
        <v>38.535697735995385</v>
      </c>
      <c r="AA444">
        <f t="shared" si="253"/>
        <v>38.535697735995385</v>
      </c>
      <c r="AB444">
        <f t="shared" si="254"/>
        <v>38.535697735995385</v>
      </c>
      <c r="AC444">
        <f t="shared" si="255"/>
        <v>38.535697735995385</v>
      </c>
      <c r="AD444">
        <f t="shared" si="256"/>
        <v>38.535697735995385</v>
      </c>
      <c r="AE444">
        <f t="shared" si="257"/>
        <v>38.535697735995385</v>
      </c>
      <c r="AF444">
        <f t="shared" si="258"/>
        <v>38.535697735995385</v>
      </c>
      <c r="AG444">
        <f t="shared" si="259"/>
        <v>38.535697735995385</v>
      </c>
      <c r="AH444">
        <f t="shared" si="260"/>
        <v>38.535697735995385</v>
      </c>
      <c r="AI444">
        <f t="shared" si="261"/>
        <v>38.535697735995385</v>
      </c>
      <c r="AJ444">
        <f t="shared" si="262"/>
        <v>38.535697735995385</v>
      </c>
      <c r="AK444">
        <f t="shared" si="263"/>
        <v>38.535697735995385</v>
      </c>
      <c r="AL444">
        <f t="shared" si="264"/>
        <v>38.535697735995385</v>
      </c>
      <c r="AM444">
        <f t="shared" si="265"/>
        <v>38.535697735995385</v>
      </c>
      <c r="AN444">
        <f t="shared" si="266"/>
        <v>38.535697735995385</v>
      </c>
      <c r="AO444">
        <f t="shared" si="267"/>
        <v>38.535697735995385</v>
      </c>
      <c r="AP444">
        <f t="shared" si="268"/>
        <v>38.535697735995385</v>
      </c>
      <c r="AQ444">
        <f t="shared" si="269"/>
        <v>38.535697735995385</v>
      </c>
      <c r="AR444">
        <f t="shared" si="270"/>
        <v>35.958309192730404</v>
      </c>
      <c r="AS444">
        <f t="shared" si="271"/>
        <v>38.535697735995385</v>
      </c>
      <c r="AT444">
        <f t="shared" si="272"/>
        <v>38.535697735995385</v>
      </c>
      <c r="AU444">
        <f t="shared" si="273"/>
        <v>38.535697735995385</v>
      </c>
      <c r="AV444">
        <f t="shared" si="274"/>
        <v>38.535697735995385</v>
      </c>
      <c r="AW444">
        <f t="shared" si="275"/>
        <v>38.535697735995385</v>
      </c>
      <c r="AX444">
        <f t="shared" si="276"/>
        <v>38.535697735995385</v>
      </c>
      <c r="AY444">
        <f t="shared" si="277"/>
        <v>38.535697735995385</v>
      </c>
      <c r="AZ444">
        <f t="shared" si="278"/>
        <v>38.535697735995385</v>
      </c>
      <c r="BA444">
        <f t="shared" si="279"/>
        <v>38.535697735995385</v>
      </c>
    </row>
    <row r="445" spans="1:53">
      <c r="A445" s="50" t="s">
        <v>916</v>
      </c>
      <c r="B445" s="58">
        <v>444</v>
      </c>
      <c r="C445" s="50">
        <v>1</v>
      </c>
      <c r="D445" s="51">
        <v>19</v>
      </c>
      <c r="E445" s="51">
        <v>8</v>
      </c>
      <c r="L445" s="50" t="s">
        <v>916</v>
      </c>
      <c r="M445" s="58">
        <v>444</v>
      </c>
      <c r="N445">
        <f t="shared" si="240"/>
        <v>20.639767440550294</v>
      </c>
      <c r="O445">
        <f t="shared" si="241"/>
        <v>20.639767440550294</v>
      </c>
      <c r="P445">
        <f t="shared" si="242"/>
        <v>20.639767440550294</v>
      </c>
      <c r="Q445">
        <f t="shared" si="243"/>
        <v>20.639767440550294</v>
      </c>
      <c r="R445">
        <f t="shared" si="244"/>
        <v>20.639767440550294</v>
      </c>
      <c r="S445">
        <f t="shared" si="245"/>
        <v>20.639767440550294</v>
      </c>
      <c r="T445">
        <f t="shared" si="246"/>
        <v>20.639767440550294</v>
      </c>
      <c r="U445">
        <f t="shared" si="247"/>
        <v>20.639767440550294</v>
      </c>
      <c r="V445">
        <f t="shared" si="248"/>
        <v>20.639767440550294</v>
      </c>
      <c r="W445">
        <f t="shared" si="249"/>
        <v>20.639767440550294</v>
      </c>
      <c r="X445">
        <f t="shared" si="250"/>
        <v>20.639767440550294</v>
      </c>
      <c r="Y445">
        <f t="shared" si="251"/>
        <v>20.639767440550294</v>
      </c>
      <c r="Z445">
        <f t="shared" si="252"/>
        <v>20.639767440550294</v>
      </c>
      <c r="AA445">
        <f t="shared" si="253"/>
        <v>20.639767440550294</v>
      </c>
      <c r="AB445">
        <f t="shared" si="254"/>
        <v>20.639767440550294</v>
      </c>
      <c r="AC445">
        <f t="shared" si="255"/>
        <v>20.639767440550294</v>
      </c>
      <c r="AD445">
        <f t="shared" si="256"/>
        <v>20.639767440550294</v>
      </c>
      <c r="AE445">
        <f t="shared" si="257"/>
        <v>20.639767440550294</v>
      </c>
      <c r="AF445">
        <f t="shared" si="258"/>
        <v>20.639767440550294</v>
      </c>
      <c r="AG445">
        <f t="shared" si="259"/>
        <v>20.639767440550294</v>
      </c>
      <c r="AH445">
        <f t="shared" si="260"/>
        <v>20.639767440550294</v>
      </c>
      <c r="AI445">
        <f t="shared" si="261"/>
        <v>20.639767440550294</v>
      </c>
      <c r="AJ445">
        <f t="shared" si="262"/>
        <v>20.639767440550294</v>
      </c>
      <c r="AK445">
        <f t="shared" si="263"/>
        <v>20.639767440550294</v>
      </c>
      <c r="AL445">
        <f t="shared" si="264"/>
        <v>20.639767440550294</v>
      </c>
      <c r="AM445">
        <f t="shared" si="265"/>
        <v>20.639767440550294</v>
      </c>
      <c r="AN445">
        <f t="shared" si="266"/>
        <v>20.639767440550294</v>
      </c>
      <c r="AO445">
        <f t="shared" si="267"/>
        <v>20.639767440550294</v>
      </c>
      <c r="AP445">
        <f t="shared" si="268"/>
        <v>20.639767440550294</v>
      </c>
      <c r="AQ445">
        <f t="shared" si="269"/>
        <v>20.639767440550294</v>
      </c>
      <c r="AR445">
        <f t="shared" si="270"/>
        <v>19.672315572906001</v>
      </c>
      <c r="AS445">
        <f t="shared" si="271"/>
        <v>20.639767440550294</v>
      </c>
      <c r="AT445">
        <f t="shared" si="272"/>
        <v>20.639767440550294</v>
      </c>
      <c r="AU445">
        <f t="shared" si="273"/>
        <v>20.639767440550294</v>
      </c>
      <c r="AV445">
        <f t="shared" si="274"/>
        <v>20.639767440550294</v>
      </c>
      <c r="AW445">
        <f t="shared" si="275"/>
        <v>20.639767440550294</v>
      </c>
      <c r="AX445">
        <f t="shared" si="276"/>
        <v>20.639767440550294</v>
      </c>
      <c r="AY445">
        <f t="shared" si="277"/>
        <v>20.639767440550294</v>
      </c>
      <c r="AZ445">
        <f t="shared" si="278"/>
        <v>20.639767440550294</v>
      </c>
      <c r="BA445">
        <f t="shared" si="279"/>
        <v>20.639767440550294</v>
      </c>
    </row>
    <row r="446" spans="1:53">
      <c r="A446" s="50" t="s">
        <v>918</v>
      </c>
      <c r="B446" s="58">
        <v>445</v>
      </c>
      <c r="C446" s="50">
        <v>1</v>
      </c>
      <c r="D446" s="51">
        <v>19</v>
      </c>
      <c r="E446" s="51">
        <v>5</v>
      </c>
      <c r="L446" s="50" t="s">
        <v>918</v>
      </c>
      <c r="M446" s="58">
        <v>445</v>
      </c>
      <c r="N446">
        <f t="shared" si="240"/>
        <v>19.672315572906001</v>
      </c>
      <c r="O446">
        <f t="shared" si="241"/>
        <v>19.672315572906001</v>
      </c>
      <c r="P446">
        <f t="shared" si="242"/>
        <v>19.672315572906001</v>
      </c>
      <c r="Q446">
        <f t="shared" si="243"/>
        <v>19.672315572906001</v>
      </c>
      <c r="R446">
        <f t="shared" si="244"/>
        <v>19.672315572906001</v>
      </c>
      <c r="S446">
        <f t="shared" si="245"/>
        <v>19.672315572906001</v>
      </c>
      <c r="T446">
        <f t="shared" si="246"/>
        <v>19.672315572906001</v>
      </c>
      <c r="U446">
        <f t="shared" si="247"/>
        <v>19.672315572906001</v>
      </c>
      <c r="V446">
        <f t="shared" si="248"/>
        <v>19.672315572906001</v>
      </c>
      <c r="W446">
        <f t="shared" si="249"/>
        <v>19.672315572906001</v>
      </c>
      <c r="X446">
        <f t="shared" si="250"/>
        <v>19.672315572906001</v>
      </c>
      <c r="Y446">
        <f t="shared" si="251"/>
        <v>19.672315572906001</v>
      </c>
      <c r="Z446">
        <f t="shared" si="252"/>
        <v>19.672315572906001</v>
      </c>
      <c r="AA446">
        <f t="shared" si="253"/>
        <v>19.672315572906001</v>
      </c>
      <c r="AB446">
        <f t="shared" si="254"/>
        <v>19.672315572906001</v>
      </c>
      <c r="AC446">
        <f t="shared" si="255"/>
        <v>19.672315572906001</v>
      </c>
      <c r="AD446">
        <f t="shared" si="256"/>
        <v>19.672315572906001</v>
      </c>
      <c r="AE446">
        <f t="shared" si="257"/>
        <v>19.672315572906001</v>
      </c>
      <c r="AF446">
        <f t="shared" si="258"/>
        <v>19.672315572906001</v>
      </c>
      <c r="AG446">
        <f t="shared" si="259"/>
        <v>19.672315572906001</v>
      </c>
      <c r="AH446">
        <f t="shared" si="260"/>
        <v>19.672315572906001</v>
      </c>
      <c r="AI446">
        <f t="shared" si="261"/>
        <v>19.672315572906001</v>
      </c>
      <c r="AJ446">
        <f t="shared" si="262"/>
        <v>19.672315572906001</v>
      </c>
      <c r="AK446">
        <f t="shared" si="263"/>
        <v>19.672315572906001</v>
      </c>
      <c r="AL446">
        <f t="shared" si="264"/>
        <v>19.672315572906001</v>
      </c>
      <c r="AM446">
        <f t="shared" si="265"/>
        <v>19.672315572906001</v>
      </c>
      <c r="AN446">
        <f t="shared" si="266"/>
        <v>19.672315572906001</v>
      </c>
      <c r="AO446">
        <f t="shared" si="267"/>
        <v>19.672315572906001</v>
      </c>
      <c r="AP446">
        <f t="shared" si="268"/>
        <v>19.672315572906001</v>
      </c>
      <c r="AQ446">
        <f t="shared" si="269"/>
        <v>19.672315572906001</v>
      </c>
      <c r="AR446">
        <f t="shared" si="270"/>
        <v>20.639767440550294</v>
      </c>
      <c r="AS446">
        <f t="shared" si="271"/>
        <v>19.672315572906001</v>
      </c>
      <c r="AT446">
        <f t="shared" si="272"/>
        <v>19.672315572906001</v>
      </c>
      <c r="AU446">
        <f t="shared" si="273"/>
        <v>19.672315572906001</v>
      </c>
      <c r="AV446">
        <f t="shared" si="274"/>
        <v>19.672315572906001</v>
      </c>
      <c r="AW446">
        <f t="shared" si="275"/>
        <v>19.672315572906001</v>
      </c>
      <c r="AX446">
        <f t="shared" si="276"/>
        <v>19.672315572906001</v>
      </c>
      <c r="AY446">
        <f t="shared" si="277"/>
        <v>19.672315572906001</v>
      </c>
      <c r="AZ446">
        <f t="shared" si="278"/>
        <v>19.672315572906001</v>
      </c>
      <c r="BA446">
        <f t="shared" si="279"/>
        <v>19.672315572906001</v>
      </c>
    </row>
    <row r="447" spans="1:53">
      <c r="A447" s="50" t="s">
        <v>920</v>
      </c>
      <c r="B447" s="58">
        <v>446</v>
      </c>
      <c r="C447" s="50">
        <v>1</v>
      </c>
      <c r="D447" s="51">
        <v>19</v>
      </c>
      <c r="E447" s="51">
        <v>8</v>
      </c>
      <c r="L447" s="50" t="s">
        <v>920</v>
      </c>
      <c r="M447" s="58">
        <v>446</v>
      </c>
      <c r="N447">
        <f t="shared" si="240"/>
        <v>20.639767440550294</v>
      </c>
      <c r="O447">
        <f t="shared" si="241"/>
        <v>20.639767440550294</v>
      </c>
      <c r="P447">
        <f t="shared" si="242"/>
        <v>20.639767440550294</v>
      </c>
      <c r="Q447">
        <f t="shared" si="243"/>
        <v>20.639767440550294</v>
      </c>
      <c r="R447">
        <f t="shared" si="244"/>
        <v>20.639767440550294</v>
      </c>
      <c r="S447">
        <f t="shared" si="245"/>
        <v>20.639767440550294</v>
      </c>
      <c r="T447">
        <f t="shared" si="246"/>
        <v>20.639767440550294</v>
      </c>
      <c r="U447">
        <f t="shared" si="247"/>
        <v>20.639767440550294</v>
      </c>
      <c r="V447">
        <f t="shared" si="248"/>
        <v>20.639767440550294</v>
      </c>
      <c r="W447">
        <f t="shared" si="249"/>
        <v>20.639767440550294</v>
      </c>
      <c r="X447">
        <f t="shared" si="250"/>
        <v>20.639767440550294</v>
      </c>
      <c r="Y447">
        <f t="shared" si="251"/>
        <v>20.639767440550294</v>
      </c>
      <c r="Z447">
        <f t="shared" si="252"/>
        <v>20.639767440550294</v>
      </c>
      <c r="AA447">
        <f t="shared" si="253"/>
        <v>20.639767440550294</v>
      </c>
      <c r="AB447">
        <f t="shared" si="254"/>
        <v>20.639767440550294</v>
      </c>
      <c r="AC447">
        <f t="shared" si="255"/>
        <v>20.639767440550294</v>
      </c>
      <c r="AD447">
        <f t="shared" si="256"/>
        <v>20.639767440550294</v>
      </c>
      <c r="AE447">
        <f t="shared" si="257"/>
        <v>20.639767440550294</v>
      </c>
      <c r="AF447">
        <f t="shared" si="258"/>
        <v>20.639767440550294</v>
      </c>
      <c r="AG447">
        <f t="shared" si="259"/>
        <v>20.639767440550294</v>
      </c>
      <c r="AH447">
        <f t="shared" si="260"/>
        <v>20.639767440550294</v>
      </c>
      <c r="AI447">
        <f t="shared" si="261"/>
        <v>20.639767440550294</v>
      </c>
      <c r="AJ447">
        <f t="shared" si="262"/>
        <v>20.639767440550294</v>
      </c>
      <c r="AK447">
        <f t="shared" si="263"/>
        <v>20.639767440550294</v>
      </c>
      <c r="AL447">
        <f t="shared" si="264"/>
        <v>20.639767440550294</v>
      </c>
      <c r="AM447">
        <f t="shared" si="265"/>
        <v>20.639767440550294</v>
      </c>
      <c r="AN447">
        <f t="shared" si="266"/>
        <v>20.639767440550294</v>
      </c>
      <c r="AO447">
        <f t="shared" si="267"/>
        <v>20.639767440550294</v>
      </c>
      <c r="AP447">
        <f t="shared" si="268"/>
        <v>20.639767440550294</v>
      </c>
      <c r="AQ447">
        <f t="shared" si="269"/>
        <v>20.639767440550294</v>
      </c>
      <c r="AR447">
        <f t="shared" si="270"/>
        <v>29.8496231131986</v>
      </c>
      <c r="AS447">
        <f t="shared" si="271"/>
        <v>20.639767440550294</v>
      </c>
      <c r="AT447">
        <f t="shared" si="272"/>
        <v>20.639767440550294</v>
      </c>
      <c r="AU447">
        <f t="shared" si="273"/>
        <v>20.639767440550294</v>
      </c>
      <c r="AV447">
        <f t="shared" si="274"/>
        <v>20.639767440550294</v>
      </c>
      <c r="AW447">
        <f t="shared" si="275"/>
        <v>20.639767440550294</v>
      </c>
      <c r="AX447">
        <f t="shared" si="276"/>
        <v>20.639767440550294</v>
      </c>
      <c r="AY447">
        <f t="shared" si="277"/>
        <v>20.639767440550294</v>
      </c>
      <c r="AZ447">
        <f t="shared" si="278"/>
        <v>20.639767440550294</v>
      </c>
      <c r="BA447">
        <f t="shared" si="279"/>
        <v>20.639767440550294</v>
      </c>
    </row>
    <row r="448" spans="1:53">
      <c r="A448" s="50" t="s">
        <v>922</v>
      </c>
      <c r="B448" s="58">
        <v>447</v>
      </c>
      <c r="C448" s="50">
        <v>1</v>
      </c>
      <c r="D448" s="51">
        <v>36</v>
      </c>
      <c r="E448" s="51">
        <v>23</v>
      </c>
      <c r="L448" s="50" t="s">
        <v>922</v>
      </c>
      <c r="M448" s="58">
        <v>447</v>
      </c>
      <c r="N448">
        <f t="shared" si="240"/>
        <v>42.731721238442994</v>
      </c>
      <c r="O448">
        <f t="shared" si="241"/>
        <v>42.731721238442994</v>
      </c>
      <c r="P448">
        <f t="shared" si="242"/>
        <v>42.731721238442994</v>
      </c>
      <c r="Q448">
        <f t="shared" si="243"/>
        <v>42.731721238442994</v>
      </c>
      <c r="R448">
        <f t="shared" si="244"/>
        <v>42.731721238442994</v>
      </c>
      <c r="S448">
        <f t="shared" si="245"/>
        <v>42.731721238442994</v>
      </c>
      <c r="T448">
        <f t="shared" si="246"/>
        <v>42.731721238442994</v>
      </c>
      <c r="U448">
        <f t="shared" si="247"/>
        <v>42.731721238442994</v>
      </c>
      <c r="V448">
        <f t="shared" si="248"/>
        <v>42.731721238442994</v>
      </c>
      <c r="W448">
        <f t="shared" si="249"/>
        <v>42.731721238442994</v>
      </c>
      <c r="X448">
        <f t="shared" si="250"/>
        <v>42.731721238442994</v>
      </c>
      <c r="Y448">
        <f t="shared" si="251"/>
        <v>42.731721238442994</v>
      </c>
      <c r="Z448">
        <f t="shared" si="252"/>
        <v>42.731721238442994</v>
      </c>
      <c r="AA448">
        <f t="shared" si="253"/>
        <v>42.731721238442994</v>
      </c>
      <c r="AB448">
        <f t="shared" si="254"/>
        <v>42.731721238442994</v>
      </c>
      <c r="AC448">
        <f t="shared" si="255"/>
        <v>42.731721238442994</v>
      </c>
      <c r="AD448">
        <f t="shared" si="256"/>
        <v>42.731721238442994</v>
      </c>
      <c r="AE448">
        <f t="shared" si="257"/>
        <v>42.731721238442994</v>
      </c>
      <c r="AF448">
        <f t="shared" si="258"/>
        <v>42.731721238442994</v>
      </c>
      <c r="AG448">
        <f t="shared" si="259"/>
        <v>42.731721238442994</v>
      </c>
      <c r="AH448">
        <f t="shared" si="260"/>
        <v>42.731721238442994</v>
      </c>
      <c r="AI448">
        <f t="shared" si="261"/>
        <v>42.731721238442994</v>
      </c>
      <c r="AJ448">
        <f t="shared" si="262"/>
        <v>42.731721238442994</v>
      </c>
      <c r="AK448">
        <f t="shared" si="263"/>
        <v>42.731721238442994</v>
      </c>
      <c r="AL448">
        <f t="shared" si="264"/>
        <v>42.731721238442994</v>
      </c>
      <c r="AM448">
        <f t="shared" si="265"/>
        <v>42.731721238442994</v>
      </c>
      <c r="AN448">
        <f t="shared" si="266"/>
        <v>42.731721238442994</v>
      </c>
      <c r="AO448">
        <f t="shared" si="267"/>
        <v>42.731721238442994</v>
      </c>
      <c r="AP448">
        <f t="shared" si="268"/>
        <v>42.731721238442994</v>
      </c>
      <c r="AQ448">
        <f t="shared" si="269"/>
        <v>42.731721238442994</v>
      </c>
      <c r="AR448">
        <f t="shared" si="270"/>
        <v>36.069377593742864</v>
      </c>
      <c r="AS448">
        <f t="shared" si="271"/>
        <v>42.731721238442994</v>
      </c>
      <c r="AT448">
        <f t="shared" si="272"/>
        <v>42.731721238442994</v>
      </c>
      <c r="AU448">
        <f t="shared" si="273"/>
        <v>42.731721238442994</v>
      </c>
      <c r="AV448">
        <f t="shared" si="274"/>
        <v>42.731721238442994</v>
      </c>
      <c r="AW448">
        <f t="shared" si="275"/>
        <v>42.731721238442994</v>
      </c>
      <c r="AX448">
        <f t="shared" si="276"/>
        <v>42.731721238442994</v>
      </c>
      <c r="AY448">
        <f t="shared" si="277"/>
        <v>42.731721238442994</v>
      </c>
      <c r="AZ448">
        <f t="shared" si="278"/>
        <v>42.731721238442994</v>
      </c>
      <c r="BA448">
        <f t="shared" si="279"/>
        <v>42.731721238442994</v>
      </c>
    </row>
    <row r="449" spans="1:53">
      <c r="A449" s="50" t="s">
        <v>924</v>
      </c>
      <c r="B449" s="58">
        <v>448</v>
      </c>
      <c r="C449" s="50">
        <v>1</v>
      </c>
      <c r="D449" s="51">
        <v>16</v>
      </c>
      <c r="E449" s="51">
        <v>2</v>
      </c>
      <c r="L449" s="50" t="s">
        <v>924</v>
      </c>
      <c r="M449" s="58">
        <v>448</v>
      </c>
      <c r="N449">
        <f t="shared" si="240"/>
        <v>16.15549442140351</v>
      </c>
      <c r="O449">
        <f t="shared" si="241"/>
        <v>16.15549442140351</v>
      </c>
      <c r="P449">
        <f t="shared" si="242"/>
        <v>16.15549442140351</v>
      </c>
      <c r="Q449">
        <f t="shared" si="243"/>
        <v>16.15549442140351</v>
      </c>
      <c r="R449">
        <f t="shared" si="244"/>
        <v>16.15549442140351</v>
      </c>
      <c r="S449">
        <f t="shared" si="245"/>
        <v>16.15549442140351</v>
      </c>
      <c r="T449">
        <f t="shared" si="246"/>
        <v>16.15549442140351</v>
      </c>
      <c r="U449">
        <f t="shared" si="247"/>
        <v>16.15549442140351</v>
      </c>
      <c r="V449">
        <f t="shared" si="248"/>
        <v>16.15549442140351</v>
      </c>
      <c r="W449">
        <f t="shared" si="249"/>
        <v>16.15549442140351</v>
      </c>
      <c r="X449">
        <f t="shared" si="250"/>
        <v>16.15549442140351</v>
      </c>
      <c r="Y449">
        <f t="shared" si="251"/>
        <v>16.15549442140351</v>
      </c>
      <c r="Z449">
        <f t="shared" si="252"/>
        <v>16.15549442140351</v>
      </c>
      <c r="AA449">
        <f t="shared" si="253"/>
        <v>16.15549442140351</v>
      </c>
      <c r="AB449">
        <f t="shared" si="254"/>
        <v>16.15549442140351</v>
      </c>
      <c r="AC449">
        <f t="shared" si="255"/>
        <v>16.15549442140351</v>
      </c>
      <c r="AD449">
        <f t="shared" si="256"/>
        <v>16.15549442140351</v>
      </c>
      <c r="AE449">
        <f t="shared" si="257"/>
        <v>16.15549442140351</v>
      </c>
      <c r="AF449">
        <f t="shared" si="258"/>
        <v>16.15549442140351</v>
      </c>
      <c r="AG449">
        <f t="shared" si="259"/>
        <v>16.15549442140351</v>
      </c>
      <c r="AH449">
        <f t="shared" si="260"/>
        <v>16.15549442140351</v>
      </c>
      <c r="AI449">
        <f t="shared" si="261"/>
        <v>16.15549442140351</v>
      </c>
      <c r="AJ449">
        <f t="shared" si="262"/>
        <v>16.15549442140351</v>
      </c>
      <c r="AK449">
        <f t="shared" si="263"/>
        <v>16.15549442140351</v>
      </c>
      <c r="AL449">
        <f t="shared" si="264"/>
        <v>16.15549442140351</v>
      </c>
      <c r="AM449">
        <f t="shared" si="265"/>
        <v>16.15549442140351</v>
      </c>
      <c r="AN449">
        <f t="shared" si="266"/>
        <v>16.15549442140351</v>
      </c>
      <c r="AO449">
        <f t="shared" si="267"/>
        <v>16.15549442140351</v>
      </c>
      <c r="AP449">
        <f t="shared" si="268"/>
        <v>16.15549442140351</v>
      </c>
      <c r="AQ449">
        <f t="shared" si="269"/>
        <v>16.15549442140351</v>
      </c>
      <c r="AR449">
        <f t="shared" si="270"/>
        <v>30.545048698602528</v>
      </c>
      <c r="AS449">
        <f t="shared" si="271"/>
        <v>16.15549442140351</v>
      </c>
      <c r="AT449">
        <f t="shared" si="272"/>
        <v>16.15549442140351</v>
      </c>
      <c r="AU449">
        <f t="shared" si="273"/>
        <v>16.15549442140351</v>
      </c>
      <c r="AV449">
        <f t="shared" si="274"/>
        <v>16.15549442140351</v>
      </c>
      <c r="AW449">
        <f t="shared" si="275"/>
        <v>16.15549442140351</v>
      </c>
      <c r="AX449">
        <f t="shared" si="276"/>
        <v>16.15549442140351</v>
      </c>
      <c r="AY449">
        <f t="shared" si="277"/>
        <v>16.15549442140351</v>
      </c>
      <c r="AZ449">
        <f t="shared" si="278"/>
        <v>16.15549442140351</v>
      </c>
      <c r="BA449">
        <f t="shared" si="279"/>
        <v>16.15549442140351</v>
      </c>
    </row>
    <row r="450" spans="1:53">
      <c r="A450" s="50" t="s">
        <v>926</v>
      </c>
      <c r="B450" s="58">
        <v>449</v>
      </c>
      <c r="C450" s="50">
        <v>1</v>
      </c>
      <c r="D450" s="51">
        <v>22</v>
      </c>
      <c r="E450" s="51">
        <v>26</v>
      </c>
      <c r="L450" s="50" t="s">
        <v>926</v>
      </c>
      <c r="M450" s="58">
        <v>449</v>
      </c>
      <c r="N450">
        <f t="shared" si="240"/>
        <v>34.073450074801642</v>
      </c>
      <c r="O450">
        <f t="shared" si="241"/>
        <v>34.073450074801642</v>
      </c>
      <c r="P450">
        <f t="shared" si="242"/>
        <v>34.073450074801642</v>
      </c>
      <c r="Q450">
        <f t="shared" si="243"/>
        <v>34.073450074801642</v>
      </c>
      <c r="R450">
        <f t="shared" si="244"/>
        <v>34.073450074801642</v>
      </c>
      <c r="S450">
        <f t="shared" si="245"/>
        <v>34.073450074801642</v>
      </c>
      <c r="T450">
        <f t="shared" si="246"/>
        <v>34.073450074801642</v>
      </c>
      <c r="U450">
        <f t="shared" si="247"/>
        <v>34.073450074801642</v>
      </c>
      <c r="V450">
        <f t="shared" si="248"/>
        <v>34.073450074801642</v>
      </c>
      <c r="W450">
        <f t="shared" si="249"/>
        <v>34.073450074801642</v>
      </c>
      <c r="X450">
        <f t="shared" si="250"/>
        <v>34.073450074801642</v>
      </c>
      <c r="Y450">
        <f t="shared" si="251"/>
        <v>34.073450074801642</v>
      </c>
      <c r="Z450">
        <f t="shared" si="252"/>
        <v>34.073450074801642</v>
      </c>
      <c r="AA450">
        <f t="shared" si="253"/>
        <v>34.073450074801642</v>
      </c>
      <c r="AB450">
        <f t="shared" si="254"/>
        <v>34.073450074801642</v>
      </c>
      <c r="AC450">
        <f t="shared" si="255"/>
        <v>34.073450074801642</v>
      </c>
      <c r="AD450">
        <f t="shared" si="256"/>
        <v>34.073450074801642</v>
      </c>
      <c r="AE450">
        <f t="shared" si="257"/>
        <v>34.073450074801642</v>
      </c>
      <c r="AF450">
        <f t="shared" si="258"/>
        <v>34.073450074801642</v>
      </c>
      <c r="AG450">
        <f t="shared" si="259"/>
        <v>34.073450074801642</v>
      </c>
      <c r="AH450">
        <f t="shared" si="260"/>
        <v>34.073450074801642</v>
      </c>
      <c r="AI450">
        <f t="shared" si="261"/>
        <v>34.073450074801642</v>
      </c>
      <c r="AJ450">
        <f t="shared" si="262"/>
        <v>34.073450074801642</v>
      </c>
      <c r="AK450">
        <f t="shared" si="263"/>
        <v>34.073450074801642</v>
      </c>
      <c r="AL450">
        <f t="shared" si="264"/>
        <v>34.073450074801642</v>
      </c>
      <c r="AM450">
        <f t="shared" si="265"/>
        <v>34.073450074801642</v>
      </c>
      <c r="AN450">
        <f t="shared" si="266"/>
        <v>34.073450074801642</v>
      </c>
      <c r="AO450">
        <f t="shared" si="267"/>
        <v>34.073450074801642</v>
      </c>
      <c r="AP450">
        <f t="shared" si="268"/>
        <v>34.073450074801642</v>
      </c>
      <c r="AQ450">
        <f t="shared" si="269"/>
        <v>34.073450074801642</v>
      </c>
      <c r="AR450">
        <f t="shared" si="270"/>
        <v>23.430749027719962</v>
      </c>
      <c r="AS450">
        <f t="shared" si="271"/>
        <v>34.073450074801642</v>
      </c>
      <c r="AT450">
        <f t="shared" si="272"/>
        <v>34.073450074801642</v>
      </c>
      <c r="AU450">
        <f t="shared" si="273"/>
        <v>34.073450074801642</v>
      </c>
      <c r="AV450">
        <f t="shared" si="274"/>
        <v>34.073450074801642</v>
      </c>
      <c r="AW450">
        <f t="shared" si="275"/>
        <v>34.073450074801642</v>
      </c>
      <c r="AX450">
        <f t="shared" si="276"/>
        <v>34.073450074801642</v>
      </c>
      <c r="AY450">
        <f t="shared" si="277"/>
        <v>34.073450074801642</v>
      </c>
      <c r="AZ450">
        <f t="shared" si="278"/>
        <v>34.073450074801642</v>
      </c>
      <c r="BA450">
        <f t="shared" si="279"/>
        <v>34.073450074801642</v>
      </c>
    </row>
    <row r="451" spans="1:53">
      <c r="A451" s="50" t="s">
        <v>928</v>
      </c>
      <c r="B451" s="58">
        <v>450</v>
      </c>
      <c r="C451" s="50">
        <v>1</v>
      </c>
      <c r="D451" s="51">
        <v>29</v>
      </c>
      <c r="E451" s="51">
        <v>8</v>
      </c>
      <c r="F451" s="37" t="s">
        <v>1301</v>
      </c>
      <c r="L451" s="50" t="s">
        <v>928</v>
      </c>
      <c r="M451" s="58">
        <v>450</v>
      </c>
      <c r="N451">
        <f t="shared" ref="N451:N514" si="280">SQRT((C451-H451)^2+(D451-I451)^2+(E451-J451)^2)</f>
        <v>30.099833886584822</v>
      </c>
      <c r="O451">
        <f t="shared" ref="O451:O514" si="281">SQRT((C451-H452)^2+(D451-I452)^2+(J452-E451)^2)</f>
        <v>30.099833886584822</v>
      </c>
      <c r="P451">
        <f t="shared" ref="P451:P514" si="282">SQRT((C451-H453)^2+(D451-I453)^2+(E451-J453)^2)</f>
        <v>30.099833886584822</v>
      </c>
      <c r="Q451">
        <f t="shared" ref="Q451:Q514" si="283">SQRT((C451-H454)^2+(D451-I454)^2+(E451-J454)^2)</f>
        <v>30.099833886584822</v>
      </c>
      <c r="R451">
        <f t="shared" ref="R451:R514" si="284">SQRT((C451-H455)^2+(D451-I455)^2+(E451-J455)^2)</f>
        <v>30.099833886584822</v>
      </c>
      <c r="S451">
        <f t="shared" ref="S451:S514" si="285">SQRT((C451-H456)^2+(D451-I456)^2+(E451-J456)^2)</f>
        <v>30.099833886584822</v>
      </c>
      <c r="T451">
        <f t="shared" ref="T451:T514" si="286">SQRT((C451-H457)^2+(D451-I457)^2+(E451-J457)^2)</f>
        <v>30.099833886584822</v>
      </c>
      <c r="U451">
        <f t="shared" ref="U451:U514" si="287">SQRT((C451-H458)^2+(D451-I458)^2+(E451-J458)^2)</f>
        <v>30.099833886584822</v>
      </c>
      <c r="V451">
        <f t="shared" ref="V451:V514" si="288">SQRT((C451-H459)^2+(D451-I459)^2+(E451-J459)^2)</f>
        <v>30.099833886584822</v>
      </c>
      <c r="W451">
        <f t="shared" ref="W451:W514" si="289">SQRT((C451-H460)^2+(D451-I460)^2+(E451-J460)^2)</f>
        <v>30.099833886584822</v>
      </c>
      <c r="X451">
        <f t="shared" ref="X451:X514" si="290">SQRT((C451-H461)^2+(D451-I461)^2+(E451-J461)^2)</f>
        <v>30.099833886584822</v>
      </c>
      <c r="Y451">
        <f t="shared" ref="Y451:Y514" si="291">SQRT((C451-H462)^2+(D451-I462)^2+(E451-J462)^2)</f>
        <v>30.099833886584822</v>
      </c>
      <c r="Z451">
        <f t="shared" ref="Z451:Z514" si="292">SQRT((C451-H463)^2+(D451-I463)^2+(E451-J463)^2)</f>
        <v>30.099833886584822</v>
      </c>
      <c r="AA451">
        <f t="shared" ref="AA451:AA514" si="293">SQRT((C451-H464)^2+(D451-I464)^2+(E451-J464)^2)</f>
        <v>30.099833886584822</v>
      </c>
      <c r="AB451">
        <f t="shared" ref="AB451:AB514" si="294">SQRT((C451-H465)^2+(D451-I465)^2+(E451-J465)^2)</f>
        <v>30.099833886584822</v>
      </c>
      <c r="AC451">
        <f t="shared" ref="AC451:AC514" si="295">SQRT((C451-H466)^2+(D451-I466)^2+(E451-J466)^2)</f>
        <v>30.099833886584822</v>
      </c>
      <c r="AD451">
        <f t="shared" ref="AD451:AD514" si="296">SQRT((C451-H467)^2+(D451-I467)^2+(E451-J467)^2)</f>
        <v>30.099833886584822</v>
      </c>
      <c r="AE451">
        <f t="shared" ref="AE451:AE514" si="297">SQRT((C451-H468)^2+(D451-I468)^2+(E451-J468)^2)</f>
        <v>30.099833886584822</v>
      </c>
      <c r="AF451">
        <f t="shared" ref="AF451:AF514" si="298">SQRT((C451-H469)^2+(D451-I469)^2+(E451-J469)^2)</f>
        <v>30.099833886584822</v>
      </c>
      <c r="AG451">
        <f t="shared" ref="AG451:AG514" si="299">SQRT((C451-H470)^2+(D451-I470)^2+(E451-J470)^2)</f>
        <v>30.099833886584822</v>
      </c>
      <c r="AH451">
        <f t="shared" ref="AH451:AH514" si="300">SQRT((C451-H471)^2+(D451-I471)^2+(E451-J471)^2)</f>
        <v>30.099833886584822</v>
      </c>
      <c r="AI451">
        <f t="shared" ref="AI451:AI514" si="301">SQRT((C451-H472)^2+(D451-I472)^2+(E451-J472)^2)</f>
        <v>30.099833886584822</v>
      </c>
      <c r="AJ451">
        <f t="shared" ref="AJ451:AJ514" si="302">SQRT((C451-H473)^2+(D451-I473)^2+(E451-J473)^2)</f>
        <v>30.099833886584822</v>
      </c>
      <c r="AK451">
        <f t="shared" ref="AK451:AK514" si="303">SQRT((C451-H474)^2+(D451-I474)^2+(E451-J474)^2)</f>
        <v>30.099833886584822</v>
      </c>
      <c r="AL451">
        <f t="shared" ref="AL451:AL514" si="304">SQRT((C451-H475)^2+(D451-I475)^2+(E451-J475)^2)</f>
        <v>30.099833886584822</v>
      </c>
      <c r="AM451">
        <f t="shared" ref="AM451:AM514" si="305">SQRT((C451-H476)^2+(D451-I476)^2+(E451-J476)^2)</f>
        <v>30.099833886584822</v>
      </c>
      <c r="AN451">
        <f t="shared" ref="AN451:AN514" si="306">SQRT((C451-H477)^2+(D451-I477)^2+(E451-J477)^2)</f>
        <v>30.099833886584822</v>
      </c>
      <c r="AO451">
        <f t="shared" ref="AO451:AO514" si="307">SQRT((C451-H478)^2+(D451-I478)^2+(E451-J478)^2)</f>
        <v>30.099833886584822</v>
      </c>
      <c r="AP451">
        <f t="shared" ref="AP451:AP514" si="308">SQRT((C451-H479)^2+(D451-I479)^2+(E451-J479)^2)</f>
        <v>30.099833886584822</v>
      </c>
      <c r="AQ451">
        <f t="shared" ref="AQ451:AQ514" si="309">SQRT((C451-H480)^2+(D451-I480)^2+(E451-J480)^2)</f>
        <v>30.099833886584822</v>
      </c>
      <c r="AR451">
        <f t="shared" ref="AR451:AR514" si="310">SQRT((C451-H481)^2+(D451-I481)^2+(E452-J481)^2)</f>
        <v>37.027017163147235</v>
      </c>
      <c r="AS451">
        <f t="shared" ref="AS451:AS514" si="311">SQRT((C451-H482)^2+(D451-I482)^2+(E451-J482)^2)</f>
        <v>30.099833886584822</v>
      </c>
      <c r="AT451">
        <f t="shared" ref="AT451:AT514" si="312">SQRT((C451-H483)^2+(D451-I483)^2+(E451-J483)^2)</f>
        <v>30.099833886584822</v>
      </c>
      <c r="AU451">
        <f t="shared" ref="AU451:AU514" si="313">SQRT((C451-H484)^2+(D451-I484)^2+(E451-J484)^2)</f>
        <v>30.099833886584822</v>
      </c>
      <c r="AV451">
        <f t="shared" ref="AV451:AV514" si="314">SQRT((C451-H485)^2+(D451-I485)^2+(E451-J485)^2)</f>
        <v>30.099833886584822</v>
      </c>
      <c r="AW451">
        <f t="shared" ref="AW451:AW514" si="315">SQRT((C451-H486)^2+(D451-I486)^2+(E451-J486)^2)</f>
        <v>30.099833886584822</v>
      </c>
      <c r="AX451">
        <f t="shared" ref="AX451:AX514" si="316">SQRT((C451-H487)^2+(D451-I487)^2+(E451-J487)^2)</f>
        <v>30.099833886584822</v>
      </c>
      <c r="AY451">
        <f t="shared" ref="AY451:AY514" si="317">SQRT((C451-H488)^2+(D451-I488)^2+(E451-J488)^2)</f>
        <v>30.099833886584822</v>
      </c>
      <c r="AZ451">
        <f t="shared" ref="AZ451:AZ514" si="318">SQRT((C451-H489)^2+(D451-I489)^2+(E451-J489)^2)</f>
        <v>30.099833886584822</v>
      </c>
      <c r="BA451">
        <f t="shared" ref="BA451:BA514" si="319">SQRT((C451-H490)^2+(D451-I490)^2+(E451-J490)^2)</f>
        <v>30.099833886584822</v>
      </c>
    </row>
    <row r="452" spans="1:53">
      <c r="A452" s="50" t="s">
        <v>931</v>
      </c>
      <c r="B452" s="58">
        <v>451</v>
      </c>
      <c r="C452" s="50">
        <v>1</v>
      </c>
      <c r="D452" s="51">
        <v>19</v>
      </c>
      <c r="E452" s="51">
        <v>23</v>
      </c>
      <c r="L452" s="50" t="s">
        <v>931</v>
      </c>
      <c r="M452" s="58">
        <v>451</v>
      </c>
      <c r="N452">
        <f t="shared" si="280"/>
        <v>29.8496231131986</v>
      </c>
      <c r="O452">
        <f t="shared" si="281"/>
        <v>29.8496231131986</v>
      </c>
      <c r="P452">
        <f t="shared" si="282"/>
        <v>29.8496231131986</v>
      </c>
      <c r="Q452">
        <f t="shared" si="283"/>
        <v>29.8496231131986</v>
      </c>
      <c r="R452">
        <f t="shared" si="284"/>
        <v>29.8496231131986</v>
      </c>
      <c r="S452">
        <f t="shared" si="285"/>
        <v>29.8496231131986</v>
      </c>
      <c r="T452">
        <f t="shared" si="286"/>
        <v>29.8496231131986</v>
      </c>
      <c r="U452">
        <f t="shared" si="287"/>
        <v>29.8496231131986</v>
      </c>
      <c r="V452">
        <f t="shared" si="288"/>
        <v>29.8496231131986</v>
      </c>
      <c r="W452">
        <f t="shared" si="289"/>
        <v>29.8496231131986</v>
      </c>
      <c r="X452">
        <f t="shared" si="290"/>
        <v>29.8496231131986</v>
      </c>
      <c r="Y452">
        <f t="shared" si="291"/>
        <v>29.8496231131986</v>
      </c>
      <c r="Z452">
        <f t="shared" si="292"/>
        <v>29.8496231131986</v>
      </c>
      <c r="AA452">
        <f t="shared" si="293"/>
        <v>29.8496231131986</v>
      </c>
      <c r="AB452">
        <f t="shared" si="294"/>
        <v>29.8496231131986</v>
      </c>
      <c r="AC452">
        <f t="shared" si="295"/>
        <v>29.8496231131986</v>
      </c>
      <c r="AD452">
        <f t="shared" si="296"/>
        <v>29.8496231131986</v>
      </c>
      <c r="AE452">
        <f t="shared" si="297"/>
        <v>29.8496231131986</v>
      </c>
      <c r="AF452">
        <f t="shared" si="298"/>
        <v>29.8496231131986</v>
      </c>
      <c r="AG452">
        <f t="shared" si="299"/>
        <v>29.8496231131986</v>
      </c>
      <c r="AH452">
        <f t="shared" si="300"/>
        <v>29.8496231131986</v>
      </c>
      <c r="AI452">
        <f t="shared" si="301"/>
        <v>29.8496231131986</v>
      </c>
      <c r="AJ452">
        <f t="shared" si="302"/>
        <v>29.8496231131986</v>
      </c>
      <c r="AK452">
        <f t="shared" si="303"/>
        <v>29.8496231131986</v>
      </c>
      <c r="AL452">
        <f t="shared" si="304"/>
        <v>29.8496231131986</v>
      </c>
      <c r="AM452">
        <f t="shared" si="305"/>
        <v>29.8496231131986</v>
      </c>
      <c r="AN452">
        <f t="shared" si="306"/>
        <v>29.8496231131986</v>
      </c>
      <c r="AO452">
        <f t="shared" si="307"/>
        <v>29.8496231131986</v>
      </c>
      <c r="AP452">
        <f t="shared" si="308"/>
        <v>29.8496231131986</v>
      </c>
      <c r="AQ452">
        <f t="shared" si="309"/>
        <v>29.8496231131986</v>
      </c>
      <c r="AR452">
        <f t="shared" si="310"/>
        <v>33.030289129827487</v>
      </c>
      <c r="AS452">
        <f t="shared" si="311"/>
        <v>29.8496231131986</v>
      </c>
      <c r="AT452">
        <f t="shared" si="312"/>
        <v>29.8496231131986</v>
      </c>
      <c r="AU452">
        <f t="shared" si="313"/>
        <v>29.8496231131986</v>
      </c>
      <c r="AV452">
        <f t="shared" si="314"/>
        <v>29.8496231131986</v>
      </c>
      <c r="AW452">
        <f t="shared" si="315"/>
        <v>29.8496231131986</v>
      </c>
      <c r="AX452">
        <f t="shared" si="316"/>
        <v>29.8496231131986</v>
      </c>
      <c r="AY452">
        <f t="shared" si="317"/>
        <v>29.8496231131986</v>
      </c>
      <c r="AZ452">
        <f t="shared" si="318"/>
        <v>29.8496231131986</v>
      </c>
      <c r="BA452">
        <f t="shared" si="319"/>
        <v>29.8496231131986</v>
      </c>
    </row>
    <row r="453" spans="1:53">
      <c r="A453" s="50" t="s">
        <v>933</v>
      </c>
      <c r="B453" s="58">
        <v>452</v>
      </c>
      <c r="C453" s="50">
        <v>1</v>
      </c>
      <c r="D453" s="51">
        <v>23</v>
      </c>
      <c r="E453" s="51">
        <v>27</v>
      </c>
      <c r="L453" s="50" t="s">
        <v>933</v>
      </c>
      <c r="M453" s="58">
        <v>452</v>
      </c>
      <c r="N453">
        <f t="shared" si="280"/>
        <v>35.482389998420345</v>
      </c>
      <c r="O453">
        <f t="shared" si="281"/>
        <v>35.482389998420345</v>
      </c>
      <c r="P453">
        <f t="shared" si="282"/>
        <v>35.482389998420345</v>
      </c>
      <c r="Q453">
        <f t="shared" si="283"/>
        <v>35.482389998420345</v>
      </c>
      <c r="R453">
        <f t="shared" si="284"/>
        <v>35.482389998420345</v>
      </c>
      <c r="S453">
        <f t="shared" si="285"/>
        <v>35.482389998420345</v>
      </c>
      <c r="T453">
        <f t="shared" si="286"/>
        <v>35.482389998420345</v>
      </c>
      <c r="U453">
        <f t="shared" si="287"/>
        <v>35.482389998420345</v>
      </c>
      <c r="V453">
        <f t="shared" si="288"/>
        <v>35.482389998420345</v>
      </c>
      <c r="W453">
        <f t="shared" si="289"/>
        <v>35.482389998420345</v>
      </c>
      <c r="X453">
        <f t="shared" si="290"/>
        <v>35.482389998420345</v>
      </c>
      <c r="Y453">
        <f t="shared" si="291"/>
        <v>35.482389998420345</v>
      </c>
      <c r="Z453">
        <f t="shared" si="292"/>
        <v>35.482389998420345</v>
      </c>
      <c r="AA453">
        <f t="shared" si="293"/>
        <v>35.482389998420345</v>
      </c>
      <c r="AB453">
        <f t="shared" si="294"/>
        <v>35.482389998420345</v>
      </c>
      <c r="AC453">
        <f t="shared" si="295"/>
        <v>35.482389998420345</v>
      </c>
      <c r="AD453">
        <f t="shared" si="296"/>
        <v>35.482389998420345</v>
      </c>
      <c r="AE453">
        <f t="shared" si="297"/>
        <v>35.482389998420345</v>
      </c>
      <c r="AF453">
        <f t="shared" si="298"/>
        <v>35.482389998420345</v>
      </c>
      <c r="AG453">
        <f t="shared" si="299"/>
        <v>35.482389998420345</v>
      </c>
      <c r="AH453">
        <f t="shared" si="300"/>
        <v>35.482389998420345</v>
      </c>
      <c r="AI453">
        <f t="shared" si="301"/>
        <v>35.482389998420345</v>
      </c>
      <c r="AJ453">
        <f t="shared" si="302"/>
        <v>35.482389998420345</v>
      </c>
      <c r="AK453">
        <f t="shared" si="303"/>
        <v>35.482389998420345</v>
      </c>
      <c r="AL453">
        <f t="shared" si="304"/>
        <v>35.482389998420345</v>
      </c>
      <c r="AM453">
        <f t="shared" si="305"/>
        <v>35.482389998420345</v>
      </c>
      <c r="AN453">
        <f t="shared" si="306"/>
        <v>35.482389998420345</v>
      </c>
      <c r="AO453">
        <f t="shared" si="307"/>
        <v>35.482389998420345</v>
      </c>
      <c r="AP453">
        <f t="shared" si="308"/>
        <v>35.482389998420345</v>
      </c>
      <c r="AQ453">
        <f t="shared" si="309"/>
        <v>35.482389998420345</v>
      </c>
      <c r="AR453">
        <f t="shared" si="310"/>
        <v>28.61817604250837</v>
      </c>
      <c r="AS453">
        <f t="shared" si="311"/>
        <v>35.482389998420345</v>
      </c>
      <c r="AT453">
        <f t="shared" si="312"/>
        <v>35.482389998420345</v>
      </c>
      <c r="AU453">
        <f t="shared" si="313"/>
        <v>35.482389998420345</v>
      </c>
      <c r="AV453">
        <f t="shared" si="314"/>
        <v>35.482389998420345</v>
      </c>
      <c r="AW453">
        <f t="shared" si="315"/>
        <v>35.482389998420345</v>
      </c>
      <c r="AX453">
        <f t="shared" si="316"/>
        <v>35.482389998420345</v>
      </c>
      <c r="AY453">
        <f t="shared" si="317"/>
        <v>35.482389998420345</v>
      </c>
      <c r="AZ453">
        <f t="shared" si="318"/>
        <v>35.482389998420345</v>
      </c>
      <c r="BA453">
        <f t="shared" si="319"/>
        <v>35.482389998420345</v>
      </c>
    </row>
    <row r="454" spans="1:53">
      <c r="A454" s="50" t="s">
        <v>935</v>
      </c>
      <c r="B454" s="58">
        <v>453</v>
      </c>
      <c r="C454" s="50">
        <v>1</v>
      </c>
      <c r="D454" s="51">
        <v>17</v>
      </c>
      <c r="E454" s="51">
        <v>17</v>
      </c>
      <c r="L454" s="50" t="s">
        <v>935</v>
      </c>
      <c r="M454" s="58">
        <v>453</v>
      </c>
      <c r="N454">
        <f t="shared" si="280"/>
        <v>24.06241883103193</v>
      </c>
      <c r="O454">
        <f t="shared" si="281"/>
        <v>24.06241883103193</v>
      </c>
      <c r="P454">
        <f t="shared" si="282"/>
        <v>24.06241883103193</v>
      </c>
      <c r="Q454">
        <f t="shared" si="283"/>
        <v>24.06241883103193</v>
      </c>
      <c r="R454">
        <f t="shared" si="284"/>
        <v>24.06241883103193</v>
      </c>
      <c r="S454">
        <f t="shared" si="285"/>
        <v>24.06241883103193</v>
      </c>
      <c r="T454">
        <f t="shared" si="286"/>
        <v>24.06241883103193</v>
      </c>
      <c r="U454">
        <f t="shared" si="287"/>
        <v>24.06241883103193</v>
      </c>
      <c r="V454">
        <f t="shared" si="288"/>
        <v>24.06241883103193</v>
      </c>
      <c r="W454">
        <f t="shared" si="289"/>
        <v>24.06241883103193</v>
      </c>
      <c r="X454">
        <f t="shared" si="290"/>
        <v>24.06241883103193</v>
      </c>
      <c r="Y454">
        <f t="shared" si="291"/>
        <v>24.06241883103193</v>
      </c>
      <c r="Z454">
        <f t="shared" si="292"/>
        <v>24.06241883103193</v>
      </c>
      <c r="AA454">
        <f t="shared" si="293"/>
        <v>24.06241883103193</v>
      </c>
      <c r="AB454">
        <f t="shared" si="294"/>
        <v>24.06241883103193</v>
      </c>
      <c r="AC454">
        <f t="shared" si="295"/>
        <v>24.06241883103193</v>
      </c>
      <c r="AD454">
        <f t="shared" si="296"/>
        <v>24.06241883103193</v>
      </c>
      <c r="AE454">
        <f t="shared" si="297"/>
        <v>24.06241883103193</v>
      </c>
      <c r="AF454">
        <f t="shared" si="298"/>
        <v>24.06241883103193</v>
      </c>
      <c r="AG454">
        <f t="shared" si="299"/>
        <v>24.06241883103193</v>
      </c>
      <c r="AH454">
        <f t="shared" si="300"/>
        <v>24.06241883103193</v>
      </c>
      <c r="AI454">
        <f t="shared" si="301"/>
        <v>24.06241883103193</v>
      </c>
      <c r="AJ454">
        <f t="shared" si="302"/>
        <v>24.06241883103193</v>
      </c>
      <c r="AK454">
        <f t="shared" si="303"/>
        <v>24.06241883103193</v>
      </c>
      <c r="AL454">
        <f t="shared" si="304"/>
        <v>24.06241883103193</v>
      </c>
      <c r="AM454">
        <f t="shared" si="305"/>
        <v>24.06241883103193</v>
      </c>
      <c r="AN454">
        <f t="shared" si="306"/>
        <v>24.06241883103193</v>
      </c>
      <c r="AO454">
        <f t="shared" si="307"/>
        <v>24.06241883103193</v>
      </c>
      <c r="AP454">
        <f t="shared" si="308"/>
        <v>24.06241883103193</v>
      </c>
      <c r="AQ454">
        <f t="shared" si="309"/>
        <v>24.06241883103193</v>
      </c>
      <c r="AR454">
        <f t="shared" si="310"/>
        <v>24.06241883103193</v>
      </c>
      <c r="AS454">
        <f t="shared" si="311"/>
        <v>24.06241883103193</v>
      </c>
      <c r="AT454">
        <f t="shared" si="312"/>
        <v>24.06241883103193</v>
      </c>
      <c r="AU454">
        <f t="shared" si="313"/>
        <v>24.06241883103193</v>
      </c>
      <c r="AV454">
        <f t="shared" si="314"/>
        <v>24.06241883103193</v>
      </c>
      <c r="AW454">
        <f t="shared" si="315"/>
        <v>24.06241883103193</v>
      </c>
      <c r="AX454">
        <f t="shared" si="316"/>
        <v>24.06241883103193</v>
      </c>
      <c r="AY454">
        <f t="shared" si="317"/>
        <v>24.06241883103193</v>
      </c>
      <c r="AZ454">
        <f t="shared" si="318"/>
        <v>24.06241883103193</v>
      </c>
      <c r="BA454">
        <f t="shared" si="319"/>
        <v>24.06241883103193</v>
      </c>
    </row>
    <row r="455" spans="1:53">
      <c r="A455" s="50" t="s">
        <v>937</v>
      </c>
      <c r="B455" s="58">
        <v>454</v>
      </c>
      <c r="C455" s="50">
        <v>1</v>
      </c>
      <c r="D455" s="51">
        <v>17</v>
      </c>
      <c r="E455" s="51">
        <v>17</v>
      </c>
      <c r="L455" s="50" t="s">
        <v>937</v>
      </c>
      <c r="M455" s="58">
        <v>454</v>
      </c>
      <c r="N455">
        <f t="shared" si="280"/>
        <v>24.06241883103193</v>
      </c>
      <c r="O455">
        <f t="shared" si="281"/>
        <v>24.06241883103193</v>
      </c>
      <c r="P455">
        <f t="shared" si="282"/>
        <v>24.06241883103193</v>
      </c>
      <c r="Q455">
        <f t="shared" si="283"/>
        <v>24.06241883103193</v>
      </c>
      <c r="R455">
        <f t="shared" si="284"/>
        <v>24.06241883103193</v>
      </c>
      <c r="S455">
        <f t="shared" si="285"/>
        <v>24.06241883103193</v>
      </c>
      <c r="T455">
        <f t="shared" si="286"/>
        <v>24.06241883103193</v>
      </c>
      <c r="U455">
        <f t="shared" si="287"/>
        <v>24.06241883103193</v>
      </c>
      <c r="V455">
        <f t="shared" si="288"/>
        <v>24.06241883103193</v>
      </c>
      <c r="W455">
        <f t="shared" si="289"/>
        <v>24.06241883103193</v>
      </c>
      <c r="X455">
        <f t="shared" si="290"/>
        <v>24.06241883103193</v>
      </c>
      <c r="Y455">
        <f t="shared" si="291"/>
        <v>24.06241883103193</v>
      </c>
      <c r="Z455">
        <f t="shared" si="292"/>
        <v>24.06241883103193</v>
      </c>
      <c r="AA455">
        <f t="shared" si="293"/>
        <v>24.06241883103193</v>
      </c>
      <c r="AB455">
        <f t="shared" si="294"/>
        <v>24.06241883103193</v>
      </c>
      <c r="AC455">
        <f t="shared" si="295"/>
        <v>24.06241883103193</v>
      </c>
      <c r="AD455">
        <f t="shared" si="296"/>
        <v>24.06241883103193</v>
      </c>
      <c r="AE455">
        <f t="shared" si="297"/>
        <v>24.06241883103193</v>
      </c>
      <c r="AF455">
        <f t="shared" si="298"/>
        <v>24.06241883103193</v>
      </c>
      <c r="AG455">
        <f t="shared" si="299"/>
        <v>24.06241883103193</v>
      </c>
      <c r="AH455">
        <f t="shared" si="300"/>
        <v>24.06241883103193</v>
      </c>
      <c r="AI455">
        <f t="shared" si="301"/>
        <v>24.06241883103193</v>
      </c>
      <c r="AJ455">
        <f t="shared" si="302"/>
        <v>24.06241883103193</v>
      </c>
      <c r="AK455">
        <f t="shared" si="303"/>
        <v>24.06241883103193</v>
      </c>
      <c r="AL455">
        <f t="shared" si="304"/>
        <v>24.06241883103193</v>
      </c>
      <c r="AM455">
        <f t="shared" si="305"/>
        <v>24.06241883103193</v>
      </c>
      <c r="AN455">
        <f t="shared" si="306"/>
        <v>24.06241883103193</v>
      </c>
      <c r="AO455">
        <f t="shared" si="307"/>
        <v>24.06241883103193</v>
      </c>
      <c r="AP455">
        <f t="shared" si="308"/>
        <v>24.06241883103193</v>
      </c>
      <c r="AQ455">
        <f t="shared" si="309"/>
        <v>24.06241883103193</v>
      </c>
      <c r="AR455">
        <f t="shared" si="310"/>
        <v>29.427877939124322</v>
      </c>
      <c r="AS455">
        <f t="shared" si="311"/>
        <v>24.06241883103193</v>
      </c>
      <c r="AT455">
        <f t="shared" si="312"/>
        <v>24.06241883103193</v>
      </c>
      <c r="AU455">
        <f t="shared" si="313"/>
        <v>24.06241883103193</v>
      </c>
      <c r="AV455">
        <f t="shared" si="314"/>
        <v>24.06241883103193</v>
      </c>
      <c r="AW455">
        <f t="shared" si="315"/>
        <v>24.06241883103193</v>
      </c>
      <c r="AX455">
        <f t="shared" si="316"/>
        <v>24.06241883103193</v>
      </c>
      <c r="AY455">
        <f t="shared" si="317"/>
        <v>24.06241883103193</v>
      </c>
      <c r="AZ455">
        <f t="shared" si="318"/>
        <v>24.06241883103193</v>
      </c>
      <c r="BA455">
        <f t="shared" si="319"/>
        <v>24.06241883103193</v>
      </c>
    </row>
    <row r="456" spans="1:53">
      <c r="A456" s="50" t="s">
        <v>939</v>
      </c>
      <c r="B456" s="58">
        <v>455</v>
      </c>
      <c r="C456" s="50">
        <v>1</v>
      </c>
      <c r="D456" s="51">
        <v>2</v>
      </c>
      <c r="E456" s="51">
        <v>24</v>
      </c>
      <c r="L456" s="50" t="s">
        <v>939</v>
      </c>
      <c r="M456" s="58">
        <v>455</v>
      </c>
      <c r="N456">
        <f t="shared" si="280"/>
        <v>24.103941586387901</v>
      </c>
      <c r="O456">
        <f t="shared" si="281"/>
        <v>24.103941586387901</v>
      </c>
      <c r="P456">
        <f t="shared" si="282"/>
        <v>24.103941586387901</v>
      </c>
      <c r="Q456">
        <f t="shared" si="283"/>
        <v>24.103941586387901</v>
      </c>
      <c r="R456">
        <f t="shared" si="284"/>
        <v>24.103941586387901</v>
      </c>
      <c r="S456">
        <f t="shared" si="285"/>
        <v>24.103941586387901</v>
      </c>
      <c r="T456">
        <f t="shared" si="286"/>
        <v>24.103941586387901</v>
      </c>
      <c r="U456">
        <f t="shared" si="287"/>
        <v>24.103941586387901</v>
      </c>
      <c r="V456">
        <f t="shared" si="288"/>
        <v>24.103941586387901</v>
      </c>
      <c r="W456">
        <f t="shared" si="289"/>
        <v>24.103941586387901</v>
      </c>
      <c r="X456">
        <f t="shared" si="290"/>
        <v>24.103941586387901</v>
      </c>
      <c r="Y456">
        <f t="shared" si="291"/>
        <v>24.103941586387901</v>
      </c>
      <c r="Z456">
        <f t="shared" si="292"/>
        <v>24.103941586387901</v>
      </c>
      <c r="AA456">
        <f t="shared" si="293"/>
        <v>24.103941586387901</v>
      </c>
      <c r="AB456">
        <f t="shared" si="294"/>
        <v>24.103941586387901</v>
      </c>
      <c r="AC456">
        <f t="shared" si="295"/>
        <v>24.103941586387901</v>
      </c>
      <c r="AD456">
        <f t="shared" si="296"/>
        <v>24.103941586387901</v>
      </c>
      <c r="AE456">
        <f t="shared" si="297"/>
        <v>24.103941586387901</v>
      </c>
      <c r="AF456">
        <f t="shared" si="298"/>
        <v>24.103941586387901</v>
      </c>
      <c r="AG456">
        <f t="shared" si="299"/>
        <v>24.103941586387901</v>
      </c>
      <c r="AH456">
        <f t="shared" si="300"/>
        <v>24.103941586387901</v>
      </c>
      <c r="AI456">
        <f t="shared" si="301"/>
        <v>24.103941586387901</v>
      </c>
      <c r="AJ456">
        <f t="shared" si="302"/>
        <v>24.103941586387901</v>
      </c>
      <c r="AK456">
        <f t="shared" si="303"/>
        <v>24.103941586387901</v>
      </c>
      <c r="AL456">
        <f t="shared" si="304"/>
        <v>24.103941586387901</v>
      </c>
      <c r="AM456">
        <f t="shared" si="305"/>
        <v>24.103941586387901</v>
      </c>
      <c r="AN456">
        <f t="shared" si="306"/>
        <v>24.103941586387901</v>
      </c>
      <c r="AO456">
        <f t="shared" si="307"/>
        <v>24.103941586387901</v>
      </c>
      <c r="AP456">
        <f t="shared" si="308"/>
        <v>24.103941586387901</v>
      </c>
      <c r="AQ456">
        <f t="shared" si="309"/>
        <v>24.103941586387901</v>
      </c>
      <c r="AR456">
        <f t="shared" si="310"/>
        <v>3</v>
      </c>
      <c r="AS456">
        <f t="shared" si="311"/>
        <v>24.103941586387901</v>
      </c>
      <c r="AT456">
        <f t="shared" si="312"/>
        <v>24.103941586387901</v>
      </c>
      <c r="AU456">
        <f t="shared" si="313"/>
        <v>24.103941586387901</v>
      </c>
      <c r="AV456">
        <f t="shared" si="314"/>
        <v>24.103941586387901</v>
      </c>
      <c r="AW456">
        <f t="shared" si="315"/>
        <v>24.103941586387901</v>
      </c>
      <c r="AX456">
        <f t="shared" si="316"/>
        <v>24.103941586387901</v>
      </c>
      <c r="AY456">
        <f t="shared" si="317"/>
        <v>24.103941586387901</v>
      </c>
      <c r="AZ456">
        <f t="shared" si="318"/>
        <v>24.103941586387901</v>
      </c>
      <c r="BA456">
        <f t="shared" si="319"/>
        <v>24.103941586387901</v>
      </c>
    </row>
    <row r="457" spans="1:53">
      <c r="A457" s="50" t="s">
        <v>941</v>
      </c>
      <c r="B457" s="58">
        <v>456</v>
      </c>
      <c r="C457" s="50">
        <v>1</v>
      </c>
      <c r="D457" s="51">
        <v>16</v>
      </c>
      <c r="E457" s="51">
        <v>2</v>
      </c>
      <c r="L457" s="50" t="s">
        <v>941</v>
      </c>
      <c r="M457" s="58">
        <v>456</v>
      </c>
      <c r="N457">
        <f t="shared" si="280"/>
        <v>16.15549442140351</v>
      </c>
      <c r="O457">
        <f t="shared" si="281"/>
        <v>16.15549442140351</v>
      </c>
      <c r="P457">
        <f t="shared" si="282"/>
        <v>16.15549442140351</v>
      </c>
      <c r="Q457">
        <f t="shared" si="283"/>
        <v>16.15549442140351</v>
      </c>
      <c r="R457">
        <f t="shared" si="284"/>
        <v>16.15549442140351</v>
      </c>
      <c r="S457">
        <f t="shared" si="285"/>
        <v>16.15549442140351</v>
      </c>
      <c r="T457">
        <f t="shared" si="286"/>
        <v>16.15549442140351</v>
      </c>
      <c r="U457">
        <f t="shared" si="287"/>
        <v>16.15549442140351</v>
      </c>
      <c r="V457">
        <f t="shared" si="288"/>
        <v>16.15549442140351</v>
      </c>
      <c r="W457">
        <f t="shared" si="289"/>
        <v>16.15549442140351</v>
      </c>
      <c r="X457">
        <f t="shared" si="290"/>
        <v>16.15549442140351</v>
      </c>
      <c r="Y457">
        <f t="shared" si="291"/>
        <v>16.15549442140351</v>
      </c>
      <c r="Z457">
        <f t="shared" si="292"/>
        <v>16.15549442140351</v>
      </c>
      <c r="AA457">
        <f t="shared" si="293"/>
        <v>16.15549442140351</v>
      </c>
      <c r="AB457">
        <f t="shared" si="294"/>
        <v>16.15549442140351</v>
      </c>
      <c r="AC457">
        <f t="shared" si="295"/>
        <v>16.15549442140351</v>
      </c>
      <c r="AD457">
        <f t="shared" si="296"/>
        <v>16.15549442140351</v>
      </c>
      <c r="AE457">
        <f t="shared" si="297"/>
        <v>16.15549442140351</v>
      </c>
      <c r="AF457">
        <f t="shared" si="298"/>
        <v>16.15549442140351</v>
      </c>
      <c r="AG457">
        <f t="shared" si="299"/>
        <v>16.15549442140351</v>
      </c>
      <c r="AH457">
        <f t="shared" si="300"/>
        <v>16.15549442140351</v>
      </c>
      <c r="AI457">
        <f t="shared" si="301"/>
        <v>16.15549442140351</v>
      </c>
      <c r="AJ457">
        <f t="shared" si="302"/>
        <v>16.15549442140351</v>
      </c>
      <c r="AK457">
        <f t="shared" si="303"/>
        <v>16.15549442140351</v>
      </c>
      <c r="AL457">
        <f t="shared" si="304"/>
        <v>16.15549442140351</v>
      </c>
      <c r="AM457">
        <f t="shared" si="305"/>
        <v>16.15549442140351</v>
      </c>
      <c r="AN457">
        <f t="shared" si="306"/>
        <v>16.15549442140351</v>
      </c>
      <c r="AO457">
        <f t="shared" si="307"/>
        <v>16.15549442140351</v>
      </c>
      <c r="AP457">
        <f t="shared" si="308"/>
        <v>16.15549442140351</v>
      </c>
      <c r="AQ457">
        <f t="shared" si="309"/>
        <v>16.15549442140351</v>
      </c>
      <c r="AR457">
        <f t="shared" si="310"/>
        <v>20.639767440550294</v>
      </c>
      <c r="AS457">
        <f t="shared" si="311"/>
        <v>16.15549442140351</v>
      </c>
      <c r="AT457">
        <f t="shared" si="312"/>
        <v>16.15549442140351</v>
      </c>
      <c r="AU457">
        <f t="shared" si="313"/>
        <v>16.15549442140351</v>
      </c>
      <c r="AV457">
        <f t="shared" si="314"/>
        <v>16.15549442140351</v>
      </c>
      <c r="AW457">
        <f t="shared" si="315"/>
        <v>16.15549442140351</v>
      </c>
      <c r="AX457">
        <f t="shared" si="316"/>
        <v>16.15549442140351</v>
      </c>
      <c r="AY457">
        <f t="shared" si="317"/>
        <v>16.15549442140351</v>
      </c>
      <c r="AZ457">
        <f t="shared" si="318"/>
        <v>16.15549442140351</v>
      </c>
      <c r="BA457">
        <f t="shared" si="319"/>
        <v>16.15549442140351</v>
      </c>
    </row>
    <row r="458" spans="1:53">
      <c r="A458" s="50" t="s">
        <v>943</v>
      </c>
      <c r="B458" s="58">
        <v>457</v>
      </c>
      <c r="C458" s="50">
        <v>1</v>
      </c>
      <c r="D458" s="51">
        <v>12</v>
      </c>
      <c r="E458" s="51">
        <v>13</v>
      </c>
      <c r="L458" s="50" t="s">
        <v>943</v>
      </c>
      <c r="M458" s="58">
        <v>457</v>
      </c>
      <c r="N458">
        <f t="shared" si="280"/>
        <v>17.720045146669349</v>
      </c>
      <c r="O458">
        <f t="shared" si="281"/>
        <v>17.720045146669349</v>
      </c>
      <c r="P458">
        <f t="shared" si="282"/>
        <v>17.720045146669349</v>
      </c>
      <c r="Q458">
        <f t="shared" si="283"/>
        <v>17.720045146669349</v>
      </c>
      <c r="R458">
        <f t="shared" si="284"/>
        <v>17.720045146669349</v>
      </c>
      <c r="S458">
        <f t="shared" si="285"/>
        <v>17.720045146669349</v>
      </c>
      <c r="T458">
        <f t="shared" si="286"/>
        <v>17.720045146669349</v>
      </c>
      <c r="U458">
        <f t="shared" si="287"/>
        <v>17.720045146669349</v>
      </c>
      <c r="V458">
        <f t="shared" si="288"/>
        <v>17.720045146669349</v>
      </c>
      <c r="W458">
        <f t="shared" si="289"/>
        <v>17.720045146669349</v>
      </c>
      <c r="X458">
        <f t="shared" si="290"/>
        <v>17.720045146669349</v>
      </c>
      <c r="Y458">
        <f t="shared" si="291"/>
        <v>17.720045146669349</v>
      </c>
      <c r="Z458">
        <f t="shared" si="292"/>
        <v>17.720045146669349</v>
      </c>
      <c r="AA458">
        <f t="shared" si="293"/>
        <v>17.720045146669349</v>
      </c>
      <c r="AB458">
        <f t="shared" si="294"/>
        <v>17.720045146669349</v>
      </c>
      <c r="AC458">
        <f t="shared" si="295"/>
        <v>17.720045146669349</v>
      </c>
      <c r="AD458">
        <f t="shared" si="296"/>
        <v>17.720045146669349</v>
      </c>
      <c r="AE458">
        <f t="shared" si="297"/>
        <v>17.720045146669349</v>
      </c>
      <c r="AF458">
        <f t="shared" si="298"/>
        <v>17.720045146669349</v>
      </c>
      <c r="AG458">
        <f t="shared" si="299"/>
        <v>17.720045146669349</v>
      </c>
      <c r="AH458">
        <f t="shared" si="300"/>
        <v>17.720045146669349</v>
      </c>
      <c r="AI458">
        <f t="shared" si="301"/>
        <v>17.720045146669349</v>
      </c>
      <c r="AJ458">
        <f t="shared" si="302"/>
        <v>17.720045146669349</v>
      </c>
      <c r="AK458">
        <f t="shared" si="303"/>
        <v>17.720045146669349</v>
      </c>
      <c r="AL458">
        <f t="shared" si="304"/>
        <v>17.720045146669349</v>
      </c>
      <c r="AM458">
        <f t="shared" si="305"/>
        <v>17.720045146669349</v>
      </c>
      <c r="AN458">
        <f t="shared" si="306"/>
        <v>17.720045146669349</v>
      </c>
      <c r="AO458">
        <f t="shared" si="307"/>
        <v>17.720045146669349</v>
      </c>
      <c r="AP458">
        <f t="shared" si="308"/>
        <v>17.720045146669349</v>
      </c>
      <c r="AQ458">
        <f t="shared" si="309"/>
        <v>17.720045146669349</v>
      </c>
      <c r="AR458">
        <f t="shared" si="310"/>
        <v>25.96150997149434</v>
      </c>
      <c r="AS458">
        <f t="shared" si="311"/>
        <v>17.720045146669349</v>
      </c>
      <c r="AT458">
        <f t="shared" si="312"/>
        <v>17.720045146669349</v>
      </c>
      <c r="AU458">
        <f t="shared" si="313"/>
        <v>17.720045146669349</v>
      </c>
      <c r="AV458">
        <f t="shared" si="314"/>
        <v>17.720045146669349</v>
      </c>
      <c r="AW458">
        <f t="shared" si="315"/>
        <v>17.720045146669349</v>
      </c>
      <c r="AX458">
        <f t="shared" si="316"/>
        <v>17.720045146669349</v>
      </c>
      <c r="AY458">
        <f t="shared" si="317"/>
        <v>17.720045146669349</v>
      </c>
      <c r="AZ458">
        <f t="shared" si="318"/>
        <v>17.720045146669349</v>
      </c>
      <c r="BA458">
        <f t="shared" si="319"/>
        <v>17.720045146669349</v>
      </c>
    </row>
    <row r="459" spans="1:53">
      <c r="A459" s="50" t="s">
        <v>945</v>
      </c>
      <c r="B459" s="58">
        <v>458</v>
      </c>
      <c r="C459" s="50">
        <v>1</v>
      </c>
      <c r="D459" s="51">
        <v>20</v>
      </c>
      <c r="E459" s="51">
        <v>23</v>
      </c>
      <c r="L459" s="50" t="s">
        <v>945</v>
      </c>
      <c r="M459" s="58">
        <v>458</v>
      </c>
      <c r="N459">
        <f t="shared" si="280"/>
        <v>30.495901363953813</v>
      </c>
      <c r="O459">
        <f t="shared" si="281"/>
        <v>30.495901363953813</v>
      </c>
      <c r="P459">
        <f t="shared" si="282"/>
        <v>30.495901363953813</v>
      </c>
      <c r="Q459">
        <f t="shared" si="283"/>
        <v>30.495901363953813</v>
      </c>
      <c r="R459">
        <f t="shared" si="284"/>
        <v>30.495901363953813</v>
      </c>
      <c r="S459">
        <f t="shared" si="285"/>
        <v>30.495901363953813</v>
      </c>
      <c r="T459">
        <f t="shared" si="286"/>
        <v>30.495901363953813</v>
      </c>
      <c r="U459">
        <f t="shared" si="287"/>
        <v>30.495901363953813</v>
      </c>
      <c r="V459">
        <f t="shared" si="288"/>
        <v>30.495901363953813</v>
      </c>
      <c r="W459">
        <f t="shared" si="289"/>
        <v>30.495901363953813</v>
      </c>
      <c r="X459">
        <f t="shared" si="290"/>
        <v>30.495901363953813</v>
      </c>
      <c r="Y459">
        <f t="shared" si="291"/>
        <v>30.495901363953813</v>
      </c>
      <c r="Z459">
        <f t="shared" si="292"/>
        <v>30.495901363953813</v>
      </c>
      <c r="AA459">
        <f t="shared" si="293"/>
        <v>30.495901363953813</v>
      </c>
      <c r="AB459">
        <f t="shared" si="294"/>
        <v>30.495901363953813</v>
      </c>
      <c r="AC459">
        <f t="shared" si="295"/>
        <v>30.495901363953813</v>
      </c>
      <c r="AD459">
        <f t="shared" si="296"/>
        <v>30.495901363953813</v>
      </c>
      <c r="AE459">
        <f t="shared" si="297"/>
        <v>30.495901363953813</v>
      </c>
      <c r="AF459">
        <f t="shared" si="298"/>
        <v>30.495901363953813</v>
      </c>
      <c r="AG459">
        <f t="shared" si="299"/>
        <v>30.495901363953813</v>
      </c>
      <c r="AH459">
        <f t="shared" si="300"/>
        <v>30.495901363953813</v>
      </c>
      <c r="AI459">
        <f t="shared" si="301"/>
        <v>30.495901363953813</v>
      </c>
      <c r="AJ459">
        <f t="shared" si="302"/>
        <v>30.495901363953813</v>
      </c>
      <c r="AK459">
        <f t="shared" si="303"/>
        <v>30.495901363953813</v>
      </c>
      <c r="AL459">
        <f t="shared" si="304"/>
        <v>30.495901363953813</v>
      </c>
      <c r="AM459">
        <f t="shared" si="305"/>
        <v>30.495901363953813</v>
      </c>
      <c r="AN459">
        <f t="shared" si="306"/>
        <v>30.495901363953813</v>
      </c>
      <c r="AO459">
        <f t="shared" si="307"/>
        <v>30.495901363953813</v>
      </c>
      <c r="AP459">
        <f t="shared" si="308"/>
        <v>30.495901363953813</v>
      </c>
      <c r="AQ459">
        <f t="shared" si="309"/>
        <v>30.495901363953813</v>
      </c>
      <c r="AR459">
        <f t="shared" si="310"/>
        <v>23.874672772626646</v>
      </c>
      <c r="AS459">
        <f t="shared" si="311"/>
        <v>30.495901363953813</v>
      </c>
      <c r="AT459">
        <f t="shared" si="312"/>
        <v>30.495901363953813</v>
      </c>
      <c r="AU459">
        <f t="shared" si="313"/>
        <v>30.495901363953813</v>
      </c>
      <c r="AV459">
        <f t="shared" si="314"/>
        <v>30.495901363953813</v>
      </c>
      <c r="AW459">
        <f t="shared" si="315"/>
        <v>30.495901363953813</v>
      </c>
      <c r="AX459">
        <f t="shared" si="316"/>
        <v>30.495901363953813</v>
      </c>
      <c r="AY459">
        <f t="shared" si="317"/>
        <v>30.495901363953813</v>
      </c>
      <c r="AZ459">
        <f t="shared" si="318"/>
        <v>30.495901363953813</v>
      </c>
      <c r="BA459">
        <f t="shared" si="319"/>
        <v>30.495901363953813</v>
      </c>
    </row>
    <row r="460" spans="1:53">
      <c r="A460" s="50" t="s">
        <v>947</v>
      </c>
      <c r="B460" s="58">
        <v>459</v>
      </c>
      <c r="C460" s="50">
        <v>1</v>
      </c>
      <c r="D460" s="51">
        <v>12</v>
      </c>
      <c r="E460" s="51">
        <v>13</v>
      </c>
      <c r="L460" s="50" t="s">
        <v>947</v>
      </c>
      <c r="M460" s="58">
        <v>459</v>
      </c>
      <c r="N460">
        <f t="shared" si="280"/>
        <v>17.720045146669349</v>
      </c>
      <c r="O460">
        <f t="shared" si="281"/>
        <v>17.720045146669349</v>
      </c>
      <c r="P460">
        <f t="shared" si="282"/>
        <v>17.720045146669349</v>
      </c>
      <c r="Q460">
        <f t="shared" si="283"/>
        <v>17.720045146669349</v>
      </c>
      <c r="R460">
        <f t="shared" si="284"/>
        <v>17.720045146669349</v>
      </c>
      <c r="S460">
        <f t="shared" si="285"/>
        <v>17.720045146669349</v>
      </c>
      <c r="T460">
        <f t="shared" si="286"/>
        <v>17.720045146669349</v>
      </c>
      <c r="U460">
        <f t="shared" si="287"/>
        <v>17.720045146669349</v>
      </c>
      <c r="V460">
        <f t="shared" si="288"/>
        <v>17.720045146669349</v>
      </c>
      <c r="W460">
        <f t="shared" si="289"/>
        <v>17.720045146669349</v>
      </c>
      <c r="X460">
        <f t="shared" si="290"/>
        <v>17.720045146669349</v>
      </c>
      <c r="Y460">
        <f t="shared" si="291"/>
        <v>17.720045146669349</v>
      </c>
      <c r="Z460">
        <f t="shared" si="292"/>
        <v>17.720045146669349</v>
      </c>
      <c r="AA460">
        <f t="shared" si="293"/>
        <v>17.720045146669349</v>
      </c>
      <c r="AB460">
        <f t="shared" si="294"/>
        <v>17.720045146669349</v>
      </c>
      <c r="AC460">
        <f t="shared" si="295"/>
        <v>17.720045146669349</v>
      </c>
      <c r="AD460">
        <f t="shared" si="296"/>
        <v>17.720045146669349</v>
      </c>
      <c r="AE460">
        <f t="shared" si="297"/>
        <v>17.720045146669349</v>
      </c>
      <c r="AF460">
        <f t="shared" si="298"/>
        <v>17.720045146669349</v>
      </c>
      <c r="AG460">
        <f t="shared" si="299"/>
        <v>17.720045146669349</v>
      </c>
      <c r="AH460">
        <f t="shared" si="300"/>
        <v>17.720045146669349</v>
      </c>
      <c r="AI460">
        <f t="shared" si="301"/>
        <v>17.720045146669349</v>
      </c>
      <c r="AJ460">
        <f t="shared" si="302"/>
        <v>17.720045146669349</v>
      </c>
      <c r="AK460">
        <f t="shared" si="303"/>
        <v>17.720045146669349</v>
      </c>
      <c r="AL460">
        <f t="shared" si="304"/>
        <v>17.720045146669349</v>
      </c>
      <c r="AM460">
        <f t="shared" si="305"/>
        <v>17.720045146669349</v>
      </c>
      <c r="AN460">
        <f t="shared" si="306"/>
        <v>17.720045146669349</v>
      </c>
      <c r="AO460">
        <f t="shared" si="307"/>
        <v>17.720045146669349</v>
      </c>
      <c r="AP460">
        <f t="shared" si="308"/>
        <v>17.720045146669349</v>
      </c>
      <c r="AQ460">
        <f t="shared" si="309"/>
        <v>17.720045146669349</v>
      </c>
      <c r="AR460">
        <f t="shared" si="310"/>
        <v>13.928388277184119</v>
      </c>
      <c r="AS460">
        <f t="shared" si="311"/>
        <v>17.720045146669349</v>
      </c>
      <c r="AT460">
        <f t="shared" si="312"/>
        <v>17.720045146669349</v>
      </c>
      <c r="AU460">
        <f t="shared" si="313"/>
        <v>17.720045146669349</v>
      </c>
      <c r="AV460">
        <f t="shared" si="314"/>
        <v>17.720045146669349</v>
      </c>
      <c r="AW460">
        <f t="shared" si="315"/>
        <v>17.720045146669349</v>
      </c>
      <c r="AX460">
        <f t="shared" si="316"/>
        <v>17.720045146669349</v>
      </c>
      <c r="AY460">
        <f t="shared" si="317"/>
        <v>17.720045146669349</v>
      </c>
      <c r="AZ460">
        <f t="shared" si="318"/>
        <v>17.720045146669349</v>
      </c>
      <c r="BA460">
        <f t="shared" si="319"/>
        <v>17.720045146669349</v>
      </c>
    </row>
    <row r="461" spans="1:53">
      <c r="A461" s="50" t="s">
        <v>949</v>
      </c>
      <c r="B461" s="58">
        <v>460</v>
      </c>
      <c r="C461" s="50">
        <v>1</v>
      </c>
      <c r="D461" s="51">
        <v>32</v>
      </c>
      <c r="E461" s="51">
        <v>7</v>
      </c>
      <c r="L461" s="50" t="s">
        <v>949</v>
      </c>
      <c r="M461" s="58">
        <v>460</v>
      </c>
      <c r="N461">
        <f t="shared" si="280"/>
        <v>32.771939216347882</v>
      </c>
      <c r="O461">
        <f t="shared" si="281"/>
        <v>32.771939216347882</v>
      </c>
      <c r="P461">
        <f t="shared" si="282"/>
        <v>32.771939216347882</v>
      </c>
      <c r="Q461">
        <f t="shared" si="283"/>
        <v>32.771939216347882</v>
      </c>
      <c r="R461">
        <f t="shared" si="284"/>
        <v>32.771939216347882</v>
      </c>
      <c r="S461">
        <f t="shared" si="285"/>
        <v>32.771939216347882</v>
      </c>
      <c r="T461">
        <f t="shared" si="286"/>
        <v>32.771939216347882</v>
      </c>
      <c r="U461">
        <f t="shared" si="287"/>
        <v>32.771939216347882</v>
      </c>
      <c r="V461">
        <f t="shared" si="288"/>
        <v>32.771939216347882</v>
      </c>
      <c r="W461">
        <f t="shared" si="289"/>
        <v>32.771939216347882</v>
      </c>
      <c r="X461">
        <f t="shared" si="290"/>
        <v>32.771939216347882</v>
      </c>
      <c r="Y461">
        <f t="shared" si="291"/>
        <v>32.771939216347882</v>
      </c>
      <c r="Z461">
        <f t="shared" si="292"/>
        <v>32.771939216347882</v>
      </c>
      <c r="AA461">
        <f t="shared" si="293"/>
        <v>32.771939216347882</v>
      </c>
      <c r="AB461">
        <f t="shared" si="294"/>
        <v>32.771939216347882</v>
      </c>
      <c r="AC461">
        <f t="shared" si="295"/>
        <v>32.771939216347882</v>
      </c>
      <c r="AD461">
        <f t="shared" si="296"/>
        <v>32.771939216347882</v>
      </c>
      <c r="AE461">
        <f t="shared" si="297"/>
        <v>32.771939216347882</v>
      </c>
      <c r="AF461">
        <f t="shared" si="298"/>
        <v>32.771939216347882</v>
      </c>
      <c r="AG461">
        <f t="shared" si="299"/>
        <v>32.771939216347882</v>
      </c>
      <c r="AH461">
        <f t="shared" si="300"/>
        <v>32.771939216347882</v>
      </c>
      <c r="AI461">
        <f t="shared" si="301"/>
        <v>32.771939216347882</v>
      </c>
      <c r="AJ461">
        <f t="shared" si="302"/>
        <v>32.771939216347882</v>
      </c>
      <c r="AK461">
        <f t="shared" si="303"/>
        <v>32.771939216347882</v>
      </c>
      <c r="AL461">
        <f t="shared" si="304"/>
        <v>32.771939216347882</v>
      </c>
      <c r="AM461">
        <f t="shared" si="305"/>
        <v>32.771939216347882</v>
      </c>
      <c r="AN461">
        <f t="shared" si="306"/>
        <v>32.771939216347882</v>
      </c>
      <c r="AO461">
        <f t="shared" si="307"/>
        <v>32.771939216347882</v>
      </c>
      <c r="AP461">
        <f t="shared" si="308"/>
        <v>32.771939216347882</v>
      </c>
      <c r="AQ461">
        <f t="shared" si="309"/>
        <v>32.771939216347882</v>
      </c>
      <c r="AR461">
        <f t="shared" si="310"/>
        <v>36.249137920783717</v>
      </c>
      <c r="AS461">
        <f t="shared" si="311"/>
        <v>32.771939216347882</v>
      </c>
      <c r="AT461">
        <f t="shared" si="312"/>
        <v>32.771939216347882</v>
      </c>
      <c r="AU461">
        <f t="shared" si="313"/>
        <v>32.771939216347882</v>
      </c>
      <c r="AV461">
        <f t="shared" si="314"/>
        <v>32.771939216347882</v>
      </c>
      <c r="AW461">
        <f t="shared" si="315"/>
        <v>32.771939216347882</v>
      </c>
      <c r="AX461">
        <f t="shared" si="316"/>
        <v>32.771939216347882</v>
      </c>
      <c r="AY461">
        <f t="shared" si="317"/>
        <v>32.771939216347882</v>
      </c>
      <c r="AZ461">
        <f t="shared" si="318"/>
        <v>32.771939216347882</v>
      </c>
      <c r="BA461">
        <f t="shared" si="319"/>
        <v>32.771939216347882</v>
      </c>
    </row>
    <row r="462" spans="1:53">
      <c r="A462" s="50" t="s">
        <v>951</v>
      </c>
      <c r="B462" s="58">
        <v>461</v>
      </c>
      <c r="C462" s="50">
        <v>2</v>
      </c>
      <c r="D462" s="51">
        <v>17</v>
      </c>
      <c r="E462" s="51">
        <v>17</v>
      </c>
      <c r="L462" s="50" t="s">
        <v>951</v>
      </c>
      <c r="M462" s="58">
        <v>461</v>
      </c>
      <c r="N462">
        <f t="shared" si="280"/>
        <v>24.124676163629637</v>
      </c>
      <c r="O462">
        <f t="shared" si="281"/>
        <v>24.124676163629637</v>
      </c>
      <c r="P462">
        <f t="shared" si="282"/>
        <v>24.124676163629637</v>
      </c>
      <c r="Q462">
        <f t="shared" si="283"/>
        <v>24.124676163629637</v>
      </c>
      <c r="R462">
        <f t="shared" si="284"/>
        <v>24.124676163629637</v>
      </c>
      <c r="S462">
        <f t="shared" si="285"/>
        <v>24.124676163629637</v>
      </c>
      <c r="T462">
        <f t="shared" si="286"/>
        <v>24.124676163629637</v>
      </c>
      <c r="U462">
        <f t="shared" si="287"/>
        <v>24.124676163629637</v>
      </c>
      <c r="V462">
        <f t="shared" si="288"/>
        <v>24.124676163629637</v>
      </c>
      <c r="W462">
        <f t="shared" si="289"/>
        <v>24.124676163629637</v>
      </c>
      <c r="X462">
        <f t="shared" si="290"/>
        <v>24.124676163629637</v>
      </c>
      <c r="Y462">
        <f t="shared" si="291"/>
        <v>24.124676163629637</v>
      </c>
      <c r="Z462">
        <f t="shared" si="292"/>
        <v>24.124676163629637</v>
      </c>
      <c r="AA462">
        <f t="shared" si="293"/>
        <v>24.124676163629637</v>
      </c>
      <c r="AB462">
        <f t="shared" si="294"/>
        <v>24.124676163629637</v>
      </c>
      <c r="AC462">
        <f t="shared" si="295"/>
        <v>24.124676163629637</v>
      </c>
      <c r="AD462">
        <f t="shared" si="296"/>
        <v>24.124676163629637</v>
      </c>
      <c r="AE462">
        <f t="shared" si="297"/>
        <v>24.124676163629637</v>
      </c>
      <c r="AF462">
        <f t="shared" si="298"/>
        <v>24.124676163629637</v>
      </c>
      <c r="AG462">
        <f t="shared" si="299"/>
        <v>24.124676163629637</v>
      </c>
      <c r="AH462">
        <f t="shared" si="300"/>
        <v>24.124676163629637</v>
      </c>
      <c r="AI462">
        <f t="shared" si="301"/>
        <v>24.124676163629637</v>
      </c>
      <c r="AJ462">
        <f t="shared" si="302"/>
        <v>24.124676163629637</v>
      </c>
      <c r="AK462">
        <f t="shared" si="303"/>
        <v>24.124676163629637</v>
      </c>
      <c r="AL462">
        <f t="shared" si="304"/>
        <v>24.124676163629637</v>
      </c>
      <c r="AM462">
        <f t="shared" si="305"/>
        <v>24.124676163629637</v>
      </c>
      <c r="AN462">
        <f t="shared" si="306"/>
        <v>24.124676163629637</v>
      </c>
      <c r="AO462">
        <f t="shared" si="307"/>
        <v>24.124676163629637</v>
      </c>
      <c r="AP462">
        <f t="shared" si="308"/>
        <v>24.124676163629637</v>
      </c>
      <c r="AQ462">
        <f t="shared" si="309"/>
        <v>24.124676163629637</v>
      </c>
      <c r="AR462">
        <f t="shared" si="310"/>
        <v>17.233687939614086</v>
      </c>
      <c r="AS462">
        <f t="shared" si="311"/>
        <v>24.124676163629637</v>
      </c>
      <c r="AT462">
        <f t="shared" si="312"/>
        <v>24.124676163629637</v>
      </c>
      <c r="AU462">
        <f t="shared" si="313"/>
        <v>24.124676163629637</v>
      </c>
      <c r="AV462">
        <f t="shared" si="314"/>
        <v>24.124676163629637</v>
      </c>
      <c r="AW462">
        <f t="shared" si="315"/>
        <v>24.124676163629637</v>
      </c>
      <c r="AX462">
        <f t="shared" si="316"/>
        <v>24.124676163629637</v>
      </c>
      <c r="AY462">
        <f t="shared" si="317"/>
        <v>24.124676163629637</v>
      </c>
      <c r="AZ462">
        <f t="shared" si="318"/>
        <v>24.124676163629637</v>
      </c>
      <c r="BA462">
        <f t="shared" si="319"/>
        <v>24.124676163629637</v>
      </c>
    </row>
    <row r="463" spans="1:53">
      <c r="A463" s="50" t="s">
        <v>953</v>
      </c>
      <c r="B463" s="58">
        <v>462</v>
      </c>
      <c r="C463" s="50">
        <v>2</v>
      </c>
      <c r="D463" s="51">
        <v>16</v>
      </c>
      <c r="E463" s="51">
        <v>2</v>
      </c>
      <c r="L463" s="50" t="s">
        <v>953</v>
      </c>
      <c r="M463" s="58">
        <v>462</v>
      </c>
      <c r="N463">
        <f t="shared" si="280"/>
        <v>16.248076809271922</v>
      </c>
      <c r="O463">
        <f t="shared" si="281"/>
        <v>16.248076809271922</v>
      </c>
      <c r="P463">
        <f t="shared" si="282"/>
        <v>16.248076809271922</v>
      </c>
      <c r="Q463">
        <f t="shared" si="283"/>
        <v>16.248076809271922</v>
      </c>
      <c r="R463">
        <f t="shared" si="284"/>
        <v>16.248076809271922</v>
      </c>
      <c r="S463">
        <f t="shared" si="285"/>
        <v>16.248076809271922</v>
      </c>
      <c r="T463">
        <f t="shared" si="286"/>
        <v>16.248076809271922</v>
      </c>
      <c r="U463">
        <f t="shared" si="287"/>
        <v>16.248076809271922</v>
      </c>
      <c r="V463">
        <f t="shared" si="288"/>
        <v>16.248076809271922</v>
      </c>
      <c r="W463">
        <f t="shared" si="289"/>
        <v>16.248076809271922</v>
      </c>
      <c r="X463">
        <f t="shared" si="290"/>
        <v>16.248076809271922</v>
      </c>
      <c r="Y463">
        <f t="shared" si="291"/>
        <v>16.248076809271922</v>
      </c>
      <c r="Z463">
        <f t="shared" si="292"/>
        <v>16.248076809271922</v>
      </c>
      <c r="AA463">
        <f t="shared" si="293"/>
        <v>16.248076809271922</v>
      </c>
      <c r="AB463">
        <f t="shared" si="294"/>
        <v>16.248076809271922</v>
      </c>
      <c r="AC463">
        <f t="shared" si="295"/>
        <v>16.248076809271922</v>
      </c>
      <c r="AD463">
        <f t="shared" si="296"/>
        <v>16.248076809271922</v>
      </c>
      <c r="AE463">
        <f t="shared" si="297"/>
        <v>16.248076809271922</v>
      </c>
      <c r="AF463">
        <f t="shared" si="298"/>
        <v>16.248076809271922</v>
      </c>
      <c r="AG463">
        <f t="shared" si="299"/>
        <v>16.248076809271922</v>
      </c>
      <c r="AH463">
        <f t="shared" si="300"/>
        <v>16.248076809271922</v>
      </c>
      <c r="AI463">
        <f t="shared" si="301"/>
        <v>16.248076809271922</v>
      </c>
      <c r="AJ463">
        <f t="shared" si="302"/>
        <v>16.248076809271922</v>
      </c>
      <c r="AK463">
        <f t="shared" si="303"/>
        <v>16.248076809271922</v>
      </c>
      <c r="AL463">
        <f t="shared" si="304"/>
        <v>16.248076809271922</v>
      </c>
      <c r="AM463">
        <f t="shared" si="305"/>
        <v>16.248076809271922</v>
      </c>
      <c r="AN463">
        <f t="shared" si="306"/>
        <v>16.248076809271922</v>
      </c>
      <c r="AO463">
        <f t="shared" si="307"/>
        <v>16.248076809271922</v>
      </c>
      <c r="AP463">
        <f t="shared" si="308"/>
        <v>16.248076809271922</v>
      </c>
      <c r="AQ463">
        <f t="shared" si="309"/>
        <v>16.248076809271922</v>
      </c>
      <c r="AR463">
        <f t="shared" si="310"/>
        <v>18</v>
      </c>
      <c r="AS463">
        <f t="shared" si="311"/>
        <v>16.248076809271922</v>
      </c>
      <c r="AT463">
        <f t="shared" si="312"/>
        <v>16.248076809271922</v>
      </c>
      <c r="AU463">
        <f t="shared" si="313"/>
        <v>16.248076809271922</v>
      </c>
      <c r="AV463">
        <f t="shared" si="314"/>
        <v>16.248076809271922</v>
      </c>
      <c r="AW463">
        <f t="shared" si="315"/>
        <v>16.248076809271922</v>
      </c>
      <c r="AX463">
        <f t="shared" si="316"/>
        <v>16.248076809271922</v>
      </c>
      <c r="AY463">
        <f t="shared" si="317"/>
        <v>16.248076809271922</v>
      </c>
      <c r="AZ463">
        <f t="shared" si="318"/>
        <v>16.248076809271922</v>
      </c>
      <c r="BA463">
        <f t="shared" si="319"/>
        <v>16.248076809271922</v>
      </c>
    </row>
    <row r="464" spans="1:53">
      <c r="A464" s="50" t="s">
        <v>955</v>
      </c>
      <c r="B464" s="58">
        <v>463</v>
      </c>
      <c r="C464" s="50">
        <v>2</v>
      </c>
      <c r="D464" s="51">
        <v>19</v>
      </c>
      <c r="E464" s="51">
        <v>8</v>
      </c>
      <c r="L464" s="50" t="s">
        <v>955</v>
      </c>
      <c r="M464" s="58">
        <v>463</v>
      </c>
      <c r="N464">
        <f t="shared" si="280"/>
        <v>20.71231517720798</v>
      </c>
      <c r="O464">
        <f t="shared" si="281"/>
        <v>20.71231517720798</v>
      </c>
      <c r="P464">
        <f t="shared" si="282"/>
        <v>20.71231517720798</v>
      </c>
      <c r="Q464">
        <f t="shared" si="283"/>
        <v>20.71231517720798</v>
      </c>
      <c r="R464">
        <f t="shared" si="284"/>
        <v>20.71231517720798</v>
      </c>
      <c r="S464">
        <f t="shared" si="285"/>
        <v>20.71231517720798</v>
      </c>
      <c r="T464">
        <f t="shared" si="286"/>
        <v>20.71231517720798</v>
      </c>
      <c r="U464">
        <f t="shared" si="287"/>
        <v>20.71231517720798</v>
      </c>
      <c r="V464">
        <f t="shared" si="288"/>
        <v>20.71231517720798</v>
      </c>
      <c r="W464">
        <f t="shared" si="289"/>
        <v>20.71231517720798</v>
      </c>
      <c r="X464">
        <f t="shared" si="290"/>
        <v>20.71231517720798</v>
      </c>
      <c r="Y464">
        <f t="shared" si="291"/>
        <v>20.71231517720798</v>
      </c>
      <c r="Z464">
        <f t="shared" si="292"/>
        <v>20.71231517720798</v>
      </c>
      <c r="AA464">
        <f t="shared" si="293"/>
        <v>20.71231517720798</v>
      </c>
      <c r="AB464">
        <f t="shared" si="294"/>
        <v>20.71231517720798</v>
      </c>
      <c r="AC464">
        <f t="shared" si="295"/>
        <v>20.71231517720798</v>
      </c>
      <c r="AD464">
        <f t="shared" si="296"/>
        <v>20.71231517720798</v>
      </c>
      <c r="AE464">
        <f t="shared" si="297"/>
        <v>20.71231517720798</v>
      </c>
      <c r="AF464">
        <f t="shared" si="298"/>
        <v>20.71231517720798</v>
      </c>
      <c r="AG464">
        <f t="shared" si="299"/>
        <v>20.71231517720798</v>
      </c>
      <c r="AH464">
        <f t="shared" si="300"/>
        <v>20.71231517720798</v>
      </c>
      <c r="AI464">
        <f t="shared" si="301"/>
        <v>20.71231517720798</v>
      </c>
      <c r="AJ464">
        <f t="shared" si="302"/>
        <v>20.71231517720798</v>
      </c>
      <c r="AK464">
        <f t="shared" si="303"/>
        <v>20.71231517720798</v>
      </c>
      <c r="AL464">
        <f t="shared" si="304"/>
        <v>20.71231517720798</v>
      </c>
      <c r="AM464">
        <f t="shared" si="305"/>
        <v>20.71231517720798</v>
      </c>
      <c r="AN464">
        <f t="shared" si="306"/>
        <v>20.71231517720798</v>
      </c>
      <c r="AO464">
        <f t="shared" si="307"/>
        <v>20.71231517720798</v>
      </c>
      <c r="AP464">
        <f t="shared" si="308"/>
        <v>20.71231517720798</v>
      </c>
      <c r="AQ464">
        <f t="shared" si="309"/>
        <v>20.71231517720798</v>
      </c>
      <c r="AR464">
        <f t="shared" si="310"/>
        <v>30.675723300355934</v>
      </c>
      <c r="AS464">
        <f t="shared" si="311"/>
        <v>20.71231517720798</v>
      </c>
      <c r="AT464">
        <f t="shared" si="312"/>
        <v>20.71231517720798</v>
      </c>
      <c r="AU464">
        <f t="shared" si="313"/>
        <v>20.71231517720798</v>
      </c>
      <c r="AV464">
        <f t="shared" si="314"/>
        <v>20.71231517720798</v>
      </c>
      <c r="AW464">
        <f t="shared" si="315"/>
        <v>20.71231517720798</v>
      </c>
      <c r="AX464">
        <f t="shared" si="316"/>
        <v>20.71231517720798</v>
      </c>
      <c r="AY464">
        <f t="shared" si="317"/>
        <v>20.71231517720798</v>
      </c>
      <c r="AZ464">
        <f t="shared" si="318"/>
        <v>20.71231517720798</v>
      </c>
      <c r="BA464">
        <f t="shared" si="319"/>
        <v>20.71231517720798</v>
      </c>
    </row>
    <row r="465" spans="1:53">
      <c r="A465" s="50" t="s">
        <v>957</v>
      </c>
      <c r="B465" s="58">
        <v>464</v>
      </c>
      <c r="C465" s="50">
        <v>2</v>
      </c>
      <c r="D465" s="51">
        <v>2</v>
      </c>
      <c r="E465" s="51">
        <v>24</v>
      </c>
      <c r="L465" s="50" t="s">
        <v>957</v>
      </c>
      <c r="M465" s="58">
        <v>464</v>
      </c>
      <c r="N465">
        <f t="shared" si="280"/>
        <v>24.166091947189145</v>
      </c>
      <c r="O465">
        <f t="shared" si="281"/>
        <v>24.166091947189145</v>
      </c>
      <c r="P465">
        <f t="shared" si="282"/>
        <v>24.166091947189145</v>
      </c>
      <c r="Q465">
        <f t="shared" si="283"/>
        <v>24.166091947189145</v>
      </c>
      <c r="R465">
        <f t="shared" si="284"/>
        <v>24.166091947189145</v>
      </c>
      <c r="S465">
        <f t="shared" si="285"/>
        <v>24.166091947189145</v>
      </c>
      <c r="T465">
        <f t="shared" si="286"/>
        <v>24.166091947189145</v>
      </c>
      <c r="U465">
        <f t="shared" si="287"/>
        <v>24.166091947189145</v>
      </c>
      <c r="V465">
        <f t="shared" si="288"/>
        <v>24.166091947189145</v>
      </c>
      <c r="W465">
        <f t="shared" si="289"/>
        <v>24.166091947189145</v>
      </c>
      <c r="X465">
        <f t="shared" si="290"/>
        <v>24.166091947189145</v>
      </c>
      <c r="Y465">
        <f t="shared" si="291"/>
        <v>24.166091947189145</v>
      </c>
      <c r="Z465">
        <f t="shared" si="292"/>
        <v>24.166091947189145</v>
      </c>
      <c r="AA465">
        <f t="shared" si="293"/>
        <v>24.166091947189145</v>
      </c>
      <c r="AB465">
        <f t="shared" si="294"/>
        <v>24.166091947189145</v>
      </c>
      <c r="AC465">
        <f t="shared" si="295"/>
        <v>24.166091947189145</v>
      </c>
      <c r="AD465">
        <f t="shared" si="296"/>
        <v>24.166091947189145</v>
      </c>
      <c r="AE465">
        <f t="shared" si="297"/>
        <v>24.166091947189145</v>
      </c>
      <c r="AF465">
        <f t="shared" si="298"/>
        <v>24.166091947189145</v>
      </c>
      <c r="AG465">
        <f t="shared" si="299"/>
        <v>24.166091947189145</v>
      </c>
      <c r="AH465">
        <f t="shared" si="300"/>
        <v>24.166091947189145</v>
      </c>
      <c r="AI465">
        <f t="shared" si="301"/>
        <v>24.166091947189145</v>
      </c>
      <c r="AJ465">
        <f t="shared" si="302"/>
        <v>24.166091947189145</v>
      </c>
      <c r="AK465">
        <f t="shared" si="303"/>
        <v>24.166091947189145</v>
      </c>
      <c r="AL465">
        <f t="shared" si="304"/>
        <v>24.166091947189145</v>
      </c>
      <c r="AM465">
        <f t="shared" si="305"/>
        <v>24.166091947189145</v>
      </c>
      <c r="AN465">
        <f t="shared" si="306"/>
        <v>24.166091947189145</v>
      </c>
      <c r="AO465">
        <f t="shared" si="307"/>
        <v>24.166091947189145</v>
      </c>
      <c r="AP465">
        <f t="shared" si="308"/>
        <v>24.166091947189145</v>
      </c>
      <c r="AQ465">
        <f t="shared" si="309"/>
        <v>24.166091947189145</v>
      </c>
      <c r="AR465">
        <f t="shared" si="310"/>
        <v>24.166091947189145</v>
      </c>
      <c r="AS465">
        <f t="shared" si="311"/>
        <v>24.166091947189145</v>
      </c>
      <c r="AT465">
        <f t="shared" si="312"/>
        <v>24.166091947189145</v>
      </c>
      <c r="AU465">
        <f t="shared" si="313"/>
        <v>24.166091947189145</v>
      </c>
      <c r="AV465">
        <f t="shared" si="314"/>
        <v>24.166091947189145</v>
      </c>
      <c r="AW465">
        <f t="shared" si="315"/>
        <v>24.166091947189145</v>
      </c>
      <c r="AX465">
        <f t="shared" si="316"/>
        <v>24.166091947189145</v>
      </c>
      <c r="AY465">
        <f t="shared" si="317"/>
        <v>24.166091947189145</v>
      </c>
      <c r="AZ465">
        <f t="shared" si="318"/>
        <v>24.166091947189145</v>
      </c>
      <c r="BA465">
        <f t="shared" si="319"/>
        <v>24.166091947189145</v>
      </c>
    </row>
    <row r="466" spans="1:53">
      <c r="A466" s="50" t="s">
        <v>959</v>
      </c>
      <c r="B466" s="58">
        <v>465</v>
      </c>
      <c r="C466" s="50">
        <v>2</v>
      </c>
      <c r="D466" s="51">
        <v>2</v>
      </c>
      <c r="E466" s="51">
        <v>24</v>
      </c>
      <c r="F466" s="37" t="s">
        <v>1303</v>
      </c>
      <c r="L466" s="50" t="s">
        <v>959</v>
      </c>
      <c r="M466" s="58">
        <v>465</v>
      </c>
      <c r="N466">
        <f t="shared" si="280"/>
        <v>24.166091947189145</v>
      </c>
      <c r="O466">
        <f t="shared" si="281"/>
        <v>24.166091947189145</v>
      </c>
      <c r="P466">
        <f t="shared" si="282"/>
        <v>24.166091947189145</v>
      </c>
      <c r="Q466">
        <f t="shared" si="283"/>
        <v>24.166091947189145</v>
      </c>
      <c r="R466">
        <f t="shared" si="284"/>
        <v>24.166091947189145</v>
      </c>
      <c r="S466">
        <f t="shared" si="285"/>
        <v>24.166091947189145</v>
      </c>
      <c r="T466">
        <f t="shared" si="286"/>
        <v>24.166091947189145</v>
      </c>
      <c r="U466">
        <f t="shared" si="287"/>
        <v>24.166091947189145</v>
      </c>
      <c r="V466">
        <f t="shared" si="288"/>
        <v>24.166091947189145</v>
      </c>
      <c r="W466">
        <f t="shared" si="289"/>
        <v>24.166091947189145</v>
      </c>
      <c r="X466">
        <f t="shared" si="290"/>
        <v>24.166091947189145</v>
      </c>
      <c r="Y466">
        <f t="shared" si="291"/>
        <v>24.166091947189145</v>
      </c>
      <c r="Z466">
        <f t="shared" si="292"/>
        <v>24.166091947189145</v>
      </c>
      <c r="AA466">
        <f t="shared" si="293"/>
        <v>24.166091947189145</v>
      </c>
      <c r="AB466">
        <f t="shared" si="294"/>
        <v>24.166091947189145</v>
      </c>
      <c r="AC466">
        <f t="shared" si="295"/>
        <v>24.166091947189145</v>
      </c>
      <c r="AD466">
        <f t="shared" si="296"/>
        <v>24.166091947189145</v>
      </c>
      <c r="AE466">
        <f t="shared" si="297"/>
        <v>24.166091947189145</v>
      </c>
      <c r="AF466">
        <f t="shared" si="298"/>
        <v>24.166091947189145</v>
      </c>
      <c r="AG466">
        <f t="shared" si="299"/>
        <v>24.166091947189145</v>
      </c>
      <c r="AH466">
        <f t="shared" si="300"/>
        <v>24.166091947189145</v>
      </c>
      <c r="AI466">
        <f t="shared" si="301"/>
        <v>24.166091947189145</v>
      </c>
      <c r="AJ466">
        <f t="shared" si="302"/>
        <v>24.166091947189145</v>
      </c>
      <c r="AK466">
        <f t="shared" si="303"/>
        <v>24.166091947189145</v>
      </c>
      <c r="AL466">
        <f t="shared" si="304"/>
        <v>24.166091947189145</v>
      </c>
      <c r="AM466">
        <f t="shared" si="305"/>
        <v>24.166091947189145</v>
      </c>
      <c r="AN466">
        <f t="shared" si="306"/>
        <v>24.166091947189145</v>
      </c>
      <c r="AO466">
        <f t="shared" si="307"/>
        <v>24.166091947189145</v>
      </c>
      <c r="AP466">
        <f t="shared" si="308"/>
        <v>24.166091947189145</v>
      </c>
      <c r="AQ466">
        <f t="shared" si="309"/>
        <v>24.166091947189145</v>
      </c>
      <c r="AR466">
        <f t="shared" si="310"/>
        <v>14.282856857085701</v>
      </c>
      <c r="AS466">
        <f t="shared" si="311"/>
        <v>24.166091947189145</v>
      </c>
      <c r="AT466">
        <f t="shared" si="312"/>
        <v>24.166091947189145</v>
      </c>
      <c r="AU466">
        <f t="shared" si="313"/>
        <v>24.166091947189145</v>
      </c>
      <c r="AV466">
        <f t="shared" si="314"/>
        <v>24.166091947189145</v>
      </c>
      <c r="AW466">
        <f t="shared" si="315"/>
        <v>24.166091947189145</v>
      </c>
      <c r="AX466">
        <f t="shared" si="316"/>
        <v>24.166091947189145</v>
      </c>
      <c r="AY466">
        <f t="shared" si="317"/>
        <v>24.166091947189145</v>
      </c>
      <c r="AZ466">
        <f t="shared" si="318"/>
        <v>24.166091947189145</v>
      </c>
      <c r="BA466">
        <f t="shared" si="319"/>
        <v>24.166091947189145</v>
      </c>
    </row>
    <row r="467" spans="1:53">
      <c r="A467" s="50" t="s">
        <v>961</v>
      </c>
      <c r="B467" s="58">
        <v>466</v>
      </c>
      <c r="C467" s="50">
        <v>2</v>
      </c>
      <c r="D467" s="51">
        <v>10</v>
      </c>
      <c r="E467" s="51">
        <v>14</v>
      </c>
      <c r="L467" s="50" t="s">
        <v>961</v>
      </c>
      <c r="M467" s="58">
        <v>466</v>
      </c>
      <c r="N467">
        <f t="shared" si="280"/>
        <v>17.320508075688775</v>
      </c>
      <c r="O467">
        <f t="shared" si="281"/>
        <v>17.320508075688775</v>
      </c>
      <c r="P467">
        <f t="shared" si="282"/>
        <v>17.320508075688775</v>
      </c>
      <c r="Q467">
        <f t="shared" si="283"/>
        <v>17.320508075688775</v>
      </c>
      <c r="R467">
        <f t="shared" si="284"/>
        <v>17.320508075688775</v>
      </c>
      <c r="S467">
        <f t="shared" si="285"/>
        <v>17.320508075688775</v>
      </c>
      <c r="T467">
        <f t="shared" si="286"/>
        <v>17.320508075688775</v>
      </c>
      <c r="U467">
        <f t="shared" si="287"/>
        <v>17.320508075688775</v>
      </c>
      <c r="V467">
        <f t="shared" si="288"/>
        <v>17.320508075688775</v>
      </c>
      <c r="W467">
        <f t="shared" si="289"/>
        <v>17.320508075688775</v>
      </c>
      <c r="X467">
        <f t="shared" si="290"/>
        <v>17.320508075688775</v>
      </c>
      <c r="Y467">
        <f t="shared" si="291"/>
        <v>17.320508075688775</v>
      </c>
      <c r="Z467">
        <f t="shared" si="292"/>
        <v>17.320508075688775</v>
      </c>
      <c r="AA467">
        <f t="shared" si="293"/>
        <v>17.320508075688775</v>
      </c>
      <c r="AB467">
        <f t="shared" si="294"/>
        <v>17.320508075688775</v>
      </c>
      <c r="AC467">
        <f t="shared" si="295"/>
        <v>17.320508075688775</v>
      </c>
      <c r="AD467">
        <f t="shared" si="296"/>
        <v>17.320508075688775</v>
      </c>
      <c r="AE467">
        <f t="shared" si="297"/>
        <v>17.320508075688775</v>
      </c>
      <c r="AF467">
        <f t="shared" si="298"/>
        <v>17.320508075688775</v>
      </c>
      <c r="AG467">
        <f t="shared" si="299"/>
        <v>17.320508075688775</v>
      </c>
      <c r="AH467">
        <f t="shared" si="300"/>
        <v>17.320508075688775</v>
      </c>
      <c r="AI467">
        <f t="shared" si="301"/>
        <v>17.320508075688775</v>
      </c>
      <c r="AJ467">
        <f t="shared" si="302"/>
        <v>17.320508075688775</v>
      </c>
      <c r="AK467">
        <f t="shared" si="303"/>
        <v>17.320508075688775</v>
      </c>
      <c r="AL467">
        <f t="shared" si="304"/>
        <v>17.320508075688775</v>
      </c>
      <c r="AM467">
        <f t="shared" si="305"/>
        <v>17.320508075688775</v>
      </c>
      <c r="AN467">
        <f t="shared" si="306"/>
        <v>17.320508075688775</v>
      </c>
      <c r="AO467">
        <f t="shared" si="307"/>
        <v>17.320508075688775</v>
      </c>
      <c r="AP467">
        <f t="shared" si="308"/>
        <v>17.320508075688775</v>
      </c>
      <c r="AQ467">
        <f t="shared" si="309"/>
        <v>17.320508075688775</v>
      </c>
      <c r="AR467">
        <f t="shared" si="310"/>
        <v>26.076809620810597</v>
      </c>
      <c r="AS467">
        <f t="shared" si="311"/>
        <v>17.320508075688775</v>
      </c>
      <c r="AT467">
        <f t="shared" si="312"/>
        <v>17.320508075688775</v>
      </c>
      <c r="AU467">
        <f t="shared" si="313"/>
        <v>17.320508075688775</v>
      </c>
      <c r="AV467">
        <f t="shared" si="314"/>
        <v>17.320508075688775</v>
      </c>
      <c r="AW467">
        <f t="shared" si="315"/>
        <v>17.320508075688775</v>
      </c>
      <c r="AX467">
        <f t="shared" si="316"/>
        <v>17.320508075688775</v>
      </c>
      <c r="AY467">
        <f t="shared" si="317"/>
        <v>17.320508075688775</v>
      </c>
      <c r="AZ467">
        <f t="shared" si="318"/>
        <v>17.320508075688775</v>
      </c>
      <c r="BA467">
        <f t="shared" si="319"/>
        <v>17.320508075688775</v>
      </c>
    </row>
    <row r="468" spans="1:53">
      <c r="A468" s="50" t="s">
        <v>964</v>
      </c>
      <c r="B468" s="58">
        <v>467</v>
      </c>
      <c r="C468" s="50">
        <v>2</v>
      </c>
      <c r="D468" s="51">
        <v>2</v>
      </c>
      <c r="E468" s="51">
        <v>24</v>
      </c>
      <c r="L468" s="50" t="s">
        <v>964</v>
      </c>
      <c r="M468" s="58">
        <v>467</v>
      </c>
      <c r="N468">
        <f t="shared" si="280"/>
        <v>24.166091947189145</v>
      </c>
      <c r="O468">
        <f t="shared" si="281"/>
        <v>24.166091947189145</v>
      </c>
      <c r="P468">
        <f t="shared" si="282"/>
        <v>24.166091947189145</v>
      </c>
      <c r="Q468">
        <f t="shared" si="283"/>
        <v>24.166091947189145</v>
      </c>
      <c r="R468">
        <f t="shared" si="284"/>
        <v>24.166091947189145</v>
      </c>
      <c r="S468">
        <f t="shared" si="285"/>
        <v>24.166091947189145</v>
      </c>
      <c r="T468">
        <f t="shared" si="286"/>
        <v>24.166091947189145</v>
      </c>
      <c r="U468">
        <f t="shared" si="287"/>
        <v>24.166091947189145</v>
      </c>
      <c r="V468">
        <f t="shared" si="288"/>
        <v>24.166091947189145</v>
      </c>
      <c r="W468">
        <f t="shared" si="289"/>
        <v>24.166091947189145</v>
      </c>
      <c r="X468">
        <f t="shared" si="290"/>
        <v>24.166091947189145</v>
      </c>
      <c r="Y468">
        <f t="shared" si="291"/>
        <v>24.166091947189145</v>
      </c>
      <c r="Z468">
        <f t="shared" si="292"/>
        <v>24.166091947189145</v>
      </c>
      <c r="AA468">
        <f t="shared" si="293"/>
        <v>24.166091947189145</v>
      </c>
      <c r="AB468">
        <f t="shared" si="294"/>
        <v>24.166091947189145</v>
      </c>
      <c r="AC468">
        <f t="shared" si="295"/>
        <v>24.166091947189145</v>
      </c>
      <c r="AD468">
        <f t="shared" si="296"/>
        <v>24.166091947189145</v>
      </c>
      <c r="AE468">
        <f t="shared" si="297"/>
        <v>24.166091947189145</v>
      </c>
      <c r="AF468">
        <f t="shared" si="298"/>
        <v>24.166091947189145</v>
      </c>
      <c r="AG468">
        <f t="shared" si="299"/>
        <v>24.166091947189145</v>
      </c>
      <c r="AH468">
        <f t="shared" si="300"/>
        <v>24.166091947189145</v>
      </c>
      <c r="AI468">
        <f t="shared" si="301"/>
        <v>24.166091947189145</v>
      </c>
      <c r="AJ468">
        <f t="shared" si="302"/>
        <v>24.166091947189145</v>
      </c>
      <c r="AK468">
        <f t="shared" si="303"/>
        <v>24.166091947189145</v>
      </c>
      <c r="AL468">
        <f t="shared" si="304"/>
        <v>24.166091947189145</v>
      </c>
      <c r="AM468">
        <f t="shared" si="305"/>
        <v>24.166091947189145</v>
      </c>
      <c r="AN468">
        <f t="shared" si="306"/>
        <v>24.166091947189145</v>
      </c>
      <c r="AO468">
        <f t="shared" si="307"/>
        <v>24.166091947189145</v>
      </c>
      <c r="AP468">
        <f t="shared" si="308"/>
        <v>24.166091947189145</v>
      </c>
      <c r="AQ468">
        <f t="shared" si="309"/>
        <v>24.166091947189145</v>
      </c>
      <c r="AR468">
        <f t="shared" si="310"/>
        <v>35.114099732158877</v>
      </c>
      <c r="AS468">
        <f t="shared" si="311"/>
        <v>24.166091947189145</v>
      </c>
      <c r="AT468">
        <f t="shared" si="312"/>
        <v>24.166091947189145</v>
      </c>
      <c r="AU468">
        <f t="shared" si="313"/>
        <v>24.166091947189145</v>
      </c>
      <c r="AV468">
        <f t="shared" si="314"/>
        <v>24.166091947189145</v>
      </c>
      <c r="AW468">
        <f t="shared" si="315"/>
        <v>24.166091947189145</v>
      </c>
      <c r="AX468">
        <f t="shared" si="316"/>
        <v>24.166091947189145</v>
      </c>
      <c r="AY468">
        <f t="shared" si="317"/>
        <v>24.166091947189145</v>
      </c>
      <c r="AZ468">
        <f t="shared" si="318"/>
        <v>24.166091947189145</v>
      </c>
      <c r="BA468">
        <f t="shared" si="319"/>
        <v>24.166091947189145</v>
      </c>
    </row>
    <row r="469" spans="1:53">
      <c r="A469" s="50" t="s">
        <v>966</v>
      </c>
      <c r="B469" s="58">
        <v>468</v>
      </c>
      <c r="C469" s="50">
        <v>2</v>
      </c>
      <c r="D469" s="51">
        <v>28</v>
      </c>
      <c r="E469" s="51">
        <v>35</v>
      </c>
      <c r="L469" s="50" t="s">
        <v>966</v>
      </c>
      <c r="M469" s="58">
        <v>468</v>
      </c>
      <c r="N469">
        <f t="shared" si="280"/>
        <v>44.866468548349111</v>
      </c>
      <c r="O469">
        <f t="shared" si="281"/>
        <v>44.866468548349111</v>
      </c>
      <c r="P469">
        <f t="shared" si="282"/>
        <v>44.866468548349111</v>
      </c>
      <c r="Q469">
        <f t="shared" si="283"/>
        <v>44.866468548349111</v>
      </c>
      <c r="R469">
        <f t="shared" si="284"/>
        <v>44.866468548349111</v>
      </c>
      <c r="S469">
        <f t="shared" si="285"/>
        <v>44.866468548349111</v>
      </c>
      <c r="T469">
        <f t="shared" si="286"/>
        <v>44.866468548349111</v>
      </c>
      <c r="U469">
        <f t="shared" si="287"/>
        <v>44.866468548349111</v>
      </c>
      <c r="V469">
        <f t="shared" si="288"/>
        <v>44.866468548349111</v>
      </c>
      <c r="W469">
        <f t="shared" si="289"/>
        <v>44.866468548349111</v>
      </c>
      <c r="X469">
        <f t="shared" si="290"/>
        <v>44.866468548349111</v>
      </c>
      <c r="Y469">
        <f t="shared" si="291"/>
        <v>44.866468548349111</v>
      </c>
      <c r="Z469">
        <f t="shared" si="292"/>
        <v>44.866468548349111</v>
      </c>
      <c r="AA469">
        <f t="shared" si="293"/>
        <v>44.866468548349111</v>
      </c>
      <c r="AB469">
        <f t="shared" si="294"/>
        <v>44.866468548349111</v>
      </c>
      <c r="AC469">
        <f t="shared" si="295"/>
        <v>44.866468548349111</v>
      </c>
      <c r="AD469">
        <f t="shared" si="296"/>
        <v>44.866468548349111</v>
      </c>
      <c r="AE469">
        <f t="shared" si="297"/>
        <v>44.866468548349111</v>
      </c>
      <c r="AF469">
        <f t="shared" si="298"/>
        <v>44.866468548349111</v>
      </c>
      <c r="AG469">
        <f t="shared" si="299"/>
        <v>44.866468548349111</v>
      </c>
      <c r="AH469">
        <f t="shared" si="300"/>
        <v>44.866468548349111</v>
      </c>
      <c r="AI469">
        <f t="shared" si="301"/>
        <v>44.866468548349111</v>
      </c>
      <c r="AJ469">
        <f t="shared" si="302"/>
        <v>44.866468548349111</v>
      </c>
      <c r="AK469">
        <f t="shared" si="303"/>
        <v>44.866468548349111</v>
      </c>
      <c r="AL469">
        <f t="shared" si="304"/>
        <v>44.866468548349111</v>
      </c>
      <c r="AM469">
        <f t="shared" si="305"/>
        <v>44.866468548349111</v>
      </c>
      <c r="AN469">
        <f t="shared" si="306"/>
        <v>44.866468548349111</v>
      </c>
      <c r="AO469">
        <f t="shared" si="307"/>
        <v>44.866468548349111</v>
      </c>
      <c r="AP469">
        <f t="shared" si="308"/>
        <v>44.866468548349111</v>
      </c>
      <c r="AQ469">
        <f t="shared" si="309"/>
        <v>44.866468548349111</v>
      </c>
      <c r="AR469">
        <f t="shared" si="310"/>
        <v>30.935416596516038</v>
      </c>
      <c r="AS469">
        <f t="shared" si="311"/>
        <v>44.866468548349111</v>
      </c>
      <c r="AT469">
        <f t="shared" si="312"/>
        <v>44.866468548349111</v>
      </c>
      <c r="AU469">
        <f t="shared" si="313"/>
        <v>44.866468548349111</v>
      </c>
      <c r="AV469">
        <f t="shared" si="314"/>
        <v>44.866468548349111</v>
      </c>
      <c r="AW469">
        <f t="shared" si="315"/>
        <v>44.866468548349111</v>
      </c>
      <c r="AX469">
        <f t="shared" si="316"/>
        <v>44.866468548349111</v>
      </c>
      <c r="AY469">
        <f t="shared" si="317"/>
        <v>44.866468548349111</v>
      </c>
      <c r="AZ469">
        <f t="shared" si="318"/>
        <v>44.866468548349111</v>
      </c>
      <c r="BA469">
        <f t="shared" si="319"/>
        <v>44.866468548349111</v>
      </c>
    </row>
    <row r="470" spans="1:53">
      <c r="A470" s="50" t="s">
        <v>968</v>
      </c>
      <c r="B470" s="58">
        <v>469</v>
      </c>
      <c r="C470" s="50">
        <v>2</v>
      </c>
      <c r="D470" s="51">
        <v>12</v>
      </c>
      <c r="E470" s="51">
        <v>13</v>
      </c>
      <c r="L470" s="50" t="s">
        <v>968</v>
      </c>
      <c r="M470" s="58">
        <v>469</v>
      </c>
      <c r="N470">
        <f t="shared" si="280"/>
        <v>17.804493814764857</v>
      </c>
      <c r="O470">
        <f t="shared" si="281"/>
        <v>17.804493814764857</v>
      </c>
      <c r="P470">
        <f t="shared" si="282"/>
        <v>17.804493814764857</v>
      </c>
      <c r="Q470">
        <f t="shared" si="283"/>
        <v>17.804493814764857</v>
      </c>
      <c r="R470">
        <f t="shared" si="284"/>
        <v>17.804493814764857</v>
      </c>
      <c r="S470">
        <f t="shared" si="285"/>
        <v>17.804493814764857</v>
      </c>
      <c r="T470">
        <f t="shared" si="286"/>
        <v>17.804493814764857</v>
      </c>
      <c r="U470">
        <f t="shared" si="287"/>
        <v>17.804493814764857</v>
      </c>
      <c r="V470">
        <f t="shared" si="288"/>
        <v>17.804493814764857</v>
      </c>
      <c r="W470">
        <f t="shared" si="289"/>
        <v>17.804493814764857</v>
      </c>
      <c r="X470">
        <f t="shared" si="290"/>
        <v>17.804493814764857</v>
      </c>
      <c r="Y470">
        <f t="shared" si="291"/>
        <v>17.804493814764857</v>
      </c>
      <c r="Z470">
        <f t="shared" si="292"/>
        <v>17.804493814764857</v>
      </c>
      <c r="AA470">
        <f t="shared" si="293"/>
        <v>17.804493814764857</v>
      </c>
      <c r="AB470">
        <f t="shared" si="294"/>
        <v>17.804493814764857</v>
      </c>
      <c r="AC470">
        <f t="shared" si="295"/>
        <v>17.804493814764857</v>
      </c>
      <c r="AD470">
        <f t="shared" si="296"/>
        <v>17.804493814764857</v>
      </c>
      <c r="AE470">
        <f t="shared" si="297"/>
        <v>17.804493814764857</v>
      </c>
      <c r="AF470">
        <f t="shared" si="298"/>
        <v>17.804493814764857</v>
      </c>
      <c r="AG470">
        <f t="shared" si="299"/>
        <v>17.804493814764857</v>
      </c>
      <c r="AH470">
        <f t="shared" si="300"/>
        <v>17.804493814764857</v>
      </c>
      <c r="AI470">
        <f t="shared" si="301"/>
        <v>17.804493814764857</v>
      </c>
      <c r="AJ470">
        <f t="shared" si="302"/>
        <v>17.804493814764857</v>
      </c>
      <c r="AK470">
        <f t="shared" si="303"/>
        <v>17.804493814764857</v>
      </c>
      <c r="AL470">
        <f t="shared" si="304"/>
        <v>17.804493814764857</v>
      </c>
      <c r="AM470">
        <f t="shared" si="305"/>
        <v>17.804493814764857</v>
      </c>
      <c r="AN470">
        <f t="shared" si="306"/>
        <v>17.804493814764857</v>
      </c>
      <c r="AO470">
        <f t="shared" si="307"/>
        <v>17.804493814764857</v>
      </c>
      <c r="AP470">
        <f t="shared" si="308"/>
        <v>17.804493814764857</v>
      </c>
      <c r="AQ470">
        <f t="shared" si="309"/>
        <v>17.804493814764857</v>
      </c>
      <c r="AR470">
        <f t="shared" si="310"/>
        <v>26.90724809414742</v>
      </c>
      <c r="AS470">
        <f t="shared" si="311"/>
        <v>17.804493814764857</v>
      </c>
      <c r="AT470">
        <f t="shared" si="312"/>
        <v>17.804493814764857</v>
      </c>
      <c r="AU470">
        <f t="shared" si="313"/>
        <v>17.804493814764857</v>
      </c>
      <c r="AV470">
        <f t="shared" si="314"/>
        <v>17.804493814764857</v>
      </c>
      <c r="AW470">
        <f t="shared" si="315"/>
        <v>17.804493814764857</v>
      </c>
      <c r="AX470">
        <f t="shared" si="316"/>
        <v>17.804493814764857</v>
      </c>
      <c r="AY470">
        <f t="shared" si="317"/>
        <v>17.804493814764857</v>
      </c>
      <c r="AZ470">
        <f t="shared" si="318"/>
        <v>17.804493814764857</v>
      </c>
      <c r="BA470">
        <f t="shared" si="319"/>
        <v>17.804493814764857</v>
      </c>
    </row>
    <row r="471" spans="1:53">
      <c r="A471" s="50" t="s">
        <v>970</v>
      </c>
      <c r="B471" s="58">
        <v>470</v>
      </c>
      <c r="C471" s="50">
        <v>2</v>
      </c>
      <c r="D471" s="51">
        <v>2</v>
      </c>
      <c r="E471" s="51">
        <v>24</v>
      </c>
      <c r="L471" s="50" t="s">
        <v>970</v>
      </c>
      <c r="M471" s="58">
        <v>470</v>
      </c>
      <c r="N471">
        <f t="shared" si="280"/>
        <v>24.166091947189145</v>
      </c>
      <c r="O471">
        <f t="shared" si="281"/>
        <v>24.166091947189145</v>
      </c>
      <c r="P471">
        <f t="shared" si="282"/>
        <v>24.166091947189145</v>
      </c>
      <c r="Q471">
        <f t="shared" si="283"/>
        <v>24.166091947189145</v>
      </c>
      <c r="R471">
        <f t="shared" si="284"/>
        <v>24.166091947189145</v>
      </c>
      <c r="S471">
        <f t="shared" si="285"/>
        <v>24.166091947189145</v>
      </c>
      <c r="T471">
        <f t="shared" si="286"/>
        <v>24.166091947189145</v>
      </c>
      <c r="U471">
        <f t="shared" si="287"/>
        <v>24.166091947189145</v>
      </c>
      <c r="V471">
        <f t="shared" si="288"/>
        <v>24.166091947189145</v>
      </c>
      <c r="W471">
        <f t="shared" si="289"/>
        <v>24.166091947189145</v>
      </c>
      <c r="X471">
        <f t="shared" si="290"/>
        <v>24.166091947189145</v>
      </c>
      <c r="Y471">
        <f t="shared" si="291"/>
        <v>24.166091947189145</v>
      </c>
      <c r="Z471">
        <f t="shared" si="292"/>
        <v>24.166091947189145</v>
      </c>
      <c r="AA471">
        <f t="shared" si="293"/>
        <v>24.166091947189145</v>
      </c>
      <c r="AB471">
        <f t="shared" si="294"/>
        <v>24.166091947189145</v>
      </c>
      <c r="AC471">
        <f t="shared" si="295"/>
        <v>24.166091947189145</v>
      </c>
      <c r="AD471">
        <f t="shared" si="296"/>
        <v>24.166091947189145</v>
      </c>
      <c r="AE471">
        <f t="shared" si="297"/>
        <v>24.166091947189145</v>
      </c>
      <c r="AF471">
        <f t="shared" si="298"/>
        <v>24.166091947189145</v>
      </c>
      <c r="AG471">
        <f t="shared" si="299"/>
        <v>24.166091947189145</v>
      </c>
      <c r="AH471">
        <f t="shared" si="300"/>
        <v>24.166091947189145</v>
      </c>
      <c r="AI471">
        <f t="shared" si="301"/>
        <v>24.166091947189145</v>
      </c>
      <c r="AJ471">
        <f t="shared" si="302"/>
        <v>24.166091947189145</v>
      </c>
      <c r="AK471">
        <f t="shared" si="303"/>
        <v>24.166091947189145</v>
      </c>
      <c r="AL471">
        <f t="shared" si="304"/>
        <v>24.166091947189145</v>
      </c>
      <c r="AM471">
        <f t="shared" si="305"/>
        <v>24.166091947189145</v>
      </c>
      <c r="AN471">
        <f t="shared" si="306"/>
        <v>24.166091947189145</v>
      </c>
      <c r="AO471">
        <f t="shared" si="307"/>
        <v>24.166091947189145</v>
      </c>
      <c r="AP471">
        <f t="shared" si="308"/>
        <v>24.166091947189145</v>
      </c>
      <c r="AQ471">
        <f t="shared" si="309"/>
        <v>24.166091947189145</v>
      </c>
      <c r="AR471">
        <f t="shared" si="310"/>
        <v>35.114099732158877</v>
      </c>
      <c r="AS471">
        <f t="shared" si="311"/>
        <v>24.166091947189145</v>
      </c>
      <c r="AT471">
        <f t="shared" si="312"/>
        <v>24.166091947189145</v>
      </c>
      <c r="AU471">
        <f t="shared" si="313"/>
        <v>24.166091947189145</v>
      </c>
      <c r="AV471">
        <f t="shared" si="314"/>
        <v>24.166091947189145</v>
      </c>
      <c r="AW471">
        <f t="shared" si="315"/>
        <v>24.166091947189145</v>
      </c>
      <c r="AX471">
        <f t="shared" si="316"/>
        <v>24.166091947189145</v>
      </c>
      <c r="AY471">
        <f t="shared" si="317"/>
        <v>24.166091947189145</v>
      </c>
      <c r="AZ471">
        <f t="shared" si="318"/>
        <v>24.166091947189145</v>
      </c>
      <c r="BA471">
        <f t="shared" si="319"/>
        <v>24.166091947189145</v>
      </c>
    </row>
    <row r="472" spans="1:53">
      <c r="A472" s="50" t="s">
        <v>972</v>
      </c>
      <c r="B472" s="58">
        <v>471</v>
      </c>
      <c r="C472" s="50">
        <v>2</v>
      </c>
      <c r="D472" s="51">
        <v>28</v>
      </c>
      <c r="E472" s="51">
        <v>35</v>
      </c>
      <c r="L472" s="50" t="s">
        <v>972</v>
      </c>
      <c r="M472" s="58">
        <v>471</v>
      </c>
      <c r="N472">
        <f t="shared" si="280"/>
        <v>44.866468548349111</v>
      </c>
      <c r="O472">
        <f t="shared" si="281"/>
        <v>44.866468548349111</v>
      </c>
      <c r="P472">
        <f t="shared" si="282"/>
        <v>44.866468548349111</v>
      </c>
      <c r="Q472">
        <f t="shared" si="283"/>
        <v>44.866468548349111</v>
      </c>
      <c r="R472">
        <f t="shared" si="284"/>
        <v>44.866468548349111</v>
      </c>
      <c r="S472">
        <f t="shared" si="285"/>
        <v>44.866468548349111</v>
      </c>
      <c r="T472">
        <f t="shared" si="286"/>
        <v>44.866468548349111</v>
      </c>
      <c r="U472">
        <f t="shared" si="287"/>
        <v>44.866468548349111</v>
      </c>
      <c r="V472">
        <f t="shared" si="288"/>
        <v>44.866468548349111</v>
      </c>
      <c r="W472">
        <f t="shared" si="289"/>
        <v>44.866468548349111</v>
      </c>
      <c r="X472">
        <f t="shared" si="290"/>
        <v>44.866468548349111</v>
      </c>
      <c r="Y472">
        <f t="shared" si="291"/>
        <v>44.866468548349111</v>
      </c>
      <c r="Z472">
        <f t="shared" si="292"/>
        <v>44.866468548349111</v>
      </c>
      <c r="AA472">
        <f t="shared" si="293"/>
        <v>44.866468548349111</v>
      </c>
      <c r="AB472">
        <f t="shared" si="294"/>
        <v>44.866468548349111</v>
      </c>
      <c r="AC472">
        <f t="shared" si="295"/>
        <v>44.866468548349111</v>
      </c>
      <c r="AD472">
        <f t="shared" si="296"/>
        <v>44.866468548349111</v>
      </c>
      <c r="AE472">
        <f t="shared" si="297"/>
        <v>44.866468548349111</v>
      </c>
      <c r="AF472">
        <f t="shared" si="298"/>
        <v>44.866468548349111</v>
      </c>
      <c r="AG472">
        <f t="shared" si="299"/>
        <v>44.866468548349111</v>
      </c>
      <c r="AH472">
        <f t="shared" si="300"/>
        <v>44.866468548349111</v>
      </c>
      <c r="AI472">
        <f t="shared" si="301"/>
        <v>44.866468548349111</v>
      </c>
      <c r="AJ472">
        <f t="shared" si="302"/>
        <v>44.866468548349111</v>
      </c>
      <c r="AK472">
        <f t="shared" si="303"/>
        <v>44.866468548349111</v>
      </c>
      <c r="AL472">
        <f t="shared" si="304"/>
        <v>44.866468548349111</v>
      </c>
      <c r="AM472">
        <f t="shared" si="305"/>
        <v>44.866468548349111</v>
      </c>
      <c r="AN472">
        <f t="shared" si="306"/>
        <v>44.866468548349111</v>
      </c>
      <c r="AO472">
        <f t="shared" si="307"/>
        <v>44.866468548349111</v>
      </c>
      <c r="AP472">
        <f t="shared" si="308"/>
        <v>44.866468548349111</v>
      </c>
      <c r="AQ472">
        <f t="shared" si="309"/>
        <v>44.866468548349111</v>
      </c>
      <c r="AR472">
        <f t="shared" si="310"/>
        <v>29.189039038652847</v>
      </c>
      <c r="AS472">
        <f t="shared" si="311"/>
        <v>44.866468548349111</v>
      </c>
      <c r="AT472">
        <f t="shared" si="312"/>
        <v>44.866468548349111</v>
      </c>
      <c r="AU472">
        <f t="shared" si="313"/>
        <v>44.866468548349111</v>
      </c>
      <c r="AV472">
        <f t="shared" si="314"/>
        <v>44.866468548349111</v>
      </c>
      <c r="AW472">
        <f t="shared" si="315"/>
        <v>44.866468548349111</v>
      </c>
      <c r="AX472">
        <f t="shared" si="316"/>
        <v>44.866468548349111</v>
      </c>
      <c r="AY472">
        <f t="shared" si="317"/>
        <v>44.866468548349111</v>
      </c>
      <c r="AZ472">
        <f t="shared" si="318"/>
        <v>44.866468548349111</v>
      </c>
      <c r="BA472">
        <f t="shared" si="319"/>
        <v>44.866468548349111</v>
      </c>
    </row>
    <row r="473" spans="1:53">
      <c r="A473" s="50" t="s">
        <v>974</v>
      </c>
      <c r="B473" s="58">
        <v>472</v>
      </c>
      <c r="C473" s="50">
        <v>2</v>
      </c>
      <c r="D473" s="51">
        <v>19</v>
      </c>
      <c r="E473" s="51">
        <v>8</v>
      </c>
      <c r="L473" s="50" t="s">
        <v>974</v>
      </c>
      <c r="M473" s="58">
        <v>472</v>
      </c>
      <c r="N473">
        <f t="shared" si="280"/>
        <v>20.71231517720798</v>
      </c>
      <c r="O473">
        <f t="shared" si="281"/>
        <v>20.71231517720798</v>
      </c>
      <c r="P473">
        <f t="shared" si="282"/>
        <v>20.71231517720798</v>
      </c>
      <c r="Q473">
        <f t="shared" si="283"/>
        <v>20.71231517720798</v>
      </c>
      <c r="R473">
        <f t="shared" si="284"/>
        <v>20.71231517720798</v>
      </c>
      <c r="S473">
        <f t="shared" si="285"/>
        <v>20.71231517720798</v>
      </c>
      <c r="T473">
        <f t="shared" si="286"/>
        <v>20.71231517720798</v>
      </c>
      <c r="U473">
        <f t="shared" si="287"/>
        <v>20.71231517720798</v>
      </c>
      <c r="V473">
        <f t="shared" si="288"/>
        <v>20.71231517720798</v>
      </c>
      <c r="W473">
        <f t="shared" si="289"/>
        <v>20.71231517720798</v>
      </c>
      <c r="X473">
        <f t="shared" si="290"/>
        <v>20.71231517720798</v>
      </c>
      <c r="Y473">
        <f t="shared" si="291"/>
        <v>20.71231517720798</v>
      </c>
      <c r="Z473">
        <f t="shared" si="292"/>
        <v>20.71231517720798</v>
      </c>
      <c r="AA473">
        <f t="shared" si="293"/>
        <v>20.71231517720798</v>
      </c>
      <c r="AB473">
        <f t="shared" si="294"/>
        <v>20.71231517720798</v>
      </c>
      <c r="AC473">
        <f t="shared" si="295"/>
        <v>20.71231517720798</v>
      </c>
      <c r="AD473">
        <f t="shared" si="296"/>
        <v>20.71231517720798</v>
      </c>
      <c r="AE473">
        <f t="shared" si="297"/>
        <v>20.71231517720798</v>
      </c>
      <c r="AF473">
        <f t="shared" si="298"/>
        <v>20.71231517720798</v>
      </c>
      <c r="AG473">
        <f t="shared" si="299"/>
        <v>20.71231517720798</v>
      </c>
      <c r="AH473">
        <f t="shared" si="300"/>
        <v>20.71231517720798</v>
      </c>
      <c r="AI473">
        <f t="shared" si="301"/>
        <v>20.71231517720798</v>
      </c>
      <c r="AJ473">
        <f t="shared" si="302"/>
        <v>20.71231517720798</v>
      </c>
      <c r="AK473">
        <f t="shared" si="303"/>
        <v>20.71231517720798</v>
      </c>
      <c r="AL473">
        <f t="shared" si="304"/>
        <v>20.71231517720798</v>
      </c>
      <c r="AM473">
        <f t="shared" si="305"/>
        <v>20.71231517720798</v>
      </c>
      <c r="AN473">
        <f t="shared" si="306"/>
        <v>20.71231517720798</v>
      </c>
      <c r="AO473">
        <f t="shared" si="307"/>
        <v>20.71231517720798</v>
      </c>
      <c r="AP473">
        <f t="shared" si="308"/>
        <v>20.71231517720798</v>
      </c>
      <c r="AQ473">
        <f t="shared" si="309"/>
        <v>20.71231517720798</v>
      </c>
      <c r="AR473">
        <f t="shared" si="310"/>
        <v>29.899832775452108</v>
      </c>
      <c r="AS473">
        <f t="shared" si="311"/>
        <v>20.71231517720798</v>
      </c>
      <c r="AT473">
        <f t="shared" si="312"/>
        <v>20.71231517720798</v>
      </c>
      <c r="AU473">
        <f t="shared" si="313"/>
        <v>20.71231517720798</v>
      </c>
      <c r="AV473">
        <f t="shared" si="314"/>
        <v>20.71231517720798</v>
      </c>
      <c r="AW473">
        <f t="shared" si="315"/>
        <v>20.71231517720798</v>
      </c>
      <c r="AX473">
        <f t="shared" si="316"/>
        <v>20.71231517720798</v>
      </c>
      <c r="AY473">
        <f t="shared" si="317"/>
        <v>20.71231517720798</v>
      </c>
      <c r="AZ473">
        <f t="shared" si="318"/>
        <v>20.71231517720798</v>
      </c>
      <c r="BA473">
        <f t="shared" si="319"/>
        <v>20.71231517720798</v>
      </c>
    </row>
    <row r="474" spans="1:53">
      <c r="A474" s="50" t="s">
        <v>976</v>
      </c>
      <c r="B474" s="58">
        <v>473</v>
      </c>
      <c r="C474" s="50">
        <v>2</v>
      </c>
      <c r="D474" s="51">
        <v>19</v>
      </c>
      <c r="E474" s="51">
        <v>23</v>
      </c>
      <c r="L474" s="50" t="s">
        <v>976</v>
      </c>
      <c r="M474" s="58">
        <v>473</v>
      </c>
      <c r="N474">
        <f t="shared" si="280"/>
        <v>29.899832775452108</v>
      </c>
      <c r="O474">
        <f t="shared" si="281"/>
        <v>29.899832775452108</v>
      </c>
      <c r="P474">
        <f t="shared" si="282"/>
        <v>29.899832775452108</v>
      </c>
      <c r="Q474">
        <f t="shared" si="283"/>
        <v>29.899832775452108</v>
      </c>
      <c r="R474">
        <f t="shared" si="284"/>
        <v>29.899832775452108</v>
      </c>
      <c r="S474">
        <f t="shared" si="285"/>
        <v>29.899832775452108</v>
      </c>
      <c r="T474">
        <f t="shared" si="286"/>
        <v>29.899832775452108</v>
      </c>
      <c r="U474">
        <f t="shared" si="287"/>
        <v>29.899832775452108</v>
      </c>
      <c r="V474">
        <f t="shared" si="288"/>
        <v>29.899832775452108</v>
      </c>
      <c r="W474">
        <f t="shared" si="289"/>
        <v>29.899832775452108</v>
      </c>
      <c r="X474">
        <f t="shared" si="290"/>
        <v>29.899832775452108</v>
      </c>
      <c r="Y474">
        <f t="shared" si="291"/>
        <v>29.899832775452108</v>
      </c>
      <c r="Z474">
        <f t="shared" si="292"/>
        <v>29.899832775452108</v>
      </c>
      <c r="AA474">
        <f t="shared" si="293"/>
        <v>29.899832775452108</v>
      </c>
      <c r="AB474">
        <f t="shared" si="294"/>
        <v>29.899832775452108</v>
      </c>
      <c r="AC474">
        <f t="shared" si="295"/>
        <v>29.899832775452108</v>
      </c>
      <c r="AD474">
        <f t="shared" si="296"/>
        <v>29.899832775452108</v>
      </c>
      <c r="AE474">
        <f t="shared" si="297"/>
        <v>29.899832775452108</v>
      </c>
      <c r="AF474">
        <f t="shared" si="298"/>
        <v>29.899832775452108</v>
      </c>
      <c r="AG474">
        <f t="shared" si="299"/>
        <v>29.899832775452108</v>
      </c>
      <c r="AH474">
        <f t="shared" si="300"/>
        <v>29.899832775452108</v>
      </c>
      <c r="AI474">
        <f t="shared" si="301"/>
        <v>29.899832775452108</v>
      </c>
      <c r="AJ474">
        <f t="shared" si="302"/>
        <v>29.899832775452108</v>
      </c>
      <c r="AK474">
        <f t="shared" si="303"/>
        <v>29.899832775452108</v>
      </c>
      <c r="AL474">
        <f t="shared" si="304"/>
        <v>29.899832775452108</v>
      </c>
      <c r="AM474">
        <f t="shared" si="305"/>
        <v>29.899832775452108</v>
      </c>
      <c r="AN474">
        <f t="shared" si="306"/>
        <v>29.899832775452108</v>
      </c>
      <c r="AO474">
        <f t="shared" si="307"/>
        <v>29.899832775452108</v>
      </c>
      <c r="AP474">
        <f t="shared" si="308"/>
        <v>29.899832775452108</v>
      </c>
      <c r="AQ474">
        <f t="shared" si="309"/>
        <v>29.899832775452108</v>
      </c>
      <c r="AR474">
        <f t="shared" si="310"/>
        <v>19.209372712298546</v>
      </c>
      <c r="AS474">
        <f t="shared" si="311"/>
        <v>29.899832775452108</v>
      </c>
      <c r="AT474">
        <f t="shared" si="312"/>
        <v>29.899832775452108</v>
      </c>
      <c r="AU474">
        <f t="shared" si="313"/>
        <v>29.899832775452108</v>
      </c>
      <c r="AV474">
        <f t="shared" si="314"/>
        <v>29.899832775452108</v>
      </c>
      <c r="AW474">
        <f t="shared" si="315"/>
        <v>29.899832775452108</v>
      </c>
      <c r="AX474">
        <f t="shared" si="316"/>
        <v>29.899832775452108</v>
      </c>
      <c r="AY474">
        <f t="shared" si="317"/>
        <v>29.899832775452108</v>
      </c>
      <c r="AZ474">
        <f t="shared" si="318"/>
        <v>29.899832775452108</v>
      </c>
      <c r="BA474">
        <f t="shared" si="319"/>
        <v>29.899832775452108</v>
      </c>
    </row>
    <row r="475" spans="1:53">
      <c r="A475" s="50" t="s">
        <v>978</v>
      </c>
      <c r="B475" s="58">
        <v>474</v>
      </c>
      <c r="C475" s="50">
        <v>2</v>
      </c>
      <c r="D475" s="51">
        <v>16</v>
      </c>
      <c r="E475" s="51">
        <v>2</v>
      </c>
      <c r="L475" s="50" t="s">
        <v>978</v>
      </c>
      <c r="M475" s="58">
        <v>474</v>
      </c>
      <c r="N475">
        <f t="shared" si="280"/>
        <v>16.248076809271922</v>
      </c>
      <c r="O475">
        <f t="shared" si="281"/>
        <v>16.248076809271922</v>
      </c>
      <c r="P475">
        <f t="shared" si="282"/>
        <v>16.248076809271922</v>
      </c>
      <c r="Q475">
        <f t="shared" si="283"/>
        <v>16.248076809271922</v>
      </c>
      <c r="R475">
        <f t="shared" si="284"/>
        <v>16.248076809271922</v>
      </c>
      <c r="S475">
        <f t="shared" si="285"/>
        <v>16.248076809271922</v>
      </c>
      <c r="T475">
        <f t="shared" si="286"/>
        <v>16.248076809271922</v>
      </c>
      <c r="U475">
        <f t="shared" si="287"/>
        <v>16.248076809271922</v>
      </c>
      <c r="V475">
        <f t="shared" si="288"/>
        <v>16.248076809271922</v>
      </c>
      <c r="W475">
        <f t="shared" si="289"/>
        <v>16.248076809271922</v>
      </c>
      <c r="X475">
        <f t="shared" si="290"/>
        <v>16.248076809271922</v>
      </c>
      <c r="Y475">
        <f t="shared" si="291"/>
        <v>16.248076809271922</v>
      </c>
      <c r="Z475">
        <f t="shared" si="292"/>
        <v>16.248076809271922</v>
      </c>
      <c r="AA475">
        <f t="shared" si="293"/>
        <v>16.248076809271922</v>
      </c>
      <c r="AB475">
        <f t="shared" si="294"/>
        <v>16.248076809271922</v>
      </c>
      <c r="AC475">
        <f t="shared" si="295"/>
        <v>16.248076809271922</v>
      </c>
      <c r="AD475">
        <f t="shared" si="296"/>
        <v>16.248076809271922</v>
      </c>
      <c r="AE475">
        <f t="shared" si="297"/>
        <v>16.248076809271922</v>
      </c>
      <c r="AF475">
        <f t="shared" si="298"/>
        <v>16.248076809271922</v>
      </c>
      <c r="AG475">
        <f t="shared" si="299"/>
        <v>16.248076809271922</v>
      </c>
      <c r="AH475">
        <f t="shared" si="300"/>
        <v>16.248076809271922</v>
      </c>
      <c r="AI475">
        <f t="shared" si="301"/>
        <v>16.248076809271922</v>
      </c>
      <c r="AJ475">
        <f t="shared" si="302"/>
        <v>16.248076809271922</v>
      </c>
      <c r="AK475">
        <f t="shared" si="303"/>
        <v>16.248076809271922</v>
      </c>
      <c r="AL475">
        <f t="shared" si="304"/>
        <v>16.248076809271922</v>
      </c>
      <c r="AM475">
        <f t="shared" si="305"/>
        <v>16.248076809271922</v>
      </c>
      <c r="AN475">
        <f t="shared" si="306"/>
        <v>16.248076809271922</v>
      </c>
      <c r="AO475">
        <f t="shared" si="307"/>
        <v>16.248076809271922</v>
      </c>
      <c r="AP475">
        <f t="shared" si="308"/>
        <v>16.248076809271922</v>
      </c>
      <c r="AQ475">
        <f t="shared" si="309"/>
        <v>16.248076809271922</v>
      </c>
      <c r="AR475">
        <f t="shared" si="310"/>
        <v>38.535697735995385</v>
      </c>
      <c r="AS475">
        <f t="shared" si="311"/>
        <v>16.248076809271922</v>
      </c>
      <c r="AT475">
        <f t="shared" si="312"/>
        <v>16.248076809271922</v>
      </c>
      <c r="AU475">
        <f t="shared" si="313"/>
        <v>16.248076809271922</v>
      </c>
      <c r="AV475">
        <f t="shared" si="314"/>
        <v>16.248076809271922</v>
      </c>
      <c r="AW475">
        <f t="shared" si="315"/>
        <v>16.248076809271922</v>
      </c>
      <c r="AX475">
        <f t="shared" si="316"/>
        <v>16.248076809271922</v>
      </c>
      <c r="AY475">
        <f t="shared" si="317"/>
        <v>16.248076809271922</v>
      </c>
      <c r="AZ475">
        <f t="shared" si="318"/>
        <v>16.248076809271922</v>
      </c>
      <c r="BA475">
        <f t="shared" si="319"/>
        <v>16.248076809271922</v>
      </c>
    </row>
    <row r="476" spans="1:53">
      <c r="A476" s="50" t="s">
        <v>980</v>
      </c>
      <c r="B476" s="58">
        <v>475</v>
      </c>
      <c r="C476" s="50">
        <v>2</v>
      </c>
      <c r="D476" s="51">
        <v>28</v>
      </c>
      <c r="E476" s="51">
        <v>35</v>
      </c>
      <c r="L476" s="50" t="s">
        <v>980</v>
      </c>
      <c r="M476" s="58">
        <v>475</v>
      </c>
      <c r="N476">
        <f t="shared" si="280"/>
        <v>44.866468548349111</v>
      </c>
      <c r="O476">
        <f t="shared" si="281"/>
        <v>44.866468548349111</v>
      </c>
      <c r="P476">
        <f t="shared" si="282"/>
        <v>44.866468548349111</v>
      </c>
      <c r="Q476">
        <f t="shared" si="283"/>
        <v>44.866468548349111</v>
      </c>
      <c r="R476">
        <f t="shared" si="284"/>
        <v>44.866468548349111</v>
      </c>
      <c r="S476">
        <f t="shared" si="285"/>
        <v>44.866468548349111</v>
      </c>
      <c r="T476">
        <f t="shared" si="286"/>
        <v>44.866468548349111</v>
      </c>
      <c r="U476">
        <f t="shared" si="287"/>
        <v>44.866468548349111</v>
      </c>
      <c r="V476">
        <f t="shared" si="288"/>
        <v>44.866468548349111</v>
      </c>
      <c r="W476">
        <f t="shared" si="289"/>
        <v>44.866468548349111</v>
      </c>
      <c r="X476">
        <f t="shared" si="290"/>
        <v>44.866468548349111</v>
      </c>
      <c r="Y476">
        <f t="shared" si="291"/>
        <v>44.866468548349111</v>
      </c>
      <c r="Z476">
        <f t="shared" si="292"/>
        <v>44.866468548349111</v>
      </c>
      <c r="AA476">
        <f t="shared" si="293"/>
        <v>44.866468548349111</v>
      </c>
      <c r="AB476">
        <f t="shared" si="294"/>
        <v>44.866468548349111</v>
      </c>
      <c r="AC476">
        <f t="shared" si="295"/>
        <v>44.866468548349111</v>
      </c>
      <c r="AD476">
        <f t="shared" si="296"/>
        <v>44.866468548349111</v>
      </c>
      <c r="AE476">
        <f t="shared" si="297"/>
        <v>44.866468548349111</v>
      </c>
      <c r="AF476">
        <f t="shared" si="298"/>
        <v>44.866468548349111</v>
      </c>
      <c r="AG476">
        <f t="shared" si="299"/>
        <v>44.866468548349111</v>
      </c>
      <c r="AH476">
        <f t="shared" si="300"/>
        <v>44.866468548349111</v>
      </c>
      <c r="AI476">
        <f t="shared" si="301"/>
        <v>44.866468548349111</v>
      </c>
      <c r="AJ476">
        <f t="shared" si="302"/>
        <v>44.866468548349111</v>
      </c>
      <c r="AK476">
        <f t="shared" si="303"/>
        <v>44.866468548349111</v>
      </c>
      <c r="AL476">
        <f t="shared" si="304"/>
        <v>44.866468548349111</v>
      </c>
      <c r="AM476">
        <f t="shared" si="305"/>
        <v>44.866468548349111</v>
      </c>
      <c r="AN476">
        <f t="shared" si="306"/>
        <v>44.866468548349111</v>
      </c>
      <c r="AO476">
        <f t="shared" si="307"/>
        <v>44.866468548349111</v>
      </c>
      <c r="AP476">
        <f t="shared" si="308"/>
        <v>44.866468548349111</v>
      </c>
      <c r="AQ476">
        <f t="shared" si="309"/>
        <v>44.866468548349111</v>
      </c>
      <c r="AR476">
        <f t="shared" si="310"/>
        <v>29.189039038652847</v>
      </c>
      <c r="AS476">
        <f t="shared" si="311"/>
        <v>44.866468548349111</v>
      </c>
      <c r="AT476">
        <f t="shared" si="312"/>
        <v>44.866468548349111</v>
      </c>
      <c r="AU476">
        <f t="shared" si="313"/>
        <v>44.866468548349111</v>
      </c>
      <c r="AV476">
        <f t="shared" si="314"/>
        <v>44.866468548349111</v>
      </c>
      <c r="AW476">
        <f t="shared" si="315"/>
        <v>44.866468548349111</v>
      </c>
      <c r="AX476">
        <f t="shared" si="316"/>
        <v>44.866468548349111</v>
      </c>
      <c r="AY476">
        <f t="shared" si="317"/>
        <v>44.866468548349111</v>
      </c>
      <c r="AZ476">
        <f t="shared" si="318"/>
        <v>44.866468548349111</v>
      </c>
      <c r="BA476">
        <f t="shared" si="319"/>
        <v>44.866468548349111</v>
      </c>
    </row>
    <row r="477" spans="1:53">
      <c r="A477" s="50" t="s">
        <v>982</v>
      </c>
      <c r="B477" s="58">
        <v>476</v>
      </c>
      <c r="C477" s="50">
        <v>2</v>
      </c>
      <c r="D477" s="51">
        <v>19</v>
      </c>
      <c r="E477" s="51">
        <v>8</v>
      </c>
      <c r="L477" s="50" t="s">
        <v>982</v>
      </c>
      <c r="M477" s="58">
        <v>476</v>
      </c>
      <c r="N477">
        <f t="shared" si="280"/>
        <v>20.71231517720798</v>
      </c>
      <c r="O477">
        <f t="shared" si="281"/>
        <v>20.71231517720798</v>
      </c>
      <c r="P477">
        <f t="shared" si="282"/>
        <v>20.71231517720798</v>
      </c>
      <c r="Q477">
        <f t="shared" si="283"/>
        <v>20.71231517720798</v>
      </c>
      <c r="R477">
        <f t="shared" si="284"/>
        <v>20.71231517720798</v>
      </c>
      <c r="S477">
        <f t="shared" si="285"/>
        <v>20.71231517720798</v>
      </c>
      <c r="T477">
        <f t="shared" si="286"/>
        <v>20.71231517720798</v>
      </c>
      <c r="U477">
        <f t="shared" si="287"/>
        <v>20.71231517720798</v>
      </c>
      <c r="V477">
        <f t="shared" si="288"/>
        <v>20.71231517720798</v>
      </c>
      <c r="W477">
        <f t="shared" si="289"/>
        <v>20.71231517720798</v>
      </c>
      <c r="X477">
        <f t="shared" si="290"/>
        <v>20.71231517720798</v>
      </c>
      <c r="Y477">
        <f t="shared" si="291"/>
        <v>20.71231517720798</v>
      </c>
      <c r="Z477">
        <f t="shared" si="292"/>
        <v>20.71231517720798</v>
      </c>
      <c r="AA477">
        <f t="shared" si="293"/>
        <v>20.71231517720798</v>
      </c>
      <c r="AB477">
        <f t="shared" si="294"/>
        <v>20.71231517720798</v>
      </c>
      <c r="AC477">
        <f t="shared" si="295"/>
        <v>20.71231517720798</v>
      </c>
      <c r="AD477">
        <f t="shared" si="296"/>
        <v>20.71231517720798</v>
      </c>
      <c r="AE477">
        <f t="shared" si="297"/>
        <v>20.71231517720798</v>
      </c>
      <c r="AF477">
        <f t="shared" si="298"/>
        <v>20.71231517720798</v>
      </c>
      <c r="AG477">
        <f t="shared" si="299"/>
        <v>20.71231517720798</v>
      </c>
      <c r="AH477">
        <f t="shared" si="300"/>
        <v>20.71231517720798</v>
      </c>
      <c r="AI477">
        <f t="shared" si="301"/>
        <v>20.71231517720798</v>
      </c>
      <c r="AJ477">
        <f t="shared" si="302"/>
        <v>20.71231517720798</v>
      </c>
      <c r="AK477">
        <f t="shared" si="303"/>
        <v>20.71231517720798</v>
      </c>
      <c r="AL477">
        <f t="shared" si="304"/>
        <v>20.71231517720798</v>
      </c>
      <c r="AM477">
        <f t="shared" si="305"/>
        <v>20.71231517720798</v>
      </c>
      <c r="AN477">
        <f t="shared" si="306"/>
        <v>20.71231517720798</v>
      </c>
      <c r="AO477">
        <f t="shared" si="307"/>
        <v>20.71231517720798</v>
      </c>
      <c r="AP477">
        <f t="shared" si="308"/>
        <v>20.71231517720798</v>
      </c>
      <c r="AQ477">
        <f t="shared" si="309"/>
        <v>20.71231517720798</v>
      </c>
      <c r="AR477">
        <f t="shared" si="310"/>
        <v>30.675723300355934</v>
      </c>
      <c r="AS477">
        <f t="shared" si="311"/>
        <v>20.71231517720798</v>
      </c>
      <c r="AT477">
        <f t="shared" si="312"/>
        <v>20.71231517720798</v>
      </c>
      <c r="AU477">
        <f t="shared" si="313"/>
        <v>20.71231517720798</v>
      </c>
      <c r="AV477">
        <f t="shared" si="314"/>
        <v>20.71231517720798</v>
      </c>
      <c r="AW477">
        <f t="shared" si="315"/>
        <v>20.71231517720798</v>
      </c>
      <c r="AX477">
        <f t="shared" si="316"/>
        <v>20.71231517720798</v>
      </c>
      <c r="AY477">
        <f t="shared" si="317"/>
        <v>20.71231517720798</v>
      </c>
      <c r="AZ477">
        <f t="shared" si="318"/>
        <v>20.71231517720798</v>
      </c>
      <c r="BA477">
        <f t="shared" si="319"/>
        <v>20.71231517720798</v>
      </c>
    </row>
    <row r="478" spans="1:53">
      <c r="A478" s="50" t="s">
        <v>984</v>
      </c>
      <c r="B478" s="58">
        <v>477</v>
      </c>
      <c r="C478" s="50">
        <v>2</v>
      </c>
      <c r="D478" s="51">
        <v>2</v>
      </c>
      <c r="E478" s="51">
        <v>24</v>
      </c>
      <c r="L478" s="50" t="s">
        <v>984</v>
      </c>
      <c r="M478" s="58">
        <v>477</v>
      </c>
      <c r="N478">
        <f t="shared" si="280"/>
        <v>24.166091947189145</v>
      </c>
      <c r="O478">
        <f t="shared" si="281"/>
        <v>24.166091947189145</v>
      </c>
      <c r="P478">
        <f t="shared" si="282"/>
        <v>24.166091947189145</v>
      </c>
      <c r="Q478">
        <f t="shared" si="283"/>
        <v>24.166091947189145</v>
      </c>
      <c r="R478">
        <f t="shared" si="284"/>
        <v>24.166091947189145</v>
      </c>
      <c r="S478">
        <f t="shared" si="285"/>
        <v>24.166091947189145</v>
      </c>
      <c r="T478">
        <f t="shared" si="286"/>
        <v>24.166091947189145</v>
      </c>
      <c r="U478">
        <f t="shared" si="287"/>
        <v>24.166091947189145</v>
      </c>
      <c r="V478">
        <f t="shared" si="288"/>
        <v>24.166091947189145</v>
      </c>
      <c r="W478">
        <f t="shared" si="289"/>
        <v>24.166091947189145</v>
      </c>
      <c r="X478">
        <f t="shared" si="290"/>
        <v>24.166091947189145</v>
      </c>
      <c r="Y478">
        <f t="shared" si="291"/>
        <v>24.166091947189145</v>
      </c>
      <c r="Z478">
        <f t="shared" si="292"/>
        <v>24.166091947189145</v>
      </c>
      <c r="AA478">
        <f t="shared" si="293"/>
        <v>24.166091947189145</v>
      </c>
      <c r="AB478">
        <f t="shared" si="294"/>
        <v>24.166091947189145</v>
      </c>
      <c r="AC478">
        <f t="shared" si="295"/>
        <v>24.166091947189145</v>
      </c>
      <c r="AD478">
        <f t="shared" si="296"/>
        <v>24.166091947189145</v>
      </c>
      <c r="AE478">
        <f t="shared" si="297"/>
        <v>24.166091947189145</v>
      </c>
      <c r="AF478">
        <f t="shared" si="298"/>
        <v>24.166091947189145</v>
      </c>
      <c r="AG478">
        <f t="shared" si="299"/>
        <v>24.166091947189145</v>
      </c>
      <c r="AH478">
        <f t="shared" si="300"/>
        <v>24.166091947189145</v>
      </c>
      <c r="AI478">
        <f t="shared" si="301"/>
        <v>24.166091947189145</v>
      </c>
      <c r="AJ478">
        <f t="shared" si="302"/>
        <v>24.166091947189145</v>
      </c>
      <c r="AK478">
        <f t="shared" si="303"/>
        <v>24.166091947189145</v>
      </c>
      <c r="AL478">
        <f t="shared" si="304"/>
        <v>24.166091947189145</v>
      </c>
      <c r="AM478">
        <f t="shared" si="305"/>
        <v>24.166091947189145</v>
      </c>
      <c r="AN478">
        <f t="shared" si="306"/>
        <v>24.166091947189145</v>
      </c>
      <c r="AO478">
        <f t="shared" si="307"/>
        <v>24.166091947189145</v>
      </c>
      <c r="AP478">
        <f t="shared" si="308"/>
        <v>24.166091947189145</v>
      </c>
      <c r="AQ478">
        <f t="shared" si="309"/>
        <v>24.166091947189145</v>
      </c>
      <c r="AR478">
        <f t="shared" si="310"/>
        <v>24.166091947189145</v>
      </c>
      <c r="AS478">
        <f t="shared" si="311"/>
        <v>24.166091947189145</v>
      </c>
      <c r="AT478">
        <f t="shared" si="312"/>
        <v>24.166091947189145</v>
      </c>
      <c r="AU478">
        <f t="shared" si="313"/>
        <v>24.166091947189145</v>
      </c>
      <c r="AV478">
        <f t="shared" si="314"/>
        <v>24.166091947189145</v>
      </c>
      <c r="AW478">
        <f t="shared" si="315"/>
        <v>24.166091947189145</v>
      </c>
      <c r="AX478">
        <f t="shared" si="316"/>
        <v>24.166091947189145</v>
      </c>
      <c r="AY478">
        <f t="shared" si="317"/>
        <v>24.166091947189145</v>
      </c>
      <c r="AZ478">
        <f t="shared" si="318"/>
        <v>24.166091947189145</v>
      </c>
      <c r="BA478">
        <f t="shared" si="319"/>
        <v>24.166091947189145</v>
      </c>
    </row>
    <row r="479" spans="1:53">
      <c r="A479" s="50" t="s">
        <v>986</v>
      </c>
      <c r="B479" s="58">
        <v>478</v>
      </c>
      <c r="C479" s="50">
        <v>2</v>
      </c>
      <c r="D479" s="51">
        <v>2</v>
      </c>
      <c r="E479" s="51">
        <v>24</v>
      </c>
      <c r="L479" s="50" t="s">
        <v>986</v>
      </c>
      <c r="M479" s="58">
        <v>478</v>
      </c>
      <c r="N479">
        <f t="shared" si="280"/>
        <v>24.166091947189145</v>
      </c>
      <c r="O479">
        <f t="shared" si="281"/>
        <v>24.166091947189145</v>
      </c>
      <c r="P479">
        <f t="shared" si="282"/>
        <v>24.166091947189145</v>
      </c>
      <c r="Q479">
        <f t="shared" si="283"/>
        <v>24.166091947189145</v>
      </c>
      <c r="R479">
        <f t="shared" si="284"/>
        <v>24.166091947189145</v>
      </c>
      <c r="S479">
        <f t="shared" si="285"/>
        <v>24.166091947189145</v>
      </c>
      <c r="T479">
        <f t="shared" si="286"/>
        <v>24.166091947189145</v>
      </c>
      <c r="U479">
        <f t="shared" si="287"/>
        <v>24.166091947189145</v>
      </c>
      <c r="V479">
        <f t="shared" si="288"/>
        <v>24.166091947189145</v>
      </c>
      <c r="W479">
        <f t="shared" si="289"/>
        <v>24.166091947189145</v>
      </c>
      <c r="X479">
        <f t="shared" si="290"/>
        <v>24.166091947189145</v>
      </c>
      <c r="Y479">
        <f t="shared" si="291"/>
        <v>24.166091947189145</v>
      </c>
      <c r="Z479">
        <f t="shared" si="292"/>
        <v>24.166091947189145</v>
      </c>
      <c r="AA479">
        <f t="shared" si="293"/>
        <v>24.166091947189145</v>
      </c>
      <c r="AB479">
        <f t="shared" si="294"/>
        <v>24.166091947189145</v>
      </c>
      <c r="AC479">
        <f t="shared" si="295"/>
        <v>24.166091947189145</v>
      </c>
      <c r="AD479">
        <f t="shared" si="296"/>
        <v>24.166091947189145</v>
      </c>
      <c r="AE479">
        <f t="shared" si="297"/>
        <v>24.166091947189145</v>
      </c>
      <c r="AF479">
        <f t="shared" si="298"/>
        <v>24.166091947189145</v>
      </c>
      <c r="AG479">
        <f t="shared" si="299"/>
        <v>24.166091947189145</v>
      </c>
      <c r="AH479">
        <f t="shared" si="300"/>
        <v>24.166091947189145</v>
      </c>
      <c r="AI479">
        <f t="shared" si="301"/>
        <v>24.166091947189145</v>
      </c>
      <c r="AJ479">
        <f t="shared" si="302"/>
        <v>24.166091947189145</v>
      </c>
      <c r="AK479">
        <f t="shared" si="303"/>
        <v>24.166091947189145</v>
      </c>
      <c r="AL479">
        <f t="shared" si="304"/>
        <v>24.166091947189145</v>
      </c>
      <c r="AM479">
        <f t="shared" si="305"/>
        <v>24.166091947189145</v>
      </c>
      <c r="AN479">
        <f t="shared" si="306"/>
        <v>24.166091947189145</v>
      </c>
      <c r="AO479">
        <f t="shared" si="307"/>
        <v>24.166091947189145</v>
      </c>
      <c r="AP479">
        <f t="shared" si="308"/>
        <v>24.166091947189145</v>
      </c>
      <c r="AQ479">
        <f t="shared" si="309"/>
        <v>24.166091947189145</v>
      </c>
      <c r="AR479">
        <f t="shared" si="310"/>
        <v>13.30413469565007</v>
      </c>
      <c r="AS479">
        <f t="shared" si="311"/>
        <v>24.166091947189145</v>
      </c>
      <c r="AT479">
        <f t="shared" si="312"/>
        <v>24.166091947189145</v>
      </c>
      <c r="AU479">
        <f t="shared" si="313"/>
        <v>24.166091947189145</v>
      </c>
      <c r="AV479">
        <f t="shared" si="314"/>
        <v>24.166091947189145</v>
      </c>
      <c r="AW479">
        <f t="shared" si="315"/>
        <v>24.166091947189145</v>
      </c>
      <c r="AX479">
        <f t="shared" si="316"/>
        <v>24.166091947189145</v>
      </c>
      <c r="AY479">
        <f t="shared" si="317"/>
        <v>24.166091947189145</v>
      </c>
      <c r="AZ479">
        <f t="shared" si="318"/>
        <v>24.166091947189145</v>
      </c>
      <c r="BA479">
        <f t="shared" si="319"/>
        <v>24.166091947189145</v>
      </c>
    </row>
    <row r="480" spans="1:53">
      <c r="A480" s="50" t="s">
        <v>988</v>
      </c>
      <c r="B480" s="58">
        <v>479</v>
      </c>
      <c r="C480" s="50">
        <v>2</v>
      </c>
      <c r="D480" s="51">
        <v>12</v>
      </c>
      <c r="E480" s="51">
        <v>13</v>
      </c>
      <c r="L480" s="50" t="s">
        <v>988</v>
      </c>
      <c r="M480" s="58">
        <v>479</v>
      </c>
      <c r="N480">
        <f t="shared" si="280"/>
        <v>17.804493814764857</v>
      </c>
      <c r="O480">
        <f t="shared" si="281"/>
        <v>17.804493814764857</v>
      </c>
      <c r="P480">
        <f t="shared" si="282"/>
        <v>17.804493814764857</v>
      </c>
      <c r="Q480">
        <f t="shared" si="283"/>
        <v>17.804493814764857</v>
      </c>
      <c r="R480">
        <f t="shared" si="284"/>
        <v>17.804493814764857</v>
      </c>
      <c r="S480">
        <f t="shared" si="285"/>
        <v>17.804493814764857</v>
      </c>
      <c r="T480">
        <f t="shared" si="286"/>
        <v>17.804493814764857</v>
      </c>
      <c r="U480">
        <f t="shared" si="287"/>
        <v>17.804493814764857</v>
      </c>
      <c r="V480">
        <f t="shared" si="288"/>
        <v>17.804493814764857</v>
      </c>
      <c r="W480">
        <f t="shared" si="289"/>
        <v>17.804493814764857</v>
      </c>
      <c r="X480">
        <f t="shared" si="290"/>
        <v>17.804493814764857</v>
      </c>
      <c r="Y480">
        <f t="shared" si="291"/>
        <v>17.804493814764857</v>
      </c>
      <c r="Z480">
        <f t="shared" si="292"/>
        <v>17.804493814764857</v>
      </c>
      <c r="AA480">
        <f t="shared" si="293"/>
        <v>17.804493814764857</v>
      </c>
      <c r="AB480">
        <f t="shared" si="294"/>
        <v>17.804493814764857</v>
      </c>
      <c r="AC480">
        <f t="shared" si="295"/>
        <v>17.804493814764857</v>
      </c>
      <c r="AD480">
        <f t="shared" si="296"/>
        <v>17.804493814764857</v>
      </c>
      <c r="AE480">
        <f t="shared" si="297"/>
        <v>17.804493814764857</v>
      </c>
      <c r="AF480">
        <f t="shared" si="298"/>
        <v>17.804493814764857</v>
      </c>
      <c r="AG480">
        <f t="shared" si="299"/>
        <v>17.804493814764857</v>
      </c>
      <c r="AH480">
        <f t="shared" si="300"/>
        <v>17.804493814764857</v>
      </c>
      <c r="AI480">
        <f t="shared" si="301"/>
        <v>17.804493814764857</v>
      </c>
      <c r="AJ480">
        <f t="shared" si="302"/>
        <v>17.804493814764857</v>
      </c>
      <c r="AK480">
        <f t="shared" si="303"/>
        <v>17.804493814764857</v>
      </c>
      <c r="AL480">
        <f t="shared" si="304"/>
        <v>17.804493814764857</v>
      </c>
      <c r="AM480">
        <f t="shared" si="305"/>
        <v>17.804493814764857</v>
      </c>
      <c r="AN480">
        <f t="shared" si="306"/>
        <v>17.804493814764857</v>
      </c>
      <c r="AO480">
        <f t="shared" si="307"/>
        <v>17.804493814764857</v>
      </c>
      <c r="AP480">
        <f t="shared" si="308"/>
        <v>17.804493814764857</v>
      </c>
      <c r="AQ480">
        <f t="shared" si="309"/>
        <v>17.804493814764857</v>
      </c>
      <c r="AR480">
        <f t="shared" si="310"/>
        <v>14.560219778561036</v>
      </c>
      <c r="AS480">
        <f t="shared" si="311"/>
        <v>17.804493814764857</v>
      </c>
      <c r="AT480">
        <f t="shared" si="312"/>
        <v>17.804493814764857</v>
      </c>
      <c r="AU480">
        <f t="shared" si="313"/>
        <v>17.804493814764857</v>
      </c>
      <c r="AV480">
        <f t="shared" si="314"/>
        <v>17.804493814764857</v>
      </c>
      <c r="AW480">
        <f t="shared" si="315"/>
        <v>17.804493814764857</v>
      </c>
      <c r="AX480">
        <f t="shared" si="316"/>
        <v>17.804493814764857</v>
      </c>
      <c r="AY480">
        <f t="shared" si="317"/>
        <v>17.804493814764857</v>
      </c>
      <c r="AZ480">
        <f t="shared" si="318"/>
        <v>17.804493814764857</v>
      </c>
      <c r="BA480">
        <f t="shared" si="319"/>
        <v>17.804493814764857</v>
      </c>
    </row>
    <row r="481" spans="1:53">
      <c r="A481" s="50" t="s">
        <v>990</v>
      </c>
      <c r="B481" s="58">
        <v>480</v>
      </c>
      <c r="C481" s="50">
        <v>1</v>
      </c>
      <c r="D481" s="51">
        <v>19</v>
      </c>
      <c r="E481" s="51">
        <v>8</v>
      </c>
      <c r="F481" s="37" t="s">
        <v>1304</v>
      </c>
      <c r="L481" s="50" t="s">
        <v>990</v>
      </c>
      <c r="M481" s="58">
        <v>480</v>
      </c>
      <c r="N481">
        <f t="shared" si="280"/>
        <v>20.639767440550294</v>
      </c>
      <c r="O481">
        <f t="shared" si="281"/>
        <v>20.639767440550294</v>
      </c>
      <c r="P481">
        <f t="shared" si="282"/>
        <v>20.639767440550294</v>
      </c>
      <c r="Q481">
        <f t="shared" si="283"/>
        <v>20.639767440550294</v>
      </c>
      <c r="R481">
        <f t="shared" si="284"/>
        <v>20.639767440550294</v>
      </c>
      <c r="S481">
        <f t="shared" si="285"/>
        <v>20.639767440550294</v>
      </c>
      <c r="T481">
        <f t="shared" si="286"/>
        <v>20.639767440550294</v>
      </c>
      <c r="U481">
        <f t="shared" si="287"/>
        <v>20.639767440550294</v>
      </c>
      <c r="V481">
        <f t="shared" si="288"/>
        <v>20.639767440550294</v>
      </c>
      <c r="W481">
        <f t="shared" si="289"/>
        <v>20.639767440550294</v>
      </c>
      <c r="X481">
        <f t="shared" si="290"/>
        <v>20.639767440550294</v>
      </c>
      <c r="Y481">
        <f t="shared" si="291"/>
        <v>20.639767440550294</v>
      </c>
      <c r="Z481">
        <f t="shared" si="292"/>
        <v>20.639767440550294</v>
      </c>
      <c r="AA481">
        <f t="shared" si="293"/>
        <v>20.639767440550294</v>
      </c>
      <c r="AB481">
        <f t="shared" si="294"/>
        <v>20.639767440550294</v>
      </c>
      <c r="AC481">
        <f t="shared" si="295"/>
        <v>20.639767440550294</v>
      </c>
      <c r="AD481">
        <f t="shared" si="296"/>
        <v>20.639767440550294</v>
      </c>
      <c r="AE481">
        <f t="shared" si="297"/>
        <v>20.639767440550294</v>
      </c>
      <c r="AF481">
        <f t="shared" si="298"/>
        <v>20.639767440550294</v>
      </c>
      <c r="AG481">
        <f t="shared" si="299"/>
        <v>20.639767440550294</v>
      </c>
      <c r="AH481">
        <f t="shared" si="300"/>
        <v>20.639767440550294</v>
      </c>
      <c r="AI481">
        <f t="shared" si="301"/>
        <v>20.639767440550294</v>
      </c>
      <c r="AJ481">
        <f t="shared" si="302"/>
        <v>20.639767440550294</v>
      </c>
      <c r="AK481">
        <f t="shared" si="303"/>
        <v>20.639767440550294</v>
      </c>
      <c r="AL481">
        <f t="shared" si="304"/>
        <v>20.639767440550294</v>
      </c>
      <c r="AM481">
        <f t="shared" si="305"/>
        <v>20.639767440550294</v>
      </c>
      <c r="AN481">
        <f t="shared" si="306"/>
        <v>20.639767440550294</v>
      </c>
      <c r="AO481">
        <f t="shared" si="307"/>
        <v>20.639767440550294</v>
      </c>
      <c r="AP481">
        <f t="shared" si="308"/>
        <v>20.639767440550294</v>
      </c>
      <c r="AQ481">
        <f t="shared" si="309"/>
        <v>20.639767440550294</v>
      </c>
      <c r="AR481">
        <f t="shared" si="310"/>
        <v>20.639767440550294</v>
      </c>
      <c r="AS481">
        <f t="shared" si="311"/>
        <v>20.639767440550294</v>
      </c>
      <c r="AT481">
        <f t="shared" si="312"/>
        <v>20.639767440550294</v>
      </c>
      <c r="AU481">
        <f t="shared" si="313"/>
        <v>20.639767440550294</v>
      </c>
      <c r="AV481">
        <f t="shared" si="314"/>
        <v>20.639767440550294</v>
      </c>
      <c r="AW481">
        <f t="shared" si="315"/>
        <v>20.639767440550294</v>
      </c>
      <c r="AX481">
        <f t="shared" si="316"/>
        <v>20.639767440550294</v>
      </c>
      <c r="AY481">
        <f t="shared" si="317"/>
        <v>20.639767440550294</v>
      </c>
      <c r="AZ481">
        <f t="shared" si="318"/>
        <v>20.639767440550294</v>
      </c>
      <c r="BA481">
        <f t="shared" si="319"/>
        <v>20.639767440550294</v>
      </c>
    </row>
    <row r="482" spans="1:53">
      <c r="A482" s="50" t="s">
        <v>991</v>
      </c>
      <c r="B482" s="58">
        <v>481</v>
      </c>
      <c r="C482" s="50">
        <v>1</v>
      </c>
      <c r="D482" s="51">
        <v>19</v>
      </c>
      <c r="E482" s="51">
        <v>8</v>
      </c>
      <c r="L482" s="50" t="s">
        <v>991</v>
      </c>
      <c r="M482" s="58">
        <v>481</v>
      </c>
      <c r="N482">
        <f t="shared" si="280"/>
        <v>20.639767440550294</v>
      </c>
      <c r="O482">
        <f t="shared" si="281"/>
        <v>20.639767440550294</v>
      </c>
      <c r="P482">
        <f t="shared" si="282"/>
        <v>20.639767440550294</v>
      </c>
      <c r="Q482">
        <f t="shared" si="283"/>
        <v>20.639767440550294</v>
      </c>
      <c r="R482">
        <f t="shared" si="284"/>
        <v>20.639767440550294</v>
      </c>
      <c r="S482">
        <f t="shared" si="285"/>
        <v>20.639767440550294</v>
      </c>
      <c r="T482">
        <f t="shared" si="286"/>
        <v>20.639767440550294</v>
      </c>
      <c r="U482">
        <f t="shared" si="287"/>
        <v>20.639767440550294</v>
      </c>
      <c r="V482">
        <f t="shared" si="288"/>
        <v>20.639767440550294</v>
      </c>
      <c r="W482">
        <f t="shared" si="289"/>
        <v>20.639767440550294</v>
      </c>
      <c r="X482">
        <f t="shared" si="290"/>
        <v>20.639767440550294</v>
      </c>
      <c r="Y482">
        <f t="shared" si="291"/>
        <v>20.639767440550294</v>
      </c>
      <c r="Z482">
        <f t="shared" si="292"/>
        <v>20.639767440550294</v>
      </c>
      <c r="AA482">
        <f t="shared" si="293"/>
        <v>20.639767440550294</v>
      </c>
      <c r="AB482">
        <f t="shared" si="294"/>
        <v>20.639767440550294</v>
      </c>
      <c r="AC482">
        <f t="shared" si="295"/>
        <v>20.639767440550294</v>
      </c>
      <c r="AD482">
        <f t="shared" si="296"/>
        <v>20.639767440550294</v>
      </c>
      <c r="AE482">
        <f t="shared" si="297"/>
        <v>20.639767440550294</v>
      </c>
      <c r="AF482">
        <f t="shared" si="298"/>
        <v>20.639767440550294</v>
      </c>
      <c r="AG482">
        <f t="shared" si="299"/>
        <v>20.639767440550294</v>
      </c>
      <c r="AH482">
        <f t="shared" si="300"/>
        <v>20.639767440550294</v>
      </c>
      <c r="AI482">
        <f t="shared" si="301"/>
        <v>20.639767440550294</v>
      </c>
      <c r="AJ482">
        <f t="shared" si="302"/>
        <v>20.639767440550294</v>
      </c>
      <c r="AK482">
        <f t="shared" si="303"/>
        <v>20.639767440550294</v>
      </c>
      <c r="AL482">
        <f t="shared" si="304"/>
        <v>20.639767440550294</v>
      </c>
      <c r="AM482">
        <f t="shared" si="305"/>
        <v>20.639767440550294</v>
      </c>
      <c r="AN482">
        <f t="shared" si="306"/>
        <v>20.639767440550294</v>
      </c>
      <c r="AO482">
        <f t="shared" si="307"/>
        <v>20.639767440550294</v>
      </c>
      <c r="AP482">
        <f t="shared" si="308"/>
        <v>20.639767440550294</v>
      </c>
      <c r="AQ482">
        <f t="shared" si="309"/>
        <v>20.639767440550294</v>
      </c>
      <c r="AR482">
        <f t="shared" si="310"/>
        <v>23.043437243605826</v>
      </c>
      <c r="AS482">
        <f t="shared" si="311"/>
        <v>20.639767440550294</v>
      </c>
      <c r="AT482">
        <f t="shared" si="312"/>
        <v>20.639767440550294</v>
      </c>
      <c r="AU482">
        <f t="shared" si="313"/>
        <v>20.639767440550294</v>
      </c>
      <c r="AV482">
        <f t="shared" si="314"/>
        <v>20.639767440550294</v>
      </c>
      <c r="AW482">
        <f t="shared" si="315"/>
        <v>20.639767440550294</v>
      </c>
      <c r="AX482">
        <f t="shared" si="316"/>
        <v>20.639767440550294</v>
      </c>
      <c r="AY482">
        <f t="shared" si="317"/>
        <v>20.639767440550294</v>
      </c>
      <c r="AZ482">
        <f t="shared" si="318"/>
        <v>20.639767440550294</v>
      </c>
      <c r="BA482">
        <f t="shared" si="319"/>
        <v>20.639767440550294</v>
      </c>
    </row>
    <row r="483" spans="1:53">
      <c r="A483" s="50" t="s">
        <v>992</v>
      </c>
      <c r="B483" s="58">
        <v>482</v>
      </c>
      <c r="C483" s="50">
        <v>1</v>
      </c>
      <c r="D483" s="51">
        <v>12</v>
      </c>
      <c r="E483" s="51">
        <v>13</v>
      </c>
      <c r="L483" s="50" t="s">
        <v>992</v>
      </c>
      <c r="M483" s="58">
        <v>482</v>
      </c>
      <c r="N483">
        <f t="shared" si="280"/>
        <v>17.720045146669349</v>
      </c>
      <c r="O483">
        <f t="shared" si="281"/>
        <v>17.720045146669349</v>
      </c>
      <c r="P483">
        <f t="shared" si="282"/>
        <v>17.720045146669349</v>
      </c>
      <c r="Q483">
        <f t="shared" si="283"/>
        <v>17.720045146669349</v>
      </c>
      <c r="R483">
        <f t="shared" si="284"/>
        <v>17.720045146669349</v>
      </c>
      <c r="S483">
        <f t="shared" si="285"/>
        <v>17.720045146669349</v>
      </c>
      <c r="T483">
        <f t="shared" si="286"/>
        <v>17.720045146669349</v>
      </c>
      <c r="U483">
        <f t="shared" si="287"/>
        <v>17.720045146669349</v>
      </c>
      <c r="V483">
        <f t="shared" si="288"/>
        <v>17.720045146669349</v>
      </c>
      <c r="W483">
        <f t="shared" si="289"/>
        <v>17.720045146669349</v>
      </c>
      <c r="X483">
        <f t="shared" si="290"/>
        <v>17.720045146669349</v>
      </c>
      <c r="Y483">
        <f t="shared" si="291"/>
        <v>17.720045146669349</v>
      </c>
      <c r="Z483">
        <f t="shared" si="292"/>
        <v>17.720045146669349</v>
      </c>
      <c r="AA483">
        <f t="shared" si="293"/>
        <v>17.720045146669349</v>
      </c>
      <c r="AB483">
        <f t="shared" si="294"/>
        <v>17.720045146669349</v>
      </c>
      <c r="AC483">
        <f t="shared" si="295"/>
        <v>17.720045146669349</v>
      </c>
      <c r="AD483">
        <f t="shared" si="296"/>
        <v>17.720045146669349</v>
      </c>
      <c r="AE483">
        <f t="shared" si="297"/>
        <v>17.720045146669349</v>
      </c>
      <c r="AF483">
        <f t="shared" si="298"/>
        <v>17.720045146669349</v>
      </c>
      <c r="AG483">
        <f t="shared" si="299"/>
        <v>17.720045146669349</v>
      </c>
      <c r="AH483">
        <f t="shared" si="300"/>
        <v>17.720045146669349</v>
      </c>
      <c r="AI483">
        <f t="shared" si="301"/>
        <v>17.720045146669349</v>
      </c>
      <c r="AJ483">
        <f t="shared" si="302"/>
        <v>17.720045146669349</v>
      </c>
      <c r="AK483">
        <f t="shared" si="303"/>
        <v>17.720045146669349</v>
      </c>
      <c r="AL483">
        <f t="shared" si="304"/>
        <v>17.720045146669349</v>
      </c>
      <c r="AM483">
        <f t="shared" si="305"/>
        <v>17.720045146669349</v>
      </c>
      <c r="AN483">
        <f t="shared" si="306"/>
        <v>17.720045146669349</v>
      </c>
      <c r="AO483">
        <f t="shared" si="307"/>
        <v>17.720045146669349</v>
      </c>
      <c r="AP483">
        <f t="shared" si="308"/>
        <v>17.720045146669349</v>
      </c>
      <c r="AQ483">
        <f t="shared" si="309"/>
        <v>17.720045146669349</v>
      </c>
      <c r="AR483">
        <f t="shared" si="310"/>
        <v>17</v>
      </c>
      <c r="AS483">
        <f t="shared" si="311"/>
        <v>17.720045146669349</v>
      </c>
      <c r="AT483">
        <f t="shared" si="312"/>
        <v>17.720045146669349</v>
      </c>
      <c r="AU483">
        <f t="shared" si="313"/>
        <v>17.720045146669349</v>
      </c>
      <c r="AV483">
        <f t="shared" si="314"/>
        <v>17.720045146669349</v>
      </c>
      <c r="AW483">
        <f t="shared" si="315"/>
        <v>17.720045146669349</v>
      </c>
      <c r="AX483">
        <f t="shared" si="316"/>
        <v>17.720045146669349</v>
      </c>
      <c r="AY483">
        <f t="shared" si="317"/>
        <v>17.720045146669349</v>
      </c>
      <c r="AZ483">
        <f t="shared" si="318"/>
        <v>17.720045146669349</v>
      </c>
      <c r="BA483">
        <f t="shared" si="319"/>
        <v>17.720045146669349</v>
      </c>
    </row>
    <row r="484" spans="1:53">
      <c r="A484" s="50" t="s">
        <v>993</v>
      </c>
      <c r="B484" s="58">
        <v>483</v>
      </c>
      <c r="C484" s="50">
        <v>1</v>
      </c>
      <c r="D484" s="51">
        <v>9</v>
      </c>
      <c r="E484" s="51">
        <v>12</v>
      </c>
      <c r="L484" s="50" t="s">
        <v>993</v>
      </c>
      <c r="M484" s="58">
        <v>483</v>
      </c>
      <c r="N484">
        <f t="shared" si="280"/>
        <v>15.033296378372908</v>
      </c>
      <c r="O484">
        <f t="shared" si="281"/>
        <v>15.033296378372908</v>
      </c>
      <c r="P484">
        <f t="shared" si="282"/>
        <v>15.033296378372908</v>
      </c>
      <c r="Q484">
        <f t="shared" si="283"/>
        <v>15.033296378372908</v>
      </c>
      <c r="R484">
        <f t="shared" si="284"/>
        <v>15.033296378372908</v>
      </c>
      <c r="S484">
        <f t="shared" si="285"/>
        <v>15.033296378372908</v>
      </c>
      <c r="T484">
        <f t="shared" si="286"/>
        <v>15.033296378372908</v>
      </c>
      <c r="U484">
        <f t="shared" si="287"/>
        <v>15.033296378372908</v>
      </c>
      <c r="V484">
        <f t="shared" si="288"/>
        <v>15.033296378372908</v>
      </c>
      <c r="W484">
        <f t="shared" si="289"/>
        <v>15.033296378372908</v>
      </c>
      <c r="X484">
        <f t="shared" si="290"/>
        <v>15.033296378372908</v>
      </c>
      <c r="Y484">
        <f t="shared" si="291"/>
        <v>15.033296378372908</v>
      </c>
      <c r="Z484">
        <f t="shared" si="292"/>
        <v>15.033296378372908</v>
      </c>
      <c r="AA484">
        <f t="shared" si="293"/>
        <v>15.033296378372908</v>
      </c>
      <c r="AB484">
        <f t="shared" si="294"/>
        <v>15.033296378372908</v>
      </c>
      <c r="AC484">
        <f t="shared" si="295"/>
        <v>15.033296378372908</v>
      </c>
      <c r="AD484">
        <f t="shared" si="296"/>
        <v>15.033296378372908</v>
      </c>
      <c r="AE484">
        <f t="shared" si="297"/>
        <v>15.033296378372908</v>
      </c>
      <c r="AF484">
        <f t="shared" si="298"/>
        <v>15.033296378372908</v>
      </c>
      <c r="AG484">
        <f t="shared" si="299"/>
        <v>15.033296378372908</v>
      </c>
      <c r="AH484">
        <f t="shared" si="300"/>
        <v>15.033296378372908</v>
      </c>
      <c r="AI484">
        <f t="shared" si="301"/>
        <v>15.033296378372908</v>
      </c>
      <c r="AJ484">
        <f t="shared" si="302"/>
        <v>15.033296378372908</v>
      </c>
      <c r="AK484">
        <f t="shared" si="303"/>
        <v>15.033296378372908</v>
      </c>
      <c r="AL484">
        <f t="shared" si="304"/>
        <v>15.033296378372908</v>
      </c>
      <c r="AM484">
        <f t="shared" si="305"/>
        <v>15.033296378372908</v>
      </c>
      <c r="AN484">
        <f t="shared" si="306"/>
        <v>15.033296378372908</v>
      </c>
      <c r="AO484">
        <f t="shared" si="307"/>
        <v>15.033296378372908</v>
      </c>
      <c r="AP484">
        <f t="shared" si="308"/>
        <v>15.033296378372908</v>
      </c>
      <c r="AQ484">
        <f t="shared" si="309"/>
        <v>15.033296378372908</v>
      </c>
      <c r="AR484">
        <f t="shared" si="310"/>
        <v>9.5393920141694561</v>
      </c>
      <c r="AS484">
        <f t="shared" si="311"/>
        <v>15.033296378372908</v>
      </c>
      <c r="AT484">
        <f t="shared" si="312"/>
        <v>15.033296378372908</v>
      </c>
      <c r="AU484">
        <f t="shared" si="313"/>
        <v>15.033296378372908</v>
      </c>
      <c r="AV484">
        <f t="shared" si="314"/>
        <v>15.033296378372908</v>
      </c>
      <c r="AW484">
        <f t="shared" si="315"/>
        <v>15.033296378372908</v>
      </c>
      <c r="AX484">
        <f t="shared" si="316"/>
        <v>15.033296378372908</v>
      </c>
      <c r="AY484">
        <f t="shared" si="317"/>
        <v>15.033296378372908</v>
      </c>
      <c r="AZ484">
        <f t="shared" si="318"/>
        <v>15.033296378372908</v>
      </c>
      <c r="BA484">
        <f t="shared" si="319"/>
        <v>15.033296378372908</v>
      </c>
    </row>
    <row r="485" spans="1:53">
      <c r="A485" s="50" t="s">
        <v>994</v>
      </c>
      <c r="B485" s="58">
        <v>484</v>
      </c>
      <c r="C485" s="50">
        <v>1</v>
      </c>
      <c r="D485" s="51">
        <v>3</v>
      </c>
      <c r="E485" s="51">
        <v>3</v>
      </c>
      <c r="L485" s="50" t="s">
        <v>994</v>
      </c>
      <c r="M485" s="58">
        <v>484</v>
      </c>
      <c r="N485">
        <f t="shared" si="280"/>
        <v>4.358898943540674</v>
      </c>
      <c r="O485">
        <f t="shared" si="281"/>
        <v>4.358898943540674</v>
      </c>
      <c r="P485">
        <f t="shared" si="282"/>
        <v>4.358898943540674</v>
      </c>
      <c r="Q485">
        <f t="shared" si="283"/>
        <v>4.358898943540674</v>
      </c>
      <c r="R485">
        <f t="shared" si="284"/>
        <v>4.358898943540674</v>
      </c>
      <c r="S485">
        <f t="shared" si="285"/>
        <v>4.358898943540674</v>
      </c>
      <c r="T485">
        <f t="shared" si="286"/>
        <v>4.358898943540674</v>
      </c>
      <c r="U485">
        <f t="shared" si="287"/>
        <v>4.358898943540674</v>
      </c>
      <c r="V485">
        <f t="shared" si="288"/>
        <v>4.358898943540674</v>
      </c>
      <c r="W485">
        <f t="shared" si="289"/>
        <v>4.358898943540674</v>
      </c>
      <c r="X485">
        <f t="shared" si="290"/>
        <v>4.358898943540674</v>
      </c>
      <c r="Y485">
        <f t="shared" si="291"/>
        <v>4.358898943540674</v>
      </c>
      <c r="Z485">
        <f t="shared" si="292"/>
        <v>4.358898943540674</v>
      </c>
      <c r="AA485">
        <f t="shared" si="293"/>
        <v>4.358898943540674</v>
      </c>
      <c r="AB485">
        <f t="shared" si="294"/>
        <v>4.358898943540674</v>
      </c>
      <c r="AC485">
        <f t="shared" si="295"/>
        <v>4.358898943540674</v>
      </c>
      <c r="AD485">
        <f t="shared" si="296"/>
        <v>4.358898943540674</v>
      </c>
      <c r="AE485">
        <f t="shared" si="297"/>
        <v>4.358898943540674</v>
      </c>
      <c r="AF485">
        <f t="shared" si="298"/>
        <v>4.358898943540674</v>
      </c>
      <c r="AG485">
        <f t="shared" si="299"/>
        <v>4.358898943540674</v>
      </c>
      <c r="AH485">
        <f t="shared" si="300"/>
        <v>4.358898943540674</v>
      </c>
      <c r="AI485">
        <f t="shared" si="301"/>
        <v>4.358898943540674</v>
      </c>
      <c r="AJ485">
        <f t="shared" si="302"/>
        <v>4.358898943540674</v>
      </c>
      <c r="AK485">
        <f t="shared" si="303"/>
        <v>4.358898943540674</v>
      </c>
      <c r="AL485">
        <f t="shared" si="304"/>
        <v>4.358898943540674</v>
      </c>
      <c r="AM485">
        <f t="shared" si="305"/>
        <v>4.358898943540674</v>
      </c>
      <c r="AN485">
        <f t="shared" si="306"/>
        <v>4.358898943540674</v>
      </c>
      <c r="AO485">
        <f t="shared" si="307"/>
        <v>4.358898943540674</v>
      </c>
      <c r="AP485">
        <f t="shared" si="308"/>
        <v>4.358898943540674</v>
      </c>
      <c r="AQ485">
        <f t="shared" si="309"/>
        <v>4.358898943540674</v>
      </c>
      <c r="AR485">
        <f t="shared" si="310"/>
        <v>24.207436873820409</v>
      </c>
      <c r="AS485">
        <f t="shared" si="311"/>
        <v>4.358898943540674</v>
      </c>
      <c r="AT485">
        <f t="shared" si="312"/>
        <v>4.358898943540674</v>
      </c>
      <c r="AU485">
        <f t="shared" si="313"/>
        <v>4.358898943540674</v>
      </c>
      <c r="AV485">
        <f t="shared" si="314"/>
        <v>4.358898943540674</v>
      </c>
      <c r="AW485">
        <f t="shared" si="315"/>
        <v>4.358898943540674</v>
      </c>
      <c r="AX485">
        <f t="shared" si="316"/>
        <v>4.358898943540674</v>
      </c>
      <c r="AY485">
        <f t="shared" si="317"/>
        <v>4.358898943540674</v>
      </c>
      <c r="AZ485">
        <f t="shared" si="318"/>
        <v>4.358898943540674</v>
      </c>
      <c r="BA485">
        <f t="shared" si="319"/>
        <v>4.358898943540674</v>
      </c>
    </row>
    <row r="486" spans="1:53">
      <c r="A486" s="50" t="s">
        <v>995</v>
      </c>
      <c r="B486" s="58">
        <v>485</v>
      </c>
      <c r="C486" s="50">
        <v>1</v>
      </c>
      <c r="D486" s="51">
        <v>2</v>
      </c>
      <c r="E486" s="51">
        <v>24</v>
      </c>
      <c r="L486" s="50" t="s">
        <v>995</v>
      </c>
      <c r="M486" s="58">
        <v>485</v>
      </c>
      <c r="N486">
        <f t="shared" si="280"/>
        <v>24.103941586387901</v>
      </c>
      <c r="O486">
        <f t="shared" si="281"/>
        <v>24.103941586387901</v>
      </c>
      <c r="P486">
        <f t="shared" si="282"/>
        <v>24.103941586387901</v>
      </c>
      <c r="Q486">
        <f t="shared" si="283"/>
        <v>24.103941586387901</v>
      </c>
      <c r="R486">
        <f t="shared" si="284"/>
        <v>24.103941586387901</v>
      </c>
      <c r="S486">
        <f t="shared" si="285"/>
        <v>24.103941586387901</v>
      </c>
      <c r="T486">
        <f t="shared" si="286"/>
        <v>24.103941586387901</v>
      </c>
      <c r="U486">
        <f t="shared" si="287"/>
        <v>24.103941586387901</v>
      </c>
      <c r="V486">
        <f t="shared" si="288"/>
        <v>24.103941586387901</v>
      </c>
      <c r="W486">
        <f t="shared" si="289"/>
        <v>24.103941586387901</v>
      </c>
      <c r="X486">
        <f t="shared" si="290"/>
        <v>24.103941586387901</v>
      </c>
      <c r="Y486">
        <f t="shared" si="291"/>
        <v>24.103941586387901</v>
      </c>
      <c r="Z486">
        <f t="shared" si="292"/>
        <v>24.103941586387901</v>
      </c>
      <c r="AA486">
        <f t="shared" si="293"/>
        <v>24.103941586387901</v>
      </c>
      <c r="AB486">
        <f t="shared" si="294"/>
        <v>24.103941586387901</v>
      </c>
      <c r="AC486">
        <f t="shared" si="295"/>
        <v>24.103941586387901</v>
      </c>
      <c r="AD486">
        <f t="shared" si="296"/>
        <v>24.103941586387901</v>
      </c>
      <c r="AE486">
        <f t="shared" si="297"/>
        <v>24.103941586387901</v>
      </c>
      <c r="AF486">
        <f t="shared" si="298"/>
        <v>24.103941586387901</v>
      </c>
      <c r="AG486">
        <f t="shared" si="299"/>
        <v>24.103941586387901</v>
      </c>
      <c r="AH486">
        <f t="shared" si="300"/>
        <v>24.103941586387901</v>
      </c>
      <c r="AI486">
        <f t="shared" si="301"/>
        <v>24.103941586387901</v>
      </c>
      <c r="AJ486">
        <f t="shared" si="302"/>
        <v>24.103941586387901</v>
      </c>
      <c r="AK486">
        <f t="shared" si="303"/>
        <v>24.103941586387901</v>
      </c>
      <c r="AL486">
        <f t="shared" si="304"/>
        <v>24.103941586387901</v>
      </c>
      <c r="AM486">
        <f t="shared" si="305"/>
        <v>24.103941586387901</v>
      </c>
      <c r="AN486">
        <f t="shared" si="306"/>
        <v>24.103941586387901</v>
      </c>
      <c r="AO486">
        <f t="shared" si="307"/>
        <v>24.103941586387901</v>
      </c>
      <c r="AP486">
        <f t="shared" si="308"/>
        <v>24.103941586387901</v>
      </c>
      <c r="AQ486">
        <f t="shared" si="309"/>
        <v>24.103941586387901</v>
      </c>
      <c r="AR486">
        <f t="shared" si="310"/>
        <v>17.146428199482248</v>
      </c>
      <c r="AS486">
        <f t="shared" si="311"/>
        <v>24.103941586387901</v>
      </c>
      <c r="AT486">
        <f t="shared" si="312"/>
        <v>24.103941586387901</v>
      </c>
      <c r="AU486">
        <f t="shared" si="313"/>
        <v>24.103941586387901</v>
      </c>
      <c r="AV486">
        <f t="shared" si="314"/>
        <v>24.103941586387901</v>
      </c>
      <c r="AW486">
        <f t="shared" si="315"/>
        <v>24.103941586387901</v>
      </c>
      <c r="AX486">
        <f t="shared" si="316"/>
        <v>24.103941586387901</v>
      </c>
      <c r="AY486">
        <f t="shared" si="317"/>
        <v>24.103941586387901</v>
      </c>
      <c r="AZ486">
        <f t="shared" si="318"/>
        <v>24.103941586387901</v>
      </c>
      <c r="BA486">
        <f t="shared" si="319"/>
        <v>24.103941586387901</v>
      </c>
    </row>
    <row r="487" spans="1:53">
      <c r="A487" s="50" t="s">
        <v>996</v>
      </c>
      <c r="B487" s="58">
        <v>486</v>
      </c>
      <c r="C487" s="50">
        <v>1</v>
      </c>
      <c r="D487" s="51">
        <v>17</v>
      </c>
      <c r="E487" s="51">
        <v>17</v>
      </c>
      <c r="L487" s="50" t="s">
        <v>996</v>
      </c>
      <c r="M487" s="58">
        <v>486</v>
      </c>
      <c r="N487">
        <f t="shared" si="280"/>
        <v>24.06241883103193</v>
      </c>
      <c r="O487">
        <f t="shared" si="281"/>
        <v>24.06241883103193</v>
      </c>
      <c r="P487">
        <f t="shared" si="282"/>
        <v>24.06241883103193</v>
      </c>
      <c r="Q487">
        <f t="shared" si="283"/>
        <v>24.06241883103193</v>
      </c>
      <c r="R487">
        <f t="shared" si="284"/>
        <v>24.06241883103193</v>
      </c>
      <c r="S487">
        <f t="shared" si="285"/>
        <v>24.06241883103193</v>
      </c>
      <c r="T487">
        <f t="shared" si="286"/>
        <v>24.06241883103193</v>
      </c>
      <c r="U487">
        <f t="shared" si="287"/>
        <v>24.06241883103193</v>
      </c>
      <c r="V487">
        <f t="shared" si="288"/>
        <v>24.06241883103193</v>
      </c>
      <c r="W487">
        <f t="shared" si="289"/>
        <v>24.06241883103193</v>
      </c>
      <c r="X487">
        <f t="shared" si="290"/>
        <v>24.06241883103193</v>
      </c>
      <c r="Y487">
        <f t="shared" si="291"/>
        <v>24.06241883103193</v>
      </c>
      <c r="Z487">
        <f t="shared" si="292"/>
        <v>24.06241883103193</v>
      </c>
      <c r="AA487">
        <f t="shared" si="293"/>
        <v>24.06241883103193</v>
      </c>
      <c r="AB487">
        <f t="shared" si="294"/>
        <v>24.06241883103193</v>
      </c>
      <c r="AC487">
        <f t="shared" si="295"/>
        <v>24.06241883103193</v>
      </c>
      <c r="AD487">
        <f t="shared" si="296"/>
        <v>24.06241883103193</v>
      </c>
      <c r="AE487">
        <f t="shared" si="297"/>
        <v>24.06241883103193</v>
      </c>
      <c r="AF487">
        <f t="shared" si="298"/>
        <v>24.06241883103193</v>
      </c>
      <c r="AG487">
        <f t="shared" si="299"/>
        <v>24.06241883103193</v>
      </c>
      <c r="AH487">
        <f t="shared" si="300"/>
        <v>24.06241883103193</v>
      </c>
      <c r="AI487">
        <f t="shared" si="301"/>
        <v>24.06241883103193</v>
      </c>
      <c r="AJ487">
        <f t="shared" si="302"/>
        <v>24.06241883103193</v>
      </c>
      <c r="AK487">
        <f t="shared" si="303"/>
        <v>24.06241883103193</v>
      </c>
      <c r="AL487">
        <f t="shared" si="304"/>
        <v>24.06241883103193</v>
      </c>
      <c r="AM487">
        <f t="shared" si="305"/>
        <v>24.06241883103193</v>
      </c>
      <c r="AN487">
        <f t="shared" si="306"/>
        <v>24.06241883103193</v>
      </c>
      <c r="AO487">
        <f t="shared" si="307"/>
        <v>24.06241883103193</v>
      </c>
      <c r="AP487">
        <f t="shared" si="308"/>
        <v>24.06241883103193</v>
      </c>
      <c r="AQ487">
        <f t="shared" si="309"/>
        <v>24.06241883103193</v>
      </c>
      <c r="AR487">
        <f t="shared" si="310"/>
        <v>18.411952639521967</v>
      </c>
      <c r="AS487">
        <f t="shared" si="311"/>
        <v>24.06241883103193</v>
      </c>
      <c r="AT487">
        <f t="shared" si="312"/>
        <v>24.06241883103193</v>
      </c>
      <c r="AU487">
        <f t="shared" si="313"/>
        <v>24.06241883103193</v>
      </c>
      <c r="AV487">
        <f t="shared" si="314"/>
        <v>24.06241883103193</v>
      </c>
      <c r="AW487">
        <f t="shared" si="315"/>
        <v>24.06241883103193</v>
      </c>
      <c r="AX487">
        <f t="shared" si="316"/>
        <v>24.06241883103193</v>
      </c>
      <c r="AY487">
        <f t="shared" si="317"/>
        <v>24.06241883103193</v>
      </c>
      <c r="AZ487">
        <f t="shared" si="318"/>
        <v>24.06241883103193</v>
      </c>
      <c r="BA487">
        <f t="shared" si="319"/>
        <v>24.06241883103193</v>
      </c>
    </row>
    <row r="488" spans="1:53">
      <c r="A488" s="50" t="s">
        <v>997</v>
      </c>
      <c r="B488" s="58">
        <v>487</v>
      </c>
      <c r="C488" s="50">
        <v>1</v>
      </c>
      <c r="D488" s="51">
        <v>32</v>
      </c>
      <c r="E488" s="51">
        <v>7</v>
      </c>
      <c r="L488" s="50" t="s">
        <v>997</v>
      </c>
      <c r="M488" s="58">
        <v>487</v>
      </c>
      <c r="N488">
        <f t="shared" si="280"/>
        <v>32.771939216347882</v>
      </c>
      <c r="O488">
        <f t="shared" si="281"/>
        <v>32.771939216347882</v>
      </c>
      <c r="P488">
        <f t="shared" si="282"/>
        <v>32.771939216347882</v>
      </c>
      <c r="Q488">
        <f t="shared" si="283"/>
        <v>32.771939216347882</v>
      </c>
      <c r="R488">
        <f t="shared" si="284"/>
        <v>32.771939216347882</v>
      </c>
      <c r="S488">
        <f t="shared" si="285"/>
        <v>32.771939216347882</v>
      </c>
      <c r="T488">
        <f t="shared" si="286"/>
        <v>32.771939216347882</v>
      </c>
      <c r="U488">
        <f t="shared" si="287"/>
        <v>32.771939216347882</v>
      </c>
      <c r="V488">
        <f t="shared" si="288"/>
        <v>32.771939216347882</v>
      </c>
      <c r="W488">
        <f t="shared" si="289"/>
        <v>32.771939216347882</v>
      </c>
      <c r="X488">
        <f t="shared" si="290"/>
        <v>32.771939216347882</v>
      </c>
      <c r="Y488">
        <f t="shared" si="291"/>
        <v>32.771939216347882</v>
      </c>
      <c r="Z488">
        <f t="shared" si="292"/>
        <v>32.771939216347882</v>
      </c>
      <c r="AA488">
        <f t="shared" si="293"/>
        <v>32.771939216347882</v>
      </c>
      <c r="AB488">
        <f t="shared" si="294"/>
        <v>32.771939216347882</v>
      </c>
      <c r="AC488">
        <f t="shared" si="295"/>
        <v>32.771939216347882</v>
      </c>
      <c r="AD488">
        <f t="shared" si="296"/>
        <v>32.771939216347882</v>
      </c>
      <c r="AE488">
        <f t="shared" si="297"/>
        <v>32.771939216347882</v>
      </c>
      <c r="AF488">
        <f t="shared" si="298"/>
        <v>32.771939216347882</v>
      </c>
      <c r="AG488">
        <f t="shared" si="299"/>
        <v>32.771939216347882</v>
      </c>
      <c r="AH488">
        <f t="shared" si="300"/>
        <v>32.771939216347882</v>
      </c>
      <c r="AI488">
        <f t="shared" si="301"/>
        <v>32.771939216347882</v>
      </c>
      <c r="AJ488">
        <f t="shared" si="302"/>
        <v>32.771939216347882</v>
      </c>
      <c r="AK488">
        <f t="shared" si="303"/>
        <v>32.771939216347882</v>
      </c>
      <c r="AL488">
        <f t="shared" si="304"/>
        <v>32.771939216347882</v>
      </c>
      <c r="AM488">
        <f t="shared" si="305"/>
        <v>32.771939216347882</v>
      </c>
      <c r="AN488">
        <f t="shared" si="306"/>
        <v>32.771939216347882</v>
      </c>
      <c r="AO488">
        <f t="shared" si="307"/>
        <v>32.771939216347882</v>
      </c>
      <c r="AP488">
        <f t="shared" si="308"/>
        <v>32.771939216347882</v>
      </c>
      <c r="AQ488">
        <f t="shared" si="309"/>
        <v>32.771939216347882</v>
      </c>
      <c r="AR488">
        <f t="shared" si="310"/>
        <v>39.42080668885405</v>
      </c>
      <c r="AS488">
        <f t="shared" si="311"/>
        <v>32.771939216347882</v>
      </c>
      <c r="AT488">
        <f t="shared" si="312"/>
        <v>32.771939216347882</v>
      </c>
      <c r="AU488">
        <f t="shared" si="313"/>
        <v>32.771939216347882</v>
      </c>
      <c r="AV488">
        <f t="shared" si="314"/>
        <v>32.771939216347882</v>
      </c>
      <c r="AW488">
        <f t="shared" si="315"/>
        <v>32.771939216347882</v>
      </c>
      <c r="AX488">
        <f t="shared" si="316"/>
        <v>32.771939216347882</v>
      </c>
      <c r="AY488">
        <f t="shared" si="317"/>
        <v>32.771939216347882</v>
      </c>
      <c r="AZ488">
        <f t="shared" si="318"/>
        <v>32.771939216347882</v>
      </c>
      <c r="BA488">
        <f t="shared" si="319"/>
        <v>32.771939216347882</v>
      </c>
    </row>
    <row r="489" spans="1:53">
      <c r="A489" s="50" t="s">
        <v>998</v>
      </c>
      <c r="B489" s="58">
        <v>488</v>
      </c>
      <c r="C489" s="50">
        <v>1</v>
      </c>
      <c r="D489" s="51">
        <v>26</v>
      </c>
      <c r="E489" s="51">
        <v>23</v>
      </c>
      <c r="L489" s="50" t="s">
        <v>998</v>
      </c>
      <c r="M489" s="58">
        <v>488</v>
      </c>
      <c r="N489">
        <f t="shared" si="280"/>
        <v>34.727510708370673</v>
      </c>
      <c r="O489">
        <f t="shared" si="281"/>
        <v>34.727510708370673</v>
      </c>
      <c r="P489">
        <f t="shared" si="282"/>
        <v>34.727510708370673</v>
      </c>
      <c r="Q489">
        <f t="shared" si="283"/>
        <v>34.727510708370673</v>
      </c>
      <c r="R489">
        <f t="shared" si="284"/>
        <v>34.727510708370673</v>
      </c>
      <c r="S489">
        <f t="shared" si="285"/>
        <v>34.727510708370673</v>
      </c>
      <c r="T489">
        <f t="shared" si="286"/>
        <v>34.727510708370673</v>
      </c>
      <c r="U489">
        <f t="shared" si="287"/>
        <v>34.727510708370673</v>
      </c>
      <c r="V489">
        <f t="shared" si="288"/>
        <v>34.727510708370673</v>
      </c>
      <c r="W489">
        <f t="shared" si="289"/>
        <v>34.727510708370673</v>
      </c>
      <c r="X489">
        <f t="shared" si="290"/>
        <v>34.727510708370673</v>
      </c>
      <c r="Y489">
        <f t="shared" si="291"/>
        <v>34.727510708370673</v>
      </c>
      <c r="Z489">
        <f t="shared" si="292"/>
        <v>34.727510708370673</v>
      </c>
      <c r="AA489">
        <f t="shared" si="293"/>
        <v>34.727510708370673</v>
      </c>
      <c r="AB489">
        <f t="shared" si="294"/>
        <v>34.727510708370673</v>
      </c>
      <c r="AC489">
        <f t="shared" si="295"/>
        <v>34.727510708370673</v>
      </c>
      <c r="AD489">
        <f t="shared" si="296"/>
        <v>34.727510708370673</v>
      </c>
      <c r="AE489">
        <f t="shared" si="297"/>
        <v>34.727510708370673</v>
      </c>
      <c r="AF489">
        <f t="shared" si="298"/>
        <v>34.727510708370673</v>
      </c>
      <c r="AG489">
        <f t="shared" si="299"/>
        <v>34.727510708370673</v>
      </c>
      <c r="AH489">
        <f t="shared" si="300"/>
        <v>34.727510708370673</v>
      </c>
      <c r="AI489">
        <f t="shared" si="301"/>
        <v>34.727510708370673</v>
      </c>
      <c r="AJ489">
        <f t="shared" si="302"/>
        <v>34.727510708370673</v>
      </c>
      <c r="AK489">
        <f t="shared" si="303"/>
        <v>34.727510708370673</v>
      </c>
      <c r="AL489">
        <f t="shared" si="304"/>
        <v>34.727510708370673</v>
      </c>
      <c r="AM489">
        <f t="shared" si="305"/>
        <v>34.727510708370673</v>
      </c>
      <c r="AN489">
        <f t="shared" si="306"/>
        <v>34.727510708370673</v>
      </c>
      <c r="AO489">
        <f t="shared" si="307"/>
        <v>34.727510708370673</v>
      </c>
      <c r="AP489">
        <f t="shared" si="308"/>
        <v>34.727510708370673</v>
      </c>
      <c r="AQ489">
        <f t="shared" si="309"/>
        <v>34.727510708370673</v>
      </c>
      <c r="AR489">
        <f t="shared" si="310"/>
        <v>32.817678162843876</v>
      </c>
      <c r="AS489">
        <f t="shared" si="311"/>
        <v>34.727510708370673</v>
      </c>
      <c r="AT489">
        <f t="shared" si="312"/>
        <v>34.727510708370673</v>
      </c>
      <c r="AU489">
        <f t="shared" si="313"/>
        <v>34.727510708370673</v>
      </c>
      <c r="AV489">
        <f t="shared" si="314"/>
        <v>34.727510708370673</v>
      </c>
      <c r="AW489">
        <f t="shared" si="315"/>
        <v>34.727510708370673</v>
      </c>
      <c r="AX489">
        <f t="shared" si="316"/>
        <v>34.727510708370673</v>
      </c>
      <c r="AY489">
        <f t="shared" si="317"/>
        <v>34.727510708370673</v>
      </c>
      <c r="AZ489">
        <f t="shared" si="318"/>
        <v>34.727510708370673</v>
      </c>
      <c r="BA489">
        <f t="shared" si="319"/>
        <v>34.727510708370673</v>
      </c>
    </row>
    <row r="490" spans="1:53">
      <c r="A490" s="50" t="s">
        <v>999</v>
      </c>
      <c r="B490" s="58">
        <v>489</v>
      </c>
      <c r="C490" s="50">
        <v>1</v>
      </c>
      <c r="D490" s="51">
        <v>1</v>
      </c>
      <c r="E490" s="51">
        <v>20</v>
      </c>
      <c r="L490" s="50" t="s">
        <v>999</v>
      </c>
      <c r="M490" s="58">
        <v>489</v>
      </c>
      <c r="N490">
        <f t="shared" si="280"/>
        <v>20.049937655763422</v>
      </c>
      <c r="O490">
        <f t="shared" si="281"/>
        <v>20.049937655763422</v>
      </c>
      <c r="P490">
        <f t="shared" si="282"/>
        <v>20.049937655763422</v>
      </c>
      <c r="Q490">
        <f t="shared" si="283"/>
        <v>20.049937655763422</v>
      </c>
      <c r="R490">
        <f t="shared" si="284"/>
        <v>20.049937655763422</v>
      </c>
      <c r="S490">
        <f t="shared" si="285"/>
        <v>20.049937655763422</v>
      </c>
      <c r="T490">
        <f t="shared" si="286"/>
        <v>20.049937655763422</v>
      </c>
      <c r="U490">
        <f t="shared" si="287"/>
        <v>20.049937655763422</v>
      </c>
      <c r="V490">
        <f t="shared" si="288"/>
        <v>20.049937655763422</v>
      </c>
      <c r="W490">
        <f t="shared" si="289"/>
        <v>20.049937655763422</v>
      </c>
      <c r="X490">
        <f t="shared" si="290"/>
        <v>20.049937655763422</v>
      </c>
      <c r="Y490">
        <f t="shared" si="291"/>
        <v>20.049937655763422</v>
      </c>
      <c r="Z490">
        <f t="shared" si="292"/>
        <v>20.049937655763422</v>
      </c>
      <c r="AA490">
        <f t="shared" si="293"/>
        <v>20.049937655763422</v>
      </c>
      <c r="AB490">
        <f t="shared" si="294"/>
        <v>20.049937655763422</v>
      </c>
      <c r="AC490">
        <f t="shared" si="295"/>
        <v>20.049937655763422</v>
      </c>
      <c r="AD490">
        <f t="shared" si="296"/>
        <v>20.049937655763422</v>
      </c>
      <c r="AE490">
        <f t="shared" si="297"/>
        <v>20.049937655763422</v>
      </c>
      <c r="AF490">
        <f t="shared" si="298"/>
        <v>20.049937655763422</v>
      </c>
      <c r="AG490">
        <f t="shared" si="299"/>
        <v>20.049937655763422</v>
      </c>
      <c r="AH490">
        <f t="shared" si="300"/>
        <v>20.049937655763422</v>
      </c>
      <c r="AI490">
        <f t="shared" si="301"/>
        <v>20.049937655763422</v>
      </c>
      <c r="AJ490">
        <f t="shared" si="302"/>
        <v>20.049937655763422</v>
      </c>
      <c r="AK490">
        <f t="shared" si="303"/>
        <v>20.049937655763422</v>
      </c>
      <c r="AL490">
        <f t="shared" si="304"/>
        <v>20.049937655763422</v>
      </c>
      <c r="AM490">
        <f t="shared" si="305"/>
        <v>20.049937655763422</v>
      </c>
      <c r="AN490">
        <f t="shared" si="306"/>
        <v>20.049937655763422</v>
      </c>
      <c r="AO490">
        <f t="shared" si="307"/>
        <v>20.049937655763422</v>
      </c>
      <c r="AP490">
        <f t="shared" si="308"/>
        <v>20.049937655763422</v>
      </c>
      <c r="AQ490">
        <f t="shared" si="309"/>
        <v>20.049937655763422</v>
      </c>
      <c r="AR490">
        <f t="shared" si="310"/>
        <v>18.055470085267789</v>
      </c>
      <c r="AS490">
        <f t="shared" si="311"/>
        <v>20.049937655763422</v>
      </c>
      <c r="AT490">
        <f t="shared" si="312"/>
        <v>20.049937655763422</v>
      </c>
      <c r="AU490">
        <f t="shared" si="313"/>
        <v>20.049937655763422</v>
      </c>
      <c r="AV490">
        <f t="shared" si="314"/>
        <v>20.049937655763422</v>
      </c>
      <c r="AW490">
        <f t="shared" si="315"/>
        <v>20.049937655763422</v>
      </c>
      <c r="AX490">
        <f t="shared" si="316"/>
        <v>20.049937655763422</v>
      </c>
      <c r="AY490">
        <f t="shared" si="317"/>
        <v>20.049937655763422</v>
      </c>
      <c r="AZ490">
        <f t="shared" si="318"/>
        <v>20.049937655763422</v>
      </c>
      <c r="BA490">
        <f t="shared" si="319"/>
        <v>20.049937655763422</v>
      </c>
    </row>
    <row r="491" spans="1:53">
      <c r="A491" s="50" t="s">
        <v>1000</v>
      </c>
      <c r="B491" s="58">
        <v>490</v>
      </c>
      <c r="C491" s="50">
        <v>1</v>
      </c>
      <c r="D491" s="51">
        <v>13</v>
      </c>
      <c r="E491" s="51">
        <v>18</v>
      </c>
      <c r="L491" s="50" t="s">
        <v>1000</v>
      </c>
      <c r="M491" s="58">
        <v>490</v>
      </c>
      <c r="N491">
        <f t="shared" si="280"/>
        <v>22.22611077089287</v>
      </c>
      <c r="O491">
        <f t="shared" si="281"/>
        <v>22.22611077089287</v>
      </c>
      <c r="P491">
        <f t="shared" si="282"/>
        <v>22.22611077089287</v>
      </c>
      <c r="Q491">
        <f t="shared" si="283"/>
        <v>22.22611077089287</v>
      </c>
      <c r="R491">
        <f t="shared" si="284"/>
        <v>22.22611077089287</v>
      </c>
      <c r="S491">
        <f t="shared" si="285"/>
        <v>22.22611077089287</v>
      </c>
      <c r="T491">
        <f t="shared" si="286"/>
        <v>22.22611077089287</v>
      </c>
      <c r="U491">
        <f t="shared" si="287"/>
        <v>22.22611077089287</v>
      </c>
      <c r="V491">
        <f t="shared" si="288"/>
        <v>22.22611077089287</v>
      </c>
      <c r="W491">
        <f t="shared" si="289"/>
        <v>22.22611077089287</v>
      </c>
      <c r="X491">
        <f t="shared" si="290"/>
        <v>22.22611077089287</v>
      </c>
      <c r="Y491">
        <f t="shared" si="291"/>
        <v>22.22611077089287</v>
      </c>
      <c r="Z491">
        <f t="shared" si="292"/>
        <v>22.22611077089287</v>
      </c>
      <c r="AA491">
        <f t="shared" si="293"/>
        <v>22.22611077089287</v>
      </c>
      <c r="AB491">
        <f t="shared" si="294"/>
        <v>22.22611077089287</v>
      </c>
      <c r="AC491">
        <f t="shared" si="295"/>
        <v>22.22611077089287</v>
      </c>
      <c r="AD491">
        <f t="shared" si="296"/>
        <v>22.22611077089287</v>
      </c>
      <c r="AE491">
        <f t="shared" si="297"/>
        <v>22.22611077089287</v>
      </c>
      <c r="AF491">
        <f t="shared" si="298"/>
        <v>22.22611077089287</v>
      </c>
      <c r="AG491">
        <f t="shared" si="299"/>
        <v>22.22611077089287</v>
      </c>
      <c r="AH491">
        <f t="shared" si="300"/>
        <v>22.22611077089287</v>
      </c>
      <c r="AI491">
        <f t="shared" si="301"/>
        <v>22.22611077089287</v>
      </c>
      <c r="AJ491">
        <f t="shared" si="302"/>
        <v>22.22611077089287</v>
      </c>
      <c r="AK491">
        <f t="shared" si="303"/>
        <v>22.22611077089287</v>
      </c>
      <c r="AL491">
        <f t="shared" si="304"/>
        <v>22.22611077089287</v>
      </c>
      <c r="AM491">
        <f t="shared" si="305"/>
        <v>22.22611077089287</v>
      </c>
      <c r="AN491">
        <f t="shared" si="306"/>
        <v>22.22611077089287</v>
      </c>
      <c r="AO491">
        <f t="shared" si="307"/>
        <v>22.22611077089287</v>
      </c>
      <c r="AP491">
        <f t="shared" si="308"/>
        <v>22.22611077089287</v>
      </c>
      <c r="AQ491">
        <f t="shared" si="309"/>
        <v>22.22611077089287</v>
      </c>
      <c r="AR491">
        <f t="shared" si="310"/>
        <v>15.297058540778355</v>
      </c>
      <c r="AS491">
        <f t="shared" si="311"/>
        <v>22.22611077089287</v>
      </c>
      <c r="AT491">
        <f t="shared" si="312"/>
        <v>22.22611077089287</v>
      </c>
      <c r="AU491">
        <f t="shared" si="313"/>
        <v>22.22611077089287</v>
      </c>
      <c r="AV491">
        <f t="shared" si="314"/>
        <v>22.22611077089287</v>
      </c>
      <c r="AW491">
        <f t="shared" si="315"/>
        <v>22.22611077089287</v>
      </c>
      <c r="AX491">
        <f t="shared" si="316"/>
        <v>22.22611077089287</v>
      </c>
      <c r="AY491">
        <f t="shared" si="317"/>
        <v>22.22611077089287</v>
      </c>
      <c r="AZ491">
        <f t="shared" si="318"/>
        <v>22.22611077089287</v>
      </c>
      <c r="BA491">
        <f t="shared" si="319"/>
        <v>22.22611077089287</v>
      </c>
    </row>
    <row r="492" spans="1:53">
      <c r="A492" s="50" t="s">
        <v>1001</v>
      </c>
      <c r="B492" s="58">
        <v>491</v>
      </c>
      <c r="C492" s="50">
        <v>1</v>
      </c>
      <c r="D492" s="51">
        <v>19</v>
      </c>
      <c r="E492" s="51">
        <v>8</v>
      </c>
      <c r="L492" s="50" t="s">
        <v>1001</v>
      </c>
      <c r="M492" s="58">
        <v>491</v>
      </c>
      <c r="N492">
        <f t="shared" si="280"/>
        <v>20.639767440550294</v>
      </c>
      <c r="O492">
        <f t="shared" si="281"/>
        <v>20.639767440550294</v>
      </c>
      <c r="P492">
        <f t="shared" si="282"/>
        <v>20.639767440550294</v>
      </c>
      <c r="Q492">
        <f t="shared" si="283"/>
        <v>20.639767440550294</v>
      </c>
      <c r="R492">
        <f t="shared" si="284"/>
        <v>20.639767440550294</v>
      </c>
      <c r="S492">
        <f t="shared" si="285"/>
        <v>20.639767440550294</v>
      </c>
      <c r="T492">
        <f t="shared" si="286"/>
        <v>20.639767440550294</v>
      </c>
      <c r="U492">
        <f t="shared" si="287"/>
        <v>20.639767440550294</v>
      </c>
      <c r="V492">
        <f t="shared" si="288"/>
        <v>20.639767440550294</v>
      </c>
      <c r="W492">
        <f t="shared" si="289"/>
        <v>20.639767440550294</v>
      </c>
      <c r="X492">
        <f t="shared" si="290"/>
        <v>20.639767440550294</v>
      </c>
      <c r="Y492">
        <f t="shared" si="291"/>
        <v>20.639767440550294</v>
      </c>
      <c r="Z492">
        <f t="shared" si="292"/>
        <v>20.639767440550294</v>
      </c>
      <c r="AA492">
        <f t="shared" si="293"/>
        <v>20.639767440550294</v>
      </c>
      <c r="AB492">
        <f t="shared" si="294"/>
        <v>20.639767440550294</v>
      </c>
      <c r="AC492">
        <f t="shared" si="295"/>
        <v>20.639767440550294</v>
      </c>
      <c r="AD492">
        <f t="shared" si="296"/>
        <v>20.639767440550294</v>
      </c>
      <c r="AE492">
        <f t="shared" si="297"/>
        <v>20.639767440550294</v>
      </c>
      <c r="AF492">
        <f t="shared" si="298"/>
        <v>20.639767440550294</v>
      </c>
      <c r="AG492">
        <f t="shared" si="299"/>
        <v>20.639767440550294</v>
      </c>
      <c r="AH492">
        <f t="shared" si="300"/>
        <v>20.639767440550294</v>
      </c>
      <c r="AI492">
        <f t="shared" si="301"/>
        <v>20.639767440550294</v>
      </c>
      <c r="AJ492">
        <f t="shared" si="302"/>
        <v>20.639767440550294</v>
      </c>
      <c r="AK492">
        <f t="shared" si="303"/>
        <v>20.639767440550294</v>
      </c>
      <c r="AL492">
        <f t="shared" si="304"/>
        <v>20.639767440550294</v>
      </c>
      <c r="AM492">
        <f t="shared" si="305"/>
        <v>20.639767440550294</v>
      </c>
      <c r="AN492">
        <f t="shared" si="306"/>
        <v>20.639767440550294</v>
      </c>
      <c r="AO492">
        <f t="shared" si="307"/>
        <v>20.639767440550294</v>
      </c>
      <c r="AP492">
        <f t="shared" si="308"/>
        <v>20.639767440550294</v>
      </c>
      <c r="AQ492">
        <f t="shared" si="309"/>
        <v>20.639767440550294</v>
      </c>
      <c r="AR492">
        <f t="shared" si="310"/>
        <v>23.043437243605826</v>
      </c>
      <c r="AS492">
        <f t="shared" si="311"/>
        <v>20.639767440550294</v>
      </c>
      <c r="AT492">
        <f t="shared" si="312"/>
        <v>20.639767440550294</v>
      </c>
      <c r="AU492">
        <f t="shared" si="313"/>
        <v>20.639767440550294</v>
      </c>
      <c r="AV492">
        <f t="shared" si="314"/>
        <v>20.639767440550294</v>
      </c>
      <c r="AW492">
        <f t="shared" si="315"/>
        <v>20.639767440550294</v>
      </c>
      <c r="AX492">
        <f t="shared" si="316"/>
        <v>20.639767440550294</v>
      </c>
      <c r="AY492">
        <f t="shared" si="317"/>
        <v>20.639767440550294</v>
      </c>
      <c r="AZ492">
        <f t="shared" si="318"/>
        <v>20.639767440550294</v>
      </c>
      <c r="BA492">
        <f t="shared" si="319"/>
        <v>20.639767440550294</v>
      </c>
    </row>
    <row r="493" spans="1:53">
      <c r="A493" s="50" t="s">
        <v>1002</v>
      </c>
      <c r="B493" s="58">
        <v>492</v>
      </c>
      <c r="C493" s="50">
        <v>1</v>
      </c>
      <c r="D493" s="51">
        <v>12</v>
      </c>
      <c r="E493" s="51">
        <v>13</v>
      </c>
      <c r="L493" s="50" t="s">
        <v>1002</v>
      </c>
      <c r="M493" s="58">
        <v>492</v>
      </c>
      <c r="N493">
        <f t="shared" si="280"/>
        <v>17.720045146669349</v>
      </c>
      <c r="O493">
        <f t="shared" si="281"/>
        <v>17.720045146669349</v>
      </c>
      <c r="P493">
        <f t="shared" si="282"/>
        <v>17.720045146669349</v>
      </c>
      <c r="Q493">
        <f t="shared" si="283"/>
        <v>17.720045146669349</v>
      </c>
      <c r="R493">
        <f t="shared" si="284"/>
        <v>17.720045146669349</v>
      </c>
      <c r="S493">
        <f t="shared" si="285"/>
        <v>17.720045146669349</v>
      </c>
      <c r="T493">
        <f t="shared" si="286"/>
        <v>17.720045146669349</v>
      </c>
      <c r="U493">
        <f t="shared" si="287"/>
        <v>17.720045146669349</v>
      </c>
      <c r="V493">
        <f t="shared" si="288"/>
        <v>17.720045146669349</v>
      </c>
      <c r="W493">
        <f t="shared" si="289"/>
        <v>17.720045146669349</v>
      </c>
      <c r="X493">
        <f t="shared" si="290"/>
        <v>17.720045146669349</v>
      </c>
      <c r="Y493">
        <f t="shared" si="291"/>
        <v>17.720045146669349</v>
      </c>
      <c r="Z493">
        <f t="shared" si="292"/>
        <v>17.720045146669349</v>
      </c>
      <c r="AA493">
        <f t="shared" si="293"/>
        <v>17.720045146669349</v>
      </c>
      <c r="AB493">
        <f t="shared" si="294"/>
        <v>17.720045146669349</v>
      </c>
      <c r="AC493">
        <f t="shared" si="295"/>
        <v>17.720045146669349</v>
      </c>
      <c r="AD493">
        <f t="shared" si="296"/>
        <v>17.720045146669349</v>
      </c>
      <c r="AE493">
        <f t="shared" si="297"/>
        <v>17.720045146669349</v>
      </c>
      <c r="AF493">
        <f t="shared" si="298"/>
        <v>17.720045146669349</v>
      </c>
      <c r="AG493">
        <f t="shared" si="299"/>
        <v>17.720045146669349</v>
      </c>
      <c r="AH493">
        <f t="shared" si="300"/>
        <v>17.720045146669349</v>
      </c>
      <c r="AI493">
        <f t="shared" si="301"/>
        <v>17.720045146669349</v>
      </c>
      <c r="AJ493">
        <f t="shared" si="302"/>
        <v>17.720045146669349</v>
      </c>
      <c r="AK493">
        <f t="shared" si="303"/>
        <v>17.720045146669349</v>
      </c>
      <c r="AL493">
        <f t="shared" si="304"/>
        <v>17.720045146669349</v>
      </c>
      <c r="AM493">
        <f t="shared" si="305"/>
        <v>17.720045146669349</v>
      </c>
      <c r="AN493">
        <f t="shared" si="306"/>
        <v>17.720045146669349</v>
      </c>
      <c r="AO493">
        <f t="shared" si="307"/>
        <v>17.720045146669349</v>
      </c>
      <c r="AP493">
        <f t="shared" si="308"/>
        <v>17.720045146669349</v>
      </c>
      <c r="AQ493">
        <f t="shared" si="309"/>
        <v>17.720045146669349</v>
      </c>
      <c r="AR493">
        <f t="shared" si="310"/>
        <v>13.038404810405298</v>
      </c>
      <c r="AS493">
        <f t="shared" si="311"/>
        <v>17.720045146669349</v>
      </c>
      <c r="AT493">
        <f t="shared" si="312"/>
        <v>17.720045146669349</v>
      </c>
      <c r="AU493">
        <f t="shared" si="313"/>
        <v>17.720045146669349</v>
      </c>
      <c r="AV493">
        <f t="shared" si="314"/>
        <v>17.720045146669349</v>
      </c>
      <c r="AW493">
        <f t="shared" si="315"/>
        <v>17.720045146669349</v>
      </c>
      <c r="AX493">
        <f t="shared" si="316"/>
        <v>17.720045146669349</v>
      </c>
      <c r="AY493">
        <f t="shared" si="317"/>
        <v>17.720045146669349</v>
      </c>
      <c r="AZ493">
        <f t="shared" si="318"/>
        <v>17.720045146669349</v>
      </c>
      <c r="BA493">
        <f t="shared" si="319"/>
        <v>17.720045146669349</v>
      </c>
    </row>
    <row r="494" spans="1:53">
      <c r="A494" s="50" t="s">
        <v>1003</v>
      </c>
      <c r="B494" s="58">
        <v>493</v>
      </c>
      <c r="C494" s="50">
        <v>1</v>
      </c>
      <c r="D494" s="51">
        <v>19</v>
      </c>
      <c r="E494" s="51">
        <v>5</v>
      </c>
      <c r="L494" s="50" t="s">
        <v>1003</v>
      </c>
      <c r="M494" s="58">
        <v>493</v>
      </c>
      <c r="N494">
        <f t="shared" si="280"/>
        <v>19.672315572906001</v>
      </c>
      <c r="O494">
        <f t="shared" si="281"/>
        <v>19.672315572906001</v>
      </c>
      <c r="P494">
        <f t="shared" si="282"/>
        <v>19.672315572906001</v>
      </c>
      <c r="Q494">
        <f t="shared" si="283"/>
        <v>19.672315572906001</v>
      </c>
      <c r="R494">
        <f t="shared" si="284"/>
        <v>19.672315572906001</v>
      </c>
      <c r="S494">
        <f t="shared" si="285"/>
        <v>19.672315572906001</v>
      </c>
      <c r="T494">
        <f t="shared" si="286"/>
        <v>19.672315572906001</v>
      </c>
      <c r="U494">
        <f t="shared" si="287"/>
        <v>19.672315572906001</v>
      </c>
      <c r="V494">
        <f t="shared" si="288"/>
        <v>19.672315572906001</v>
      </c>
      <c r="W494">
        <f t="shared" si="289"/>
        <v>19.672315572906001</v>
      </c>
      <c r="X494">
        <f t="shared" si="290"/>
        <v>19.672315572906001</v>
      </c>
      <c r="Y494">
        <f t="shared" si="291"/>
        <v>19.672315572906001</v>
      </c>
      <c r="Z494">
        <f t="shared" si="292"/>
        <v>19.672315572906001</v>
      </c>
      <c r="AA494">
        <f t="shared" si="293"/>
        <v>19.672315572906001</v>
      </c>
      <c r="AB494">
        <f t="shared" si="294"/>
        <v>19.672315572906001</v>
      </c>
      <c r="AC494">
        <f t="shared" si="295"/>
        <v>19.672315572906001</v>
      </c>
      <c r="AD494">
        <f t="shared" si="296"/>
        <v>19.672315572906001</v>
      </c>
      <c r="AE494">
        <f t="shared" si="297"/>
        <v>19.672315572906001</v>
      </c>
      <c r="AF494">
        <f t="shared" si="298"/>
        <v>19.672315572906001</v>
      </c>
      <c r="AG494">
        <f t="shared" si="299"/>
        <v>19.672315572906001</v>
      </c>
      <c r="AH494">
        <f t="shared" si="300"/>
        <v>19.672315572906001</v>
      </c>
      <c r="AI494">
        <f t="shared" si="301"/>
        <v>19.672315572906001</v>
      </c>
      <c r="AJ494">
        <f t="shared" si="302"/>
        <v>19.672315572906001</v>
      </c>
      <c r="AK494">
        <f t="shared" si="303"/>
        <v>19.672315572906001</v>
      </c>
      <c r="AL494">
        <f t="shared" si="304"/>
        <v>19.672315572906001</v>
      </c>
      <c r="AM494">
        <f t="shared" si="305"/>
        <v>19.672315572906001</v>
      </c>
      <c r="AN494">
        <f t="shared" si="306"/>
        <v>19.672315572906001</v>
      </c>
      <c r="AO494">
        <f t="shared" si="307"/>
        <v>19.672315572906001</v>
      </c>
      <c r="AP494">
        <f t="shared" si="308"/>
        <v>19.672315572906001</v>
      </c>
      <c r="AQ494">
        <f t="shared" si="309"/>
        <v>19.672315572906001</v>
      </c>
      <c r="AR494">
        <f t="shared" si="310"/>
        <v>33.030289129827487</v>
      </c>
      <c r="AS494">
        <f t="shared" si="311"/>
        <v>19.672315572906001</v>
      </c>
      <c r="AT494">
        <f t="shared" si="312"/>
        <v>19.672315572906001</v>
      </c>
      <c r="AU494">
        <f t="shared" si="313"/>
        <v>19.672315572906001</v>
      </c>
      <c r="AV494">
        <f t="shared" si="314"/>
        <v>19.672315572906001</v>
      </c>
      <c r="AW494">
        <f t="shared" si="315"/>
        <v>19.672315572906001</v>
      </c>
      <c r="AX494">
        <f t="shared" si="316"/>
        <v>19.672315572906001</v>
      </c>
      <c r="AY494">
        <f t="shared" si="317"/>
        <v>19.672315572906001</v>
      </c>
      <c r="AZ494">
        <f t="shared" si="318"/>
        <v>19.672315572906001</v>
      </c>
      <c r="BA494">
        <f t="shared" si="319"/>
        <v>19.672315572906001</v>
      </c>
    </row>
    <row r="495" spans="1:53">
      <c r="A495" s="50" t="s">
        <v>1004</v>
      </c>
      <c r="B495" s="58">
        <v>494</v>
      </c>
      <c r="C495" s="50">
        <v>1</v>
      </c>
      <c r="D495" s="51">
        <v>23</v>
      </c>
      <c r="E495" s="51">
        <v>27</v>
      </c>
      <c r="L495" s="50" t="s">
        <v>1004</v>
      </c>
      <c r="M495" s="58">
        <v>494</v>
      </c>
      <c r="N495">
        <f t="shared" si="280"/>
        <v>35.482389998420345</v>
      </c>
      <c r="O495">
        <f t="shared" si="281"/>
        <v>35.482389998420345</v>
      </c>
      <c r="P495">
        <f t="shared" si="282"/>
        <v>35.482389998420345</v>
      </c>
      <c r="Q495">
        <f t="shared" si="283"/>
        <v>35.482389998420345</v>
      </c>
      <c r="R495">
        <f t="shared" si="284"/>
        <v>35.482389998420345</v>
      </c>
      <c r="S495">
        <f t="shared" si="285"/>
        <v>35.482389998420345</v>
      </c>
      <c r="T495">
        <f t="shared" si="286"/>
        <v>35.482389998420345</v>
      </c>
      <c r="U495">
        <f t="shared" si="287"/>
        <v>35.482389998420345</v>
      </c>
      <c r="V495">
        <f t="shared" si="288"/>
        <v>35.482389998420345</v>
      </c>
      <c r="W495">
        <f t="shared" si="289"/>
        <v>35.482389998420345</v>
      </c>
      <c r="X495">
        <f t="shared" si="290"/>
        <v>35.482389998420345</v>
      </c>
      <c r="Y495">
        <f t="shared" si="291"/>
        <v>35.482389998420345</v>
      </c>
      <c r="Z495">
        <f t="shared" si="292"/>
        <v>35.482389998420345</v>
      </c>
      <c r="AA495">
        <f t="shared" si="293"/>
        <v>35.482389998420345</v>
      </c>
      <c r="AB495">
        <f t="shared" si="294"/>
        <v>35.482389998420345</v>
      </c>
      <c r="AC495">
        <f t="shared" si="295"/>
        <v>35.482389998420345</v>
      </c>
      <c r="AD495">
        <f t="shared" si="296"/>
        <v>35.482389998420345</v>
      </c>
      <c r="AE495">
        <f t="shared" si="297"/>
        <v>35.482389998420345</v>
      </c>
      <c r="AF495">
        <f t="shared" si="298"/>
        <v>35.482389998420345</v>
      </c>
      <c r="AG495">
        <f t="shared" si="299"/>
        <v>35.482389998420345</v>
      </c>
      <c r="AH495">
        <f t="shared" si="300"/>
        <v>35.482389998420345</v>
      </c>
      <c r="AI495">
        <f t="shared" si="301"/>
        <v>35.482389998420345</v>
      </c>
      <c r="AJ495">
        <f t="shared" si="302"/>
        <v>35.482389998420345</v>
      </c>
      <c r="AK495">
        <f t="shared" si="303"/>
        <v>35.482389998420345</v>
      </c>
      <c r="AL495">
        <f t="shared" si="304"/>
        <v>35.482389998420345</v>
      </c>
      <c r="AM495">
        <f t="shared" si="305"/>
        <v>35.482389998420345</v>
      </c>
      <c r="AN495">
        <f t="shared" si="306"/>
        <v>35.482389998420345</v>
      </c>
      <c r="AO495">
        <f t="shared" si="307"/>
        <v>35.482389998420345</v>
      </c>
      <c r="AP495">
        <f t="shared" si="308"/>
        <v>35.482389998420345</v>
      </c>
      <c r="AQ495">
        <f t="shared" si="309"/>
        <v>35.482389998420345</v>
      </c>
      <c r="AR495">
        <f t="shared" si="310"/>
        <v>25.099800796022265</v>
      </c>
      <c r="AS495">
        <f t="shared" si="311"/>
        <v>35.482389998420345</v>
      </c>
      <c r="AT495">
        <f t="shared" si="312"/>
        <v>35.482389998420345</v>
      </c>
      <c r="AU495">
        <f t="shared" si="313"/>
        <v>35.482389998420345</v>
      </c>
      <c r="AV495">
        <f t="shared" si="314"/>
        <v>35.482389998420345</v>
      </c>
      <c r="AW495">
        <f t="shared" si="315"/>
        <v>35.482389998420345</v>
      </c>
      <c r="AX495">
        <f t="shared" si="316"/>
        <v>35.482389998420345</v>
      </c>
      <c r="AY495">
        <f t="shared" si="317"/>
        <v>35.482389998420345</v>
      </c>
      <c r="AZ495">
        <f t="shared" si="318"/>
        <v>35.482389998420345</v>
      </c>
      <c r="BA495">
        <f t="shared" si="319"/>
        <v>35.482389998420345</v>
      </c>
    </row>
    <row r="496" spans="1:53">
      <c r="A496" s="50" t="s">
        <v>1005</v>
      </c>
      <c r="B496" s="58">
        <v>495</v>
      </c>
      <c r="C496" s="50">
        <v>1</v>
      </c>
      <c r="D496" s="51">
        <v>14</v>
      </c>
      <c r="E496" s="51">
        <v>10</v>
      </c>
      <c r="F496" s="37" t="s">
        <v>1302</v>
      </c>
      <c r="L496" s="50" t="s">
        <v>1005</v>
      </c>
      <c r="M496" s="58">
        <v>495</v>
      </c>
      <c r="N496">
        <f t="shared" si="280"/>
        <v>17.233687939614086</v>
      </c>
      <c r="O496">
        <f t="shared" si="281"/>
        <v>17.233687939614086</v>
      </c>
      <c r="P496">
        <f t="shared" si="282"/>
        <v>17.233687939614086</v>
      </c>
      <c r="Q496">
        <f t="shared" si="283"/>
        <v>17.233687939614086</v>
      </c>
      <c r="R496">
        <f t="shared" si="284"/>
        <v>17.233687939614086</v>
      </c>
      <c r="S496">
        <f t="shared" si="285"/>
        <v>17.233687939614086</v>
      </c>
      <c r="T496">
        <f t="shared" si="286"/>
        <v>17.233687939614086</v>
      </c>
      <c r="U496">
        <f t="shared" si="287"/>
        <v>17.233687939614086</v>
      </c>
      <c r="V496">
        <f t="shared" si="288"/>
        <v>17.233687939614086</v>
      </c>
      <c r="W496">
        <f t="shared" si="289"/>
        <v>17.233687939614086</v>
      </c>
      <c r="X496">
        <f t="shared" si="290"/>
        <v>17.233687939614086</v>
      </c>
      <c r="Y496">
        <f t="shared" si="291"/>
        <v>17.233687939614086</v>
      </c>
      <c r="Z496">
        <f t="shared" si="292"/>
        <v>17.233687939614086</v>
      </c>
      <c r="AA496">
        <f t="shared" si="293"/>
        <v>17.233687939614086</v>
      </c>
      <c r="AB496">
        <f t="shared" si="294"/>
        <v>17.233687939614086</v>
      </c>
      <c r="AC496">
        <f t="shared" si="295"/>
        <v>17.233687939614086</v>
      </c>
      <c r="AD496">
        <f t="shared" si="296"/>
        <v>17.233687939614086</v>
      </c>
      <c r="AE496">
        <f t="shared" si="297"/>
        <v>17.233687939614086</v>
      </c>
      <c r="AF496">
        <f t="shared" si="298"/>
        <v>17.233687939614086</v>
      </c>
      <c r="AG496">
        <f t="shared" si="299"/>
        <v>17.233687939614086</v>
      </c>
      <c r="AH496">
        <f t="shared" si="300"/>
        <v>17.233687939614086</v>
      </c>
      <c r="AI496">
        <f t="shared" si="301"/>
        <v>17.233687939614086</v>
      </c>
      <c r="AJ496">
        <f t="shared" si="302"/>
        <v>17.233687939614086</v>
      </c>
      <c r="AK496">
        <f t="shared" si="303"/>
        <v>17.233687939614086</v>
      </c>
      <c r="AL496">
        <f t="shared" si="304"/>
        <v>17.233687939614086</v>
      </c>
      <c r="AM496">
        <f t="shared" si="305"/>
        <v>17.233687939614086</v>
      </c>
      <c r="AN496">
        <f t="shared" si="306"/>
        <v>17.233687939614086</v>
      </c>
      <c r="AO496">
        <f t="shared" si="307"/>
        <v>17.233687939614086</v>
      </c>
      <c r="AP496">
        <f t="shared" si="308"/>
        <v>17.233687939614086</v>
      </c>
      <c r="AQ496">
        <f t="shared" si="309"/>
        <v>17.233687939614086</v>
      </c>
      <c r="AR496">
        <f t="shared" si="310"/>
        <v>27.802877548915689</v>
      </c>
      <c r="AS496">
        <f t="shared" si="311"/>
        <v>17.233687939614086</v>
      </c>
      <c r="AT496">
        <f t="shared" si="312"/>
        <v>17.233687939614086</v>
      </c>
      <c r="AU496">
        <f t="shared" si="313"/>
        <v>17.233687939614086</v>
      </c>
      <c r="AV496">
        <f t="shared" si="314"/>
        <v>17.233687939614086</v>
      </c>
      <c r="AW496">
        <f t="shared" si="315"/>
        <v>17.233687939614086</v>
      </c>
      <c r="AX496">
        <f t="shared" si="316"/>
        <v>17.233687939614086</v>
      </c>
      <c r="AY496">
        <f t="shared" si="317"/>
        <v>17.233687939614086</v>
      </c>
      <c r="AZ496">
        <f t="shared" si="318"/>
        <v>17.233687939614086</v>
      </c>
      <c r="BA496">
        <f t="shared" si="319"/>
        <v>17.233687939614086</v>
      </c>
    </row>
    <row r="497" spans="1:53">
      <c r="A497" s="50" t="s">
        <v>1006</v>
      </c>
      <c r="B497" s="58">
        <v>496</v>
      </c>
      <c r="C497" s="50">
        <v>1</v>
      </c>
      <c r="D497" s="51">
        <v>1</v>
      </c>
      <c r="E497" s="51">
        <v>24</v>
      </c>
      <c r="L497" s="50" t="s">
        <v>1006</v>
      </c>
      <c r="M497" s="58">
        <v>496</v>
      </c>
      <c r="N497">
        <f t="shared" si="280"/>
        <v>24.041630560342615</v>
      </c>
      <c r="O497">
        <f t="shared" si="281"/>
        <v>24.041630560342615</v>
      </c>
      <c r="P497">
        <f t="shared" si="282"/>
        <v>24.041630560342615</v>
      </c>
      <c r="Q497">
        <f t="shared" si="283"/>
        <v>24.041630560342615</v>
      </c>
      <c r="R497">
        <f t="shared" si="284"/>
        <v>24.041630560342615</v>
      </c>
      <c r="S497">
        <f t="shared" si="285"/>
        <v>24.041630560342615</v>
      </c>
      <c r="T497">
        <f t="shared" si="286"/>
        <v>24.041630560342615</v>
      </c>
      <c r="U497">
        <f t="shared" si="287"/>
        <v>24.041630560342615</v>
      </c>
      <c r="V497">
        <f t="shared" si="288"/>
        <v>24.041630560342615</v>
      </c>
      <c r="W497">
        <f t="shared" si="289"/>
        <v>24.041630560342615</v>
      </c>
      <c r="X497">
        <f t="shared" si="290"/>
        <v>24.041630560342615</v>
      </c>
      <c r="Y497">
        <f t="shared" si="291"/>
        <v>24.041630560342615</v>
      </c>
      <c r="Z497">
        <f t="shared" si="292"/>
        <v>24.041630560342615</v>
      </c>
      <c r="AA497">
        <f t="shared" si="293"/>
        <v>24.041630560342615</v>
      </c>
      <c r="AB497">
        <f t="shared" si="294"/>
        <v>24.041630560342615</v>
      </c>
      <c r="AC497">
        <f t="shared" si="295"/>
        <v>24.041630560342615</v>
      </c>
      <c r="AD497">
        <f t="shared" si="296"/>
        <v>24.041630560342615</v>
      </c>
      <c r="AE497">
        <f t="shared" si="297"/>
        <v>24.041630560342615</v>
      </c>
      <c r="AF497">
        <f t="shared" si="298"/>
        <v>24.041630560342615</v>
      </c>
      <c r="AG497">
        <f t="shared" si="299"/>
        <v>24.041630560342615</v>
      </c>
      <c r="AH497">
        <f t="shared" si="300"/>
        <v>24.041630560342615</v>
      </c>
      <c r="AI497">
        <f t="shared" si="301"/>
        <v>24.041630560342615</v>
      </c>
      <c r="AJ497">
        <f t="shared" si="302"/>
        <v>24.041630560342615</v>
      </c>
      <c r="AK497">
        <f t="shared" si="303"/>
        <v>24.041630560342615</v>
      </c>
      <c r="AL497">
        <f t="shared" si="304"/>
        <v>24.041630560342615</v>
      </c>
      <c r="AM497">
        <f t="shared" si="305"/>
        <v>24.041630560342615</v>
      </c>
      <c r="AN497">
        <f t="shared" si="306"/>
        <v>24.041630560342615</v>
      </c>
      <c r="AO497">
        <f t="shared" si="307"/>
        <v>24.041630560342615</v>
      </c>
      <c r="AP497">
        <f t="shared" si="308"/>
        <v>24.041630560342615</v>
      </c>
      <c r="AQ497">
        <f t="shared" si="309"/>
        <v>24.041630560342615</v>
      </c>
      <c r="AR497">
        <f t="shared" si="310"/>
        <v>24.041630560342615</v>
      </c>
      <c r="AS497">
        <f t="shared" si="311"/>
        <v>24.041630560342615</v>
      </c>
      <c r="AT497">
        <f t="shared" si="312"/>
        <v>24.041630560342615</v>
      </c>
      <c r="AU497">
        <f t="shared" si="313"/>
        <v>24.041630560342615</v>
      </c>
      <c r="AV497">
        <f t="shared" si="314"/>
        <v>24.041630560342615</v>
      </c>
      <c r="AW497">
        <f t="shared" si="315"/>
        <v>24.041630560342615</v>
      </c>
      <c r="AX497">
        <f t="shared" si="316"/>
        <v>24.041630560342615</v>
      </c>
      <c r="AY497">
        <f t="shared" si="317"/>
        <v>24.041630560342615</v>
      </c>
      <c r="AZ497">
        <f t="shared" si="318"/>
        <v>24.041630560342615</v>
      </c>
      <c r="BA497">
        <f t="shared" si="319"/>
        <v>24.041630560342615</v>
      </c>
    </row>
    <row r="498" spans="1:53">
      <c r="A498" s="50" t="s">
        <v>1008</v>
      </c>
      <c r="B498" s="58">
        <v>497</v>
      </c>
      <c r="C498" s="50">
        <v>1</v>
      </c>
      <c r="D498" s="51">
        <v>2</v>
      </c>
      <c r="E498" s="51">
        <v>24</v>
      </c>
      <c r="L498" s="50" t="s">
        <v>1008</v>
      </c>
      <c r="M498" s="58">
        <v>497</v>
      </c>
      <c r="N498">
        <f t="shared" si="280"/>
        <v>24.103941586387901</v>
      </c>
      <c r="O498">
        <f t="shared" si="281"/>
        <v>24.103941586387901</v>
      </c>
      <c r="P498">
        <f t="shared" si="282"/>
        <v>24.103941586387901</v>
      </c>
      <c r="Q498">
        <f t="shared" si="283"/>
        <v>24.103941586387901</v>
      </c>
      <c r="R498">
        <f t="shared" si="284"/>
        <v>24.103941586387901</v>
      </c>
      <c r="S498">
        <f t="shared" si="285"/>
        <v>24.103941586387901</v>
      </c>
      <c r="T498">
        <f t="shared" si="286"/>
        <v>24.103941586387901</v>
      </c>
      <c r="U498">
        <f t="shared" si="287"/>
        <v>24.103941586387901</v>
      </c>
      <c r="V498">
        <f t="shared" si="288"/>
        <v>24.103941586387901</v>
      </c>
      <c r="W498">
        <f t="shared" si="289"/>
        <v>24.103941586387901</v>
      </c>
      <c r="X498">
        <f t="shared" si="290"/>
        <v>24.103941586387901</v>
      </c>
      <c r="Y498">
        <f t="shared" si="291"/>
        <v>24.103941586387901</v>
      </c>
      <c r="Z498">
        <f t="shared" si="292"/>
        <v>24.103941586387901</v>
      </c>
      <c r="AA498">
        <f t="shared" si="293"/>
        <v>24.103941586387901</v>
      </c>
      <c r="AB498">
        <f t="shared" si="294"/>
        <v>24.103941586387901</v>
      </c>
      <c r="AC498">
        <f t="shared" si="295"/>
        <v>24.103941586387901</v>
      </c>
      <c r="AD498">
        <f t="shared" si="296"/>
        <v>24.103941586387901</v>
      </c>
      <c r="AE498">
        <f t="shared" si="297"/>
        <v>24.103941586387901</v>
      </c>
      <c r="AF498">
        <f t="shared" si="298"/>
        <v>24.103941586387901</v>
      </c>
      <c r="AG498">
        <f t="shared" si="299"/>
        <v>24.103941586387901</v>
      </c>
      <c r="AH498">
        <f t="shared" si="300"/>
        <v>24.103941586387901</v>
      </c>
      <c r="AI498">
        <f t="shared" si="301"/>
        <v>24.103941586387901</v>
      </c>
      <c r="AJ498">
        <f t="shared" si="302"/>
        <v>24.103941586387901</v>
      </c>
      <c r="AK498">
        <f t="shared" si="303"/>
        <v>24.103941586387901</v>
      </c>
      <c r="AL498">
        <f t="shared" si="304"/>
        <v>24.103941586387901</v>
      </c>
      <c r="AM498">
        <f t="shared" si="305"/>
        <v>24.103941586387901</v>
      </c>
      <c r="AN498">
        <f t="shared" si="306"/>
        <v>24.103941586387901</v>
      </c>
      <c r="AO498">
        <f t="shared" si="307"/>
        <v>24.103941586387901</v>
      </c>
      <c r="AP498">
        <f t="shared" si="308"/>
        <v>24.103941586387901</v>
      </c>
      <c r="AQ498">
        <f t="shared" si="309"/>
        <v>24.103941586387901</v>
      </c>
      <c r="AR498">
        <f t="shared" si="310"/>
        <v>13.19090595827292</v>
      </c>
      <c r="AS498">
        <f t="shared" si="311"/>
        <v>24.103941586387901</v>
      </c>
      <c r="AT498">
        <f t="shared" si="312"/>
        <v>24.103941586387901</v>
      </c>
      <c r="AU498">
        <f t="shared" si="313"/>
        <v>24.103941586387901</v>
      </c>
      <c r="AV498">
        <f t="shared" si="314"/>
        <v>24.103941586387901</v>
      </c>
      <c r="AW498">
        <f t="shared" si="315"/>
        <v>24.103941586387901</v>
      </c>
      <c r="AX498">
        <f t="shared" si="316"/>
        <v>24.103941586387901</v>
      </c>
      <c r="AY498">
        <f t="shared" si="317"/>
        <v>24.103941586387901</v>
      </c>
      <c r="AZ498">
        <f t="shared" si="318"/>
        <v>24.103941586387901</v>
      </c>
      <c r="BA498">
        <f t="shared" si="319"/>
        <v>24.103941586387901</v>
      </c>
    </row>
    <row r="499" spans="1:53">
      <c r="A499" s="50" t="s">
        <v>1009</v>
      </c>
      <c r="B499" s="58">
        <v>498</v>
      </c>
      <c r="C499" s="50">
        <v>1</v>
      </c>
      <c r="D499" s="51">
        <v>12</v>
      </c>
      <c r="E499" s="51">
        <v>13</v>
      </c>
      <c r="L499" s="50" t="s">
        <v>1009</v>
      </c>
      <c r="M499" s="58">
        <v>498</v>
      </c>
      <c r="N499">
        <f t="shared" si="280"/>
        <v>17.720045146669349</v>
      </c>
      <c r="O499">
        <f t="shared" si="281"/>
        <v>17.720045146669349</v>
      </c>
      <c r="P499">
        <f t="shared" si="282"/>
        <v>17.720045146669349</v>
      </c>
      <c r="Q499">
        <f t="shared" si="283"/>
        <v>17.720045146669349</v>
      </c>
      <c r="R499">
        <f t="shared" si="284"/>
        <v>17.720045146669349</v>
      </c>
      <c r="S499">
        <f t="shared" si="285"/>
        <v>17.720045146669349</v>
      </c>
      <c r="T499">
        <f t="shared" si="286"/>
        <v>17.720045146669349</v>
      </c>
      <c r="U499">
        <f t="shared" si="287"/>
        <v>17.720045146669349</v>
      </c>
      <c r="V499">
        <f t="shared" si="288"/>
        <v>17.720045146669349</v>
      </c>
      <c r="W499">
        <f t="shared" si="289"/>
        <v>17.720045146669349</v>
      </c>
      <c r="X499">
        <f t="shared" si="290"/>
        <v>17.720045146669349</v>
      </c>
      <c r="Y499">
        <f t="shared" si="291"/>
        <v>17.720045146669349</v>
      </c>
      <c r="Z499">
        <f t="shared" si="292"/>
        <v>17.720045146669349</v>
      </c>
      <c r="AA499">
        <f t="shared" si="293"/>
        <v>17.720045146669349</v>
      </c>
      <c r="AB499">
        <f t="shared" si="294"/>
        <v>17.720045146669349</v>
      </c>
      <c r="AC499">
        <f t="shared" si="295"/>
        <v>17.720045146669349</v>
      </c>
      <c r="AD499">
        <f t="shared" si="296"/>
        <v>17.720045146669349</v>
      </c>
      <c r="AE499">
        <f t="shared" si="297"/>
        <v>17.720045146669349</v>
      </c>
      <c r="AF499">
        <f t="shared" si="298"/>
        <v>17.720045146669349</v>
      </c>
      <c r="AG499">
        <f t="shared" si="299"/>
        <v>17.720045146669349</v>
      </c>
      <c r="AH499">
        <f t="shared" si="300"/>
        <v>17.720045146669349</v>
      </c>
      <c r="AI499">
        <f t="shared" si="301"/>
        <v>17.720045146669349</v>
      </c>
      <c r="AJ499">
        <f t="shared" si="302"/>
        <v>17.720045146669349</v>
      </c>
      <c r="AK499">
        <f t="shared" si="303"/>
        <v>17.720045146669349</v>
      </c>
      <c r="AL499">
        <f t="shared" si="304"/>
        <v>17.720045146669349</v>
      </c>
      <c r="AM499">
        <f t="shared" si="305"/>
        <v>17.720045146669349</v>
      </c>
      <c r="AN499">
        <f t="shared" si="306"/>
        <v>17.720045146669349</v>
      </c>
      <c r="AO499">
        <f t="shared" si="307"/>
        <v>17.720045146669349</v>
      </c>
      <c r="AP499">
        <f t="shared" si="308"/>
        <v>17.720045146669349</v>
      </c>
      <c r="AQ499">
        <f t="shared" si="309"/>
        <v>17.720045146669349</v>
      </c>
      <c r="AR499">
        <f t="shared" si="310"/>
        <v>37.960505792204614</v>
      </c>
      <c r="AS499">
        <f t="shared" si="311"/>
        <v>17.720045146669349</v>
      </c>
      <c r="AT499">
        <f t="shared" si="312"/>
        <v>17.720045146669349</v>
      </c>
      <c r="AU499">
        <f t="shared" si="313"/>
        <v>17.720045146669349</v>
      </c>
      <c r="AV499">
        <f t="shared" si="314"/>
        <v>17.720045146669349</v>
      </c>
      <c r="AW499">
        <f t="shared" si="315"/>
        <v>17.720045146669349</v>
      </c>
      <c r="AX499">
        <f t="shared" si="316"/>
        <v>17.720045146669349</v>
      </c>
      <c r="AY499">
        <f t="shared" si="317"/>
        <v>17.720045146669349</v>
      </c>
      <c r="AZ499">
        <f t="shared" si="318"/>
        <v>17.720045146669349</v>
      </c>
      <c r="BA499">
        <f t="shared" si="319"/>
        <v>17.720045146669349</v>
      </c>
    </row>
    <row r="500" spans="1:53">
      <c r="A500" s="50" t="s">
        <v>1010</v>
      </c>
      <c r="B500" s="58">
        <v>499</v>
      </c>
      <c r="C500" s="50">
        <v>2</v>
      </c>
      <c r="D500" s="51">
        <v>8</v>
      </c>
      <c r="E500" s="51">
        <v>36</v>
      </c>
      <c r="L500" s="50" t="s">
        <v>1010</v>
      </c>
      <c r="M500" s="58">
        <v>499</v>
      </c>
      <c r="N500">
        <f t="shared" si="280"/>
        <v>36.932370625238775</v>
      </c>
      <c r="O500">
        <f t="shared" si="281"/>
        <v>36.932370625238775</v>
      </c>
      <c r="P500">
        <f t="shared" si="282"/>
        <v>36.932370625238775</v>
      </c>
      <c r="Q500">
        <f t="shared" si="283"/>
        <v>36.932370625238775</v>
      </c>
      <c r="R500">
        <f t="shared" si="284"/>
        <v>36.932370625238775</v>
      </c>
      <c r="S500">
        <f t="shared" si="285"/>
        <v>36.932370625238775</v>
      </c>
      <c r="T500">
        <f t="shared" si="286"/>
        <v>36.932370625238775</v>
      </c>
      <c r="U500">
        <f t="shared" si="287"/>
        <v>36.932370625238775</v>
      </c>
      <c r="V500">
        <f t="shared" si="288"/>
        <v>36.932370625238775</v>
      </c>
      <c r="W500">
        <f t="shared" si="289"/>
        <v>36.932370625238775</v>
      </c>
      <c r="X500">
        <f t="shared" si="290"/>
        <v>36.932370625238775</v>
      </c>
      <c r="Y500">
        <f t="shared" si="291"/>
        <v>36.932370625238775</v>
      </c>
      <c r="Z500">
        <f t="shared" si="292"/>
        <v>36.932370625238775</v>
      </c>
      <c r="AA500">
        <f t="shared" si="293"/>
        <v>36.932370625238775</v>
      </c>
      <c r="AB500">
        <f t="shared" si="294"/>
        <v>36.932370625238775</v>
      </c>
      <c r="AC500">
        <f t="shared" si="295"/>
        <v>36.932370625238775</v>
      </c>
      <c r="AD500">
        <f t="shared" si="296"/>
        <v>36.932370625238775</v>
      </c>
      <c r="AE500">
        <f t="shared" si="297"/>
        <v>36.932370625238775</v>
      </c>
      <c r="AF500">
        <f t="shared" si="298"/>
        <v>36.932370625238775</v>
      </c>
      <c r="AG500">
        <f t="shared" si="299"/>
        <v>36.932370625238775</v>
      </c>
      <c r="AH500">
        <f t="shared" si="300"/>
        <v>36.932370625238775</v>
      </c>
      <c r="AI500">
        <f t="shared" si="301"/>
        <v>36.932370625238775</v>
      </c>
      <c r="AJ500">
        <f t="shared" si="302"/>
        <v>36.932370625238775</v>
      </c>
      <c r="AK500">
        <f t="shared" si="303"/>
        <v>36.932370625238775</v>
      </c>
      <c r="AL500">
        <f t="shared" si="304"/>
        <v>36.932370625238775</v>
      </c>
      <c r="AM500">
        <f t="shared" si="305"/>
        <v>36.932370625238775</v>
      </c>
      <c r="AN500">
        <f t="shared" si="306"/>
        <v>36.932370625238775</v>
      </c>
      <c r="AO500">
        <f t="shared" si="307"/>
        <v>36.932370625238775</v>
      </c>
      <c r="AP500">
        <f t="shared" si="308"/>
        <v>36.932370625238775</v>
      </c>
      <c r="AQ500">
        <f t="shared" si="309"/>
        <v>36.932370625238775</v>
      </c>
      <c r="AR500">
        <f t="shared" si="310"/>
        <v>14.560219778561036</v>
      </c>
      <c r="AS500">
        <f t="shared" si="311"/>
        <v>36.932370625238775</v>
      </c>
      <c r="AT500">
        <f t="shared" si="312"/>
        <v>36.932370625238775</v>
      </c>
      <c r="AU500">
        <f t="shared" si="313"/>
        <v>36.932370625238775</v>
      </c>
      <c r="AV500">
        <f t="shared" si="314"/>
        <v>36.932370625238775</v>
      </c>
      <c r="AW500">
        <f t="shared" si="315"/>
        <v>36.932370625238775</v>
      </c>
      <c r="AX500">
        <f t="shared" si="316"/>
        <v>36.932370625238775</v>
      </c>
      <c r="AY500">
        <f t="shared" si="317"/>
        <v>36.932370625238775</v>
      </c>
      <c r="AZ500">
        <f t="shared" si="318"/>
        <v>36.932370625238775</v>
      </c>
      <c r="BA500">
        <f t="shared" si="319"/>
        <v>36.932370625238775</v>
      </c>
    </row>
    <row r="501" spans="1:53">
      <c r="A501" s="50" t="s">
        <v>1011</v>
      </c>
      <c r="B501" s="58">
        <v>500</v>
      </c>
      <c r="C501" s="50">
        <v>2</v>
      </c>
      <c r="D501" s="51">
        <v>9</v>
      </c>
      <c r="E501" s="51">
        <v>12</v>
      </c>
      <c r="L501" s="50" t="s">
        <v>1011</v>
      </c>
      <c r="M501" s="58">
        <v>500</v>
      </c>
      <c r="N501">
        <f t="shared" si="280"/>
        <v>15.132745950421556</v>
      </c>
      <c r="O501">
        <f t="shared" si="281"/>
        <v>15.132745950421556</v>
      </c>
      <c r="P501">
        <f t="shared" si="282"/>
        <v>15.132745950421556</v>
      </c>
      <c r="Q501">
        <f t="shared" si="283"/>
        <v>15.132745950421556</v>
      </c>
      <c r="R501">
        <f t="shared" si="284"/>
        <v>15.132745950421556</v>
      </c>
      <c r="S501">
        <f t="shared" si="285"/>
        <v>15.132745950421556</v>
      </c>
      <c r="T501">
        <f t="shared" si="286"/>
        <v>15.132745950421556</v>
      </c>
      <c r="U501">
        <f t="shared" si="287"/>
        <v>15.132745950421556</v>
      </c>
      <c r="V501">
        <f t="shared" si="288"/>
        <v>15.132745950421556</v>
      </c>
      <c r="W501">
        <f t="shared" si="289"/>
        <v>15.132745950421556</v>
      </c>
      <c r="X501">
        <f t="shared" si="290"/>
        <v>15.132745950421556</v>
      </c>
      <c r="Y501">
        <f t="shared" si="291"/>
        <v>15.132745950421556</v>
      </c>
      <c r="Z501">
        <f t="shared" si="292"/>
        <v>15.132745950421556</v>
      </c>
      <c r="AA501">
        <f t="shared" si="293"/>
        <v>15.132745950421556</v>
      </c>
      <c r="AB501">
        <f t="shared" si="294"/>
        <v>15.132745950421556</v>
      </c>
      <c r="AC501">
        <f t="shared" si="295"/>
        <v>15.132745950421556</v>
      </c>
      <c r="AD501">
        <f t="shared" si="296"/>
        <v>15.132745950421556</v>
      </c>
      <c r="AE501">
        <f t="shared" si="297"/>
        <v>15.132745950421556</v>
      </c>
      <c r="AF501">
        <f t="shared" si="298"/>
        <v>15.132745950421556</v>
      </c>
      <c r="AG501">
        <f t="shared" si="299"/>
        <v>15.132745950421556</v>
      </c>
      <c r="AH501">
        <f t="shared" si="300"/>
        <v>15.132745950421556</v>
      </c>
      <c r="AI501">
        <f t="shared" si="301"/>
        <v>15.132745950421556</v>
      </c>
      <c r="AJ501">
        <f t="shared" si="302"/>
        <v>15.132745950421556</v>
      </c>
      <c r="AK501">
        <f t="shared" si="303"/>
        <v>15.132745950421556</v>
      </c>
      <c r="AL501">
        <f t="shared" si="304"/>
        <v>15.132745950421556</v>
      </c>
      <c r="AM501">
        <f t="shared" si="305"/>
        <v>15.132745950421556</v>
      </c>
      <c r="AN501">
        <f t="shared" si="306"/>
        <v>15.132745950421556</v>
      </c>
      <c r="AO501">
        <f t="shared" si="307"/>
        <v>15.132745950421556</v>
      </c>
      <c r="AP501">
        <f t="shared" si="308"/>
        <v>15.132745950421556</v>
      </c>
      <c r="AQ501">
        <f t="shared" si="309"/>
        <v>15.132745950421556</v>
      </c>
      <c r="AR501">
        <f t="shared" si="310"/>
        <v>15.937377450509228</v>
      </c>
      <c r="AS501">
        <f t="shared" si="311"/>
        <v>15.132745950421556</v>
      </c>
      <c r="AT501">
        <f t="shared" si="312"/>
        <v>15.132745950421556</v>
      </c>
      <c r="AU501">
        <f t="shared" si="313"/>
        <v>15.132745950421556</v>
      </c>
      <c r="AV501">
        <f t="shared" si="314"/>
        <v>15.132745950421556</v>
      </c>
      <c r="AW501">
        <f t="shared" si="315"/>
        <v>15.132745950421556</v>
      </c>
      <c r="AX501">
        <f t="shared" si="316"/>
        <v>15.132745950421556</v>
      </c>
      <c r="AY501">
        <f t="shared" si="317"/>
        <v>15.132745950421556</v>
      </c>
      <c r="AZ501">
        <f t="shared" si="318"/>
        <v>15.132745950421556</v>
      </c>
      <c r="BA501">
        <f t="shared" si="319"/>
        <v>15.132745950421556</v>
      </c>
    </row>
    <row r="502" spans="1:53">
      <c r="A502" s="50" t="s">
        <v>1012</v>
      </c>
      <c r="B502" s="58">
        <v>501</v>
      </c>
      <c r="C502" s="50">
        <v>2</v>
      </c>
      <c r="D502" s="51">
        <v>12</v>
      </c>
      <c r="E502" s="51">
        <v>13</v>
      </c>
      <c r="L502" s="50" t="s">
        <v>1012</v>
      </c>
      <c r="M502" s="58">
        <v>501</v>
      </c>
      <c r="N502">
        <f t="shared" si="280"/>
        <v>17.804493814764857</v>
      </c>
      <c r="O502">
        <f t="shared" si="281"/>
        <v>17.804493814764857</v>
      </c>
      <c r="P502">
        <f t="shared" si="282"/>
        <v>17.804493814764857</v>
      </c>
      <c r="Q502">
        <f t="shared" si="283"/>
        <v>17.804493814764857</v>
      </c>
      <c r="R502">
        <f t="shared" si="284"/>
        <v>17.804493814764857</v>
      </c>
      <c r="S502">
        <f t="shared" si="285"/>
        <v>17.804493814764857</v>
      </c>
      <c r="T502">
        <f t="shared" si="286"/>
        <v>17.804493814764857</v>
      </c>
      <c r="U502">
        <f t="shared" si="287"/>
        <v>17.804493814764857</v>
      </c>
      <c r="V502">
        <f t="shared" si="288"/>
        <v>17.804493814764857</v>
      </c>
      <c r="W502">
        <f t="shared" si="289"/>
        <v>17.804493814764857</v>
      </c>
      <c r="X502">
        <f t="shared" si="290"/>
        <v>17.804493814764857</v>
      </c>
      <c r="Y502">
        <f t="shared" si="291"/>
        <v>17.804493814764857</v>
      </c>
      <c r="Z502">
        <f t="shared" si="292"/>
        <v>17.804493814764857</v>
      </c>
      <c r="AA502">
        <f t="shared" si="293"/>
        <v>17.804493814764857</v>
      </c>
      <c r="AB502">
        <f t="shared" si="294"/>
        <v>17.804493814764857</v>
      </c>
      <c r="AC502">
        <f t="shared" si="295"/>
        <v>17.804493814764857</v>
      </c>
      <c r="AD502">
        <f t="shared" si="296"/>
        <v>17.804493814764857</v>
      </c>
      <c r="AE502">
        <f t="shared" si="297"/>
        <v>17.804493814764857</v>
      </c>
      <c r="AF502">
        <f t="shared" si="298"/>
        <v>17.804493814764857</v>
      </c>
      <c r="AG502">
        <f t="shared" si="299"/>
        <v>17.804493814764857</v>
      </c>
      <c r="AH502">
        <f t="shared" si="300"/>
        <v>17.804493814764857</v>
      </c>
      <c r="AI502">
        <f t="shared" si="301"/>
        <v>17.804493814764857</v>
      </c>
      <c r="AJ502">
        <f t="shared" si="302"/>
        <v>17.804493814764857</v>
      </c>
      <c r="AK502">
        <f t="shared" si="303"/>
        <v>17.804493814764857</v>
      </c>
      <c r="AL502">
        <f t="shared" si="304"/>
        <v>17.804493814764857</v>
      </c>
      <c r="AM502">
        <f t="shared" si="305"/>
        <v>17.804493814764857</v>
      </c>
      <c r="AN502">
        <f t="shared" si="306"/>
        <v>17.804493814764857</v>
      </c>
      <c r="AO502">
        <f t="shared" si="307"/>
        <v>17.804493814764857</v>
      </c>
      <c r="AP502">
        <f t="shared" si="308"/>
        <v>17.804493814764857</v>
      </c>
      <c r="AQ502">
        <f t="shared" si="309"/>
        <v>17.804493814764857</v>
      </c>
      <c r="AR502">
        <f t="shared" si="310"/>
        <v>12.806248474865697</v>
      </c>
      <c r="AS502">
        <f t="shared" si="311"/>
        <v>17.804493814764857</v>
      </c>
      <c r="AT502">
        <f t="shared" si="312"/>
        <v>17.804493814764857</v>
      </c>
      <c r="AU502">
        <f t="shared" si="313"/>
        <v>17.804493814764857</v>
      </c>
      <c r="AV502">
        <f t="shared" si="314"/>
        <v>17.804493814764857</v>
      </c>
      <c r="AW502">
        <f t="shared" si="315"/>
        <v>17.804493814764857</v>
      </c>
      <c r="AX502">
        <f t="shared" si="316"/>
        <v>17.804493814764857</v>
      </c>
      <c r="AY502">
        <f t="shared" si="317"/>
        <v>17.804493814764857</v>
      </c>
      <c r="AZ502">
        <f t="shared" si="318"/>
        <v>17.804493814764857</v>
      </c>
      <c r="BA502">
        <f t="shared" si="319"/>
        <v>17.804493814764857</v>
      </c>
    </row>
    <row r="503" spans="1:53">
      <c r="A503" s="50" t="s">
        <v>1013</v>
      </c>
      <c r="B503" s="58">
        <v>502</v>
      </c>
      <c r="C503" s="50">
        <v>2</v>
      </c>
      <c r="D503" s="51">
        <v>27</v>
      </c>
      <c r="E503" s="51">
        <v>4</v>
      </c>
      <c r="L503" s="50" t="s">
        <v>1013</v>
      </c>
      <c r="M503" s="58">
        <v>502</v>
      </c>
      <c r="N503">
        <f t="shared" si="280"/>
        <v>27.367864366808018</v>
      </c>
      <c r="O503">
        <f t="shared" si="281"/>
        <v>27.367864366808018</v>
      </c>
      <c r="P503">
        <f t="shared" si="282"/>
        <v>27.367864366808018</v>
      </c>
      <c r="Q503">
        <f t="shared" si="283"/>
        <v>27.367864366808018</v>
      </c>
      <c r="R503">
        <f t="shared" si="284"/>
        <v>27.367864366808018</v>
      </c>
      <c r="S503">
        <f t="shared" si="285"/>
        <v>27.367864366808018</v>
      </c>
      <c r="T503">
        <f t="shared" si="286"/>
        <v>27.367864366808018</v>
      </c>
      <c r="U503">
        <f t="shared" si="287"/>
        <v>27.367864366808018</v>
      </c>
      <c r="V503">
        <f t="shared" si="288"/>
        <v>27.367864366808018</v>
      </c>
      <c r="W503">
        <f t="shared" si="289"/>
        <v>27.367864366808018</v>
      </c>
      <c r="X503">
        <f t="shared" si="290"/>
        <v>27.367864366808018</v>
      </c>
      <c r="Y503">
        <f t="shared" si="291"/>
        <v>27.367864366808018</v>
      </c>
      <c r="Z503">
        <f t="shared" si="292"/>
        <v>27.367864366808018</v>
      </c>
      <c r="AA503">
        <f t="shared" si="293"/>
        <v>27.367864366808018</v>
      </c>
      <c r="AB503">
        <f t="shared" si="294"/>
        <v>27.367864366808018</v>
      </c>
      <c r="AC503">
        <f t="shared" si="295"/>
        <v>27.367864366808018</v>
      </c>
      <c r="AD503">
        <f t="shared" si="296"/>
        <v>27.367864366808018</v>
      </c>
      <c r="AE503">
        <f t="shared" si="297"/>
        <v>27.367864366808018</v>
      </c>
      <c r="AF503">
        <f t="shared" si="298"/>
        <v>27.367864366808018</v>
      </c>
      <c r="AG503">
        <f t="shared" si="299"/>
        <v>27.367864366808018</v>
      </c>
      <c r="AH503">
        <f t="shared" si="300"/>
        <v>27.367864366808018</v>
      </c>
      <c r="AI503">
        <f t="shared" si="301"/>
        <v>27.367864366808018</v>
      </c>
      <c r="AJ503">
        <f t="shared" si="302"/>
        <v>27.367864366808018</v>
      </c>
      <c r="AK503">
        <f t="shared" si="303"/>
        <v>27.367864366808018</v>
      </c>
      <c r="AL503">
        <f t="shared" si="304"/>
        <v>27.367864366808018</v>
      </c>
      <c r="AM503">
        <f t="shared" si="305"/>
        <v>27.367864366808018</v>
      </c>
      <c r="AN503">
        <f t="shared" si="306"/>
        <v>27.367864366808018</v>
      </c>
      <c r="AO503">
        <f t="shared" si="307"/>
        <v>27.367864366808018</v>
      </c>
      <c r="AP503">
        <f t="shared" si="308"/>
        <v>27.367864366808018</v>
      </c>
      <c r="AQ503">
        <f t="shared" si="309"/>
        <v>27.367864366808018</v>
      </c>
      <c r="AR503">
        <f t="shared" si="310"/>
        <v>28.530685235374211</v>
      </c>
      <c r="AS503">
        <f t="shared" si="311"/>
        <v>27.367864366808018</v>
      </c>
      <c r="AT503">
        <f t="shared" si="312"/>
        <v>27.367864366808018</v>
      </c>
      <c r="AU503">
        <f t="shared" si="313"/>
        <v>27.367864366808018</v>
      </c>
      <c r="AV503">
        <f t="shared" si="314"/>
        <v>27.367864366808018</v>
      </c>
      <c r="AW503">
        <f t="shared" si="315"/>
        <v>27.367864366808018</v>
      </c>
      <c r="AX503">
        <f t="shared" si="316"/>
        <v>27.367864366808018</v>
      </c>
      <c r="AY503">
        <f t="shared" si="317"/>
        <v>27.367864366808018</v>
      </c>
      <c r="AZ503">
        <f t="shared" si="318"/>
        <v>27.367864366808018</v>
      </c>
      <c r="BA503">
        <f t="shared" si="319"/>
        <v>27.367864366808018</v>
      </c>
    </row>
    <row r="504" spans="1:53">
      <c r="A504" s="50" t="s">
        <v>1014</v>
      </c>
      <c r="B504" s="58">
        <v>503</v>
      </c>
      <c r="C504" s="50">
        <v>2</v>
      </c>
      <c r="D504" s="51">
        <v>15</v>
      </c>
      <c r="E504" s="51">
        <v>9</v>
      </c>
      <c r="L504" s="50" t="s">
        <v>1014</v>
      </c>
      <c r="M504" s="58">
        <v>503</v>
      </c>
      <c r="N504">
        <f t="shared" si="280"/>
        <v>17.606816861659009</v>
      </c>
      <c r="O504">
        <f t="shared" si="281"/>
        <v>17.606816861659009</v>
      </c>
      <c r="P504">
        <f t="shared" si="282"/>
        <v>17.606816861659009</v>
      </c>
      <c r="Q504">
        <f t="shared" si="283"/>
        <v>17.606816861659009</v>
      </c>
      <c r="R504">
        <f t="shared" si="284"/>
        <v>17.606816861659009</v>
      </c>
      <c r="S504">
        <f t="shared" si="285"/>
        <v>17.606816861659009</v>
      </c>
      <c r="T504">
        <f t="shared" si="286"/>
        <v>17.606816861659009</v>
      </c>
      <c r="U504">
        <f t="shared" si="287"/>
        <v>17.606816861659009</v>
      </c>
      <c r="V504">
        <f t="shared" si="288"/>
        <v>17.606816861659009</v>
      </c>
      <c r="W504">
        <f t="shared" si="289"/>
        <v>17.606816861659009</v>
      </c>
      <c r="X504">
        <f t="shared" si="290"/>
        <v>17.606816861659009</v>
      </c>
      <c r="Y504">
        <f t="shared" si="291"/>
        <v>17.606816861659009</v>
      </c>
      <c r="Z504">
        <f t="shared" si="292"/>
        <v>17.606816861659009</v>
      </c>
      <c r="AA504">
        <f t="shared" si="293"/>
        <v>17.606816861659009</v>
      </c>
      <c r="AB504">
        <f t="shared" si="294"/>
        <v>17.606816861659009</v>
      </c>
      <c r="AC504">
        <f t="shared" si="295"/>
        <v>17.606816861659009</v>
      </c>
      <c r="AD504">
        <f t="shared" si="296"/>
        <v>17.606816861659009</v>
      </c>
      <c r="AE504">
        <f t="shared" si="297"/>
        <v>17.606816861659009</v>
      </c>
      <c r="AF504">
        <f t="shared" si="298"/>
        <v>17.606816861659009</v>
      </c>
      <c r="AG504">
        <f t="shared" si="299"/>
        <v>17.606816861659009</v>
      </c>
      <c r="AH504">
        <f t="shared" si="300"/>
        <v>17.606816861659009</v>
      </c>
      <c r="AI504">
        <f t="shared" si="301"/>
        <v>17.606816861659009</v>
      </c>
      <c r="AJ504">
        <f t="shared" si="302"/>
        <v>17.606816861659009</v>
      </c>
      <c r="AK504">
        <f t="shared" si="303"/>
        <v>17.606816861659009</v>
      </c>
      <c r="AL504">
        <f t="shared" si="304"/>
        <v>17.606816861659009</v>
      </c>
      <c r="AM504">
        <f t="shared" si="305"/>
        <v>17.606816861659009</v>
      </c>
      <c r="AN504">
        <f t="shared" si="306"/>
        <v>17.606816861659009</v>
      </c>
      <c r="AO504">
        <f t="shared" si="307"/>
        <v>17.606816861659009</v>
      </c>
      <c r="AP504">
        <f t="shared" si="308"/>
        <v>17.606816861659009</v>
      </c>
      <c r="AQ504">
        <f t="shared" si="309"/>
        <v>17.606816861659009</v>
      </c>
      <c r="AR504">
        <f t="shared" si="310"/>
        <v>19.313207915827967</v>
      </c>
      <c r="AS504">
        <f t="shared" si="311"/>
        <v>17.606816861659009</v>
      </c>
      <c r="AT504">
        <f t="shared" si="312"/>
        <v>17.606816861659009</v>
      </c>
      <c r="AU504">
        <f t="shared" si="313"/>
        <v>17.606816861659009</v>
      </c>
      <c r="AV504">
        <f t="shared" si="314"/>
        <v>17.606816861659009</v>
      </c>
      <c r="AW504">
        <f t="shared" si="315"/>
        <v>17.606816861659009</v>
      </c>
      <c r="AX504">
        <f t="shared" si="316"/>
        <v>17.606816861659009</v>
      </c>
      <c r="AY504">
        <f t="shared" si="317"/>
        <v>17.606816861659009</v>
      </c>
      <c r="AZ504">
        <f t="shared" si="318"/>
        <v>17.606816861659009</v>
      </c>
      <c r="BA504">
        <f t="shared" si="319"/>
        <v>17.606816861659009</v>
      </c>
    </row>
    <row r="505" spans="1:53">
      <c r="A505" s="50" t="s">
        <v>1015</v>
      </c>
      <c r="B505" s="58">
        <v>504</v>
      </c>
      <c r="C505" s="50">
        <v>2</v>
      </c>
      <c r="D505" s="51">
        <v>9</v>
      </c>
      <c r="E505" s="51">
        <v>12</v>
      </c>
      <c r="L505" s="50" t="s">
        <v>1015</v>
      </c>
      <c r="M505" s="58">
        <v>504</v>
      </c>
      <c r="N505">
        <f t="shared" si="280"/>
        <v>15.132745950421556</v>
      </c>
      <c r="O505">
        <f t="shared" si="281"/>
        <v>15.132745950421556</v>
      </c>
      <c r="P505">
        <f t="shared" si="282"/>
        <v>15.132745950421556</v>
      </c>
      <c r="Q505">
        <f t="shared" si="283"/>
        <v>15.132745950421556</v>
      </c>
      <c r="R505">
        <f t="shared" si="284"/>
        <v>15.132745950421556</v>
      </c>
      <c r="S505">
        <f t="shared" si="285"/>
        <v>15.132745950421556</v>
      </c>
      <c r="T505">
        <f t="shared" si="286"/>
        <v>15.132745950421556</v>
      </c>
      <c r="U505">
        <f t="shared" si="287"/>
        <v>15.132745950421556</v>
      </c>
      <c r="V505">
        <f t="shared" si="288"/>
        <v>15.132745950421556</v>
      </c>
      <c r="W505">
        <f t="shared" si="289"/>
        <v>15.132745950421556</v>
      </c>
      <c r="X505">
        <f t="shared" si="290"/>
        <v>15.132745950421556</v>
      </c>
      <c r="Y505">
        <f t="shared" si="291"/>
        <v>15.132745950421556</v>
      </c>
      <c r="Z505">
        <f t="shared" si="292"/>
        <v>15.132745950421556</v>
      </c>
      <c r="AA505">
        <f t="shared" si="293"/>
        <v>15.132745950421556</v>
      </c>
      <c r="AB505">
        <f t="shared" si="294"/>
        <v>15.132745950421556</v>
      </c>
      <c r="AC505">
        <f t="shared" si="295"/>
        <v>15.132745950421556</v>
      </c>
      <c r="AD505">
        <f t="shared" si="296"/>
        <v>15.132745950421556</v>
      </c>
      <c r="AE505">
        <f t="shared" si="297"/>
        <v>15.132745950421556</v>
      </c>
      <c r="AF505">
        <f t="shared" si="298"/>
        <v>15.132745950421556</v>
      </c>
      <c r="AG505">
        <f t="shared" si="299"/>
        <v>15.132745950421556</v>
      </c>
      <c r="AH505">
        <f t="shared" si="300"/>
        <v>15.132745950421556</v>
      </c>
      <c r="AI505">
        <f t="shared" si="301"/>
        <v>15.132745950421556</v>
      </c>
      <c r="AJ505">
        <f t="shared" si="302"/>
        <v>15.132745950421556</v>
      </c>
      <c r="AK505">
        <f t="shared" si="303"/>
        <v>15.132745950421556</v>
      </c>
      <c r="AL505">
        <f t="shared" si="304"/>
        <v>15.132745950421556</v>
      </c>
      <c r="AM505">
        <f t="shared" si="305"/>
        <v>15.132745950421556</v>
      </c>
      <c r="AN505">
        <f t="shared" si="306"/>
        <v>15.132745950421556</v>
      </c>
      <c r="AO505">
        <f t="shared" si="307"/>
        <v>15.132745950421556</v>
      </c>
      <c r="AP505">
        <f t="shared" si="308"/>
        <v>15.132745950421556</v>
      </c>
      <c r="AQ505">
        <f t="shared" si="309"/>
        <v>15.132745950421556</v>
      </c>
      <c r="AR505">
        <f t="shared" si="310"/>
        <v>15.132745950421556</v>
      </c>
      <c r="AS505">
        <f t="shared" si="311"/>
        <v>15.132745950421556</v>
      </c>
      <c r="AT505">
        <f t="shared" si="312"/>
        <v>15.132745950421556</v>
      </c>
      <c r="AU505">
        <f t="shared" si="313"/>
        <v>15.132745950421556</v>
      </c>
      <c r="AV505">
        <f t="shared" si="314"/>
        <v>15.132745950421556</v>
      </c>
      <c r="AW505">
        <f t="shared" si="315"/>
        <v>15.132745950421556</v>
      </c>
      <c r="AX505">
        <f t="shared" si="316"/>
        <v>15.132745950421556</v>
      </c>
      <c r="AY505">
        <f t="shared" si="317"/>
        <v>15.132745950421556</v>
      </c>
      <c r="AZ505">
        <f t="shared" si="318"/>
        <v>15.132745950421556</v>
      </c>
      <c r="BA505">
        <f t="shared" si="319"/>
        <v>15.132745950421556</v>
      </c>
    </row>
    <row r="506" spans="1:53">
      <c r="A506" s="50" t="s">
        <v>1016</v>
      </c>
      <c r="B506" s="58">
        <v>505</v>
      </c>
      <c r="C506" s="50">
        <v>2</v>
      </c>
      <c r="D506" s="51">
        <v>9</v>
      </c>
      <c r="E506" s="51">
        <v>12</v>
      </c>
      <c r="L506" s="50" t="s">
        <v>1016</v>
      </c>
      <c r="M506" s="58">
        <v>505</v>
      </c>
      <c r="N506">
        <f t="shared" si="280"/>
        <v>15.132745950421556</v>
      </c>
      <c r="O506">
        <f t="shared" si="281"/>
        <v>15.132745950421556</v>
      </c>
      <c r="P506">
        <f t="shared" si="282"/>
        <v>15.132745950421556</v>
      </c>
      <c r="Q506">
        <f t="shared" si="283"/>
        <v>15.132745950421556</v>
      </c>
      <c r="R506">
        <f t="shared" si="284"/>
        <v>15.132745950421556</v>
      </c>
      <c r="S506">
        <f t="shared" si="285"/>
        <v>15.132745950421556</v>
      </c>
      <c r="T506">
        <f t="shared" si="286"/>
        <v>15.132745950421556</v>
      </c>
      <c r="U506">
        <f t="shared" si="287"/>
        <v>15.132745950421556</v>
      </c>
      <c r="V506">
        <f t="shared" si="288"/>
        <v>15.132745950421556</v>
      </c>
      <c r="W506">
        <f t="shared" si="289"/>
        <v>15.132745950421556</v>
      </c>
      <c r="X506">
        <f t="shared" si="290"/>
        <v>15.132745950421556</v>
      </c>
      <c r="Y506">
        <f t="shared" si="291"/>
        <v>15.132745950421556</v>
      </c>
      <c r="Z506">
        <f t="shared" si="292"/>
        <v>15.132745950421556</v>
      </c>
      <c r="AA506">
        <f t="shared" si="293"/>
        <v>15.132745950421556</v>
      </c>
      <c r="AB506">
        <f t="shared" si="294"/>
        <v>15.132745950421556</v>
      </c>
      <c r="AC506">
        <f t="shared" si="295"/>
        <v>15.132745950421556</v>
      </c>
      <c r="AD506">
        <f t="shared" si="296"/>
        <v>15.132745950421556</v>
      </c>
      <c r="AE506">
        <f t="shared" si="297"/>
        <v>15.132745950421556</v>
      </c>
      <c r="AF506">
        <f t="shared" si="298"/>
        <v>15.132745950421556</v>
      </c>
      <c r="AG506">
        <f t="shared" si="299"/>
        <v>15.132745950421556</v>
      </c>
      <c r="AH506">
        <f t="shared" si="300"/>
        <v>15.132745950421556</v>
      </c>
      <c r="AI506">
        <f t="shared" si="301"/>
        <v>15.132745950421556</v>
      </c>
      <c r="AJ506">
        <f t="shared" si="302"/>
        <v>15.132745950421556</v>
      </c>
      <c r="AK506">
        <f t="shared" si="303"/>
        <v>15.132745950421556</v>
      </c>
      <c r="AL506">
        <f t="shared" si="304"/>
        <v>15.132745950421556</v>
      </c>
      <c r="AM506">
        <f t="shared" si="305"/>
        <v>15.132745950421556</v>
      </c>
      <c r="AN506">
        <f t="shared" si="306"/>
        <v>15.132745950421556</v>
      </c>
      <c r="AO506">
        <f t="shared" si="307"/>
        <v>15.132745950421556</v>
      </c>
      <c r="AP506">
        <f t="shared" si="308"/>
        <v>15.132745950421556</v>
      </c>
      <c r="AQ506">
        <f t="shared" si="309"/>
        <v>15.132745950421556</v>
      </c>
      <c r="AR506">
        <f t="shared" si="310"/>
        <v>15.937377450509228</v>
      </c>
      <c r="AS506">
        <f t="shared" si="311"/>
        <v>15.132745950421556</v>
      </c>
      <c r="AT506">
        <f t="shared" si="312"/>
        <v>15.132745950421556</v>
      </c>
      <c r="AU506">
        <f t="shared" si="313"/>
        <v>15.132745950421556</v>
      </c>
      <c r="AV506">
        <f t="shared" si="314"/>
        <v>15.132745950421556</v>
      </c>
      <c r="AW506">
        <f t="shared" si="315"/>
        <v>15.132745950421556</v>
      </c>
      <c r="AX506">
        <f t="shared" si="316"/>
        <v>15.132745950421556</v>
      </c>
      <c r="AY506">
        <f t="shared" si="317"/>
        <v>15.132745950421556</v>
      </c>
      <c r="AZ506">
        <f t="shared" si="318"/>
        <v>15.132745950421556</v>
      </c>
      <c r="BA506">
        <f t="shared" si="319"/>
        <v>15.132745950421556</v>
      </c>
    </row>
    <row r="507" spans="1:53">
      <c r="A507" s="50" t="s">
        <v>1018</v>
      </c>
      <c r="B507" s="58">
        <v>506</v>
      </c>
      <c r="C507" s="50">
        <v>2</v>
      </c>
      <c r="D507" s="51">
        <v>12</v>
      </c>
      <c r="E507" s="51">
        <v>13</v>
      </c>
      <c r="L507" s="50" t="s">
        <v>1018</v>
      </c>
      <c r="M507" s="58">
        <v>506</v>
      </c>
      <c r="N507">
        <f t="shared" si="280"/>
        <v>17.804493814764857</v>
      </c>
      <c r="O507">
        <f t="shared" si="281"/>
        <v>17.804493814764857</v>
      </c>
      <c r="P507">
        <f t="shared" si="282"/>
        <v>17.804493814764857</v>
      </c>
      <c r="Q507">
        <f t="shared" si="283"/>
        <v>17.804493814764857</v>
      </c>
      <c r="R507">
        <f t="shared" si="284"/>
        <v>17.804493814764857</v>
      </c>
      <c r="S507">
        <f t="shared" si="285"/>
        <v>17.804493814764857</v>
      </c>
      <c r="T507">
        <f t="shared" si="286"/>
        <v>17.804493814764857</v>
      </c>
      <c r="U507">
        <f t="shared" si="287"/>
        <v>17.804493814764857</v>
      </c>
      <c r="V507">
        <f t="shared" si="288"/>
        <v>17.804493814764857</v>
      </c>
      <c r="W507">
        <f t="shared" si="289"/>
        <v>17.804493814764857</v>
      </c>
      <c r="X507">
        <f t="shared" si="290"/>
        <v>17.804493814764857</v>
      </c>
      <c r="Y507">
        <f t="shared" si="291"/>
        <v>17.804493814764857</v>
      </c>
      <c r="Z507">
        <f t="shared" si="292"/>
        <v>17.804493814764857</v>
      </c>
      <c r="AA507">
        <f t="shared" si="293"/>
        <v>17.804493814764857</v>
      </c>
      <c r="AB507">
        <f t="shared" si="294"/>
        <v>17.804493814764857</v>
      </c>
      <c r="AC507">
        <f t="shared" si="295"/>
        <v>17.804493814764857</v>
      </c>
      <c r="AD507">
        <f t="shared" si="296"/>
        <v>17.804493814764857</v>
      </c>
      <c r="AE507">
        <f t="shared" si="297"/>
        <v>17.804493814764857</v>
      </c>
      <c r="AF507">
        <f t="shared" si="298"/>
        <v>17.804493814764857</v>
      </c>
      <c r="AG507">
        <f t="shared" si="299"/>
        <v>17.804493814764857</v>
      </c>
      <c r="AH507">
        <f t="shared" si="300"/>
        <v>17.804493814764857</v>
      </c>
      <c r="AI507">
        <f t="shared" si="301"/>
        <v>17.804493814764857</v>
      </c>
      <c r="AJ507">
        <f t="shared" si="302"/>
        <v>17.804493814764857</v>
      </c>
      <c r="AK507">
        <f t="shared" si="303"/>
        <v>17.804493814764857</v>
      </c>
      <c r="AL507">
        <f t="shared" si="304"/>
        <v>17.804493814764857</v>
      </c>
      <c r="AM507">
        <f t="shared" si="305"/>
        <v>17.804493814764857</v>
      </c>
      <c r="AN507">
        <f t="shared" si="306"/>
        <v>17.804493814764857</v>
      </c>
      <c r="AO507">
        <f t="shared" si="307"/>
        <v>17.804493814764857</v>
      </c>
      <c r="AP507">
        <f t="shared" si="308"/>
        <v>17.804493814764857</v>
      </c>
      <c r="AQ507">
        <f t="shared" si="309"/>
        <v>17.804493814764857</v>
      </c>
      <c r="AR507">
        <f t="shared" si="310"/>
        <v>17.804493814764857</v>
      </c>
      <c r="AS507">
        <f t="shared" si="311"/>
        <v>17.804493814764857</v>
      </c>
      <c r="AT507">
        <f t="shared" si="312"/>
        <v>17.804493814764857</v>
      </c>
      <c r="AU507">
        <f t="shared" si="313"/>
        <v>17.804493814764857</v>
      </c>
      <c r="AV507">
        <f t="shared" si="314"/>
        <v>17.804493814764857</v>
      </c>
      <c r="AW507">
        <f t="shared" si="315"/>
        <v>17.804493814764857</v>
      </c>
      <c r="AX507">
        <f t="shared" si="316"/>
        <v>17.804493814764857</v>
      </c>
      <c r="AY507">
        <f t="shared" si="317"/>
        <v>17.804493814764857</v>
      </c>
      <c r="AZ507">
        <f t="shared" si="318"/>
        <v>17.804493814764857</v>
      </c>
      <c r="BA507">
        <f t="shared" si="319"/>
        <v>17.804493814764857</v>
      </c>
    </row>
    <row r="508" spans="1:53">
      <c r="A508" s="50" t="s">
        <v>1020</v>
      </c>
      <c r="B508" s="58">
        <v>507</v>
      </c>
      <c r="C508" s="50">
        <v>2</v>
      </c>
      <c r="D508" s="51">
        <v>12</v>
      </c>
      <c r="E508" s="51">
        <v>13</v>
      </c>
      <c r="L508" s="50" t="s">
        <v>1020</v>
      </c>
      <c r="M508" s="58">
        <v>507</v>
      </c>
      <c r="N508">
        <f t="shared" si="280"/>
        <v>17.804493814764857</v>
      </c>
      <c r="O508">
        <f t="shared" si="281"/>
        <v>17.804493814764857</v>
      </c>
      <c r="P508">
        <f t="shared" si="282"/>
        <v>17.804493814764857</v>
      </c>
      <c r="Q508">
        <f t="shared" si="283"/>
        <v>17.804493814764857</v>
      </c>
      <c r="R508">
        <f t="shared" si="284"/>
        <v>17.804493814764857</v>
      </c>
      <c r="S508">
        <f t="shared" si="285"/>
        <v>17.804493814764857</v>
      </c>
      <c r="T508">
        <f t="shared" si="286"/>
        <v>17.804493814764857</v>
      </c>
      <c r="U508">
        <f t="shared" si="287"/>
        <v>17.804493814764857</v>
      </c>
      <c r="V508">
        <f t="shared" si="288"/>
        <v>17.804493814764857</v>
      </c>
      <c r="W508">
        <f t="shared" si="289"/>
        <v>17.804493814764857</v>
      </c>
      <c r="X508">
        <f t="shared" si="290"/>
        <v>17.804493814764857</v>
      </c>
      <c r="Y508">
        <f t="shared" si="291"/>
        <v>17.804493814764857</v>
      </c>
      <c r="Z508">
        <f t="shared" si="292"/>
        <v>17.804493814764857</v>
      </c>
      <c r="AA508">
        <f t="shared" si="293"/>
        <v>17.804493814764857</v>
      </c>
      <c r="AB508">
        <f t="shared" si="294"/>
        <v>17.804493814764857</v>
      </c>
      <c r="AC508">
        <f t="shared" si="295"/>
        <v>17.804493814764857</v>
      </c>
      <c r="AD508">
        <f t="shared" si="296"/>
        <v>17.804493814764857</v>
      </c>
      <c r="AE508">
        <f t="shared" si="297"/>
        <v>17.804493814764857</v>
      </c>
      <c r="AF508">
        <f t="shared" si="298"/>
        <v>17.804493814764857</v>
      </c>
      <c r="AG508">
        <f t="shared" si="299"/>
        <v>17.804493814764857</v>
      </c>
      <c r="AH508">
        <f t="shared" si="300"/>
        <v>17.804493814764857</v>
      </c>
      <c r="AI508">
        <f t="shared" si="301"/>
        <v>17.804493814764857</v>
      </c>
      <c r="AJ508">
        <f t="shared" si="302"/>
        <v>17.804493814764857</v>
      </c>
      <c r="AK508">
        <f t="shared" si="303"/>
        <v>17.804493814764857</v>
      </c>
      <c r="AL508">
        <f t="shared" si="304"/>
        <v>17.804493814764857</v>
      </c>
      <c r="AM508">
        <f t="shared" si="305"/>
        <v>17.804493814764857</v>
      </c>
      <c r="AN508">
        <f t="shared" si="306"/>
        <v>17.804493814764857</v>
      </c>
      <c r="AO508">
        <f t="shared" si="307"/>
        <v>17.804493814764857</v>
      </c>
      <c r="AP508">
        <f t="shared" si="308"/>
        <v>17.804493814764857</v>
      </c>
      <c r="AQ508">
        <f t="shared" si="309"/>
        <v>17.804493814764857</v>
      </c>
      <c r="AR508">
        <f t="shared" si="310"/>
        <v>17.804493814764857</v>
      </c>
      <c r="AS508">
        <f t="shared" si="311"/>
        <v>17.804493814764857</v>
      </c>
      <c r="AT508">
        <f t="shared" si="312"/>
        <v>17.804493814764857</v>
      </c>
      <c r="AU508">
        <f t="shared" si="313"/>
        <v>17.804493814764857</v>
      </c>
      <c r="AV508">
        <f t="shared" si="314"/>
        <v>17.804493814764857</v>
      </c>
      <c r="AW508">
        <f t="shared" si="315"/>
        <v>17.804493814764857</v>
      </c>
      <c r="AX508">
        <f t="shared" si="316"/>
        <v>17.804493814764857</v>
      </c>
      <c r="AY508">
        <f t="shared" si="317"/>
        <v>17.804493814764857</v>
      </c>
      <c r="AZ508">
        <f t="shared" si="318"/>
        <v>17.804493814764857</v>
      </c>
      <c r="BA508">
        <f t="shared" si="319"/>
        <v>17.804493814764857</v>
      </c>
    </row>
    <row r="509" spans="1:53">
      <c r="A509" s="50" t="s">
        <v>1022</v>
      </c>
      <c r="B509" s="58">
        <v>508</v>
      </c>
      <c r="C509" s="50">
        <v>2</v>
      </c>
      <c r="D509" s="51">
        <v>12</v>
      </c>
      <c r="E509" s="51">
        <v>13</v>
      </c>
      <c r="L509" s="50" t="s">
        <v>1022</v>
      </c>
      <c r="M509" s="58">
        <v>508</v>
      </c>
      <c r="N509">
        <f t="shared" si="280"/>
        <v>17.804493814764857</v>
      </c>
      <c r="O509">
        <f t="shared" si="281"/>
        <v>17.804493814764857</v>
      </c>
      <c r="P509">
        <f t="shared" si="282"/>
        <v>17.804493814764857</v>
      </c>
      <c r="Q509">
        <f t="shared" si="283"/>
        <v>17.804493814764857</v>
      </c>
      <c r="R509">
        <f t="shared" si="284"/>
        <v>17.804493814764857</v>
      </c>
      <c r="S509">
        <f t="shared" si="285"/>
        <v>17.804493814764857</v>
      </c>
      <c r="T509">
        <f t="shared" si="286"/>
        <v>17.804493814764857</v>
      </c>
      <c r="U509">
        <f t="shared" si="287"/>
        <v>17.804493814764857</v>
      </c>
      <c r="V509">
        <f t="shared" si="288"/>
        <v>17.804493814764857</v>
      </c>
      <c r="W509">
        <f t="shared" si="289"/>
        <v>17.804493814764857</v>
      </c>
      <c r="X509">
        <f t="shared" si="290"/>
        <v>17.804493814764857</v>
      </c>
      <c r="Y509">
        <f t="shared" si="291"/>
        <v>17.804493814764857</v>
      </c>
      <c r="Z509">
        <f t="shared" si="292"/>
        <v>17.804493814764857</v>
      </c>
      <c r="AA509">
        <f t="shared" si="293"/>
        <v>17.804493814764857</v>
      </c>
      <c r="AB509">
        <f t="shared" si="294"/>
        <v>17.804493814764857</v>
      </c>
      <c r="AC509">
        <f t="shared" si="295"/>
        <v>17.804493814764857</v>
      </c>
      <c r="AD509">
        <f t="shared" si="296"/>
        <v>17.804493814764857</v>
      </c>
      <c r="AE509">
        <f t="shared" si="297"/>
        <v>17.804493814764857</v>
      </c>
      <c r="AF509">
        <f t="shared" si="298"/>
        <v>17.804493814764857</v>
      </c>
      <c r="AG509">
        <f t="shared" si="299"/>
        <v>17.804493814764857</v>
      </c>
      <c r="AH509">
        <f t="shared" si="300"/>
        <v>17.804493814764857</v>
      </c>
      <c r="AI509">
        <f t="shared" si="301"/>
        <v>17.804493814764857</v>
      </c>
      <c r="AJ509">
        <f t="shared" si="302"/>
        <v>17.804493814764857</v>
      </c>
      <c r="AK509">
        <f t="shared" si="303"/>
        <v>17.804493814764857</v>
      </c>
      <c r="AL509">
        <f t="shared" si="304"/>
        <v>17.804493814764857</v>
      </c>
      <c r="AM509">
        <f t="shared" si="305"/>
        <v>17.804493814764857</v>
      </c>
      <c r="AN509">
        <f t="shared" si="306"/>
        <v>17.804493814764857</v>
      </c>
      <c r="AO509">
        <f t="shared" si="307"/>
        <v>17.804493814764857</v>
      </c>
      <c r="AP509">
        <f t="shared" si="308"/>
        <v>17.804493814764857</v>
      </c>
      <c r="AQ509">
        <f t="shared" si="309"/>
        <v>17.804493814764857</v>
      </c>
      <c r="AR509">
        <f t="shared" si="310"/>
        <v>17.804493814764857</v>
      </c>
      <c r="AS509">
        <f t="shared" si="311"/>
        <v>17.804493814764857</v>
      </c>
      <c r="AT509">
        <f t="shared" si="312"/>
        <v>17.804493814764857</v>
      </c>
      <c r="AU509">
        <f t="shared" si="313"/>
        <v>17.804493814764857</v>
      </c>
      <c r="AV509">
        <f t="shared" si="314"/>
        <v>17.804493814764857</v>
      </c>
      <c r="AW509">
        <f t="shared" si="315"/>
        <v>17.804493814764857</v>
      </c>
      <c r="AX509">
        <f t="shared" si="316"/>
        <v>17.804493814764857</v>
      </c>
      <c r="AY509">
        <f t="shared" si="317"/>
        <v>17.804493814764857</v>
      </c>
      <c r="AZ509">
        <f t="shared" si="318"/>
        <v>17.804493814764857</v>
      </c>
      <c r="BA509">
        <f t="shared" si="319"/>
        <v>17.804493814764857</v>
      </c>
    </row>
    <row r="510" spans="1:53">
      <c r="A510" s="50" t="s">
        <v>1024</v>
      </c>
      <c r="B510" s="58">
        <v>509</v>
      </c>
      <c r="C510" s="50">
        <v>2</v>
      </c>
      <c r="D510" s="51">
        <v>12</v>
      </c>
      <c r="E510" s="51">
        <v>13</v>
      </c>
      <c r="L510" s="50" t="s">
        <v>1024</v>
      </c>
      <c r="M510" s="58">
        <v>509</v>
      </c>
      <c r="N510">
        <f t="shared" si="280"/>
        <v>17.804493814764857</v>
      </c>
      <c r="O510">
        <f t="shared" si="281"/>
        <v>17.804493814764857</v>
      </c>
      <c r="P510">
        <f t="shared" si="282"/>
        <v>17.804493814764857</v>
      </c>
      <c r="Q510">
        <f t="shared" si="283"/>
        <v>17.804493814764857</v>
      </c>
      <c r="R510">
        <f t="shared" si="284"/>
        <v>17.804493814764857</v>
      </c>
      <c r="S510">
        <f t="shared" si="285"/>
        <v>17.804493814764857</v>
      </c>
      <c r="T510">
        <f t="shared" si="286"/>
        <v>17.804493814764857</v>
      </c>
      <c r="U510">
        <f t="shared" si="287"/>
        <v>17.804493814764857</v>
      </c>
      <c r="V510">
        <f t="shared" si="288"/>
        <v>17.804493814764857</v>
      </c>
      <c r="W510">
        <f t="shared" si="289"/>
        <v>17.804493814764857</v>
      </c>
      <c r="X510">
        <f t="shared" si="290"/>
        <v>17.804493814764857</v>
      </c>
      <c r="Y510">
        <f t="shared" si="291"/>
        <v>17.804493814764857</v>
      </c>
      <c r="Z510">
        <f t="shared" si="292"/>
        <v>17.804493814764857</v>
      </c>
      <c r="AA510">
        <f t="shared" si="293"/>
        <v>17.804493814764857</v>
      </c>
      <c r="AB510">
        <f t="shared" si="294"/>
        <v>17.804493814764857</v>
      </c>
      <c r="AC510">
        <f t="shared" si="295"/>
        <v>17.804493814764857</v>
      </c>
      <c r="AD510">
        <f t="shared" si="296"/>
        <v>17.804493814764857</v>
      </c>
      <c r="AE510">
        <f t="shared" si="297"/>
        <v>17.804493814764857</v>
      </c>
      <c r="AF510">
        <f t="shared" si="298"/>
        <v>17.804493814764857</v>
      </c>
      <c r="AG510">
        <f t="shared" si="299"/>
        <v>17.804493814764857</v>
      </c>
      <c r="AH510">
        <f t="shared" si="300"/>
        <v>17.804493814764857</v>
      </c>
      <c r="AI510">
        <f t="shared" si="301"/>
        <v>17.804493814764857</v>
      </c>
      <c r="AJ510">
        <f t="shared" si="302"/>
        <v>17.804493814764857</v>
      </c>
      <c r="AK510">
        <f t="shared" si="303"/>
        <v>17.804493814764857</v>
      </c>
      <c r="AL510">
        <f t="shared" si="304"/>
        <v>17.804493814764857</v>
      </c>
      <c r="AM510">
        <f t="shared" si="305"/>
        <v>17.804493814764857</v>
      </c>
      <c r="AN510">
        <f t="shared" si="306"/>
        <v>17.804493814764857</v>
      </c>
      <c r="AO510">
        <f t="shared" si="307"/>
        <v>17.804493814764857</v>
      </c>
      <c r="AP510">
        <f t="shared" si="308"/>
        <v>17.804493814764857</v>
      </c>
      <c r="AQ510">
        <f t="shared" si="309"/>
        <v>17.804493814764857</v>
      </c>
      <c r="AR510">
        <f t="shared" si="310"/>
        <v>14.560219778561036</v>
      </c>
      <c r="AS510">
        <f t="shared" si="311"/>
        <v>17.804493814764857</v>
      </c>
      <c r="AT510">
        <f t="shared" si="312"/>
        <v>17.804493814764857</v>
      </c>
      <c r="AU510">
        <f t="shared" si="313"/>
        <v>17.804493814764857</v>
      </c>
      <c r="AV510">
        <f t="shared" si="314"/>
        <v>17.804493814764857</v>
      </c>
      <c r="AW510">
        <f t="shared" si="315"/>
        <v>17.804493814764857</v>
      </c>
      <c r="AX510">
        <f t="shared" si="316"/>
        <v>17.804493814764857</v>
      </c>
      <c r="AY510">
        <f t="shared" si="317"/>
        <v>17.804493814764857</v>
      </c>
      <c r="AZ510">
        <f t="shared" si="318"/>
        <v>17.804493814764857</v>
      </c>
      <c r="BA510">
        <f t="shared" si="319"/>
        <v>17.804493814764857</v>
      </c>
    </row>
    <row r="511" spans="1:53">
      <c r="A511" s="50" t="s">
        <v>1026</v>
      </c>
      <c r="B511" s="58">
        <v>510</v>
      </c>
      <c r="C511" s="50">
        <v>2</v>
      </c>
      <c r="D511" s="51">
        <v>19</v>
      </c>
      <c r="E511" s="51">
        <v>8</v>
      </c>
      <c r="F511" s="37" t="s">
        <v>1305</v>
      </c>
      <c r="L511" s="50" t="s">
        <v>1026</v>
      </c>
      <c r="M511" s="58">
        <v>510</v>
      </c>
      <c r="N511">
        <f t="shared" si="280"/>
        <v>20.71231517720798</v>
      </c>
      <c r="O511">
        <f t="shared" si="281"/>
        <v>20.71231517720798</v>
      </c>
      <c r="P511">
        <f t="shared" si="282"/>
        <v>20.71231517720798</v>
      </c>
      <c r="Q511">
        <f t="shared" si="283"/>
        <v>20.71231517720798</v>
      </c>
      <c r="R511">
        <f t="shared" si="284"/>
        <v>20.71231517720798</v>
      </c>
      <c r="S511">
        <f t="shared" si="285"/>
        <v>20.71231517720798</v>
      </c>
      <c r="T511">
        <f t="shared" si="286"/>
        <v>20.71231517720798</v>
      </c>
      <c r="U511">
        <f t="shared" si="287"/>
        <v>20.71231517720798</v>
      </c>
      <c r="V511">
        <f t="shared" si="288"/>
        <v>20.71231517720798</v>
      </c>
      <c r="W511">
        <f t="shared" si="289"/>
        <v>20.71231517720798</v>
      </c>
      <c r="X511">
        <f t="shared" si="290"/>
        <v>20.71231517720798</v>
      </c>
      <c r="Y511">
        <f t="shared" si="291"/>
        <v>20.71231517720798</v>
      </c>
      <c r="Z511">
        <f t="shared" si="292"/>
        <v>20.71231517720798</v>
      </c>
      <c r="AA511">
        <f t="shared" si="293"/>
        <v>20.71231517720798</v>
      </c>
      <c r="AB511">
        <f t="shared" si="294"/>
        <v>20.71231517720798</v>
      </c>
      <c r="AC511">
        <f t="shared" si="295"/>
        <v>20.71231517720798</v>
      </c>
      <c r="AD511">
        <f t="shared" si="296"/>
        <v>20.71231517720798</v>
      </c>
      <c r="AE511">
        <f t="shared" si="297"/>
        <v>20.71231517720798</v>
      </c>
      <c r="AF511">
        <f t="shared" si="298"/>
        <v>20.71231517720798</v>
      </c>
      <c r="AG511">
        <f t="shared" si="299"/>
        <v>20.71231517720798</v>
      </c>
      <c r="AH511">
        <f t="shared" si="300"/>
        <v>20.71231517720798</v>
      </c>
      <c r="AI511">
        <f t="shared" si="301"/>
        <v>20.71231517720798</v>
      </c>
      <c r="AJ511">
        <f t="shared" si="302"/>
        <v>20.71231517720798</v>
      </c>
      <c r="AK511">
        <f t="shared" si="303"/>
        <v>20.71231517720798</v>
      </c>
      <c r="AL511">
        <f t="shared" si="304"/>
        <v>20.71231517720798</v>
      </c>
      <c r="AM511">
        <f t="shared" si="305"/>
        <v>20.71231517720798</v>
      </c>
      <c r="AN511">
        <f t="shared" si="306"/>
        <v>20.71231517720798</v>
      </c>
      <c r="AO511">
        <f t="shared" si="307"/>
        <v>20.71231517720798</v>
      </c>
      <c r="AP511">
        <f t="shared" si="308"/>
        <v>20.71231517720798</v>
      </c>
      <c r="AQ511">
        <f t="shared" si="309"/>
        <v>20.71231517720798</v>
      </c>
      <c r="AR511">
        <f t="shared" si="310"/>
        <v>19.748417658131498</v>
      </c>
      <c r="AS511">
        <f t="shared" si="311"/>
        <v>20.71231517720798</v>
      </c>
      <c r="AT511">
        <f t="shared" si="312"/>
        <v>20.71231517720798</v>
      </c>
      <c r="AU511">
        <f t="shared" si="313"/>
        <v>20.71231517720798</v>
      </c>
      <c r="AV511">
        <f t="shared" si="314"/>
        <v>20.71231517720798</v>
      </c>
      <c r="AW511">
        <f t="shared" si="315"/>
        <v>20.71231517720798</v>
      </c>
      <c r="AX511">
        <f t="shared" si="316"/>
        <v>20.71231517720798</v>
      </c>
      <c r="AY511">
        <f t="shared" si="317"/>
        <v>20.71231517720798</v>
      </c>
      <c r="AZ511">
        <f t="shared" si="318"/>
        <v>20.71231517720798</v>
      </c>
      <c r="BA511">
        <f t="shared" si="319"/>
        <v>20.71231517720798</v>
      </c>
    </row>
    <row r="512" spans="1:53">
      <c r="A512" s="50" t="s">
        <v>1028</v>
      </c>
      <c r="B512" s="58">
        <v>511</v>
      </c>
      <c r="C512" s="50">
        <v>2</v>
      </c>
      <c r="D512" s="51">
        <v>19</v>
      </c>
      <c r="E512" s="51">
        <v>5</v>
      </c>
      <c r="L512" s="50" t="s">
        <v>1028</v>
      </c>
      <c r="M512" s="58">
        <v>511</v>
      </c>
      <c r="N512">
        <f t="shared" si="280"/>
        <v>19.748417658131498</v>
      </c>
      <c r="O512">
        <f t="shared" si="281"/>
        <v>19.748417658131498</v>
      </c>
      <c r="P512">
        <f t="shared" si="282"/>
        <v>19.748417658131498</v>
      </c>
      <c r="Q512">
        <f t="shared" si="283"/>
        <v>19.748417658131498</v>
      </c>
      <c r="R512">
        <f t="shared" si="284"/>
        <v>19.748417658131498</v>
      </c>
      <c r="S512">
        <f t="shared" si="285"/>
        <v>19.748417658131498</v>
      </c>
      <c r="T512">
        <f t="shared" si="286"/>
        <v>19.748417658131498</v>
      </c>
      <c r="U512">
        <f t="shared" si="287"/>
        <v>19.748417658131498</v>
      </c>
      <c r="V512">
        <f t="shared" si="288"/>
        <v>19.748417658131498</v>
      </c>
      <c r="W512">
        <f t="shared" si="289"/>
        <v>19.748417658131498</v>
      </c>
      <c r="X512">
        <f t="shared" si="290"/>
        <v>19.748417658131498</v>
      </c>
      <c r="Y512">
        <f t="shared" si="291"/>
        <v>19.748417658131498</v>
      </c>
      <c r="Z512">
        <f t="shared" si="292"/>
        <v>19.748417658131498</v>
      </c>
      <c r="AA512">
        <f t="shared" si="293"/>
        <v>19.748417658131498</v>
      </c>
      <c r="AB512">
        <f t="shared" si="294"/>
        <v>19.748417658131498</v>
      </c>
      <c r="AC512">
        <f t="shared" si="295"/>
        <v>19.748417658131498</v>
      </c>
      <c r="AD512">
        <f t="shared" si="296"/>
        <v>19.748417658131498</v>
      </c>
      <c r="AE512">
        <f t="shared" si="297"/>
        <v>19.748417658131498</v>
      </c>
      <c r="AF512">
        <f t="shared" si="298"/>
        <v>19.748417658131498</v>
      </c>
      <c r="AG512">
        <f t="shared" si="299"/>
        <v>19.748417658131498</v>
      </c>
      <c r="AH512">
        <f t="shared" si="300"/>
        <v>19.748417658131498</v>
      </c>
      <c r="AI512">
        <f t="shared" si="301"/>
        <v>19.748417658131498</v>
      </c>
      <c r="AJ512">
        <f t="shared" si="302"/>
        <v>19.748417658131498</v>
      </c>
      <c r="AK512">
        <f t="shared" si="303"/>
        <v>19.748417658131498</v>
      </c>
      <c r="AL512">
        <f t="shared" si="304"/>
        <v>19.748417658131498</v>
      </c>
      <c r="AM512">
        <f t="shared" si="305"/>
        <v>19.748417658131498</v>
      </c>
      <c r="AN512">
        <f t="shared" si="306"/>
        <v>19.748417658131498</v>
      </c>
      <c r="AO512">
        <f t="shared" si="307"/>
        <v>19.748417658131498</v>
      </c>
      <c r="AP512">
        <f t="shared" si="308"/>
        <v>19.748417658131498</v>
      </c>
      <c r="AQ512">
        <f t="shared" si="309"/>
        <v>19.748417658131498</v>
      </c>
      <c r="AR512">
        <f t="shared" si="310"/>
        <v>19.519221295943137</v>
      </c>
      <c r="AS512">
        <f t="shared" si="311"/>
        <v>19.748417658131498</v>
      </c>
      <c r="AT512">
        <f t="shared" si="312"/>
        <v>19.748417658131498</v>
      </c>
      <c r="AU512">
        <f t="shared" si="313"/>
        <v>19.748417658131498</v>
      </c>
      <c r="AV512">
        <f t="shared" si="314"/>
        <v>19.748417658131498</v>
      </c>
      <c r="AW512">
        <f t="shared" si="315"/>
        <v>19.748417658131498</v>
      </c>
      <c r="AX512">
        <f t="shared" si="316"/>
        <v>19.748417658131498</v>
      </c>
      <c r="AY512">
        <f t="shared" si="317"/>
        <v>19.748417658131498</v>
      </c>
      <c r="AZ512">
        <f t="shared" si="318"/>
        <v>19.748417658131498</v>
      </c>
      <c r="BA512">
        <f t="shared" si="319"/>
        <v>19.748417658131498</v>
      </c>
    </row>
    <row r="513" spans="1:53">
      <c r="A513" s="50" t="s">
        <v>1030</v>
      </c>
      <c r="B513" s="58">
        <v>512</v>
      </c>
      <c r="C513" s="50">
        <v>2</v>
      </c>
      <c r="D513" s="51">
        <v>5</v>
      </c>
      <c r="E513" s="51">
        <v>4</v>
      </c>
      <c r="L513" s="50" t="s">
        <v>1030</v>
      </c>
      <c r="M513" s="58">
        <v>512</v>
      </c>
      <c r="N513">
        <f t="shared" si="280"/>
        <v>6.7082039324993694</v>
      </c>
      <c r="O513">
        <f t="shared" si="281"/>
        <v>6.7082039324993694</v>
      </c>
      <c r="P513">
        <f t="shared" si="282"/>
        <v>6.7082039324993694</v>
      </c>
      <c r="Q513">
        <f t="shared" si="283"/>
        <v>6.7082039324993694</v>
      </c>
      <c r="R513">
        <f t="shared" si="284"/>
        <v>6.7082039324993694</v>
      </c>
      <c r="S513">
        <f t="shared" si="285"/>
        <v>6.7082039324993694</v>
      </c>
      <c r="T513">
        <f t="shared" si="286"/>
        <v>6.7082039324993694</v>
      </c>
      <c r="U513">
        <f t="shared" si="287"/>
        <v>6.7082039324993694</v>
      </c>
      <c r="V513">
        <f t="shared" si="288"/>
        <v>6.7082039324993694</v>
      </c>
      <c r="W513">
        <f t="shared" si="289"/>
        <v>6.7082039324993694</v>
      </c>
      <c r="X513">
        <f t="shared" si="290"/>
        <v>6.7082039324993694</v>
      </c>
      <c r="Y513">
        <f t="shared" si="291"/>
        <v>6.7082039324993694</v>
      </c>
      <c r="Z513">
        <f t="shared" si="292"/>
        <v>6.7082039324993694</v>
      </c>
      <c r="AA513">
        <f t="shared" si="293"/>
        <v>6.7082039324993694</v>
      </c>
      <c r="AB513">
        <f t="shared" si="294"/>
        <v>6.7082039324993694</v>
      </c>
      <c r="AC513">
        <f t="shared" si="295"/>
        <v>6.7082039324993694</v>
      </c>
      <c r="AD513">
        <f t="shared" si="296"/>
        <v>6.7082039324993694</v>
      </c>
      <c r="AE513">
        <f t="shared" si="297"/>
        <v>6.7082039324993694</v>
      </c>
      <c r="AF513">
        <f t="shared" si="298"/>
        <v>6.7082039324993694</v>
      </c>
      <c r="AG513">
        <f t="shared" si="299"/>
        <v>6.7082039324993694</v>
      </c>
      <c r="AH513">
        <f t="shared" si="300"/>
        <v>6.7082039324993694</v>
      </c>
      <c r="AI513">
        <f t="shared" si="301"/>
        <v>6.7082039324993694</v>
      </c>
      <c r="AJ513">
        <f t="shared" si="302"/>
        <v>6.7082039324993694</v>
      </c>
      <c r="AK513">
        <f t="shared" si="303"/>
        <v>6.7082039324993694</v>
      </c>
      <c r="AL513">
        <f t="shared" si="304"/>
        <v>6.7082039324993694</v>
      </c>
      <c r="AM513">
        <f t="shared" si="305"/>
        <v>6.7082039324993694</v>
      </c>
      <c r="AN513">
        <f t="shared" si="306"/>
        <v>6.7082039324993694</v>
      </c>
      <c r="AO513">
        <f t="shared" si="307"/>
        <v>6.7082039324993694</v>
      </c>
      <c r="AP513">
        <f t="shared" si="308"/>
        <v>6.7082039324993694</v>
      </c>
      <c r="AQ513">
        <f t="shared" si="309"/>
        <v>6.7082039324993694</v>
      </c>
      <c r="AR513">
        <f t="shared" si="310"/>
        <v>36.400549446402593</v>
      </c>
      <c r="AS513">
        <f t="shared" si="311"/>
        <v>6.7082039324993694</v>
      </c>
      <c r="AT513">
        <f t="shared" si="312"/>
        <v>6.7082039324993694</v>
      </c>
      <c r="AU513">
        <f t="shared" si="313"/>
        <v>6.7082039324993694</v>
      </c>
      <c r="AV513">
        <f t="shared" si="314"/>
        <v>6.7082039324993694</v>
      </c>
      <c r="AW513">
        <f t="shared" si="315"/>
        <v>6.7082039324993694</v>
      </c>
      <c r="AX513">
        <f t="shared" si="316"/>
        <v>6.7082039324993694</v>
      </c>
      <c r="AY513">
        <f t="shared" si="317"/>
        <v>6.7082039324993694</v>
      </c>
      <c r="AZ513">
        <f t="shared" si="318"/>
        <v>6.7082039324993694</v>
      </c>
      <c r="BA513">
        <f t="shared" si="319"/>
        <v>6.7082039324993694</v>
      </c>
    </row>
    <row r="514" spans="1:53">
      <c r="A514" s="50" t="s">
        <v>1032</v>
      </c>
      <c r="B514" s="58">
        <v>513</v>
      </c>
      <c r="C514" s="50">
        <v>2</v>
      </c>
      <c r="D514" s="51">
        <v>20</v>
      </c>
      <c r="E514" s="51">
        <v>36</v>
      </c>
      <c r="L514" s="50" t="s">
        <v>1032</v>
      </c>
      <c r="M514" s="58">
        <v>513</v>
      </c>
      <c r="N514">
        <f t="shared" si="280"/>
        <v>41.231056256176608</v>
      </c>
      <c r="O514">
        <f t="shared" si="281"/>
        <v>41.231056256176608</v>
      </c>
      <c r="P514">
        <f t="shared" si="282"/>
        <v>41.231056256176608</v>
      </c>
      <c r="Q514">
        <f t="shared" si="283"/>
        <v>41.231056256176608</v>
      </c>
      <c r="R514">
        <f t="shared" si="284"/>
        <v>41.231056256176608</v>
      </c>
      <c r="S514">
        <f t="shared" si="285"/>
        <v>41.231056256176608</v>
      </c>
      <c r="T514">
        <f t="shared" si="286"/>
        <v>41.231056256176608</v>
      </c>
      <c r="U514">
        <f t="shared" si="287"/>
        <v>41.231056256176608</v>
      </c>
      <c r="V514">
        <f t="shared" si="288"/>
        <v>41.231056256176608</v>
      </c>
      <c r="W514">
        <f t="shared" si="289"/>
        <v>41.231056256176608</v>
      </c>
      <c r="X514">
        <f t="shared" si="290"/>
        <v>41.231056256176608</v>
      </c>
      <c r="Y514">
        <f t="shared" si="291"/>
        <v>41.231056256176608</v>
      </c>
      <c r="Z514">
        <f t="shared" si="292"/>
        <v>41.231056256176608</v>
      </c>
      <c r="AA514">
        <f t="shared" si="293"/>
        <v>41.231056256176608</v>
      </c>
      <c r="AB514">
        <f t="shared" si="294"/>
        <v>41.231056256176608</v>
      </c>
      <c r="AC514">
        <f t="shared" si="295"/>
        <v>41.231056256176608</v>
      </c>
      <c r="AD514">
        <f t="shared" si="296"/>
        <v>41.231056256176608</v>
      </c>
      <c r="AE514">
        <f t="shared" si="297"/>
        <v>41.231056256176608</v>
      </c>
      <c r="AF514">
        <f t="shared" si="298"/>
        <v>41.231056256176608</v>
      </c>
      <c r="AG514">
        <f t="shared" si="299"/>
        <v>41.231056256176608</v>
      </c>
      <c r="AH514">
        <f t="shared" si="300"/>
        <v>41.231056256176608</v>
      </c>
      <c r="AI514">
        <f t="shared" si="301"/>
        <v>41.231056256176608</v>
      </c>
      <c r="AJ514">
        <f t="shared" si="302"/>
        <v>41.231056256176608</v>
      </c>
      <c r="AK514">
        <f t="shared" si="303"/>
        <v>41.231056256176608</v>
      </c>
      <c r="AL514">
        <f t="shared" si="304"/>
        <v>41.231056256176608</v>
      </c>
      <c r="AM514">
        <f t="shared" si="305"/>
        <v>41.231056256176608</v>
      </c>
      <c r="AN514">
        <f t="shared" si="306"/>
        <v>41.231056256176608</v>
      </c>
      <c r="AO514">
        <f t="shared" si="307"/>
        <v>41.231056256176608</v>
      </c>
      <c r="AP514">
        <f t="shared" si="308"/>
        <v>41.231056256176608</v>
      </c>
      <c r="AQ514">
        <f t="shared" si="309"/>
        <v>41.231056256176608</v>
      </c>
      <c r="AR514">
        <f t="shared" si="310"/>
        <v>22.449944320643649</v>
      </c>
      <c r="AS514">
        <f t="shared" si="311"/>
        <v>41.231056256176608</v>
      </c>
      <c r="AT514">
        <f t="shared" si="312"/>
        <v>41.231056256176608</v>
      </c>
      <c r="AU514">
        <f t="shared" si="313"/>
        <v>41.231056256176608</v>
      </c>
      <c r="AV514">
        <f t="shared" si="314"/>
        <v>41.231056256176608</v>
      </c>
      <c r="AW514">
        <f t="shared" si="315"/>
        <v>41.231056256176608</v>
      </c>
      <c r="AX514">
        <f t="shared" si="316"/>
        <v>41.231056256176608</v>
      </c>
      <c r="AY514">
        <f t="shared" si="317"/>
        <v>41.231056256176608</v>
      </c>
      <c r="AZ514">
        <f t="shared" si="318"/>
        <v>41.231056256176608</v>
      </c>
      <c r="BA514">
        <f t="shared" si="319"/>
        <v>41.231056256176608</v>
      </c>
    </row>
    <row r="515" spans="1:53">
      <c r="A515" s="50" t="s">
        <v>1034</v>
      </c>
      <c r="B515" s="58">
        <v>514</v>
      </c>
      <c r="C515" s="50">
        <v>2</v>
      </c>
      <c r="D515" s="51">
        <v>14</v>
      </c>
      <c r="E515" s="51">
        <v>10</v>
      </c>
      <c r="L515" s="50" t="s">
        <v>1034</v>
      </c>
      <c r="M515" s="58">
        <v>514</v>
      </c>
      <c r="N515">
        <f t="shared" ref="N515:N578" si="320">SQRT((C515-H515)^2+(D515-I515)^2+(E515-J515)^2)</f>
        <v>17.320508075688775</v>
      </c>
      <c r="O515">
        <f t="shared" ref="O515:O578" si="321">SQRT((C515-H516)^2+(D515-I516)^2+(J516-E515)^2)</f>
        <v>17.320508075688775</v>
      </c>
      <c r="P515">
        <f t="shared" ref="P515:P578" si="322">SQRT((C515-H517)^2+(D515-I517)^2+(E515-J517)^2)</f>
        <v>17.320508075688775</v>
      </c>
      <c r="Q515">
        <f t="shared" ref="Q515:Q578" si="323">SQRT((C515-H518)^2+(D515-I518)^2+(E515-J518)^2)</f>
        <v>17.320508075688775</v>
      </c>
      <c r="R515">
        <f t="shared" ref="R515:R578" si="324">SQRT((C515-H519)^2+(D515-I519)^2+(E515-J519)^2)</f>
        <v>17.320508075688775</v>
      </c>
      <c r="S515">
        <f t="shared" ref="S515:S578" si="325">SQRT((C515-H520)^2+(D515-I520)^2+(E515-J520)^2)</f>
        <v>17.320508075688775</v>
      </c>
      <c r="T515">
        <f t="shared" ref="T515:T578" si="326">SQRT((C515-H521)^2+(D515-I521)^2+(E515-J521)^2)</f>
        <v>17.320508075688775</v>
      </c>
      <c r="U515">
        <f t="shared" ref="U515:U578" si="327">SQRT((C515-H522)^2+(D515-I522)^2+(E515-J522)^2)</f>
        <v>17.320508075688775</v>
      </c>
      <c r="V515">
        <f t="shared" ref="V515:V578" si="328">SQRT((C515-H523)^2+(D515-I523)^2+(E515-J523)^2)</f>
        <v>17.320508075688775</v>
      </c>
      <c r="W515">
        <f t="shared" ref="W515:W578" si="329">SQRT((C515-H524)^2+(D515-I524)^2+(E515-J524)^2)</f>
        <v>17.320508075688775</v>
      </c>
      <c r="X515">
        <f t="shared" ref="X515:X578" si="330">SQRT((C515-H525)^2+(D515-I525)^2+(E515-J525)^2)</f>
        <v>17.320508075688775</v>
      </c>
      <c r="Y515">
        <f t="shared" ref="Y515:Y578" si="331">SQRT((C515-H526)^2+(D515-I526)^2+(E515-J526)^2)</f>
        <v>17.320508075688775</v>
      </c>
      <c r="Z515">
        <f t="shared" ref="Z515:Z578" si="332">SQRT((C515-H527)^2+(D515-I527)^2+(E515-J527)^2)</f>
        <v>17.320508075688775</v>
      </c>
      <c r="AA515">
        <f t="shared" ref="AA515:AA578" si="333">SQRT((C515-H528)^2+(D515-I528)^2+(E515-J528)^2)</f>
        <v>17.320508075688775</v>
      </c>
      <c r="AB515">
        <f t="shared" ref="AB515:AB578" si="334">SQRT((C515-H529)^2+(D515-I529)^2+(E515-J529)^2)</f>
        <v>17.320508075688775</v>
      </c>
      <c r="AC515">
        <f t="shared" ref="AC515:AC578" si="335">SQRT((C515-H530)^2+(D515-I530)^2+(E515-J530)^2)</f>
        <v>17.320508075688775</v>
      </c>
      <c r="AD515">
        <f t="shared" ref="AD515:AD578" si="336">SQRT((C515-H531)^2+(D515-I531)^2+(E515-J531)^2)</f>
        <v>17.320508075688775</v>
      </c>
      <c r="AE515">
        <f t="shared" ref="AE515:AE578" si="337">SQRT((C515-H532)^2+(D515-I532)^2+(E515-J532)^2)</f>
        <v>17.320508075688775</v>
      </c>
      <c r="AF515">
        <f t="shared" ref="AF515:AF578" si="338">SQRT((C515-H533)^2+(D515-I533)^2+(E515-J533)^2)</f>
        <v>17.320508075688775</v>
      </c>
      <c r="AG515">
        <f t="shared" ref="AG515:AG578" si="339">SQRT((C515-H534)^2+(D515-I534)^2+(E515-J534)^2)</f>
        <v>17.320508075688775</v>
      </c>
      <c r="AH515">
        <f t="shared" ref="AH515:AH578" si="340">SQRT((C515-H535)^2+(D515-I535)^2+(E515-J535)^2)</f>
        <v>17.320508075688775</v>
      </c>
      <c r="AI515">
        <f t="shared" ref="AI515:AI578" si="341">SQRT((C515-H536)^2+(D515-I536)^2+(E515-J536)^2)</f>
        <v>17.320508075688775</v>
      </c>
      <c r="AJ515">
        <f t="shared" ref="AJ515:AJ578" si="342">SQRT((C515-H537)^2+(D515-I537)^2+(E515-J537)^2)</f>
        <v>17.320508075688775</v>
      </c>
      <c r="AK515">
        <f t="shared" ref="AK515:AK578" si="343">SQRT((C515-H538)^2+(D515-I538)^2+(E515-J538)^2)</f>
        <v>17.320508075688775</v>
      </c>
      <c r="AL515">
        <f t="shared" ref="AL515:AL578" si="344">SQRT((C515-H539)^2+(D515-I539)^2+(E515-J539)^2)</f>
        <v>17.320508075688775</v>
      </c>
      <c r="AM515">
        <f t="shared" ref="AM515:AM578" si="345">SQRT((C515-H540)^2+(D515-I540)^2+(E515-J540)^2)</f>
        <v>17.320508075688775</v>
      </c>
      <c r="AN515">
        <f t="shared" ref="AN515:AN578" si="346">SQRT((C515-H541)^2+(D515-I541)^2+(E515-J541)^2)</f>
        <v>17.320508075688775</v>
      </c>
      <c r="AO515">
        <f t="shared" ref="AO515:AO578" si="347">SQRT((C515-H542)^2+(D515-I542)^2+(E515-J542)^2)</f>
        <v>17.320508075688775</v>
      </c>
      <c r="AP515">
        <f t="shared" ref="AP515:AP578" si="348">SQRT((C515-H543)^2+(D515-I543)^2+(E515-J543)^2)</f>
        <v>17.320508075688775</v>
      </c>
      <c r="AQ515">
        <f t="shared" ref="AQ515:AQ578" si="349">SQRT((C515-H544)^2+(D515-I544)^2+(E515-J544)^2)</f>
        <v>17.320508075688775</v>
      </c>
      <c r="AR515">
        <f t="shared" ref="AR515:AR578" si="350">SQRT((C515-H545)^2+(D515-I545)^2+(E516-J545)^2)</f>
        <v>15</v>
      </c>
      <c r="AS515">
        <f t="shared" ref="AS515:AS578" si="351">SQRT((C515-H546)^2+(D515-I546)^2+(E515-J546)^2)</f>
        <v>17.320508075688775</v>
      </c>
      <c r="AT515">
        <f t="shared" ref="AT515:AT578" si="352">SQRT((C515-H547)^2+(D515-I547)^2+(E515-J547)^2)</f>
        <v>17.320508075688775</v>
      </c>
      <c r="AU515">
        <f t="shared" ref="AU515:AU578" si="353">SQRT((C515-H548)^2+(D515-I548)^2+(E515-J548)^2)</f>
        <v>17.320508075688775</v>
      </c>
      <c r="AV515">
        <f t="shared" ref="AV515:AV578" si="354">SQRT((C515-H549)^2+(D515-I549)^2+(E515-J549)^2)</f>
        <v>17.320508075688775</v>
      </c>
      <c r="AW515">
        <f t="shared" ref="AW515:AW578" si="355">SQRT((C515-H550)^2+(D515-I550)^2+(E515-J550)^2)</f>
        <v>17.320508075688775</v>
      </c>
      <c r="AX515">
        <f t="shared" ref="AX515:AX526" si="356">SQRT((C515-H551)^2+(D515-I551)^2+(E515-J551)^2)</f>
        <v>17.320508075688775</v>
      </c>
      <c r="AY515">
        <f t="shared" ref="AY515:AY578" si="357">SQRT((C515-H552)^2+(D515-I552)^2+(E515-J552)^2)</f>
        <v>17.320508075688775</v>
      </c>
      <c r="AZ515">
        <f t="shared" ref="AZ515:AZ578" si="358">SQRT((C515-H553)^2+(D515-I553)^2+(E515-J553)^2)</f>
        <v>17.320508075688775</v>
      </c>
      <c r="BA515">
        <f t="shared" ref="BA515:BA578" si="359">SQRT((C515-H554)^2+(D515-I554)^2+(E515-J554)^2)</f>
        <v>17.320508075688775</v>
      </c>
    </row>
    <row r="516" spans="1:53">
      <c r="A516" s="50" t="s">
        <v>1036</v>
      </c>
      <c r="B516" s="58">
        <v>515</v>
      </c>
      <c r="C516" s="50">
        <v>2</v>
      </c>
      <c r="D516" s="51">
        <v>19</v>
      </c>
      <c r="E516" s="51">
        <v>5</v>
      </c>
      <c r="L516" s="50" t="s">
        <v>1036</v>
      </c>
      <c r="M516" s="58">
        <v>515</v>
      </c>
      <c r="N516">
        <f t="shared" si="320"/>
        <v>19.748417658131498</v>
      </c>
      <c r="O516">
        <f t="shared" si="321"/>
        <v>19.748417658131498</v>
      </c>
      <c r="P516">
        <f t="shared" si="322"/>
        <v>19.748417658131498</v>
      </c>
      <c r="Q516">
        <f t="shared" si="323"/>
        <v>19.748417658131498</v>
      </c>
      <c r="R516">
        <f t="shared" si="324"/>
        <v>19.748417658131498</v>
      </c>
      <c r="S516">
        <f t="shared" si="325"/>
        <v>19.748417658131498</v>
      </c>
      <c r="T516">
        <f t="shared" si="326"/>
        <v>19.748417658131498</v>
      </c>
      <c r="U516">
        <f t="shared" si="327"/>
        <v>19.748417658131498</v>
      </c>
      <c r="V516">
        <f t="shared" si="328"/>
        <v>19.748417658131498</v>
      </c>
      <c r="W516">
        <f t="shared" si="329"/>
        <v>19.748417658131498</v>
      </c>
      <c r="X516">
        <f t="shared" si="330"/>
        <v>19.748417658131498</v>
      </c>
      <c r="Y516">
        <f t="shared" si="331"/>
        <v>19.748417658131498</v>
      </c>
      <c r="Z516">
        <f t="shared" si="332"/>
        <v>19.748417658131498</v>
      </c>
      <c r="AA516">
        <f t="shared" si="333"/>
        <v>19.748417658131498</v>
      </c>
      <c r="AB516">
        <f t="shared" si="334"/>
        <v>19.748417658131498</v>
      </c>
      <c r="AC516">
        <f t="shared" si="335"/>
        <v>19.748417658131498</v>
      </c>
      <c r="AD516">
        <f t="shared" si="336"/>
        <v>19.748417658131498</v>
      </c>
      <c r="AE516">
        <f t="shared" si="337"/>
        <v>19.748417658131498</v>
      </c>
      <c r="AF516">
        <f t="shared" si="338"/>
        <v>19.748417658131498</v>
      </c>
      <c r="AG516">
        <f t="shared" si="339"/>
        <v>19.748417658131498</v>
      </c>
      <c r="AH516">
        <f t="shared" si="340"/>
        <v>19.748417658131498</v>
      </c>
      <c r="AI516">
        <f t="shared" si="341"/>
        <v>19.748417658131498</v>
      </c>
      <c r="AJ516">
        <f t="shared" si="342"/>
        <v>19.748417658131498</v>
      </c>
      <c r="AK516">
        <f t="shared" si="343"/>
        <v>19.748417658131498</v>
      </c>
      <c r="AL516">
        <f t="shared" si="344"/>
        <v>19.748417658131498</v>
      </c>
      <c r="AM516">
        <f t="shared" si="345"/>
        <v>19.748417658131498</v>
      </c>
      <c r="AN516">
        <f t="shared" si="346"/>
        <v>19.748417658131498</v>
      </c>
      <c r="AO516">
        <f t="shared" si="347"/>
        <v>19.748417658131498</v>
      </c>
      <c r="AP516">
        <f t="shared" si="348"/>
        <v>19.748417658131498</v>
      </c>
      <c r="AQ516">
        <f t="shared" si="349"/>
        <v>19.748417658131498</v>
      </c>
      <c r="AR516">
        <f t="shared" si="350"/>
        <v>19.748417658131498</v>
      </c>
      <c r="AS516">
        <f t="shared" si="351"/>
        <v>19.748417658131498</v>
      </c>
      <c r="AT516">
        <f t="shared" si="352"/>
        <v>19.748417658131498</v>
      </c>
      <c r="AU516">
        <f t="shared" si="353"/>
        <v>19.748417658131498</v>
      </c>
      <c r="AV516">
        <f t="shared" si="354"/>
        <v>19.748417658131498</v>
      </c>
      <c r="AW516">
        <f t="shared" si="355"/>
        <v>19.748417658131498</v>
      </c>
      <c r="AX516">
        <f t="shared" si="356"/>
        <v>19.748417658131498</v>
      </c>
      <c r="AY516">
        <f t="shared" si="357"/>
        <v>19.748417658131498</v>
      </c>
      <c r="AZ516">
        <f t="shared" si="358"/>
        <v>19.748417658131498</v>
      </c>
      <c r="BA516">
        <f t="shared" si="359"/>
        <v>19.748417658131498</v>
      </c>
    </row>
    <row r="517" spans="1:53">
      <c r="A517" s="50" t="s">
        <v>1038</v>
      </c>
      <c r="B517" s="58">
        <v>516</v>
      </c>
      <c r="C517" s="50">
        <v>2</v>
      </c>
      <c r="D517" s="51">
        <v>19</v>
      </c>
      <c r="E517" s="51">
        <v>5</v>
      </c>
      <c r="L517" s="50" t="s">
        <v>1038</v>
      </c>
      <c r="M517" s="58">
        <v>516</v>
      </c>
      <c r="N517">
        <f t="shared" si="320"/>
        <v>19.748417658131498</v>
      </c>
      <c r="O517">
        <f t="shared" si="321"/>
        <v>19.748417658131498</v>
      </c>
      <c r="P517">
        <f t="shared" si="322"/>
        <v>19.748417658131498</v>
      </c>
      <c r="Q517">
        <f t="shared" si="323"/>
        <v>19.748417658131498</v>
      </c>
      <c r="R517">
        <f t="shared" si="324"/>
        <v>19.748417658131498</v>
      </c>
      <c r="S517">
        <f t="shared" si="325"/>
        <v>19.748417658131498</v>
      </c>
      <c r="T517">
        <f t="shared" si="326"/>
        <v>19.748417658131498</v>
      </c>
      <c r="U517">
        <f t="shared" si="327"/>
        <v>19.748417658131498</v>
      </c>
      <c r="V517">
        <f t="shared" si="328"/>
        <v>19.748417658131498</v>
      </c>
      <c r="W517">
        <f t="shared" si="329"/>
        <v>19.748417658131498</v>
      </c>
      <c r="X517">
        <f t="shared" si="330"/>
        <v>19.748417658131498</v>
      </c>
      <c r="Y517">
        <f t="shared" si="331"/>
        <v>19.748417658131498</v>
      </c>
      <c r="Z517">
        <f t="shared" si="332"/>
        <v>19.748417658131498</v>
      </c>
      <c r="AA517">
        <f t="shared" si="333"/>
        <v>19.748417658131498</v>
      </c>
      <c r="AB517">
        <f t="shared" si="334"/>
        <v>19.748417658131498</v>
      </c>
      <c r="AC517">
        <f t="shared" si="335"/>
        <v>19.748417658131498</v>
      </c>
      <c r="AD517">
        <f t="shared" si="336"/>
        <v>19.748417658131498</v>
      </c>
      <c r="AE517">
        <f t="shared" si="337"/>
        <v>19.748417658131498</v>
      </c>
      <c r="AF517">
        <f t="shared" si="338"/>
        <v>19.748417658131498</v>
      </c>
      <c r="AG517">
        <f t="shared" si="339"/>
        <v>19.748417658131498</v>
      </c>
      <c r="AH517">
        <f t="shared" si="340"/>
        <v>19.748417658131498</v>
      </c>
      <c r="AI517">
        <f t="shared" si="341"/>
        <v>19.748417658131498</v>
      </c>
      <c r="AJ517">
        <f t="shared" si="342"/>
        <v>19.748417658131498</v>
      </c>
      <c r="AK517">
        <f t="shared" si="343"/>
        <v>19.748417658131498</v>
      </c>
      <c r="AL517">
        <f t="shared" si="344"/>
        <v>19.748417658131498</v>
      </c>
      <c r="AM517">
        <f t="shared" si="345"/>
        <v>19.748417658131498</v>
      </c>
      <c r="AN517">
        <f t="shared" si="346"/>
        <v>19.748417658131498</v>
      </c>
      <c r="AO517">
        <f t="shared" si="347"/>
        <v>19.748417658131498</v>
      </c>
      <c r="AP517">
        <f t="shared" si="348"/>
        <v>19.748417658131498</v>
      </c>
      <c r="AQ517">
        <f t="shared" si="349"/>
        <v>19.748417658131498</v>
      </c>
      <c r="AR517">
        <f t="shared" si="350"/>
        <v>19.748417658131498</v>
      </c>
      <c r="AS517">
        <f t="shared" si="351"/>
        <v>19.748417658131498</v>
      </c>
      <c r="AT517">
        <f t="shared" si="352"/>
        <v>19.748417658131498</v>
      </c>
      <c r="AU517">
        <f t="shared" si="353"/>
        <v>19.748417658131498</v>
      </c>
      <c r="AV517">
        <f t="shared" si="354"/>
        <v>19.748417658131498</v>
      </c>
      <c r="AW517">
        <f t="shared" si="355"/>
        <v>19.748417658131498</v>
      </c>
      <c r="AX517">
        <f t="shared" si="356"/>
        <v>19.748417658131498</v>
      </c>
      <c r="AY517">
        <f t="shared" si="357"/>
        <v>19.748417658131498</v>
      </c>
      <c r="AZ517">
        <f t="shared" si="358"/>
        <v>19.748417658131498</v>
      </c>
      <c r="BA517">
        <f t="shared" si="359"/>
        <v>19.748417658131498</v>
      </c>
    </row>
    <row r="518" spans="1:53">
      <c r="A518" s="50" t="s">
        <v>1040</v>
      </c>
      <c r="B518" s="58">
        <v>517</v>
      </c>
      <c r="C518" s="50">
        <v>2</v>
      </c>
      <c r="D518" s="51">
        <v>19</v>
      </c>
      <c r="E518" s="51">
        <v>5</v>
      </c>
      <c r="L518" s="50" t="s">
        <v>1040</v>
      </c>
      <c r="M518" s="58">
        <v>517</v>
      </c>
      <c r="N518">
        <f t="shared" si="320"/>
        <v>19.748417658131498</v>
      </c>
      <c r="O518">
        <f t="shared" si="321"/>
        <v>19.748417658131498</v>
      </c>
      <c r="P518">
        <f t="shared" si="322"/>
        <v>19.748417658131498</v>
      </c>
      <c r="Q518">
        <f t="shared" si="323"/>
        <v>19.748417658131498</v>
      </c>
      <c r="R518">
        <f t="shared" si="324"/>
        <v>19.748417658131498</v>
      </c>
      <c r="S518">
        <f t="shared" si="325"/>
        <v>19.748417658131498</v>
      </c>
      <c r="T518">
        <f t="shared" si="326"/>
        <v>19.748417658131498</v>
      </c>
      <c r="U518">
        <f t="shared" si="327"/>
        <v>19.748417658131498</v>
      </c>
      <c r="V518">
        <f t="shared" si="328"/>
        <v>19.748417658131498</v>
      </c>
      <c r="W518">
        <f t="shared" si="329"/>
        <v>19.748417658131498</v>
      </c>
      <c r="X518">
        <f t="shared" si="330"/>
        <v>19.748417658131498</v>
      </c>
      <c r="Y518">
        <f t="shared" si="331"/>
        <v>19.748417658131498</v>
      </c>
      <c r="Z518">
        <f t="shared" si="332"/>
        <v>19.748417658131498</v>
      </c>
      <c r="AA518">
        <f t="shared" si="333"/>
        <v>19.748417658131498</v>
      </c>
      <c r="AB518">
        <f t="shared" si="334"/>
        <v>19.748417658131498</v>
      </c>
      <c r="AC518">
        <f t="shared" si="335"/>
        <v>19.748417658131498</v>
      </c>
      <c r="AD518">
        <f t="shared" si="336"/>
        <v>19.748417658131498</v>
      </c>
      <c r="AE518">
        <f t="shared" si="337"/>
        <v>19.748417658131498</v>
      </c>
      <c r="AF518">
        <f t="shared" si="338"/>
        <v>19.748417658131498</v>
      </c>
      <c r="AG518">
        <f t="shared" si="339"/>
        <v>19.748417658131498</v>
      </c>
      <c r="AH518">
        <f t="shared" si="340"/>
        <v>19.748417658131498</v>
      </c>
      <c r="AI518">
        <f t="shared" si="341"/>
        <v>19.748417658131498</v>
      </c>
      <c r="AJ518">
        <f t="shared" si="342"/>
        <v>19.748417658131498</v>
      </c>
      <c r="AK518">
        <f t="shared" si="343"/>
        <v>19.748417658131498</v>
      </c>
      <c r="AL518">
        <f t="shared" si="344"/>
        <v>19.748417658131498</v>
      </c>
      <c r="AM518">
        <f t="shared" si="345"/>
        <v>19.748417658131498</v>
      </c>
      <c r="AN518">
        <f t="shared" si="346"/>
        <v>19.748417658131498</v>
      </c>
      <c r="AO518">
        <f t="shared" si="347"/>
        <v>19.748417658131498</v>
      </c>
      <c r="AP518">
        <f t="shared" si="348"/>
        <v>19.748417658131498</v>
      </c>
      <c r="AQ518">
        <f t="shared" si="349"/>
        <v>19.748417658131498</v>
      </c>
      <c r="AR518">
        <f t="shared" si="350"/>
        <v>19.748417658131498</v>
      </c>
      <c r="AS518">
        <f t="shared" si="351"/>
        <v>19.748417658131498</v>
      </c>
      <c r="AT518">
        <f t="shared" si="352"/>
        <v>19.748417658131498</v>
      </c>
      <c r="AU518">
        <f t="shared" si="353"/>
        <v>19.748417658131498</v>
      </c>
      <c r="AV518">
        <f t="shared" si="354"/>
        <v>19.748417658131498</v>
      </c>
      <c r="AW518">
        <f t="shared" si="355"/>
        <v>19.748417658131498</v>
      </c>
      <c r="AX518">
        <f t="shared" si="356"/>
        <v>19.748417658131498</v>
      </c>
      <c r="AY518">
        <f t="shared" si="357"/>
        <v>19.748417658131498</v>
      </c>
      <c r="AZ518">
        <f t="shared" si="358"/>
        <v>19.748417658131498</v>
      </c>
      <c r="BA518">
        <f t="shared" si="359"/>
        <v>19.748417658131498</v>
      </c>
    </row>
    <row r="519" spans="1:53">
      <c r="A519" s="50" t="s">
        <v>1042</v>
      </c>
      <c r="B519" s="58">
        <v>518</v>
      </c>
      <c r="C519" s="50">
        <v>2</v>
      </c>
      <c r="D519" s="51">
        <v>19</v>
      </c>
      <c r="E519" s="51">
        <v>5</v>
      </c>
      <c r="L519" s="50" t="s">
        <v>1042</v>
      </c>
      <c r="M519" s="58">
        <v>518</v>
      </c>
      <c r="N519">
        <f t="shared" si="320"/>
        <v>19.748417658131498</v>
      </c>
      <c r="O519">
        <f t="shared" si="321"/>
        <v>19.748417658131498</v>
      </c>
      <c r="P519">
        <f t="shared" si="322"/>
        <v>19.748417658131498</v>
      </c>
      <c r="Q519">
        <f t="shared" si="323"/>
        <v>19.748417658131498</v>
      </c>
      <c r="R519">
        <f t="shared" si="324"/>
        <v>19.748417658131498</v>
      </c>
      <c r="S519">
        <f t="shared" si="325"/>
        <v>19.748417658131498</v>
      </c>
      <c r="T519">
        <f t="shared" si="326"/>
        <v>19.748417658131498</v>
      </c>
      <c r="U519">
        <f t="shared" si="327"/>
        <v>19.748417658131498</v>
      </c>
      <c r="V519">
        <f t="shared" si="328"/>
        <v>19.748417658131498</v>
      </c>
      <c r="W519">
        <f t="shared" si="329"/>
        <v>19.748417658131498</v>
      </c>
      <c r="X519">
        <f t="shared" si="330"/>
        <v>19.748417658131498</v>
      </c>
      <c r="Y519">
        <f t="shared" si="331"/>
        <v>19.748417658131498</v>
      </c>
      <c r="Z519">
        <f t="shared" si="332"/>
        <v>19.748417658131498</v>
      </c>
      <c r="AA519">
        <f t="shared" si="333"/>
        <v>19.748417658131498</v>
      </c>
      <c r="AB519">
        <f t="shared" si="334"/>
        <v>19.748417658131498</v>
      </c>
      <c r="AC519">
        <f t="shared" si="335"/>
        <v>19.748417658131498</v>
      </c>
      <c r="AD519">
        <f t="shared" si="336"/>
        <v>19.748417658131498</v>
      </c>
      <c r="AE519">
        <f t="shared" si="337"/>
        <v>19.748417658131498</v>
      </c>
      <c r="AF519">
        <f t="shared" si="338"/>
        <v>19.748417658131498</v>
      </c>
      <c r="AG519">
        <f t="shared" si="339"/>
        <v>19.748417658131498</v>
      </c>
      <c r="AH519">
        <f t="shared" si="340"/>
        <v>19.748417658131498</v>
      </c>
      <c r="AI519">
        <f t="shared" si="341"/>
        <v>19.748417658131498</v>
      </c>
      <c r="AJ519">
        <f t="shared" si="342"/>
        <v>19.748417658131498</v>
      </c>
      <c r="AK519">
        <f t="shared" si="343"/>
        <v>19.748417658131498</v>
      </c>
      <c r="AL519">
        <f t="shared" si="344"/>
        <v>19.748417658131498</v>
      </c>
      <c r="AM519">
        <f t="shared" si="345"/>
        <v>19.748417658131498</v>
      </c>
      <c r="AN519">
        <f t="shared" si="346"/>
        <v>19.748417658131498</v>
      </c>
      <c r="AO519">
        <f t="shared" si="347"/>
        <v>19.748417658131498</v>
      </c>
      <c r="AP519">
        <f t="shared" si="348"/>
        <v>19.748417658131498</v>
      </c>
      <c r="AQ519">
        <f t="shared" si="349"/>
        <v>19.748417658131498</v>
      </c>
      <c r="AR519">
        <f t="shared" si="350"/>
        <v>29.899832775452108</v>
      </c>
      <c r="AS519">
        <f t="shared" si="351"/>
        <v>19.748417658131498</v>
      </c>
      <c r="AT519">
        <f t="shared" si="352"/>
        <v>19.748417658131498</v>
      </c>
      <c r="AU519">
        <f t="shared" si="353"/>
        <v>19.748417658131498</v>
      </c>
      <c r="AV519">
        <f t="shared" si="354"/>
        <v>19.748417658131498</v>
      </c>
      <c r="AW519">
        <f t="shared" si="355"/>
        <v>19.748417658131498</v>
      </c>
      <c r="AX519">
        <f t="shared" si="356"/>
        <v>19.748417658131498</v>
      </c>
      <c r="AY519">
        <f t="shared" si="357"/>
        <v>19.748417658131498</v>
      </c>
      <c r="AZ519">
        <f t="shared" si="358"/>
        <v>19.748417658131498</v>
      </c>
      <c r="BA519">
        <f t="shared" si="359"/>
        <v>19.748417658131498</v>
      </c>
    </row>
    <row r="520" spans="1:53">
      <c r="A520" s="50" t="s">
        <v>1044</v>
      </c>
      <c r="B520" s="58">
        <v>519</v>
      </c>
      <c r="C520" s="50">
        <v>2</v>
      </c>
      <c r="D520" s="51">
        <v>19</v>
      </c>
      <c r="E520" s="51">
        <v>23</v>
      </c>
      <c r="L520" s="50" t="s">
        <v>1044</v>
      </c>
      <c r="M520" s="58">
        <v>519</v>
      </c>
      <c r="N520">
        <f t="shared" si="320"/>
        <v>29.899832775452108</v>
      </c>
      <c r="O520">
        <f t="shared" si="321"/>
        <v>29.899832775452108</v>
      </c>
      <c r="P520">
        <f t="shared" si="322"/>
        <v>29.899832775452108</v>
      </c>
      <c r="Q520">
        <f t="shared" si="323"/>
        <v>29.899832775452108</v>
      </c>
      <c r="R520">
        <f t="shared" si="324"/>
        <v>29.899832775452108</v>
      </c>
      <c r="S520">
        <f t="shared" si="325"/>
        <v>29.899832775452108</v>
      </c>
      <c r="T520">
        <f t="shared" si="326"/>
        <v>29.899832775452108</v>
      </c>
      <c r="U520">
        <f t="shared" si="327"/>
        <v>29.899832775452108</v>
      </c>
      <c r="V520">
        <f t="shared" si="328"/>
        <v>29.899832775452108</v>
      </c>
      <c r="W520">
        <f t="shared" si="329"/>
        <v>29.899832775452108</v>
      </c>
      <c r="X520">
        <f t="shared" si="330"/>
        <v>29.899832775452108</v>
      </c>
      <c r="Y520">
        <f t="shared" si="331"/>
        <v>29.899832775452108</v>
      </c>
      <c r="Z520">
        <f t="shared" si="332"/>
        <v>29.899832775452108</v>
      </c>
      <c r="AA520">
        <f t="shared" si="333"/>
        <v>29.899832775452108</v>
      </c>
      <c r="AB520">
        <f t="shared" si="334"/>
        <v>29.899832775452108</v>
      </c>
      <c r="AC520">
        <f t="shared" si="335"/>
        <v>29.899832775452108</v>
      </c>
      <c r="AD520">
        <f t="shared" si="336"/>
        <v>29.899832775452108</v>
      </c>
      <c r="AE520">
        <f t="shared" si="337"/>
        <v>29.899832775452108</v>
      </c>
      <c r="AF520">
        <f t="shared" si="338"/>
        <v>29.899832775452108</v>
      </c>
      <c r="AG520">
        <f t="shared" si="339"/>
        <v>29.899832775452108</v>
      </c>
      <c r="AH520">
        <f t="shared" si="340"/>
        <v>29.899832775452108</v>
      </c>
      <c r="AI520">
        <f t="shared" si="341"/>
        <v>29.899832775452108</v>
      </c>
      <c r="AJ520">
        <f t="shared" si="342"/>
        <v>29.899832775452108</v>
      </c>
      <c r="AK520">
        <f t="shared" si="343"/>
        <v>29.899832775452108</v>
      </c>
      <c r="AL520">
        <f t="shared" si="344"/>
        <v>29.899832775452108</v>
      </c>
      <c r="AM520">
        <f t="shared" si="345"/>
        <v>29.899832775452108</v>
      </c>
      <c r="AN520">
        <f t="shared" si="346"/>
        <v>29.899832775452108</v>
      </c>
      <c r="AO520">
        <f t="shared" si="347"/>
        <v>29.899832775452108</v>
      </c>
      <c r="AP520">
        <f t="shared" si="348"/>
        <v>29.899832775452108</v>
      </c>
      <c r="AQ520">
        <f t="shared" si="349"/>
        <v>29.899832775452108</v>
      </c>
      <c r="AR520">
        <f t="shared" si="350"/>
        <v>19.209372712298546</v>
      </c>
      <c r="AS520">
        <f t="shared" si="351"/>
        <v>29.899832775452108</v>
      </c>
      <c r="AT520">
        <f t="shared" si="352"/>
        <v>29.899832775452108</v>
      </c>
      <c r="AU520">
        <f t="shared" si="353"/>
        <v>29.899832775452108</v>
      </c>
      <c r="AV520">
        <f t="shared" si="354"/>
        <v>29.899832775452108</v>
      </c>
      <c r="AW520">
        <f t="shared" si="355"/>
        <v>29.899832775452108</v>
      </c>
      <c r="AX520">
        <f t="shared" si="356"/>
        <v>29.899832775452108</v>
      </c>
      <c r="AY520">
        <f t="shared" si="357"/>
        <v>29.899832775452108</v>
      </c>
      <c r="AZ520">
        <f t="shared" si="358"/>
        <v>29.899832775452108</v>
      </c>
      <c r="BA520">
        <f t="shared" si="359"/>
        <v>29.899832775452108</v>
      </c>
    </row>
    <row r="521" spans="1:53">
      <c r="A521" s="50" t="s">
        <v>1047</v>
      </c>
      <c r="B521" s="58">
        <v>520</v>
      </c>
      <c r="C521" s="50">
        <v>2</v>
      </c>
      <c r="D521" s="51">
        <v>16</v>
      </c>
      <c r="E521" s="51">
        <v>2</v>
      </c>
      <c r="L521" s="50" t="s">
        <v>1047</v>
      </c>
      <c r="M521" s="58">
        <v>520</v>
      </c>
      <c r="N521">
        <f t="shared" si="320"/>
        <v>16.248076809271922</v>
      </c>
      <c r="O521">
        <f t="shared" si="321"/>
        <v>16.248076809271922</v>
      </c>
      <c r="P521">
        <f t="shared" si="322"/>
        <v>16.248076809271922</v>
      </c>
      <c r="Q521">
        <f t="shared" si="323"/>
        <v>16.248076809271922</v>
      </c>
      <c r="R521">
        <f t="shared" si="324"/>
        <v>16.248076809271922</v>
      </c>
      <c r="S521">
        <f t="shared" si="325"/>
        <v>16.248076809271922</v>
      </c>
      <c r="T521">
        <f t="shared" si="326"/>
        <v>16.248076809271922</v>
      </c>
      <c r="U521">
        <f t="shared" si="327"/>
        <v>16.248076809271922</v>
      </c>
      <c r="V521">
        <f t="shared" si="328"/>
        <v>16.248076809271922</v>
      </c>
      <c r="W521">
        <f t="shared" si="329"/>
        <v>16.248076809271922</v>
      </c>
      <c r="X521">
        <f t="shared" si="330"/>
        <v>16.248076809271922</v>
      </c>
      <c r="Y521">
        <f t="shared" si="331"/>
        <v>16.248076809271922</v>
      </c>
      <c r="Z521">
        <f t="shared" si="332"/>
        <v>16.248076809271922</v>
      </c>
      <c r="AA521">
        <f t="shared" si="333"/>
        <v>16.248076809271922</v>
      </c>
      <c r="AB521">
        <f t="shared" si="334"/>
        <v>16.248076809271922</v>
      </c>
      <c r="AC521">
        <f t="shared" si="335"/>
        <v>16.248076809271922</v>
      </c>
      <c r="AD521">
        <f t="shared" si="336"/>
        <v>16.248076809271922</v>
      </c>
      <c r="AE521">
        <f t="shared" si="337"/>
        <v>16.248076809271922</v>
      </c>
      <c r="AF521">
        <f t="shared" si="338"/>
        <v>16.248076809271922</v>
      </c>
      <c r="AG521">
        <f t="shared" si="339"/>
        <v>16.248076809271922</v>
      </c>
      <c r="AH521">
        <f t="shared" si="340"/>
        <v>16.248076809271922</v>
      </c>
      <c r="AI521">
        <f t="shared" si="341"/>
        <v>16.248076809271922</v>
      </c>
      <c r="AJ521">
        <f t="shared" si="342"/>
        <v>16.248076809271922</v>
      </c>
      <c r="AK521">
        <f t="shared" si="343"/>
        <v>16.248076809271922</v>
      </c>
      <c r="AL521">
        <f t="shared" si="344"/>
        <v>16.248076809271922</v>
      </c>
      <c r="AM521">
        <f t="shared" si="345"/>
        <v>16.248076809271922</v>
      </c>
      <c r="AN521">
        <f t="shared" si="346"/>
        <v>16.248076809271922</v>
      </c>
      <c r="AO521">
        <f t="shared" si="347"/>
        <v>16.248076809271922</v>
      </c>
      <c r="AP521">
        <f t="shared" si="348"/>
        <v>16.248076809271922</v>
      </c>
      <c r="AQ521">
        <f t="shared" si="349"/>
        <v>16.248076809271922</v>
      </c>
      <c r="AR521">
        <f t="shared" si="350"/>
        <v>41.279534881100588</v>
      </c>
      <c r="AS521">
        <f t="shared" si="351"/>
        <v>16.248076809271922</v>
      </c>
      <c r="AT521">
        <f t="shared" si="352"/>
        <v>16.248076809271922</v>
      </c>
      <c r="AU521">
        <f t="shared" si="353"/>
        <v>16.248076809271922</v>
      </c>
      <c r="AV521">
        <f t="shared" si="354"/>
        <v>16.248076809271922</v>
      </c>
      <c r="AW521">
        <f t="shared" si="355"/>
        <v>16.248076809271922</v>
      </c>
      <c r="AX521">
        <f t="shared" si="356"/>
        <v>16.248076809271922</v>
      </c>
      <c r="AY521">
        <f t="shared" si="357"/>
        <v>16.248076809271922</v>
      </c>
      <c r="AZ521">
        <f t="shared" si="358"/>
        <v>16.248076809271922</v>
      </c>
      <c r="BA521">
        <f t="shared" si="359"/>
        <v>16.248076809271922</v>
      </c>
    </row>
    <row r="522" spans="1:53">
      <c r="A522" s="50" t="s">
        <v>1049</v>
      </c>
      <c r="B522" s="58">
        <v>521</v>
      </c>
      <c r="C522" s="50">
        <v>2</v>
      </c>
      <c r="D522" s="51">
        <v>6</v>
      </c>
      <c r="E522" s="51">
        <v>38</v>
      </c>
      <c r="L522" s="50" t="s">
        <v>1049</v>
      </c>
      <c r="M522" s="58">
        <v>521</v>
      </c>
      <c r="N522">
        <f t="shared" si="320"/>
        <v>38.522720568516448</v>
      </c>
      <c r="O522">
        <f t="shared" si="321"/>
        <v>38.522720568516448</v>
      </c>
      <c r="P522">
        <f t="shared" si="322"/>
        <v>38.522720568516448</v>
      </c>
      <c r="Q522">
        <f t="shared" si="323"/>
        <v>38.522720568516448</v>
      </c>
      <c r="R522">
        <f t="shared" si="324"/>
        <v>38.522720568516448</v>
      </c>
      <c r="S522">
        <f t="shared" si="325"/>
        <v>38.522720568516448</v>
      </c>
      <c r="T522">
        <f t="shared" si="326"/>
        <v>38.522720568516448</v>
      </c>
      <c r="U522">
        <f t="shared" si="327"/>
        <v>38.522720568516448</v>
      </c>
      <c r="V522">
        <f t="shared" si="328"/>
        <v>38.522720568516448</v>
      </c>
      <c r="W522">
        <f t="shared" si="329"/>
        <v>38.522720568516448</v>
      </c>
      <c r="X522">
        <f t="shared" si="330"/>
        <v>38.522720568516448</v>
      </c>
      <c r="Y522">
        <f t="shared" si="331"/>
        <v>38.522720568516448</v>
      </c>
      <c r="Z522">
        <f t="shared" si="332"/>
        <v>38.522720568516448</v>
      </c>
      <c r="AA522">
        <f t="shared" si="333"/>
        <v>38.522720568516448</v>
      </c>
      <c r="AB522">
        <f t="shared" si="334"/>
        <v>38.522720568516448</v>
      </c>
      <c r="AC522">
        <f t="shared" si="335"/>
        <v>38.522720568516448</v>
      </c>
      <c r="AD522">
        <f t="shared" si="336"/>
        <v>38.522720568516448</v>
      </c>
      <c r="AE522">
        <f t="shared" si="337"/>
        <v>38.522720568516448</v>
      </c>
      <c r="AF522">
        <f t="shared" si="338"/>
        <v>38.522720568516448</v>
      </c>
      <c r="AG522">
        <f t="shared" si="339"/>
        <v>38.522720568516448</v>
      </c>
      <c r="AH522">
        <f t="shared" si="340"/>
        <v>38.522720568516448</v>
      </c>
      <c r="AI522">
        <f t="shared" si="341"/>
        <v>38.522720568516448</v>
      </c>
      <c r="AJ522">
        <f t="shared" si="342"/>
        <v>38.522720568516448</v>
      </c>
      <c r="AK522">
        <f t="shared" si="343"/>
        <v>38.522720568516448</v>
      </c>
      <c r="AL522">
        <f t="shared" si="344"/>
        <v>38.522720568516448</v>
      </c>
      <c r="AM522">
        <f t="shared" si="345"/>
        <v>38.522720568516448</v>
      </c>
      <c r="AN522">
        <f t="shared" si="346"/>
        <v>38.522720568516448</v>
      </c>
      <c r="AO522">
        <f t="shared" si="347"/>
        <v>38.522720568516448</v>
      </c>
      <c r="AP522">
        <f t="shared" si="348"/>
        <v>38.522720568516448</v>
      </c>
      <c r="AQ522">
        <f t="shared" si="349"/>
        <v>38.522720568516448</v>
      </c>
      <c r="AR522">
        <f t="shared" si="350"/>
        <v>23.853720883753127</v>
      </c>
      <c r="AS522">
        <f t="shared" si="351"/>
        <v>38.522720568516448</v>
      </c>
      <c r="AT522">
        <f t="shared" si="352"/>
        <v>38.522720568516448</v>
      </c>
      <c r="AU522">
        <f t="shared" si="353"/>
        <v>38.522720568516448</v>
      </c>
      <c r="AV522">
        <f t="shared" si="354"/>
        <v>38.522720568516448</v>
      </c>
      <c r="AW522">
        <f t="shared" si="355"/>
        <v>38.522720568516448</v>
      </c>
      <c r="AX522">
        <f t="shared" si="356"/>
        <v>38.522720568516448</v>
      </c>
      <c r="AY522">
        <f t="shared" si="357"/>
        <v>38.522720568516448</v>
      </c>
      <c r="AZ522">
        <f t="shared" si="358"/>
        <v>38.522720568516448</v>
      </c>
      <c r="BA522">
        <f t="shared" si="359"/>
        <v>38.522720568516448</v>
      </c>
    </row>
    <row r="523" spans="1:53">
      <c r="A523" s="50" t="s">
        <v>1051</v>
      </c>
      <c r="B523" s="58">
        <v>522</v>
      </c>
      <c r="C523" s="50">
        <v>1</v>
      </c>
      <c r="D523" s="51">
        <v>19</v>
      </c>
      <c r="E523" s="51">
        <v>23</v>
      </c>
      <c r="L523" s="50" t="s">
        <v>1051</v>
      </c>
      <c r="M523" s="58">
        <v>522</v>
      </c>
      <c r="N523">
        <f t="shared" si="320"/>
        <v>29.8496231131986</v>
      </c>
      <c r="O523">
        <f t="shared" si="321"/>
        <v>29.8496231131986</v>
      </c>
      <c r="P523">
        <f t="shared" si="322"/>
        <v>29.8496231131986</v>
      </c>
      <c r="Q523">
        <f t="shared" si="323"/>
        <v>29.8496231131986</v>
      </c>
      <c r="R523">
        <f t="shared" si="324"/>
        <v>29.8496231131986</v>
      </c>
      <c r="S523">
        <f t="shared" si="325"/>
        <v>29.8496231131986</v>
      </c>
      <c r="T523">
        <f t="shared" si="326"/>
        <v>29.8496231131986</v>
      </c>
      <c r="U523">
        <f t="shared" si="327"/>
        <v>29.8496231131986</v>
      </c>
      <c r="V523">
        <f t="shared" si="328"/>
        <v>29.8496231131986</v>
      </c>
      <c r="W523">
        <f t="shared" si="329"/>
        <v>29.8496231131986</v>
      </c>
      <c r="X523">
        <f t="shared" si="330"/>
        <v>29.8496231131986</v>
      </c>
      <c r="Y523">
        <f t="shared" si="331"/>
        <v>29.8496231131986</v>
      </c>
      <c r="Z523">
        <f t="shared" si="332"/>
        <v>29.8496231131986</v>
      </c>
      <c r="AA523">
        <f t="shared" si="333"/>
        <v>29.8496231131986</v>
      </c>
      <c r="AB523">
        <f t="shared" si="334"/>
        <v>29.8496231131986</v>
      </c>
      <c r="AC523">
        <f t="shared" si="335"/>
        <v>29.8496231131986</v>
      </c>
      <c r="AD523">
        <f t="shared" si="336"/>
        <v>29.8496231131986</v>
      </c>
      <c r="AE523">
        <f t="shared" si="337"/>
        <v>29.8496231131986</v>
      </c>
      <c r="AF523">
        <f t="shared" si="338"/>
        <v>29.8496231131986</v>
      </c>
      <c r="AG523">
        <f t="shared" si="339"/>
        <v>29.8496231131986</v>
      </c>
      <c r="AH523">
        <f t="shared" si="340"/>
        <v>29.8496231131986</v>
      </c>
      <c r="AI523">
        <f t="shared" si="341"/>
        <v>29.8496231131986</v>
      </c>
      <c r="AJ523">
        <f t="shared" si="342"/>
        <v>29.8496231131986</v>
      </c>
      <c r="AK523">
        <f t="shared" si="343"/>
        <v>29.8496231131986</v>
      </c>
      <c r="AL523">
        <f t="shared" si="344"/>
        <v>29.8496231131986</v>
      </c>
      <c r="AM523">
        <f t="shared" si="345"/>
        <v>29.8496231131986</v>
      </c>
      <c r="AN523">
        <f t="shared" si="346"/>
        <v>29.8496231131986</v>
      </c>
      <c r="AO523">
        <f t="shared" si="347"/>
        <v>29.8496231131986</v>
      </c>
      <c r="AP523">
        <f t="shared" si="348"/>
        <v>29.8496231131986</v>
      </c>
      <c r="AQ523">
        <f t="shared" si="349"/>
        <v>29.8496231131986</v>
      </c>
      <c r="AR523">
        <f t="shared" si="350"/>
        <v>30.62678566222711</v>
      </c>
      <c r="AS523">
        <f t="shared" si="351"/>
        <v>29.8496231131986</v>
      </c>
      <c r="AT523">
        <f t="shared" si="352"/>
        <v>29.8496231131986</v>
      </c>
      <c r="AU523">
        <f t="shared" si="353"/>
        <v>29.8496231131986</v>
      </c>
      <c r="AV523">
        <f t="shared" si="354"/>
        <v>29.8496231131986</v>
      </c>
      <c r="AW523">
        <f t="shared" si="355"/>
        <v>29.8496231131986</v>
      </c>
      <c r="AX523">
        <f t="shared" si="356"/>
        <v>29.8496231131986</v>
      </c>
      <c r="AY523">
        <f t="shared" si="357"/>
        <v>29.8496231131986</v>
      </c>
      <c r="AZ523">
        <f t="shared" si="358"/>
        <v>29.8496231131986</v>
      </c>
      <c r="BA523">
        <f t="shared" si="359"/>
        <v>29.8496231131986</v>
      </c>
    </row>
    <row r="524" spans="1:53">
      <c r="A524" s="50" t="s">
        <v>1052</v>
      </c>
      <c r="B524" s="58">
        <v>523</v>
      </c>
      <c r="C524" s="50">
        <v>1</v>
      </c>
      <c r="D524" s="51">
        <v>2</v>
      </c>
      <c r="E524" s="51">
        <v>24</v>
      </c>
      <c r="L524" s="50" t="s">
        <v>1052</v>
      </c>
      <c r="M524" s="58">
        <v>523</v>
      </c>
      <c r="N524">
        <f t="shared" si="320"/>
        <v>24.103941586387901</v>
      </c>
      <c r="O524">
        <f t="shared" si="321"/>
        <v>24.103941586387901</v>
      </c>
      <c r="P524">
        <f t="shared" si="322"/>
        <v>24.103941586387901</v>
      </c>
      <c r="Q524">
        <f t="shared" si="323"/>
        <v>24.103941586387901</v>
      </c>
      <c r="R524">
        <f t="shared" si="324"/>
        <v>24.103941586387901</v>
      </c>
      <c r="S524">
        <f t="shared" si="325"/>
        <v>24.103941586387901</v>
      </c>
      <c r="T524">
        <f t="shared" si="326"/>
        <v>24.103941586387901</v>
      </c>
      <c r="U524">
        <f t="shared" si="327"/>
        <v>24.103941586387901</v>
      </c>
      <c r="V524">
        <f t="shared" si="328"/>
        <v>24.103941586387901</v>
      </c>
      <c r="W524">
        <f t="shared" si="329"/>
        <v>24.103941586387901</v>
      </c>
      <c r="X524">
        <f t="shared" si="330"/>
        <v>24.103941586387901</v>
      </c>
      <c r="Y524">
        <f t="shared" si="331"/>
        <v>24.103941586387901</v>
      </c>
      <c r="Z524">
        <f t="shared" si="332"/>
        <v>24.103941586387901</v>
      </c>
      <c r="AA524">
        <f t="shared" si="333"/>
        <v>24.103941586387901</v>
      </c>
      <c r="AB524">
        <f t="shared" si="334"/>
        <v>24.103941586387901</v>
      </c>
      <c r="AC524">
        <f t="shared" si="335"/>
        <v>24.103941586387901</v>
      </c>
      <c r="AD524">
        <f t="shared" si="336"/>
        <v>24.103941586387901</v>
      </c>
      <c r="AE524">
        <f t="shared" si="337"/>
        <v>24.103941586387901</v>
      </c>
      <c r="AF524">
        <f t="shared" si="338"/>
        <v>24.103941586387901</v>
      </c>
      <c r="AG524">
        <f t="shared" si="339"/>
        <v>24.103941586387901</v>
      </c>
      <c r="AH524">
        <f t="shared" si="340"/>
        <v>24.103941586387901</v>
      </c>
      <c r="AI524">
        <f t="shared" si="341"/>
        <v>24.103941586387901</v>
      </c>
      <c r="AJ524">
        <f t="shared" si="342"/>
        <v>24.103941586387901</v>
      </c>
      <c r="AK524">
        <f t="shared" si="343"/>
        <v>24.103941586387901</v>
      </c>
      <c r="AL524">
        <f t="shared" si="344"/>
        <v>24.103941586387901</v>
      </c>
      <c r="AM524">
        <f t="shared" si="345"/>
        <v>24.103941586387901</v>
      </c>
      <c r="AN524">
        <f t="shared" si="346"/>
        <v>24.103941586387901</v>
      </c>
      <c r="AO524">
        <f t="shared" si="347"/>
        <v>24.103941586387901</v>
      </c>
      <c r="AP524">
        <f t="shared" si="348"/>
        <v>24.103941586387901</v>
      </c>
      <c r="AQ524">
        <f t="shared" si="349"/>
        <v>24.103941586387901</v>
      </c>
      <c r="AR524">
        <f t="shared" si="350"/>
        <v>10.246950765959598</v>
      </c>
      <c r="AS524">
        <f t="shared" si="351"/>
        <v>24.103941586387901</v>
      </c>
      <c r="AT524">
        <f t="shared" si="352"/>
        <v>24.103941586387901</v>
      </c>
      <c r="AU524">
        <f t="shared" si="353"/>
        <v>24.103941586387901</v>
      </c>
      <c r="AV524">
        <f t="shared" si="354"/>
        <v>24.103941586387901</v>
      </c>
      <c r="AW524">
        <f t="shared" si="355"/>
        <v>24.103941586387901</v>
      </c>
      <c r="AX524">
        <f t="shared" si="356"/>
        <v>24.103941586387901</v>
      </c>
      <c r="AY524">
        <f t="shared" si="357"/>
        <v>24.103941586387901</v>
      </c>
      <c r="AZ524">
        <f t="shared" si="358"/>
        <v>24.103941586387901</v>
      </c>
      <c r="BA524">
        <f t="shared" si="359"/>
        <v>24.103941586387901</v>
      </c>
    </row>
    <row r="525" spans="1:53">
      <c r="A525" s="50" t="s">
        <v>1054</v>
      </c>
      <c r="B525" s="58">
        <v>524</v>
      </c>
      <c r="C525" s="50">
        <v>1</v>
      </c>
      <c r="D525" s="51">
        <v>14</v>
      </c>
      <c r="E525" s="51">
        <v>10</v>
      </c>
      <c r="L525" s="50" t="s">
        <v>1054</v>
      </c>
      <c r="M525" s="58">
        <v>524</v>
      </c>
      <c r="N525">
        <f t="shared" si="320"/>
        <v>17.233687939614086</v>
      </c>
      <c r="O525">
        <f t="shared" si="321"/>
        <v>17.233687939614086</v>
      </c>
      <c r="P525">
        <f t="shared" si="322"/>
        <v>17.233687939614086</v>
      </c>
      <c r="Q525">
        <f t="shared" si="323"/>
        <v>17.233687939614086</v>
      </c>
      <c r="R525">
        <f t="shared" si="324"/>
        <v>17.233687939614086</v>
      </c>
      <c r="S525">
        <f t="shared" si="325"/>
        <v>17.233687939614086</v>
      </c>
      <c r="T525">
        <f t="shared" si="326"/>
        <v>17.233687939614086</v>
      </c>
      <c r="U525">
        <f t="shared" si="327"/>
        <v>17.233687939614086</v>
      </c>
      <c r="V525">
        <f t="shared" si="328"/>
        <v>17.233687939614086</v>
      </c>
      <c r="W525">
        <f t="shared" si="329"/>
        <v>17.233687939614086</v>
      </c>
      <c r="X525">
        <f t="shared" si="330"/>
        <v>17.233687939614086</v>
      </c>
      <c r="Y525">
        <f t="shared" si="331"/>
        <v>17.233687939614086</v>
      </c>
      <c r="Z525">
        <f t="shared" si="332"/>
        <v>17.233687939614086</v>
      </c>
      <c r="AA525">
        <f t="shared" si="333"/>
        <v>17.233687939614086</v>
      </c>
      <c r="AB525">
        <f t="shared" si="334"/>
        <v>17.233687939614086</v>
      </c>
      <c r="AC525">
        <f t="shared" si="335"/>
        <v>17.233687939614086</v>
      </c>
      <c r="AD525">
        <f t="shared" si="336"/>
        <v>17.233687939614086</v>
      </c>
      <c r="AE525">
        <f t="shared" si="337"/>
        <v>17.233687939614086</v>
      </c>
      <c r="AF525">
        <f t="shared" si="338"/>
        <v>17.233687939614086</v>
      </c>
      <c r="AG525">
        <f t="shared" si="339"/>
        <v>17.233687939614086</v>
      </c>
      <c r="AH525">
        <f t="shared" si="340"/>
        <v>17.233687939614086</v>
      </c>
      <c r="AI525">
        <f t="shared" si="341"/>
        <v>17.233687939614086</v>
      </c>
      <c r="AJ525">
        <f t="shared" si="342"/>
        <v>17.233687939614086</v>
      </c>
      <c r="AK525">
        <f t="shared" si="343"/>
        <v>17.233687939614086</v>
      </c>
      <c r="AL525">
        <f t="shared" si="344"/>
        <v>17.233687939614086</v>
      </c>
      <c r="AM525">
        <f t="shared" si="345"/>
        <v>17.233687939614086</v>
      </c>
      <c r="AN525">
        <f t="shared" si="346"/>
        <v>17.233687939614086</v>
      </c>
      <c r="AO525">
        <f t="shared" si="347"/>
        <v>17.233687939614086</v>
      </c>
      <c r="AP525">
        <f t="shared" si="348"/>
        <v>17.233687939614086</v>
      </c>
      <c r="AQ525">
        <f t="shared" si="349"/>
        <v>17.233687939614086</v>
      </c>
      <c r="AR525">
        <f t="shared" si="350"/>
        <v>15.684387141358123</v>
      </c>
      <c r="AS525">
        <f t="shared" si="351"/>
        <v>17.233687939614086</v>
      </c>
      <c r="AT525">
        <f t="shared" si="352"/>
        <v>17.233687939614086</v>
      </c>
      <c r="AU525">
        <f t="shared" si="353"/>
        <v>17.233687939614086</v>
      </c>
      <c r="AV525">
        <f t="shared" si="354"/>
        <v>17.233687939614086</v>
      </c>
      <c r="AW525">
        <f t="shared" si="355"/>
        <v>17.233687939614086</v>
      </c>
      <c r="AX525">
        <f t="shared" si="356"/>
        <v>17.233687939614086</v>
      </c>
      <c r="AY525">
        <f t="shared" si="357"/>
        <v>17.233687939614086</v>
      </c>
      <c r="AZ525">
        <f t="shared" si="358"/>
        <v>17.233687939614086</v>
      </c>
      <c r="BA525">
        <f t="shared" si="359"/>
        <v>17.233687939614086</v>
      </c>
    </row>
    <row r="526" spans="1:53">
      <c r="A526" s="50" t="s">
        <v>1056</v>
      </c>
      <c r="B526" s="58">
        <v>525</v>
      </c>
      <c r="C526" s="50">
        <v>1</v>
      </c>
      <c r="D526" s="51">
        <v>39</v>
      </c>
      <c r="E526" s="51">
        <v>7</v>
      </c>
      <c r="F526" s="37" t="s">
        <v>1306</v>
      </c>
      <c r="L526" s="50" t="s">
        <v>1056</v>
      </c>
      <c r="M526" s="58">
        <v>525</v>
      </c>
      <c r="N526">
        <f t="shared" si="320"/>
        <v>39.635842365212831</v>
      </c>
      <c r="O526">
        <f t="shared" si="321"/>
        <v>39.635842365212831</v>
      </c>
      <c r="P526">
        <f t="shared" si="322"/>
        <v>39.635842365212831</v>
      </c>
      <c r="Q526">
        <f t="shared" si="323"/>
        <v>39.635842365212831</v>
      </c>
      <c r="R526">
        <f t="shared" si="324"/>
        <v>39.635842365212831</v>
      </c>
      <c r="S526">
        <f t="shared" si="325"/>
        <v>39.635842365212831</v>
      </c>
      <c r="T526">
        <f t="shared" si="326"/>
        <v>39.635842365212831</v>
      </c>
      <c r="U526">
        <f t="shared" si="327"/>
        <v>39.635842365212831</v>
      </c>
      <c r="V526">
        <f t="shared" si="328"/>
        <v>39.635842365212831</v>
      </c>
      <c r="W526">
        <f t="shared" si="329"/>
        <v>39.635842365212831</v>
      </c>
      <c r="X526">
        <f t="shared" si="330"/>
        <v>39.635842365212831</v>
      </c>
      <c r="Y526">
        <f t="shared" si="331"/>
        <v>39.635842365212831</v>
      </c>
      <c r="Z526">
        <f t="shared" si="332"/>
        <v>39.635842365212831</v>
      </c>
      <c r="AA526">
        <f t="shared" si="333"/>
        <v>39.635842365212831</v>
      </c>
      <c r="AB526">
        <f t="shared" si="334"/>
        <v>39.635842365212831</v>
      </c>
      <c r="AC526">
        <f t="shared" si="335"/>
        <v>39.635842365212831</v>
      </c>
      <c r="AD526">
        <f t="shared" si="336"/>
        <v>39.635842365212831</v>
      </c>
      <c r="AE526">
        <f t="shared" si="337"/>
        <v>39.635842365212831</v>
      </c>
      <c r="AF526">
        <f t="shared" si="338"/>
        <v>39.635842365212831</v>
      </c>
      <c r="AG526">
        <f t="shared" si="339"/>
        <v>39.635842365212831</v>
      </c>
      <c r="AH526">
        <f t="shared" si="340"/>
        <v>39.635842365212831</v>
      </c>
      <c r="AI526">
        <f t="shared" si="341"/>
        <v>39.635842365212831</v>
      </c>
      <c r="AJ526">
        <f t="shared" si="342"/>
        <v>39.635842365212831</v>
      </c>
      <c r="AK526">
        <f t="shared" si="343"/>
        <v>39.635842365212831</v>
      </c>
      <c r="AL526">
        <f t="shared" si="344"/>
        <v>39.635842365212831</v>
      </c>
      <c r="AM526">
        <f t="shared" si="345"/>
        <v>39.635842365212831</v>
      </c>
      <c r="AN526">
        <f t="shared" si="346"/>
        <v>39.635842365212831</v>
      </c>
      <c r="AO526">
        <f t="shared" si="347"/>
        <v>39.635842365212831</v>
      </c>
      <c r="AP526">
        <f t="shared" si="348"/>
        <v>39.635842365212831</v>
      </c>
      <c r="AQ526">
        <f t="shared" si="349"/>
        <v>39.635842365212831</v>
      </c>
      <c r="AR526">
        <f t="shared" si="350"/>
        <v>45.803929962395145</v>
      </c>
      <c r="AS526">
        <f t="shared" si="351"/>
        <v>39.635842365212831</v>
      </c>
      <c r="AT526">
        <f t="shared" si="352"/>
        <v>39.635842365212831</v>
      </c>
      <c r="AU526">
        <f t="shared" si="353"/>
        <v>39.635842365212831</v>
      </c>
      <c r="AV526">
        <f t="shared" si="354"/>
        <v>39.635842365212831</v>
      </c>
      <c r="AW526">
        <f t="shared" si="355"/>
        <v>39.635842365212831</v>
      </c>
      <c r="AX526">
        <f t="shared" si="356"/>
        <v>39.635842365212831</v>
      </c>
      <c r="AY526">
        <f t="shared" si="357"/>
        <v>39.635842365212831</v>
      </c>
      <c r="AZ526">
        <f t="shared" si="358"/>
        <v>39.635842365212831</v>
      </c>
      <c r="BA526">
        <f t="shared" si="359"/>
        <v>39.635842365212831</v>
      </c>
    </row>
    <row r="527" spans="1:53">
      <c r="A527" s="50" t="s">
        <v>1059</v>
      </c>
      <c r="B527" s="58">
        <v>526</v>
      </c>
      <c r="C527" s="50">
        <v>1</v>
      </c>
      <c r="D527" s="51">
        <v>2</v>
      </c>
      <c r="E527" s="51">
        <v>24</v>
      </c>
      <c r="L527" s="50" t="s">
        <v>1059</v>
      </c>
      <c r="M527" s="58">
        <v>526</v>
      </c>
      <c r="N527">
        <f t="shared" si="320"/>
        <v>24.103941586387901</v>
      </c>
      <c r="O527">
        <f t="shared" si="321"/>
        <v>24.103941586387901</v>
      </c>
      <c r="P527">
        <f t="shared" si="322"/>
        <v>24.103941586387901</v>
      </c>
      <c r="Q527">
        <f t="shared" si="323"/>
        <v>24.103941586387901</v>
      </c>
      <c r="R527">
        <f t="shared" si="324"/>
        <v>24.103941586387901</v>
      </c>
      <c r="S527">
        <f t="shared" si="325"/>
        <v>24.103941586387901</v>
      </c>
      <c r="T527">
        <f t="shared" si="326"/>
        <v>24.103941586387901</v>
      </c>
      <c r="U527">
        <f t="shared" si="327"/>
        <v>24.103941586387901</v>
      </c>
      <c r="V527">
        <f t="shared" si="328"/>
        <v>24.103941586387901</v>
      </c>
      <c r="W527">
        <f t="shared" si="329"/>
        <v>24.103941586387901</v>
      </c>
      <c r="X527">
        <f t="shared" si="330"/>
        <v>24.103941586387901</v>
      </c>
      <c r="Y527">
        <f t="shared" si="331"/>
        <v>24.103941586387901</v>
      </c>
      <c r="Z527">
        <f t="shared" si="332"/>
        <v>24.103941586387901</v>
      </c>
      <c r="AA527">
        <f t="shared" si="333"/>
        <v>24.103941586387901</v>
      </c>
      <c r="AB527">
        <f t="shared" si="334"/>
        <v>24.103941586387901</v>
      </c>
      <c r="AC527">
        <f t="shared" si="335"/>
        <v>24.103941586387901</v>
      </c>
      <c r="AD527">
        <f t="shared" si="336"/>
        <v>24.103941586387901</v>
      </c>
      <c r="AE527">
        <f t="shared" si="337"/>
        <v>24.103941586387901</v>
      </c>
      <c r="AF527">
        <f t="shared" si="338"/>
        <v>24.103941586387901</v>
      </c>
      <c r="AG527">
        <f t="shared" si="339"/>
        <v>24.103941586387901</v>
      </c>
      <c r="AH527">
        <f t="shared" si="340"/>
        <v>24.103941586387901</v>
      </c>
      <c r="AI527">
        <f t="shared" si="341"/>
        <v>24.103941586387901</v>
      </c>
      <c r="AJ527">
        <f t="shared" si="342"/>
        <v>24.103941586387901</v>
      </c>
      <c r="AK527">
        <f t="shared" si="343"/>
        <v>24.103941586387901</v>
      </c>
      <c r="AL527">
        <f t="shared" si="344"/>
        <v>24.103941586387901</v>
      </c>
      <c r="AM527">
        <f t="shared" si="345"/>
        <v>24.103941586387901</v>
      </c>
      <c r="AN527">
        <f t="shared" si="346"/>
        <v>24.103941586387901</v>
      </c>
      <c r="AO527">
        <f t="shared" si="347"/>
        <v>24.103941586387901</v>
      </c>
      <c r="AP527">
        <f t="shared" si="348"/>
        <v>24.103941586387901</v>
      </c>
      <c r="AQ527">
        <f t="shared" si="349"/>
        <v>24.103941586387901</v>
      </c>
      <c r="AR527">
        <f t="shared" si="350"/>
        <v>5.4772255750516612</v>
      </c>
      <c r="AS527">
        <f t="shared" si="351"/>
        <v>24.103941586387901</v>
      </c>
      <c r="AT527">
        <f t="shared" si="352"/>
        <v>24.103941586387901</v>
      </c>
      <c r="AU527">
        <f t="shared" si="353"/>
        <v>24.103941586387901</v>
      </c>
      <c r="AV527">
        <f t="shared" si="354"/>
        <v>24.103941586387901</v>
      </c>
      <c r="AW527">
        <f t="shared" si="355"/>
        <v>24.103941586387901</v>
      </c>
      <c r="AX527">
        <f>SQRT((C527-H563)^2+(D527-I563)^2+(E527-J563)^2)</f>
        <v>24.103941586387901</v>
      </c>
      <c r="AY527">
        <f t="shared" si="357"/>
        <v>24.103941586387901</v>
      </c>
      <c r="AZ527">
        <f t="shared" si="358"/>
        <v>24.103941586387901</v>
      </c>
      <c r="BA527">
        <f t="shared" si="359"/>
        <v>24.103941586387901</v>
      </c>
    </row>
    <row r="528" spans="1:53">
      <c r="A528" s="50" t="s">
        <v>1060</v>
      </c>
      <c r="B528" s="58">
        <v>527</v>
      </c>
      <c r="C528" s="50">
        <v>1</v>
      </c>
      <c r="D528" s="51">
        <v>19</v>
      </c>
      <c r="E528" s="51">
        <v>5</v>
      </c>
      <c r="L528" s="50" t="s">
        <v>1060</v>
      </c>
      <c r="M528" s="58">
        <v>527</v>
      </c>
      <c r="N528">
        <f t="shared" si="320"/>
        <v>19.672315572906001</v>
      </c>
      <c r="O528">
        <f t="shared" si="321"/>
        <v>19.672315572906001</v>
      </c>
      <c r="P528">
        <f t="shared" si="322"/>
        <v>19.672315572906001</v>
      </c>
      <c r="Q528">
        <f t="shared" si="323"/>
        <v>19.672315572906001</v>
      </c>
      <c r="R528">
        <f t="shared" si="324"/>
        <v>19.672315572906001</v>
      </c>
      <c r="S528">
        <f t="shared" si="325"/>
        <v>19.672315572906001</v>
      </c>
      <c r="T528">
        <f t="shared" si="326"/>
        <v>19.672315572906001</v>
      </c>
      <c r="U528">
        <f t="shared" si="327"/>
        <v>19.672315572906001</v>
      </c>
      <c r="V528">
        <f t="shared" si="328"/>
        <v>19.672315572906001</v>
      </c>
      <c r="W528">
        <f t="shared" si="329"/>
        <v>19.672315572906001</v>
      </c>
      <c r="X528">
        <f t="shared" si="330"/>
        <v>19.672315572906001</v>
      </c>
      <c r="Y528">
        <f t="shared" si="331"/>
        <v>19.672315572906001</v>
      </c>
      <c r="Z528">
        <f t="shared" si="332"/>
        <v>19.672315572906001</v>
      </c>
      <c r="AA528">
        <f t="shared" si="333"/>
        <v>19.672315572906001</v>
      </c>
      <c r="AB528">
        <f t="shared" si="334"/>
        <v>19.672315572906001</v>
      </c>
      <c r="AC528">
        <f t="shared" si="335"/>
        <v>19.672315572906001</v>
      </c>
      <c r="AD528">
        <f t="shared" si="336"/>
        <v>19.672315572906001</v>
      </c>
      <c r="AE528">
        <f t="shared" si="337"/>
        <v>19.672315572906001</v>
      </c>
      <c r="AF528">
        <f t="shared" si="338"/>
        <v>19.672315572906001</v>
      </c>
      <c r="AG528">
        <f t="shared" si="339"/>
        <v>19.672315572906001</v>
      </c>
      <c r="AH528">
        <f t="shared" si="340"/>
        <v>19.672315572906001</v>
      </c>
      <c r="AI528">
        <f t="shared" si="341"/>
        <v>19.672315572906001</v>
      </c>
      <c r="AJ528">
        <f t="shared" si="342"/>
        <v>19.672315572906001</v>
      </c>
      <c r="AK528">
        <f t="shared" si="343"/>
        <v>19.672315572906001</v>
      </c>
      <c r="AL528">
        <f t="shared" si="344"/>
        <v>19.672315572906001</v>
      </c>
      <c r="AM528">
        <f t="shared" si="345"/>
        <v>19.672315572906001</v>
      </c>
      <c r="AN528">
        <f t="shared" si="346"/>
        <v>19.672315572906001</v>
      </c>
      <c r="AO528">
        <f t="shared" si="347"/>
        <v>19.672315572906001</v>
      </c>
      <c r="AP528">
        <f t="shared" si="348"/>
        <v>19.672315572906001</v>
      </c>
      <c r="AQ528">
        <f t="shared" si="349"/>
        <v>19.672315572906001</v>
      </c>
      <c r="AR528">
        <f t="shared" si="350"/>
        <v>23.043437243605826</v>
      </c>
      <c r="AS528">
        <f t="shared" si="351"/>
        <v>19.672315572906001</v>
      </c>
      <c r="AT528">
        <f t="shared" si="352"/>
        <v>19.672315572906001</v>
      </c>
      <c r="AU528">
        <f t="shared" si="353"/>
        <v>19.672315572906001</v>
      </c>
      <c r="AV528">
        <f t="shared" si="354"/>
        <v>19.672315572906001</v>
      </c>
      <c r="AW528">
        <f t="shared" si="355"/>
        <v>19.672315572906001</v>
      </c>
      <c r="AX528">
        <f t="shared" ref="AX528:AX591" si="360">SQRT((C528-H564)^2+(D528-I564)^2+(E528-J564)^2)</f>
        <v>19.672315572906001</v>
      </c>
      <c r="AY528">
        <f t="shared" si="357"/>
        <v>19.672315572906001</v>
      </c>
      <c r="AZ528">
        <f t="shared" si="358"/>
        <v>19.672315572906001</v>
      </c>
      <c r="BA528">
        <f t="shared" si="359"/>
        <v>19.672315572906001</v>
      </c>
    </row>
    <row r="529" spans="1:53">
      <c r="A529" s="50" t="s">
        <v>1062</v>
      </c>
      <c r="B529" s="58">
        <v>528</v>
      </c>
      <c r="C529" s="50">
        <v>1</v>
      </c>
      <c r="D529" s="51">
        <v>12</v>
      </c>
      <c r="E529" s="51">
        <v>13</v>
      </c>
      <c r="L529" s="50" t="s">
        <v>1062</v>
      </c>
      <c r="M529" s="58">
        <v>528</v>
      </c>
      <c r="N529">
        <f t="shared" si="320"/>
        <v>17.720045146669349</v>
      </c>
      <c r="O529">
        <f t="shared" si="321"/>
        <v>17.720045146669349</v>
      </c>
      <c r="P529">
        <f t="shared" si="322"/>
        <v>17.720045146669349</v>
      </c>
      <c r="Q529">
        <f t="shared" si="323"/>
        <v>17.720045146669349</v>
      </c>
      <c r="R529">
        <f t="shared" si="324"/>
        <v>17.720045146669349</v>
      </c>
      <c r="S529">
        <f t="shared" si="325"/>
        <v>17.720045146669349</v>
      </c>
      <c r="T529">
        <f t="shared" si="326"/>
        <v>17.720045146669349</v>
      </c>
      <c r="U529">
        <f t="shared" si="327"/>
        <v>17.720045146669349</v>
      </c>
      <c r="V529">
        <f t="shared" si="328"/>
        <v>17.720045146669349</v>
      </c>
      <c r="W529">
        <f t="shared" si="329"/>
        <v>17.720045146669349</v>
      </c>
      <c r="X529">
        <f t="shared" si="330"/>
        <v>17.720045146669349</v>
      </c>
      <c r="Y529">
        <f t="shared" si="331"/>
        <v>17.720045146669349</v>
      </c>
      <c r="Z529">
        <f t="shared" si="332"/>
        <v>17.720045146669349</v>
      </c>
      <c r="AA529">
        <f t="shared" si="333"/>
        <v>17.720045146669349</v>
      </c>
      <c r="AB529">
        <f t="shared" si="334"/>
        <v>17.720045146669349</v>
      </c>
      <c r="AC529">
        <f t="shared" si="335"/>
        <v>17.720045146669349</v>
      </c>
      <c r="AD529">
        <f t="shared" si="336"/>
        <v>17.720045146669349</v>
      </c>
      <c r="AE529">
        <f t="shared" si="337"/>
        <v>17.720045146669349</v>
      </c>
      <c r="AF529">
        <f t="shared" si="338"/>
        <v>17.720045146669349</v>
      </c>
      <c r="AG529">
        <f t="shared" si="339"/>
        <v>17.720045146669349</v>
      </c>
      <c r="AH529">
        <f t="shared" si="340"/>
        <v>17.720045146669349</v>
      </c>
      <c r="AI529">
        <f t="shared" si="341"/>
        <v>17.720045146669349</v>
      </c>
      <c r="AJ529">
        <f t="shared" si="342"/>
        <v>17.720045146669349</v>
      </c>
      <c r="AK529">
        <f t="shared" si="343"/>
        <v>17.720045146669349</v>
      </c>
      <c r="AL529">
        <f t="shared" si="344"/>
        <v>17.720045146669349</v>
      </c>
      <c r="AM529">
        <f t="shared" si="345"/>
        <v>17.720045146669349</v>
      </c>
      <c r="AN529">
        <f t="shared" si="346"/>
        <v>17.720045146669349</v>
      </c>
      <c r="AO529">
        <f t="shared" si="347"/>
        <v>17.720045146669349</v>
      </c>
      <c r="AP529">
        <f t="shared" si="348"/>
        <v>17.720045146669349</v>
      </c>
      <c r="AQ529">
        <f t="shared" si="349"/>
        <v>17.720045146669349</v>
      </c>
      <c r="AR529">
        <f t="shared" si="350"/>
        <v>26.851443164195103</v>
      </c>
      <c r="AS529">
        <f t="shared" si="351"/>
        <v>17.720045146669349</v>
      </c>
      <c r="AT529">
        <f t="shared" si="352"/>
        <v>17.720045146669349</v>
      </c>
      <c r="AU529">
        <f t="shared" si="353"/>
        <v>17.720045146669349</v>
      </c>
      <c r="AV529">
        <f t="shared" si="354"/>
        <v>17.720045146669349</v>
      </c>
      <c r="AW529">
        <f t="shared" si="355"/>
        <v>17.720045146669349</v>
      </c>
      <c r="AX529">
        <f t="shared" si="360"/>
        <v>17.720045146669349</v>
      </c>
      <c r="AY529">
        <f t="shared" si="357"/>
        <v>17.720045146669349</v>
      </c>
      <c r="AZ529">
        <f t="shared" si="358"/>
        <v>17.720045146669349</v>
      </c>
      <c r="BA529">
        <f t="shared" si="359"/>
        <v>17.720045146669349</v>
      </c>
    </row>
    <row r="530" spans="1:53">
      <c r="A530" s="50" t="s">
        <v>1064</v>
      </c>
      <c r="B530" s="58">
        <v>529</v>
      </c>
      <c r="C530" s="50">
        <v>1</v>
      </c>
      <c r="D530" s="51">
        <v>28</v>
      </c>
      <c r="E530" s="51">
        <v>24</v>
      </c>
      <c r="L530" s="50" t="s">
        <v>1064</v>
      </c>
      <c r="M530" s="58">
        <v>529</v>
      </c>
      <c r="N530">
        <f t="shared" si="320"/>
        <v>36.891733491393431</v>
      </c>
      <c r="O530">
        <f t="shared" si="321"/>
        <v>36.891733491393431</v>
      </c>
      <c r="P530">
        <f t="shared" si="322"/>
        <v>36.891733491393431</v>
      </c>
      <c r="Q530">
        <f t="shared" si="323"/>
        <v>36.891733491393431</v>
      </c>
      <c r="R530">
        <f t="shared" si="324"/>
        <v>36.891733491393431</v>
      </c>
      <c r="S530">
        <f t="shared" si="325"/>
        <v>36.891733491393431</v>
      </c>
      <c r="T530">
        <f t="shared" si="326"/>
        <v>36.891733491393431</v>
      </c>
      <c r="U530">
        <f t="shared" si="327"/>
        <v>36.891733491393431</v>
      </c>
      <c r="V530">
        <f t="shared" si="328"/>
        <v>36.891733491393431</v>
      </c>
      <c r="W530">
        <f t="shared" si="329"/>
        <v>36.891733491393431</v>
      </c>
      <c r="X530">
        <f t="shared" si="330"/>
        <v>36.891733491393431</v>
      </c>
      <c r="Y530">
        <f t="shared" si="331"/>
        <v>36.891733491393431</v>
      </c>
      <c r="Z530">
        <f t="shared" si="332"/>
        <v>36.891733491393431</v>
      </c>
      <c r="AA530">
        <f t="shared" si="333"/>
        <v>36.891733491393431</v>
      </c>
      <c r="AB530">
        <f t="shared" si="334"/>
        <v>36.891733491393431</v>
      </c>
      <c r="AC530">
        <f t="shared" si="335"/>
        <v>36.891733491393431</v>
      </c>
      <c r="AD530">
        <f t="shared" si="336"/>
        <v>36.891733491393431</v>
      </c>
      <c r="AE530">
        <f t="shared" si="337"/>
        <v>36.891733491393431</v>
      </c>
      <c r="AF530">
        <f t="shared" si="338"/>
        <v>36.891733491393431</v>
      </c>
      <c r="AG530">
        <f t="shared" si="339"/>
        <v>36.891733491393431</v>
      </c>
      <c r="AH530">
        <f t="shared" si="340"/>
        <v>36.891733491393431</v>
      </c>
      <c r="AI530">
        <f t="shared" si="341"/>
        <v>36.891733491393431</v>
      </c>
      <c r="AJ530">
        <f t="shared" si="342"/>
        <v>36.891733491393431</v>
      </c>
      <c r="AK530">
        <f t="shared" si="343"/>
        <v>36.891733491393431</v>
      </c>
      <c r="AL530">
        <f t="shared" si="344"/>
        <v>36.891733491393431</v>
      </c>
      <c r="AM530">
        <f t="shared" si="345"/>
        <v>36.891733491393431</v>
      </c>
      <c r="AN530">
        <f t="shared" si="346"/>
        <v>36.891733491393431</v>
      </c>
      <c r="AO530">
        <f t="shared" si="347"/>
        <v>36.891733491393431</v>
      </c>
      <c r="AP530">
        <f t="shared" si="348"/>
        <v>36.891733491393431</v>
      </c>
      <c r="AQ530">
        <f t="shared" si="349"/>
        <v>36.891733491393431</v>
      </c>
      <c r="AR530">
        <f t="shared" si="350"/>
        <v>36.891733491393431</v>
      </c>
      <c r="AS530">
        <f t="shared" si="351"/>
        <v>36.891733491393431</v>
      </c>
      <c r="AT530">
        <f t="shared" si="352"/>
        <v>36.891733491393431</v>
      </c>
      <c r="AU530">
        <f t="shared" si="353"/>
        <v>36.891733491393431</v>
      </c>
      <c r="AV530">
        <f t="shared" si="354"/>
        <v>36.891733491393431</v>
      </c>
      <c r="AW530">
        <f t="shared" si="355"/>
        <v>36.891733491393431</v>
      </c>
      <c r="AX530">
        <f t="shared" si="360"/>
        <v>36.891733491393431</v>
      </c>
      <c r="AY530">
        <f t="shared" si="357"/>
        <v>36.891733491393431</v>
      </c>
      <c r="AZ530">
        <f t="shared" si="358"/>
        <v>36.891733491393431</v>
      </c>
      <c r="BA530">
        <f t="shared" si="359"/>
        <v>36.891733491393431</v>
      </c>
    </row>
    <row r="531" spans="1:53">
      <c r="A531" s="50" t="s">
        <v>1066</v>
      </c>
      <c r="B531" s="58">
        <v>530</v>
      </c>
      <c r="C531" s="50">
        <v>1</v>
      </c>
      <c r="D531" s="51">
        <v>2</v>
      </c>
      <c r="E531" s="51">
        <v>24</v>
      </c>
      <c r="L531" s="50" t="s">
        <v>1066</v>
      </c>
      <c r="M531" s="58">
        <v>530</v>
      </c>
      <c r="N531">
        <f t="shared" si="320"/>
        <v>24.103941586387901</v>
      </c>
      <c r="O531">
        <f t="shared" si="321"/>
        <v>24.103941586387901</v>
      </c>
      <c r="P531">
        <f t="shared" si="322"/>
        <v>24.103941586387901</v>
      </c>
      <c r="Q531">
        <f t="shared" si="323"/>
        <v>24.103941586387901</v>
      </c>
      <c r="R531">
        <f t="shared" si="324"/>
        <v>24.103941586387901</v>
      </c>
      <c r="S531">
        <f t="shared" si="325"/>
        <v>24.103941586387901</v>
      </c>
      <c r="T531">
        <f t="shared" si="326"/>
        <v>24.103941586387901</v>
      </c>
      <c r="U531">
        <f t="shared" si="327"/>
        <v>24.103941586387901</v>
      </c>
      <c r="V531">
        <f t="shared" si="328"/>
        <v>24.103941586387901</v>
      </c>
      <c r="W531">
        <f t="shared" si="329"/>
        <v>24.103941586387901</v>
      </c>
      <c r="X531">
        <f t="shared" si="330"/>
        <v>24.103941586387901</v>
      </c>
      <c r="Y531">
        <f t="shared" si="331"/>
        <v>24.103941586387901</v>
      </c>
      <c r="Z531">
        <f t="shared" si="332"/>
        <v>24.103941586387901</v>
      </c>
      <c r="AA531">
        <f t="shared" si="333"/>
        <v>24.103941586387901</v>
      </c>
      <c r="AB531">
        <f t="shared" si="334"/>
        <v>24.103941586387901</v>
      </c>
      <c r="AC531">
        <f t="shared" si="335"/>
        <v>24.103941586387901</v>
      </c>
      <c r="AD531">
        <f t="shared" si="336"/>
        <v>24.103941586387901</v>
      </c>
      <c r="AE531">
        <f t="shared" si="337"/>
        <v>24.103941586387901</v>
      </c>
      <c r="AF531">
        <f t="shared" si="338"/>
        <v>24.103941586387901</v>
      </c>
      <c r="AG531">
        <f t="shared" si="339"/>
        <v>24.103941586387901</v>
      </c>
      <c r="AH531">
        <f t="shared" si="340"/>
        <v>24.103941586387901</v>
      </c>
      <c r="AI531">
        <f t="shared" si="341"/>
        <v>24.103941586387901</v>
      </c>
      <c r="AJ531">
        <f t="shared" si="342"/>
        <v>24.103941586387901</v>
      </c>
      <c r="AK531">
        <f t="shared" si="343"/>
        <v>24.103941586387901</v>
      </c>
      <c r="AL531">
        <f t="shared" si="344"/>
        <v>24.103941586387901</v>
      </c>
      <c r="AM531">
        <f t="shared" si="345"/>
        <v>24.103941586387901</v>
      </c>
      <c r="AN531">
        <f t="shared" si="346"/>
        <v>24.103941586387901</v>
      </c>
      <c r="AO531">
        <f t="shared" si="347"/>
        <v>24.103941586387901</v>
      </c>
      <c r="AP531">
        <f t="shared" si="348"/>
        <v>24.103941586387901</v>
      </c>
      <c r="AQ531">
        <f t="shared" si="349"/>
        <v>24.103941586387901</v>
      </c>
      <c r="AR531">
        <f t="shared" si="350"/>
        <v>26.095976701399778</v>
      </c>
      <c r="AS531">
        <f t="shared" si="351"/>
        <v>24.103941586387901</v>
      </c>
      <c r="AT531">
        <f t="shared" si="352"/>
        <v>24.103941586387901</v>
      </c>
      <c r="AU531">
        <f t="shared" si="353"/>
        <v>24.103941586387901</v>
      </c>
      <c r="AV531">
        <f t="shared" si="354"/>
        <v>24.103941586387901</v>
      </c>
      <c r="AW531">
        <f t="shared" si="355"/>
        <v>24.103941586387901</v>
      </c>
      <c r="AX531">
        <f t="shared" si="360"/>
        <v>24.103941586387901</v>
      </c>
      <c r="AY531">
        <f t="shared" si="357"/>
        <v>24.103941586387901</v>
      </c>
      <c r="AZ531">
        <f t="shared" si="358"/>
        <v>24.103941586387901</v>
      </c>
      <c r="BA531">
        <f t="shared" si="359"/>
        <v>24.103941586387901</v>
      </c>
    </row>
    <row r="532" spans="1:53">
      <c r="A532" s="50" t="s">
        <v>1068</v>
      </c>
      <c r="B532" s="58">
        <v>531</v>
      </c>
      <c r="C532" s="50">
        <v>1</v>
      </c>
      <c r="D532" s="51">
        <v>22</v>
      </c>
      <c r="E532" s="51">
        <v>26</v>
      </c>
      <c r="L532" s="50" t="s">
        <v>1068</v>
      </c>
      <c r="M532" s="58">
        <v>531</v>
      </c>
      <c r="N532">
        <f t="shared" si="320"/>
        <v>34.073450074801642</v>
      </c>
      <c r="O532">
        <f t="shared" si="321"/>
        <v>34.073450074801642</v>
      </c>
      <c r="P532">
        <f t="shared" si="322"/>
        <v>34.073450074801642</v>
      </c>
      <c r="Q532">
        <f t="shared" si="323"/>
        <v>34.073450074801642</v>
      </c>
      <c r="R532">
        <f t="shared" si="324"/>
        <v>34.073450074801642</v>
      </c>
      <c r="S532">
        <f t="shared" si="325"/>
        <v>34.073450074801642</v>
      </c>
      <c r="T532">
        <f t="shared" si="326"/>
        <v>34.073450074801642</v>
      </c>
      <c r="U532">
        <f t="shared" si="327"/>
        <v>34.073450074801642</v>
      </c>
      <c r="V532">
        <f t="shared" si="328"/>
        <v>34.073450074801642</v>
      </c>
      <c r="W532">
        <f t="shared" si="329"/>
        <v>34.073450074801642</v>
      </c>
      <c r="X532">
        <f t="shared" si="330"/>
        <v>34.073450074801642</v>
      </c>
      <c r="Y532">
        <f t="shared" si="331"/>
        <v>34.073450074801642</v>
      </c>
      <c r="Z532">
        <f t="shared" si="332"/>
        <v>34.073450074801642</v>
      </c>
      <c r="AA532">
        <f t="shared" si="333"/>
        <v>34.073450074801642</v>
      </c>
      <c r="AB532">
        <f t="shared" si="334"/>
        <v>34.073450074801642</v>
      </c>
      <c r="AC532">
        <f t="shared" si="335"/>
        <v>34.073450074801642</v>
      </c>
      <c r="AD532">
        <f t="shared" si="336"/>
        <v>34.073450074801642</v>
      </c>
      <c r="AE532">
        <f t="shared" si="337"/>
        <v>34.073450074801642</v>
      </c>
      <c r="AF532">
        <f t="shared" si="338"/>
        <v>34.073450074801642</v>
      </c>
      <c r="AG532">
        <f t="shared" si="339"/>
        <v>34.073450074801642</v>
      </c>
      <c r="AH532">
        <f t="shared" si="340"/>
        <v>34.073450074801642</v>
      </c>
      <c r="AI532">
        <f t="shared" si="341"/>
        <v>34.073450074801642</v>
      </c>
      <c r="AJ532">
        <f t="shared" si="342"/>
        <v>34.073450074801642</v>
      </c>
      <c r="AK532">
        <f t="shared" si="343"/>
        <v>34.073450074801642</v>
      </c>
      <c r="AL532">
        <f t="shared" si="344"/>
        <v>34.073450074801642</v>
      </c>
      <c r="AM532">
        <f t="shared" si="345"/>
        <v>34.073450074801642</v>
      </c>
      <c r="AN532">
        <f t="shared" si="346"/>
        <v>34.073450074801642</v>
      </c>
      <c r="AO532">
        <f t="shared" si="347"/>
        <v>34.073450074801642</v>
      </c>
      <c r="AP532">
        <f t="shared" si="348"/>
        <v>34.073450074801642</v>
      </c>
      <c r="AQ532">
        <f t="shared" si="349"/>
        <v>34.073450074801642</v>
      </c>
      <c r="AR532">
        <f t="shared" si="350"/>
        <v>25.573423705088842</v>
      </c>
      <c r="AS532">
        <f t="shared" si="351"/>
        <v>34.073450074801642</v>
      </c>
      <c r="AT532">
        <f t="shared" si="352"/>
        <v>34.073450074801642</v>
      </c>
      <c r="AU532">
        <f t="shared" si="353"/>
        <v>34.073450074801642</v>
      </c>
      <c r="AV532">
        <f t="shared" si="354"/>
        <v>34.073450074801642</v>
      </c>
      <c r="AW532">
        <f t="shared" si="355"/>
        <v>34.073450074801642</v>
      </c>
      <c r="AX532">
        <f t="shared" si="360"/>
        <v>34.073450074801642</v>
      </c>
      <c r="AY532">
        <f t="shared" si="357"/>
        <v>34.073450074801642</v>
      </c>
      <c r="AZ532">
        <f t="shared" si="358"/>
        <v>34.073450074801642</v>
      </c>
      <c r="BA532">
        <f t="shared" si="359"/>
        <v>34.073450074801642</v>
      </c>
    </row>
    <row r="533" spans="1:53">
      <c r="A533" s="50" t="s">
        <v>1070</v>
      </c>
      <c r="B533" s="58">
        <v>532</v>
      </c>
      <c r="C533" s="50">
        <v>1</v>
      </c>
      <c r="D533" s="51">
        <v>12</v>
      </c>
      <c r="E533" s="51">
        <v>13</v>
      </c>
      <c r="L533" s="50" t="s">
        <v>1070</v>
      </c>
      <c r="M533" s="58">
        <v>532</v>
      </c>
      <c r="N533">
        <f t="shared" si="320"/>
        <v>17.720045146669349</v>
      </c>
      <c r="O533">
        <f t="shared" si="321"/>
        <v>17.720045146669349</v>
      </c>
      <c r="P533">
        <f t="shared" si="322"/>
        <v>17.720045146669349</v>
      </c>
      <c r="Q533">
        <f t="shared" si="323"/>
        <v>17.720045146669349</v>
      </c>
      <c r="R533">
        <f t="shared" si="324"/>
        <v>17.720045146669349</v>
      </c>
      <c r="S533">
        <f t="shared" si="325"/>
        <v>17.720045146669349</v>
      </c>
      <c r="T533">
        <f t="shared" si="326"/>
        <v>17.720045146669349</v>
      </c>
      <c r="U533">
        <f t="shared" si="327"/>
        <v>17.720045146669349</v>
      </c>
      <c r="V533">
        <f t="shared" si="328"/>
        <v>17.720045146669349</v>
      </c>
      <c r="W533">
        <f t="shared" si="329"/>
        <v>17.720045146669349</v>
      </c>
      <c r="X533">
        <f t="shared" si="330"/>
        <v>17.720045146669349</v>
      </c>
      <c r="Y533">
        <f t="shared" si="331"/>
        <v>17.720045146669349</v>
      </c>
      <c r="Z533">
        <f t="shared" si="332"/>
        <v>17.720045146669349</v>
      </c>
      <c r="AA533">
        <f t="shared" si="333"/>
        <v>17.720045146669349</v>
      </c>
      <c r="AB533">
        <f t="shared" si="334"/>
        <v>17.720045146669349</v>
      </c>
      <c r="AC533">
        <f t="shared" si="335"/>
        <v>17.720045146669349</v>
      </c>
      <c r="AD533">
        <f t="shared" si="336"/>
        <v>17.720045146669349</v>
      </c>
      <c r="AE533">
        <f t="shared" si="337"/>
        <v>17.720045146669349</v>
      </c>
      <c r="AF533">
        <f t="shared" si="338"/>
        <v>17.720045146669349</v>
      </c>
      <c r="AG533">
        <f t="shared" si="339"/>
        <v>17.720045146669349</v>
      </c>
      <c r="AH533">
        <f t="shared" si="340"/>
        <v>17.720045146669349</v>
      </c>
      <c r="AI533">
        <f t="shared" si="341"/>
        <v>17.720045146669349</v>
      </c>
      <c r="AJ533">
        <f t="shared" si="342"/>
        <v>17.720045146669349</v>
      </c>
      <c r="AK533">
        <f t="shared" si="343"/>
        <v>17.720045146669349</v>
      </c>
      <c r="AL533">
        <f t="shared" si="344"/>
        <v>17.720045146669349</v>
      </c>
      <c r="AM533">
        <f t="shared" si="345"/>
        <v>17.720045146669349</v>
      </c>
      <c r="AN533">
        <f t="shared" si="346"/>
        <v>17.720045146669349</v>
      </c>
      <c r="AO533">
        <f t="shared" si="347"/>
        <v>17.720045146669349</v>
      </c>
      <c r="AP533">
        <f t="shared" si="348"/>
        <v>17.720045146669349</v>
      </c>
      <c r="AQ533">
        <f t="shared" si="349"/>
        <v>17.720045146669349</v>
      </c>
      <c r="AR533">
        <f t="shared" si="350"/>
        <v>13.038404810405298</v>
      </c>
      <c r="AS533">
        <f t="shared" si="351"/>
        <v>17.720045146669349</v>
      </c>
      <c r="AT533">
        <f t="shared" si="352"/>
        <v>17.720045146669349</v>
      </c>
      <c r="AU533">
        <f t="shared" si="353"/>
        <v>17.720045146669349</v>
      </c>
      <c r="AV533">
        <f t="shared" si="354"/>
        <v>17.720045146669349</v>
      </c>
      <c r="AW533">
        <f t="shared" si="355"/>
        <v>17.720045146669349</v>
      </c>
      <c r="AX533">
        <f t="shared" si="360"/>
        <v>17.720045146669349</v>
      </c>
      <c r="AY533">
        <f t="shared" si="357"/>
        <v>17.720045146669349</v>
      </c>
      <c r="AZ533">
        <f t="shared" si="358"/>
        <v>17.720045146669349</v>
      </c>
      <c r="BA533">
        <f t="shared" si="359"/>
        <v>17.720045146669349</v>
      </c>
    </row>
    <row r="534" spans="1:53">
      <c r="A534" s="50" t="s">
        <v>1072</v>
      </c>
      <c r="B534" s="58">
        <v>533</v>
      </c>
      <c r="C534" s="50">
        <v>1</v>
      </c>
      <c r="D534" s="51">
        <v>19</v>
      </c>
      <c r="E534" s="51">
        <v>5</v>
      </c>
      <c r="L534" s="50" t="s">
        <v>1072</v>
      </c>
      <c r="M534" s="58">
        <v>533</v>
      </c>
      <c r="N534">
        <f t="shared" si="320"/>
        <v>19.672315572906001</v>
      </c>
      <c r="O534">
        <f t="shared" si="321"/>
        <v>19.672315572906001</v>
      </c>
      <c r="P534">
        <f t="shared" si="322"/>
        <v>19.672315572906001</v>
      </c>
      <c r="Q534">
        <f t="shared" si="323"/>
        <v>19.672315572906001</v>
      </c>
      <c r="R534">
        <f t="shared" si="324"/>
        <v>19.672315572906001</v>
      </c>
      <c r="S534">
        <f t="shared" si="325"/>
        <v>19.672315572906001</v>
      </c>
      <c r="T534">
        <f t="shared" si="326"/>
        <v>19.672315572906001</v>
      </c>
      <c r="U534">
        <f t="shared" si="327"/>
        <v>19.672315572906001</v>
      </c>
      <c r="V534">
        <f t="shared" si="328"/>
        <v>19.672315572906001</v>
      </c>
      <c r="W534">
        <f t="shared" si="329"/>
        <v>19.672315572906001</v>
      </c>
      <c r="X534">
        <f t="shared" si="330"/>
        <v>19.672315572906001</v>
      </c>
      <c r="Y534">
        <f t="shared" si="331"/>
        <v>19.672315572906001</v>
      </c>
      <c r="Z534">
        <f t="shared" si="332"/>
        <v>19.672315572906001</v>
      </c>
      <c r="AA534">
        <f t="shared" si="333"/>
        <v>19.672315572906001</v>
      </c>
      <c r="AB534">
        <f t="shared" si="334"/>
        <v>19.672315572906001</v>
      </c>
      <c r="AC534">
        <f t="shared" si="335"/>
        <v>19.672315572906001</v>
      </c>
      <c r="AD534">
        <f t="shared" si="336"/>
        <v>19.672315572906001</v>
      </c>
      <c r="AE534">
        <f t="shared" si="337"/>
        <v>19.672315572906001</v>
      </c>
      <c r="AF534">
        <f t="shared" si="338"/>
        <v>19.672315572906001</v>
      </c>
      <c r="AG534">
        <f t="shared" si="339"/>
        <v>19.672315572906001</v>
      </c>
      <c r="AH534">
        <f t="shared" si="340"/>
        <v>19.672315572906001</v>
      </c>
      <c r="AI534">
        <f t="shared" si="341"/>
        <v>19.672315572906001</v>
      </c>
      <c r="AJ534">
        <f t="shared" si="342"/>
        <v>19.672315572906001</v>
      </c>
      <c r="AK534">
        <f t="shared" si="343"/>
        <v>19.672315572906001</v>
      </c>
      <c r="AL534">
        <f t="shared" si="344"/>
        <v>19.672315572906001</v>
      </c>
      <c r="AM534">
        <f t="shared" si="345"/>
        <v>19.672315572906001</v>
      </c>
      <c r="AN534">
        <f t="shared" si="346"/>
        <v>19.672315572906001</v>
      </c>
      <c r="AO534">
        <f t="shared" si="347"/>
        <v>19.672315572906001</v>
      </c>
      <c r="AP534">
        <f t="shared" si="348"/>
        <v>19.672315572906001</v>
      </c>
      <c r="AQ534">
        <f t="shared" si="349"/>
        <v>19.672315572906001</v>
      </c>
      <c r="AR534">
        <f t="shared" si="350"/>
        <v>33.030289129827487</v>
      </c>
      <c r="AS534">
        <f t="shared" si="351"/>
        <v>19.672315572906001</v>
      </c>
      <c r="AT534">
        <f t="shared" si="352"/>
        <v>19.672315572906001</v>
      </c>
      <c r="AU534">
        <f t="shared" si="353"/>
        <v>19.672315572906001</v>
      </c>
      <c r="AV534">
        <f t="shared" si="354"/>
        <v>19.672315572906001</v>
      </c>
      <c r="AW534">
        <f t="shared" si="355"/>
        <v>19.672315572906001</v>
      </c>
      <c r="AX534">
        <f t="shared" si="360"/>
        <v>19.672315572906001</v>
      </c>
      <c r="AY534">
        <f t="shared" si="357"/>
        <v>19.672315572906001</v>
      </c>
      <c r="AZ534">
        <f t="shared" si="358"/>
        <v>19.672315572906001</v>
      </c>
      <c r="BA534">
        <f t="shared" si="359"/>
        <v>19.672315572906001</v>
      </c>
    </row>
    <row r="535" spans="1:53">
      <c r="A535" s="50" t="s">
        <v>1074</v>
      </c>
      <c r="B535" s="58">
        <v>534</v>
      </c>
      <c r="C535" s="50">
        <v>1</v>
      </c>
      <c r="D535" s="51">
        <v>23</v>
      </c>
      <c r="E535" s="51">
        <v>27</v>
      </c>
      <c r="L535" s="50" t="s">
        <v>1074</v>
      </c>
      <c r="M535" s="58">
        <v>534</v>
      </c>
      <c r="N535">
        <f t="shared" si="320"/>
        <v>35.482389998420345</v>
      </c>
      <c r="O535">
        <f t="shared" si="321"/>
        <v>35.482389998420345</v>
      </c>
      <c r="P535">
        <f t="shared" si="322"/>
        <v>35.482389998420345</v>
      </c>
      <c r="Q535">
        <f t="shared" si="323"/>
        <v>35.482389998420345</v>
      </c>
      <c r="R535">
        <f t="shared" si="324"/>
        <v>35.482389998420345</v>
      </c>
      <c r="S535">
        <f t="shared" si="325"/>
        <v>35.482389998420345</v>
      </c>
      <c r="T535">
        <f t="shared" si="326"/>
        <v>35.482389998420345</v>
      </c>
      <c r="U535">
        <f t="shared" si="327"/>
        <v>35.482389998420345</v>
      </c>
      <c r="V535">
        <f t="shared" si="328"/>
        <v>35.482389998420345</v>
      </c>
      <c r="W535">
        <f t="shared" si="329"/>
        <v>35.482389998420345</v>
      </c>
      <c r="X535">
        <f t="shared" si="330"/>
        <v>35.482389998420345</v>
      </c>
      <c r="Y535">
        <f t="shared" si="331"/>
        <v>35.482389998420345</v>
      </c>
      <c r="Z535">
        <f t="shared" si="332"/>
        <v>35.482389998420345</v>
      </c>
      <c r="AA535">
        <f t="shared" si="333"/>
        <v>35.482389998420345</v>
      </c>
      <c r="AB535">
        <f t="shared" si="334"/>
        <v>35.482389998420345</v>
      </c>
      <c r="AC535">
        <f t="shared" si="335"/>
        <v>35.482389998420345</v>
      </c>
      <c r="AD535">
        <f t="shared" si="336"/>
        <v>35.482389998420345</v>
      </c>
      <c r="AE535">
        <f t="shared" si="337"/>
        <v>35.482389998420345</v>
      </c>
      <c r="AF535">
        <f t="shared" si="338"/>
        <v>35.482389998420345</v>
      </c>
      <c r="AG535">
        <f t="shared" si="339"/>
        <v>35.482389998420345</v>
      </c>
      <c r="AH535">
        <f t="shared" si="340"/>
        <v>35.482389998420345</v>
      </c>
      <c r="AI535">
        <f t="shared" si="341"/>
        <v>35.482389998420345</v>
      </c>
      <c r="AJ535">
        <f t="shared" si="342"/>
        <v>35.482389998420345</v>
      </c>
      <c r="AK535">
        <f t="shared" si="343"/>
        <v>35.482389998420345</v>
      </c>
      <c r="AL535">
        <f t="shared" si="344"/>
        <v>35.482389998420345</v>
      </c>
      <c r="AM535">
        <f t="shared" si="345"/>
        <v>35.482389998420345</v>
      </c>
      <c r="AN535">
        <f t="shared" si="346"/>
        <v>35.482389998420345</v>
      </c>
      <c r="AO535">
        <f t="shared" si="347"/>
        <v>35.482389998420345</v>
      </c>
      <c r="AP535">
        <f t="shared" si="348"/>
        <v>35.482389998420345</v>
      </c>
      <c r="AQ535">
        <f t="shared" si="349"/>
        <v>35.482389998420345</v>
      </c>
      <c r="AR535">
        <f t="shared" si="350"/>
        <v>27.477263328068172</v>
      </c>
      <c r="AS535">
        <f t="shared" si="351"/>
        <v>35.482389998420345</v>
      </c>
      <c r="AT535">
        <f t="shared" si="352"/>
        <v>35.482389998420345</v>
      </c>
      <c r="AU535">
        <f t="shared" si="353"/>
        <v>35.482389998420345</v>
      </c>
      <c r="AV535">
        <f t="shared" si="354"/>
        <v>35.482389998420345</v>
      </c>
      <c r="AW535">
        <f t="shared" si="355"/>
        <v>35.482389998420345</v>
      </c>
      <c r="AX535">
        <f t="shared" si="360"/>
        <v>35.482389998420345</v>
      </c>
      <c r="AY535">
        <f t="shared" si="357"/>
        <v>35.482389998420345</v>
      </c>
      <c r="AZ535">
        <f t="shared" si="358"/>
        <v>35.482389998420345</v>
      </c>
      <c r="BA535">
        <f t="shared" si="359"/>
        <v>35.482389998420345</v>
      </c>
    </row>
    <row r="536" spans="1:53">
      <c r="A536" s="50" t="s">
        <v>1076</v>
      </c>
      <c r="B536" s="58">
        <v>535</v>
      </c>
      <c r="C536" s="50">
        <v>1</v>
      </c>
      <c r="D536" s="51">
        <v>19</v>
      </c>
      <c r="E536" s="51">
        <v>15</v>
      </c>
      <c r="L536" s="50" t="s">
        <v>1076</v>
      </c>
      <c r="M536" s="58">
        <v>535</v>
      </c>
      <c r="N536">
        <f t="shared" si="320"/>
        <v>24.228082879171435</v>
      </c>
      <c r="O536">
        <f t="shared" si="321"/>
        <v>24.228082879171435</v>
      </c>
      <c r="P536">
        <f t="shared" si="322"/>
        <v>24.228082879171435</v>
      </c>
      <c r="Q536">
        <f t="shared" si="323"/>
        <v>24.228082879171435</v>
      </c>
      <c r="R536">
        <f t="shared" si="324"/>
        <v>24.228082879171435</v>
      </c>
      <c r="S536">
        <f t="shared" si="325"/>
        <v>24.228082879171435</v>
      </c>
      <c r="T536">
        <f t="shared" si="326"/>
        <v>24.228082879171435</v>
      </c>
      <c r="U536">
        <f t="shared" si="327"/>
        <v>24.228082879171435</v>
      </c>
      <c r="V536">
        <f t="shared" si="328"/>
        <v>24.228082879171435</v>
      </c>
      <c r="W536">
        <f t="shared" si="329"/>
        <v>24.228082879171435</v>
      </c>
      <c r="X536">
        <f t="shared" si="330"/>
        <v>24.228082879171435</v>
      </c>
      <c r="Y536">
        <f t="shared" si="331"/>
        <v>24.228082879171435</v>
      </c>
      <c r="Z536">
        <f t="shared" si="332"/>
        <v>24.228082879171435</v>
      </c>
      <c r="AA536">
        <f t="shared" si="333"/>
        <v>24.228082879171435</v>
      </c>
      <c r="AB536">
        <f t="shared" si="334"/>
        <v>24.228082879171435</v>
      </c>
      <c r="AC536">
        <f t="shared" si="335"/>
        <v>24.228082879171435</v>
      </c>
      <c r="AD536">
        <f t="shared" si="336"/>
        <v>24.228082879171435</v>
      </c>
      <c r="AE536">
        <f t="shared" si="337"/>
        <v>24.228082879171435</v>
      </c>
      <c r="AF536">
        <f t="shared" si="338"/>
        <v>24.228082879171435</v>
      </c>
      <c r="AG536">
        <f t="shared" si="339"/>
        <v>24.228082879171435</v>
      </c>
      <c r="AH536">
        <f t="shared" si="340"/>
        <v>24.228082879171435</v>
      </c>
      <c r="AI536">
        <f t="shared" si="341"/>
        <v>24.228082879171435</v>
      </c>
      <c r="AJ536">
        <f t="shared" si="342"/>
        <v>24.228082879171435</v>
      </c>
      <c r="AK536">
        <f t="shared" si="343"/>
        <v>24.228082879171435</v>
      </c>
      <c r="AL536">
        <f t="shared" si="344"/>
        <v>24.228082879171435</v>
      </c>
      <c r="AM536">
        <f t="shared" si="345"/>
        <v>24.228082879171435</v>
      </c>
      <c r="AN536">
        <f t="shared" si="346"/>
        <v>24.228082879171435</v>
      </c>
      <c r="AO536">
        <f t="shared" si="347"/>
        <v>24.228082879171435</v>
      </c>
      <c r="AP536">
        <f t="shared" si="348"/>
        <v>24.228082879171435</v>
      </c>
      <c r="AQ536">
        <f t="shared" si="349"/>
        <v>24.228082879171435</v>
      </c>
      <c r="AR536">
        <f t="shared" si="350"/>
        <v>33.030289129827487</v>
      </c>
      <c r="AS536">
        <f t="shared" si="351"/>
        <v>24.228082879171435</v>
      </c>
      <c r="AT536">
        <f t="shared" si="352"/>
        <v>24.228082879171435</v>
      </c>
      <c r="AU536">
        <f t="shared" si="353"/>
        <v>24.228082879171435</v>
      </c>
      <c r="AV536">
        <f t="shared" si="354"/>
        <v>24.228082879171435</v>
      </c>
      <c r="AW536">
        <f t="shared" si="355"/>
        <v>24.228082879171435</v>
      </c>
      <c r="AX536">
        <f t="shared" si="360"/>
        <v>24.228082879171435</v>
      </c>
      <c r="AY536">
        <f t="shared" si="357"/>
        <v>24.228082879171435</v>
      </c>
      <c r="AZ536">
        <f t="shared" si="358"/>
        <v>24.228082879171435</v>
      </c>
      <c r="BA536">
        <f t="shared" si="359"/>
        <v>24.228082879171435</v>
      </c>
    </row>
    <row r="537" spans="1:53">
      <c r="A537" s="50" t="s">
        <v>1079</v>
      </c>
      <c r="B537" s="58">
        <v>536</v>
      </c>
      <c r="C537" s="50">
        <v>1</v>
      </c>
      <c r="D537" s="51">
        <v>23</v>
      </c>
      <c r="E537" s="51">
        <v>27</v>
      </c>
      <c r="L537" s="50" t="s">
        <v>1079</v>
      </c>
      <c r="M537" s="58">
        <v>536</v>
      </c>
      <c r="N537">
        <f t="shared" si="320"/>
        <v>35.482389998420345</v>
      </c>
      <c r="O537">
        <f t="shared" si="321"/>
        <v>35.482389998420345</v>
      </c>
      <c r="P537">
        <f t="shared" si="322"/>
        <v>35.482389998420345</v>
      </c>
      <c r="Q537">
        <f t="shared" si="323"/>
        <v>35.482389998420345</v>
      </c>
      <c r="R537">
        <f t="shared" si="324"/>
        <v>35.482389998420345</v>
      </c>
      <c r="S537">
        <f t="shared" si="325"/>
        <v>35.482389998420345</v>
      </c>
      <c r="T537">
        <f t="shared" si="326"/>
        <v>35.482389998420345</v>
      </c>
      <c r="U537">
        <f t="shared" si="327"/>
        <v>35.482389998420345</v>
      </c>
      <c r="V537">
        <f t="shared" si="328"/>
        <v>35.482389998420345</v>
      </c>
      <c r="W537">
        <f t="shared" si="329"/>
        <v>35.482389998420345</v>
      </c>
      <c r="X537">
        <f t="shared" si="330"/>
        <v>35.482389998420345</v>
      </c>
      <c r="Y537">
        <f t="shared" si="331"/>
        <v>35.482389998420345</v>
      </c>
      <c r="Z537">
        <f t="shared" si="332"/>
        <v>35.482389998420345</v>
      </c>
      <c r="AA537">
        <f t="shared" si="333"/>
        <v>35.482389998420345</v>
      </c>
      <c r="AB537">
        <f t="shared" si="334"/>
        <v>35.482389998420345</v>
      </c>
      <c r="AC537">
        <f t="shared" si="335"/>
        <v>35.482389998420345</v>
      </c>
      <c r="AD537">
        <f t="shared" si="336"/>
        <v>35.482389998420345</v>
      </c>
      <c r="AE537">
        <f t="shared" si="337"/>
        <v>35.482389998420345</v>
      </c>
      <c r="AF537">
        <f t="shared" si="338"/>
        <v>35.482389998420345</v>
      </c>
      <c r="AG537">
        <f t="shared" si="339"/>
        <v>35.482389998420345</v>
      </c>
      <c r="AH537">
        <f t="shared" si="340"/>
        <v>35.482389998420345</v>
      </c>
      <c r="AI537">
        <f t="shared" si="341"/>
        <v>35.482389998420345</v>
      </c>
      <c r="AJ537">
        <f t="shared" si="342"/>
        <v>35.482389998420345</v>
      </c>
      <c r="AK537">
        <f t="shared" si="343"/>
        <v>35.482389998420345</v>
      </c>
      <c r="AL537">
        <f t="shared" si="344"/>
        <v>35.482389998420345</v>
      </c>
      <c r="AM537">
        <f t="shared" si="345"/>
        <v>35.482389998420345</v>
      </c>
      <c r="AN537">
        <f t="shared" si="346"/>
        <v>35.482389998420345</v>
      </c>
      <c r="AO537">
        <f t="shared" si="347"/>
        <v>35.482389998420345</v>
      </c>
      <c r="AP537">
        <f t="shared" si="348"/>
        <v>35.482389998420345</v>
      </c>
      <c r="AQ537">
        <f t="shared" si="349"/>
        <v>35.482389998420345</v>
      </c>
      <c r="AR537">
        <f t="shared" si="350"/>
        <v>24.372115213907882</v>
      </c>
      <c r="AS537">
        <f t="shared" si="351"/>
        <v>35.482389998420345</v>
      </c>
      <c r="AT537">
        <f t="shared" si="352"/>
        <v>35.482389998420345</v>
      </c>
      <c r="AU537">
        <f t="shared" si="353"/>
        <v>35.482389998420345</v>
      </c>
      <c r="AV537">
        <f t="shared" si="354"/>
        <v>35.482389998420345</v>
      </c>
      <c r="AW537">
        <f t="shared" si="355"/>
        <v>35.482389998420345</v>
      </c>
      <c r="AX537">
        <f t="shared" si="360"/>
        <v>35.482389998420345</v>
      </c>
      <c r="AY537">
        <f t="shared" si="357"/>
        <v>35.482389998420345</v>
      </c>
      <c r="AZ537">
        <f t="shared" si="358"/>
        <v>35.482389998420345</v>
      </c>
      <c r="BA537">
        <f t="shared" si="359"/>
        <v>35.482389998420345</v>
      </c>
    </row>
    <row r="538" spans="1:53">
      <c r="A538" s="50" t="s">
        <v>1081</v>
      </c>
      <c r="B538" s="58">
        <v>537</v>
      </c>
      <c r="C538" s="50">
        <v>1</v>
      </c>
      <c r="D538" s="51">
        <v>19</v>
      </c>
      <c r="E538" s="51">
        <v>8</v>
      </c>
      <c r="L538" s="50" t="s">
        <v>1081</v>
      </c>
      <c r="M538" s="58">
        <v>537</v>
      </c>
      <c r="N538">
        <f t="shared" si="320"/>
        <v>20.639767440550294</v>
      </c>
      <c r="O538">
        <f t="shared" si="321"/>
        <v>20.639767440550294</v>
      </c>
      <c r="P538">
        <f t="shared" si="322"/>
        <v>20.639767440550294</v>
      </c>
      <c r="Q538">
        <f t="shared" si="323"/>
        <v>20.639767440550294</v>
      </c>
      <c r="R538">
        <f t="shared" si="324"/>
        <v>20.639767440550294</v>
      </c>
      <c r="S538">
        <f t="shared" si="325"/>
        <v>20.639767440550294</v>
      </c>
      <c r="T538">
        <f t="shared" si="326"/>
        <v>20.639767440550294</v>
      </c>
      <c r="U538">
        <f t="shared" si="327"/>
        <v>20.639767440550294</v>
      </c>
      <c r="V538">
        <f t="shared" si="328"/>
        <v>20.639767440550294</v>
      </c>
      <c r="W538">
        <f t="shared" si="329"/>
        <v>20.639767440550294</v>
      </c>
      <c r="X538">
        <f t="shared" si="330"/>
        <v>20.639767440550294</v>
      </c>
      <c r="Y538">
        <f t="shared" si="331"/>
        <v>20.639767440550294</v>
      </c>
      <c r="Z538">
        <f t="shared" si="332"/>
        <v>20.639767440550294</v>
      </c>
      <c r="AA538">
        <f t="shared" si="333"/>
        <v>20.639767440550294</v>
      </c>
      <c r="AB538">
        <f t="shared" si="334"/>
        <v>20.639767440550294</v>
      </c>
      <c r="AC538">
        <f t="shared" si="335"/>
        <v>20.639767440550294</v>
      </c>
      <c r="AD538">
        <f t="shared" si="336"/>
        <v>20.639767440550294</v>
      </c>
      <c r="AE538">
        <f t="shared" si="337"/>
        <v>20.639767440550294</v>
      </c>
      <c r="AF538">
        <f t="shared" si="338"/>
        <v>20.639767440550294</v>
      </c>
      <c r="AG538">
        <f t="shared" si="339"/>
        <v>20.639767440550294</v>
      </c>
      <c r="AH538">
        <f t="shared" si="340"/>
        <v>20.639767440550294</v>
      </c>
      <c r="AI538">
        <f t="shared" si="341"/>
        <v>20.639767440550294</v>
      </c>
      <c r="AJ538">
        <f t="shared" si="342"/>
        <v>20.639767440550294</v>
      </c>
      <c r="AK538">
        <f t="shared" si="343"/>
        <v>20.639767440550294</v>
      </c>
      <c r="AL538">
        <f t="shared" si="344"/>
        <v>20.639767440550294</v>
      </c>
      <c r="AM538">
        <f t="shared" si="345"/>
        <v>20.639767440550294</v>
      </c>
      <c r="AN538">
        <f t="shared" si="346"/>
        <v>20.639767440550294</v>
      </c>
      <c r="AO538">
        <f t="shared" si="347"/>
        <v>20.639767440550294</v>
      </c>
      <c r="AP538">
        <f t="shared" si="348"/>
        <v>20.639767440550294</v>
      </c>
      <c r="AQ538">
        <f t="shared" si="349"/>
        <v>20.639767440550294</v>
      </c>
      <c r="AR538">
        <f t="shared" si="350"/>
        <v>20.639767440550294</v>
      </c>
      <c r="AS538">
        <f t="shared" si="351"/>
        <v>20.639767440550294</v>
      </c>
      <c r="AT538">
        <f t="shared" si="352"/>
        <v>20.639767440550294</v>
      </c>
      <c r="AU538">
        <f t="shared" si="353"/>
        <v>20.639767440550294</v>
      </c>
      <c r="AV538">
        <f t="shared" si="354"/>
        <v>20.639767440550294</v>
      </c>
      <c r="AW538">
        <f t="shared" si="355"/>
        <v>20.639767440550294</v>
      </c>
      <c r="AX538">
        <f t="shared" si="360"/>
        <v>20.639767440550294</v>
      </c>
      <c r="AY538">
        <f t="shared" si="357"/>
        <v>20.639767440550294</v>
      </c>
      <c r="AZ538">
        <f t="shared" si="358"/>
        <v>20.639767440550294</v>
      </c>
      <c r="BA538">
        <f t="shared" si="359"/>
        <v>20.639767440550294</v>
      </c>
    </row>
    <row r="539" spans="1:53">
      <c r="A539" s="50" t="s">
        <v>1083</v>
      </c>
      <c r="B539" s="58">
        <v>538</v>
      </c>
      <c r="C539" s="50">
        <v>1</v>
      </c>
      <c r="D539" s="51">
        <v>19</v>
      </c>
      <c r="E539" s="51">
        <v>8</v>
      </c>
      <c r="L539" s="50" t="s">
        <v>1083</v>
      </c>
      <c r="M539" s="58">
        <v>538</v>
      </c>
      <c r="N539">
        <f t="shared" si="320"/>
        <v>20.639767440550294</v>
      </c>
      <c r="O539">
        <f t="shared" si="321"/>
        <v>20.639767440550294</v>
      </c>
      <c r="P539">
        <f t="shared" si="322"/>
        <v>20.639767440550294</v>
      </c>
      <c r="Q539">
        <f t="shared" si="323"/>
        <v>20.639767440550294</v>
      </c>
      <c r="R539">
        <f t="shared" si="324"/>
        <v>20.639767440550294</v>
      </c>
      <c r="S539">
        <f t="shared" si="325"/>
        <v>20.639767440550294</v>
      </c>
      <c r="T539">
        <f t="shared" si="326"/>
        <v>20.639767440550294</v>
      </c>
      <c r="U539">
        <f t="shared" si="327"/>
        <v>20.639767440550294</v>
      </c>
      <c r="V539">
        <f t="shared" si="328"/>
        <v>20.639767440550294</v>
      </c>
      <c r="W539">
        <f t="shared" si="329"/>
        <v>20.639767440550294</v>
      </c>
      <c r="X539">
        <f t="shared" si="330"/>
        <v>20.639767440550294</v>
      </c>
      <c r="Y539">
        <f t="shared" si="331"/>
        <v>20.639767440550294</v>
      </c>
      <c r="Z539">
        <f t="shared" si="332"/>
        <v>20.639767440550294</v>
      </c>
      <c r="AA539">
        <f t="shared" si="333"/>
        <v>20.639767440550294</v>
      </c>
      <c r="AB539">
        <f t="shared" si="334"/>
        <v>20.639767440550294</v>
      </c>
      <c r="AC539">
        <f t="shared" si="335"/>
        <v>20.639767440550294</v>
      </c>
      <c r="AD539">
        <f t="shared" si="336"/>
        <v>20.639767440550294</v>
      </c>
      <c r="AE539">
        <f t="shared" si="337"/>
        <v>20.639767440550294</v>
      </c>
      <c r="AF539">
        <f t="shared" si="338"/>
        <v>20.639767440550294</v>
      </c>
      <c r="AG539">
        <f t="shared" si="339"/>
        <v>20.639767440550294</v>
      </c>
      <c r="AH539">
        <f t="shared" si="340"/>
        <v>20.639767440550294</v>
      </c>
      <c r="AI539">
        <f t="shared" si="341"/>
        <v>20.639767440550294</v>
      </c>
      <c r="AJ539">
        <f t="shared" si="342"/>
        <v>20.639767440550294</v>
      </c>
      <c r="AK539">
        <f t="shared" si="343"/>
        <v>20.639767440550294</v>
      </c>
      <c r="AL539">
        <f t="shared" si="344"/>
        <v>20.639767440550294</v>
      </c>
      <c r="AM539">
        <f t="shared" si="345"/>
        <v>20.639767440550294</v>
      </c>
      <c r="AN539">
        <f t="shared" si="346"/>
        <v>20.639767440550294</v>
      </c>
      <c r="AO539">
        <f t="shared" si="347"/>
        <v>20.639767440550294</v>
      </c>
      <c r="AP539">
        <f t="shared" si="348"/>
        <v>20.639767440550294</v>
      </c>
      <c r="AQ539">
        <f t="shared" si="349"/>
        <v>20.639767440550294</v>
      </c>
      <c r="AR539">
        <f t="shared" si="350"/>
        <v>19.131126469708992</v>
      </c>
      <c r="AS539">
        <f t="shared" si="351"/>
        <v>20.639767440550294</v>
      </c>
      <c r="AT539">
        <f t="shared" si="352"/>
        <v>20.639767440550294</v>
      </c>
      <c r="AU539">
        <f t="shared" si="353"/>
        <v>20.639767440550294</v>
      </c>
      <c r="AV539">
        <f t="shared" si="354"/>
        <v>20.639767440550294</v>
      </c>
      <c r="AW539">
        <f t="shared" si="355"/>
        <v>20.639767440550294</v>
      </c>
      <c r="AX539">
        <f t="shared" si="360"/>
        <v>20.639767440550294</v>
      </c>
      <c r="AY539">
        <f t="shared" si="357"/>
        <v>20.639767440550294</v>
      </c>
      <c r="AZ539">
        <f t="shared" si="358"/>
        <v>20.639767440550294</v>
      </c>
      <c r="BA539">
        <f t="shared" si="359"/>
        <v>20.639767440550294</v>
      </c>
    </row>
    <row r="540" spans="1:53">
      <c r="A540" s="50" t="s">
        <v>1085</v>
      </c>
      <c r="B540" s="58">
        <v>539</v>
      </c>
      <c r="C540" s="50">
        <v>1</v>
      </c>
      <c r="D540" s="51">
        <v>16</v>
      </c>
      <c r="E540" s="51">
        <v>2</v>
      </c>
      <c r="L540" s="50" t="s">
        <v>1085</v>
      </c>
      <c r="M540" s="58">
        <v>539</v>
      </c>
      <c r="N540">
        <f t="shared" si="320"/>
        <v>16.15549442140351</v>
      </c>
      <c r="O540">
        <f t="shared" si="321"/>
        <v>16.15549442140351</v>
      </c>
      <c r="P540">
        <f t="shared" si="322"/>
        <v>16.15549442140351</v>
      </c>
      <c r="Q540">
        <f t="shared" si="323"/>
        <v>16.15549442140351</v>
      </c>
      <c r="R540">
        <f t="shared" si="324"/>
        <v>16.15549442140351</v>
      </c>
      <c r="S540">
        <f t="shared" si="325"/>
        <v>16.15549442140351</v>
      </c>
      <c r="T540">
        <f t="shared" si="326"/>
        <v>16.15549442140351</v>
      </c>
      <c r="U540">
        <f t="shared" si="327"/>
        <v>16.15549442140351</v>
      </c>
      <c r="V540">
        <f t="shared" si="328"/>
        <v>16.15549442140351</v>
      </c>
      <c r="W540">
        <f t="shared" si="329"/>
        <v>16.15549442140351</v>
      </c>
      <c r="X540">
        <f t="shared" si="330"/>
        <v>16.15549442140351</v>
      </c>
      <c r="Y540">
        <f t="shared" si="331"/>
        <v>16.15549442140351</v>
      </c>
      <c r="Z540">
        <f t="shared" si="332"/>
        <v>16.15549442140351</v>
      </c>
      <c r="AA540">
        <f t="shared" si="333"/>
        <v>16.15549442140351</v>
      </c>
      <c r="AB540">
        <f t="shared" si="334"/>
        <v>16.15549442140351</v>
      </c>
      <c r="AC540">
        <f t="shared" si="335"/>
        <v>16.15549442140351</v>
      </c>
      <c r="AD540">
        <f t="shared" si="336"/>
        <v>16.15549442140351</v>
      </c>
      <c r="AE540">
        <f t="shared" si="337"/>
        <v>16.15549442140351</v>
      </c>
      <c r="AF540">
        <f t="shared" si="338"/>
        <v>16.15549442140351</v>
      </c>
      <c r="AG540">
        <f t="shared" si="339"/>
        <v>16.15549442140351</v>
      </c>
      <c r="AH540">
        <f t="shared" si="340"/>
        <v>16.15549442140351</v>
      </c>
      <c r="AI540">
        <f t="shared" si="341"/>
        <v>16.15549442140351</v>
      </c>
      <c r="AJ540">
        <f t="shared" si="342"/>
        <v>16.15549442140351</v>
      </c>
      <c r="AK540">
        <f t="shared" si="343"/>
        <v>16.15549442140351</v>
      </c>
      <c r="AL540">
        <f t="shared" si="344"/>
        <v>16.15549442140351</v>
      </c>
      <c r="AM540">
        <f t="shared" si="345"/>
        <v>16.15549442140351</v>
      </c>
      <c r="AN540">
        <f t="shared" si="346"/>
        <v>16.15549442140351</v>
      </c>
      <c r="AO540">
        <f t="shared" si="347"/>
        <v>16.15549442140351</v>
      </c>
      <c r="AP540">
        <f t="shared" si="348"/>
        <v>16.15549442140351</v>
      </c>
      <c r="AQ540">
        <f t="shared" si="349"/>
        <v>16.15549442140351</v>
      </c>
      <c r="AR540">
        <f t="shared" si="350"/>
        <v>16.792855623746664</v>
      </c>
      <c r="AS540">
        <f t="shared" si="351"/>
        <v>16.15549442140351</v>
      </c>
      <c r="AT540">
        <f t="shared" si="352"/>
        <v>16.15549442140351</v>
      </c>
      <c r="AU540">
        <f t="shared" si="353"/>
        <v>16.15549442140351</v>
      </c>
      <c r="AV540">
        <f t="shared" si="354"/>
        <v>16.15549442140351</v>
      </c>
      <c r="AW540">
        <f t="shared" si="355"/>
        <v>16.15549442140351</v>
      </c>
      <c r="AX540">
        <f t="shared" si="360"/>
        <v>16.15549442140351</v>
      </c>
      <c r="AY540">
        <f t="shared" si="357"/>
        <v>16.15549442140351</v>
      </c>
      <c r="AZ540">
        <f t="shared" si="358"/>
        <v>16.15549442140351</v>
      </c>
      <c r="BA540">
        <f t="shared" si="359"/>
        <v>16.15549442140351</v>
      </c>
    </row>
    <row r="541" spans="1:53">
      <c r="A541" s="50" t="s">
        <v>1087</v>
      </c>
      <c r="B541" s="58">
        <v>540</v>
      </c>
      <c r="C541" s="50">
        <v>1</v>
      </c>
      <c r="D541" s="51">
        <v>19</v>
      </c>
      <c r="E541" s="51">
        <v>5</v>
      </c>
      <c r="F541" s="37" t="s">
        <v>1307</v>
      </c>
      <c r="L541" s="50" t="s">
        <v>1087</v>
      </c>
      <c r="M541" s="58">
        <v>540</v>
      </c>
      <c r="N541">
        <f t="shared" si="320"/>
        <v>19.672315572906001</v>
      </c>
      <c r="O541">
        <f t="shared" si="321"/>
        <v>19.672315572906001</v>
      </c>
      <c r="P541">
        <f t="shared" si="322"/>
        <v>19.672315572906001</v>
      </c>
      <c r="Q541">
        <f t="shared" si="323"/>
        <v>19.672315572906001</v>
      </c>
      <c r="R541">
        <f t="shared" si="324"/>
        <v>19.672315572906001</v>
      </c>
      <c r="S541">
        <f t="shared" si="325"/>
        <v>19.672315572906001</v>
      </c>
      <c r="T541">
        <f t="shared" si="326"/>
        <v>19.672315572906001</v>
      </c>
      <c r="U541">
        <f t="shared" si="327"/>
        <v>19.672315572906001</v>
      </c>
      <c r="V541">
        <f t="shared" si="328"/>
        <v>19.672315572906001</v>
      </c>
      <c r="W541">
        <f t="shared" si="329"/>
        <v>19.672315572906001</v>
      </c>
      <c r="X541">
        <f t="shared" si="330"/>
        <v>19.672315572906001</v>
      </c>
      <c r="Y541">
        <f t="shared" si="331"/>
        <v>19.672315572906001</v>
      </c>
      <c r="Z541">
        <f t="shared" si="332"/>
        <v>19.672315572906001</v>
      </c>
      <c r="AA541">
        <f t="shared" si="333"/>
        <v>19.672315572906001</v>
      </c>
      <c r="AB541">
        <f t="shared" si="334"/>
        <v>19.672315572906001</v>
      </c>
      <c r="AC541">
        <f t="shared" si="335"/>
        <v>19.672315572906001</v>
      </c>
      <c r="AD541">
        <f t="shared" si="336"/>
        <v>19.672315572906001</v>
      </c>
      <c r="AE541">
        <f t="shared" si="337"/>
        <v>19.672315572906001</v>
      </c>
      <c r="AF541">
        <f t="shared" si="338"/>
        <v>19.672315572906001</v>
      </c>
      <c r="AG541">
        <f t="shared" si="339"/>
        <v>19.672315572906001</v>
      </c>
      <c r="AH541">
        <f t="shared" si="340"/>
        <v>19.672315572906001</v>
      </c>
      <c r="AI541">
        <f t="shared" si="341"/>
        <v>19.672315572906001</v>
      </c>
      <c r="AJ541">
        <f t="shared" si="342"/>
        <v>19.672315572906001</v>
      </c>
      <c r="AK541">
        <f t="shared" si="343"/>
        <v>19.672315572906001</v>
      </c>
      <c r="AL541">
        <f t="shared" si="344"/>
        <v>19.672315572906001</v>
      </c>
      <c r="AM541">
        <f t="shared" si="345"/>
        <v>19.672315572906001</v>
      </c>
      <c r="AN541">
        <f t="shared" si="346"/>
        <v>19.672315572906001</v>
      </c>
      <c r="AO541">
        <f t="shared" si="347"/>
        <v>19.672315572906001</v>
      </c>
      <c r="AP541">
        <f t="shared" si="348"/>
        <v>19.672315572906001</v>
      </c>
      <c r="AQ541">
        <f t="shared" si="349"/>
        <v>19.672315572906001</v>
      </c>
      <c r="AR541">
        <f t="shared" si="350"/>
        <v>33.852621759621513</v>
      </c>
      <c r="AS541">
        <f t="shared" si="351"/>
        <v>19.672315572906001</v>
      </c>
      <c r="AT541">
        <f t="shared" si="352"/>
        <v>19.672315572906001</v>
      </c>
      <c r="AU541">
        <f t="shared" si="353"/>
        <v>19.672315572906001</v>
      </c>
      <c r="AV541">
        <f t="shared" si="354"/>
        <v>19.672315572906001</v>
      </c>
      <c r="AW541">
        <f t="shared" si="355"/>
        <v>19.672315572906001</v>
      </c>
      <c r="AX541">
        <f t="shared" si="360"/>
        <v>19.672315572906001</v>
      </c>
      <c r="AY541">
        <f t="shared" si="357"/>
        <v>19.672315572906001</v>
      </c>
      <c r="AZ541">
        <f t="shared" si="358"/>
        <v>19.672315572906001</v>
      </c>
      <c r="BA541">
        <f t="shared" si="359"/>
        <v>19.672315572906001</v>
      </c>
    </row>
    <row r="542" spans="1:53">
      <c r="A542" s="50" t="s">
        <v>1089</v>
      </c>
      <c r="B542" s="58">
        <v>541</v>
      </c>
      <c r="C542" s="50">
        <v>1</v>
      </c>
      <c r="D542" s="51">
        <v>23</v>
      </c>
      <c r="E542" s="51">
        <v>28</v>
      </c>
      <c r="L542" s="50" t="s">
        <v>1089</v>
      </c>
      <c r="M542" s="58">
        <v>541</v>
      </c>
      <c r="N542">
        <f t="shared" si="320"/>
        <v>36.249137920783717</v>
      </c>
      <c r="O542">
        <f t="shared" si="321"/>
        <v>36.249137920783717</v>
      </c>
      <c r="P542">
        <f t="shared" si="322"/>
        <v>36.249137920783717</v>
      </c>
      <c r="Q542">
        <f t="shared" si="323"/>
        <v>36.249137920783717</v>
      </c>
      <c r="R542">
        <f t="shared" si="324"/>
        <v>36.249137920783717</v>
      </c>
      <c r="S542">
        <f t="shared" si="325"/>
        <v>36.249137920783717</v>
      </c>
      <c r="T542">
        <f t="shared" si="326"/>
        <v>36.249137920783717</v>
      </c>
      <c r="U542">
        <f t="shared" si="327"/>
        <v>36.249137920783717</v>
      </c>
      <c r="V542">
        <f t="shared" si="328"/>
        <v>36.249137920783717</v>
      </c>
      <c r="W542">
        <f t="shared" si="329"/>
        <v>36.249137920783717</v>
      </c>
      <c r="X542">
        <f t="shared" si="330"/>
        <v>36.249137920783717</v>
      </c>
      <c r="Y542">
        <f t="shared" si="331"/>
        <v>36.249137920783717</v>
      </c>
      <c r="Z542">
        <f t="shared" si="332"/>
        <v>36.249137920783717</v>
      </c>
      <c r="AA542">
        <f t="shared" si="333"/>
        <v>36.249137920783717</v>
      </c>
      <c r="AB542">
        <f t="shared" si="334"/>
        <v>36.249137920783717</v>
      </c>
      <c r="AC542">
        <f t="shared" si="335"/>
        <v>36.249137920783717</v>
      </c>
      <c r="AD542">
        <f t="shared" si="336"/>
        <v>36.249137920783717</v>
      </c>
      <c r="AE542">
        <f t="shared" si="337"/>
        <v>36.249137920783717</v>
      </c>
      <c r="AF542">
        <f t="shared" si="338"/>
        <v>36.249137920783717</v>
      </c>
      <c r="AG542">
        <f t="shared" si="339"/>
        <v>36.249137920783717</v>
      </c>
      <c r="AH542">
        <f t="shared" si="340"/>
        <v>36.249137920783717</v>
      </c>
      <c r="AI542">
        <f t="shared" si="341"/>
        <v>36.249137920783717</v>
      </c>
      <c r="AJ542">
        <f t="shared" si="342"/>
        <v>36.249137920783717</v>
      </c>
      <c r="AK542">
        <f t="shared" si="343"/>
        <v>36.249137920783717</v>
      </c>
      <c r="AL542">
        <f t="shared" si="344"/>
        <v>36.249137920783717</v>
      </c>
      <c r="AM542">
        <f t="shared" si="345"/>
        <v>36.249137920783717</v>
      </c>
      <c r="AN542">
        <f t="shared" si="346"/>
        <v>36.249137920783717</v>
      </c>
      <c r="AO542">
        <f t="shared" si="347"/>
        <v>36.249137920783717</v>
      </c>
      <c r="AP542">
        <f t="shared" si="348"/>
        <v>36.249137920783717</v>
      </c>
      <c r="AQ542">
        <f t="shared" si="349"/>
        <v>36.249137920783717</v>
      </c>
      <c r="AR542">
        <f t="shared" si="350"/>
        <v>41.060930335295616</v>
      </c>
      <c r="AS542">
        <f t="shared" si="351"/>
        <v>36.249137920783717</v>
      </c>
      <c r="AT542">
        <f t="shared" si="352"/>
        <v>36.249137920783717</v>
      </c>
      <c r="AU542">
        <f t="shared" si="353"/>
        <v>36.249137920783717</v>
      </c>
      <c r="AV542">
        <f t="shared" si="354"/>
        <v>36.249137920783717</v>
      </c>
      <c r="AW542">
        <f t="shared" si="355"/>
        <v>36.249137920783717</v>
      </c>
      <c r="AX542">
        <f t="shared" si="360"/>
        <v>36.249137920783717</v>
      </c>
      <c r="AY542">
        <f t="shared" si="357"/>
        <v>36.249137920783717</v>
      </c>
      <c r="AZ542">
        <f t="shared" si="358"/>
        <v>36.249137920783717</v>
      </c>
      <c r="BA542">
        <f t="shared" si="359"/>
        <v>36.249137920783717</v>
      </c>
    </row>
    <row r="543" spans="1:53">
      <c r="A543" s="50" t="s">
        <v>1091</v>
      </c>
      <c r="B543" s="58">
        <v>542</v>
      </c>
      <c r="C543" s="50">
        <v>1</v>
      </c>
      <c r="D543" s="51">
        <v>33</v>
      </c>
      <c r="E543" s="51">
        <v>34</v>
      </c>
      <c r="L543" s="50" t="s">
        <v>1091</v>
      </c>
      <c r="M543" s="58">
        <v>542</v>
      </c>
      <c r="N543">
        <f t="shared" si="320"/>
        <v>47.391982444291145</v>
      </c>
      <c r="O543">
        <f t="shared" si="321"/>
        <v>47.391982444291145</v>
      </c>
      <c r="P543">
        <f t="shared" si="322"/>
        <v>47.391982444291145</v>
      </c>
      <c r="Q543">
        <f t="shared" si="323"/>
        <v>47.391982444291145</v>
      </c>
      <c r="R543">
        <f t="shared" si="324"/>
        <v>47.391982444291145</v>
      </c>
      <c r="S543">
        <f t="shared" si="325"/>
        <v>47.391982444291145</v>
      </c>
      <c r="T543">
        <f t="shared" si="326"/>
        <v>47.391982444291145</v>
      </c>
      <c r="U543">
        <f t="shared" si="327"/>
        <v>47.391982444291145</v>
      </c>
      <c r="V543">
        <f t="shared" si="328"/>
        <v>47.391982444291145</v>
      </c>
      <c r="W543">
        <f t="shared" si="329"/>
        <v>47.391982444291145</v>
      </c>
      <c r="X543">
        <f t="shared" si="330"/>
        <v>47.391982444291145</v>
      </c>
      <c r="Y543">
        <f t="shared" si="331"/>
        <v>47.391982444291145</v>
      </c>
      <c r="Z543">
        <f t="shared" si="332"/>
        <v>47.391982444291145</v>
      </c>
      <c r="AA543">
        <f t="shared" si="333"/>
        <v>47.391982444291145</v>
      </c>
      <c r="AB543">
        <f t="shared" si="334"/>
        <v>47.391982444291145</v>
      </c>
      <c r="AC543">
        <f t="shared" si="335"/>
        <v>47.391982444291145</v>
      </c>
      <c r="AD543">
        <f t="shared" si="336"/>
        <v>47.391982444291145</v>
      </c>
      <c r="AE543">
        <f t="shared" si="337"/>
        <v>47.391982444291145</v>
      </c>
      <c r="AF543">
        <f t="shared" si="338"/>
        <v>47.391982444291145</v>
      </c>
      <c r="AG543">
        <f t="shared" si="339"/>
        <v>47.391982444291145</v>
      </c>
      <c r="AH543">
        <f t="shared" si="340"/>
        <v>47.391982444291145</v>
      </c>
      <c r="AI543">
        <f t="shared" si="341"/>
        <v>47.391982444291145</v>
      </c>
      <c r="AJ543">
        <f t="shared" si="342"/>
        <v>47.391982444291145</v>
      </c>
      <c r="AK543">
        <f t="shared" si="343"/>
        <v>47.391982444291145</v>
      </c>
      <c r="AL543">
        <f t="shared" si="344"/>
        <v>47.391982444291145</v>
      </c>
      <c r="AM543">
        <f t="shared" si="345"/>
        <v>47.391982444291145</v>
      </c>
      <c r="AN543">
        <f t="shared" si="346"/>
        <v>47.391982444291145</v>
      </c>
      <c r="AO543">
        <f t="shared" si="347"/>
        <v>47.391982444291145</v>
      </c>
      <c r="AP543">
        <f t="shared" si="348"/>
        <v>47.391982444291145</v>
      </c>
      <c r="AQ543">
        <f t="shared" si="349"/>
        <v>47.391982444291145</v>
      </c>
      <c r="AR543">
        <f t="shared" si="350"/>
        <v>35.482389998420345</v>
      </c>
      <c r="AS543">
        <f t="shared" si="351"/>
        <v>47.391982444291145</v>
      </c>
      <c r="AT543">
        <f t="shared" si="352"/>
        <v>47.391982444291145</v>
      </c>
      <c r="AU543">
        <f t="shared" si="353"/>
        <v>47.391982444291145</v>
      </c>
      <c r="AV543">
        <f t="shared" si="354"/>
        <v>47.391982444291145</v>
      </c>
      <c r="AW543">
        <f t="shared" si="355"/>
        <v>47.391982444291145</v>
      </c>
      <c r="AX543">
        <f t="shared" si="360"/>
        <v>47.391982444291145</v>
      </c>
      <c r="AY543">
        <f t="shared" si="357"/>
        <v>47.391982444291145</v>
      </c>
      <c r="AZ543">
        <f t="shared" si="358"/>
        <v>47.391982444291145</v>
      </c>
      <c r="BA543">
        <f t="shared" si="359"/>
        <v>47.391982444291145</v>
      </c>
    </row>
    <row r="544" spans="1:53">
      <c r="A544" s="50" t="s">
        <v>580</v>
      </c>
      <c r="B544" s="58">
        <v>543</v>
      </c>
      <c r="C544" s="50">
        <v>1</v>
      </c>
      <c r="D544" s="51">
        <v>12</v>
      </c>
      <c r="E544" s="51">
        <v>13</v>
      </c>
      <c r="L544" s="50" t="s">
        <v>580</v>
      </c>
      <c r="M544" s="58">
        <v>543</v>
      </c>
      <c r="N544">
        <f t="shared" si="320"/>
        <v>17.720045146669349</v>
      </c>
      <c r="O544">
        <f t="shared" si="321"/>
        <v>17.720045146669349</v>
      </c>
      <c r="P544">
        <f t="shared" si="322"/>
        <v>17.720045146669349</v>
      </c>
      <c r="Q544">
        <f t="shared" si="323"/>
        <v>17.720045146669349</v>
      </c>
      <c r="R544">
        <f t="shared" si="324"/>
        <v>17.720045146669349</v>
      </c>
      <c r="S544">
        <f t="shared" si="325"/>
        <v>17.720045146669349</v>
      </c>
      <c r="T544">
        <f t="shared" si="326"/>
        <v>17.720045146669349</v>
      </c>
      <c r="U544">
        <f t="shared" si="327"/>
        <v>17.720045146669349</v>
      </c>
      <c r="V544">
        <f t="shared" si="328"/>
        <v>17.720045146669349</v>
      </c>
      <c r="W544">
        <f t="shared" si="329"/>
        <v>17.720045146669349</v>
      </c>
      <c r="X544">
        <f t="shared" si="330"/>
        <v>17.720045146669349</v>
      </c>
      <c r="Y544">
        <f t="shared" si="331"/>
        <v>17.720045146669349</v>
      </c>
      <c r="Z544">
        <f t="shared" si="332"/>
        <v>17.720045146669349</v>
      </c>
      <c r="AA544">
        <f t="shared" si="333"/>
        <v>17.720045146669349</v>
      </c>
      <c r="AB544">
        <f t="shared" si="334"/>
        <v>17.720045146669349</v>
      </c>
      <c r="AC544">
        <f t="shared" si="335"/>
        <v>17.720045146669349</v>
      </c>
      <c r="AD544">
        <f t="shared" si="336"/>
        <v>17.720045146669349</v>
      </c>
      <c r="AE544">
        <f t="shared" si="337"/>
        <v>17.720045146669349</v>
      </c>
      <c r="AF544">
        <f t="shared" si="338"/>
        <v>17.720045146669349</v>
      </c>
      <c r="AG544">
        <f t="shared" si="339"/>
        <v>17.720045146669349</v>
      </c>
      <c r="AH544">
        <f t="shared" si="340"/>
        <v>17.720045146669349</v>
      </c>
      <c r="AI544">
        <f t="shared" si="341"/>
        <v>17.720045146669349</v>
      </c>
      <c r="AJ544">
        <f t="shared" si="342"/>
        <v>17.720045146669349</v>
      </c>
      <c r="AK544">
        <f t="shared" si="343"/>
        <v>17.720045146669349</v>
      </c>
      <c r="AL544">
        <f t="shared" si="344"/>
        <v>17.720045146669349</v>
      </c>
      <c r="AM544">
        <f t="shared" si="345"/>
        <v>17.720045146669349</v>
      </c>
      <c r="AN544">
        <f t="shared" si="346"/>
        <v>17.720045146669349</v>
      </c>
      <c r="AO544">
        <f t="shared" si="347"/>
        <v>17.720045146669349</v>
      </c>
      <c r="AP544">
        <f t="shared" si="348"/>
        <v>17.720045146669349</v>
      </c>
      <c r="AQ544">
        <f t="shared" si="349"/>
        <v>17.720045146669349</v>
      </c>
      <c r="AR544">
        <f t="shared" si="350"/>
        <v>13.038404810405298</v>
      </c>
      <c r="AS544">
        <f t="shared" si="351"/>
        <v>17.720045146669349</v>
      </c>
      <c r="AT544">
        <f t="shared" si="352"/>
        <v>17.720045146669349</v>
      </c>
      <c r="AU544">
        <f t="shared" si="353"/>
        <v>17.720045146669349</v>
      </c>
      <c r="AV544">
        <f t="shared" si="354"/>
        <v>17.720045146669349</v>
      </c>
      <c r="AW544">
        <f t="shared" si="355"/>
        <v>17.720045146669349</v>
      </c>
      <c r="AX544">
        <f t="shared" si="360"/>
        <v>17.720045146669349</v>
      </c>
      <c r="AY544">
        <f t="shared" si="357"/>
        <v>17.720045146669349</v>
      </c>
      <c r="AZ544">
        <f t="shared" si="358"/>
        <v>17.720045146669349</v>
      </c>
      <c r="BA544">
        <f t="shared" si="359"/>
        <v>17.720045146669349</v>
      </c>
    </row>
    <row r="545" spans="1:53">
      <c r="A545" s="50" t="s">
        <v>1095</v>
      </c>
      <c r="B545" s="58">
        <v>544</v>
      </c>
      <c r="C545" s="50">
        <v>1</v>
      </c>
      <c r="D545" s="51">
        <v>19</v>
      </c>
      <c r="E545" s="51">
        <v>5</v>
      </c>
      <c r="L545" s="50" t="s">
        <v>1095</v>
      </c>
      <c r="M545" s="58">
        <v>544</v>
      </c>
      <c r="N545">
        <f t="shared" si="320"/>
        <v>19.672315572906001</v>
      </c>
      <c r="O545">
        <f t="shared" si="321"/>
        <v>19.672315572906001</v>
      </c>
      <c r="P545">
        <f t="shared" si="322"/>
        <v>19.672315572906001</v>
      </c>
      <c r="Q545">
        <f t="shared" si="323"/>
        <v>19.672315572906001</v>
      </c>
      <c r="R545">
        <f t="shared" si="324"/>
        <v>19.672315572906001</v>
      </c>
      <c r="S545">
        <f t="shared" si="325"/>
        <v>19.672315572906001</v>
      </c>
      <c r="T545">
        <f t="shared" si="326"/>
        <v>19.672315572906001</v>
      </c>
      <c r="U545">
        <f t="shared" si="327"/>
        <v>19.672315572906001</v>
      </c>
      <c r="V545">
        <f t="shared" si="328"/>
        <v>19.672315572906001</v>
      </c>
      <c r="W545">
        <f t="shared" si="329"/>
        <v>19.672315572906001</v>
      </c>
      <c r="X545">
        <f t="shared" si="330"/>
        <v>19.672315572906001</v>
      </c>
      <c r="Y545">
        <f t="shared" si="331"/>
        <v>19.672315572906001</v>
      </c>
      <c r="Z545">
        <f t="shared" si="332"/>
        <v>19.672315572906001</v>
      </c>
      <c r="AA545">
        <f t="shared" si="333"/>
        <v>19.672315572906001</v>
      </c>
      <c r="AB545">
        <f t="shared" si="334"/>
        <v>19.672315572906001</v>
      </c>
      <c r="AC545">
        <f t="shared" si="335"/>
        <v>19.672315572906001</v>
      </c>
      <c r="AD545">
        <f t="shared" si="336"/>
        <v>19.672315572906001</v>
      </c>
      <c r="AE545">
        <f t="shared" si="337"/>
        <v>19.672315572906001</v>
      </c>
      <c r="AF545">
        <f t="shared" si="338"/>
        <v>19.672315572906001</v>
      </c>
      <c r="AG545">
        <f t="shared" si="339"/>
        <v>19.672315572906001</v>
      </c>
      <c r="AH545">
        <f t="shared" si="340"/>
        <v>19.672315572906001</v>
      </c>
      <c r="AI545">
        <f t="shared" si="341"/>
        <v>19.672315572906001</v>
      </c>
      <c r="AJ545">
        <f t="shared" si="342"/>
        <v>19.672315572906001</v>
      </c>
      <c r="AK545">
        <f t="shared" si="343"/>
        <v>19.672315572906001</v>
      </c>
      <c r="AL545">
        <f t="shared" si="344"/>
        <v>19.672315572906001</v>
      </c>
      <c r="AM545">
        <f t="shared" si="345"/>
        <v>19.672315572906001</v>
      </c>
      <c r="AN545">
        <f t="shared" si="346"/>
        <v>19.672315572906001</v>
      </c>
      <c r="AO545">
        <f t="shared" si="347"/>
        <v>19.672315572906001</v>
      </c>
      <c r="AP545">
        <f t="shared" si="348"/>
        <v>19.672315572906001</v>
      </c>
      <c r="AQ545">
        <f t="shared" si="349"/>
        <v>19.672315572906001</v>
      </c>
      <c r="AR545">
        <f t="shared" si="350"/>
        <v>25.514701644346147</v>
      </c>
      <c r="AS545">
        <f t="shared" si="351"/>
        <v>19.672315572906001</v>
      </c>
      <c r="AT545">
        <f t="shared" si="352"/>
        <v>19.672315572906001</v>
      </c>
      <c r="AU545">
        <f t="shared" si="353"/>
        <v>19.672315572906001</v>
      </c>
      <c r="AV545">
        <f t="shared" si="354"/>
        <v>19.672315572906001</v>
      </c>
      <c r="AW545">
        <f t="shared" si="355"/>
        <v>19.672315572906001</v>
      </c>
      <c r="AX545">
        <f t="shared" si="360"/>
        <v>19.672315572906001</v>
      </c>
      <c r="AY545">
        <f t="shared" si="357"/>
        <v>19.672315572906001</v>
      </c>
      <c r="AZ545">
        <f t="shared" si="358"/>
        <v>19.672315572906001</v>
      </c>
      <c r="BA545">
        <f t="shared" si="359"/>
        <v>19.672315572906001</v>
      </c>
    </row>
    <row r="546" spans="1:53">
      <c r="A546" s="50" t="s">
        <v>1097</v>
      </c>
      <c r="B546" s="58">
        <v>545</v>
      </c>
      <c r="C546" s="50">
        <v>1</v>
      </c>
      <c r="D546" s="51">
        <v>17</v>
      </c>
      <c r="E546" s="51">
        <v>17</v>
      </c>
      <c r="L546" s="50" t="s">
        <v>1097</v>
      </c>
      <c r="M546" s="58">
        <v>545</v>
      </c>
      <c r="N546">
        <f t="shared" si="320"/>
        <v>24.06241883103193</v>
      </c>
      <c r="O546">
        <f t="shared" si="321"/>
        <v>24.06241883103193</v>
      </c>
      <c r="P546">
        <f t="shared" si="322"/>
        <v>24.06241883103193</v>
      </c>
      <c r="Q546">
        <f t="shared" si="323"/>
        <v>24.06241883103193</v>
      </c>
      <c r="R546">
        <f t="shared" si="324"/>
        <v>24.06241883103193</v>
      </c>
      <c r="S546">
        <f t="shared" si="325"/>
        <v>24.06241883103193</v>
      </c>
      <c r="T546">
        <f t="shared" si="326"/>
        <v>24.06241883103193</v>
      </c>
      <c r="U546">
        <f t="shared" si="327"/>
        <v>24.06241883103193</v>
      </c>
      <c r="V546">
        <f t="shared" si="328"/>
        <v>24.06241883103193</v>
      </c>
      <c r="W546">
        <f t="shared" si="329"/>
        <v>24.06241883103193</v>
      </c>
      <c r="X546">
        <f t="shared" si="330"/>
        <v>24.06241883103193</v>
      </c>
      <c r="Y546">
        <f t="shared" si="331"/>
        <v>24.06241883103193</v>
      </c>
      <c r="Z546">
        <f t="shared" si="332"/>
        <v>24.06241883103193</v>
      </c>
      <c r="AA546">
        <f t="shared" si="333"/>
        <v>24.06241883103193</v>
      </c>
      <c r="AB546">
        <f t="shared" si="334"/>
        <v>24.06241883103193</v>
      </c>
      <c r="AC546">
        <f t="shared" si="335"/>
        <v>24.06241883103193</v>
      </c>
      <c r="AD546">
        <f t="shared" si="336"/>
        <v>24.06241883103193</v>
      </c>
      <c r="AE546">
        <f t="shared" si="337"/>
        <v>24.06241883103193</v>
      </c>
      <c r="AF546">
        <f t="shared" si="338"/>
        <v>24.06241883103193</v>
      </c>
      <c r="AG546">
        <f t="shared" si="339"/>
        <v>24.06241883103193</v>
      </c>
      <c r="AH546">
        <f t="shared" si="340"/>
        <v>24.06241883103193</v>
      </c>
      <c r="AI546">
        <f t="shared" si="341"/>
        <v>24.06241883103193</v>
      </c>
      <c r="AJ546">
        <f t="shared" si="342"/>
        <v>24.06241883103193</v>
      </c>
      <c r="AK546">
        <f t="shared" si="343"/>
        <v>24.06241883103193</v>
      </c>
      <c r="AL546">
        <f t="shared" si="344"/>
        <v>24.06241883103193</v>
      </c>
      <c r="AM546">
        <f t="shared" si="345"/>
        <v>24.06241883103193</v>
      </c>
      <c r="AN546">
        <f t="shared" si="346"/>
        <v>24.06241883103193</v>
      </c>
      <c r="AO546">
        <f t="shared" si="347"/>
        <v>24.06241883103193</v>
      </c>
      <c r="AP546">
        <f t="shared" si="348"/>
        <v>24.06241883103193</v>
      </c>
      <c r="AQ546">
        <f t="shared" si="349"/>
        <v>24.06241883103193</v>
      </c>
      <c r="AR546">
        <f t="shared" si="350"/>
        <v>17.748239349298849</v>
      </c>
      <c r="AS546">
        <f t="shared" si="351"/>
        <v>24.06241883103193</v>
      </c>
      <c r="AT546">
        <f t="shared" si="352"/>
        <v>24.06241883103193</v>
      </c>
      <c r="AU546">
        <f t="shared" si="353"/>
        <v>24.06241883103193</v>
      </c>
      <c r="AV546">
        <f t="shared" si="354"/>
        <v>24.06241883103193</v>
      </c>
      <c r="AW546">
        <f t="shared" si="355"/>
        <v>24.06241883103193</v>
      </c>
      <c r="AX546">
        <f t="shared" si="360"/>
        <v>24.06241883103193</v>
      </c>
      <c r="AY546">
        <f t="shared" si="357"/>
        <v>24.06241883103193</v>
      </c>
      <c r="AZ546">
        <f t="shared" si="358"/>
        <v>24.06241883103193</v>
      </c>
      <c r="BA546">
        <f t="shared" si="359"/>
        <v>24.06241883103193</v>
      </c>
    </row>
    <row r="547" spans="1:53">
      <c r="A547" s="50" t="s">
        <v>1099</v>
      </c>
      <c r="B547" s="58">
        <v>546</v>
      </c>
      <c r="C547" s="50">
        <v>1</v>
      </c>
      <c r="D547" s="53">
        <v>19</v>
      </c>
      <c r="E547" s="53">
        <v>5</v>
      </c>
      <c r="L547" s="50" t="s">
        <v>1099</v>
      </c>
      <c r="M547" s="58">
        <v>546</v>
      </c>
      <c r="N547">
        <f t="shared" si="320"/>
        <v>19.672315572906001</v>
      </c>
      <c r="O547">
        <f t="shared" si="321"/>
        <v>19.672315572906001</v>
      </c>
      <c r="P547">
        <f t="shared" si="322"/>
        <v>19.672315572906001</v>
      </c>
      <c r="Q547">
        <f t="shared" si="323"/>
        <v>19.672315572906001</v>
      </c>
      <c r="R547">
        <f t="shared" si="324"/>
        <v>19.672315572906001</v>
      </c>
      <c r="S547">
        <f t="shared" si="325"/>
        <v>19.672315572906001</v>
      </c>
      <c r="T547">
        <f t="shared" si="326"/>
        <v>19.672315572906001</v>
      </c>
      <c r="U547">
        <f t="shared" si="327"/>
        <v>19.672315572906001</v>
      </c>
      <c r="V547">
        <f t="shared" si="328"/>
        <v>19.672315572906001</v>
      </c>
      <c r="W547">
        <f t="shared" si="329"/>
        <v>19.672315572906001</v>
      </c>
      <c r="X547">
        <f t="shared" si="330"/>
        <v>19.672315572906001</v>
      </c>
      <c r="Y547">
        <f t="shared" si="331"/>
        <v>19.672315572906001</v>
      </c>
      <c r="Z547">
        <f t="shared" si="332"/>
        <v>19.672315572906001</v>
      </c>
      <c r="AA547">
        <f t="shared" si="333"/>
        <v>19.672315572906001</v>
      </c>
      <c r="AB547">
        <f t="shared" si="334"/>
        <v>19.672315572906001</v>
      </c>
      <c r="AC547">
        <f t="shared" si="335"/>
        <v>19.672315572906001</v>
      </c>
      <c r="AD547">
        <f t="shared" si="336"/>
        <v>19.672315572906001</v>
      </c>
      <c r="AE547">
        <f t="shared" si="337"/>
        <v>19.672315572906001</v>
      </c>
      <c r="AF547">
        <f t="shared" si="338"/>
        <v>19.672315572906001</v>
      </c>
      <c r="AG547">
        <f t="shared" si="339"/>
        <v>19.672315572906001</v>
      </c>
      <c r="AH547">
        <f t="shared" si="340"/>
        <v>19.672315572906001</v>
      </c>
      <c r="AI547">
        <f t="shared" si="341"/>
        <v>19.672315572906001</v>
      </c>
      <c r="AJ547">
        <f t="shared" si="342"/>
        <v>19.672315572906001</v>
      </c>
      <c r="AK547">
        <f t="shared" si="343"/>
        <v>19.672315572906001</v>
      </c>
      <c r="AL547">
        <f t="shared" si="344"/>
        <v>19.672315572906001</v>
      </c>
      <c r="AM547">
        <f t="shared" si="345"/>
        <v>19.672315572906001</v>
      </c>
      <c r="AN547">
        <f t="shared" si="346"/>
        <v>19.672315572906001</v>
      </c>
      <c r="AO547">
        <f t="shared" si="347"/>
        <v>19.672315572906001</v>
      </c>
      <c r="AP547">
        <f t="shared" si="348"/>
        <v>19.672315572906001</v>
      </c>
      <c r="AQ547">
        <f t="shared" si="349"/>
        <v>19.672315572906001</v>
      </c>
      <c r="AR547">
        <f t="shared" si="350"/>
        <v>23.043437243605826</v>
      </c>
      <c r="AS547">
        <f t="shared" si="351"/>
        <v>19.672315572906001</v>
      </c>
      <c r="AT547">
        <f t="shared" si="352"/>
        <v>19.672315572906001</v>
      </c>
      <c r="AU547">
        <f t="shared" si="353"/>
        <v>19.672315572906001</v>
      </c>
      <c r="AV547">
        <f t="shared" si="354"/>
        <v>19.672315572906001</v>
      </c>
      <c r="AW547">
        <f t="shared" si="355"/>
        <v>19.672315572906001</v>
      </c>
      <c r="AX547">
        <f t="shared" si="360"/>
        <v>19.672315572906001</v>
      </c>
      <c r="AY547">
        <f t="shared" si="357"/>
        <v>19.672315572906001</v>
      </c>
      <c r="AZ547">
        <f t="shared" si="358"/>
        <v>19.672315572906001</v>
      </c>
      <c r="BA547">
        <f t="shared" si="359"/>
        <v>19.672315572906001</v>
      </c>
    </row>
    <row r="548" spans="1:53">
      <c r="A548" s="50" t="s">
        <v>1101</v>
      </c>
      <c r="B548" s="58">
        <v>547</v>
      </c>
      <c r="C548" s="50">
        <v>2</v>
      </c>
      <c r="D548" s="53">
        <v>12</v>
      </c>
      <c r="E548" s="53">
        <v>13</v>
      </c>
      <c r="L548" s="50" t="s">
        <v>1101</v>
      </c>
      <c r="M548" s="58">
        <v>547</v>
      </c>
      <c r="N548">
        <f t="shared" si="320"/>
        <v>17.804493814764857</v>
      </c>
      <c r="O548">
        <f t="shared" si="321"/>
        <v>17.804493814764857</v>
      </c>
      <c r="P548">
        <f t="shared" si="322"/>
        <v>17.804493814764857</v>
      </c>
      <c r="Q548">
        <f t="shared" si="323"/>
        <v>17.804493814764857</v>
      </c>
      <c r="R548">
        <f t="shared" si="324"/>
        <v>17.804493814764857</v>
      </c>
      <c r="S548">
        <f t="shared" si="325"/>
        <v>17.804493814764857</v>
      </c>
      <c r="T548">
        <f t="shared" si="326"/>
        <v>17.804493814764857</v>
      </c>
      <c r="U548">
        <f t="shared" si="327"/>
        <v>17.804493814764857</v>
      </c>
      <c r="V548">
        <f t="shared" si="328"/>
        <v>17.804493814764857</v>
      </c>
      <c r="W548">
        <f t="shared" si="329"/>
        <v>17.804493814764857</v>
      </c>
      <c r="X548">
        <f t="shared" si="330"/>
        <v>17.804493814764857</v>
      </c>
      <c r="Y548">
        <f t="shared" si="331"/>
        <v>17.804493814764857</v>
      </c>
      <c r="Z548">
        <f t="shared" si="332"/>
        <v>17.804493814764857</v>
      </c>
      <c r="AA548">
        <f t="shared" si="333"/>
        <v>17.804493814764857</v>
      </c>
      <c r="AB548">
        <f t="shared" si="334"/>
        <v>17.804493814764857</v>
      </c>
      <c r="AC548">
        <f t="shared" si="335"/>
        <v>17.804493814764857</v>
      </c>
      <c r="AD548">
        <f t="shared" si="336"/>
        <v>17.804493814764857</v>
      </c>
      <c r="AE548">
        <f t="shared" si="337"/>
        <v>17.804493814764857</v>
      </c>
      <c r="AF548">
        <f t="shared" si="338"/>
        <v>17.804493814764857</v>
      </c>
      <c r="AG548">
        <f t="shared" si="339"/>
        <v>17.804493814764857</v>
      </c>
      <c r="AH548">
        <f t="shared" si="340"/>
        <v>17.804493814764857</v>
      </c>
      <c r="AI548">
        <f t="shared" si="341"/>
        <v>17.804493814764857</v>
      </c>
      <c r="AJ548">
        <f t="shared" si="342"/>
        <v>17.804493814764857</v>
      </c>
      <c r="AK548">
        <f t="shared" si="343"/>
        <v>17.804493814764857</v>
      </c>
      <c r="AL548">
        <f t="shared" si="344"/>
        <v>17.804493814764857</v>
      </c>
      <c r="AM548">
        <f t="shared" si="345"/>
        <v>17.804493814764857</v>
      </c>
      <c r="AN548">
        <f t="shared" si="346"/>
        <v>17.804493814764857</v>
      </c>
      <c r="AO548">
        <f t="shared" si="347"/>
        <v>17.804493814764857</v>
      </c>
      <c r="AP548">
        <f t="shared" si="348"/>
        <v>17.804493814764857</v>
      </c>
      <c r="AQ548">
        <f t="shared" si="349"/>
        <v>17.804493814764857</v>
      </c>
      <c r="AR548">
        <f t="shared" si="350"/>
        <v>26.90724809414742</v>
      </c>
      <c r="AS548">
        <f t="shared" si="351"/>
        <v>17.804493814764857</v>
      </c>
      <c r="AT548">
        <f t="shared" si="352"/>
        <v>17.804493814764857</v>
      </c>
      <c r="AU548">
        <f t="shared" si="353"/>
        <v>17.804493814764857</v>
      </c>
      <c r="AV548">
        <f t="shared" si="354"/>
        <v>17.804493814764857</v>
      </c>
      <c r="AW548">
        <f t="shared" si="355"/>
        <v>17.804493814764857</v>
      </c>
      <c r="AX548">
        <f t="shared" si="360"/>
        <v>17.804493814764857</v>
      </c>
      <c r="AY548">
        <f t="shared" si="357"/>
        <v>17.804493814764857</v>
      </c>
      <c r="AZ548">
        <f t="shared" si="358"/>
        <v>17.804493814764857</v>
      </c>
      <c r="BA548">
        <f t="shared" si="359"/>
        <v>17.804493814764857</v>
      </c>
    </row>
    <row r="549" spans="1:53">
      <c r="A549" s="50" t="s">
        <v>1103</v>
      </c>
      <c r="B549" s="58">
        <v>548</v>
      </c>
      <c r="C549" s="50">
        <v>2</v>
      </c>
      <c r="D549" s="53">
        <v>2</v>
      </c>
      <c r="E549" s="53">
        <v>24</v>
      </c>
      <c r="L549" s="50" t="s">
        <v>1103</v>
      </c>
      <c r="M549" s="58">
        <v>548</v>
      </c>
      <c r="N549">
        <f t="shared" si="320"/>
        <v>24.166091947189145</v>
      </c>
      <c r="O549">
        <f t="shared" si="321"/>
        <v>24.166091947189145</v>
      </c>
      <c r="P549">
        <f t="shared" si="322"/>
        <v>24.166091947189145</v>
      </c>
      <c r="Q549">
        <f t="shared" si="323"/>
        <v>24.166091947189145</v>
      </c>
      <c r="R549">
        <f t="shared" si="324"/>
        <v>24.166091947189145</v>
      </c>
      <c r="S549">
        <f t="shared" si="325"/>
        <v>24.166091947189145</v>
      </c>
      <c r="T549">
        <f t="shared" si="326"/>
        <v>24.166091947189145</v>
      </c>
      <c r="U549">
        <f t="shared" si="327"/>
        <v>24.166091947189145</v>
      </c>
      <c r="V549">
        <f t="shared" si="328"/>
        <v>24.166091947189145</v>
      </c>
      <c r="W549">
        <f t="shared" si="329"/>
        <v>24.166091947189145</v>
      </c>
      <c r="X549">
        <f t="shared" si="330"/>
        <v>24.166091947189145</v>
      </c>
      <c r="Y549">
        <f t="shared" si="331"/>
        <v>24.166091947189145</v>
      </c>
      <c r="Z549">
        <f t="shared" si="332"/>
        <v>24.166091947189145</v>
      </c>
      <c r="AA549">
        <f t="shared" si="333"/>
        <v>24.166091947189145</v>
      </c>
      <c r="AB549">
        <f t="shared" si="334"/>
        <v>24.166091947189145</v>
      </c>
      <c r="AC549">
        <f t="shared" si="335"/>
        <v>24.166091947189145</v>
      </c>
      <c r="AD549">
        <f t="shared" si="336"/>
        <v>24.166091947189145</v>
      </c>
      <c r="AE549">
        <f t="shared" si="337"/>
        <v>24.166091947189145</v>
      </c>
      <c r="AF549">
        <f t="shared" si="338"/>
        <v>24.166091947189145</v>
      </c>
      <c r="AG549">
        <f t="shared" si="339"/>
        <v>24.166091947189145</v>
      </c>
      <c r="AH549">
        <f t="shared" si="340"/>
        <v>24.166091947189145</v>
      </c>
      <c r="AI549">
        <f t="shared" si="341"/>
        <v>24.166091947189145</v>
      </c>
      <c r="AJ549">
        <f t="shared" si="342"/>
        <v>24.166091947189145</v>
      </c>
      <c r="AK549">
        <f t="shared" si="343"/>
        <v>24.166091947189145</v>
      </c>
      <c r="AL549">
        <f t="shared" si="344"/>
        <v>24.166091947189145</v>
      </c>
      <c r="AM549">
        <f t="shared" si="345"/>
        <v>24.166091947189145</v>
      </c>
      <c r="AN549">
        <f t="shared" si="346"/>
        <v>24.166091947189145</v>
      </c>
      <c r="AO549">
        <f t="shared" si="347"/>
        <v>24.166091947189145</v>
      </c>
      <c r="AP549">
        <f t="shared" si="348"/>
        <v>24.166091947189145</v>
      </c>
      <c r="AQ549">
        <f t="shared" si="349"/>
        <v>24.166091947189145</v>
      </c>
      <c r="AR549">
        <f t="shared" si="350"/>
        <v>17.233687939614086</v>
      </c>
      <c r="AS549">
        <f t="shared" si="351"/>
        <v>24.166091947189145</v>
      </c>
      <c r="AT549">
        <f t="shared" si="352"/>
        <v>24.166091947189145</v>
      </c>
      <c r="AU549">
        <f t="shared" si="353"/>
        <v>24.166091947189145</v>
      </c>
      <c r="AV549">
        <f t="shared" si="354"/>
        <v>24.166091947189145</v>
      </c>
      <c r="AW549">
        <f t="shared" si="355"/>
        <v>24.166091947189145</v>
      </c>
      <c r="AX549">
        <f t="shared" si="360"/>
        <v>24.166091947189145</v>
      </c>
      <c r="AY549">
        <f t="shared" si="357"/>
        <v>24.166091947189145</v>
      </c>
      <c r="AZ549">
        <f t="shared" si="358"/>
        <v>24.166091947189145</v>
      </c>
      <c r="BA549">
        <f t="shared" si="359"/>
        <v>24.166091947189145</v>
      </c>
    </row>
    <row r="550" spans="1:53">
      <c r="A550" s="50" t="s">
        <v>1105</v>
      </c>
      <c r="B550" s="58">
        <v>549</v>
      </c>
      <c r="C550" s="50">
        <v>2</v>
      </c>
      <c r="D550" s="53">
        <v>17</v>
      </c>
      <c r="E550" s="53">
        <v>17</v>
      </c>
      <c r="L550" s="50" t="s">
        <v>1105</v>
      </c>
      <c r="M550" s="58">
        <v>549</v>
      </c>
      <c r="N550">
        <f t="shared" si="320"/>
        <v>24.124676163629637</v>
      </c>
      <c r="O550">
        <f t="shared" si="321"/>
        <v>24.124676163629637</v>
      </c>
      <c r="P550">
        <f t="shared" si="322"/>
        <v>24.124676163629637</v>
      </c>
      <c r="Q550">
        <f t="shared" si="323"/>
        <v>24.124676163629637</v>
      </c>
      <c r="R550">
        <f t="shared" si="324"/>
        <v>24.124676163629637</v>
      </c>
      <c r="S550">
        <f t="shared" si="325"/>
        <v>24.124676163629637</v>
      </c>
      <c r="T550">
        <f t="shared" si="326"/>
        <v>24.124676163629637</v>
      </c>
      <c r="U550">
        <f t="shared" si="327"/>
        <v>24.124676163629637</v>
      </c>
      <c r="V550">
        <f t="shared" si="328"/>
        <v>24.124676163629637</v>
      </c>
      <c r="W550">
        <f t="shared" si="329"/>
        <v>24.124676163629637</v>
      </c>
      <c r="X550">
        <f t="shared" si="330"/>
        <v>24.124676163629637</v>
      </c>
      <c r="Y550">
        <f t="shared" si="331"/>
        <v>24.124676163629637</v>
      </c>
      <c r="Z550">
        <f t="shared" si="332"/>
        <v>24.124676163629637</v>
      </c>
      <c r="AA550">
        <f t="shared" si="333"/>
        <v>24.124676163629637</v>
      </c>
      <c r="AB550">
        <f t="shared" si="334"/>
        <v>24.124676163629637</v>
      </c>
      <c r="AC550">
        <f t="shared" si="335"/>
        <v>24.124676163629637</v>
      </c>
      <c r="AD550">
        <f t="shared" si="336"/>
        <v>24.124676163629637</v>
      </c>
      <c r="AE550">
        <f t="shared" si="337"/>
        <v>24.124676163629637</v>
      </c>
      <c r="AF550">
        <f t="shared" si="338"/>
        <v>24.124676163629637</v>
      </c>
      <c r="AG550">
        <f t="shared" si="339"/>
        <v>24.124676163629637</v>
      </c>
      <c r="AH550">
        <f t="shared" si="340"/>
        <v>24.124676163629637</v>
      </c>
      <c r="AI550">
        <f t="shared" si="341"/>
        <v>24.124676163629637</v>
      </c>
      <c r="AJ550">
        <f t="shared" si="342"/>
        <v>24.124676163629637</v>
      </c>
      <c r="AK550">
        <f t="shared" si="343"/>
        <v>24.124676163629637</v>
      </c>
      <c r="AL550">
        <f t="shared" si="344"/>
        <v>24.124676163629637</v>
      </c>
      <c r="AM550">
        <f t="shared" si="345"/>
        <v>24.124676163629637</v>
      </c>
      <c r="AN550">
        <f t="shared" si="346"/>
        <v>24.124676163629637</v>
      </c>
      <c r="AO550">
        <f t="shared" si="347"/>
        <v>24.124676163629637</v>
      </c>
      <c r="AP550">
        <f t="shared" si="348"/>
        <v>24.124676163629637</v>
      </c>
      <c r="AQ550">
        <f t="shared" si="349"/>
        <v>24.124676163629637</v>
      </c>
      <c r="AR550">
        <f t="shared" si="350"/>
        <v>22.113344387495982</v>
      </c>
      <c r="AS550">
        <f t="shared" si="351"/>
        <v>24.124676163629637</v>
      </c>
      <c r="AT550">
        <f t="shared" si="352"/>
        <v>24.124676163629637</v>
      </c>
      <c r="AU550">
        <f t="shared" si="353"/>
        <v>24.124676163629637</v>
      </c>
      <c r="AV550">
        <f t="shared" si="354"/>
        <v>24.124676163629637</v>
      </c>
      <c r="AW550">
        <f t="shared" si="355"/>
        <v>24.124676163629637</v>
      </c>
      <c r="AX550">
        <f t="shared" si="360"/>
        <v>24.124676163629637</v>
      </c>
      <c r="AY550">
        <f t="shared" si="357"/>
        <v>24.124676163629637</v>
      </c>
      <c r="AZ550">
        <f t="shared" si="358"/>
        <v>24.124676163629637</v>
      </c>
      <c r="BA550">
        <f t="shared" si="359"/>
        <v>24.124676163629637</v>
      </c>
    </row>
    <row r="551" spans="1:53">
      <c r="A551" s="50" t="s">
        <v>1107</v>
      </c>
      <c r="B551" s="58">
        <v>550</v>
      </c>
      <c r="C551" s="50">
        <v>2</v>
      </c>
      <c r="D551" s="53">
        <v>10</v>
      </c>
      <c r="E551" s="53">
        <v>14</v>
      </c>
      <c r="L551" s="50" t="s">
        <v>1107</v>
      </c>
      <c r="M551" s="58">
        <v>550</v>
      </c>
      <c r="N551">
        <f t="shared" si="320"/>
        <v>17.320508075688775</v>
      </c>
      <c r="O551">
        <f t="shared" si="321"/>
        <v>17.320508075688775</v>
      </c>
      <c r="P551">
        <f t="shared" si="322"/>
        <v>17.320508075688775</v>
      </c>
      <c r="Q551">
        <f t="shared" si="323"/>
        <v>17.320508075688775</v>
      </c>
      <c r="R551">
        <f t="shared" si="324"/>
        <v>17.320508075688775</v>
      </c>
      <c r="S551">
        <f t="shared" si="325"/>
        <v>17.320508075688775</v>
      </c>
      <c r="T551">
        <f t="shared" si="326"/>
        <v>17.320508075688775</v>
      </c>
      <c r="U551">
        <f t="shared" si="327"/>
        <v>17.320508075688775</v>
      </c>
      <c r="V551">
        <f t="shared" si="328"/>
        <v>17.320508075688775</v>
      </c>
      <c r="W551">
        <f t="shared" si="329"/>
        <v>17.320508075688775</v>
      </c>
      <c r="X551">
        <f t="shared" si="330"/>
        <v>17.320508075688775</v>
      </c>
      <c r="Y551">
        <f t="shared" si="331"/>
        <v>17.320508075688775</v>
      </c>
      <c r="Z551">
        <f t="shared" si="332"/>
        <v>17.320508075688775</v>
      </c>
      <c r="AA551">
        <f t="shared" si="333"/>
        <v>17.320508075688775</v>
      </c>
      <c r="AB551">
        <f t="shared" si="334"/>
        <v>17.320508075688775</v>
      </c>
      <c r="AC551">
        <f t="shared" si="335"/>
        <v>17.320508075688775</v>
      </c>
      <c r="AD551">
        <f t="shared" si="336"/>
        <v>17.320508075688775</v>
      </c>
      <c r="AE551">
        <f t="shared" si="337"/>
        <v>17.320508075688775</v>
      </c>
      <c r="AF551">
        <f t="shared" si="338"/>
        <v>17.320508075688775</v>
      </c>
      <c r="AG551">
        <f t="shared" si="339"/>
        <v>17.320508075688775</v>
      </c>
      <c r="AH551">
        <f t="shared" si="340"/>
        <v>17.320508075688775</v>
      </c>
      <c r="AI551">
        <f t="shared" si="341"/>
        <v>17.320508075688775</v>
      </c>
      <c r="AJ551">
        <f t="shared" si="342"/>
        <v>17.320508075688775</v>
      </c>
      <c r="AK551">
        <f t="shared" si="343"/>
        <v>17.320508075688775</v>
      </c>
      <c r="AL551">
        <f t="shared" si="344"/>
        <v>17.320508075688775</v>
      </c>
      <c r="AM551">
        <f t="shared" si="345"/>
        <v>17.320508075688775</v>
      </c>
      <c r="AN551">
        <f t="shared" si="346"/>
        <v>17.320508075688775</v>
      </c>
      <c r="AO551">
        <f t="shared" si="347"/>
        <v>17.320508075688775</v>
      </c>
      <c r="AP551">
        <f t="shared" si="348"/>
        <v>17.320508075688775</v>
      </c>
      <c r="AQ551">
        <f t="shared" si="349"/>
        <v>17.320508075688775</v>
      </c>
      <c r="AR551">
        <f t="shared" si="350"/>
        <v>25.159491250818249</v>
      </c>
      <c r="AS551">
        <f t="shared" si="351"/>
        <v>17.320508075688775</v>
      </c>
      <c r="AT551">
        <f t="shared" si="352"/>
        <v>17.320508075688775</v>
      </c>
      <c r="AU551">
        <f t="shared" si="353"/>
        <v>17.320508075688775</v>
      </c>
      <c r="AV551">
        <f t="shared" si="354"/>
        <v>17.320508075688775</v>
      </c>
      <c r="AW551">
        <f t="shared" si="355"/>
        <v>17.320508075688775</v>
      </c>
      <c r="AX551">
        <f t="shared" si="360"/>
        <v>17.320508075688775</v>
      </c>
      <c r="AY551">
        <f t="shared" si="357"/>
        <v>17.320508075688775</v>
      </c>
      <c r="AZ551">
        <f t="shared" si="358"/>
        <v>17.320508075688775</v>
      </c>
      <c r="BA551">
        <f t="shared" si="359"/>
        <v>17.320508075688775</v>
      </c>
    </row>
    <row r="552" spans="1:53">
      <c r="A552" s="50" t="s">
        <v>1109</v>
      </c>
      <c r="B552" s="58">
        <v>551</v>
      </c>
      <c r="C552" s="50">
        <v>2</v>
      </c>
      <c r="D552" s="53">
        <v>26</v>
      </c>
      <c r="E552" s="53">
        <v>23</v>
      </c>
      <c r="L552" s="50" t="s">
        <v>1109</v>
      </c>
      <c r="M552" s="58">
        <v>551</v>
      </c>
      <c r="N552">
        <f t="shared" si="320"/>
        <v>34.770677301427419</v>
      </c>
      <c r="O552">
        <f t="shared" si="321"/>
        <v>34.770677301427419</v>
      </c>
      <c r="P552">
        <f t="shared" si="322"/>
        <v>34.770677301427419</v>
      </c>
      <c r="Q552">
        <f t="shared" si="323"/>
        <v>34.770677301427419</v>
      </c>
      <c r="R552">
        <f t="shared" si="324"/>
        <v>34.770677301427419</v>
      </c>
      <c r="S552">
        <f t="shared" si="325"/>
        <v>34.770677301427419</v>
      </c>
      <c r="T552">
        <f t="shared" si="326"/>
        <v>34.770677301427419</v>
      </c>
      <c r="U552">
        <f t="shared" si="327"/>
        <v>34.770677301427419</v>
      </c>
      <c r="V552">
        <f t="shared" si="328"/>
        <v>34.770677301427419</v>
      </c>
      <c r="W552">
        <f t="shared" si="329"/>
        <v>34.770677301427419</v>
      </c>
      <c r="X552">
        <f t="shared" si="330"/>
        <v>34.770677301427419</v>
      </c>
      <c r="Y552">
        <f t="shared" si="331"/>
        <v>34.770677301427419</v>
      </c>
      <c r="Z552">
        <f t="shared" si="332"/>
        <v>34.770677301427419</v>
      </c>
      <c r="AA552">
        <f t="shared" si="333"/>
        <v>34.770677301427419</v>
      </c>
      <c r="AB552">
        <f t="shared" si="334"/>
        <v>34.770677301427419</v>
      </c>
      <c r="AC552">
        <f t="shared" si="335"/>
        <v>34.770677301427419</v>
      </c>
      <c r="AD552">
        <f t="shared" si="336"/>
        <v>34.770677301427419</v>
      </c>
      <c r="AE552">
        <f t="shared" si="337"/>
        <v>34.770677301427419</v>
      </c>
      <c r="AF552">
        <f t="shared" si="338"/>
        <v>34.770677301427419</v>
      </c>
      <c r="AG552">
        <f t="shared" si="339"/>
        <v>34.770677301427419</v>
      </c>
      <c r="AH552">
        <f t="shared" si="340"/>
        <v>34.770677301427419</v>
      </c>
      <c r="AI552">
        <f t="shared" si="341"/>
        <v>34.770677301427419</v>
      </c>
      <c r="AJ552">
        <f t="shared" si="342"/>
        <v>34.770677301427419</v>
      </c>
      <c r="AK552">
        <f t="shared" si="343"/>
        <v>34.770677301427419</v>
      </c>
      <c r="AL552">
        <f t="shared" si="344"/>
        <v>34.770677301427419</v>
      </c>
      <c r="AM552">
        <f t="shared" si="345"/>
        <v>34.770677301427419</v>
      </c>
      <c r="AN552">
        <f t="shared" si="346"/>
        <v>34.770677301427419</v>
      </c>
      <c r="AO552">
        <f t="shared" si="347"/>
        <v>34.770677301427419</v>
      </c>
      <c r="AP552">
        <f t="shared" si="348"/>
        <v>34.770677301427419</v>
      </c>
      <c r="AQ552">
        <f t="shared" si="349"/>
        <v>34.770677301427419</v>
      </c>
      <c r="AR552">
        <f t="shared" si="350"/>
        <v>36.124783736376884</v>
      </c>
      <c r="AS552">
        <f t="shared" si="351"/>
        <v>34.770677301427419</v>
      </c>
      <c r="AT552">
        <f t="shared" si="352"/>
        <v>34.770677301427419</v>
      </c>
      <c r="AU552">
        <f t="shared" si="353"/>
        <v>34.770677301427419</v>
      </c>
      <c r="AV552">
        <f t="shared" si="354"/>
        <v>34.770677301427419</v>
      </c>
      <c r="AW552">
        <f t="shared" si="355"/>
        <v>34.770677301427419</v>
      </c>
      <c r="AX552">
        <f t="shared" si="360"/>
        <v>34.770677301427419</v>
      </c>
      <c r="AY552">
        <f t="shared" si="357"/>
        <v>34.770677301427419</v>
      </c>
      <c r="AZ552">
        <f t="shared" si="358"/>
        <v>34.770677301427419</v>
      </c>
      <c r="BA552">
        <f t="shared" si="359"/>
        <v>34.770677301427419</v>
      </c>
    </row>
    <row r="553" spans="1:53">
      <c r="A553" s="50" t="s">
        <v>1111</v>
      </c>
      <c r="B553" s="58">
        <v>552</v>
      </c>
      <c r="C553" s="50">
        <v>2</v>
      </c>
      <c r="D553" s="53">
        <v>21</v>
      </c>
      <c r="E553" s="53">
        <v>25</v>
      </c>
      <c r="L553" s="50" t="s">
        <v>1111</v>
      </c>
      <c r="M553" s="58">
        <v>552</v>
      </c>
      <c r="N553">
        <f t="shared" si="320"/>
        <v>32.710854467592249</v>
      </c>
      <c r="O553">
        <f t="shared" si="321"/>
        <v>32.710854467592249</v>
      </c>
      <c r="P553">
        <f t="shared" si="322"/>
        <v>32.710854467592249</v>
      </c>
      <c r="Q553">
        <f t="shared" si="323"/>
        <v>32.710854467592249</v>
      </c>
      <c r="R553">
        <f t="shared" si="324"/>
        <v>32.710854467592249</v>
      </c>
      <c r="S553">
        <f t="shared" si="325"/>
        <v>32.710854467592249</v>
      </c>
      <c r="T553">
        <f t="shared" si="326"/>
        <v>32.710854467592249</v>
      </c>
      <c r="U553">
        <f t="shared" si="327"/>
        <v>32.710854467592249</v>
      </c>
      <c r="V553">
        <f t="shared" si="328"/>
        <v>32.710854467592249</v>
      </c>
      <c r="W553">
        <f t="shared" si="329"/>
        <v>32.710854467592249</v>
      </c>
      <c r="X553">
        <f t="shared" si="330"/>
        <v>32.710854467592249</v>
      </c>
      <c r="Y553">
        <f t="shared" si="331"/>
        <v>32.710854467592249</v>
      </c>
      <c r="Z553">
        <f t="shared" si="332"/>
        <v>32.710854467592249</v>
      </c>
      <c r="AA553">
        <f t="shared" si="333"/>
        <v>32.710854467592249</v>
      </c>
      <c r="AB553">
        <f t="shared" si="334"/>
        <v>32.710854467592249</v>
      </c>
      <c r="AC553">
        <f t="shared" si="335"/>
        <v>32.710854467592249</v>
      </c>
      <c r="AD553">
        <f t="shared" si="336"/>
        <v>32.710854467592249</v>
      </c>
      <c r="AE553">
        <f t="shared" si="337"/>
        <v>32.710854467592249</v>
      </c>
      <c r="AF553">
        <f t="shared" si="338"/>
        <v>32.710854467592249</v>
      </c>
      <c r="AG553">
        <f t="shared" si="339"/>
        <v>32.710854467592249</v>
      </c>
      <c r="AH553">
        <f t="shared" si="340"/>
        <v>32.710854467592249</v>
      </c>
      <c r="AI553">
        <f t="shared" si="341"/>
        <v>32.710854467592249</v>
      </c>
      <c r="AJ553">
        <f t="shared" si="342"/>
        <v>32.710854467592249</v>
      </c>
      <c r="AK553">
        <f t="shared" si="343"/>
        <v>32.710854467592249</v>
      </c>
      <c r="AL553">
        <f t="shared" si="344"/>
        <v>32.710854467592249</v>
      </c>
      <c r="AM553">
        <f t="shared" si="345"/>
        <v>32.710854467592249</v>
      </c>
      <c r="AN553">
        <f t="shared" si="346"/>
        <v>32.710854467592249</v>
      </c>
      <c r="AO553">
        <f t="shared" si="347"/>
        <v>32.710854467592249</v>
      </c>
      <c r="AP553">
        <f t="shared" si="348"/>
        <v>32.710854467592249</v>
      </c>
      <c r="AQ553">
        <f t="shared" si="349"/>
        <v>32.710854467592249</v>
      </c>
      <c r="AR553">
        <f t="shared" si="350"/>
        <v>24.779023386727733</v>
      </c>
      <c r="AS553">
        <f t="shared" si="351"/>
        <v>32.710854467592249</v>
      </c>
      <c r="AT553">
        <f t="shared" si="352"/>
        <v>32.710854467592249</v>
      </c>
      <c r="AU553">
        <f t="shared" si="353"/>
        <v>32.710854467592249</v>
      </c>
      <c r="AV553">
        <f t="shared" si="354"/>
        <v>32.710854467592249</v>
      </c>
      <c r="AW553">
        <f t="shared" si="355"/>
        <v>32.710854467592249</v>
      </c>
      <c r="AX553">
        <f t="shared" si="360"/>
        <v>32.710854467592249</v>
      </c>
      <c r="AY553">
        <f t="shared" si="357"/>
        <v>32.710854467592249</v>
      </c>
      <c r="AZ553">
        <f t="shared" si="358"/>
        <v>32.710854467592249</v>
      </c>
      <c r="BA553">
        <f t="shared" si="359"/>
        <v>32.710854467592249</v>
      </c>
    </row>
    <row r="554" spans="1:53">
      <c r="A554" s="50" t="s">
        <v>1113</v>
      </c>
      <c r="B554" s="58">
        <v>553</v>
      </c>
      <c r="C554" s="50">
        <v>2</v>
      </c>
      <c r="D554" s="53">
        <v>12</v>
      </c>
      <c r="E554" s="53">
        <v>13</v>
      </c>
      <c r="L554" s="50" t="s">
        <v>1113</v>
      </c>
      <c r="M554" s="58">
        <v>553</v>
      </c>
      <c r="N554">
        <f t="shared" si="320"/>
        <v>17.804493814764857</v>
      </c>
      <c r="O554">
        <f t="shared" si="321"/>
        <v>17.804493814764857</v>
      </c>
      <c r="P554">
        <f t="shared" si="322"/>
        <v>17.804493814764857</v>
      </c>
      <c r="Q554">
        <f t="shared" si="323"/>
        <v>17.804493814764857</v>
      </c>
      <c r="R554">
        <f t="shared" si="324"/>
        <v>17.804493814764857</v>
      </c>
      <c r="S554">
        <f t="shared" si="325"/>
        <v>17.804493814764857</v>
      </c>
      <c r="T554">
        <f t="shared" si="326"/>
        <v>17.804493814764857</v>
      </c>
      <c r="U554">
        <f t="shared" si="327"/>
        <v>17.804493814764857</v>
      </c>
      <c r="V554">
        <f t="shared" si="328"/>
        <v>17.804493814764857</v>
      </c>
      <c r="W554">
        <f t="shared" si="329"/>
        <v>17.804493814764857</v>
      </c>
      <c r="X554">
        <f t="shared" si="330"/>
        <v>17.804493814764857</v>
      </c>
      <c r="Y554">
        <f t="shared" si="331"/>
        <v>17.804493814764857</v>
      </c>
      <c r="Z554">
        <f t="shared" si="332"/>
        <v>17.804493814764857</v>
      </c>
      <c r="AA554">
        <f t="shared" si="333"/>
        <v>17.804493814764857</v>
      </c>
      <c r="AB554">
        <f t="shared" si="334"/>
        <v>17.804493814764857</v>
      </c>
      <c r="AC554">
        <f t="shared" si="335"/>
        <v>17.804493814764857</v>
      </c>
      <c r="AD554">
        <f t="shared" si="336"/>
        <v>17.804493814764857</v>
      </c>
      <c r="AE554">
        <f t="shared" si="337"/>
        <v>17.804493814764857</v>
      </c>
      <c r="AF554">
        <f t="shared" si="338"/>
        <v>17.804493814764857</v>
      </c>
      <c r="AG554">
        <f t="shared" si="339"/>
        <v>17.804493814764857</v>
      </c>
      <c r="AH554">
        <f t="shared" si="340"/>
        <v>17.804493814764857</v>
      </c>
      <c r="AI554">
        <f t="shared" si="341"/>
        <v>17.804493814764857</v>
      </c>
      <c r="AJ554">
        <f t="shared" si="342"/>
        <v>17.804493814764857</v>
      </c>
      <c r="AK554">
        <f t="shared" si="343"/>
        <v>17.804493814764857</v>
      </c>
      <c r="AL554">
        <f t="shared" si="344"/>
        <v>17.804493814764857</v>
      </c>
      <c r="AM554">
        <f t="shared" si="345"/>
        <v>17.804493814764857</v>
      </c>
      <c r="AN554">
        <f t="shared" si="346"/>
        <v>17.804493814764857</v>
      </c>
      <c r="AO554">
        <f t="shared" si="347"/>
        <v>17.804493814764857</v>
      </c>
      <c r="AP554">
        <f t="shared" si="348"/>
        <v>17.804493814764857</v>
      </c>
      <c r="AQ554">
        <f t="shared" si="349"/>
        <v>17.804493814764857</v>
      </c>
      <c r="AR554">
        <f t="shared" si="350"/>
        <v>31.448370387032774</v>
      </c>
      <c r="AS554">
        <f t="shared" si="351"/>
        <v>17.804493814764857</v>
      </c>
      <c r="AT554">
        <f t="shared" si="352"/>
        <v>17.804493814764857</v>
      </c>
      <c r="AU554">
        <f t="shared" si="353"/>
        <v>17.804493814764857</v>
      </c>
      <c r="AV554">
        <f t="shared" si="354"/>
        <v>17.804493814764857</v>
      </c>
      <c r="AW554">
        <f t="shared" si="355"/>
        <v>17.804493814764857</v>
      </c>
      <c r="AX554">
        <f t="shared" si="360"/>
        <v>17.804493814764857</v>
      </c>
      <c r="AY554">
        <f t="shared" si="357"/>
        <v>17.804493814764857</v>
      </c>
      <c r="AZ554">
        <f t="shared" si="358"/>
        <v>17.804493814764857</v>
      </c>
      <c r="BA554">
        <f t="shared" si="359"/>
        <v>17.804493814764857</v>
      </c>
    </row>
    <row r="555" spans="1:53">
      <c r="A555" s="50" t="s">
        <v>1115</v>
      </c>
      <c r="B555" s="58">
        <v>554</v>
      </c>
      <c r="C555" s="50">
        <v>2</v>
      </c>
      <c r="D555" s="53">
        <v>25</v>
      </c>
      <c r="E555" s="53">
        <v>29</v>
      </c>
      <c r="L555" s="50" t="s">
        <v>1115</v>
      </c>
      <c r="M555" s="58">
        <v>554</v>
      </c>
      <c r="N555">
        <f t="shared" si="320"/>
        <v>38.340579025361627</v>
      </c>
      <c r="O555">
        <f t="shared" si="321"/>
        <v>38.340579025361627</v>
      </c>
      <c r="P555">
        <f t="shared" si="322"/>
        <v>38.340579025361627</v>
      </c>
      <c r="Q555">
        <f t="shared" si="323"/>
        <v>38.340579025361627</v>
      </c>
      <c r="R555">
        <f t="shared" si="324"/>
        <v>38.340579025361627</v>
      </c>
      <c r="S555">
        <f t="shared" si="325"/>
        <v>38.340579025361627</v>
      </c>
      <c r="T555">
        <f t="shared" si="326"/>
        <v>38.340579025361627</v>
      </c>
      <c r="U555">
        <f t="shared" si="327"/>
        <v>38.340579025361627</v>
      </c>
      <c r="V555">
        <f t="shared" si="328"/>
        <v>38.340579025361627</v>
      </c>
      <c r="W555">
        <f t="shared" si="329"/>
        <v>38.340579025361627</v>
      </c>
      <c r="X555">
        <f t="shared" si="330"/>
        <v>38.340579025361627</v>
      </c>
      <c r="Y555">
        <f t="shared" si="331"/>
        <v>38.340579025361627</v>
      </c>
      <c r="Z555">
        <f t="shared" si="332"/>
        <v>38.340579025361627</v>
      </c>
      <c r="AA555">
        <f t="shared" si="333"/>
        <v>38.340579025361627</v>
      </c>
      <c r="AB555">
        <f t="shared" si="334"/>
        <v>38.340579025361627</v>
      </c>
      <c r="AC555">
        <f t="shared" si="335"/>
        <v>38.340579025361627</v>
      </c>
      <c r="AD555">
        <f t="shared" si="336"/>
        <v>38.340579025361627</v>
      </c>
      <c r="AE555">
        <f t="shared" si="337"/>
        <v>38.340579025361627</v>
      </c>
      <c r="AF555">
        <f t="shared" si="338"/>
        <v>38.340579025361627</v>
      </c>
      <c r="AG555">
        <f t="shared" si="339"/>
        <v>38.340579025361627</v>
      </c>
      <c r="AH555">
        <f t="shared" si="340"/>
        <v>38.340579025361627</v>
      </c>
      <c r="AI555">
        <f t="shared" si="341"/>
        <v>38.340579025361627</v>
      </c>
      <c r="AJ555">
        <f t="shared" si="342"/>
        <v>38.340579025361627</v>
      </c>
      <c r="AK555">
        <f t="shared" si="343"/>
        <v>38.340579025361627</v>
      </c>
      <c r="AL555">
        <f t="shared" si="344"/>
        <v>38.340579025361627</v>
      </c>
      <c r="AM555">
        <f t="shared" si="345"/>
        <v>38.340579025361627</v>
      </c>
      <c r="AN555">
        <f t="shared" si="346"/>
        <v>38.340579025361627</v>
      </c>
      <c r="AO555">
        <f t="shared" si="347"/>
        <v>38.340579025361627</v>
      </c>
      <c r="AP555">
        <f t="shared" si="348"/>
        <v>38.340579025361627</v>
      </c>
      <c r="AQ555">
        <f t="shared" si="349"/>
        <v>38.340579025361627</v>
      </c>
      <c r="AR555">
        <f t="shared" si="350"/>
        <v>26.324893162176366</v>
      </c>
      <c r="AS555">
        <f t="shared" si="351"/>
        <v>38.340579025361627</v>
      </c>
      <c r="AT555">
        <f t="shared" si="352"/>
        <v>38.340579025361627</v>
      </c>
      <c r="AU555">
        <f t="shared" si="353"/>
        <v>38.340579025361627</v>
      </c>
      <c r="AV555">
        <f t="shared" si="354"/>
        <v>38.340579025361627</v>
      </c>
      <c r="AW555">
        <f t="shared" si="355"/>
        <v>38.340579025361627</v>
      </c>
      <c r="AX555">
        <f t="shared" si="360"/>
        <v>38.340579025361627</v>
      </c>
      <c r="AY555">
        <f t="shared" si="357"/>
        <v>38.340579025361627</v>
      </c>
      <c r="AZ555">
        <f t="shared" si="358"/>
        <v>38.340579025361627</v>
      </c>
      <c r="BA555">
        <f t="shared" si="359"/>
        <v>38.340579025361627</v>
      </c>
    </row>
    <row r="556" spans="1:53">
      <c r="A556" s="50" t="s">
        <v>1119</v>
      </c>
      <c r="B556" s="58">
        <v>555</v>
      </c>
      <c r="C556" s="50">
        <v>2</v>
      </c>
      <c r="D556" s="53">
        <v>19</v>
      </c>
      <c r="E556" s="53">
        <v>8</v>
      </c>
      <c r="F556" s="37" t="s">
        <v>1309</v>
      </c>
      <c r="L556" s="50" t="s">
        <v>1119</v>
      </c>
      <c r="M556" s="58">
        <v>555</v>
      </c>
      <c r="N556">
        <f t="shared" si="320"/>
        <v>20.71231517720798</v>
      </c>
      <c r="O556">
        <f t="shared" si="321"/>
        <v>20.71231517720798</v>
      </c>
      <c r="P556">
        <f t="shared" si="322"/>
        <v>20.71231517720798</v>
      </c>
      <c r="Q556">
        <f t="shared" si="323"/>
        <v>20.71231517720798</v>
      </c>
      <c r="R556">
        <f t="shared" si="324"/>
        <v>20.71231517720798</v>
      </c>
      <c r="S556">
        <f t="shared" si="325"/>
        <v>20.71231517720798</v>
      </c>
      <c r="T556">
        <f t="shared" si="326"/>
        <v>20.71231517720798</v>
      </c>
      <c r="U556">
        <f t="shared" si="327"/>
        <v>20.71231517720798</v>
      </c>
      <c r="V556">
        <f t="shared" si="328"/>
        <v>20.71231517720798</v>
      </c>
      <c r="W556">
        <f t="shared" si="329"/>
        <v>20.71231517720798</v>
      </c>
      <c r="X556">
        <f t="shared" si="330"/>
        <v>20.71231517720798</v>
      </c>
      <c r="Y556">
        <f t="shared" si="331"/>
        <v>20.71231517720798</v>
      </c>
      <c r="Z556">
        <f t="shared" si="332"/>
        <v>20.71231517720798</v>
      </c>
      <c r="AA556">
        <f t="shared" si="333"/>
        <v>20.71231517720798</v>
      </c>
      <c r="AB556">
        <f t="shared" si="334"/>
        <v>20.71231517720798</v>
      </c>
      <c r="AC556">
        <f t="shared" si="335"/>
        <v>20.71231517720798</v>
      </c>
      <c r="AD556">
        <f t="shared" si="336"/>
        <v>20.71231517720798</v>
      </c>
      <c r="AE556">
        <f t="shared" si="337"/>
        <v>20.71231517720798</v>
      </c>
      <c r="AF556">
        <f t="shared" si="338"/>
        <v>20.71231517720798</v>
      </c>
      <c r="AG556">
        <f t="shared" si="339"/>
        <v>20.71231517720798</v>
      </c>
      <c r="AH556">
        <f t="shared" si="340"/>
        <v>20.71231517720798</v>
      </c>
      <c r="AI556">
        <f t="shared" si="341"/>
        <v>20.71231517720798</v>
      </c>
      <c r="AJ556">
        <f t="shared" si="342"/>
        <v>20.71231517720798</v>
      </c>
      <c r="AK556">
        <f t="shared" si="343"/>
        <v>20.71231517720798</v>
      </c>
      <c r="AL556">
        <f t="shared" si="344"/>
        <v>20.71231517720798</v>
      </c>
      <c r="AM556">
        <f t="shared" si="345"/>
        <v>20.71231517720798</v>
      </c>
      <c r="AN556">
        <f t="shared" si="346"/>
        <v>20.71231517720798</v>
      </c>
      <c r="AO556">
        <f t="shared" si="347"/>
        <v>20.71231517720798</v>
      </c>
      <c r="AP556">
        <f t="shared" si="348"/>
        <v>20.71231517720798</v>
      </c>
      <c r="AQ556">
        <f t="shared" si="349"/>
        <v>20.71231517720798</v>
      </c>
      <c r="AR556">
        <f t="shared" si="350"/>
        <v>31.464265445104548</v>
      </c>
      <c r="AS556">
        <f t="shared" si="351"/>
        <v>20.71231517720798</v>
      </c>
      <c r="AT556">
        <f t="shared" si="352"/>
        <v>20.71231517720798</v>
      </c>
      <c r="AU556">
        <f t="shared" si="353"/>
        <v>20.71231517720798</v>
      </c>
      <c r="AV556">
        <f t="shared" si="354"/>
        <v>20.71231517720798</v>
      </c>
      <c r="AW556">
        <f t="shared" si="355"/>
        <v>20.71231517720798</v>
      </c>
      <c r="AX556">
        <f t="shared" si="360"/>
        <v>20.71231517720798</v>
      </c>
      <c r="AY556">
        <f t="shared" si="357"/>
        <v>20.71231517720798</v>
      </c>
      <c r="AZ556">
        <f t="shared" si="358"/>
        <v>20.71231517720798</v>
      </c>
      <c r="BA556">
        <f t="shared" si="359"/>
        <v>20.71231517720798</v>
      </c>
    </row>
    <row r="557" spans="1:53">
      <c r="A557" s="50" t="s">
        <v>1121</v>
      </c>
      <c r="B557" s="58">
        <v>556</v>
      </c>
      <c r="C557" s="50">
        <v>2</v>
      </c>
      <c r="D557" s="53">
        <v>21</v>
      </c>
      <c r="E557" s="53">
        <v>25</v>
      </c>
      <c r="L557" s="50" t="s">
        <v>1121</v>
      </c>
      <c r="M557" s="58">
        <v>556</v>
      </c>
      <c r="N557">
        <f t="shared" si="320"/>
        <v>32.710854467592249</v>
      </c>
      <c r="O557">
        <f t="shared" si="321"/>
        <v>32.710854467592249</v>
      </c>
      <c r="P557">
        <f t="shared" si="322"/>
        <v>32.710854467592249</v>
      </c>
      <c r="Q557">
        <f t="shared" si="323"/>
        <v>32.710854467592249</v>
      </c>
      <c r="R557">
        <f t="shared" si="324"/>
        <v>32.710854467592249</v>
      </c>
      <c r="S557">
        <f t="shared" si="325"/>
        <v>32.710854467592249</v>
      </c>
      <c r="T557">
        <f t="shared" si="326"/>
        <v>32.710854467592249</v>
      </c>
      <c r="U557">
        <f t="shared" si="327"/>
        <v>32.710854467592249</v>
      </c>
      <c r="V557">
        <f t="shared" si="328"/>
        <v>32.710854467592249</v>
      </c>
      <c r="W557">
        <f t="shared" si="329"/>
        <v>32.710854467592249</v>
      </c>
      <c r="X557">
        <f t="shared" si="330"/>
        <v>32.710854467592249</v>
      </c>
      <c r="Y557">
        <f t="shared" si="331"/>
        <v>32.710854467592249</v>
      </c>
      <c r="Z557">
        <f t="shared" si="332"/>
        <v>32.710854467592249</v>
      </c>
      <c r="AA557">
        <f t="shared" si="333"/>
        <v>32.710854467592249</v>
      </c>
      <c r="AB557">
        <f t="shared" si="334"/>
        <v>32.710854467592249</v>
      </c>
      <c r="AC557">
        <f t="shared" si="335"/>
        <v>32.710854467592249</v>
      </c>
      <c r="AD557">
        <f t="shared" si="336"/>
        <v>32.710854467592249</v>
      </c>
      <c r="AE557">
        <f t="shared" si="337"/>
        <v>32.710854467592249</v>
      </c>
      <c r="AF557">
        <f t="shared" si="338"/>
        <v>32.710854467592249</v>
      </c>
      <c r="AG557">
        <f t="shared" si="339"/>
        <v>32.710854467592249</v>
      </c>
      <c r="AH557">
        <f t="shared" si="340"/>
        <v>32.710854467592249</v>
      </c>
      <c r="AI557">
        <f t="shared" si="341"/>
        <v>32.710854467592249</v>
      </c>
      <c r="AJ557">
        <f t="shared" si="342"/>
        <v>32.710854467592249</v>
      </c>
      <c r="AK557">
        <f t="shared" si="343"/>
        <v>32.710854467592249</v>
      </c>
      <c r="AL557">
        <f t="shared" si="344"/>
        <v>32.710854467592249</v>
      </c>
      <c r="AM557">
        <f t="shared" si="345"/>
        <v>32.710854467592249</v>
      </c>
      <c r="AN557">
        <f t="shared" si="346"/>
        <v>32.710854467592249</v>
      </c>
      <c r="AO557">
        <f t="shared" si="347"/>
        <v>32.710854467592249</v>
      </c>
      <c r="AP557">
        <f t="shared" si="348"/>
        <v>32.710854467592249</v>
      </c>
      <c r="AQ557">
        <f t="shared" si="349"/>
        <v>32.710854467592249</v>
      </c>
      <c r="AR557">
        <f t="shared" si="350"/>
        <v>22.561028345356956</v>
      </c>
      <c r="AS557">
        <f t="shared" si="351"/>
        <v>32.710854467592249</v>
      </c>
      <c r="AT557">
        <f t="shared" si="352"/>
        <v>32.710854467592249</v>
      </c>
      <c r="AU557">
        <f t="shared" si="353"/>
        <v>32.710854467592249</v>
      </c>
      <c r="AV557">
        <f t="shared" si="354"/>
        <v>32.710854467592249</v>
      </c>
      <c r="AW557">
        <f t="shared" si="355"/>
        <v>32.710854467592249</v>
      </c>
      <c r="AX557">
        <f t="shared" si="360"/>
        <v>32.710854467592249</v>
      </c>
      <c r="AY557">
        <f t="shared" si="357"/>
        <v>32.710854467592249</v>
      </c>
      <c r="AZ557">
        <f t="shared" si="358"/>
        <v>32.710854467592249</v>
      </c>
      <c r="BA557">
        <f t="shared" si="359"/>
        <v>32.710854467592249</v>
      </c>
    </row>
    <row r="558" spans="1:53">
      <c r="A558" s="50" t="s">
        <v>1123</v>
      </c>
      <c r="B558" s="58">
        <v>557</v>
      </c>
      <c r="C558" s="50">
        <v>2</v>
      </c>
      <c r="D558" s="53">
        <v>19</v>
      </c>
      <c r="E558" s="53">
        <v>8</v>
      </c>
      <c r="L558" s="50" t="s">
        <v>1123</v>
      </c>
      <c r="M558" s="58">
        <v>557</v>
      </c>
      <c r="N558">
        <f t="shared" si="320"/>
        <v>20.71231517720798</v>
      </c>
      <c r="O558">
        <f t="shared" si="321"/>
        <v>20.71231517720798</v>
      </c>
      <c r="P558">
        <f t="shared" si="322"/>
        <v>20.71231517720798</v>
      </c>
      <c r="Q558">
        <f t="shared" si="323"/>
        <v>20.71231517720798</v>
      </c>
      <c r="R558">
        <f t="shared" si="324"/>
        <v>20.71231517720798</v>
      </c>
      <c r="S558">
        <f t="shared" si="325"/>
        <v>20.71231517720798</v>
      </c>
      <c r="T558">
        <f t="shared" si="326"/>
        <v>20.71231517720798</v>
      </c>
      <c r="U558">
        <f t="shared" si="327"/>
        <v>20.71231517720798</v>
      </c>
      <c r="V558">
        <f t="shared" si="328"/>
        <v>20.71231517720798</v>
      </c>
      <c r="W558">
        <f t="shared" si="329"/>
        <v>20.71231517720798</v>
      </c>
      <c r="X558">
        <f t="shared" si="330"/>
        <v>20.71231517720798</v>
      </c>
      <c r="Y558">
        <f t="shared" si="331"/>
        <v>20.71231517720798</v>
      </c>
      <c r="Z558">
        <f t="shared" si="332"/>
        <v>20.71231517720798</v>
      </c>
      <c r="AA558">
        <f t="shared" si="333"/>
        <v>20.71231517720798</v>
      </c>
      <c r="AB558">
        <f t="shared" si="334"/>
        <v>20.71231517720798</v>
      </c>
      <c r="AC558">
        <f t="shared" si="335"/>
        <v>20.71231517720798</v>
      </c>
      <c r="AD558">
        <f t="shared" si="336"/>
        <v>20.71231517720798</v>
      </c>
      <c r="AE558">
        <f t="shared" si="337"/>
        <v>20.71231517720798</v>
      </c>
      <c r="AF558">
        <f t="shared" si="338"/>
        <v>20.71231517720798</v>
      </c>
      <c r="AG558">
        <f t="shared" si="339"/>
        <v>20.71231517720798</v>
      </c>
      <c r="AH558">
        <f t="shared" si="340"/>
        <v>20.71231517720798</v>
      </c>
      <c r="AI558">
        <f t="shared" si="341"/>
        <v>20.71231517720798</v>
      </c>
      <c r="AJ558">
        <f t="shared" si="342"/>
        <v>20.71231517720798</v>
      </c>
      <c r="AK558">
        <f t="shared" si="343"/>
        <v>20.71231517720798</v>
      </c>
      <c r="AL558">
        <f t="shared" si="344"/>
        <v>20.71231517720798</v>
      </c>
      <c r="AM558">
        <f t="shared" si="345"/>
        <v>20.71231517720798</v>
      </c>
      <c r="AN558">
        <f t="shared" si="346"/>
        <v>20.71231517720798</v>
      </c>
      <c r="AO558">
        <f t="shared" si="347"/>
        <v>20.71231517720798</v>
      </c>
      <c r="AP558">
        <f t="shared" si="348"/>
        <v>20.71231517720798</v>
      </c>
      <c r="AQ558">
        <f t="shared" si="349"/>
        <v>20.71231517720798</v>
      </c>
      <c r="AR558">
        <f t="shared" si="350"/>
        <v>20.71231517720798</v>
      </c>
      <c r="AS558">
        <f t="shared" si="351"/>
        <v>20.71231517720798</v>
      </c>
      <c r="AT558">
        <f t="shared" si="352"/>
        <v>20.71231517720798</v>
      </c>
      <c r="AU558">
        <f t="shared" si="353"/>
        <v>20.71231517720798</v>
      </c>
      <c r="AV558">
        <f t="shared" si="354"/>
        <v>20.71231517720798</v>
      </c>
      <c r="AW558">
        <f t="shared" si="355"/>
        <v>20.71231517720798</v>
      </c>
      <c r="AX558">
        <f t="shared" si="360"/>
        <v>20.71231517720798</v>
      </c>
      <c r="AY558">
        <f t="shared" si="357"/>
        <v>20.71231517720798</v>
      </c>
      <c r="AZ558">
        <f t="shared" si="358"/>
        <v>20.71231517720798</v>
      </c>
      <c r="BA558">
        <f t="shared" si="359"/>
        <v>20.71231517720798</v>
      </c>
    </row>
    <row r="559" spans="1:53">
      <c r="A559" s="50" t="s">
        <v>1125</v>
      </c>
      <c r="B559" s="58">
        <v>558</v>
      </c>
      <c r="C559" s="50">
        <v>2</v>
      </c>
      <c r="D559" s="53">
        <v>19</v>
      </c>
      <c r="E559" s="53">
        <v>8</v>
      </c>
      <c r="L559" s="50" t="s">
        <v>1125</v>
      </c>
      <c r="M559" s="58">
        <v>558</v>
      </c>
      <c r="N559">
        <f t="shared" si="320"/>
        <v>20.71231517720798</v>
      </c>
      <c r="O559">
        <f t="shared" si="321"/>
        <v>20.71231517720798</v>
      </c>
      <c r="P559">
        <f t="shared" si="322"/>
        <v>20.71231517720798</v>
      </c>
      <c r="Q559">
        <f t="shared" si="323"/>
        <v>20.71231517720798</v>
      </c>
      <c r="R559">
        <f t="shared" si="324"/>
        <v>20.71231517720798</v>
      </c>
      <c r="S559">
        <f t="shared" si="325"/>
        <v>20.71231517720798</v>
      </c>
      <c r="T559">
        <f t="shared" si="326"/>
        <v>20.71231517720798</v>
      </c>
      <c r="U559">
        <f t="shared" si="327"/>
        <v>20.71231517720798</v>
      </c>
      <c r="V559">
        <f t="shared" si="328"/>
        <v>20.71231517720798</v>
      </c>
      <c r="W559">
        <f t="shared" si="329"/>
        <v>20.71231517720798</v>
      </c>
      <c r="X559">
        <f t="shared" si="330"/>
        <v>20.71231517720798</v>
      </c>
      <c r="Y559">
        <f t="shared" si="331"/>
        <v>20.71231517720798</v>
      </c>
      <c r="Z559">
        <f t="shared" si="332"/>
        <v>20.71231517720798</v>
      </c>
      <c r="AA559">
        <f t="shared" si="333"/>
        <v>20.71231517720798</v>
      </c>
      <c r="AB559">
        <f t="shared" si="334"/>
        <v>20.71231517720798</v>
      </c>
      <c r="AC559">
        <f t="shared" si="335"/>
        <v>20.71231517720798</v>
      </c>
      <c r="AD559">
        <f t="shared" si="336"/>
        <v>20.71231517720798</v>
      </c>
      <c r="AE559">
        <f t="shared" si="337"/>
        <v>20.71231517720798</v>
      </c>
      <c r="AF559">
        <f t="shared" si="338"/>
        <v>20.71231517720798</v>
      </c>
      <c r="AG559">
        <f t="shared" si="339"/>
        <v>20.71231517720798</v>
      </c>
      <c r="AH559">
        <f t="shared" si="340"/>
        <v>20.71231517720798</v>
      </c>
      <c r="AI559">
        <f t="shared" si="341"/>
        <v>20.71231517720798</v>
      </c>
      <c r="AJ559">
        <f t="shared" si="342"/>
        <v>20.71231517720798</v>
      </c>
      <c r="AK559">
        <f t="shared" si="343"/>
        <v>20.71231517720798</v>
      </c>
      <c r="AL559">
        <f t="shared" si="344"/>
        <v>20.71231517720798</v>
      </c>
      <c r="AM559">
        <f t="shared" si="345"/>
        <v>20.71231517720798</v>
      </c>
      <c r="AN559">
        <f t="shared" si="346"/>
        <v>20.71231517720798</v>
      </c>
      <c r="AO559">
        <f t="shared" si="347"/>
        <v>20.71231517720798</v>
      </c>
      <c r="AP559">
        <f t="shared" si="348"/>
        <v>20.71231517720798</v>
      </c>
      <c r="AQ559">
        <f t="shared" si="349"/>
        <v>20.71231517720798</v>
      </c>
      <c r="AR559">
        <f t="shared" si="350"/>
        <v>20.71231517720798</v>
      </c>
      <c r="AS559">
        <f t="shared" si="351"/>
        <v>20.71231517720798</v>
      </c>
      <c r="AT559">
        <f t="shared" si="352"/>
        <v>20.71231517720798</v>
      </c>
      <c r="AU559">
        <f t="shared" si="353"/>
        <v>20.71231517720798</v>
      </c>
      <c r="AV559">
        <f t="shared" si="354"/>
        <v>20.71231517720798</v>
      </c>
      <c r="AW559">
        <f t="shared" si="355"/>
        <v>20.71231517720798</v>
      </c>
      <c r="AX559">
        <f t="shared" si="360"/>
        <v>20.71231517720798</v>
      </c>
      <c r="AY559">
        <f t="shared" si="357"/>
        <v>20.71231517720798</v>
      </c>
      <c r="AZ559">
        <f t="shared" si="358"/>
        <v>20.71231517720798</v>
      </c>
      <c r="BA559">
        <f t="shared" si="359"/>
        <v>20.71231517720798</v>
      </c>
    </row>
    <row r="560" spans="1:53">
      <c r="A560" s="50" t="s">
        <v>1127</v>
      </c>
      <c r="B560" s="58">
        <v>559</v>
      </c>
      <c r="C560" s="50">
        <v>2</v>
      </c>
      <c r="D560" s="53">
        <v>19</v>
      </c>
      <c r="E560" s="53">
        <v>8</v>
      </c>
      <c r="L560" s="50" t="s">
        <v>1127</v>
      </c>
      <c r="M560" s="58">
        <v>559</v>
      </c>
      <c r="N560">
        <f t="shared" si="320"/>
        <v>20.71231517720798</v>
      </c>
      <c r="O560">
        <f t="shared" si="321"/>
        <v>20.71231517720798</v>
      </c>
      <c r="P560">
        <f t="shared" si="322"/>
        <v>20.71231517720798</v>
      </c>
      <c r="Q560">
        <f t="shared" si="323"/>
        <v>20.71231517720798</v>
      </c>
      <c r="R560">
        <f t="shared" si="324"/>
        <v>20.71231517720798</v>
      </c>
      <c r="S560">
        <f t="shared" si="325"/>
        <v>20.71231517720798</v>
      </c>
      <c r="T560">
        <f t="shared" si="326"/>
        <v>20.71231517720798</v>
      </c>
      <c r="U560">
        <f t="shared" si="327"/>
        <v>20.71231517720798</v>
      </c>
      <c r="V560">
        <f t="shared" si="328"/>
        <v>20.71231517720798</v>
      </c>
      <c r="W560">
        <f t="shared" si="329"/>
        <v>20.71231517720798</v>
      </c>
      <c r="X560">
        <f t="shared" si="330"/>
        <v>20.71231517720798</v>
      </c>
      <c r="Y560">
        <f t="shared" si="331"/>
        <v>20.71231517720798</v>
      </c>
      <c r="Z560">
        <f t="shared" si="332"/>
        <v>20.71231517720798</v>
      </c>
      <c r="AA560">
        <f t="shared" si="333"/>
        <v>20.71231517720798</v>
      </c>
      <c r="AB560">
        <f t="shared" si="334"/>
        <v>20.71231517720798</v>
      </c>
      <c r="AC560">
        <f t="shared" si="335"/>
        <v>20.71231517720798</v>
      </c>
      <c r="AD560">
        <f t="shared" si="336"/>
        <v>20.71231517720798</v>
      </c>
      <c r="AE560">
        <f t="shared" si="337"/>
        <v>20.71231517720798</v>
      </c>
      <c r="AF560">
        <f t="shared" si="338"/>
        <v>20.71231517720798</v>
      </c>
      <c r="AG560">
        <f t="shared" si="339"/>
        <v>20.71231517720798</v>
      </c>
      <c r="AH560">
        <f t="shared" si="340"/>
        <v>20.71231517720798</v>
      </c>
      <c r="AI560">
        <f t="shared" si="341"/>
        <v>20.71231517720798</v>
      </c>
      <c r="AJ560">
        <f t="shared" si="342"/>
        <v>20.71231517720798</v>
      </c>
      <c r="AK560">
        <f t="shared" si="343"/>
        <v>20.71231517720798</v>
      </c>
      <c r="AL560">
        <f t="shared" si="344"/>
        <v>20.71231517720798</v>
      </c>
      <c r="AM560">
        <f t="shared" si="345"/>
        <v>20.71231517720798</v>
      </c>
      <c r="AN560">
        <f t="shared" si="346"/>
        <v>20.71231517720798</v>
      </c>
      <c r="AO560">
        <f t="shared" si="347"/>
        <v>20.71231517720798</v>
      </c>
      <c r="AP560">
        <f t="shared" si="348"/>
        <v>20.71231517720798</v>
      </c>
      <c r="AQ560">
        <f t="shared" si="349"/>
        <v>20.71231517720798</v>
      </c>
      <c r="AR560">
        <f t="shared" si="350"/>
        <v>20.346989949375804</v>
      </c>
      <c r="AS560">
        <f t="shared" si="351"/>
        <v>20.71231517720798</v>
      </c>
      <c r="AT560">
        <f t="shared" si="352"/>
        <v>20.71231517720798</v>
      </c>
      <c r="AU560">
        <f t="shared" si="353"/>
        <v>20.71231517720798</v>
      </c>
      <c r="AV560">
        <f t="shared" si="354"/>
        <v>20.71231517720798</v>
      </c>
      <c r="AW560">
        <f t="shared" si="355"/>
        <v>20.71231517720798</v>
      </c>
      <c r="AX560">
        <f t="shared" si="360"/>
        <v>20.71231517720798</v>
      </c>
      <c r="AY560">
        <f t="shared" si="357"/>
        <v>20.71231517720798</v>
      </c>
      <c r="AZ560">
        <f t="shared" si="358"/>
        <v>20.71231517720798</v>
      </c>
      <c r="BA560">
        <f t="shared" si="359"/>
        <v>20.71231517720798</v>
      </c>
    </row>
    <row r="561" spans="1:53">
      <c r="A561" s="50" t="s">
        <v>1129</v>
      </c>
      <c r="B561" s="58">
        <v>560</v>
      </c>
      <c r="C561" s="50">
        <v>2</v>
      </c>
      <c r="D561" s="53">
        <v>11</v>
      </c>
      <c r="E561" s="53">
        <v>7</v>
      </c>
      <c r="L561" s="50" t="s">
        <v>1129</v>
      </c>
      <c r="M561" s="58">
        <v>560</v>
      </c>
      <c r="N561">
        <f t="shared" si="320"/>
        <v>13.19090595827292</v>
      </c>
      <c r="O561">
        <f t="shared" si="321"/>
        <v>13.19090595827292</v>
      </c>
      <c r="P561">
        <f t="shared" si="322"/>
        <v>13.19090595827292</v>
      </c>
      <c r="Q561">
        <f t="shared" si="323"/>
        <v>13.19090595827292</v>
      </c>
      <c r="R561">
        <f t="shared" si="324"/>
        <v>13.19090595827292</v>
      </c>
      <c r="S561">
        <f t="shared" si="325"/>
        <v>13.19090595827292</v>
      </c>
      <c r="T561">
        <f t="shared" si="326"/>
        <v>13.19090595827292</v>
      </c>
      <c r="U561">
        <f t="shared" si="327"/>
        <v>13.19090595827292</v>
      </c>
      <c r="V561">
        <f t="shared" si="328"/>
        <v>13.19090595827292</v>
      </c>
      <c r="W561">
        <f t="shared" si="329"/>
        <v>13.19090595827292</v>
      </c>
      <c r="X561">
        <f t="shared" si="330"/>
        <v>13.19090595827292</v>
      </c>
      <c r="Y561">
        <f t="shared" si="331"/>
        <v>13.19090595827292</v>
      </c>
      <c r="Z561">
        <f t="shared" si="332"/>
        <v>13.19090595827292</v>
      </c>
      <c r="AA561">
        <f t="shared" si="333"/>
        <v>13.19090595827292</v>
      </c>
      <c r="AB561">
        <f t="shared" si="334"/>
        <v>13.19090595827292</v>
      </c>
      <c r="AC561">
        <f t="shared" si="335"/>
        <v>13.19090595827292</v>
      </c>
      <c r="AD561">
        <f t="shared" si="336"/>
        <v>13.19090595827292</v>
      </c>
      <c r="AE561">
        <f t="shared" si="337"/>
        <v>13.19090595827292</v>
      </c>
      <c r="AF561">
        <f t="shared" si="338"/>
        <v>13.19090595827292</v>
      </c>
      <c r="AG561">
        <f t="shared" si="339"/>
        <v>13.19090595827292</v>
      </c>
      <c r="AH561">
        <f t="shared" si="340"/>
        <v>13.19090595827292</v>
      </c>
      <c r="AI561">
        <f t="shared" si="341"/>
        <v>13.19090595827292</v>
      </c>
      <c r="AJ561">
        <f t="shared" si="342"/>
        <v>13.19090595827292</v>
      </c>
      <c r="AK561">
        <f t="shared" si="343"/>
        <v>13.19090595827292</v>
      </c>
      <c r="AL561">
        <f t="shared" si="344"/>
        <v>13.19090595827292</v>
      </c>
      <c r="AM561">
        <f t="shared" si="345"/>
        <v>13.19090595827292</v>
      </c>
      <c r="AN561">
        <f t="shared" si="346"/>
        <v>13.19090595827292</v>
      </c>
      <c r="AO561">
        <f t="shared" si="347"/>
        <v>13.19090595827292</v>
      </c>
      <c r="AP561">
        <f t="shared" si="348"/>
        <v>13.19090595827292</v>
      </c>
      <c r="AQ561">
        <f t="shared" si="349"/>
        <v>13.19090595827292</v>
      </c>
      <c r="AR561">
        <f t="shared" si="350"/>
        <v>34.84250278036869</v>
      </c>
      <c r="AS561">
        <f t="shared" si="351"/>
        <v>13.19090595827292</v>
      </c>
      <c r="AT561">
        <f t="shared" si="352"/>
        <v>13.19090595827292</v>
      </c>
      <c r="AU561">
        <f t="shared" si="353"/>
        <v>13.19090595827292</v>
      </c>
      <c r="AV561">
        <f t="shared" si="354"/>
        <v>13.19090595827292</v>
      </c>
      <c r="AW561">
        <f t="shared" si="355"/>
        <v>13.19090595827292</v>
      </c>
      <c r="AX561">
        <f t="shared" si="360"/>
        <v>13.19090595827292</v>
      </c>
      <c r="AY561">
        <f t="shared" si="357"/>
        <v>13.19090595827292</v>
      </c>
      <c r="AZ561">
        <f t="shared" si="358"/>
        <v>13.19090595827292</v>
      </c>
      <c r="BA561">
        <f t="shared" si="359"/>
        <v>13.19090595827292</v>
      </c>
    </row>
    <row r="562" spans="1:53">
      <c r="A562" s="50" t="s">
        <v>1131</v>
      </c>
      <c r="B562" s="58">
        <v>561</v>
      </c>
      <c r="C562" s="50">
        <v>2</v>
      </c>
      <c r="D562" s="53">
        <v>27</v>
      </c>
      <c r="E562" s="53">
        <v>33</v>
      </c>
      <c r="L562" s="50" t="s">
        <v>1131</v>
      </c>
      <c r="M562" s="58">
        <v>561</v>
      </c>
      <c r="N562">
        <f t="shared" si="320"/>
        <v>42.684891940826091</v>
      </c>
      <c r="O562">
        <f t="shared" si="321"/>
        <v>42.684891940826091</v>
      </c>
      <c r="P562">
        <f t="shared" si="322"/>
        <v>42.684891940826091</v>
      </c>
      <c r="Q562">
        <f t="shared" si="323"/>
        <v>42.684891940826091</v>
      </c>
      <c r="R562">
        <f t="shared" si="324"/>
        <v>42.684891940826091</v>
      </c>
      <c r="S562">
        <f t="shared" si="325"/>
        <v>42.684891940826091</v>
      </c>
      <c r="T562">
        <f t="shared" si="326"/>
        <v>42.684891940826091</v>
      </c>
      <c r="U562">
        <f t="shared" si="327"/>
        <v>42.684891940826091</v>
      </c>
      <c r="V562">
        <f t="shared" si="328"/>
        <v>42.684891940826091</v>
      </c>
      <c r="W562">
        <f t="shared" si="329"/>
        <v>42.684891940826091</v>
      </c>
      <c r="X562">
        <f t="shared" si="330"/>
        <v>42.684891940826091</v>
      </c>
      <c r="Y562">
        <f t="shared" si="331"/>
        <v>42.684891940826091</v>
      </c>
      <c r="Z562">
        <f t="shared" si="332"/>
        <v>42.684891940826091</v>
      </c>
      <c r="AA562">
        <f t="shared" si="333"/>
        <v>42.684891940826091</v>
      </c>
      <c r="AB562">
        <f t="shared" si="334"/>
        <v>42.684891940826091</v>
      </c>
      <c r="AC562">
        <f t="shared" si="335"/>
        <v>42.684891940826091</v>
      </c>
      <c r="AD562">
        <f t="shared" si="336"/>
        <v>42.684891940826091</v>
      </c>
      <c r="AE562">
        <f t="shared" si="337"/>
        <v>42.684891940826091</v>
      </c>
      <c r="AF562">
        <f t="shared" si="338"/>
        <v>42.684891940826091</v>
      </c>
      <c r="AG562">
        <f t="shared" si="339"/>
        <v>42.684891940826091</v>
      </c>
      <c r="AH562">
        <f t="shared" si="340"/>
        <v>42.684891940826091</v>
      </c>
      <c r="AI562">
        <f t="shared" si="341"/>
        <v>42.684891940826091</v>
      </c>
      <c r="AJ562">
        <f t="shared" si="342"/>
        <v>42.684891940826091</v>
      </c>
      <c r="AK562">
        <f t="shared" si="343"/>
        <v>42.684891940826091</v>
      </c>
      <c r="AL562">
        <f t="shared" si="344"/>
        <v>42.684891940826091</v>
      </c>
      <c r="AM562">
        <f t="shared" si="345"/>
        <v>42.684891940826091</v>
      </c>
      <c r="AN562">
        <f t="shared" si="346"/>
        <v>42.684891940826091</v>
      </c>
      <c r="AO562">
        <f t="shared" si="347"/>
        <v>42.684891940826091</v>
      </c>
      <c r="AP562">
        <f t="shared" si="348"/>
        <v>42.684891940826091</v>
      </c>
      <c r="AQ562">
        <f t="shared" si="349"/>
        <v>42.684891940826091</v>
      </c>
      <c r="AR562">
        <f t="shared" si="350"/>
        <v>29.614185789921695</v>
      </c>
      <c r="AS562">
        <f t="shared" si="351"/>
        <v>42.684891940826091</v>
      </c>
      <c r="AT562">
        <f t="shared" si="352"/>
        <v>42.684891940826091</v>
      </c>
      <c r="AU562">
        <f t="shared" si="353"/>
        <v>42.684891940826091</v>
      </c>
      <c r="AV562">
        <f t="shared" si="354"/>
        <v>42.684891940826091</v>
      </c>
      <c r="AW562">
        <f t="shared" si="355"/>
        <v>42.684891940826091</v>
      </c>
      <c r="AX562">
        <f t="shared" si="360"/>
        <v>42.684891940826091</v>
      </c>
      <c r="AY562">
        <f t="shared" si="357"/>
        <v>42.684891940826091</v>
      </c>
      <c r="AZ562">
        <f t="shared" si="358"/>
        <v>42.684891940826091</v>
      </c>
      <c r="BA562">
        <f t="shared" si="359"/>
        <v>42.684891940826091</v>
      </c>
    </row>
    <row r="563" spans="1:53">
      <c r="A563" s="50" t="s">
        <v>1133</v>
      </c>
      <c r="B563" s="58">
        <v>562</v>
      </c>
      <c r="C563" s="50">
        <v>2</v>
      </c>
      <c r="D563" s="53">
        <v>9</v>
      </c>
      <c r="E563" s="53">
        <v>12</v>
      </c>
      <c r="L563" s="50" t="s">
        <v>1133</v>
      </c>
      <c r="M563" s="58">
        <v>562</v>
      </c>
      <c r="N563">
        <f t="shared" si="320"/>
        <v>15.132745950421556</v>
      </c>
      <c r="O563">
        <f t="shared" si="321"/>
        <v>15.132745950421556</v>
      </c>
      <c r="P563">
        <f t="shared" si="322"/>
        <v>15.132745950421556</v>
      </c>
      <c r="Q563">
        <f t="shared" si="323"/>
        <v>15.132745950421556</v>
      </c>
      <c r="R563">
        <f t="shared" si="324"/>
        <v>15.132745950421556</v>
      </c>
      <c r="S563">
        <f t="shared" si="325"/>
        <v>15.132745950421556</v>
      </c>
      <c r="T563">
        <f t="shared" si="326"/>
        <v>15.132745950421556</v>
      </c>
      <c r="U563">
        <f t="shared" si="327"/>
        <v>15.132745950421556</v>
      </c>
      <c r="V563">
        <f t="shared" si="328"/>
        <v>15.132745950421556</v>
      </c>
      <c r="W563">
        <f t="shared" si="329"/>
        <v>15.132745950421556</v>
      </c>
      <c r="X563">
        <f t="shared" si="330"/>
        <v>15.132745950421556</v>
      </c>
      <c r="Y563">
        <f t="shared" si="331"/>
        <v>15.132745950421556</v>
      </c>
      <c r="Z563">
        <f t="shared" si="332"/>
        <v>15.132745950421556</v>
      </c>
      <c r="AA563">
        <f t="shared" si="333"/>
        <v>15.132745950421556</v>
      </c>
      <c r="AB563">
        <f t="shared" si="334"/>
        <v>15.132745950421556</v>
      </c>
      <c r="AC563">
        <f t="shared" si="335"/>
        <v>15.132745950421556</v>
      </c>
      <c r="AD563">
        <f t="shared" si="336"/>
        <v>15.132745950421556</v>
      </c>
      <c r="AE563">
        <f t="shared" si="337"/>
        <v>15.132745950421556</v>
      </c>
      <c r="AF563">
        <f t="shared" si="338"/>
        <v>15.132745950421556</v>
      </c>
      <c r="AG563">
        <f t="shared" si="339"/>
        <v>15.132745950421556</v>
      </c>
      <c r="AH563">
        <f t="shared" si="340"/>
        <v>15.132745950421556</v>
      </c>
      <c r="AI563">
        <f t="shared" si="341"/>
        <v>15.132745950421556</v>
      </c>
      <c r="AJ563">
        <f t="shared" si="342"/>
        <v>15.132745950421556</v>
      </c>
      <c r="AK563">
        <f t="shared" si="343"/>
        <v>15.132745950421556</v>
      </c>
      <c r="AL563">
        <f t="shared" si="344"/>
        <v>15.132745950421556</v>
      </c>
      <c r="AM563">
        <f t="shared" si="345"/>
        <v>15.132745950421556</v>
      </c>
      <c r="AN563">
        <f t="shared" si="346"/>
        <v>15.132745950421556</v>
      </c>
      <c r="AO563">
        <f t="shared" si="347"/>
        <v>15.132745950421556</v>
      </c>
      <c r="AP563">
        <f t="shared" si="348"/>
        <v>15.132745950421556</v>
      </c>
      <c r="AQ563">
        <f t="shared" si="349"/>
        <v>15.132745950421556</v>
      </c>
      <c r="AR563">
        <f t="shared" si="350"/>
        <v>35.227829907617071</v>
      </c>
      <c r="AS563">
        <f t="shared" si="351"/>
        <v>15.132745950421556</v>
      </c>
      <c r="AT563">
        <f t="shared" si="352"/>
        <v>15.132745950421556</v>
      </c>
      <c r="AU563">
        <f t="shared" si="353"/>
        <v>15.132745950421556</v>
      </c>
      <c r="AV563">
        <f t="shared" si="354"/>
        <v>15.132745950421556</v>
      </c>
      <c r="AW563">
        <f t="shared" si="355"/>
        <v>15.132745950421556</v>
      </c>
      <c r="AX563">
        <f t="shared" si="360"/>
        <v>15.132745950421556</v>
      </c>
      <c r="AY563">
        <f t="shared" si="357"/>
        <v>15.132745950421556</v>
      </c>
      <c r="AZ563">
        <f t="shared" si="358"/>
        <v>15.132745950421556</v>
      </c>
      <c r="BA563">
        <f t="shared" si="359"/>
        <v>15.132745950421556</v>
      </c>
    </row>
    <row r="564" spans="1:53">
      <c r="A564" s="50" t="s">
        <v>1135</v>
      </c>
      <c r="B564" s="58">
        <v>563</v>
      </c>
      <c r="C564" s="50">
        <v>2</v>
      </c>
      <c r="D564" s="53">
        <v>33</v>
      </c>
      <c r="E564" s="53">
        <v>34</v>
      </c>
      <c r="L564" s="50" t="s">
        <v>1135</v>
      </c>
      <c r="M564" s="58">
        <v>563</v>
      </c>
      <c r="N564">
        <f t="shared" si="320"/>
        <v>47.423622805517503</v>
      </c>
      <c r="O564">
        <f t="shared" si="321"/>
        <v>47.423622805517503</v>
      </c>
      <c r="P564">
        <f t="shared" si="322"/>
        <v>47.423622805517503</v>
      </c>
      <c r="Q564">
        <f t="shared" si="323"/>
        <v>47.423622805517503</v>
      </c>
      <c r="R564">
        <f t="shared" si="324"/>
        <v>47.423622805517503</v>
      </c>
      <c r="S564">
        <f t="shared" si="325"/>
        <v>47.423622805517503</v>
      </c>
      <c r="T564">
        <f t="shared" si="326"/>
        <v>47.423622805517503</v>
      </c>
      <c r="U564">
        <f t="shared" si="327"/>
        <v>47.423622805517503</v>
      </c>
      <c r="V564">
        <f t="shared" si="328"/>
        <v>47.423622805517503</v>
      </c>
      <c r="W564">
        <f t="shared" si="329"/>
        <v>47.423622805517503</v>
      </c>
      <c r="X564">
        <f t="shared" si="330"/>
        <v>47.423622805517503</v>
      </c>
      <c r="Y564">
        <f t="shared" si="331"/>
        <v>47.423622805517503</v>
      </c>
      <c r="Z564">
        <f t="shared" si="332"/>
        <v>47.423622805517503</v>
      </c>
      <c r="AA564">
        <f t="shared" si="333"/>
        <v>47.423622805517503</v>
      </c>
      <c r="AB564">
        <f t="shared" si="334"/>
        <v>47.423622805517503</v>
      </c>
      <c r="AC564">
        <f t="shared" si="335"/>
        <v>47.423622805517503</v>
      </c>
      <c r="AD564">
        <f t="shared" si="336"/>
        <v>47.423622805517503</v>
      </c>
      <c r="AE564">
        <f t="shared" si="337"/>
        <v>47.423622805517503</v>
      </c>
      <c r="AF564">
        <f t="shared" si="338"/>
        <v>47.423622805517503</v>
      </c>
      <c r="AG564">
        <f t="shared" si="339"/>
        <v>47.423622805517503</v>
      </c>
      <c r="AH564">
        <f t="shared" si="340"/>
        <v>47.423622805517503</v>
      </c>
      <c r="AI564">
        <f t="shared" si="341"/>
        <v>47.423622805517503</v>
      </c>
      <c r="AJ564">
        <f t="shared" si="342"/>
        <v>47.423622805517503</v>
      </c>
      <c r="AK564">
        <f t="shared" si="343"/>
        <v>47.423622805517503</v>
      </c>
      <c r="AL564">
        <f t="shared" si="344"/>
        <v>47.423622805517503</v>
      </c>
      <c r="AM564">
        <f t="shared" si="345"/>
        <v>47.423622805517503</v>
      </c>
      <c r="AN564">
        <f t="shared" si="346"/>
        <v>47.423622805517503</v>
      </c>
      <c r="AO564">
        <f t="shared" si="347"/>
        <v>47.423622805517503</v>
      </c>
      <c r="AP564">
        <f t="shared" si="348"/>
        <v>47.423622805517503</v>
      </c>
      <c r="AQ564">
        <f t="shared" si="349"/>
        <v>47.423622805517503</v>
      </c>
      <c r="AR564">
        <f t="shared" si="350"/>
        <v>46.010868281309364</v>
      </c>
      <c r="AS564">
        <f t="shared" si="351"/>
        <v>47.423622805517503</v>
      </c>
      <c r="AT564">
        <f t="shared" si="352"/>
        <v>47.423622805517503</v>
      </c>
      <c r="AU564">
        <f t="shared" si="353"/>
        <v>47.423622805517503</v>
      </c>
      <c r="AV564">
        <f t="shared" si="354"/>
        <v>47.423622805517503</v>
      </c>
      <c r="AW564">
        <f t="shared" si="355"/>
        <v>47.423622805517503</v>
      </c>
      <c r="AX564">
        <f t="shared" si="360"/>
        <v>47.423622805517503</v>
      </c>
      <c r="AY564">
        <f t="shared" si="357"/>
        <v>47.423622805517503</v>
      </c>
      <c r="AZ564">
        <f t="shared" si="358"/>
        <v>47.423622805517503</v>
      </c>
      <c r="BA564">
        <f t="shared" si="359"/>
        <v>47.423622805517503</v>
      </c>
    </row>
    <row r="565" spans="1:53">
      <c r="A565" s="50" t="s">
        <v>1137</v>
      </c>
      <c r="B565" s="58">
        <v>564</v>
      </c>
      <c r="C565" s="50">
        <v>2</v>
      </c>
      <c r="D565" s="53">
        <v>19</v>
      </c>
      <c r="E565" s="53">
        <v>32</v>
      </c>
      <c r="L565" s="50" t="s">
        <v>1137</v>
      </c>
      <c r="M565" s="58">
        <v>564</v>
      </c>
      <c r="N565">
        <f t="shared" si="320"/>
        <v>37.269290307168447</v>
      </c>
      <c r="O565">
        <f t="shared" si="321"/>
        <v>37.269290307168447</v>
      </c>
      <c r="P565">
        <f t="shared" si="322"/>
        <v>37.269290307168447</v>
      </c>
      <c r="Q565">
        <f t="shared" si="323"/>
        <v>37.269290307168447</v>
      </c>
      <c r="R565">
        <f t="shared" si="324"/>
        <v>37.269290307168447</v>
      </c>
      <c r="S565">
        <f t="shared" si="325"/>
        <v>37.269290307168447</v>
      </c>
      <c r="T565">
        <f t="shared" si="326"/>
        <v>37.269290307168447</v>
      </c>
      <c r="U565">
        <f t="shared" si="327"/>
        <v>37.269290307168447</v>
      </c>
      <c r="V565">
        <f t="shared" si="328"/>
        <v>37.269290307168447</v>
      </c>
      <c r="W565">
        <f t="shared" si="329"/>
        <v>37.269290307168447</v>
      </c>
      <c r="X565">
        <f t="shared" si="330"/>
        <v>37.269290307168447</v>
      </c>
      <c r="Y565">
        <f t="shared" si="331"/>
        <v>37.269290307168447</v>
      </c>
      <c r="Z565">
        <f t="shared" si="332"/>
        <v>37.269290307168447</v>
      </c>
      <c r="AA565">
        <f t="shared" si="333"/>
        <v>37.269290307168447</v>
      </c>
      <c r="AB565">
        <f t="shared" si="334"/>
        <v>37.269290307168447</v>
      </c>
      <c r="AC565">
        <f t="shared" si="335"/>
        <v>37.269290307168447</v>
      </c>
      <c r="AD565">
        <f t="shared" si="336"/>
        <v>37.269290307168447</v>
      </c>
      <c r="AE565">
        <f t="shared" si="337"/>
        <v>37.269290307168447</v>
      </c>
      <c r="AF565">
        <f t="shared" si="338"/>
        <v>37.269290307168447</v>
      </c>
      <c r="AG565">
        <f t="shared" si="339"/>
        <v>37.269290307168447</v>
      </c>
      <c r="AH565">
        <f t="shared" si="340"/>
        <v>37.269290307168447</v>
      </c>
      <c r="AI565">
        <f t="shared" si="341"/>
        <v>37.269290307168447</v>
      </c>
      <c r="AJ565">
        <f t="shared" si="342"/>
        <v>37.269290307168447</v>
      </c>
      <c r="AK565">
        <f t="shared" si="343"/>
        <v>37.269290307168447</v>
      </c>
      <c r="AL565">
        <f t="shared" si="344"/>
        <v>37.269290307168447</v>
      </c>
      <c r="AM565">
        <f t="shared" si="345"/>
        <v>37.269290307168447</v>
      </c>
      <c r="AN565">
        <f t="shared" si="346"/>
        <v>37.269290307168447</v>
      </c>
      <c r="AO565">
        <f t="shared" si="347"/>
        <v>37.269290307168447</v>
      </c>
      <c r="AP565">
        <f t="shared" si="348"/>
        <v>37.269290307168447</v>
      </c>
      <c r="AQ565">
        <f t="shared" si="349"/>
        <v>37.269290307168447</v>
      </c>
      <c r="AR565">
        <f t="shared" si="350"/>
        <v>20.71231517720798</v>
      </c>
      <c r="AS565">
        <f t="shared" si="351"/>
        <v>37.269290307168447</v>
      </c>
      <c r="AT565">
        <f t="shared" si="352"/>
        <v>37.269290307168447</v>
      </c>
      <c r="AU565">
        <f t="shared" si="353"/>
        <v>37.269290307168447</v>
      </c>
      <c r="AV565">
        <f t="shared" si="354"/>
        <v>37.269290307168447</v>
      </c>
      <c r="AW565">
        <f t="shared" si="355"/>
        <v>37.269290307168447</v>
      </c>
      <c r="AX565">
        <f t="shared" si="360"/>
        <v>37.269290307168447</v>
      </c>
      <c r="AY565">
        <f t="shared" si="357"/>
        <v>37.269290307168447</v>
      </c>
      <c r="AZ565">
        <f t="shared" si="358"/>
        <v>37.269290307168447</v>
      </c>
      <c r="BA565">
        <f t="shared" si="359"/>
        <v>37.269290307168447</v>
      </c>
    </row>
    <row r="566" spans="1:53">
      <c r="A566" s="50" t="s">
        <v>1140</v>
      </c>
      <c r="B566" s="58">
        <v>565</v>
      </c>
      <c r="C566" s="50">
        <v>2</v>
      </c>
      <c r="D566" s="53">
        <v>19</v>
      </c>
      <c r="E566" s="53">
        <v>8</v>
      </c>
      <c r="L566" s="50" t="s">
        <v>1140</v>
      </c>
      <c r="M566" s="58">
        <v>565</v>
      </c>
      <c r="N566">
        <f t="shared" si="320"/>
        <v>20.71231517720798</v>
      </c>
      <c r="O566">
        <f t="shared" si="321"/>
        <v>20.71231517720798</v>
      </c>
      <c r="P566">
        <f t="shared" si="322"/>
        <v>20.71231517720798</v>
      </c>
      <c r="Q566">
        <f t="shared" si="323"/>
        <v>20.71231517720798</v>
      </c>
      <c r="R566">
        <f t="shared" si="324"/>
        <v>20.71231517720798</v>
      </c>
      <c r="S566">
        <f t="shared" si="325"/>
        <v>20.71231517720798</v>
      </c>
      <c r="T566">
        <f t="shared" si="326"/>
        <v>20.71231517720798</v>
      </c>
      <c r="U566">
        <f t="shared" si="327"/>
        <v>20.71231517720798</v>
      </c>
      <c r="V566">
        <f t="shared" si="328"/>
        <v>20.71231517720798</v>
      </c>
      <c r="W566">
        <f t="shared" si="329"/>
        <v>20.71231517720798</v>
      </c>
      <c r="X566">
        <f t="shared" si="330"/>
        <v>20.71231517720798</v>
      </c>
      <c r="Y566">
        <f t="shared" si="331"/>
        <v>20.71231517720798</v>
      </c>
      <c r="Z566">
        <f t="shared" si="332"/>
        <v>20.71231517720798</v>
      </c>
      <c r="AA566">
        <f t="shared" si="333"/>
        <v>20.71231517720798</v>
      </c>
      <c r="AB566">
        <f t="shared" si="334"/>
        <v>20.71231517720798</v>
      </c>
      <c r="AC566">
        <f t="shared" si="335"/>
        <v>20.71231517720798</v>
      </c>
      <c r="AD566">
        <f t="shared" si="336"/>
        <v>20.71231517720798</v>
      </c>
      <c r="AE566">
        <f t="shared" si="337"/>
        <v>20.71231517720798</v>
      </c>
      <c r="AF566">
        <f t="shared" si="338"/>
        <v>20.71231517720798</v>
      </c>
      <c r="AG566">
        <f t="shared" si="339"/>
        <v>20.71231517720798</v>
      </c>
      <c r="AH566">
        <f t="shared" si="340"/>
        <v>20.71231517720798</v>
      </c>
      <c r="AI566">
        <f t="shared" si="341"/>
        <v>20.71231517720798</v>
      </c>
      <c r="AJ566">
        <f t="shared" si="342"/>
        <v>20.71231517720798</v>
      </c>
      <c r="AK566">
        <f t="shared" si="343"/>
        <v>20.71231517720798</v>
      </c>
      <c r="AL566">
        <f t="shared" si="344"/>
        <v>20.71231517720798</v>
      </c>
      <c r="AM566">
        <f t="shared" si="345"/>
        <v>20.71231517720798</v>
      </c>
      <c r="AN566">
        <f t="shared" si="346"/>
        <v>20.71231517720798</v>
      </c>
      <c r="AO566">
        <f t="shared" si="347"/>
        <v>20.71231517720798</v>
      </c>
      <c r="AP566">
        <f t="shared" si="348"/>
        <v>20.71231517720798</v>
      </c>
      <c r="AQ566">
        <f t="shared" si="349"/>
        <v>20.71231517720798</v>
      </c>
      <c r="AR566">
        <f t="shared" si="350"/>
        <v>30.675723300355934</v>
      </c>
      <c r="AS566">
        <f t="shared" si="351"/>
        <v>20.71231517720798</v>
      </c>
      <c r="AT566">
        <f t="shared" si="352"/>
        <v>20.71231517720798</v>
      </c>
      <c r="AU566">
        <f t="shared" si="353"/>
        <v>20.71231517720798</v>
      </c>
      <c r="AV566">
        <f t="shared" si="354"/>
        <v>20.71231517720798</v>
      </c>
      <c r="AW566">
        <f t="shared" si="355"/>
        <v>20.71231517720798</v>
      </c>
      <c r="AX566">
        <f t="shared" si="360"/>
        <v>20.71231517720798</v>
      </c>
      <c r="AY566">
        <f t="shared" si="357"/>
        <v>20.71231517720798</v>
      </c>
      <c r="AZ566">
        <f t="shared" si="358"/>
        <v>20.71231517720798</v>
      </c>
      <c r="BA566">
        <f t="shared" si="359"/>
        <v>20.71231517720798</v>
      </c>
    </row>
    <row r="567" spans="1:53">
      <c r="A567" s="50" t="s">
        <v>1142</v>
      </c>
      <c r="B567" s="58">
        <v>566</v>
      </c>
      <c r="C567" s="50">
        <v>2</v>
      </c>
      <c r="D567" s="53">
        <v>2</v>
      </c>
      <c r="E567" s="53">
        <v>24</v>
      </c>
      <c r="L567" s="50" t="s">
        <v>1142</v>
      </c>
      <c r="M567" s="58">
        <v>566</v>
      </c>
      <c r="N567">
        <f t="shared" si="320"/>
        <v>24.166091947189145</v>
      </c>
      <c r="O567">
        <f t="shared" si="321"/>
        <v>24.166091947189145</v>
      </c>
      <c r="P567">
        <f t="shared" si="322"/>
        <v>24.166091947189145</v>
      </c>
      <c r="Q567">
        <f t="shared" si="323"/>
        <v>24.166091947189145</v>
      </c>
      <c r="R567">
        <f t="shared" si="324"/>
        <v>24.166091947189145</v>
      </c>
      <c r="S567">
        <f t="shared" si="325"/>
        <v>24.166091947189145</v>
      </c>
      <c r="T567">
        <f t="shared" si="326"/>
        <v>24.166091947189145</v>
      </c>
      <c r="U567">
        <f t="shared" si="327"/>
        <v>24.166091947189145</v>
      </c>
      <c r="V567">
        <f t="shared" si="328"/>
        <v>24.166091947189145</v>
      </c>
      <c r="W567">
        <f t="shared" si="329"/>
        <v>24.166091947189145</v>
      </c>
      <c r="X567">
        <f t="shared" si="330"/>
        <v>24.166091947189145</v>
      </c>
      <c r="Y567">
        <f t="shared" si="331"/>
        <v>24.166091947189145</v>
      </c>
      <c r="Z567">
        <f t="shared" si="332"/>
        <v>24.166091947189145</v>
      </c>
      <c r="AA567">
        <f t="shared" si="333"/>
        <v>24.166091947189145</v>
      </c>
      <c r="AB567">
        <f t="shared" si="334"/>
        <v>24.166091947189145</v>
      </c>
      <c r="AC567">
        <f t="shared" si="335"/>
        <v>24.166091947189145</v>
      </c>
      <c r="AD567">
        <f t="shared" si="336"/>
        <v>24.166091947189145</v>
      </c>
      <c r="AE567">
        <f t="shared" si="337"/>
        <v>24.166091947189145</v>
      </c>
      <c r="AF567">
        <f t="shared" si="338"/>
        <v>24.166091947189145</v>
      </c>
      <c r="AG567">
        <f t="shared" si="339"/>
        <v>24.166091947189145</v>
      </c>
      <c r="AH567">
        <f t="shared" si="340"/>
        <v>24.166091947189145</v>
      </c>
      <c r="AI567">
        <f t="shared" si="341"/>
        <v>24.166091947189145</v>
      </c>
      <c r="AJ567">
        <f t="shared" si="342"/>
        <v>24.166091947189145</v>
      </c>
      <c r="AK567">
        <f t="shared" si="343"/>
        <v>24.166091947189145</v>
      </c>
      <c r="AL567">
        <f t="shared" si="344"/>
        <v>24.166091947189145</v>
      </c>
      <c r="AM567">
        <f t="shared" si="345"/>
        <v>24.166091947189145</v>
      </c>
      <c r="AN567">
        <f t="shared" si="346"/>
        <v>24.166091947189145</v>
      </c>
      <c r="AO567">
        <f t="shared" si="347"/>
        <v>24.166091947189145</v>
      </c>
      <c r="AP567">
        <f t="shared" si="348"/>
        <v>24.166091947189145</v>
      </c>
      <c r="AQ567">
        <f t="shared" si="349"/>
        <v>24.166091947189145</v>
      </c>
      <c r="AR567">
        <f t="shared" si="350"/>
        <v>24.166091947189145</v>
      </c>
      <c r="AS567">
        <f t="shared" si="351"/>
        <v>24.166091947189145</v>
      </c>
      <c r="AT567">
        <f t="shared" si="352"/>
        <v>24.166091947189145</v>
      </c>
      <c r="AU567">
        <f t="shared" si="353"/>
        <v>24.166091947189145</v>
      </c>
      <c r="AV567">
        <f t="shared" si="354"/>
        <v>24.166091947189145</v>
      </c>
      <c r="AW567">
        <f t="shared" si="355"/>
        <v>24.166091947189145</v>
      </c>
      <c r="AX567">
        <f t="shared" si="360"/>
        <v>24.166091947189145</v>
      </c>
      <c r="AY567">
        <f t="shared" si="357"/>
        <v>24.166091947189145</v>
      </c>
      <c r="AZ567">
        <f t="shared" si="358"/>
        <v>24.166091947189145</v>
      </c>
      <c r="BA567">
        <f t="shared" si="359"/>
        <v>24.166091947189145</v>
      </c>
    </row>
    <row r="568" spans="1:53">
      <c r="A568" s="50" t="s">
        <v>1144</v>
      </c>
      <c r="B568" s="58">
        <v>567</v>
      </c>
      <c r="C568" s="50">
        <v>2</v>
      </c>
      <c r="D568" s="53">
        <v>2</v>
      </c>
      <c r="E568" s="53">
        <v>24</v>
      </c>
      <c r="L568" s="50" t="s">
        <v>1144</v>
      </c>
      <c r="M568" s="58">
        <v>567</v>
      </c>
      <c r="N568">
        <f t="shared" si="320"/>
        <v>24.166091947189145</v>
      </c>
      <c r="O568">
        <f t="shared" si="321"/>
        <v>24.166091947189145</v>
      </c>
      <c r="P568">
        <f t="shared" si="322"/>
        <v>24.166091947189145</v>
      </c>
      <c r="Q568">
        <f t="shared" si="323"/>
        <v>24.166091947189145</v>
      </c>
      <c r="R568">
        <f t="shared" si="324"/>
        <v>24.166091947189145</v>
      </c>
      <c r="S568">
        <f t="shared" si="325"/>
        <v>24.166091947189145</v>
      </c>
      <c r="T568">
        <f t="shared" si="326"/>
        <v>24.166091947189145</v>
      </c>
      <c r="U568">
        <f t="shared" si="327"/>
        <v>24.166091947189145</v>
      </c>
      <c r="V568">
        <f t="shared" si="328"/>
        <v>24.166091947189145</v>
      </c>
      <c r="W568">
        <f t="shared" si="329"/>
        <v>24.166091947189145</v>
      </c>
      <c r="X568">
        <f t="shared" si="330"/>
        <v>24.166091947189145</v>
      </c>
      <c r="Y568">
        <f t="shared" si="331"/>
        <v>24.166091947189145</v>
      </c>
      <c r="Z568">
        <f t="shared" si="332"/>
        <v>24.166091947189145</v>
      </c>
      <c r="AA568">
        <f t="shared" si="333"/>
        <v>24.166091947189145</v>
      </c>
      <c r="AB568">
        <f t="shared" si="334"/>
        <v>24.166091947189145</v>
      </c>
      <c r="AC568">
        <f t="shared" si="335"/>
        <v>24.166091947189145</v>
      </c>
      <c r="AD568">
        <f t="shared" si="336"/>
        <v>24.166091947189145</v>
      </c>
      <c r="AE568">
        <f t="shared" si="337"/>
        <v>24.166091947189145</v>
      </c>
      <c r="AF568">
        <f t="shared" si="338"/>
        <v>24.166091947189145</v>
      </c>
      <c r="AG568">
        <f t="shared" si="339"/>
        <v>24.166091947189145</v>
      </c>
      <c r="AH568">
        <f t="shared" si="340"/>
        <v>24.166091947189145</v>
      </c>
      <c r="AI568">
        <f t="shared" si="341"/>
        <v>24.166091947189145</v>
      </c>
      <c r="AJ568">
        <f t="shared" si="342"/>
        <v>24.166091947189145</v>
      </c>
      <c r="AK568">
        <f t="shared" si="343"/>
        <v>24.166091947189145</v>
      </c>
      <c r="AL568">
        <f t="shared" si="344"/>
        <v>24.166091947189145</v>
      </c>
      <c r="AM568">
        <f t="shared" si="345"/>
        <v>24.166091947189145</v>
      </c>
      <c r="AN568">
        <f t="shared" si="346"/>
        <v>24.166091947189145</v>
      </c>
      <c r="AO568">
        <f t="shared" si="347"/>
        <v>24.166091947189145</v>
      </c>
      <c r="AP568">
        <f t="shared" si="348"/>
        <v>24.166091947189145</v>
      </c>
      <c r="AQ568">
        <f t="shared" si="349"/>
        <v>24.166091947189145</v>
      </c>
      <c r="AR568">
        <f t="shared" si="350"/>
        <v>17.233687939614086</v>
      </c>
      <c r="AS568">
        <f t="shared" si="351"/>
        <v>24.166091947189145</v>
      </c>
      <c r="AT568">
        <f t="shared" si="352"/>
        <v>24.166091947189145</v>
      </c>
      <c r="AU568">
        <f t="shared" si="353"/>
        <v>24.166091947189145</v>
      </c>
      <c r="AV568">
        <f t="shared" si="354"/>
        <v>24.166091947189145</v>
      </c>
      <c r="AW568">
        <f t="shared" si="355"/>
        <v>24.166091947189145</v>
      </c>
      <c r="AX568">
        <f t="shared" si="360"/>
        <v>24.166091947189145</v>
      </c>
      <c r="AY568">
        <f t="shared" si="357"/>
        <v>24.166091947189145</v>
      </c>
      <c r="AZ568">
        <f t="shared" si="358"/>
        <v>24.166091947189145</v>
      </c>
      <c r="BA568">
        <f t="shared" si="359"/>
        <v>24.166091947189145</v>
      </c>
    </row>
    <row r="569" spans="1:53">
      <c r="A569" s="50" t="s">
        <v>1146</v>
      </c>
      <c r="B569" s="58">
        <v>568</v>
      </c>
      <c r="C569" s="50">
        <v>2</v>
      </c>
      <c r="D569" s="53">
        <v>17</v>
      </c>
      <c r="E569" s="53">
        <v>17</v>
      </c>
      <c r="L569" s="50" t="s">
        <v>1146</v>
      </c>
      <c r="M569" s="58">
        <v>568</v>
      </c>
      <c r="N569">
        <f t="shared" si="320"/>
        <v>24.124676163629637</v>
      </c>
      <c r="O569">
        <f t="shared" si="321"/>
        <v>24.124676163629637</v>
      </c>
      <c r="P569">
        <f t="shared" si="322"/>
        <v>24.124676163629637</v>
      </c>
      <c r="Q569">
        <f t="shared" si="323"/>
        <v>24.124676163629637</v>
      </c>
      <c r="R569">
        <f t="shared" si="324"/>
        <v>24.124676163629637</v>
      </c>
      <c r="S569">
        <f t="shared" si="325"/>
        <v>24.124676163629637</v>
      </c>
      <c r="T569">
        <f t="shared" si="326"/>
        <v>24.124676163629637</v>
      </c>
      <c r="U569">
        <f t="shared" si="327"/>
        <v>24.124676163629637</v>
      </c>
      <c r="V569">
        <f t="shared" si="328"/>
        <v>24.124676163629637</v>
      </c>
      <c r="W569">
        <f t="shared" si="329"/>
        <v>24.124676163629637</v>
      </c>
      <c r="X569">
        <f t="shared" si="330"/>
        <v>24.124676163629637</v>
      </c>
      <c r="Y569">
        <f t="shared" si="331"/>
        <v>24.124676163629637</v>
      </c>
      <c r="Z569">
        <f t="shared" si="332"/>
        <v>24.124676163629637</v>
      </c>
      <c r="AA569">
        <f t="shared" si="333"/>
        <v>24.124676163629637</v>
      </c>
      <c r="AB569">
        <f t="shared" si="334"/>
        <v>24.124676163629637</v>
      </c>
      <c r="AC569">
        <f t="shared" si="335"/>
        <v>24.124676163629637</v>
      </c>
      <c r="AD569">
        <f t="shared" si="336"/>
        <v>24.124676163629637</v>
      </c>
      <c r="AE569">
        <f t="shared" si="337"/>
        <v>24.124676163629637</v>
      </c>
      <c r="AF569">
        <f t="shared" si="338"/>
        <v>24.124676163629637</v>
      </c>
      <c r="AG569">
        <f t="shared" si="339"/>
        <v>24.124676163629637</v>
      </c>
      <c r="AH569">
        <f t="shared" si="340"/>
        <v>24.124676163629637</v>
      </c>
      <c r="AI569">
        <f t="shared" si="341"/>
        <v>24.124676163629637</v>
      </c>
      <c r="AJ569">
        <f t="shared" si="342"/>
        <v>24.124676163629637</v>
      </c>
      <c r="AK569">
        <f t="shared" si="343"/>
        <v>24.124676163629637</v>
      </c>
      <c r="AL569">
        <f t="shared" si="344"/>
        <v>24.124676163629637</v>
      </c>
      <c r="AM569">
        <f t="shared" si="345"/>
        <v>24.124676163629637</v>
      </c>
      <c r="AN569">
        <f t="shared" si="346"/>
        <v>24.124676163629637</v>
      </c>
      <c r="AO569">
        <f t="shared" si="347"/>
        <v>24.124676163629637</v>
      </c>
      <c r="AP569">
        <f t="shared" si="348"/>
        <v>24.124676163629637</v>
      </c>
      <c r="AQ569">
        <f t="shared" si="349"/>
        <v>24.124676163629637</v>
      </c>
      <c r="AR569">
        <f t="shared" si="350"/>
        <v>21.494185260204677</v>
      </c>
      <c r="AS569">
        <f t="shared" si="351"/>
        <v>24.124676163629637</v>
      </c>
      <c r="AT569">
        <f t="shared" si="352"/>
        <v>24.124676163629637</v>
      </c>
      <c r="AU569">
        <f t="shared" si="353"/>
        <v>24.124676163629637</v>
      </c>
      <c r="AV569">
        <f t="shared" si="354"/>
        <v>24.124676163629637</v>
      </c>
      <c r="AW569">
        <f t="shared" si="355"/>
        <v>24.124676163629637</v>
      </c>
      <c r="AX569">
        <f t="shared" si="360"/>
        <v>24.124676163629637</v>
      </c>
      <c r="AY569">
        <f t="shared" si="357"/>
        <v>24.124676163629637</v>
      </c>
      <c r="AZ569">
        <f t="shared" si="358"/>
        <v>24.124676163629637</v>
      </c>
      <c r="BA569">
        <f t="shared" si="359"/>
        <v>24.124676163629637</v>
      </c>
    </row>
    <row r="570" spans="1:53">
      <c r="A570" s="50" t="s">
        <v>1148</v>
      </c>
      <c r="B570" s="58">
        <v>569</v>
      </c>
      <c r="C570" s="50">
        <v>2</v>
      </c>
      <c r="D570" s="53">
        <v>12</v>
      </c>
      <c r="E570" s="53">
        <v>13</v>
      </c>
      <c r="L570" s="50" t="s">
        <v>1148</v>
      </c>
      <c r="M570" s="58">
        <v>569</v>
      </c>
      <c r="N570">
        <f t="shared" si="320"/>
        <v>17.804493814764857</v>
      </c>
      <c r="O570">
        <f t="shared" si="321"/>
        <v>17.804493814764857</v>
      </c>
      <c r="P570">
        <f t="shared" si="322"/>
        <v>17.804493814764857</v>
      </c>
      <c r="Q570">
        <f t="shared" si="323"/>
        <v>17.804493814764857</v>
      </c>
      <c r="R570">
        <f t="shared" si="324"/>
        <v>17.804493814764857</v>
      </c>
      <c r="S570">
        <f t="shared" si="325"/>
        <v>17.804493814764857</v>
      </c>
      <c r="T570">
        <f t="shared" si="326"/>
        <v>17.804493814764857</v>
      </c>
      <c r="U570">
        <f t="shared" si="327"/>
        <v>17.804493814764857</v>
      </c>
      <c r="V570">
        <f t="shared" si="328"/>
        <v>17.804493814764857</v>
      </c>
      <c r="W570">
        <f t="shared" si="329"/>
        <v>17.804493814764857</v>
      </c>
      <c r="X570">
        <f t="shared" si="330"/>
        <v>17.804493814764857</v>
      </c>
      <c r="Y570">
        <f t="shared" si="331"/>
        <v>17.804493814764857</v>
      </c>
      <c r="Z570">
        <f t="shared" si="332"/>
        <v>17.804493814764857</v>
      </c>
      <c r="AA570">
        <f t="shared" si="333"/>
        <v>17.804493814764857</v>
      </c>
      <c r="AB570">
        <f t="shared" si="334"/>
        <v>17.804493814764857</v>
      </c>
      <c r="AC570">
        <f t="shared" si="335"/>
        <v>17.804493814764857</v>
      </c>
      <c r="AD570">
        <f t="shared" si="336"/>
        <v>17.804493814764857</v>
      </c>
      <c r="AE570">
        <f t="shared" si="337"/>
        <v>17.804493814764857</v>
      </c>
      <c r="AF570">
        <f t="shared" si="338"/>
        <v>17.804493814764857</v>
      </c>
      <c r="AG570">
        <f t="shared" si="339"/>
        <v>17.804493814764857</v>
      </c>
      <c r="AH570">
        <f t="shared" si="340"/>
        <v>17.804493814764857</v>
      </c>
      <c r="AI570">
        <f t="shared" si="341"/>
        <v>17.804493814764857</v>
      </c>
      <c r="AJ570">
        <f t="shared" si="342"/>
        <v>17.804493814764857</v>
      </c>
      <c r="AK570">
        <f t="shared" si="343"/>
        <v>17.804493814764857</v>
      </c>
      <c r="AL570">
        <f t="shared" si="344"/>
        <v>17.804493814764857</v>
      </c>
      <c r="AM570">
        <f t="shared" si="345"/>
        <v>17.804493814764857</v>
      </c>
      <c r="AN570">
        <f t="shared" si="346"/>
        <v>17.804493814764857</v>
      </c>
      <c r="AO570">
        <f t="shared" si="347"/>
        <v>17.804493814764857</v>
      </c>
      <c r="AP570">
        <f t="shared" si="348"/>
        <v>17.804493814764857</v>
      </c>
      <c r="AQ570">
        <f t="shared" si="349"/>
        <v>17.804493814764857</v>
      </c>
      <c r="AR570">
        <f t="shared" si="350"/>
        <v>14.560219778561036</v>
      </c>
      <c r="AS570">
        <f t="shared" si="351"/>
        <v>17.804493814764857</v>
      </c>
      <c r="AT570">
        <f t="shared" si="352"/>
        <v>17.804493814764857</v>
      </c>
      <c r="AU570">
        <f t="shared" si="353"/>
        <v>17.804493814764857</v>
      </c>
      <c r="AV570">
        <f t="shared" si="354"/>
        <v>17.804493814764857</v>
      </c>
      <c r="AW570">
        <f t="shared" si="355"/>
        <v>17.804493814764857</v>
      </c>
      <c r="AX570">
        <f t="shared" si="360"/>
        <v>17.804493814764857</v>
      </c>
      <c r="AY570">
        <f t="shared" si="357"/>
        <v>17.804493814764857</v>
      </c>
      <c r="AZ570">
        <f t="shared" si="358"/>
        <v>17.804493814764857</v>
      </c>
      <c r="BA570">
        <f t="shared" si="359"/>
        <v>17.804493814764857</v>
      </c>
    </row>
    <row r="571" spans="1:53">
      <c r="A571" s="50" t="s">
        <v>1150</v>
      </c>
      <c r="B571" s="58">
        <v>570</v>
      </c>
      <c r="C571" s="50">
        <v>2</v>
      </c>
      <c r="D571" s="53">
        <v>19</v>
      </c>
      <c r="E571" s="53">
        <v>8</v>
      </c>
      <c r="F571" s="37" t="s">
        <v>1310</v>
      </c>
      <c r="L571" s="50" t="s">
        <v>1150</v>
      </c>
      <c r="M571" s="58">
        <v>570</v>
      </c>
      <c r="N571">
        <f t="shared" si="320"/>
        <v>20.71231517720798</v>
      </c>
      <c r="O571">
        <f t="shared" si="321"/>
        <v>20.71231517720798</v>
      </c>
      <c r="P571">
        <f t="shared" si="322"/>
        <v>20.71231517720798</v>
      </c>
      <c r="Q571">
        <f t="shared" si="323"/>
        <v>20.71231517720798</v>
      </c>
      <c r="R571">
        <f t="shared" si="324"/>
        <v>20.71231517720798</v>
      </c>
      <c r="S571">
        <f t="shared" si="325"/>
        <v>20.71231517720798</v>
      </c>
      <c r="T571">
        <f t="shared" si="326"/>
        <v>20.71231517720798</v>
      </c>
      <c r="U571">
        <f t="shared" si="327"/>
        <v>20.71231517720798</v>
      </c>
      <c r="V571">
        <f t="shared" si="328"/>
        <v>20.71231517720798</v>
      </c>
      <c r="W571">
        <f t="shared" si="329"/>
        <v>20.71231517720798</v>
      </c>
      <c r="X571">
        <f t="shared" si="330"/>
        <v>20.71231517720798</v>
      </c>
      <c r="Y571">
        <f t="shared" si="331"/>
        <v>20.71231517720798</v>
      </c>
      <c r="Z571">
        <f t="shared" si="332"/>
        <v>20.71231517720798</v>
      </c>
      <c r="AA571">
        <f t="shared" si="333"/>
        <v>20.71231517720798</v>
      </c>
      <c r="AB571">
        <f t="shared" si="334"/>
        <v>20.71231517720798</v>
      </c>
      <c r="AC571">
        <f t="shared" si="335"/>
        <v>20.71231517720798</v>
      </c>
      <c r="AD571">
        <f t="shared" si="336"/>
        <v>20.71231517720798</v>
      </c>
      <c r="AE571">
        <f t="shared" si="337"/>
        <v>20.71231517720798</v>
      </c>
      <c r="AF571">
        <f t="shared" si="338"/>
        <v>20.71231517720798</v>
      </c>
      <c r="AG571">
        <f t="shared" si="339"/>
        <v>20.71231517720798</v>
      </c>
      <c r="AH571">
        <f t="shared" si="340"/>
        <v>20.71231517720798</v>
      </c>
      <c r="AI571">
        <f t="shared" si="341"/>
        <v>20.71231517720798</v>
      </c>
      <c r="AJ571">
        <f t="shared" si="342"/>
        <v>20.71231517720798</v>
      </c>
      <c r="AK571">
        <f t="shared" si="343"/>
        <v>20.71231517720798</v>
      </c>
      <c r="AL571">
        <f t="shared" si="344"/>
        <v>20.71231517720798</v>
      </c>
      <c r="AM571">
        <f t="shared" si="345"/>
        <v>20.71231517720798</v>
      </c>
      <c r="AN571">
        <f t="shared" si="346"/>
        <v>20.71231517720798</v>
      </c>
      <c r="AO571">
        <f t="shared" si="347"/>
        <v>20.71231517720798</v>
      </c>
      <c r="AP571">
        <f t="shared" si="348"/>
        <v>20.71231517720798</v>
      </c>
      <c r="AQ571">
        <f t="shared" si="349"/>
        <v>20.71231517720798</v>
      </c>
      <c r="AR571">
        <f t="shared" si="350"/>
        <v>19.209372712298546</v>
      </c>
      <c r="AS571">
        <f t="shared" si="351"/>
        <v>20.71231517720798</v>
      </c>
      <c r="AT571">
        <f t="shared" si="352"/>
        <v>20.71231517720798</v>
      </c>
      <c r="AU571">
        <f t="shared" si="353"/>
        <v>20.71231517720798</v>
      </c>
      <c r="AV571">
        <f t="shared" si="354"/>
        <v>20.71231517720798</v>
      </c>
      <c r="AW571">
        <f t="shared" si="355"/>
        <v>20.71231517720798</v>
      </c>
      <c r="AX571">
        <f t="shared" si="360"/>
        <v>20.71231517720798</v>
      </c>
      <c r="AY571">
        <f t="shared" si="357"/>
        <v>20.71231517720798</v>
      </c>
      <c r="AZ571">
        <f t="shared" si="358"/>
        <v>20.71231517720798</v>
      </c>
      <c r="BA571">
        <f t="shared" si="359"/>
        <v>20.71231517720798</v>
      </c>
    </row>
    <row r="572" spans="1:53">
      <c r="A572" s="50" t="s">
        <v>1151</v>
      </c>
      <c r="B572" s="58">
        <v>571</v>
      </c>
      <c r="C572" s="50">
        <v>2</v>
      </c>
      <c r="D572" s="53">
        <v>16</v>
      </c>
      <c r="E572" s="53">
        <v>2</v>
      </c>
      <c r="L572" s="50" t="s">
        <v>1151</v>
      </c>
      <c r="M572" s="58">
        <v>571</v>
      </c>
      <c r="N572">
        <f t="shared" si="320"/>
        <v>16.248076809271922</v>
      </c>
      <c r="O572">
        <f t="shared" si="321"/>
        <v>16.248076809271922</v>
      </c>
      <c r="P572">
        <f t="shared" si="322"/>
        <v>16.248076809271922</v>
      </c>
      <c r="Q572">
        <f t="shared" si="323"/>
        <v>16.248076809271922</v>
      </c>
      <c r="R572">
        <f t="shared" si="324"/>
        <v>16.248076809271922</v>
      </c>
      <c r="S572">
        <f t="shared" si="325"/>
        <v>16.248076809271922</v>
      </c>
      <c r="T572">
        <f t="shared" si="326"/>
        <v>16.248076809271922</v>
      </c>
      <c r="U572">
        <f t="shared" si="327"/>
        <v>16.248076809271922</v>
      </c>
      <c r="V572">
        <f t="shared" si="328"/>
        <v>16.248076809271922</v>
      </c>
      <c r="W572">
        <f t="shared" si="329"/>
        <v>16.248076809271922</v>
      </c>
      <c r="X572">
        <f t="shared" si="330"/>
        <v>16.248076809271922</v>
      </c>
      <c r="Y572">
        <f t="shared" si="331"/>
        <v>16.248076809271922</v>
      </c>
      <c r="Z572">
        <f t="shared" si="332"/>
        <v>16.248076809271922</v>
      </c>
      <c r="AA572">
        <f t="shared" si="333"/>
        <v>16.248076809271922</v>
      </c>
      <c r="AB572">
        <f t="shared" si="334"/>
        <v>16.248076809271922</v>
      </c>
      <c r="AC572">
        <f t="shared" si="335"/>
        <v>16.248076809271922</v>
      </c>
      <c r="AD572">
        <f t="shared" si="336"/>
        <v>16.248076809271922</v>
      </c>
      <c r="AE572">
        <f t="shared" si="337"/>
        <v>16.248076809271922</v>
      </c>
      <c r="AF572">
        <f t="shared" si="338"/>
        <v>16.248076809271922</v>
      </c>
      <c r="AG572">
        <f t="shared" si="339"/>
        <v>16.248076809271922</v>
      </c>
      <c r="AH572">
        <f t="shared" si="340"/>
        <v>16.248076809271922</v>
      </c>
      <c r="AI572">
        <f t="shared" si="341"/>
        <v>16.248076809271922</v>
      </c>
      <c r="AJ572">
        <f t="shared" si="342"/>
        <v>16.248076809271922</v>
      </c>
      <c r="AK572">
        <f t="shared" si="343"/>
        <v>16.248076809271922</v>
      </c>
      <c r="AL572">
        <f t="shared" si="344"/>
        <v>16.248076809271922</v>
      </c>
      <c r="AM572">
        <f t="shared" si="345"/>
        <v>16.248076809271922</v>
      </c>
      <c r="AN572">
        <f t="shared" si="346"/>
        <v>16.248076809271922</v>
      </c>
      <c r="AO572">
        <f t="shared" si="347"/>
        <v>16.248076809271922</v>
      </c>
      <c r="AP572">
        <f t="shared" si="348"/>
        <v>16.248076809271922</v>
      </c>
      <c r="AQ572">
        <f t="shared" si="349"/>
        <v>16.248076809271922</v>
      </c>
      <c r="AR572">
        <f t="shared" si="350"/>
        <v>21.354156504062622</v>
      </c>
      <c r="AS572">
        <f t="shared" si="351"/>
        <v>16.248076809271922</v>
      </c>
      <c r="AT572">
        <f t="shared" si="352"/>
        <v>16.248076809271922</v>
      </c>
      <c r="AU572">
        <f t="shared" si="353"/>
        <v>16.248076809271922</v>
      </c>
      <c r="AV572">
        <f t="shared" si="354"/>
        <v>16.248076809271922</v>
      </c>
      <c r="AW572">
        <f t="shared" si="355"/>
        <v>16.248076809271922</v>
      </c>
      <c r="AX572">
        <f t="shared" si="360"/>
        <v>16.248076809271922</v>
      </c>
      <c r="AY572">
        <f t="shared" si="357"/>
        <v>16.248076809271922</v>
      </c>
      <c r="AZ572">
        <f t="shared" si="358"/>
        <v>16.248076809271922</v>
      </c>
      <c r="BA572">
        <f t="shared" si="359"/>
        <v>16.248076809271922</v>
      </c>
    </row>
    <row r="573" spans="1:53">
      <c r="A573" s="50" t="s">
        <v>1153</v>
      </c>
      <c r="B573" s="58">
        <v>572</v>
      </c>
      <c r="C573" s="50">
        <v>2</v>
      </c>
      <c r="D573" s="53">
        <v>10</v>
      </c>
      <c r="E573" s="53">
        <v>14</v>
      </c>
      <c r="L573" s="50" t="s">
        <v>1153</v>
      </c>
      <c r="M573" s="58">
        <v>572</v>
      </c>
      <c r="N573">
        <f t="shared" si="320"/>
        <v>17.320508075688775</v>
      </c>
      <c r="O573">
        <f t="shared" si="321"/>
        <v>17.320508075688775</v>
      </c>
      <c r="P573">
        <f t="shared" si="322"/>
        <v>17.320508075688775</v>
      </c>
      <c r="Q573">
        <f t="shared" si="323"/>
        <v>17.320508075688775</v>
      </c>
      <c r="R573">
        <f t="shared" si="324"/>
        <v>17.320508075688775</v>
      </c>
      <c r="S573">
        <f t="shared" si="325"/>
        <v>17.320508075688775</v>
      </c>
      <c r="T573">
        <f t="shared" si="326"/>
        <v>17.320508075688775</v>
      </c>
      <c r="U573">
        <f t="shared" si="327"/>
        <v>17.320508075688775</v>
      </c>
      <c r="V573">
        <f t="shared" si="328"/>
        <v>17.320508075688775</v>
      </c>
      <c r="W573">
        <f t="shared" si="329"/>
        <v>17.320508075688775</v>
      </c>
      <c r="X573">
        <f t="shared" si="330"/>
        <v>17.320508075688775</v>
      </c>
      <c r="Y573">
        <f t="shared" si="331"/>
        <v>17.320508075688775</v>
      </c>
      <c r="Z573">
        <f t="shared" si="332"/>
        <v>17.320508075688775</v>
      </c>
      <c r="AA573">
        <f t="shared" si="333"/>
        <v>17.320508075688775</v>
      </c>
      <c r="AB573">
        <f t="shared" si="334"/>
        <v>17.320508075688775</v>
      </c>
      <c r="AC573">
        <f t="shared" si="335"/>
        <v>17.320508075688775</v>
      </c>
      <c r="AD573">
        <f t="shared" si="336"/>
        <v>17.320508075688775</v>
      </c>
      <c r="AE573">
        <f t="shared" si="337"/>
        <v>17.320508075688775</v>
      </c>
      <c r="AF573">
        <f t="shared" si="338"/>
        <v>17.320508075688775</v>
      </c>
      <c r="AG573">
        <f t="shared" si="339"/>
        <v>17.320508075688775</v>
      </c>
      <c r="AH573">
        <f t="shared" si="340"/>
        <v>17.320508075688775</v>
      </c>
      <c r="AI573">
        <f t="shared" si="341"/>
        <v>17.320508075688775</v>
      </c>
      <c r="AJ573">
        <f t="shared" si="342"/>
        <v>17.320508075688775</v>
      </c>
      <c r="AK573">
        <f t="shared" si="343"/>
        <v>17.320508075688775</v>
      </c>
      <c r="AL573">
        <f t="shared" si="344"/>
        <v>17.320508075688775</v>
      </c>
      <c r="AM573">
        <f t="shared" si="345"/>
        <v>17.320508075688775</v>
      </c>
      <c r="AN573">
        <f t="shared" si="346"/>
        <v>17.320508075688775</v>
      </c>
      <c r="AO573">
        <f t="shared" si="347"/>
        <v>17.320508075688775</v>
      </c>
      <c r="AP573">
        <f t="shared" si="348"/>
        <v>17.320508075688775</v>
      </c>
      <c r="AQ573">
        <f t="shared" si="349"/>
        <v>17.320508075688775</v>
      </c>
      <c r="AR573">
        <f t="shared" si="350"/>
        <v>19.824227601599009</v>
      </c>
      <c r="AS573">
        <f t="shared" si="351"/>
        <v>17.320508075688775</v>
      </c>
      <c r="AT573">
        <f t="shared" si="352"/>
        <v>17.320508075688775</v>
      </c>
      <c r="AU573">
        <f t="shared" si="353"/>
        <v>17.320508075688775</v>
      </c>
      <c r="AV573">
        <f t="shared" si="354"/>
        <v>17.320508075688775</v>
      </c>
      <c r="AW573">
        <f t="shared" si="355"/>
        <v>17.320508075688775</v>
      </c>
      <c r="AX573">
        <f t="shared" si="360"/>
        <v>17.320508075688775</v>
      </c>
      <c r="AY573">
        <f t="shared" si="357"/>
        <v>17.320508075688775</v>
      </c>
      <c r="AZ573">
        <f t="shared" si="358"/>
        <v>17.320508075688775</v>
      </c>
      <c r="BA573">
        <f t="shared" si="359"/>
        <v>17.320508075688775</v>
      </c>
    </row>
    <row r="574" spans="1:53">
      <c r="A574" s="50" t="s">
        <v>1155</v>
      </c>
      <c r="B574" s="58">
        <v>573</v>
      </c>
      <c r="C574" s="50">
        <v>2</v>
      </c>
      <c r="D574" s="53">
        <v>17</v>
      </c>
      <c r="E574" s="53">
        <v>17</v>
      </c>
      <c r="L574" s="50" t="s">
        <v>1155</v>
      </c>
      <c r="M574" s="58">
        <v>573</v>
      </c>
      <c r="N574">
        <f t="shared" si="320"/>
        <v>24.124676163629637</v>
      </c>
      <c r="O574">
        <f t="shared" si="321"/>
        <v>24.124676163629637</v>
      </c>
      <c r="P574">
        <f t="shared" si="322"/>
        <v>24.124676163629637</v>
      </c>
      <c r="Q574">
        <f t="shared" si="323"/>
        <v>24.124676163629637</v>
      </c>
      <c r="R574">
        <f t="shared" si="324"/>
        <v>24.124676163629637</v>
      </c>
      <c r="S574">
        <f t="shared" si="325"/>
        <v>24.124676163629637</v>
      </c>
      <c r="T574">
        <f t="shared" si="326"/>
        <v>24.124676163629637</v>
      </c>
      <c r="U574">
        <f t="shared" si="327"/>
        <v>24.124676163629637</v>
      </c>
      <c r="V574">
        <f t="shared" si="328"/>
        <v>24.124676163629637</v>
      </c>
      <c r="W574">
        <f t="shared" si="329"/>
        <v>24.124676163629637</v>
      </c>
      <c r="X574">
        <f t="shared" si="330"/>
        <v>24.124676163629637</v>
      </c>
      <c r="Y574">
        <f t="shared" si="331"/>
        <v>24.124676163629637</v>
      </c>
      <c r="Z574">
        <f t="shared" si="332"/>
        <v>24.124676163629637</v>
      </c>
      <c r="AA574">
        <f t="shared" si="333"/>
        <v>24.124676163629637</v>
      </c>
      <c r="AB574">
        <f t="shared" si="334"/>
        <v>24.124676163629637</v>
      </c>
      <c r="AC574">
        <f t="shared" si="335"/>
        <v>24.124676163629637</v>
      </c>
      <c r="AD574">
        <f t="shared" si="336"/>
        <v>24.124676163629637</v>
      </c>
      <c r="AE574">
        <f t="shared" si="337"/>
        <v>24.124676163629637</v>
      </c>
      <c r="AF574">
        <f t="shared" si="338"/>
        <v>24.124676163629637</v>
      </c>
      <c r="AG574">
        <f t="shared" si="339"/>
        <v>24.124676163629637</v>
      </c>
      <c r="AH574">
        <f t="shared" si="340"/>
        <v>24.124676163629637</v>
      </c>
      <c r="AI574">
        <f t="shared" si="341"/>
        <v>24.124676163629637</v>
      </c>
      <c r="AJ574">
        <f t="shared" si="342"/>
        <v>24.124676163629637</v>
      </c>
      <c r="AK574">
        <f t="shared" si="343"/>
        <v>24.124676163629637</v>
      </c>
      <c r="AL574">
        <f t="shared" si="344"/>
        <v>24.124676163629637</v>
      </c>
      <c r="AM574">
        <f t="shared" si="345"/>
        <v>24.124676163629637</v>
      </c>
      <c r="AN574">
        <f t="shared" si="346"/>
        <v>24.124676163629637</v>
      </c>
      <c r="AO574">
        <f t="shared" si="347"/>
        <v>24.124676163629637</v>
      </c>
      <c r="AP574">
        <f t="shared" si="348"/>
        <v>24.124676163629637</v>
      </c>
      <c r="AQ574">
        <f t="shared" si="349"/>
        <v>24.124676163629637</v>
      </c>
      <c r="AR574">
        <f t="shared" si="350"/>
        <v>31.128764832546761</v>
      </c>
      <c r="AS574">
        <f t="shared" si="351"/>
        <v>24.124676163629637</v>
      </c>
      <c r="AT574">
        <f t="shared" si="352"/>
        <v>24.124676163629637</v>
      </c>
      <c r="AU574">
        <f t="shared" si="353"/>
        <v>24.124676163629637</v>
      </c>
      <c r="AV574">
        <f t="shared" si="354"/>
        <v>24.124676163629637</v>
      </c>
      <c r="AW574">
        <f t="shared" si="355"/>
        <v>24.124676163629637</v>
      </c>
      <c r="AX574">
        <f t="shared" si="360"/>
        <v>24.124676163629637</v>
      </c>
      <c r="AY574">
        <f t="shared" si="357"/>
        <v>24.124676163629637</v>
      </c>
      <c r="AZ574">
        <f t="shared" si="358"/>
        <v>24.124676163629637</v>
      </c>
      <c r="BA574">
        <f t="shared" si="359"/>
        <v>24.124676163629637</v>
      </c>
    </row>
    <row r="575" spans="1:53">
      <c r="A575" s="50" t="s">
        <v>1157</v>
      </c>
      <c r="B575" s="58">
        <v>574</v>
      </c>
      <c r="C575" s="50">
        <v>2</v>
      </c>
      <c r="D575" s="53">
        <v>22</v>
      </c>
      <c r="E575" s="53">
        <v>26</v>
      </c>
      <c r="L575" s="50" t="s">
        <v>1157</v>
      </c>
      <c r="M575" s="58">
        <v>574</v>
      </c>
      <c r="N575">
        <f t="shared" si="320"/>
        <v>34.117444218463959</v>
      </c>
      <c r="O575">
        <f t="shared" si="321"/>
        <v>34.117444218463959</v>
      </c>
      <c r="P575">
        <f t="shared" si="322"/>
        <v>34.117444218463959</v>
      </c>
      <c r="Q575">
        <f t="shared" si="323"/>
        <v>34.117444218463959</v>
      </c>
      <c r="R575">
        <f t="shared" si="324"/>
        <v>34.117444218463959</v>
      </c>
      <c r="S575">
        <f t="shared" si="325"/>
        <v>34.117444218463959</v>
      </c>
      <c r="T575">
        <f t="shared" si="326"/>
        <v>34.117444218463959</v>
      </c>
      <c r="U575">
        <f t="shared" si="327"/>
        <v>34.117444218463959</v>
      </c>
      <c r="V575">
        <f t="shared" si="328"/>
        <v>34.117444218463959</v>
      </c>
      <c r="W575">
        <f t="shared" si="329"/>
        <v>34.117444218463959</v>
      </c>
      <c r="X575">
        <f t="shared" si="330"/>
        <v>34.117444218463959</v>
      </c>
      <c r="Y575">
        <f t="shared" si="331"/>
        <v>34.117444218463959</v>
      </c>
      <c r="Z575">
        <f t="shared" si="332"/>
        <v>34.117444218463959</v>
      </c>
      <c r="AA575">
        <f t="shared" si="333"/>
        <v>34.117444218463959</v>
      </c>
      <c r="AB575">
        <f t="shared" si="334"/>
        <v>34.117444218463959</v>
      </c>
      <c r="AC575">
        <f t="shared" si="335"/>
        <v>34.117444218463959</v>
      </c>
      <c r="AD575">
        <f t="shared" si="336"/>
        <v>34.117444218463959</v>
      </c>
      <c r="AE575">
        <f t="shared" si="337"/>
        <v>34.117444218463959</v>
      </c>
      <c r="AF575">
        <f t="shared" si="338"/>
        <v>34.117444218463959</v>
      </c>
      <c r="AG575">
        <f t="shared" si="339"/>
        <v>34.117444218463959</v>
      </c>
      <c r="AH575">
        <f t="shared" si="340"/>
        <v>34.117444218463959</v>
      </c>
      <c r="AI575">
        <f t="shared" si="341"/>
        <v>34.117444218463959</v>
      </c>
      <c r="AJ575">
        <f t="shared" si="342"/>
        <v>34.117444218463959</v>
      </c>
      <c r="AK575">
        <f t="shared" si="343"/>
        <v>34.117444218463959</v>
      </c>
      <c r="AL575">
        <f t="shared" si="344"/>
        <v>34.117444218463959</v>
      </c>
      <c r="AM575">
        <f t="shared" si="345"/>
        <v>34.117444218463959</v>
      </c>
      <c r="AN575">
        <f t="shared" si="346"/>
        <v>34.117444218463959</v>
      </c>
      <c r="AO575">
        <f t="shared" si="347"/>
        <v>34.117444218463959</v>
      </c>
      <c r="AP575">
        <f t="shared" si="348"/>
        <v>34.117444218463959</v>
      </c>
      <c r="AQ575">
        <f t="shared" si="349"/>
        <v>34.117444218463959</v>
      </c>
      <c r="AR575">
        <f t="shared" si="350"/>
        <v>32.619012860600179</v>
      </c>
      <c r="AS575">
        <f t="shared" si="351"/>
        <v>34.117444218463959</v>
      </c>
      <c r="AT575">
        <f t="shared" si="352"/>
        <v>34.117444218463959</v>
      </c>
      <c r="AU575">
        <f t="shared" si="353"/>
        <v>34.117444218463959</v>
      </c>
      <c r="AV575">
        <f t="shared" si="354"/>
        <v>34.117444218463959</v>
      </c>
      <c r="AW575">
        <f t="shared" si="355"/>
        <v>34.117444218463959</v>
      </c>
      <c r="AX575">
        <f t="shared" si="360"/>
        <v>34.117444218463959</v>
      </c>
      <c r="AY575">
        <f t="shared" si="357"/>
        <v>34.117444218463959</v>
      </c>
      <c r="AZ575">
        <f t="shared" si="358"/>
        <v>34.117444218463959</v>
      </c>
      <c r="BA575">
        <f t="shared" si="359"/>
        <v>34.117444218463959</v>
      </c>
    </row>
    <row r="576" spans="1:53">
      <c r="A576" s="50" t="s">
        <v>1159</v>
      </c>
      <c r="B576" s="58">
        <v>575</v>
      </c>
      <c r="C576" s="50">
        <v>2</v>
      </c>
      <c r="D576" s="53">
        <v>12</v>
      </c>
      <c r="E576" s="53">
        <v>24</v>
      </c>
      <c r="L576" s="50" t="s">
        <v>1159</v>
      </c>
      <c r="M576" s="58">
        <v>575</v>
      </c>
      <c r="N576">
        <f t="shared" si="320"/>
        <v>26.90724809414742</v>
      </c>
      <c r="O576">
        <f t="shared" si="321"/>
        <v>26.90724809414742</v>
      </c>
      <c r="P576">
        <f t="shared" si="322"/>
        <v>26.90724809414742</v>
      </c>
      <c r="Q576">
        <f t="shared" si="323"/>
        <v>26.90724809414742</v>
      </c>
      <c r="R576">
        <f t="shared" si="324"/>
        <v>26.90724809414742</v>
      </c>
      <c r="S576">
        <f t="shared" si="325"/>
        <v>26.90724809414742</v>
      </c>
      <c r="T576">
        <f t="shared" si="326"/>
        <v>26.90724809414742</v>
      </c>
      <c r="U576">
        <f t="shared" si="327"/>
        <v>26.90724809414742</v>
      </c>
      <c r="V576">
        <f t="shared" si="328"/>
        <v>26.90724809414742</v>
      </c>
      <c r="W576">
        <f t="shared" si="329"/>
        <v>26.90724809414742</v>
      </c>
      <c r="X576">
        <f t="shared" si="330"/>
        <v>26.90724809414742</v>
      </c>
      <c r="Y576">
        <f t="shared" si="331"/>
        <v>26.90724809414742</v>
      </c>
      <c r="Z576">
        <f t="shared" si="332"/>
        <v>26.90724809414742</v>
      </c>
      <c r="AA576">
        <f t="shared" si="333"/>
        <v>26.90724809414742</v>
      </c>
      <c r="AB576">
        <f t="shared" si="334"/>
        <v>26.90724809414742</v>
      </c>
      <c r="AC576">
        <f t="shared" si="335"/>
        <v>26.90724809414742</v>
      </c>
      <c r="AD576">
        <f t="shared" si="336"/>
        <v>26.90724809414742</v>
      </c>
      <c r="AE576">
        <f t="shared" si="337"/>
        <v>26.90724809414742</v>
      </c>
      <c r="AF576">
        <f t="shared" si="338"/>
        <v>26.90724809414742</v>
      </c>
      <c r="AG576">
        <f t="shared" si="339"/>
        <v>26.90724809414742</v>
      </c>
      <c r="AH576">
        <f t="shared" si="340"/>
        <v>26.90724809414742</v>
      </c>
      <c r="AI576">
        <f t="shared" si="341"/>
        <v>26.90724809414742</v>
      </c>
      <c r="AJ576">
        <f t="shared" si="342"/>
        <v>26.90724809414742</v>
      </c>
      <c r="AK576">
        <f t="shared" si="343"/>
        <v>26.90724809414742</v>
      </c>
      <c r="AL576">
        <f t="shared" si="344"/>
        <v>26.90724809414742</v>
      </c>
      <c r="AM576">
        <f t="shared" si="345"/>
        <v>26.90724809414742</v>
      </c>
      <c r="AN576">
        <f t="shared" si="346"/>
        <v>26.90724809414742</v>
      </c>
      <c r="AO576">
        <f t="shared" si="347"/>
        <v>26.90724809414742</v>
      </c>
      <c r="AP576">
        <f t="shared" si="348"/>
        <v>26.90724809414742</v>
      </c>
      <c r="AQ576">
        <f t="shared" si="349"/>
        <v>26.90724809414742</v>
      </c>
      <c r="AR576">
        <f t="shared" si="350"/>
        <v>17.804493814764857</v>
      </c>
      <c r="AS576">
        <f t="shared" si="351"/>
        <v>26.90724809414742</v>
      </c>
      <c r="AT576">
        <f t="shared" si="352"/>
        <v>26.90724809414742</v>
      </c>
      <c r="AU576">
        <f t="shared" si="353"/>
        <v>26.90724809414742</v>
      </c>
      <c r="AV576">
        <f t="shared" si="354"/>
        <v>26.90724809414742</v>
      </c>
      <c r="AW576">
        <f t="shared" si="355"/>
        <v>26.90724809414742</v>
      </c>
      <c r="AX576">
        <f t="shared" si="360"/>
        <v>26.90724809414742</v>
      </c>
      <c r="AY576">
        <f t="shared" si="357"/>
        <v>26.90724809414742</v>
      </c>
      <c r="AZ576">
        <f t="shared" si="358"/>
        <v>26.90724809414742</v>
      </c>
      <c r="BA576">
        <f t="shared" si="359"/>
        <v>26.90724809414742</v>
      </c>
    </row>
    <row r="577" spans="1:53">
      <c r="A577" s="50" t="s">
        <v>1162</v>
      </c>
      <c r="B577" s="58">
        <v>576</v>
      </c>
      <c r="C577" s="50">
        <v>2</v>
      </c>
      <c r="D577" s="53">
        <v>12</v>
      </c>
      <c r="E577" s="53">
        <v>13</v>
      </c>
      <c r="L577" s="50" t="s">
        <v>1162</v>
      </c>
      <c r="M577" s="58">
        <v>576</v>
      </c>
      <c r="N577">
        <f t="shared" si="320"/>
        <v>17.804493814764857</v>
      </c>
      <c r="O577">
        <f t="shared" si="321"/>
        <v>17.804493814764857</v>
      </c>
      <c r="P577">
        <f t="shared" si="322"/>
        <v>17.804493814764857</v>
      </c>
      <c r="Q577">
        <f t="shared" si="323"/>
        <v>17.804493814764857</v>
      </c>
      <c r="R577">
        <f t="shared" si="324"/>
        <v>17.804493814764857</v>
      </c>
      <c r="S577">
        <f t="shared" si="325"/>
        <v>17.804493814764857</v>
      </c>
      <c r="T577">
        <f t="shared" si="326"/>
        <v>17.804493814764857</v>
      </c>
      <c r="U577">
        <f t="shared" si="327"/>
        <v>17.804493814764857</v>
      </c>
      <c r="V577">
        <f t="shared" si="328"/>
        <v>17.804493814764857</v>
      </c>
      <c r="W577">
        <f t="shared" si="329"/>
        <v>17.804493814764857</v>
      </c>
      <c r="X577">
        <f t="shared" si="330"/>
        <v>17.804493814764857</v>
      </c>
      <c r="Y577">
        <f t="shared" si="331"/>
        <v>17.804493814764857</v>
      </c>
      <c r="Z577">
        <f t="shared" si="332"/>
        <v>17.804493814764857</v>
      </c>
      <c r="AA577">
        <f t="shared" si="333"/>
        <v>17.804493814764857</v>
      </c>
      <c r="AB577">
        <f t="shared" si="334"/>
        <v>17.804493814764857</v>
      </c>
      <c r="AC577">
        <f t="shared" si="335"/>
        <v>17.804493814764857</v>
      </c>
      <c r="AD577">
        <f t="shared" si="336"/>
        <v>17.804493814764857</v>
      </c>
      <c r="AE577">
        <f t="shared" si="337"/>
        <v>17.804493814764857</v>
      </c>
      <c r="AF577">
        <f t="shared" si="338"/>
        <v>17.804493814764857</v>
      </c>
      <c r="AG577">
        <f t="shared" si="339"/>
        <v>17.804493814764857</v>
      </c>
      <c r="AH577">
        <f t="shared" si="340"/>
        <v>17.804493814764857</v>
      </c>
      <c r="AI577">
        <f t="shared" si="341"/>
        <v>17.804493814764857</v>
      </c>
      <c r="AJ577">
        <f t="shared" si="342"/>
        <v>17.804493814764857</v>
      </c>
      <c r="AK577">
        <f t="shared" si="343"/>
        <v>17.804493814764857</v>
      </c>
      <c r="AL577">
        <f t="shared" si="344"/>
        <v>17.804493814764857</v>
      </c>
      <c r="AM577">
        <f t="shared" si="345"/>
        <v>17.804493814764857</v>
      </c>
      <c r="AN577">
        <f t="shared" si="346"/>
        <v>17.804493814764857</v>
      </c>
      <c r="AO577">
        <f t="shared" si="347"/>
        <v>17.804493814764857</v>
      </c>
      <c r="AP577">
        <f t="shared" si="348"/>
        <v>17.804493814764857</v>
      </c>
      <c r="AQ577">
        <f t="shared" si="349"/>
        <v>17.804493814764857</v>
      </c>
      <c r="AR577">
        <f t="shared" si="350"/>
        <v>33.301651610693426</v>
      </c>
      <c r="AS577">
        <f t="shared" si="351"/>
        <v>17.804493814764857</v>
      </c>
      <c r="AT577">
        <f t="shared" si="352"/>
        <v>17.804493814764857</v>
      </c>
      <c r="AU577">
        <f t="shared" si="353"/>
        <v>17.804493814764857</v>
      </c>
      <c r="AV577">
        <f t="shared" si="354"/>
        <v>17.804493814764857</v>
      </c>
      <c r="AW577">
        <f t="shared" si="355"/>
        <v>17.804493814764857</v>
      </c>
      <c r="AX577">
        <f t="shared" si="360"/>
        <v>17.804493814764857</v>
      </c>
      <c r="AY577">
        <f t="shared" si="357"/>
        <v>17.804493814764857</v>
      </c>
      <c r="AZ577">
        <f t="shared" si="358"/>
        <v>17.804493814764857</v>
      </c>
      <c r="BA577">
        <f t="shared" si="359"/>
        <v>17.804493814764857</v>
      </c>
    </row>
    <row r="578" spans="1:53">
      <c r="A578" s="50" t="s">
        <v>1163</v>
      </c>
      <c r="B578" s="58">
        <v>577</v>
      </c>
      <c r="C578" s="50">
        <v>2</v>
      </c>
      <c r="D578" s="53">
        <v>28</v>
      </c>
      <c r="E578" s="53">
        <v>31</v>
      </c>
      <c r="L578" s="50" t="s">
        <v>1163</v>
      </c>
      <c r="M578" s="58">
        <v>577</v>
      </c>
      <c r="N578">
        <f t="shared" si="320"/>
        <v>41.821047332652967</v>
      </c>
      <c r="O578">
        <f t="shared" si="321"/>
        <v>41.821047332652967</v>
      </c>
      <c r="P578">
        <f t="shared" si="322"/>
        <v>41.821047332652967</v>
      </c>
      <c r="Q578">
        <f t="shared" si="323"/>
        <v>41.821047332652967</v>
      </c>
      <c r="R578">
        <f t="shared" si="324"/>
        <v>41.821047332652967</v>
      </c>
      <c r="S578">
        <f t="shared" si="325"/>
        <v>41.821047332652967</v>
      </c>
      <c r="T578">
        <f t="shared" si="326"/>
        <v>41.821047332652967</v>
      </c>
      <c r="U578">
        <f t="shared" si="327"/>
        <v>41.821047332652967</v>
      </c>
      <c r="V578">
        <f t="shared" si="328"/>
        <v>41.821047332652967</v>
      </c>
      <c r="W578">
        <f t="shared" si="329"/>
        <v>41.821047332652967</v>
      </c>
      <c r="X578">
        <f t="shared" si="330"/>
        <v>41.821047332652967</v>
      </c>
      <c r="Y578">
        <f t="shared" si="331"/>
        <v>41.821047332652967</v>
      </c>
      <c r="Z578">
        <f t="shared" si="332"/>
        <v>41.821047332652967</v>
      </c>
      <c r="AA578">
        <f t="shared" si="333"/>
        <v>41.821047332652967</v>
      </c>
      <c r="AB578">
        <f t="shared" si="334"/>
        <v>41.821047332652967</v>
      </c>
      <c r="AC578">
        <f t="shared" si="335"/>
        <v>41.821047332652967</v>
      </c>
      <c r="AD578">
        <f t="shared" si="336"/>
        <v>41.821047332652967</v>
      </c>
      <c r="AE578">
        <f t="shared" si="337"/>
        <v>41.821047332652967</v>
      </c>
      <c r="AF578">
        <f t="shared" si="338"/>
        <v>41.821047332652967</v>
      </c>
      <c r="AG578">
        <f t="shared" si="339"/>
        <v>41.821047332652967</v>
      </c>
      <c r="AH578">
        <f t="shared" si="340"/>
        <v>41.821047332652967</v>
      </c>
      <c r="AI578">
        <f t="shared" si="341"/>
        <v>41.821047332652967</v>
      </c>
      <c r="AJ578">
        <f t="shared" si="342"/>
        <v>41.821047332652967</v>
      </c>
      <c r="AK578">
        <f t="shared" si="343"/>
        <v>41.821047332652967</v>
      </c>
      <c r="AL578">
        <f t="shared" si="344"/>
        <v>41.821047332652967</v>
      </c>
      <c r="AM578">
        <f t="shared" si="345"/>
        <v>41.821047332652967</v>
      </c>
      <c r="AN578">
        <f t="shared" si="346"/>
        <v>41.821047332652967</v>
      </c>
      <c r="AO578">
        <f t="shared" si="347"/>
        <v>41.821047332652967</v>
      </c>
      <c r="AP578">
        <f t="shared" si="348"/>
        <v>41.821047332652967</v>
      </c>
      <c r="AQ578">
        <f t="shared" si="349"/>
        <v>41.821047332652967</v>
      </c>
      <c r="AR578">
        <f t="shared" si="350"/>
        <v>31.368774282716245</v>
      </c>
      <c r="AS578">
        <f t="shared" si="351"/>
        <v>41.821047332652967</v>
      </c>
      <c r="AT578">
        <f t="shared" si="352"/>
        <v>41.821047332652967</v>
      </c>
      <c r="AU578">
        <f t="shared" si="353"/>
        <v>41.821047332652967</v>
      </c>
      <c r="AV578">
        <f t="shared" si="354"/>
        <v>41.821047332652967</v>
      </c>
      <c r="AW578">
        <f t="shared" si="355"/>
        <v>41.821047332652967</v>
      </c>
      <c r="AX578">
        <f t="shared" si="360"/>
        <v>41.821047332652967</v>
      </c>
      <c r="AY578">
        <f t="shared" si="357"/>
        <v>41.821047332652967</v>
      </c>
      <c r="AZ578">
        <f t="shared" si="358"/>
        <v>41.821047332652967</v>
      </c>
      <c r="BA578">
        <f t="shared" si="359"/>
        <v>41.821047332652967</v>
      </c>
    </row>
    <row r="579" spans="1:53">
      <c r="A579" s="50" t="s">
        <v>1166</v>
      </c>
      <c r="B579" s="58">
        <v>578</v>
      </c>
      <c r="C579" s="50">
        <v>2</v>
      </c>
      <c r="D579" s="53">
        <v>10</v>
      </c>
      <c r="E579" s="53">
        <v>14</v>
      </c>
      <c r="L579" s="50" t="s">
        <v>1166</v>
      </c>
      <c r="M579" s="58">
        <v>578</v>
      </c>
      <c r="N579">
        <f t="shared" ref="N579:N621" si="361">SQRT((C579-H579)^2+(D579-I579)^2+(E579-J579)^2)</f>
        <v>17.320508075688775</v>
      </c>
      <c r="O579">
        <f t="shared" ref="O579:O621" si="362">SQRT((C579-H580)^2+(D579-I580)^2+(J580-E579)^2)</f>
        <v>17.320508075688775</v>
      </c>
      <c r="P579">
        <f t="shared" ref="P579:P621" si="363">SQRT((C579-H581)^2+(D579-I581)^2+(E579-J581)^2)</f>
        <v>17.320508075688775</v>
      </c>
      <c r="Q579">
        <f t="shared" ref="Q579:Q621" si="364">SQRT((C579-H582)^2+(D579-I582)^2+(E579-J582)^2)</f>
        <v>17.320508075688775</v>
      </c>
      <c r="R579">
        <f t="shared" ref="R579:R621" si="365">SQRT((C579-H583)^2+(D579-I583)^2+(E579-J583)^2)</f>
        <v>17.320508075688775</v>
      </c>
      <c r="S579">
        <f t="shared" ref="S579:S621" si="366">SQRT((C579-H584)^2+(D579-I584)^2+(E579-J584)^2)</f>
        <v>17.320508075688775</v>
      </c>
      <c r="T579">
        <f t="shared" ref="T579:T621" si="367">SQRT((C579-H585)^2+(D579-I585)^2+(E579-J585)^2)</f>
        <v>17.320508075688775</v>
      </c>
      <c r="U579">
        <f t="shared" ref="U579:U621" si="368">SQRT((C579-H586)^2+(D579-I586)^2+(E579-J586)^2)</f>
        <v>17.320508075688775</v>
      </c>
      <c r="V579">
        <f t="shared" ref="V579:V621" si="369">SQRT((C579-H587)^2+(D579-I587)^2+(E579-J587)^2)</f>
        <v>17.320508075688775</v>
      </c>
      <c r="W579">
        <f t="shared" ref="W579:W621" si="370">SQRT((C579-H588)^2+(D579-I588)^2+(E579-J588)^2)</f>
        <v>17.320508075688775</v>
      </c>
      <c r="X579">
        <f t="shared" ref="X579:X621" si="371">SQRT((C579-H589)^2+(D579-I589)^2+(E579-J589)^2)</f>
        <v>17.320508075688775</v>
      </c>
      <c r="Y579">
        <f t="shared" ref="Y579:Y621" si="372">SQRT((C579-H590)^2+(D579-I590)^2+(E579-J590)^2)</f>
        <v>17.320508075688775</v>
      </c>
      <c r="Z579">
        <f t="shared" ref="Z579:Z621" si="373">SQRT((C579-H591)^2+(D579-I591)^2+(E579-J591)^2)</f>
        <v>17.320508075688775</v>
      </c>
      <c r="AA579">
        <f t="shared" ref="AA579:AA621" si="374">SQRT((C579-H592)^2+(D579-I592)^2+(E579-J592)^2)</f>
        <v>17.320508075688775</v>
      </c>
      <c r="AB579">
        <f t="shared" ref="AB579:AB621" si="375">SQRT((C579-H593)^2+(D579-I593)^2+(E579-J593)^2)</f>
        <v>17.320508075688775</v>
      </c>
      <c r="AC579">
        <f t="shared" ref="AC579:AC621" si="376">SQRT((C579-H594)^2+(D579-I594)^2+(E579-J594)^2)</f>
        <v>17.320508075688775</v>
      </c>
      <c r="AD579">
        <f t="shared" ref="AD579:AD621" si="377">SQRT((C579-H595)^2+(D579-I595)^2+(E579-J595)^2)</f>
        <v>17.320508075688775</v>
      </c>
      <c r="AE579">
        <f t="shared" ref="AE579:AE621" si="378">SQRT((C579-H596)^2+(D579-I596)^2+(E579-J596)^2)</f>
        <v>17.320508075688775</v>
      </c>
      <c r="AF579">
        <f t="shared" ref="AF579:AF621" si="379">SQRT((C579-H597)^2+(D579-I597)^2+(E579-J597)^2)</f>
        <v>17.320508075688775</v>
      </c>
      <c r="AG579">
        <f t="shared" ref="AG579:AG621" si="380">SQRT((C579-H598)^2+(D579-I598)^2+(E579-J598)^2)</f>
        <v>17.320508075688775</v>
      </c>
      <c r="AH579">
        <f t="shared" ref="AH579:AH621" si="381">SQRT((C579-H599)^2+(D579-I599)^2+(E579-J599)^2)</f>
        <v>17.320508075688775</v>
      </c>
      <c r="AI579">
        <f t="shared" ref="AI579:AI621" si="382">SQRT((C579-H600)^2+(D579-I600)^2+(E579-J600)^2)</f>
        <v>17.320508075688775</v>
      </c>
      <c r="AJ579">
        <f t="shared" ref="AJ579:AJ621" si="383">SQRT((C579-H601)^2+(D579-I601)^2+(E579-J601)^2)</f>
        <v>17.320508075688775</v>
      </c>
      <c r="AK579">
        <f t="shared" ref="AK579:AK621" si="384">SQRT((C579-H602)^2+(D579-I602)^2+(E579-J602)^2)</f>
        <v>17.320508075688775</v>
      </c>
      <c r="AL579">
        <f t="shared" ref="AL579:AL621" si="385">SQRT((C579-H603)^2+(D579-I603)^2+(E579-J603)^2)</f>
        <v>17.320508075688775</v>
      </c>
      <c r="AM579">
        <f t="shared" ref="AM579:AM621" si="386">SQRT((C579-H604)^2+(D579-I604)^2+(E579-J604)^2)</f>
        <v>17.320508075688775</v>
      </c>
      <c r="AN579">
        <f t="shared" ref="AN579:AN621" si="387">SQRT((C579-H605)^2+(D579-I605)^2+(E579-J605)^2)</f>
        <v>17.320508075688775</v>
      </c>
      <c r="AO579">
        <f t="shared" ref="AO579:AO621" si="388">SQRT((C579-H606)^2+(D579-I606)^2+(E579-J606)^2)</f>
        <v>17.320508075688775</v>
      </c>
      <c r="AP579">
        <f t="shared" ref="AP579:AP621" si="389">SQRT((C579-H607)^2+(D579-I607)^2+(E579-J607)^2)</f>
        <v>17.320508075688775</v>
      </c>
      <c r="AQ579">
        <f t="shared" ref="AQ579:AQ621" si="390">SQRT((C579-H608)^2+(D579-I608)^2+(E579-J608)^2)</f>
        <v>17.320508075688775</v>
      </c>
      <c r="AR579">
        <f t="shared" ref="AR579:AR621" si="391">SQRT((C579-H609)^2+(D579-I609)^2+(E580-J609)^2)</f>
        <v>10.392304845413264</v>
      </c>
      <c r="AS579">
        <f t="shared" ref="AS579:AS621" si="392">SQRT((C579-H610)^2+(D579-I610)^2+(E579-J610)^2)</f>
        <v>17.320508075688775</v>
      </c>
      <c r="AT579">
        <f t="shared" ref="AT579:AT621" si="393">SQRT((C579-H611)^2+(D579-I611)^2+(E579-J611)^2)</f>
        <v>17.320508075688775</v>
      </c>
      <c r="AU579">
        <f t="shared" ref="AU579:AU621" si="394">SQRT((C579-H612)^2+(D579-I612)^2+(E579-J612)^2)</f>
        <v>17.320508075688775</v>
      </c>
      <c r="AV579">
        <f t="shared" ref="AV579:AV621" si="395">SQRT((C579-H613)^2+(D579-I613)^2+(E579-J613)^2)</f>
        <v>17.320508075688775</v>
      </c>
      <c r="AW579">
        <f t="shared" ref="AW579:AW621" si="396">SQRT((C579-H614)^2+(D579-I614)^2+(E579-J614)^2)</f>
        <v>17.320508075688775</v>
      </c>
      <c r="AX579">
        <f t="shared" si="360"/>
        <v>17.320508075688775</v>
      </c>
      <c r="AY579">
        <f t="shared" ref="AY579:AY620" si="397">SQRT((C579-H616)^2+(D579-I616)^2+(E579-J616)^2)</f>
        <v>17.320508075688775</v>
      </c>
      <c r="AZ579">
        <f t="shared" ref="AZ579:AZ621" si="398">SQRT((C579-H617)^2+(D579-I617)^2+(E579-J617)^2)</f>
        <v>17.320508075688775</v>
      </c>
      <c r="BA579">
        <f t="shared" ref="BA579:BA621" si="399">SQRT((C579-H618)^2+(D579-I618)^2+(E579-J618)^2)</f>
        <v>17.320508075688775</v>
      </c>
    </row>
    <row r="580" spans="1:53">
      <c r="A580" s="50" t="s">
        <v>1168</v>
      </c>
      <c r="B580" s="58">
        <v>579</v>
      </c>
      <c r="C580" s="50">
        <v>2</v>
      </c>
      <c r="D580" s="53">
        <v>16</v>
      </c>
      <c r="E580" s="53">
        <v>2</v>
      </c>
      <c r="L580" s="50" t="s">
        <v>1168</v>
      </c>
      <c r="M580" s="58">
        <v>579</v>
      </c>
      <c r="N580">
        <f t="shared" si="361"/>
        <v>16.248076809271922</v>
      </c>
      <c r="O580">
        <f t="shared" si="362"/>
        <v>16.248076809271922</v>
      </c>
      <c r="P580">
        <f t="shared" si="363"/>
        <v>16.248076809271922</v>
      </c>
      <c r="Q580">
        <f t="shared" si="364"/>
        <v>16.248076809271922</v>
      </c>
      <c r="R580">
        <f t="shared" si="365"/>
        <v>16.248076809271922</v>
      </c>
      <c r="S580">
        <f t="shared" si="366"/>
        <v>16.248076809271922</v>
      </c>
      <c r="T580">
        <f t="shared" si="367"/>
        <v>16.248076809271922</v>
      </c>
      <c r="U580">
        <f t="shared" si="368"/>
        <v>16.248076809271922</v>
      </c>
      <c r="V580">
        <f t="shared" si="369"/>
        <v>16.248076809271922</v>
      </c>
      <c r="W580">
        <f t="shared" si="370"/>
        <v>16.248076809271922</v>
      </c>
      <c r="X580">
        <f t="shared" si="371"/>
        <v>16.248076809271922</v>
      </c>
      <c r="Y580">
        <f t="shared" si="372"/>
        <v>16.248076809271922</v>
      </c>
      <c r="Z580">
        <f t="shared" si="373"/>
        <v>16.248076809271922</v>
      </c>
      <c r="AA580">
        <f t="shared" si="374"/>
        <v>16.248076809271922</v>
      </c>
      <c r="AB580">
        <f t="shared" si="375"/>
        <v>16.248076809271922</v>
      </c>
      <c r="AC580">
        <f t="shared" si="376"/>
        <v>16.248076809271922</v>
      </c>
      <c r="AD580">
        <f t="shared" si="377"/>
        <v>16.248076809271922</v>
      </c>
      <c r="AE580">
        <f t="shared" si="378"/>
        <v>16.248076809271922</v>
      </c>
      <c r="AF580">
        <f t="shared" si="379"/>
        <v>16.248076809271922</v>
      </c>
      <c r="AG580">
        <f t="shared" si="380"/>
        <v>16.248076809271922</v>
      </c>
      <c r="AH580">
        <f t="shared" si="381"/>
        <v>16.248076809271922</v>
      </c>
      <c r="AI580">
        <f t="shared" si="382"/>
        <v>16.248076809271922</v>
      </c>
      <c r="AJ580">
        <f t="shared" si="383"/>
        <v>16.248076809271922</v>
      </c>
      <c r="AK580">
        <f t="shared" si="384"/>
        <v>16.248076809271922</v>
      </c>
      <c r="AL580">
        <f t="shared" si="385"/>
        <v>16.248076809271922</v>
      </c>
      <c r="AM580">
        <f t="shared" si="386"/>
        <v>16.248076809271922</v>
      </c>
      <c r="AN580">
        <f t="shared" si="387"/>
        <v>16.248076809271922</v>
      </c>
      <c r="AO580">
        <f t="shared" si="388"/>
        <v>16.248076809271922</v>
      </c>
      <c r="AP580">
        <f t="shared" si="389"/>
        <v>16.248076809271922</v>
      </c>
      <c r="AQ580">
        <f t="shared" si="390"/>
        <v>16.248076809271922</v>
      </c>
      <c r="AR580">
        <f t="shared" si="391"/>
        <v>20.71231517720798</v>
      </c>
      <c r="AS580">
        <f t="shared" si="392"/>
        <v>16.248076809271922</v>
      </c>
      <c r="AT580">
        <f t="shared" si="393"/>
        <v>16.248076809271922</v>
      </c>
      <c r="AU580">
        <f t="shared" si="394"/>
        <v>16.248076809271922</v>
      </c>
      <c r="AV580">
        <f t="shared" si="395"/>
        <v>16.248076809271922</v>
      </c>
      <c r="AW580">
        <f t="shared" si="396"/>
        <v>16.248076809271922</v>
      </c>
      <c r="AX580">
        <f t="shared" si="360"/>
        <v>16.248076809271922</v>
      </c>
      <c r="AY580">
        <f t="shared" si="397"/>
        <v>16.248076809271922</v>
      </c>
      <c r="AZ580">
        <f t="shared" si="398"/>
        <v>16.248076809271922</v>
      </c>
      <c r="BA580">
        <f t="shared" si="399"/>
        <v>16.248076809271922</v>
      </c>
    </row>
    <row r="581" spans="1:53">
      <c r="A581" s="50" t="s">
        <v>1170</v>
      </c>
      <c r="B581" s="58">
        <v>580</v>
      </c>
      <c r="C581" s="50">
        <v>2</v>
      </c>
      <c r="D581" s="53">
        <v>12</v>
      </c>
      <c r="E581" s="53">
        <v>13</v>
      </c>
      <c r="L581" s="50" t="s">
        <v>1170</v>
      </c>
      <c r="M581" s="58">
        <v>580</v>
      </c>
      <c r="N581">
        <f t="shared" si="361"/>
        <v>17.804493814764857</v>
      </c>
      <c r="O581">
        <f t="shared" si="362"/>
        <v>17.804493814764857</v>
      </c>
      <c r="P581">
        <f t="shared" si="363"/>
        <v>17.804493814764857</v>
      </c>
      <c r="Q581">
        <f t="shared" si="364"/>
        <v>17.804493814764857</v>
      </c>
      <c r="R581">
        <f t="shared" si="365"/>
        <v>17.804493814764857</v>
      </c>
      <c r="S581">
        <f t="shared" si="366"/>
        <v>17.804493814764857</v>
      </c>
      <c r="T581">
        <f t="shared" si="367"/>
        <v>17.804493814764857</v>
      </c>
      <c r="U581">
        <f t="shared" si="368"/>
        <v>17.804493814764857</v>
      </c>
      <c r="V581">
        <f t="shared" si="369"/>
        <v>17.804493814764857</v>
      </c>
      <c r="W581">
        <f t="shared" si="370"/>
        <v>17.804493814764857</v>
      </c>
      <c r="X581">
        <f t="shared" si="371"/>
        <v>17.804493814764857</v>
      </c>
      <c r="Y581">
        <f t="shared" si="372"/>
        <v>17.804493814764857</v>
      </c>
      <c r="Z581">
        <f t="shared" si="373"/>
        <v>17.804493814764857</v>
      </c>
      <c r="AA581">
        <f t="shared" si="374"/>
        <v>17.804493814764857</v>
      </c>
      <c r="AB581">
        <f t="shared" si="375"/>
        <v>17.804493814764857</v>
      </c>
      <c r="AC581">
        <f t="shared" si="376"/>
        <v>17.804493814764857</v>
      </c>
      <c r="AD581">
        <f t="shared" si="377"/>
        <v>17.804493814764857</v>
      </c>
      <c r="AE581">
        <f t="shared" si="378"/>
        <v>17.804493814764857</v>
      </c>
      <c r="AF581">
        <f t="shared" si="379"/>
        <v>17.804493814764857</v>
      </c>
      <c r="AG581">
        <f t="shared" si="380"/>
        <v>17.804493814764857</v>
      </c>
      <c r="AH581">
        <f t="shared" si="381"/>
        <v>17.804493814764857</v>
      </c>
      <c r="AI581">
        <f t="shared" si="382"/>
        <v>17.804493814764857</v>
      </c>
      <c r="AJ581">
        <f t="shared" si="383"/>
        <v>17.804493814764857</v>
      </c>
      <c r="AK581">
        <f t="shared" si="384"/>
        <v>17.804493814764857</v>
      </c>
      <c r="AL581">
        <f t="shared" si="385"/>
        <v>17.804493814764857</v>
      </c>
      <c r="AM581">
        <f t="shared" si="386"/>
        <v>17.804493814764857</v>
      </c>
      <c r="AN581">
        <f t="shared" si="387"/>
        <v>17.804493814764857</v>
      </c>
      <c r="AO581">
        <f t="shared" si="388"/>
        <v>17.804493814764857</v>
      </c>
      <c r="AP581">
        <f t="shared" si="389"/>
        <v>17.804493814764857</v>
      </c>
      <c r="AQ581">
        <f t="shared" si="390"/>
        <v>17.804493814764857</v>
      </c>
      <c r="AR581">
        <f t="shared" si="391"/>
        <v>40.853396431630991</v>
      </c>
      <c r="AS581">
        <f t="shared" si="392"/>
        <v>17.804493814764857</v>
      </c>
      <c r="AT581">
        <f t="shared" si="393"/>
        <v>17.804493814764857</v>
      </c>
      <c r="AU581">
        <f t="shared" si="394"/>
        <v>17.804493814764857</v>
      </c>
      <c r="AV581">
        <f t="shared" si="395"/>
        <v>17.804493814764857</v>
      </c>
      <c r="AW581">
        <f t="shared" si="396"/>
        <v>17.804493814764857</v>
      </c>
      <c r="AX581">
        <f t="shared" si="360"/>
        <v>17.804493814764857</v>
      </c>
      <c r="AY581">
        <f t="shared" si="397"/>
        <v>17.804493814764857</v>
      </c>
      <c r="AZ581">
        <f t="shared" si="398"/>
        <v>17.804493814764857</v>
      </c>
      <c r="BA581">
        <f t="shared" si="399"/>
        <v>17.804493814764857</v>
      </c>
    </row>
    <row r="582" spans="1:53">
      <c r="A582" s="50" t="s">
        <v>1172</v>
      </c>
      <c r="B582" s="58">
        <v>581</v>
      </c>
      <c r="C582" s="50">
        <v>2</v>
      </c>
      <c r="D582" s="53">
        <v>40</v>
      </c>
      <c r="E582" s="53">
        <v>39</v>
      </c>
      <c r="L582" s="50" t="s">
        <v>1172</v>
      </c>
      <c r="M582" s="58">
        <v>581</v>
      </c>
      <c r="N582">
        <f t="shared" si="361"/>
        <v>55.901699437494742</v>
      </c>
      <c r="O582">
        <f t="shared" si="362"/>
        <v>55.901699437494742</v>
      </c>
      <c r="P582">
        <f t="shared" si="363"/>
        <v>55.901699437494742</v>
      </c>
      <c r="Q582">
        <f t="shared" si="364"/>
        <v>55.901699437494742</v>
      </c>
      <c r="R582">
        <f t="shared" si="365"/>
        <v>55.901699437494742</v>
      </c>
      <c r="S582">
        <f t="shared" si="366"/>
        <v>55.901699437494742</v>
      </c>
      <c r="T582">
        <f t="shared" si="367"/>
        <v>55.901699437494742</v>
      </c>
      <c r="U582">
        <f t="shared" si="368"/>
        <v>55.901699437494742</v>
      </c>
      <c r="V582">
        <f t="shared" si="369"/>
        <v>55.901699437494742</v>
      </c>
      <c r="W582">
        <f t="shared" si="370"/>
        <v>55.901699437494742</v>
      </c>
      <c r="X582">
        <f t="shared" si="371"/>
        <v>55.901699437494742</v>
      </c>
      <c r="Y582">
        <f t="shared" si="372"/>
        <v>55.901699437494742</v>
      </c>
      <c r="Z582">
        <f t="shared" si="373"/>
        <v>55.901699437494742</v>
      </c>
      <c r="AA582">
        <f t="shared" si="374"/>
        <v>55.901699437494742</v>
      </c>
      <c r="AB582">
        <f t="shared" si="375"/>
        <v>55.901699437494742</v>
      </c>
      <c r="AC582">
        <f t="shared" si="376"/>
        <v>55.901699437494742</v>
      </c>
      <c r="AD582">
        <f t="shared" si="377"/>
        <v>55.901699437494742</v>
      </c>
      <c r="AE582">
        <f t="shared" si="378"/>
        <v>55.901699437494742</v>
      </c>
      <c r="AF582">
        <f t="shared" si="379"/>
        <v>55.901699437494742</v>
      </c>
      <c r="AG582">
        <f t="shared" si="380"/>
        <v>55.901699437494742</v>
      </c>
      <c r="AH582">
        <f t="shared" si="381"/>
        <v>55.901699437494742</v>
      </c>
      <c r="AI582">
        <f t="shared" si="382"/>
        <v>55.901699437494742</v>
      </c>
      <c r="AJ582">
        <f t="shared" si="383"/>
        <v>55.901699437494742</v>
      </c>
      <c r="AK582">
        <f t="shared" si="384"/>
        <v>55.901699437494742</v>
      </c>
      <c r="AL582">
        <f t="shared" si="385"/>
        <v>55.901699437494742</v>
      </c>
      <c r="AM582">
        <f t="shared" si="386"/>
        <v>55.901699437494742</v>
      </c>
      <c r="AN582">
        <f t="shared" si="387"/>
        <v>55.901699437494742</v>
      </c>
      <c r="AO582">
        <f t="shared" si="388"/>
        <v>55.901699437494742</v>
      </c>
      <c r="AP582">
        <f t="shared" si="389"/>
        <v>55.901699437494742</v>
      </c>
      <c r="AQ582">
        <f t="shared" si="390"/>
        <v>55.901699437494742</v>
      </c>
      <c r="AR582">
        <f t="shared" si="391"/>
        <v>50.039984012787215</v>
      </c>
      <c r="AS582">
        <f t="shared" si="392"/>
        <v>55.901699437494742</v>
      </c>
      <c r="AT582">
        <f t="shared" si="393"/>
        <v>55.901699437494742</v>
      </c>
      <c r="AU582">
        <f t="shared" si="394"/>
        <v>55.901699437494742</v>
      </c>
      <c r="AV582">
        <f t="shared" si="395"/>
        <v>55.901699437494742</v>
      </c>
      <c r="AW582">
        <f t="shared" si="396"/>
        <v>55.901699437494742</v>
      </c>
      <c r="AX582">
        <f t="shared" si="360"/>
        <v>55.901699437494742</v>
      </c>
      <c r="AY582">
        <f t="shared" si="397"/>
        <v>55.901699437494742</v>
      </c>
      <c r="AZ582">
        <f t="shared" si="398"/>
        <v>55.901699437494742</v>
      </c>
      <c r="BA582">
        <f t="shared" si="399"/>
        <v>55.901699437494742</v>
      </c>
    </row>
    <row r="583" spans="1:53">
      <c r="A583" s="50" t="s">
        <v>1176</v>
      </c>
      <c r="B583" s="58">
        <v>582</v>
      </c>
      <c r="C583" s="50">
        <v>2</v>
      </c>
      <c r="D583" s="53">
        <v>27</v>
      </c>
      <c r="E583" s="53">
        <v>30</v>
      </c>
      <c r="L583" s="50" t="s">
        <v>1176</v>
      </c>
      <c r="M583" s="58">
        <v>582</v>
      </c>
      <c r="N583">
        <f t="shared" si="361"/>
        <v>40.4103947023535</v>
      </c>
      <c r="O583">
        <f t="shared" si="362"/>
        <v>40.4103947023535</v>
      </c>
      <c r="P583">
        <f t="shared" si="363"/>
        <v>40.4103947023535</v>
      </c>
      <c r="Q583">
        <f t="shared" si="364"/>
        <v>40.4103947023535</v>
      </c>
      <c r="R583">
        <f t="shared" si="365"/>
        <v>40.4103947023535</v>
      </c>
      <c r="S583">
        <f t="shared" si="366"/>
        <v>40.4103947023535</v>
      </c>
      <c r="T583">
        <f t="shared" si="367"/>
        <v>40.4103947023535</v>
      </c>
      <c r="U583">
        <f t="shared" si="368"/>
        <v>40.4103947023535</v>
      </c>
      <c r="V583">
        <f t="shared" si="369"/>
        <v>40.4103947023535</v>
      </c>
      <c r="W583">
        <f t="shared" si="370"/>
        <v>40.4103947023535</v>
      </c>
      <c r="X583">
        <f t="shared" si="371"/>
        <v>40.4103947023535</v>
      </c>
      <c r="Y583">
        <f t="shared" si="372"/>
        <v>40.4103947023535</v>
      </c>
      <c r="Z583">
        <f t="shared" si="373"/>
        <v>40.4103947023535</v>
      </c>
      <c r="AA583">
        <f t="shared" si="374"/>
        <v>40.4103947023535</v>
      </c>
      <c r="AB583">
        <f t="shared" si="375"/>
        <v>40.4103947023535</v>
      </c>
      <c r="AC583">
        <f t="shared" si="376"/>
        <v>40.4103947023535</v>
      </c>
      <c r="AD583">
        <f t="shared" si="377"/>
        <v>40.4103947023535</v>
      </c>
      <c r="AE583">
        <f t="shared" si="378"/>
        <v>40.4103947023535</v>
      </c>
      <c r="AF583">
        <f t="shared" si="379"/>
        <v>40.4103947023535</v>
      </c>
      <c r="AG583">
        <f t="shared" si="380"/>
        <v>40.4103947023535</v>
      </c>
      <c r="AH583">
        <f t="shared" si="381"/>
        <v>40.4103947023535</v>
      </c>
      <c r="AI583">
        <f t="shared" si="382"/>
        <v>40.4103947023535</v>
      </c>
      <c r="AJ583">
        <f t="shared" si="383"/>
        <v>40.4103947023535</v>
      </c>
      <c r="AK583">
        <f t="shared" si="384"/>
        <v>40.4103947023535</v>
      </c>
      <c r="AL583">
        <f t="shared" si="385"/>
        <v>40.4103947023535</v>
      </c>
      <c r="AM583">
        <f t="shared" si="386"/>
        <v>40.4103947023535</v>
      </c>
      <c r="AN583">
        <f t="shared" si="387"/>
        <v>40.4103947023535</v>
      </c>
      <c r="AO583">
        <f t="shared" si="388"/>
        <v>40.4103947023535</v>
      </c>
      <c r="AP583">
        <f t="shared" si="389"/>
        <v>40.4103947023535</v>
      </c>
      <c r="AQ583">
        <f t="shared" si="390"/>
        <v>40.4103947023535</v>
      </c>
      <c r="AR583">
        <f t="shared" si="391"/>
        <v>28.231188426986208</v>
      </c>
      <c r="AS583">
        <f t="shared" si="392"/>
        <v>40.4103947023535</v>
      </c>
      <c r="AT583">
        <f t="shared" si="393"/>
        <v>40.4103947023535</v>
      </c>
      <c r="AU583">
        <f t="shared" si="394"/>
        <v>40.4103947023535</v>
      </c>
      <c r="AV583">
        <f t="shared" si="395"/>
        <v>40.4103947023535</v>
      </c>
      <c r="AW583">
        <f t="shared" si="396"/>
        <v>40.4103947023535</v>
      </c>
      <c r="AX583">
        <f t="shared" si="360"/>
        <v>40.4103947023535</v>
      </c>
      <c r="AY583">
        <f t="shared" si="397"/>
        <v>40.4103947023535</v>
      </c>
      <c r="AZ583">
        <f t="shared" si="398"/>
        <v>40.4103947023535</v>
      </c>
      <c r="BA583">
        <f t="shared" si="399"/>
        <v>40.4103947023535</v>
      </c>
    </row>
    <row r="584" spans="1:53">
      <c r="A584" s="50" t="s">
        <v>1179</v>
      </c>
      <c r="B584" s="58">
        <v>583</v>
      </c>
      <c r="C584" s="50">
        <v>2</v>
      </c>
      <c r="D584" s="53">
        <v>19</v>
      </c>
      <c r="E584" s="53">
        <v>8</v>
      </c>
      <c r="L584" s="50" t="s">
        <v>1179</v>
      </c>
      <c r="M584" s="58">
        <v>583</v>
      </c>
      <c r="N584">
        <f t="shared" si="361"/>
        <v>20.71231517720798</v>
      </c>
      <c r="O584">
        <f t="shared" si="362"/>
        <v>20.71231517720798</v>
      </c>
      <c r="P584">
        <f t="shared" si="363"/>
        <v>20.71231517720798</v>
      </c>
      <c r="Q584">
        <f t="shared" si="364"/>
        <v>20.71231517720798</v>
      </c>
      <c r="R584">
        <f t="shared" si="365"/>
        <v>20.71231517720798</v>
      </c>
      <c r="S584">
        <f t="shared" si="366"/>
        <v>20.71231517720798</v>
      </c>
      <c r="T584">
        <f t="shared" si="367"/>
        <v>20.71231517720798</v>
      </c>
      <c r="U584">
        <f t="shared" si="368"/>
        <v>20.71231517720798</v>
      </c>
      <c r="V584">
        <f t="shared" si="369"/>
        <v>20.71231517720798</v>
      </c>
      <c r="W584">
        <f t="shared" si="370"/>
        <v>20.71231517720798</v>
      </c>
      <c r="X584">
        <f t="shared" si="371"/>
        <v>20.71231517720798</v>
      </c>
      <c r="Y584">
        <f t="shared" si="372"/>
        <v>20.71231517720798</v>
      </c>
      <c r="Z584">
        <f t="shared" si="373"/>
        <v>20.71231517720798</v>
      </c>
      <c r="AA584">
        <f t="shared" si="374"/>
        <v>20.71231517720798</v>
      </c>
      <c r="AB584">
        <f t="shared" si="375"/>
        <v>20.71231517720798</v>
      </c>
      <c r="AC584">
        <f t="shared" si="376"/>
        <v>20.71231517720798</v>
      </c>
      <c r="AD584">
        <f t="shared" si="377"/>
        <v>20.71231517720798</v>
      </c>
      <c r="AE584">
        <f t="shared" si="378"/>
        <v>20.71231517720798</v>
      </c>
      <c r="AF584">
        <f t="shared" si="379"/>
        <v>20.71231517720798</v>
      </c>
      <c r="AG584">
        <f t="shared" si="380"/>
        <v>20.71231517720798</v>
      </c>
      <c r="AH584">
        <f t="shared" si="381"/>
        <v>20.71231517720798</v>
      </c>
      <c r="AI584">
        <f t="shared" si="382"/>
        <v>20.71231517720798</v>
      </c>
      <c r="AJ584">
        <f t="shared" si="383"/>
        <v>20.71231517720798</v>
      </c>
      <c r="AK584">
        <f t="shared" si="384"/>
        <v>20.71231517720798</v>
      </c>
      <c r="AL584">
        <f t="shared" si="385"/>
        <v>20.71231517720798</v>
      </c>
      <c r="AM584">
        <f t="shared" si="386"/>
        <v>20.71231517720798</v>
      </c>
      <c r="AN584">
        <f t="shared" si="387"/>
        <v>20.71231517720798</v>
      </c>
      <c r="AO584">
        <f t="shared" si="388"/>
        <v>20.71231517720798</v>
      </c>
      <c r="AP584">
        <f t="shared" si="389"/>
        <v>20.71231517720798</v>
      </c>
      <c r="AQ584">
        <f t="shared" si="390"/>
        <v>20.71231517720798</v>
      </c>
      <c r="AR584">
        <f t="shared" si="391"/>
        <v>20.71231517720798</v>
      </c>
      <c r="AS584">
        <f t="shared" si="392"/>
        <v>20.71231517720798</v>
      </c>
      <c r="AT584">
        <f t="shared" si="393"/>
        <v>20.71231517720798</v>
      </c>
      <c r="AU584">
        <f t="shared" si="394"/>
        <v>20.71231517720798</v>
      </c>
      <c r="AV584">
        <f t="shared" si="395"/>
        <v>20.71231517720798</v>
      </c>
      <c r="AW584">
        <f t="shared" si="396"/>
        <v>20.71231517720798</v>
      </c>
      <c r="AX584">
        <f t="shared" si="360"/>
        <v>20.71231517720798</v>
      </c>
      <c r="AY584">
        <f t="shared" si="397"/>
        <v>20.71231517720798</v>
      </c>
      <c r="AZ584">
        <f t="shared" si="398"/>
        <v>20.71231517720798</v>
      </c>
      <c r="BA584">
        <f t="shared" si="399"/>
        <v>20.71231517720798</v>
      </c>
    </row>
    <row r="585" spans="1:53">
      <c r="A585" s="50" t="s">
        <v>1181</v>
      </c>
      <c r="B585" s="58">
        <v>584</v>
      </c>
      <c r="C585" s="50">
        <v>2</v>
      </c>
      <c r="D585" s="53">
        <v>19</v>
      </c>
      <c r="E585" s="53">
        <v>8</v>
      </c>
      <c r="L585" s="50" t="s">
        <v>1181</v>
      </c>
      <c r="M585" s="58">
        <v>584</v>
      </c>
      <c r="N585">
        <f t="shared" si="361"/>
        <v>20.71231517720798</v>
      </c>
      <c r="O585">
        <f t="shared" si="362"/>
        <v>20.71231517720798</v>
      </c>
      <c r="P585">
        <f t="shared" si="363"/>
        <v>20.71231517720798</v>
      </c>
      <c r="Q585">
        <f t="shared" si="364"/>
        <v>20.71231517720798</v>
      </c>
      <c r="R585">
        <f t="shared" si="365"/>
        <v>20.71231517720798</v>
      </c>
      <c r="S585">
        <f t="shared" si="366"/>
        <v>20.71231517720798</v>
      </c>
      <c r="T585">
        <f t="shared" si="367"/>
        <v>20.71231517720798</v>
      </c>
      <c r="U585">
        <f t="shared" si="368"/>
        <v>20.71231517720798</v>
      </c>
      <c r="V585">
        <f t="shared" si="369"/>
        <v>20.71231517720798</v>
      </c>
      <c r="W585">
        <f t="shared" si="370"/>
        <v>20.71231517720798</v>
      </c>
      <c r="X585">
        <f t="shared" si="371"/>
        <v>20.71231517720798</v>
      </c>
      <c r="Y585">
        <f t="shared" si="372"/>
        <v>20.71231517720798</v>
      </c>
      <c r="Z585">
        <f t="shared" si="373"/>
        <v>20.71231517720798</v>
      </c>
      <c r="AA585">
        <f t="shared" si="374"/>
        <v>20.71231517720798</v>
      </c>
      <c r="AB585">
        <f t="shared" si="375"/>
        <v>20.71231517720798</v>
      </c>
      <c r="AC585">
        <f t="shared" si="376"/>
        <v>20.71231517720798</v>
      </c>
      <c r="AD585">
        <f t="shared" si="377"/>
        <v>20.71231517720798</v>
      </c>
      <c r="AE585">
        <f t="shared" si="378"/>
        <v>20.71231517720798</v>
      </c>
      <c r="AF585">
        <f t="shared" si="379"/>
        <v>20.71231517720798</v>
      </c>
      <c r="AG585">
        <f t="shared" si="380"/>
        <v>20.71231517720798</v>
      </c>
      <c r="AH585">
        <f t="shared" si="381"/>
        <v>20.71231517720798</v>
      </c>
      <c r="AI585">
        <f t="shared" si="382"/>
        <v>20.71231517720798</v>
      </c>
      <c r="AJ585">
        <f t="shared" si="383"/>
        <v>20.71231517720798</v>
      </c>
      <c r="AK585">
        <f t="shared" si="384"/>
        <v>20.71231517720798</v>
      </c>
      <c r="AL585">
        <f t="shared" si="385"/>
        <v>20.71231517720798</v>
      </c>
      <c r="AM585">
        <f t="shared" si="386"/>
        <v>20.71231517720798</v>
      </c>
      <c r="AN585">
        <f t="shared" si="387"/>
        <v>20.71231517720798</v>
      </c>
      <c r="AO585">
        <f t="shared" si="388"/>
        <v>20.71231517720798</v>
      </c>
      <c r="AP585">
        <f t="shared" si="389"/>
        <v>20.71231517720798</v>
      </c>
      <c r="AQ585">
        <f t="shared" si="390"/>
        <v>20.71231517720798</v>
      </c>
      <c r="AR585">
        <f t="shared" si="391"/>
        <v>20.71231517720798</v>
      </c>
      <c r="AS585">
        <f t="shared" si="392"/>
        <v>20.71231517720798</v>
      </c>
      <c r="AT585">
        <f t="shared" si="393"/>
        <v>20.71231517720798</v>
      </c>
      <c r="AU585">
        <f t="shared" si="394"/>
        <v>20.71231517720798</v>
      </c>
      <c r="AV585">
        <f t="shared" si="395"/>
        <v>20.71231517720798</v>
      </c>
      <c r="AW585">
        <f t="shared" si="396"/>
        <v>20.71231517720798</v>
      </c>
      <c r="AX585">
        <f t="shared" si="360"/>
        <v>20.71231517720798</v>
      </c>
      <c r="AY585">
        <f t="shared" si="397"/>
        <v>20.71231517720798</v>
      </c>
      <c r="AZ585">
        <f t="shared" si="398"/>
        <v>20.71231517720798</v>
      </c>
      <c r="BA585">
        <f t="shared" si="399"/>
        <v>20.71231517720798</v>
      </c>
    </row>
    <row r="586" spans="1:53">
      <c r="A586" s="50" t="s">
        <v>1183</v>
      </c>
      <c r="B586" s="58">
        <v>585</v>
      </c>
      <c r="C586" s="50">
        <v>2</v>
      </c>
      <c r="D586" s="53">
        <v>19</v>
      </c>
      <c r="E586" s="53">
        <v>8</v>
      </c>
      <c r="F586" s="37" t="s">
        <v>1308</v>
      </c>
      <c r="L586" s="50" t="s">
        <v>1183</v>
      </c>
      <c r="M586" s="58">
        <v>585</v>
      </c>
      <c r="N586">
        <f t="shared" si="361"/>
        <v>20.71231517720798</v>
      </c>
      <c r="O586">
        <f t="shared" si="362"/>
        <v>20.71231517720798</v>
      </c>
      <c r="P586">
        <f t="shared" si="363"/>
        <v>20.71231517720798</v>
      </c>
      <c r="Q586">
        <f t="shared" si="364"/>
        <v>20.71231517720798</v>
      </c>
      <c r="R586">
        <f t="shared" si="365"/>
        <v>20.71231517720798</v>
      </c>
      <c r="S586">
        <f t="shared" si="366"/>
        <v>20.71231517720798</v>
      </c>
      <c r="T586">
        <f t="shared" si="367"/>
        <v>20.71231517720798</v>
      </c>
      <c r="U586">
        <f t="shared" si="368"/>
        <v>20.71231517720798</v>
      </c>
      <c r="V586">
        <f t="shared" si="369"/>
        <v>20.71231517720798</v>
      </c>
      <c r="W586">
        <f t="shared" si="370"/>
        <v>20.71231517720798</v>
      </c>
      <c r="X586">
        <f t="shared" si="371"/>
        <v>20.71231517720798</v>
      </c>
      <c r="Y586">
        <f t="shared" si="372"/>
        <v>20.71231517720798</v>
      </c>
      <c r="Z586">
        <f t="shared" si="373"/>
        <v>20.71231517720798</v>
      </c>
      <c r="AA586">
        <f t="shared" si="374"/>
        <v>20.71231517720798</v>
      </c>
      <c r="AB586">
        <f t="shared" si="375"/>
        <v>20.71231517720798</v>
      </c>
      <c r="AC586">
        <f t="shared" si="376"/>
        <v>20.71231517720798</v>
      </c>
      <c r="AD586">
        <f t="shared" si="377"/>
        <v>20.71231517720798</v>
      </c>
      <c r="AE586">
        <f t="shared" si="378"/>
        <v>20.71231517720798</v>
      </c>
      <c r="AF586">
        <f t="shared" si="379"/>
        <v>20.71231517720798</v>
      </c>
      <c r="AG586">
        <f t="shared" si="380"/>
        <v>20.71231517720798</v>
      </c>
      <c r="AH586">
        <f t="shared" si="381"/>
        <v>20.71231517720798</v>
      </c>
      <c r="AI586">
        <f t="shared" si="382"/>
        <v>20.71231517720798</v>
      </c>
      <c r="AJ586">
        <f t="shared" si="383"/>
        <v>20.71231517720798</v>
      </c>
      <c r="AK586">
        <f t="shared" si="384"/>
        <v>20.71231517720798</v>
      </c>
      <c r="AL586">
        <f t="shared" si="385"/>
        <v>20.71231517720798</v>
      </c>
      <c r="AM586">
        <f t="shared" si="386"/>
        <v>20.71231517720798</v>
      </c>
      <c r="AN586">
        <f t="shared" si="387"/>
        <v>20.71231517720798</v>
      </c>
      <c r="AO586">
        <f t="shared" si="388"/>
        <v>20.71231517720798</v>
      </c>
      <c r="AP586">
        <f t="shared" si="389"/>
        <v>20.71231517720798</v>
      </c>
      <c r="AQ586">
        <f t="shared" si="390"/>
        <v>20.71231517720798</v>
      </c>
      <c r="AR586">
        <f t="shared" si="391"/>
        <v>23.108440016582687</v>
      </c>
      <c r="AS586">
        <f t="shared" si="392"/>
        <v>20.71231517720798</v>
      </c>
      <c r="AT586">
        <f t="shared" si="393"/>
        <v>20.71231517720798</v>
      </c>
      <c r="AU586">
        <f t="shared" si="394"/>
        <v>20.71231517720798</v>
      </c>
      <c r="AV586">
        <f t="shared" si="395"/>
        <v>20.71231517720798</v>
      </c>
      <c r="AW586">
        <f t="shared" si="396"/>
        <v>20.71231517720798</v>
      </c>
      <c r="AX586">
        <f t="shared" si="360"/>
        <v>20.71231517720798</v>
      </c>
      <c r="AY586">
        <f t="shared" si="397"/>
        <v>20.71231517720798</v>
      </c>
      <c r="AZ586">
        <f t="shared" si="398"/>
        <v>20.71231517720798</v>
      </c>
      <c r="BA586">
        <f t="shared" si="399"/>
        <v>20.71231517720798</v>
      </c>
    </row>
    <row r="587" spans="1:53">
      <c r="A587" s="50" t="s">
        <v>1185</v>
      </c>
      <c r="B587" s="58">
        <v>586</v>
      </c>
      <c r="C587" s="50">
        <v>2</v>
      </c>
      <c r="D587" s="53">
        <v>12</v>
      </c>
      <c r="E587" s="53">
        <v>13</v>
      </c>
      <c r="L587" s="50" t="s">
        <v>1185</v>
      </c>
      <c r="M587" s="58">
        <v>586</v>
      </c>
      <c r="N587">
        <f t="shared" si="361"/>
        <v>17.804493814764857</v>
      </c>
      <c r="O587">
        <f t="shared" si="362"/>
        <v>17.804493814764857</v>
      </c>
      <c r="P587">
        <f t="shared" si="363"/>
        <v>17.804493814764857</v>
      </c>
      <c r="Q587">
        <f t="shared" si="364"/>
        <v>17.804493814764857</v>
      </c>
      <c r="R587">
        <f t="shared" si="365"/>
        <v>17.804493814764857</v>
      </c>
      <c r="S587">
        <f t="shared" si="366"/>
        <v>17.804493814764857</v>
      </c>
      <c r="T587">
        <f t="shared" si="367"/>
        <v>17.804493814764857</v>
      </c>
      <c r="U587">
        <f t="shared" si="368"/>
        <v>17.804493814764857</v>
      </c>
      <c r="V587">
        <f t="shared" si="369"/>
        <v>17.804493814764857</v>
      </c>
      <c r="W587">
        <f t="shared" si="370"/>
        <v>17.804493814764857</v>
      </c>
      <c r="X587">
        <f t="shared" si="371"/>
        <v>17.804493814764857</v>
      </c>
      <c r="Y587">
        <f t="shared" si="372"/>
        <v>17.804493814764857</v>
      </c>
      <c r="Z587">
        <f t="shared" si="373"/>
        <v>17.804493814764857</v>
      </c>
      <c r="AA587">
        <f t="shared" si="374"/>
        <v>17.804493814764857</v>
      </c>
      <c r="AB587">
        <f t="shared" si="375"/>
        <v>17.804493814764857</v>
      </c>
      <c r="AC587">
        <f t="shared" si="376"/>
        <v>17.804493814764857</v>
      </c>
      <c r="AD587">
        <f t="shared" si="377"/>
        <v>17.804493814764857</v>
      </c>
      <c r="AE587">
        <f t="shared" si="378"/>
        <v>17.804493814764857</v>
      </c>
      <c r="AF587">
        <f t="shared" si="379"/>
        <v>17.804493814764857</v>
      </c>
      <c r="AG587">
        <f t="shared" si="380"/>
        <v>17.804493814764857</v>
      </c>
      <c r="AH587">
        <f t="shared" si="381"/>
        <v>17.804493814764857</v>
      </c>
      <c r="AI587">
        <f t="shared" si="382"/>
        <v>17.804493814764857</v>
      </c>
      <c r="AJ587">
        <f t="shared" si="383"/>
        <v>17.804493814764857</v>
      </c>
      <c r="AK587">
        <f t="shared" si="384"/>
        <v>17.804493814764857</v>
      </c>
      <c r="AL587">
        <f t="shared" si="385"/>
        <v>17.804493814764857</v>
      </c>
      <c r="AM587">
        <f t="shared" si="386"/>
        <v>17.804493814764857</v>
      </c>
      <c r="AN587">
        <f t="shared" si="387"/>
        <v>17.804493814764857</v>
      </c>
      <c r="AO587">
        <f t="shared" si="388"/>
        <v>17.804493814764857</v>
      </c>
      <c r="AP587">
        <f t="shared" si="389"/>
        <v>17.804493814764857</v>
      </c>
      <c r="AQ587">
        <f t="shared" si="390"/>
        <v>17.804493814764857</v>
      </c>
      <c r="AR587">
        <f t="shared" si="391"/>
        <v>17.088007490635061</v>
      </c>
      <c r="AS587">
        <f t="shared" si="392"/>
        <v>17.804493814764857</v>
      </c>
      <c r="AT587">
        <f t="shared" si="393"/>
        <v>17.804493814764857</v>
      </c>
      <c r="AU587">
        <f t="shared" si="394"/>
        <v>17.804493814764857</v>
      </c>
      <c r="AV587">
        <f t="shared" si="395"/>
        <v>17.804493814764857</v>
      </c>
      <c r="AW587">
        <f t="shared" si="396"/>
        <v>17.804493814764857</v>
      </c>
      <c r="AX587">
        <f t="shared" si="360"/>
        <v>17.804493814764857</v>
      </c>
      <c r="AY587">
        <f t="shared" si="397"/>
        <v>17.804493814764857</v>
      </c>
      <c r="AZ587">
        <f t="shared" si="398"/>
        <v>17.804493814764857</v>
      </c>
      <c r="BA587">
        <f t="shared" si="399"/>
        <v>17.804493814764857</v>
      </c>
    </row>
    <row r="588" spans="1:53">
      <c r="A588" s="50" t="s">
        <v>1187</v>
      </c>
      <c r="B588" s="58">
        <v>587</v>
      </c>
      <c r="C588" s="50">
        <v>1</v>
      </c>
      <c r="D588" s="53">
        <v>9</v>
      </c>
      <c r="E588" s="53">
        <v>12</v>
      </c>
      <c r="L588" s="50" t="s">
        <v>1187</v>
      </c>
      <c r="M588" s="58">
        <v>587</v>
      </c>
      <c r="N588">
        <f t="shared" si="361"/>
        <v>15.033296378372908</v>
      </c>
      <c r="O588">
        <f t="shared" si="362"/>
        <v>15.033296378372908</v>
      </c>
      <c r="P588">
        <f t="shared" si="363"/>
        <v>15.033296378372908</v>
      </c>
      <c r="Q588">
        <f t="shared" si="364"/>
        <v>15.033296378372908</v>
      </c>
      <c r="R588">
        <f t="shared" si="365"/>
        <v>15.033296378372908</v>
      </c>
      <c r="S588">
        <f t="shared" si="366"/>
        <v>15.033296378372908</v>
      </c>
      <c r="T588">
        <f t="shared" si="367"/>
        <v>15.033296378372908</v>
      </c>
      <c r="U588">
        <f t="shared" si="368"/>
        <v>15.033296378372908</v>
      </c>
      <c r="V588">
        <f t="shared" si="369"/>
        <v>15.033296378372908</v>
      </c>
      <c r="W588">
        <f t="shared" si="370"/>
        <v>15.033296378372908</v>
      </c>
      <c r="X588">
        <f t="shared" si="371"/>
        <v>15.033296378372908</v>
      </c>
      <c r="Y588">
        <f t="shared" si="372"/>
        <v>15.033296378372908</v>
      </c>
      <c r="Z588">
        <f t="shared" si="373"/>
        <v>15.033296378372908</v>
      </c>
      <c r="AA588">
        <f t="shared" si="374"/>
        <v>15.033296378372908</v>
      </c>
      <c r="AB588">
        <f t="shared" si="375"/>
        <v>15.033296378372908</v>
      </c>
      <c r="AC588">
        <f t="shared" si="376"/>
        <v>15.033296378372908</v>
      </c>
      <c r="AD588">
        <f t="shared" si="377"/>
        <v>15.033296378372908</v>
      </c>
      <c r="AE588">
        <f t="shared" si="378"/>
        <v>15.033296378372908</v>
      </c>
      <c r="AF588">
        <f t="shared" si="379"/>
        <v>15.033296378372908</v>
      </c>
      <c r="AG588">
        <f t="shared" si="380"/>
        <v>15.033296378372908</v>
      </c>
      <c r="AH588">
        <f t="shared" si="381"/>
        <v>15.033296378372908</v>
      </c>
      <c r="AI588">
        <f t="shared" si="382"/>
        <v>15.033296378372908</v>
      </c>
      <c r="AJ588">
        <f t="shared" si="383"/>
        <v>15.033296378372908</v>
      </c>
      <c r="AK588">
        <f t="shared" si="384"/>
        <v>15.033296378372908</v>
      </c>
      <c r="AL588">
        <f t="shared" si="385"/>
        <v>15.033296378372908</v>
      </c>
      <c r="AM588">
        <f t="shared" si="386"/>
        <v>15.033296378372908</v>
      </c>
      <c r="AN588">
        <f t="shared" si="387"/>
        <v>15.033296378372908</v>
      </c>
      <c r="AO588">
        <f t="shared" si="388"/>
        <v>15.033296378372908</v>
      </c>
      <c r="AP588">
        <f t="shared" si="389"/>
        <v>15.033296378372908</v>
      </c>
      <c r="AQ588">
        <f t="shared" si="390"/>
        <v>15.033296378372908</v>
      </c>
      <c r="AR588">
        <f t="shared" si="391"/>
        <v>15.842979517754859</v>
      </c>
      <c r="AS588">
        <f t="shared" si="392"/>
        <v>15.033296378372908</v>
      </c>
      <c r="AT588">
        <f t="shared" si="393"/>
        <v>15.033296378372908</v>
      </c>
      <c r="AU588">
        <f t="shared" si="394"/>
        <v>15.033296378372908</v>
      </c>
      <c r="AV588">
        <f t="shared" si="395"/>
        <v>15.033296378372908</v>
      </c>
      <c r="AW588">
        <f t="shared" si="396"/>
        <v>15.033296378372908</v>
      </c>
      <c r="AX588">
        <f t="shared" si="360"/>
        <v>15.033296378372908</v>
      </c>
      <c r="AY588">
        <f t="shared" si="397"/>
        <v>15.033296378372908</v>
      </c>
      <c r="AZ588">
        <f t="shared" si="398"/>
        <v>15.033296378372908</v>
      </c>
      <c r="BA588">
        <f t="shared" si="399"/>
        <v>15.033296378372908</v>
      </c>
    </row>
    <row r="589" spans="1:53">
      <c r="A589" s="50" t="s">
        <v>1189</v>
      </c>
      <c r="B589" s="58">
        <v>588</v>
      </c>
      <c r="C589" s="50">
        <v>1</v>
      </c>
      <c r="D589" s="53">
        <v>12</v>
      </c>
      <c r="E589" s="53">
        <v>13</v>
      </c>
      <c r="L589" s="50" t="s">
        <v>1189</v>
      </c>
      <c r="M589" s="58">
        <v>588</v>
      </c>
      <c r="N589">
        <f t="shared" si="361"/>
        <v>17.720045146669349</v>
      </c>
      <c r="O589">
        <f t="shared" si="362"/>
        <v>17.720045146669349</v>
      </c>
      <c r="P589">
        <f t="shared" si="363"/>
        <v>17.720045146669349</v>
      </c>
      <c r="Q589">
        <f t="shared" si="364"/>
        <v>17.720045146669349</v>
      </c>
      <c r="R589">
        <f t="shared" si="365"/>
        <v>17.720045146669349</v>
      </c>
      <c r="S589">
        <f t="shared" si="366"/>
        <v>17.720045146669349</v>
      </c>
      <c r="T589">
        <f t="shared" si="367"/>
        <v>17.720045146669349</v>
      </c>
      <c r="U589">
        <f t="shared" si="368"/>
        <v>17.720045146669349</v>
      </c>
      <c r="V589">
        <f t="shared" si="369"/>
        <v>17.720045146669349</v>
      </c>
      <c r="W589">
        <f t="shared" si="370"/>
        <v>17.720045146669349</v>
      </c>
      <c r="X589">
        <f t="shared" si="371"/>
        <v>17.720045146669349</v>
      </c>
      <c r="Y589">
        <f t="shared" si="372"/>
        <v>17.720045146669349</v>
      </c>
      <c r="Z589">
        <f t="shared" si="373"/>
        <v>17.720045146669349</v>
      </c>
      <c r="AA589">
        <f t="shared" si="374"/>
        <v>17.720045146669349</v>
      </c>
      <c r="AB589">
        <f t="shared" si="375"/>
        <v>17.720045146669349</v>
      </c>
      <c r="AC589">
        <f t="shared" si="376"/>
        <v>17.720045146669349</v>
      </c>
      <c r="AD589">
        <f t="shared" si="377"/>
        <v>17.720045146669349</v>
      </c>
      <c r="AE589">
        <f t="shared" si="378"/>
        <v>17.720045146669349</v>
      </c>
      <c r="AF589">
        <f t="shared" si="379"/>
        <v>17.720045146669349</v>
      </c>
      <c r="AG589">
        <f t="shared" si="380"/>
        <v>17.720045146669349</v>
      </c>
      <c r="AH589">
        <f t="shared" si="381"/>
        <v>17.720045146669349</v>
      </c>
      <c r="AI589">
        <f t="shared" si="382"/>
        <v>17.720045146669349</v>
      </c>
      <c r="AJ589">
        <f t="shared" si="383"/>
        <v>17.720045146669349</v>
      </c>
      <c r="AK589">
        <f t="shared" si="384"/>
        <v>17.720045146669349</v>
      </c>
      <c r="AL589">
        <f t="shared" si="385"/>
        <v>17.720045146669349</v>
      </c>
      <c r="AM589">
        <f t="shared" si="386"/>
        <v>17.720045146669349</v>
      </c>
      <c r="AN589">
        <f t="shared" si="387"/>
        <v>17.720045146669349</v>
      </c>
      <c r="AO589">
        <f t="shared" si="388"/>
        <v>17.720045146669349</v>
      </c>
      <c r="AP589">
        <f t="shared" si="389"/>
        <v>17.720045146669349</v>
      </c>
      <c r="AQ589">
        <f t="shared" si="390"/>
        <v>17.720045146669349</v>
      </c>
      <c r="AR589">
        <f t="shared" si="391"/>
        <v>17.720045146669349</v>
      </c>
      <c r="AS589">
        <f t="shared" si="392"/>
        <v>17.720045146669349</v>
      </c>
      <c r="AT589">
        <f t="shared" si="393"/>
        <v>17.720045146669349</v>
      </c>
      <c r="AU589">
        <f t="shared" si="394"/>
        <v>17.720045146669349</v>
      </c>
      <c r="AV589">
        <f t="shared" si="395"/>
        <v>17.720045146669349</v>
      </c>
      <c r="AW589">
        <f t="shared" si="396"/>
        <v>17.720045146669349</v>
      </c>
      <c r="AX589">
        <f t="shared" si="360"/>
        <v>17.720045146669349</v>
      </c>
      <c r="AY589">
        <f t="shared" si="397"/>
        <v>17.720045146669349</v>
      </c>
      <c r="AZ589">
        <f t="shared" si="398"/>
        <v>17.720045146669349</v>
      </c>
      <c r="BA589">
        <f t="shared" si="399"/>
        <v>17.720045146669349</v>
      </c>
    </row>
    <row r="590" spans="1:53">
      <c r="A590" s="50" t="s">
        <v>1191</v>
      </c>
      <c r="B590" s="58">
        <v>589</v>
      </c>
      <c r="C590" s="50">
        <v>1</v>
      </c>
      <c r="D590" s="53">
        <v>12</v>
      </c>
      <c r="E590" s="53">
        <v>13</v>
      </c>
      <c r="L590" s="50" t="s">
        <v>1191</v>
      </c>
      <c r="M590" s="58">
        <v>589</v>
      </c>
      <c r="N590">
        <f t="shared" si="361"/>
        <v>17.720045146669349</v>
      </c>
      <c r="O590">
        <f t="shared" si="362"/>
        <v>17.720045146669349</v>
      </c>
      <c r="P590">
        <f t="shared" si="363"/>
        <v>17.720045146669349</v>
      </c>
      <c r="Q590">
        <f t="shared" si="364"/>
        <v>17.720045146669349</v>
      </c>
      <c r="R590">
        <f t="shared" si="365"/>
        <v>17.720045146669349</v>
      </c>
      <c r="S590">
        <f t="shared" si="366"/>
        <v>17.720045146669349</v>
      </c>
      <c r="T590">
        <f t="shared" si="367"/>
        <v>17.720045146669349</v>
      </c>
      <c r="U590">
        <f t="shared" si="368"/>
        <v>17.720045146669349</v>
      </c>
      <c r="V590">
        <f t="shared" si="369"/>
        <v>17.720045146669349</v>
      </c>
      <c r="W590">
        <f t="shared" si="370"/>
        <v>17.720045146669349</v>
      </c>
      <c r="X590">
        <f t="shared" si="371"/>
        <v>17.720045146669349</v>
      </c>
      <c r="Y590">
        <f t="shared" si="372"/>
        <v>17.720045146669349</v>
      </c>
      <c r="Z590">
        <f t="shared" si="373"/>
        <v>17.720045146669349</v>
      </c>
      <c r="AA590">
        <f t="shared" si="374"/>
        <v>17.720045146669349</v>
      </c>
      <c r="AB590">
        <f t="shared" si="375"/>
        <v>17.720045146669349</v>
      </c>
      <c r="AC590">
        <f t="shared" si="376"/>
        <v>17.720045146669349</v>
      </c>
      <c r="AD590">
        <f t="shared" si="377"/>
        <v>17.720045146669349</v>
      </c>
      <c r="AE590">
        <f t="shared" si="378"/>
        <v>17.720045146669349</v>
      </c>
      <c r="AF590">
        <f t="shared" si="379"/>
        <v>17.720045146669349</v>
      </c>
      <c r="AG590">
        <f t="shared" si="380"/>
        <v>17.720045146669349</v>
      </c>
      <c r="AH590">
        <f t="shared" si="381"/>
        <v>17.720045146669349</v>
      </c>
      <c r="AI590">
        <f t="shared" si="382"/>
        <v>17.720045146669349</v>
      </c>
      <c r="AJ590">
        <f t="shared" si="383"/>
        <v>17.720045146669349</v>
      </c>
      <c r="AK590">
        <f t="shared" si="384"/>
        <v>17.720045146669349</v>
      </c>
      <c r="AL590">
        <f t="shared" si="385"/>
        <v>17.720045146669349</v>
      </c>
      <c r="AM590">
        <f t="shared" si="386"/>
        <v>17.720045146669349</v>
      </c>
      <c r="AN590">
        <f t="shared" si="387"/>
        <v>17.720045146669349</v>
      </c>
      <c r="AO590">
        <f t="shared" si="388"/>
        <v>17.720045146669349</v>
      </c>
      <c r="AP590">
        <f t="shared" si="389"/>
        <v>17.720045146669349</v>
      </c>
      <c r="AQ590">
        <f t="shared" si="390"/>
        <v>17.720045146669349</v>
      </c>
      <c r="AR590">
        <f t="shared" si="391"/>
        <v>17.720045146669349</v>
      </c>
      <c r="AS590">
        <f t="shared" si="392"/>
        <v>17.720045146669349</v>
      </c>
      <c r="AT590">
        <f t="shared" si="393"/>
        <v>17.720045146669349</v>
      </c>
      <c r="AU590">
        <f t="shared" si="394"/>
        <v>17.720045146669349</v>
      </c>
      <c r="AV590">
        <f t="shared" si="395"/>
        <v>17.720045146669349</v>
      </c>
      <c r="AW590">
        <f t="shared" si="396"/>
        <v>17.720045146669349</v>
      </c>
      <c r="AX590">
        <f t="shared" si="360"/>
        <v>17.720045146669349</v>
      </c>
      <c r="AY590">
        <f t="shared" si="397"/>
        <v>17.720045146669349</v>
      </c>
      <c r="AZ590">
        <f t="shared" si="398"/>
        <v>17.720045146669349</v>
      </c>
      <c r="BA590">
        <f t="shared" si="399"/>
        <v>17.720045146669349</v>
      </c>
    </row>
    <row r="591" spans="1:53">
      <c r="A591" s="50" t="s">
        <v>1193</v>
      </c>
      <c r="B591" s="58">
        <v>590</v>
      </c>
      <c r="C591" s="50">
        <v>1</v>
      </c>
      <c r="D591" s="53">
        <v>12</v>
      </c>
      <c r="E591" s="53">
        <v>13</v>
      </c>
      <c r="L591" s="50" t="s">
        <v>1193</v>
      </c>
      <c r="M591" s="58">
        <v>590</v>
      </c>
      <c r="N591">
        <f t="shared" si="361"/>
        <v>17.720045146669349</v>
      </c>
      <c r="O591">
        <f t="shared" si="362"/>
        <v>17.720045146669349</v>
      </c>
      <c r="P591">
        <f t="shared" si="363"/>
        <v>17.720045146669349</v>
      </c>
      <c r="Q591">
        <f t="shared" si="364"/>
        <v>17.720045146669349</v>
      </c>
      <c r="R591">
        <f t="shared" si="365"/>
        <v>17.720045146669349</v>
      </c>
      <c r="S591">
        <f t="shared" si="366"/>
        <v>17.720045146669349</v>
      </c>
      <c r="T591">
        <f t="shared" si="367"/>
        <v>17.720045146669349</v>
      </c>
      <c r="U591">
        <f t="shared" si="368"/>
        <v>17.720045146669349</v>
      </c>
      <c r="V591">
        <f t="shared" si="369"/>
        <v>17.720045146669349</v>
      </c>
      <c r="W591">
        <f t="shared" si="370"/>
        <v>17.720045146669349</v>
      </c>
      <c r="X591">
        <f t="shared" si="371"/>
        <v>17.720045146669349</v>
      </c>
      <c r="Y591">
        <f t="shared" si="372"/>
        <v>17.720045146669349</v>
      </c>
      <c r="Z591">
        <f t="shared" si="373"/>
        <v>17.720045146669349</v>
      </c>
      <c r="AA591">
        <f t="shared" si="374"/>
        <v>17.720045146669349</v>
      </c>
      <c r="AB591">
        <f t="shared" si="375"/>
        <v>17.720045146669349</v>
      </c>
      <c r="AC591">
        <f t="shared" si="376"/>
        <v>17.720045146669349</v>
      </c>
      <c r="AD591">
        <f t="shared" si="377"/>
        <v>17.720045146669349</v>
      </c>
      <c r="AE591">
        <f t="shared" si="378"/>
        <v>17.720045146669349</v>
      </c>
      <c r="AF591">
        <f t="shared" si="379"/>
        <v>17.720045146669349</v>
      </c>
      <c r="AG591">
        <f t="shared" si="380"/>
        <v>17.720045146669349</v>
      </c>
      <c r="AH591">
        <f t="shared" si="381"/>
        <v>17.720045146669349</v>
      </c>
      <c r="AI591">
        <f t="shared" si="382"/>
        <v>17.720045146669349</v>
      </c>
      <c r="AJ591">
        <f t="shared" si="383"/>
        <v>17.720045146669349</v>
      </c>
      <c r="AK591">
        <f t="shared" si="384"/>
        <v>17.720045146669349</v>
      </c>
      <c r="AL591">
        <f t="shared" si="385"/>
        <v>17.720045146669349</v>
      </c>
      <c r="AM591">
        <f t="shared" si="386"/>
        <v>17.720045146669349</v>
      </c>
      <c r="AN591">
        <f t="shared" si="387"/>
        <v>17.720045146669349</v>
      </c>
      <c r="AO591">
        <f t="shared" si="388"/>
        <v>17.720045146669349</v>
      </c>
      <c r="AP591">
        <f t="shared" si="389"/>
        <v>17.720045146669349</v>
      </c>
      <c r="AQ591">
        <f t="shared" si="390"/>
        <v>17.720045146669349</v>
      </c>
      <c r="AR591">
        <f t="shared" si="391"/>
        <v>14.456832294800961</v>
      </c>
      <c r="AS591">
        <f t="shared" si="392"/>
        <v>17.720045146669349</v>
      </c>
      <c r="AT591">
        <f t="shared" si="393"/>
        <v>17.720045146669349</v>
      </c>
      <c r="AU591">
        <f t="shared" si="394"/>
        <v>17.720045146669349</v>
      </c>
      <c r="AV591">
        <f t="shared" si="395"/>
        <v>17.720045146669349</v>
      </c>
      <c r="AW591">
        <f t="shared" si="396"/>
        <v>17.720045146669349</v>
      </c>
      <c r="AX591">
        <f t="shared" si="360"/>
        <v>17.720045146669349</v>
      </c>
      <c r="AY591">
        <f t="shared" si="397"/>
        <v>17.720045146669349</v>
      </c>
      <c r="AZ591">
        <f t="shared" si="398"/>
        <v>17.720045146669349</v>
      </c>
      <c r="BA591">
        <f t="shared" si="399"/>
        <v>17.720045146669349</v>
      </c>
    </row>
    <row r="592" spans="1:53">
      <c r="A592" s="50" t="s">
        <v>1195</v>
      </c>
      <c r="B592" s="58">
        <v>591</v>
      </c>
      <c r="C592" s="50">
        <v>1</v>
      </c>
      <c r="D592" s="53">
        <v>19</v>
      </c>
      <c r="E592" s="53">
        <v>8</v>
      </c>
      <c r="L592" s="50" t="s">
        <v>1195</v>
      </c>
      <c r="M592" s="58">
        <v>591</v>
      </c>
      <c r="N592">
        <f t="shared" si="361"/>
        <v>20.639767440550294</v>
      </c>
      <c r="O592">
        <f t="shared" si="362"/>
        <v>20.639767440550294</v>
      </c>
      <c r="P592">
        <f t="shared" si="363"/>
        <v>20.639767440550294</v>
      </c>
      <c r="Q592">
        <f t="shared" si="364"/>
        <v>20.639767440550294</v>
      </c>
      <c r="R592">
        <f t="shared" si="365"/>
        <v>20.639767440550294</v>
      </c>
      <c r="S592">
        <f t="shared" si="366"/>
        <v>20.639767440550294</v>
      </c>
      <c r="T592">
        <f t="shared" si="367"/>
        <v>20.639767440550294</v>
      </c>
      <c r="U592">
        <f t="shared" si="368"/>
        <v>20.639767440550294</v>
      </c>
      <c r="V592">
        <f t="shared" si="369"/>
        <v>20.639767440550294</v>
      </c>
      <c r="W592">
        <f t="shared" si="370"/>
        <v>20.639767440550294</v>
      </c>
      <c r="X592">
        <f t="shared" si="371"/>
        <v>20.639767440550294</v>
      </c>
      <c r="Y592">
        <f t="shared" si="372"/>
        <v>20.639767440550294</v>
      </c>
      <c r="Z592">
        <f t="shared" si="373"/>
        <v>20.639767440550294</v>
      </c>
      <c r="AA592">
        <f t="shared" si="374"/>
        <v>20.639767440550294</v>
      </c>
      <c r="AB592">
        <f t="shared" si="375"/>
        <v>20.639767440550294</v>
      </c>
      <c r="AC592">
        <f t="shared" si="376"/>
        <v>20.639767440550294</v>
      </c>
      <c r="AD592">
        <f t="shared" si="377"/>
        <v>20.639767440550294</v>
      </c>
      <c r="AE592">
        <f t="shared" si="378"/>
        <v>20.639767440550294</v>
      </c>
      <c r="AF592">
        <f t="shared" si="379"/>
        <v>20.639767440550294</v>
      </c>
      <c r="AG592">
        <f t="shared" si="380"/>
        <v>20.639767440550294</v>
      </c>
      <c r="AH592">
        <f t="shared" si="381"/>
        <v>20.639767440550294</v>
      </c>
      <c r="AI592">
        <f t="shared" si="382"/>
        <v>20.639767440550294</v>
      </c>
      <c r="AJ592">
        <f t="shared" si="383"/>
        <v>20.639767440550294</v>
      </c>
      <c r="AK592">
        <f t="shared" si="384"/>
        <v>20.639767440550294</v>
      </c>
      <c r="AL592">
        <f t="shared" si="385"/>
        <v>20.639767440550294</v>
      </c>
      <c r="AM592">
        <f t="shared" si="386"/>
        <v>20.639767440550294</v>
      </c>
      <c r="AN592">
        <f t="shared" si="387"/>
        <v>20.639767440550294</v>
      </c>
      <c r="AO592">
        <f t="shared" si="388"/>
        <v>20.639767440550294</v>
      </c>
      <c r="AP592">
        <f t="shared" si="389"/>
        <v>20.639767440550294</v>
      </c>
      <c r="AQ592">
        <f t="shared" si="390"/>
        <v>20.639767440550294</v>
      </c>
      <c r="AR592">
        <f t="shared" si="391"/>
        <v>22.494443758403985</v>
      </c>
      <c r="AS592">
        <f t="shared" si="392"/>
        <v>20.639767440550294</v>
      </c>
      <c r="AT592">
        <f t="shared" si="393"/>
        <v>20.639767440550294</v>
      </c>
      <c r="AU592">
        <f t="shared" si="394"/>
        <v>20.639767440550294</v>
      </c>
      <c r="AV592">
        <f t="shared" si="395"/>
        <v>20.639767440550294</v>
      </c>
      <c r="AW592">
        <f t="shared" si="396"/>
        <v>20.639767440550294</v>
      </c>
      <c r="AX592">
        <f t="shared" ref="AX592:AX621" si="400">SQRT((C592-H628)^2+(D592-I628)^2+(E592-J628)^2)</f>
        <v>20.639767440550294</v>
      </c>
      <c r="AY592">
        <f t="shared" si="397"/>
        <v>20.639767440550294</v>
      </c>
      <c r="AZ592">
        <f t="shared" si="398"/>
        <v>20.639767440550294</v>
      </c>
      <c r="BA592">
        <f t="shared" si="399"/>
        <v>20.639767440550294</v>
      </c>
    </row>
    <row r="593" spans="1:53">
      <c r="A593" s="50" t="s">
        <v>1197</v>
      </c>
      <c r="B593" s="58">
        <v>592</v>
      </c>
      <c r="C593" s="50">
        <v>1</v>
      </c>
      <c r="D593" s="53">
        <v>9</v>
      </c>
      <c r="E593" s="53">
        <v>12</v>
      </c>
      <c r="L593" s="50" t="s">
        <v>1197</v>
      </c>
      <c r="M593" s="58">
        <v>592</v>
      </c>
      <c r="N593">
        <f t="shared" si="361"/>
        <v>15.033296378372908</v>
      </c>
      <c r="O593">
        <f t="shared" si="362"/>
        <v>15.033296378372908</v>
      </c>
      <c r="P593">
        <f t="shared" si="363"/>
        <v>15.033296378372908</v>
      </c>
      <c r="Q593">
        <f t="shared" si="364"/>
        <v>15.033296378372908</v>
      </c>
      <c r="R593">
        <f t="shared" si="365"/>
        <v>15.033296378372908</v>
      </c>
      <c r="S593">
        <f t="shared" si="366"/>
        <v>15.033296378372908</v>
      </c>
      <c r="T593">
        <f t="shared" si="367"/>
        <v>15.033296378372908</v>
      </c>
      <c r="U593">
        <f t="shared" si="368"/>
        <v>15.033296378372908</v>
      </c>
      <c r="V593">
        <f t="shared" si="369"/>
        <v>15.033296378372908</v>
      </c>
      <c r="W593">
        <f t="shared" si="370"/>
        <v>15.033296378372908</v>
      </c>
      <c r="X593">
        <f t="shared" si="371"/>
        <v>15.033296378372908</v>
      </c>
      <c r="Y593">
        <f t="shared" si="372"/>
        <v>15.033296378372908</v>
      </c>
      <c r="Z593">
        <f t="shared" si="373"/>
        <v>15.033296378372908</v>
      </c>
      <c r="AA593">
        <f t="shared" si="374"/>
        <v>15.033296378372908</v>
      </c>
      <c r="AB593">
        <f t="shared" si="375"/>
        <v>15.033296378372908</v>
      </c>
      <c r="AC593">
        <f t="shared" si="376"/>
        <v>15.033296378372908</v>
      </c>
      <c r="AD593">
        <f t="shared" si="377"/>
        <v>15.033296378372908</v>
      </c>
      <c r="AE593">
        <f t="shared" si="378"/>
        <v>15.033296378372908</v>
      </c>
      <c r="AF593">
        <f t="shared" si="379"/>
        <v>15.033296378372908</v>
      </c>
      <c r="AG593">
        <f t="shared" si="380"/>
        <v>15.033296378372908</v>
      </c>
      <c r="AH593">
        <f t="shared" si="381"/>
        <v>15.033296378372908</v>
      </c>
      <c r="AI593">
        <f t="shared" si="382"/>
        <v>15.033296378372908</v>
      </c>
      <c r="AJ593">
        <f t="shared" si="383"/>
        <v>15.033296378372908</v>
      </c>
      <c r="AK593">
        <f t="shared" si="384"/>
        <v>15.033296378372908</v>
      </c>
      <c r="AL593">
        <f t="shared" si="385"/>
        <v>15.033296378372908</v>
      </c>
      <c r="AM593">
        <f t="shared" si="386"/>
        <v>15.033296378372908</v>
      </c>
      <c r="AN593">
        <f t="shared" si="387"/>
        <v>15.033296378372908</v>
      </c>
      <c r="AO593">
        <f t="shared" si="388"/>
        <v>15.033296378372908</v>
      </c>
      <c r="AP593">
        <f t="shared" si="389"/>
        <v>15.033296378372908</v>
      </c>
      <c r="AQ593">
        <f t="shared" si="390"/>
        <v>15.033296378372908</v>
      </c>
      <c r="AR593">
        <f t="shared" si="391"/>
        <v>25.651510676761319</v>
      </c>
      <c r="AS593">
        <f t="shared" si="392"/>
        <v>15.033296378372908</v>
      </c>
      <c r="AT593">
        <f t="shared" si="393"/>
        <v>15.033296378372908</v>
      </c>
      <c r="AU593">
        <f t="shared" si="394"/>
        <v>15.033296378372908</v>
      </c>
      <c r="AV593">
        <f t="shared" si="395"/>
        <v>15.033296378372908</v>
      </c>
      <c r="AW593">
        <f t="shared" si="396"/>
        <v>15.033296378372908</v>
      </c>
      <c r="AX593">
        <f t="shared" si="400"/>
        <v>15.033296378372908</v>
      </c>
      <c r="AY593">
        <f t="shared" si="397"/>
        <v>15.033296378372908</v>
      </c>
      <c r="AZ593">
        <f t="shared" si="398"/>
        <v>15.033296378372908</v>
      </c>
      <c r="BA593">
        <f t="shared" si="399"/>
        <v>15.033296378372908</v>
      </c>
    </row>
    <row r="594" spans="1:53">
      <c r="A594" s="50" t="s">
        <v>1199</v>
      </c>
      <c r="B594" s="58">
        <v>593</v>
      </c>
      <c r="C594" s="50">
        <v>1</v>
      </c>
      <c r="D594" s="53">
        <v>2</v>
      </c>
      <c r="E594" s="53">
        <v>24</v>
      </c>
      <c r="L594" s="50" t="s">
        <v>1199</v>
      </c>
      <c r="M594" s="58">
        <v>593</v>
      </c>
      <c r="N594">
        <f t="shared" si="361"/>
        <v>24.103941586387901</v>
      </c>
      <c r="O594">
        <f t="shared" si="362"/>
        <v>24.103941586387901</v>
      </c>
      <c r="P594">
        <f t="shared" si="363"/>
        <v>24.103941586387901</v>
      </c>
      <c r="Q594">
        <f t="shared" si="364"/>
        <v>24.103941586387901</v>
      </c>
      <c r="R594">
        <f t="shared" si="365"/>
        <v>24.103941586387901</v>
      </c>
      <c r="S594">
        <f t="shared" si="366"/>
        <v>24.103941586387901</v>
      </c>
      <c r="T594">
        <f t="shared" si="367"/>
        <v>24.103941586387901</v>
      </c>
      <c r="U594">
        <f t="shared" si="368"/>
        <v>24.103941586387901</v>
      </c>
      <c r="V594">
        <f t="shared" si="369"/>
        <v>24.103941586387901</v>
      </c>
      <c r="W594">
        <f t="shared" si="370"/>
        <v>24.103941586387901</v>
      </c>
      <c r="X594">
        <f t="shared" si="371"/>
        <v>24.103941586387901</v>
      </c>
      <c r="Y594">
        <f t="shared" si="372"/>
        <v>24.103941586387901</v>
      </c>
      <c r="Z594">
        <f t="shared" si="373"/>
        <v>24.103941586387901</v>
      </c>
      <c r="AA594">
        <f t="shared" si="374"/>
        <v>24.103941586387901</v>
      </c>
      <c r="AB594">
        <f t="shared" si="375"/>
        <v>24.103941586387901</v>
      </c>
      <c r="AC594">
        <f t="shared" si="376"/>
        <v>24.103941586387901</v>
      </c>
      <c r="AD594">
        <f t="shared" si="377"/>
        <v>24.103941586387901</v>
      </c>
      <c r="AE594">
        <f t="shared" si="378"/>
        <v>24.103941586387901</v>
      </c>
      <c r="AF594">
        <f t="shared" si="379"/>
        <v>24.103941586387901</v>
      </c>
      <c r="AG594">
        <f t="shared" si="380"/>
        <v>24.103941586387901</v>
      </c>
      <c r="AH594">
        <f t="shared" si="381"/>
        <v>24.103941586387901</v>
      </c>
      <c r="AI594">
        <f t="shared" si="382"/>
        <v>24.103941586387901</v>
      </c>
      <c r="AJ594">
        <f t="shared" si="383"/>
        <v>24.103941586387901</v>
      </c>
      <c r="AK594">
        <f t="shared" si="384"/>
        <v>24.103941586387901</v>
      </c>
      <c r="AL594">
        <f t="shared" si="385"/>
        <v>24.103941586387901</v>
      </c>
      <c r="AM594">
        <f t="shared" si="386"/>
        <v>24.103941586387901</v>
      </c>
      <c r="AN594">
        <f t="shared" si="387"/>
        <v>24.103941586387901</v>
      </c>
      <c r="AO594">
        <f t="shared" si="388"/>
        <v>24.103941586387901</v>
      </c>
      <c r="AP594">
        <f t="shared" si="389"/>
        <v>24.103941586387901</v>
      </c>
      <c r="AQ594">
        <f t="shared" si="390"/>
        <v>24.103941586387901</v>
      </c>
      <c r="AR594">
        <f t="shared" si="391"/>
        <v>12.206555615733702</v>
      </c>
      <c r="AS594">
        <f t="shared" si="392"/>
        <v>24.103941586387901</v>
      </c>
      <c r="AT594">
        <f t="shared" si="393"/>
        <v>24.103941586387901</v>
      </c>
      <c r="AU594">
        <f t="shared" si="394"/>
        <v>24.103941586387901</v>
      </c>
      <c r="AV594">
        <f t="shared" si="395"/>
        <v>24.103941586387901</v>
      </c>
      <c r="AW594">
        <f t="shared" si="396"/>
        <v>24.103941586387901</v>
      </c>
      <c r="AX594">
        <f t="shared" si="400"/>
        <v>24.103941586387901</v>
      </c>
      <c r="AY594">
        <f t="shared" si="397"/>
        <v>24.103941586387901</v>
      </c>
      <c r="AZ594">
        <f t="shared" si="398"/>
        <v>24.103941586387901</v>
      </c>
      <c r="BA594">
        <f t="shared" si="399"/>
        <v>24.103941586387901</v>
      </c>
    </row>
    <row r="595" spans="1:53">
      <c r="A595" s="50" t="s">
        <v>1201</v>
      </c>
      <c r="B595" s="58">
        <v>594</v>
      </c>
      <c r="C595" s="50">
        <v>1</v>
      </c>
      <c r="D595" s="53">
        <v>9</v>
      </c>
      <c r="E595" s="53">
        <v>12</v>
      </c>
      <c r="L595" s="50" t="s">
        <v>1201</v>
      </c>
      <c r="M595" s="58">
        <v>594</v>
      </c>
      <c r="N595">
        <f t="shared" si="361"/>
        <v>15.033296378372908</v>
      </c>
      <c r="O595">
        <f t="shared" si="362"/>
        <v>15.033296378372908</v>
      </c>
      <c r="P595">
        <f t="shared" si="363"/>
        <v>15.033296378372908</v>
      </c>
      <c r="Q595">
        <f t="shared" si="364"/>
        <v>15.033296378372908</v>
      </c>
      <c r="R595">
        <f t="shared" si="365"/>
        <v>15.033296378372908</v>
      </c>
      <c r="S595">
        <f t="shared" si="366"/>
        <v>15.033296378372908</v>
      </c>
      <c r="T595">
        <f t="shared" si="367"/>
        <v>15.033296378372908</v>
      </c>
      <c r="U595">
        <f t="shared" si="368"/>
        <v>15.033296378372908</v>
      </c>
      <c r="V595">
        <f t="shared" si="369"/>
        <v>15.033296378372908</v>
      </c>
      <c r="W595">
        <f t="shared" si="370"/>
        <v>15.033296378372908</v>
      </c>
      <c r="X595">
        <f t="shared" si="371"/>
        <v>15.033296378372908</v>
      </c>
      <c r="Y595">
        <f t="shared" si="372"/>
        <v>15.033296378372908</v>
      </c>
      <c r="Z595">
        <f t="shared" si="373"/>
        <v>15.033296378372908</v>
      </c>
      <c r="AA595">
        <f t="shared" si="374"/>
        <v>15.033296378372908</v>
      </c>
      <c r="AB595">
        <f t="shared" si="375"/>
        <v>15.033296378372908</v>
      </c>
      <c r="AC595">
        <f t="shared" si="376"/>
        <v>15.033296378372908</v>
      </c>
      <c r="AD595">
        <f t="shared" si="377"/>
        <v>15.033296378372908</v>
      </c>
      <c r="AE595">
        <f t="shared" si="378"/>
        <v>15.033296378372908</v>
      </c>
      <c r="AF595">
        <f t="shared" si="379"/>
        <v>15.033296378372908</v>
      </c>
      <c r="AG595">
        <f t="shared" si="380"/>
        <v>15.033296378372908</v>
      </c>
      <c r="AH595">
        <f t="shared" si="381"/>
        <v>15.033296378372908</v>
      </c>
      <c r="AI595">
        <f t="shared" si="382"/>
        <v>15.033296378372908</v>
      </c>
      <c r="AJ595">
        <f t="shared" si="383"/>
        <v>15.033296378372908</v>
      </c>
      <c r="AK595">
        <f t="shared" si="384"/>
        <v>15.033296378372908</v>
      </c>
      <c r="AL595">
        <f t="shared" si="385"/>
        <v>15.033296378372908</v>
      </c>
      <c r="AM595">
        <f t="shared" si="386"/>
        <v>15.033296378372908</v>
      </c>
      <c r="AN595">
        <f t="shared" si="387"/>
        <v>15.033296378372908</v>
      </c>
      <c r="AO595">
        <f t="shared" si="388"/>
        <v>15.033296378372908</v>
      </c>
      <c r="AP595">
        <f t="shared" si="389"/>
        <v>15.033296378372908</v>
      </c>
      <c r="AQ595">
        <f t="shared" si="390"/>
        <v>15.033296378372908</v>
      </c>
      <c r="AR595">
        <f t="shared" si="391"/>
        <v>15.033296378372908</v>
      </c>
      <c r="AS595">
        <f t="shared" si="392"/>
        <v>15.033296378372908</v>
      </c>
      <c r="AT595">
        <f t="shared" si="393"/>
        <v>15.033296378372908</v>
      </c>
      <c r="AU595">
        <f t="shared" si="394"/>
        <v>15.033296378372908</v>
      </c>
      <c r="AV595">
        <f t="shared" si="395"/>
        <v>15.033296378372908</v>
      </c>
      <c r="AW595">
        <f t="shared" si="396"/>
        <v>15.033296378372908</v>
      </c>
      <c r="AX595">
        <f t="shared" si="400"/>
        <v>15.033296378372908</v>
      </c>
      <c r="AY595">
        <f t="shared" si="397"/>
        <v>15.033296378372908</v>
      </c>
      <c r="AZ595">
        <f t="shared" si="398"/>
        <v>15.033296378372908</v>
      </c>
      <c r="BA595">
        <f t="shared" si="399"/>
        <v>15.033296378372908</v>
      </c>
    </row>
    <row r="596" spans="1:53">
      <c r="A596" s="50" t="s">
        <v>1203</v>
      </c>
      <c r="B596" s="58">
        <v>595</v>
      </c>
      <c r="C596" s="50">
        <v>1</v>
      </c>
      <c r="D596" s="53">
        <v>9</v>
      </c>
      <c r="E596" s="53">
        <v>12</v>
      </c>
      <c r="L596" s="50" t="s">
        <v>1203</v>
      </c>
      <c r="M596" s="58">
        <v>595</v>
      </c>
      <c r="N596">
        <f t="shared" si="361"/>
        <v>15.033296378372908</v>
      </c>
      <c r="O596">
        <f t="shared" si="362"/>
        <v>15.033296378372908</v>
      </c>
      <c r="P596">
        <f t="shared" si="363"/>
        <v>15.033296378372908</v>
      </c>
      <c r="Q596">
        <f t="shared" si="364"/>
        <v>15.033296378372908</v>
      </c>
      <c r="R596">
        <f t="shared" si="365"/>
        <v>15.033296378372908</v>
      </c>
      <c r="S596">
        <f t="shared" si="366"/>
        <v>15.033296378372908</v>
      </c>
      <c r="T596">
        <f t="shared" si="367"/>
        <v>15.033296378372908</v>
      </c>
      <c r="U596">
        <f t="shared" si="368"/>
        <v>15.033296378372908</v>
      </c>
      <c r="V596">
        <f t="shared" si="369"/>
        <v>15.033296378372908</v>
      </c>
      <c r="W596">
        <f t="shared" si="370"/>
        <v>15.033296378372908</v>
      </c>
      <c r="X596">
        <f t="shared" si="371"/>
        <v>15.033296378372908</v>
      </c>
      <c r="Y596">
        <f t="shared" si="372"/>
        <v>15.033296378372908</v>
      </c>
      <c r="Z596">
        <f t="shared" si="373"/>
        <v>15.033296378372908</v>
      </c>
      <c r="AA596">
        <f t="shared" si="374"/>
        <v>15.033296378372908</v>
      </c>
      <c r="AB596">
        <f t="shared" si="375"/>
        <v>15.033296378372908</v>
      </c>
      <c r="AC596">
        <f t="shared" si="376"/>
        <v>15.033296378372908</v>
      </c>
      <c r="AD596">
        <f t="shared" si="377"/>
        <v>15.033296378372908</v>
      </c>
      <c r="AE596">
        <f t="shared" si="378"/>
        <v>15.033296378372908</v>
      </c>
      <c r="AF596">
        <f t="shared" si="379"/>
        <v>15.033296378372908</v>
      </c>
      <c r="AG596">
        <f t="shared" si="380"/>
        <v>15.033296378372908</v>
      </c>
      <c r="AH596">
        <f t="shared" si="381"/>
        <v>15.033296378372908</v>
      </c>
      <c r="AI596">
        <f t="shared" si="382"/>
        <v>15.033296378372908</v>
      </c>
      <c r="AJ596">
        <f t="shared" si="383"/>
        <v>15.033296378372908</v>
      </c>
      <c r="AK596">
        <f t="shared" si="384"/>
        <v>15.033296378372908</v>
      </c>
      <c r="AL596">
        <f t="shared" si="385"/>
        <v>15.033296378372908</v>
      </c>
      <c r="AM596">
        <f t="shared" si="386"/>
        <v>15.033296378372908</v>
      </c>
      <c r="AN596">
        <f t="shared" si="387"/>
        <v>15.033296378372908</v>
      </c>
      <c r="AO596">
        <f t="shared" si="388"/>
        <v>15.033296378372908</v>
      </c>
      <c r="AP596">
        <f t="shared" si="389"/>
        <v>15.033296378372908</v>
      </c>
      <c r="AQ596">
        <f t="shared" si="390"/>
        <v>15.033296378372908</v>
      </c>
      <c r="AR596">
        <f t="shared" si="391"/>
        <v>25.651510676761319</v>
      </c>
      <c r="AS596">
        <f t="shared" si="392"/>
        <v>15.033296378372908</v>
      </c>
      <c r="AT596">
        <f t="shared" si="393"/>
        <v>15.033296378372908</v>
      </c>
      <c r="AU596">
        <f t="shared" si="394"/>
        <v>15.033296378372908</v>
      </c>
      <c r="AV596">
        <f t="shared" si="395"/>
        <v>15.033296378372908</v>
      </c>
      <c r="AW596">
        <f t="shared" si="396"/>
        <v>15.033296378372908</v>
      </c>
      <c r="AX596">
        <f t="shared" si="400"/>
        <v>15.033296378372908</v>
      </c>
      <c r="AY596">
        <f t="shared" si="397"/>
        <v>15.033296378372908</v>
      </c>
      <c r="AZ596">
        <f t="shared" si="398"/>
        <v>15.033296378372908</v>
      </c>
      <c r="BA596">
        <f t="shared" si="399"/>
        <v>15.033296378372908</v>
      </c>
    </row>
    <row r="597" spans="1:53">
      <c r="A597" s="50" t="s">
        <v>1205</v>
      </c>
      <c r="B597" s="58">
        <v>596</v>
      </c>
      <c r="C597" s="50">
        <v>1</v>
      </c>
      <c r="D597" s="53">
        <v>2</v>
      </c>
      <c r="E597" s="53">
        <v>24</v>
      </c>
      <c r="L597" s="50" t="s">
        <v>1205</v>
      </c>
      <c r="M597" s="58">
        <v>596</v>
      </c>
      <c r="N597">
        <f t="shared" si="361"/>
        <v>24.103941586387901</v>
      </c>
      <c r="O597">
        <f t="shared" si="362"/>
        <v>24.103941586387901</v>
      </c>
      <c r="P597">
        <f t="shared" si="363"/>
        <v>24.103941586387901</v>
      </c>
      <c r="Q597">
        <f t="shared" si="364"/>
        <v>24.103941586387901</v>
      </c>
      <c r="R597">
        <f t="shared" si="365"/>
        <v>24.103941586387901</v>
      </c>
      <c r="S597">
        <f t="shared" si="366"/>
        <v>24.103941586387901</v>
      </c>
      <c r="T597">
        <f t="shared" si="367"/>
        <v>24.103941586387901</v>
      </c>
      <c r="U597">
        <f t="shared" si="368"/>
        <v>24.103941586387901</v>
      </c>
      <c r="V597">
        <f t="shared" si="369"/>
        <v>24.103941586387901</v>
      </c>
      <c r="W597">
        <f t="shared" si="370"/>
        <v>24.103941586387901</v>
      </c>
      <c r="X597">
        <f t="shared" si="371"/>
        <v>24.103941586387901</v>
      </c>
      <c r="Y597">
        <f t="shared" si="372"/>
        <v>24.103941586387901</v>
      </c>
      <c r="Z597">
        <f t="shared" si="373"/>
        <v>24.103941586387901</v>
      </c>
      <c r="AA597">
        <f t="shared" si="374"/>
        <v>24.103941586387901</v>
      </c>
      <c r="AB597">
        <f t="shared" si="375"/>
        <v>24.103941586387901</v>
      </c>
      <c r="AC597">
        <f t="shared" si="376"/>
        <v>24.103941586387901</v>
      </c>
      <c r="AD597">
        <f t="shared" si="377"/>
        <v>24.103941586387901</v>
      </c>
      <c r="AE597">
        <f t="shared" si="378"/>
        <v>24.103941586387901</v>
      </c>
      <c r="AF597">
        <f t="shared" si="379"/>
        <v>24.103941586387901</v>
      </c>
      <c r="AG597">
        <f t="shared" si="380"/>
        <v>24.103941586387901</v>
      </c>
      <c r="AH597">
        <f t="shared" si="381"/>
        <v>24.103941586387901</v>
      </c>
      <c r="AI597">
        <f t="shared" si="382"/>
        <v>24.103941586387901</v>
      </c>
      <c r="AJ597">
        <f t="shared" si="383"/>
        <v>24.103941586387901</v>
      </c>
      <c r="AK597">
        <f t="shared" si="384"/>
        <v>24.103941586387901</v>
      </c>
      <c r="AL597">
        <f t="shared" si="385"/>
        <v>24.103941586387901</v>
      </c>
      <c r="AM597">
        <f t="shared" si="386"/>
        <v>24.103941586387901</v>
      </c>
      <c r="AN597">
        <f t="shared" si="387"/>
        <v>24.103941586387901</v>
      </c>
      <c r="AO597">
        <f t="shared" si="388"/>
        <v>24.103941586387901</v>
      </c>
      <c r="AP597">
        <f t="shared" si="389"/>
        <v>24.103941586387901</v>
      </c>
      <c r="AQ597">
        <f t="shared" si="390"/>
        <v>24.103941586387901</v>
      </c>
      <c r="AR597">
        <f t="shared" si="391"/>
        <v>10.246950765959598</v>
      </c>
      <c r="AS597">
        <f t="shared" si="392"/>
        <v>24.103941586387901</v>
      </c>
      <c r="AT597">
        <f t="shared" si="393"/>
        <v>24.103941586387901</v>
      </c>
      <c r="AU597">
        <f t="shared" si="394"/>
        <v>24.103941586387901</v>
      </c>
      <c r="AV597">
        <f t="shared" si="395"/>
        <v>24.103941586387901</v>
      </c>
      <c r="AW597">
        <f t="shared" si="396"/>
        <v>24.103941586387901</v>
      </c>
      <c r="AX597">
        <f t="shared" si="400"/>
        <v>24.103941586387901</v>
      </c>
      <c r="AY597">
        <f t="shared" si="397"/>
        <v>24.103941586387901</v>
      </c>
      <c r="AZ597">
        <f t="shared" si="398"/>
        <v>24.103941586387901</v>
      </c>
      <c r="BA597">
        <f t="shared" si="399"/>
        <v>24.103941586387901</v>
      </c>
    </row>
    <row r="598" spans="1:53">
      <c r="A598" s="50" t="s">
        <v>1207</v>
      </c>
      <c r="B598" s="58">
        <v>597</v>
      </c>
      <c r="C598" s="50">
        <v>1</v>
      </c>
      <c r="D598" s="53">
        <v>14</v>
      </c>
      <c r="E598" s="53">
        <v>10</v>
      </c>
      <c r="L598" s="50" t="s">
        <v>1207</v>
      </c>
      <c r="M598" s="58">
        <v>597</v>
      </c>
      <c r="N598">
        <f t="shared" si="361"/>
        <v>17.233687939614086</v>
      </c>
      <c r="O598">
        <f t="shared" si="362"/>
        <v>17.233687939614086</v>
      </c>
      <c r="P598">
        <f t="shared" si="363"/>
        <v>17.233687939614086</v>
      </c>
      <c r="Q598">
        <f t="shared" si="364"/>
        <v>17.233687939614086</v>
      </c>
      <c r="R598">
        <f t="shared" si="365"/>
        <v>17.233687939614086</v>
      </c>
      <c r="S598">
        <f t="shared" si="366"/>
        <v>17.233687939614086</v>
      </c>
      <c r="T598">
        <f t="shared" si="367"/>
        <v>17.233687939614086</v>
      </c>
      <c r="U598">
        <f t="shared" si="368"/>
        <v>17.233687939614086</v>
      </c>
      <c r="V598">
        <f t="shared" si="369"/>
        <v>17.233687939614086</v>
      </c>
      <c r="W598">
        <f t="shared" si="370"/>
        <v>17.233687939614086</v>
      </c>
      <c r="X598">
        <f t="shared" si="371"/>
        <v>17.233687939614086</v>
      </c>
      <c r="Y598">
        <f t="shared" si="372"/>
        <v>17.233687939614086</v>
      </c>
      <c r="Z598">
        <f t="shared" si="373"/>
        <v>17.233687939614086</v>
      </c>
      <c r="AA598">
        <f t="shared" si="374"/>
        <v>17.233687939614086</v>
      </c>
      <c r="AB598">
        <f t="shared" si="375"/>
        <v>17.233687939614086</v>
      </c>
      <c r="AC598">
        <f t="shared" si="376"/>
        <v>17.233687939614086</v>
      </c>
      <c r="AD598">
        <f t="shared" si="377"/>
        <v>17.233687939614086</v>
      </c>
      <c r="AE598">
        <f t="shared" si="378"/>
        <v>17.233687939614086</v>
      </c>
      <c r="AF598">
        <f t="shared" si="379"/>
        <v>17.233687939614086</v>
      </c>
      <c r="AG598">
        <f t="shared" si="380"/>
        <v>17.233687939614086</v>
      </c>
      <c r="AH598">
        <f t="shared" si="381"/>
        <v>17.233687939614086</v>
      </c>
      <c r="AI598">
        <f t="shared" si="382"/>
        <v>17.233687939614086</v>
      </c>
      <c r="AJ598">
        <f t="shared" si="383"/>
        <v>17.233687939614086</v>
      </c>
      <c r="AK598">
        <f t="shared" si="384"/>
        <v>17.233687939614086</v>
      </c>
      <c r="AL598">
        <f t="shared" si="385"/>
        <v>17.233687939614086</v>
      </c>
      <c r="AM598">
        <f t="shared" si="386"/>
        <v>17.233687939614086</v>
      </c>
      <c r="AN598">
        <f t="shared" si="387"/>
        <v>17.233687939614086</v>
      </c>
      <c r="AO598">
        <f t="shared" si="388"/>
        <v>17.233687939614086</v>
      </c>
      <c r="AP598">
        <f t="shared" si="389"/>
        <v>17.233687939614086</v>
      </c>
      <c r="AQ598">
        <f t="shared" si="390"/>
        <v>17.233687939614086</v>
      </c>
      <c r="AR598">
        <f t="shared" si="391"/>
        <v>19.131126469708992</v>
      </c>
      <c r="AS598">
        <f t="shared" si="392"/>
        <v>17.233687939614086</v>
      </c>
      <c r="AT598">
        <f t="shared" si="393"/>
        <v>17.233687939614086</v>
      </c>
      <c r="AU598">
        <f t="shared" si="394"/>
        <v>17.233687939614086</v>
      </c>
      <c r="AV598">
        <f t="shared" si="395"/>
        <v>17.233687939614086</v>
      </c>
      <c r="AW598">
        <f t="shared" si="396"/>
        <v>17.233687939614086</v>
      </c>
      <c r="AX598">
        <f t="shared" si="400"/>
        <v>17.233687939614086</v>
      </c>
      <c r="AY598">
        <f t="shared" si="397"/>
        <v>17.233687939614086</v>
      </c>
      <c r="AZ598">
        <f t="shared" si="398"/>
        <v>17.233687939614086</v>
      </c>
      <c r="BA598">
        <f t="shared" si="399"/>
        <v>17.233687939614086</v>
      </c>
    </row>
    <row r="599" spans="1:53">
      <c r="A599" s="50" t="s">
        <v>1209</v>
      </c>
      <c r="B599" s="58">
        <v>598</v>
      </c>
      <c r="C599" s="50">
        <v>1</v>
      </c>
      <c r="D599" s="53">
        <v>12</v>
      </c>
      <c r="E599" s="53">
        <v>13</v>
      </c>
      <c r="L599" s="50" t="s">
        <v>1209</v>
      </c>
      <c r="M599" s="58">
        <v>598</v>
      </c>
      <c r="N599">
        <f t="shared" si="361"/>
        <v>17.720045146669349</v>
      </c>
      <c r="O599">
        <f t="shared" si="362"/>
        <v>17.720045146669349</v>
      </c>
      <c r="P599">
        <f t="shared" si="363"/>
        <v>17.720045146669349</v>
      </c>
      <c r="Q599">
        <f t="shared" si="364"/>
        <v>17.720045146669349</v>
      </c>
      <c r="R599">
        <f t="shared" si="365"/>
        <v>17.720045146669349</v>
      </c>
      <c r="S599">
        <f t="shared" si="366"/>
        <v>17.720045146669349</v>
      </c>
      <c r="T599">
        <f t="shared" si="367"/>
        <v>17.720045146669349</v>
      </c>
      <c r="U599">
        <f t="shared" si="368"/>
        <v>17.720045146669349</v>
      </c>
      <c r="V599">
        <f t="shared" si="369"/>
        <v>17.720045146669349</v>
      </c>
      <c r="W599">
        <f t="shared" si="370"/>
        <v>17.720045146669349</v>
      </c>
      <c r="X599">
        <f t="shared" si="371"/>
        <v>17.720045146669349</v>
      </c>
      <c r="Y599">
        <f t="shared" si="372"/>
        <v>17.720045146669349</v>
      </c>
      <c r="Z599">
        <f t="shared" si="373"/>
        <v>17.720045146669349</v>
      </c>
      <c r="AA599">
        <f t="shared" si="374"/>
        <v>17.720045146669349</v>
      </c>
      <c r="AB599">
        <f t="shared" si="375"/>
        <v>17.720045146669349</v>
      </c>
      <c r="AC599">
        <f t="shared" si="376"/>
        <v>17.720045146669349</v>
      </c>
      <c r="AD599">
        <f t="shared" si="377"/>
        <v>17.720045146669349</v>
      </c>
      <c r="AE599">
        <f t="shared" si="378"/>
        <v>17.720045146669349</v>
      </c>
      <c r="AF599">
        <f t="shared" si="379"/>
        <v>17.720045146669349</v>
      </c>
      <c r="AG599">
        <f t="shared" si="380"/>
        <v>17.720045146669349</v>
      </c>
      <c r="AH599">
        <f t="shared" si="381"/>
        <v>17.720045146669349</v>
      </c>
      <c r="AI599">
        <f t="shared" si="382"/>
        <v>17.720045146669349</v>
      </c>
      <c r="AJ599">
        <f t="shared" si="383"/>
        <v>17.720045146669349</v>
      </c>
      <c r="AK599">
        <f t="shared" si="384"/>
        <v>17.720045146669349</v>
      </c>
      <c r="AL599">
        <f t="shared" si="385"/>
        <v>17.720045146669349</v>
      </c>
      <c r="AM599">
        <f t="shared" si="386"/>
        <v>17.720045146669349</v>
      </c>
      <c r="AN599">
        <f t="shared" si="387"/>
        <v>17.720045146669349</v>
      </c>
      <c r="AO599">
        <f t="shared" si="388"/>
        <v>17.720045146669349</v>
      </c>
      <c r="AP599">
        <f t="shared" si="389"/>
        <v>17.720045146669349</v>
      </c>
      <c r="AQ599">
        <f t="shared" si="390"/>
        <v>17.720045146669349</v>
      </c>
      <c r="AR599">
        <f t="shared" si="391"/>
        <v>17.720045146669349</v>
      </c>
      <c r="AS599">
        <f t="shared" si="392"/>
        <v>17.720045146669349</v>
      </c>
      <c r="AT599">
        <f t="shared" si="393"/>
        <v>17.720045146669349</v>
      </c>
      <c r="AU599">
        <f t="shared" si="394"/>
        <v>17.720045146669349</v>
      </c>
      <c r="AV599">
        <f t="shared" si="395"/>
        <v>17.720045146669349</v>
      </c>
      <c r="AW599">
        <f t="shared" si="396"/>
        <v>17.720045146669349</v>
      </c>
      <c r="AX599">
        <f t="shared" si="400"/>
        <v>17.720045146669349</v>
      </c>
      <c r="AY599">
        <f t="shared" si="397"/>
        <v>17.720045146669349</v>
      </c>
      <c r="AZ599">
        <f t="shared" si="398"/>
        <v>17.720045146669349</v>
      </c>
      <c r="BA599">
        <f t="shared" si="399"/>
        <v>17.720045146669349</v>
      </c>
    </row>
    <row r="600" spans="1:53">
      <c r="A600" s="50" t="s">
        <v>1211</v>
      </c>
      <c r="B600" s="58">
        <v>599</v>
      </c>
      <c r="C600" s="50">
        <v>1</v>
      </c>
      <c r="D600" s="53">
        <v>12</v>
      </c>
      <c r="E600" s="53">
        <v>13</v>
      </c>
      <c r="L600" s="50" t="s">
        <v>1211</v>
      </c>
      <c r="M600" s="58">
        <v>599</v>
      </c>
      <c r="N600">
        <f t="shared" si="361"/>
        <v>17.720045146669349</v>
      </c>
      <c r="O600">
        <f t="shared" si="362"/>
        <v>17.720045146669349</v>
      </c>
      <c r="P600">
        <f t="shared" si="363"/>
        <v>17.720045146669349</v>
      </c>
      <c r="Q600">
        <f t="shared" si="364"/>
        <v>17.720045146669349</v>
      </c>
      <c r="R600">
        <f t="shared" si="365"/>
        <v>17.720045146669349</v>
      </c>
      <c r="S600">
        <f t="shared" si="366"/>
        <v>17.720045146669349</v>
      </c>
      <c r="T600">
        <f t="shared" si="367"/>
        <v>17.720045146669349</v>
      </c>
      <c r="U600">
        <f t="shared" si="368"/>
        <v>17.720045146669349</v>
      </c>
      <c r="V600">
        <f t="shared" si="369"/>
        <v>17.720045146669349</v>
      </c>
      <c r="W600">
        <f t="shared" si="370"/>
        <v>17.720045146669349</v>
      </c>
      <c r="X600">
        <f t="shared" si="371"/>
        <v>17.720045146669349</v>
      </c>
      <c r="Y600">
        <f t="shared" si="372"/>
        <v>17.720045146669349</v>
      </c>
      <c r="Z600">
        <f t="shared" si="373"/>
        <v>17.720045146669349</v>
      </c>
      <c r="AA600">
        <f t="shared" si="374"/>
        <v>17.720045146669349</v>
      </c>
      <c r="AB600">
        <f t="shared" si="375"/>
        <v>17.720045146669349</v>
      </c>
      <c r="AC600">
        <f t="shared" si="376"/>
        <v>17.720045146669349</v>
      </c>
      <c r="AD600">
        <f t="shared" si="377"/>
        <v>17.720045146669349</v>
      </c>
      <c r="AE600">
        <f t="shared" si="378"/>
        <v>17.720045146669349</v>
      </c>
      <c r="AF600">
        <f t="shared" si="379"/>
        <v>17.720045146669349</v>
      </c>
      <c r="AG600">
        <f t="shared" si="380"/>
        <v>17.720045146669349</v>
      </c>
      <c r="AH600">
        <f t="shared" si="381"/>
        <v>17.720045146669349</v>
      </c>
      <c r="AI600">
        <f t="shared" si="382"/>
        <v>17.720045146669349</v>
      </c>
      <c r="AJ600">
        <f t="shared" si="383"/>
        <v>17.720045146669349</v>
      </c>
      <c r="AK600">
        <f t="shared" si="384"/>
        <v>17.720045146669349</v>
      </c>
      <c r="AL600">
        <f t="shared" si="385"/>
        <v>17.720045146669349</v>
      </c>
      <c r="AM600">
        <f t="shared" si="386"/>
        <v>17.720045146669349</v>
      </c>
      <c r="AN600">
        <f t="shared" si="387"/>
        <v>17.720045146669349</v>
      </c>
      <c r="AO600">
        <f t="shared" si="388"/>
        <v>17.720045146669349</v>
      </c>
      <c r="AP600">
        <f t="shared" si="389"/>
        <v>17.720045146669349</v>
      </c>
      <c r="AQ600">
        <f t="shared" si="390"/>
        <v>17.720045146669349</v>
      </c>
      <c r="AR600">
        <f t="shared" si="391"/>
        <v>18.466185312619388</v>
      </c>
      <c r="AS600">
        <f t="shared" si="392"/>
        <v>17.720045146669349</v>
      </c>
      <c r="AT600">
        <f t="shared" si="393"/>
        <v>17.720045146669349</v>
      </c>
      <c r="AU600">
        <f t="shared" si="394"/>
        <v>17.720045146669349</v>
      </c>
      <c r="AV600">
        <f t="shared" si="395"/>
        <v>17.720045146669349</v>
      </c>
      <c r="AW600">
        <f t="shared" si="396"/>
        <v>17.720045146669349</v>
      </c>
      <c r="AX600">
        <f t="shared" si="400"/>
        <v>17.720045146669349</v>
      </c>
      <c r="AY600">
        <f t="shared" si="397"/>
        <v>17.720045146669349</v>
      </c>
      <c r="AZ600">
        <f t="shared" si="398"/>
        <v>17.720045146669349</v>
      </c>
      <c r="BA600">
        <f t="shared" si="399"/>
        <v>17.720045146669349</v>
      </c>
    </row>
    <row r="601" spans="1:53">
      <c r="A601" s="50" t="s">
        <v>1213</v>
      </c>
      <c r="B601" s="58">
        <v>600</v>
      </c>
      <c r="C601" s="50">
        <v>1</v>
      </c>
      <c r="D601" s="53">
        <v>10</v>
      </c>
      <c r="E601" s="53">
        <v>14</v>
      </c>
      <c r="L601" s="50" t="s">
        <v>1213</v>
      </c>
      <c r="M601" s="58">
        <v>600</v>
      </c>
      <c r="N601">
        <f t="shared" si="361"/>
        <v>17.233687939614086</v>
      </c>
      <c r="O601">
        <f t="shared" si="362"/>
        <v>17.233687939614086</v>
      </c>
      <c r="P601">
        <f t="shared" si="363"/>
        <v>17.233687939614086</v>
      </c>
      <c r="Q601">
        <f t="shared" si="364"/>
        <v>17.233687939614086</v>
      </c>
      <c r="R601">
        <f t="shared" si="365"/>
        <v>17.233687939614086</v>
      </c>
      <c r="S601">
        <f t="shared" si="366"/>
        <v>17.233687939614086</v>
      </c>
      <c r="T601">
        <f t="shared" si="367"/>
        <v>17.233687939614086</v>
      </c>
      <c r="U601">
        <f t="shared" si="368"/>
        <v>17.233687939614086</v>
      </c>
      <c r="V601">
        <f t="shared" si="369"/>
        <v>17.233687939614086</v>
      </c>
      <c r="W601">
        <f t="shared" si="370"/>
        <v>17.233687939614086</v>
      </c>
      <c r="X601">
        <f t="shared" si="371"/>
        <v>17.233687939614086</v>
      </c>
      <c r="Y601">
        <f t="shared" si="372"/>
        <v>17.233687939614086</v>
      </c>
      <c r="Z601">
        <f t="shared" si="373"/>
        <v>17.233687939614086</v>
      </c>
      <c r="AA601">
        <f t="shared" si="374"/>
        <v>17.233687939614086</v>
      </c>
      <c r="AB601">
        <f t="shared" si="375"/>
        <v>17.233687939614086</v>
      </c>
      <c r="AC601">
        <f t="shared" si="376"/>
        <v>17.233687939614086</v>
      </c>
      <c r="AD601">
        <f t="shared" si="377"/>
        <v>17.233687939614086</v>
      </c>
      <c r="AE601">
        <f t="shared" si="378"/>
        <v>17.233687939614086</v>
      </c>
      <c r="AF601">
        <f t="shared" si="379"/>
        <v>17.233687939614086</v>
      </c>
      <c r="AG601">
        <f t="shared" si="380"/>
        <v>17.233687939614086</v>
      </c>
      <c r="AH601">
        <f t="shared" si="381"/>
        <v>17.233687939614086</v>
      </c>
      <c r="AI601">
        <f t="shared" si="382"/>
        <v>17.233687939614086</v>
      </c>
      <c r="AJ601">
        <f t="shared" si="383"/>
        <v>17.233687939614086</v>
      </c>
      <c r="AK601">
        <f t="shared" si="384"/>
        <v>17.233687939614086</v>
      </c>
      <c r="AL601">
        <f t="shared" si="385"/>
        <v>17.233687939614086</v>
      </c>
      <c r="AM601">
        <f t="shared" si="386"/>
        <v>17.233687939614086</v>
      </c>
      <c r="AN601">
        <f t="shared" si="387"/>
        <v>17.233687939614086</v>
      </c>
      <c r="AO601">
        <f t="shared" si="388"/>
        <v>17.233687939614086</v>
      </c>
      <c r="AP601">
        <f t="shared" si="389"/>
        <v>17.233687939614086</v>
      </c>
      <c r="AQ601">
        <f t="shared" si="390"/>
        <v>17.233687939614086</v>
      </c>
      <c r="AR601">
        <f t="shared" si="391"/>
        <v>12.845232578665129</v>
      </c>
      <c r="AS601">
        <f t="shared" si="392"/>
        <v>17.233687939614086</v>
      </c>
      <c r="AT601">
        <f t="shared" si="393"/>
        <v>17.233687939614086</v>
      </c>
      <c r="AU601">
        <f t="shared" si="394"/>
        <v>17.233687939614086</v>
      </c>
      <c r="AV601">
        <f t="shared" si="395"/>
        <v>17.233687939614086</v>
      </c>
      <c r="AW601">
        <f t="shared" si="396"/>
        <v>17.233687939614086</v>
      </c>
      <c r="AX601">
        <f t="shared" si="400"/>
        <v>17.233687939614086</v>
      </c>
      <c r="AY601">
        <f t="shared" si="397"/>
        <v>17.233687939614086</v>
      </c>
      <c r="AZ601">
        <f t="shared" si="398"/>
        <v>17.233687939614086</v>
      </c>
      <c r="BA601">
        <f t="shared" si="399"/>
        <v>17.233687939614086</v>
      </c>
    </row>
    <row r="602" spans="1:53">
      <c r="A602" s="50" t="s">
        <v>1215</v>
      </c>
      <c r="B602" s="58">
        <v>601</v>
      </c>
      <c r="C602" s="50">
        <v>1</v>
      </c>
      <c r="D602" s="53">
        <v>19</v>
      </c>
      <c r="E602" s="53">
        <v>8</v>
      </c>
      <c r="L602" s="50" t="s">
        <v>1215</v>
      </c>
      <c r="M602" s="58">
        <v>601</v>
      </c>
      <c r="N602">
        <f t="shared" si="361"/>
        <v>20.639767440550294</v>
      </c>
      <c r="O602">
        <f t="shared" si="362"/>
        <v>20.639767440550294</v>
      </c>
      <c r="P602">
        <f t="shared" si="363"/>
        <v>20.639767440550294</v>
      </c>
      <c r="Q602">
        <f t="shared" si="364"/>
        <v>20.639767440550294</v>
      </c>
      <c r="R602">
        <f t="shared" si="365"/>
        <v>20.639767440550294</v>
      </c>
      <c r="S602">
        <f t="shared" si="366"/>
        <v>20.639767440550294</v>
      </c>
      <c r="T602">
        <f t="shared" si="367"/>
        <v>20.639767440550294</v>
      </c>
      <c r="U602">
        <f t="shared" si="368"/>
        <v>20.639767440550294</v>
      </c>
      <c r="V602">
        <f t="shared" si="369"/>
        <v>20.639767440550294</v>
      </c>
      <c r="W602">
        <f t="shared" si="370"/>
        <v>20.639767440550294</v>
      </c>
      <c r="X602">
        <f t="shared" si="371"/>
        <v>20.639767440550294</v>
      </c>
      <c r="Y602">
        <f t="shared" si="372"/>
        <v>20.639767440550294</v>
      </c>
      <c r="Z602">
        <f t="shared" si="373"/>
        <v>20.639767440550294</v>
      </c>
      <c r="AA602">
        <f t="shared" si="374"/>
        <v>20.639767440550294</v>
      </c>
      <c r="AB602">
        <f t="shared" si="375"/>
        <v>20.639767440550294</v>
      </c>
      <c r="AC602">
        <f t="shared" si="376"/>
        <v>20.639767440550294</v>
      </c>
      <c r="AD602">
        <f t="shared" si="377"/>
        <v>20.639767440550294</v>
      </c>
      <c r="AE602">
        <f t="shared" si="378"/>
        <v>20.639767440550294</v>
      </c>
      <c r="AF602">
        <f t="shared" si="379"/>
        <v>20.639767440550294</v>
      </c>
      <c r="AG602">
        <f t="shared" si="380"/>
        <v>20.639767440550294</v>
      </c>
      <c r="AH602">
        <f t="shared" si="381"/>
        <v>20.639767440550294</v>
      </c>
      <c r="AI602">
        <f t="shared" si="382"/>
        <v>20.639767440550294</v>
      </c>
      <c r="AJ602">
        <f t="shared" si="383"/>
        <v>20.639767440550294</v>
      </c>
      <c r="AK602">
        <f t="shared" si="384"/>
        <v>20.639767440550294</v>
      </c>
      <c r="AL602">
        <f t="shared" si="385"/>
        <v>20.639767440550294</v>
      </c>
      <c r="AM602">
        <f t="shared" si="386"/>
        <v>20.639767440550294</v>
      </c>
      <c r="AN602">
        <f t="shared" si="387"/>
        <v>20.639767440550294</v>
      </c>
      <c r="AO602">
        <f t="shared" si="388"/>
        <v>20.639767440550294</v>
      </c>
      <c r="AP602">
        <f t="shared" si="389"/>
        <v>20.639767440550294</v>
      </c>
      <c r="AQ602">
        <f t="shared" si="390"/>
        <v>20.639767440550294</v>
      </c>
      <c r="AR602">
        <f t="shared" si="391"/>
        <v>23.043437243605826</v>
      </c>
      <c r="AS602">
        <f t="shared" si="392"/>
        <v>20.639767440550294</v>
      </c>
      <c r="AT602">
        <f t="shared" si="393"/>
        <v>20.639767440550294</v>
      </c>
      <c r="AU602">
        <f t="shared" si="394"/>
        <v>20.639767440550294</v>
      </c>
      <c r="AV602">
        <f t="shared" si="395"/>
        <v>20.639767440550294</v>
      </c>
      <c r="AW602">
        <f t="shared" si="396"/>
        <v>20.639767440550294</v>
      </c>
      <c r="AX602">
        <f t="shared" si="400"/>
        <v>20.639767440550294</v>
      </c>
      <c r="AY602">
        <f t="shared" si="397"/>
        <v>20.639767440550294</v>
      </c>
      <c r="AZ602">
        <f t="shared" si="398"/>
        <v>20.639767440550294</v>
      </c>
      <c r="BA602">
        <f t="shared" si="399"/>
        <v>20.639767440550294</v>
      </c>
    </row>
    <row r="603" spans="1:53">
      <c r="A603" s="50" t="s">
        <v>1217</v>
      </c>
      <c r="B603" s="58">
        <v>602</v>
      </c>
      <c r="C603" s="50">
        <v>1</v>
      </c>
      <c r="D603" s="53">
        <v>12</v>
      </c>
      <c r="E603" s="53">
        <v>13</v>
      </c>
      <c r="L603" s="50" t="s">
        <v>1217</v>
      </c>
      <c r="M603" s="58">
        <v>602</v>
      </c>
      <c r="N603">
        <f t="shared" si="361"/>
        <v>17.720045146669349</v>
      </c>
      <c r="O603">
        <f t="shared" si="362"/>
        <v>17.720045146669349</v>
      </c>
      <c r="P603">
        <f t="shared" si="363"/>
        <v>17.720045146669349</v>
      </c>
      <c r="Q603">
        <f t="shared" si="364"/>
        <v>17.720045146669349</v>
      </c>
      <c r="R603">
        <f t="shared" si="365"/>
        <v>17.720045146669349</v>
      </c>
      <c r="S603">
        <f t="shared" si="366"/>
        <v>17.720045146669349</v>
      </c>
      <c r="T603">
        <f t="shared" si="367"/>
        <v>17.720045146669349</v>
      </c>
      <c r="U603">
        <f t="shared" si="368"/>
        <v>17.720045146669349</v>
      </c>
      <c r="V603">
        <f t="shared" si="369"/>
        <v>17.720045146669349</v>
      </c>
      <c r="W603">
        <f t="shared" si="370"/>
        <v>17.720045146669349</v>
      </c>
      <c r="X603">
        <f t="shared" si="371"/>
        <v>17.720045146669349</v>
      </c>
      <c r="Y603">
        <f t="shared" si="372"/>
        <v>17.720045146669349</v>
      </c>
      <c r="Z603">
        <f t="shared" si="373"/>
        <v>17.720045146669349</v>
      </c>
      <c r="AA603">
        <f t="shared" si="374"/>
        <v>17.720045146669349</v>
      </c>
      <c r="AB603">
        <f t="shared" si="375"/>
        <v>17.720045146669349</v>
      </c>
      <c r="AC603">
        <f t="shared" si="376"/>
        <v>17.720045146669349</v>
      </c>
      <c r="AD603">
        <f t="shared" si="377"/>
        <v>17.720045146669349</v>
      </c>
      <c r="AE603">
        <f t="shared" si="378"/>
        <v>17.720045146669349</v>
      </c>
      <c r="AF603">
        <f t="shared" si="379"/>
        <v>17.720045146669349</v>
      </c>
      <c r="AG603">
        <f t="shared" si="380"/>
        <v>17.720045146669349</v>
      </c>
      <c r="AH603">
        <f t="shared" si="381"/>
        <v>17.720045146669349</v>
      </c>
      <c r="AI603">
        <f t="shared" si="382"/>
        <v>17.720045146669349</v>
      </c>
      <c r="AJ603">
        <f t="shared" si="383"/>
        <v>17.720045146669349</v>
      </c>
      <c r="AK603">
        <f t="shared" si="384"/>
        <v>17.720045146669349</v>
      </c>
      <c r="AL603">
        <f t="shared" si="385"/>
        <v>17.720045146669349</v>
      </c>
      <c r="AM603">
        <f t="shared" si="386"/>
        <v>17.720045146669349</v>
      </c>
      <c r="AN603">
        <f t="shared" si="387"/>
        <v>17.720045146669349</v>
      </c>
      <c r="AO603">
        <f t="shared" si="388"/>
        <v>17.720045146669349</v>
      </c>
      <c r="AP603">
        <f t="shared" si="389"/>
        <v>17.720045146669349</v>
      </c>
      <c r="AQ603">
        <f t="shared" si="390"/>
        <v>17.720045146669349</v>
      </c>
      <c r="AR603">
        <f t="shared" si="391"/>
        <v>14.456832294800961</v>
      </c>
      <c r="AS603">
        <f t="shared" si="392"/>
        <v>17.720045146669349</v>
      </c>
      <c r="AT603">
        <f t="shared" si="393"/>
        <v>17.720045146669349</v>
      </c>
      <c r="AU603">
        <f t="shared" si="394"/>
        <v>17.720045146669349</v>
      </c>
      <c r="AV603">
        <f t="shared" si="395"/>
        <v>17.720045146669349</v>
      </c>
      <c r="AW603">
        <f t="shared" si="396"/>
        <v>17.720045146669349</v>
      </c>
      <c r="AX603">
        <f t="shared" si="400"/>
        <v>17.720045146669349</v>
      </c>
      <c r="AY603">
        <f t="shared" si="397"/>
        <v>17.720045146669349</v>
      </c>
      <c r="AZ603">
        <f t="shared" si="398"/>
        <v>17.720045146669349</v>
      </c>
      <c r="BA603">
        <f t="shared" si="399"/>
        <v>17.720045146669349</v>
      </c>
    </row>
    <row r="604" spans="1:53">
      <c r="A604" s="50" t="s">
        <v>1219</v>
      </c>
      <c r="B604" s="58">
        <v>603</v>
      </c>
      <c r="C604" s="50">
        <v>1</v>
      </c>
      <c r="D604" s="53">
        <v>19</v>
      </c>
      <c r="E604" s="53">
        <v>8</v>
      </c>
      <c r="F604" s="37" t="s">
        <v>1311</v>
      </c>
      <c r="L604" s="50" t="s">
        <v>1219</v>
      </c>
      <c r="M604" s="58">
        <v>603</v>
      </c>
      <c r="N604">
        <f t="shared" si="361"/>
        <v>20.639767440550294</v>
      </c>
      <c r="O604">
        <f t="shared" si="362"/>
        <v>20.639767440550294</v>
      </c>
      <c r="P604">
        <f t="shared" si="363"/>
        <v>20.639767440550294</v>
      </c>
      <c r="Q604">
        <f t="shared" si="364"/>
        <v>20.639767440550294</v>
      </c>
      <c r="R604">
        <f t="shared" si="365"/>
        <v>20.639767440550294</v>
      </c>
      <c r="S604">
        <f t="shared" si="366"/>
        <v>20.639767440550294</v>
      </c>
      <c r="T604">
        <f t="shared" si="367"/>
        <v>20.639767440550294</v>
      </c>
      <c r="U604">
        <f t="shared" si="368"/>
        <v>20.639767440550294</v>
      </c>
      <c r="V604">
        <f t="shared" si="369"/>
        <v>20.639767440550294</v>
      </c>
      <c r="W604">
        <f t="shared" si="370"/>
        <v>20.639767440550294</v>
      </c>
      <c r="X604">
        <f t="shared" si="371"/>
        <v>20.639767440550294</v>
      </c>
      <c r="Y604">
        <f t="shared" si="372"/>
        <v>20.639767440550294</v>
      </c>
      <c r="Z604">
        <f t="shared" si="373"/>
        <v>20.639767440550294</v>
      </c>
      <c r="AA604">
        <f t="shared" si="374"/>
        <v>20.639767440550294</v>
      </c>
      <c r="AB604">
        <f t="shared" si="375"/>
        <v>20.639767440550294</v>
      </c>
      <c r="AC604">
        <f t="shared" si="376"/>
        <v>20.639767440550294</v>
      </c>
      <c r="AD604">
        <f t="shared" si="377"/>
        <v>20.639767440550294</v>
      </c>
      <c r="AE604">
        <f t="shared" si="378"/>
        <v>20.639767440550294</v>
      </c>
      <c r="AF604">
        <f t="shared" si="379"/>
        <v>20.639767440550294</v>
      </c>
      <c r="AG604">
        <f t="shared" si="380"/>
        <v>20.639767440550294</v>
      </c>
      <c r="AH604">
        <f t="shared" si="381"/>
        <v>20.639767440550294</v>
      </c>
      <c r="AI604">
        <f t="shared" si="382"/>
        <v>20.639767440550294</v>
      </c>
      <c r="AJ604">
        <f t="shared" si="383"/>
        <v>20.639767440550294</v>
      </c>
      <c r="AK604">
        <f t="shared" si="384"/>
        <v>20.639767440550294</v>
      </c>
      <c r="AL604">
        <f t="shared" si="385"/>
        <v>20.639767440550294</v>
      </c>
      <c r="AM604">
        <f t="shared" si="386"/>
        <v>20.639767440550294</v>
      </c>
      <c r="AN604">
        <f t="shared" si="387"/>
        <v>20.639767440550294</v>
      </c>
      <c r="AO604">
        <f t="shared" si="388"/>
        <v>20.639767440550294</v>
      </c>
      <c r="AP604">
        <f t="shared" si="389"/>
        <v>20.639767440550294</v>
      </c>
      <c r="AQ604">
        <f t="shared" si="390"/>
        <v>20.639767440550294</v>
      </c>
      <c r="AR604">
        <f t="shared" si="391"/>
        <v>23.043437243605826</v>
      </c>
      <c r="AS604">
        <f t="shared" si="392"/>
        <v>20.639767440550294</v>
      </c>
      <c r="AT604">
        <f t="shared" si="393"/>
        <v>20.639767440550294</v>
      </c>
      <c r="AU604">
        <f t="shared" si="394"/>
        <v>20.639767440550294</v>
      </c>
      <c r="AV604">
        <f t="shared" si="395"/>
        <v>20.639767440550294</v>
      </c>
      <c r="AW604">
        <f t="shared" si="396"/>
        <v>20.639767440550294</v>
      </c>
      <c r="AX604">
        <f t="shared" si="400"/>
        <v>20.639767440550294</v>
      </c>
      <c r="AY604">
        <f t="shared" si="397"/>
        <v>20.639767440550294</v>
      </c>
      <c r="AZ604">
        <f t="shared" si="398"/>
        <v>20.639767440550294</v>
      </c>
      <c r="BA604">
        <f t="shared" si="399"/>
        <v>20.639767440550294</v>
      </c>
    </row>
    <row r="605" spans="1:53">
      <c r="A605" s="50" t="s">
        <v>1221</v>
      </c>
      <c r="B605" s="58">
        <v>604</v>
      </c>
      <c r="C605" s="50">
        <v>1</v>
      </c>
      <c r="D605" s="53">
        <v>12</v>
      </c>
      <c r="E605" s="53">
        <v>13</v>
      </c>
      <c r="L605" s="50" t="s">
        <v>1221</v>
      </c>
      <c r="M605" s="58">
        <v>604</v>
      </c>
      <c r="N605">
        <f t="shared" si="361"/>
        <v>17.720045146669349</v>
      </c>
      <c r="O605">
        <f t="shared" si="362"/>
        <v>17.720045146669349</v>
      </c>
      <c r="P605">
        <f t="shared" si="363"/>
        <v>17.720045146669349</v>
      </c>
      <c r="Q605">
        <f t="shared" si="364"/>
        <v>17.720045146669349</v>
      </c>
      <c r="R605">
        <f t="shared" si="365"/>
        <v>17.720045146669349</v>
      </c>
      <c r="S605">
        <f t="shared" si="366"/>
        <v>17.720045146669349</v>
      </c>
      <c r="T605">
        <f t="shared" si="367"/>
        <v>17.720045146669349</v>
      </c>
      <c r="U605">
        <f t="shared" si="368"/>
        <v>17.720045146669349</v>
      </c>
      <c r="V605">
        <f t="shared" si="369"/>
        <v>17.720045146669349</v>
      </c>
      <c r="W605">
        <f t="shared" si="370"/>
        <v>17.720045146669349</v>
      </c>
      <c r="X605">
        <f t="shared" si="371"/>
        <v>17.720045146669349</v>
      </c>
      <c r="Y605">
        <f t="shared" si="372"/>
        <v>17.720045146669349</v>
      </c>
      <c r="Z605">
        <f t="shared" si="373"/>
        <v>17.720045146669349</v>
      </c>
      <c r="AA605">
        <f t="shared" si="374"/>
        <v>17.720045146669349</v>
      </c>
      <c r="AB605">
        <f t="shared" si="375"/>
        <v>17.720045146669349</v>
      </c>
      <c r="AC605">
        <f t="shared" si="376"/>
        <v>17.720045146669349</v>
      </c>
      <c r="AD605">
        <f t="shared" si="377"/>
        <v>17.720045146669349</v>
      </c>
      <c r="AE605">
        <f t="shared" si="378"/>
        <v>17.720045146669349</v>
      </c>
      <c r="AF605">
        <f t="shared" si="379"/>
        <v>17.720045146669349</v>
      </c>
      <c r="AG605">
        <f t="shared" si="380"/>
        <v>17.720045146669349</v>
      </c>
      <c r="AH605">
        <f t="shared" si="381"/>
        <v>17.720045146669349</v>
      </c>
      <c r="AI605">
        <f t="shared" si="382"/>
        <v>17.720045146669349</v>
      </c>
      <c r="AJ605">
        <f t="shared" si="383"/>
        <v>17.720045146669349</v>
      </c>
      <c r="AK605">
        <f t="shared" si="384"/>
        <v>17.720045146669349</v>
      </c>
      <c r="AL605">
        <f t="shared" si="385"/>
        <v>17.720045146669349</v>
      </c>
      <c r="AM605">
        <f t="shared" si="386"/>
        <v>17.720045146669349</v>
      </c>
      <c r="AN605">
        <f t="shared" si="387"/>
        <v>17.720045146669349</v>
      </c>
      <c r="AO605">
        <f t="shared" si="388"/>
        <v>17.720045146669349</v>
      </c>
      <c r="AP605">
        <f t="shared" si="389"/>
        <v>17.720045146669349</v>
      </c>
      <c r="AQ605">
        <f t="shared" si="390"/>
        <v>17.720045146669349</v>
      </c>
      <c r="AR605">
        <f t="shared" si="391"/>
        <v>15.652475842498529</v>
      </c>
      <c r="AS605">
        <f t="shared" si="392"/>
        <v>17.720045146669349</v>
      </c>
      <c r="AT605">
        <f t="shared" si="393"/>
        <v>17.720045146669349</v>
      </c>
      <c r="AU605">
        <f t="shared" si="394"/>
        <v>17.720045146669349</v>
      </c>
      <c r="AV605">
        <f t="shared" si="395"/>
        <v>17.720045146669349</v>
      </c>
      <c r="AW605">
        <f t="shared" si="396"/>
        <v>17.720045146669349</v>
      </c>
      <c r="AX605">
        <f t="shared" si="400"/>
        <v>17.720045146669349</v>
      </c>
      <c r="AY605">
        <f t="shared" si="397"/>
        <v>17.720045146669349</v>
      </c>
      <c r="AZ605">
        <f t="shared" si="398"/>
        <v>17.720045146669349</v>
      </c>
      <c r="BA605">
        <f t="shared" si="399"/>
        <v>17.720045146669349</v>
      </c>
    </row>
    <row r="606" spans="1:53">
      <c r="A606" s="50" t="s">
        <v>1223</v>
      </c>
      <c r="B606" s="58">
        <v>605</v>
      </c>
      <c r="C606" s="50">
        <v>1</v>
      </c>
      <c r="D606" s="53">
        <v>14</v>
      </c>
      <c r="E606" s="53">
        <v>10</v>
      </c>
      <c r="L606" s="50" t="s">
        <v>1223</v>
      </c>
      <c r="M606" s="58">
        <v>605</v>
      </c>
      <c r="N606">
        <f t="shared" si="361"/>
        <v>17.233687939614086</v>
      </c>
      <c r="O606">
        <f t="shared" si="362"/>
        <v>17.233687939614086</v>
      </c>
      <c r="P606">
        <f t="shared" si="363"/>
        <v>17.233687939614086</v>
      </c>
      <c r="Q606">
        <f t="shared" si="364"/>
        <v>17.233687939614086</v>
      </c>
      <c r="R606">
        <f t="shared" si="365"/>
        <v>17.233687939614086</v>
      </c>
      <c r="S606">
        <f t="shared" si="366"/>
        <v>17.233687939614086</v>
      </c>
      <c r="T606">
        <f t="shared" si="367"/>
        <v>17.233687939614086</v>
      </c>
      <c r="U606">
        <f t="shared" si="368"/>
        <v>17.233687939614086</v>
      </c>
      <c r="V606">
        <f t="shared" si="369"/>
        <v>17.233687939614086</v>
      </c>
      <c r="W606">
        <f t="shared" si="370"/>
        <v>17.233687939614086</v>
      </c>
      <c r="X606">
        <f t="shared" si="371"/>
        <v>17.233687939614086</v>
      </c>
      <c r="Y606">
        <f t="shared" si="372"/>
        <v>17.233687939614086</v>
      </c>
      <c r="Z606">
        <f t="shared" si="373"/>
        <v>17.233687939614086</v>
      </c>
      <c r="AA606">
        <f t="shared" si="374"/>
        <v>17.233687939614086</v>
      </c>
      <c r="AB606">
        <f t="shared" si="375"/>
        <v>17.233687939614086</v>
      </c>
      <c r="AC606">
        <f t="shared" si="376"/>
        <v>17.233687939614086</v>
      </c>
      <c r="AD606">
        <f t="shared" si="377"/>
        <v>17.233687939614086</v>
      </c>
      <c r="AE606">
        <f t="shared" si="378"/>
        <v>17.233687939614086</v>
      </c>
      <c r="AF606">
        <f t="shared" si="379"/>
        <v>17.233687939614086</v>
      </c>
      <c r="AG606">
        <f t="shared" si="380"/>
        <v>17.233687939614086</v>
      </c>
      <c r="AH606">
        <f t="shared" si="381"/>
        <v>17.233687939614086</v>
      </c>
      <c r="AI606">
        <f t="shared" si="382"/>
        <v>17.233687939614086</v>
      </c>
      <c r="AJ606">
        <f t="shared" si="383"/>
        <v>17.233687939614086</v>
      </c>
      <c r="AK606">
        <f t="shared" si="384"/>
        <v>17.233687939614086</v>
      </c>
      <c r="AL606">
        <f t="shared" si="385"/>
        <v>17.233687939614086</v>
      </c>
      <c r="AM606">
        <f t="shared" si="386"/>
        <v>17.233687939614086</v>
      </c>
      <c r="AN606">
        <f t="shared" si="387"/>
        <v>17.233687939614086</v>
      </c>
      <c r="AO606">
        <f t="shared" si="388"/>
        <v>17.233687939614086</v>
      </c>
      <c r="AP606">
        <f t="shared" si="389"/>
        <v>17.233687939614086</v>
      </c>
      <c r="AQ606">
        <f t="shared" si="390"/>
        <v>17.233687939614086</v>
      </c>
      <c r="AR606">
        <f t="shared" si="391"/>
        <v>19.131126469708992</v>
      </c>
      <c r="AS606">
        <f t="shared" si="392"/>
        <v>17.233687939614086</v>
      </c>
      <c r="AT606">
        <f t="shared" si="393"/>
        <v>17.233687939614086</v>
      </c>
      <c r="AU606">
        <f t="shared" si="394"/>
        <v>17.233687939614086</v>
      </c>
      <c r="AV606">
        <f t="shared" si="395"/>
        <v>17.233687939614086</v>
      </c>
      <c r="AW606">
        <f t="shared" si="396"/>
        <v>17.233687939614086</v>
      </c>
      <c r="AX606">
        <f t="shared" si="400"/>
        <v>17.233687939614086</v>
      </c>
      <c r="AY606">
        <f t="shared" si="397"/>
        <v>17.233687939614086</v>
      </c>
      <c r="AZ606">
        <f t="shared" si="398"/>
        <v>17.233687939614086</v>
      </c>
      <c r="BA606">
        <f t="shared" si="399"/>
        <v>17.233687939614086</v>
      </c>
    </row>
    <row r="607" spans="1:53">
      <c r="A607" s="50" t="s">
        <v>1225</v>
      </c>
      <c r="B607" s="58">
        <v>606</v>
      </c>
      <c r="C607" s="50">
        <v>1</v>
      </c>
      <c r="D607" s="53">
        <v>12</v>
      </c>
      <c r="E607" s="53">
        <v>13</v>
      </c>
      <c r="L607" s="50" t="s">
        <v>1225</v>
      </c>
      <c r="M607" s="58">
        <v>606</v>
      </c>
      <c r="N607">
        <f t="shared" si="361"/>
        <v>17.720045146669349</v>
      </c>
      <c r="O607">
        <f t="shared" si="362"/>
        <v>17.720045146669349</v>
      </c>
      <c r="P607">
        <f t="shared" si="363"/>
        <v>17.720045146669349</v>
      </c>
      <c r="Q607">
        <f t="shared" si="364"/>
        <v>17.720045146669349</v>
      </c>
      <c r="R607">
        <f t="shared" si="365"/>
        <v>17.720045146669349</v>
      </c>
      <c r="S607">
        <f t="shared" si="366"/>
        <v>17.720045146669349</v>
      </c>
      <c r="T607">
        <f t="shared" si="367"/>
        <v>17.720045146669349</v>
      </c>
      <c r="U607">
        <f t="shared" si="368"/>
        <v>17.720045146669349</v>
      </c>
      <c r="V607">
        <f t="shared" si="369"/>
        <v>17.720045146669349</v>
      </c>
      <c r="W607">
        <f t="shared" si="370"/>
        <v>17.720045146669349</v>
      </c>
      <c r="X607">
        <f t="shared" si="371"/>
        <v>17.720045146669349</v>
      </c>
      <c r="Y607">
        <f t="shared" si="372"/>
        <v>17.720045146669349</v>
      </c>
      <c r="Z607">
        <f t="shared" si="373"/>
        <v>17.720045146669349</v>
      </c>
      <c r="AA607">
        <f t="shared" si="374"/>
        <v>17.720045146669349</v>
      </c>
      <c r="AB607">
        <f t="shared" si="375"/>
        <v>17.720045146669349</v>
      </c>
      <c r="AC607">
        <f t="shared" si="376"/>
        <v>17.720045146669349</v>
      </c>
      <c r="AD607">
        <f t="shared" si="377"/>
        <v>17.720045146669349</v>
      </c>
      <c r="AE607">
        <f t="shared" si="378"/>
        <v>17.720045146669349</v>
      </c>
      <c r="AF607">
        <f t="shared" si="379"/>
        <v>17.720045146669349</v>
      </c>
      <c r="AG607">
        <f t="shared" si="380"/>
        <v>17.720045146669349</v>
      </c>
      <c r="AH607">
        <f t="shared" si="381"/>
        <v>17.720045146669349</v>
      </c>
      <c r="AI607">
        <f t="shared" si="382"/>
        <v>17.720045146669349</v>
      </c>
      <c r="AJ607">
        <f t="shared" si="383"/>
        <v>17.720045146669349</v>
      </c>
      <c r="AK607">
        <f t="shared" si="384"/>
        <v>17.720045146669349</v>
      </c>
      <c r="AL607">
        <f t="shared" si="385"/>
        <v>17.720045146669349</v>
      </c>
      <c r="AM607">
        <f t="shared" si="386"/>
        <v>17.720045146669349</v>
      </c>
      <c r="AN607">
        <f t="shared" si="387"/>
        <v>17.720045146669349</v>
      </c>
      <c r="AO607">
        <f t="shared" si="388"/>
        <v>17.720045146669349</v>
      </c>
      <c r="AP607">
        <f t="shared" si="389"/>
        <v>17.720045146669349</v>
      </c>
      <c r="AQ607">
        <f t="shared" si="390"/>
        <v>17.720045146669349</v>
      </c>
      <c r="AR607">
        <f t="shared" si="391"/>
        <v>14.456832294800961</v>
      </c>
      <c r="AS607">
        <f t="shared" si="392"/>
        <v>17.720045146669349</v>
      </c>
      <c r="AT607">
        <f t="shared" si="393"/>
        <v>17.720045146669349</v>
      </c>
      <c r="AU607">
        <f t="shared" si="394"/>
        <v>17.720045146669349</v>
      </c>
      <c r="AV607">
        <f t="shared" si="395"/>
        <v>17.720045146669349</v>
      </c>
      <c r="AW607">
        <f t="shared" si="396"/>
        <v>17.720045146669349</v>
      </c>
      <c r="AX607">
        <f t="shared" si="400"/>
        <v>17.720045146669349</v>
      </c>
      <c r="AY607">
        <f t="shared" si="397"/>
        <v>17.720045146669349</v>
      </c>
      <c r="AZ607">
        <f t="shared" si="398"/>
        <v>17.720045146669349</v>
      </c>
      <c r="BA607">
        <f t="shared" si="399"/>
        <v>17.720045146669349</v>
      </c>
    </row>
    <row r="608" spans="1:53">
      <c r="A608" s="50" t="s">
        <v>1227</v>
      </c>
      <c r="B608" s="58">
        <v>607</v>
      </c>
      <c r="C608" s="50">
        <v>1</v>
      </c>
      <c r="D608" s="53">
        <v>19</v>
      </c>
      <c r="E608" s="53">
        <v>8</v>
      </c>
      <c r="L608" s="50" t="s">
        <v>1227</v>
      </c>
      <c r="M608" s="58">
        <v>607</v>
      </c>
      <c r="N608">
        <f t="shared" si="361"/>
        <v>20.639767440550294</v>
      </c>
      <c r="O608">
        <f t="shared" si="362"/>
        <v>20.639767440550294</v>
      </c>
      <c r="P608">
        <f t="shared" si="363"/>
        <v>20.639767440550294</v>
      </c>
      <c r="Q608">
        <f t="shared" si="364"/>
        <v>20.639767440550294</v>
      </c>
      <c r="R608">
        <f t="shared" si="365"/>
        <v>20.639767440550294</v>
      </c>
      <c r="S608">
        <f t="shared" si="366"/>
        <v>20.639767440550294</v>
      </c>
      <c r="T608">
        <f t="shared" si="367"/>
        <v>20.639767440550294</v>
      </c>
      <c r="U608">
        <f t="shared" si="368"/>
        <v>20.639767440550294</v>
      </c>
      <c r="V608">
        <f t="shared" si="369"/>
        <v>20.639767440550294</v>
      </c>
      <c r="W608">
        <f t="shared" si="370"/>
        <v>20.639767440550294</v>
      </c>
      <c r="X608">
        <f t="shared" si="371"/>
        <v>20.639767440550294</v>
      </c>
      <c r="Y608">
        <f t="shared" si="372"/>
        <v>20.639767440550294</v>
      </c>
      <c r="Z608">
        <f t="shared" si="373"/>
        <v>20.639767440550294</v>
      </c>
      <c r="AA608">
        <f t="shared" si="374"/>
        <v>20.639767440550294</v>
      </c>
      <c r="AB608">
        <f t="shared" si="375"/>
        <v>20.639767440550294</v>
      </c>
      <c r="AC608">
        <f t="shared" si="376"/>
        <v>20.639767440550294</v>
      </c>
      <c r="AD608">
        <f t="shared" si="377"/>
        <v>20.639767440550294</v>
      </c>
      <c r="AE608">
        <f t="shared" si="378"/>
        <v>20.639767440550294</v>
      </c>
      <c r="AF608">
        <f t="shared" si="379"/>
        <v>20.639767440550294</v>
      </c>
      <c r="AG608">
        <f t="shared" si="380"/>
        <v>20.639767440550294</v>
      </c>
      <c r="AH608">
        <f t="shared" si="381"/>
        <v>20.639767440550294</v>
      </c>
      <c r="AI608">
        <f t="shared" si="382"/>
        <v>20.639767440550294</v>
      </c>
      <c r="AJ608">
        <f t="shared" si="383"/>
        <v>20.639767440550294</v>
      </c>
      <c r="AK608">
        <f t="shared" si="384"/>
        <v>20.639767440550294</v>
      </c>
      <c r="AL608">
        <f t="shared" si="385"/>
        <v>20.639767440550294</v>
      </c>
      <c r="AM608">
        <f t="shared" si="386"/>
        <v>20.639767440550294</v>
      </c>
      <c r="AN608">
        <f t="shared" si="387"/>
        <v>20.639767440550294</v>
      </c>
      <c r="AO608">
        <f t="shared" si="388"/>
        <v>20.639767440550294</v>
      </c>
      <c r="AP608">
        <f t="shared" si="389"/>
        <v>20.639767440550294</v>
      </c>
      <c r="AQ608">
        <f t="shared" si="390"/>
        <v>20.639767440550294</v>
      </c>
      <c r="AR608">
        <f t="shared" si="391"/>
        <v>23.043437243605826</v>
      </c>
      <c r="AS608">
        <f t="shared" si="392"/>
        <v>20.639767440550294</v>
      </c>
      <c r="AT608">
        <f t="shared" si="393"/>
        <v>20.639767440550294</v>
      </c>
      <c r="AU608">
        <f t="shared" si="394"/>
        <v>20.639767440550294</v>
      </c>
      <c r="AV608">
        <f t="shared" si="395"/>
        <v>20.639767440550294</v>
      </c>
      <c r="AW608">
        <f t="shared" si="396"/>
        <v>20.639767440550294</v>
      </c>
      <c r="AX608">
        <f t="shared" si="400"/>
        <v>20.639767440550294</v>
      </c>
      <c r="AY608">
        <f t="shared" si="397"/>
        <v>20.639767440550294</v>
      </c>
      <c r="AZ608">
        <f t="shared" si="398"/>
        <v>20.639767440550294</v>
      </c>
      <c r="BA608">
        <f t="shared" si="399"/>
        <v>20.639767440550294</v>
      </c>
    </row>
    <row r="609" spans="1:53">
      <c r="A609" s="50" t="s">
        <v>1229</v>
      </c>
      <c r="B609" s="58">
        <v>608</v>
      </c>
      <c r="C609" s="50">
        <v>1</v>
      </c>
      <c r="D609" s="53">
        <v>12</v>
      </c>
      <c r="E609" s="53">
        <v>13</v>
      </c>
      <c r="L609" s="50" t="s">
        <v>1229</v>
      </c>
      <c r="M609" s="58">
        <v>608</v>
      </c>
      <c r="N609">
        <f t="shared" si="361"/>
        <v>17.720045146669349</v>
      </c>
      <c r="O609">
        <f t="shared" si="362"/>
        <v>17.720045146669349</v>
      </c>
      <c r="P609">
        <f t="shared" si="363"/>
        <v>17.720045146669349</v>
      </c>
      <c r="Q609">
        <f t="shared" si="364"/>
        <v>17.720045146669349</v>
      </c>
      <c r="R609">
        <f t="shared" si="365"/>
        <v>17.720045146669349</v>
      </c>
      <c r="S609">
        <f t="shared" si="366"/>
        <v>17.720045146669349</v>
      </c>
      <c r="T609">
        <f t="shared" si="367"/>
        <v>17.720045146669349</v>
      </c>
      <c r="U609">
        <f t="shared" si="368"/>
        <v>17.720045146669349</v>
      </c>
      <c r="V609">
        <f t="shared" si="369"/>
        <v>17.720045146669349</v>
      </c>
      <c r="W609">
        <f t="shared" si="370"/>
        <v>17.720045146669349</v>
      </c>
      <c r="X609">
        <f t="shared" si="371"/>
        <v>17.720045146669349</v>
      </c>
      <c r="Y609">
        <f t="shared" si="372"/>
        <v>17.720045146669349</v>
      </c>
      <c r="Z609">
        <f t="shared" si="373"/>
        <v>17.720045146669349</v>
      </c>
      <c r="AA609">
        <f t="shared" si="374"/>
        <v>17.720045146669349</v>
      </c>
      <c r="AB609">
        <f t="shared" si="375"/>
        <v>17.720045146669349</v>
      </c>
      <c r="AC609">
        <f t="shared" si="376"/>
        <v>17.720045146669349</v>
      </c>
      <c r="AD609">
        <f t="shared" si="377"/>
        <v>17.720045146669349</v>
      </c>
      <c r="AE609">
        <f t="shared" si="378"/>
        <v>17.720045146669349</v>
      </c>
      <c r="AF609">
        <f t="shared" si="379"/>
        <v>17.720045146669349</v>
      </c>
      <c r="AG609">
        <f t="shared" si="380"/>
        <v>17.720045146669349</v>
      </c>
      <c r="AH609">
        <f t="shared" si="381"/>
        <v>17.720045146669349</v>
      </c>
      <c r="AI609">
        <f t="shared" si="382"/>
        <v>17.720045146669349</v>
      </c>
      <c r="AJ609">
        <f t="shared" si="383"/>
        <v>17.720045146669349</v>
      </c>
      <c r="AK609">
        <f t="shared" si="384"/>
        <v>17.720045146669349</v>
      </c>
      <c r="AL609">
        <f t="shared" si="385"/>
        <v>17.720045146669349</v>
      </c>
      <c r="AM609">
        <f t="shared" si="386"/>
        <v>17.720045146669349</v>
      </c>
      <c r="AN609">
        <f t="shared" si="387"/>
        <v>17.720045146669349</v>
      </c>
      <c r="AO609">
        <f t="shared" si="388"/>
        <v>17.720045146669349</v>
      </c>
      <c r="AP609">
        <f t="shared" si="389"/>
        <v>17.720045146669349</v>
      </c>
      <c r="AQ609">
        <f t="shared" si="390"/>
        <v>17.720045146669349</v>
      </c>
      <c r="AR609">
        <f t="shared" si="391"/>
        <v>14.456832294800961</v>
      </c>
      <c r="AS609">
        <f t="shared" si="392"/>
        <v>17.720045146669349</v>
      </c>
      <c r="AT609">
        <f t="shared" si="393"/>
        <v>17.720045146669349</v>
      </c>
      <c r="AU609">
        <f t="shared" si="394"/>
        <v>17.720045146669349</v>
      </c>
      <c r="AV609">
        <f t="shared" si="395"/>
        <v>17.720045146669349</v>
      </c>
      <c r="AW609">
        <f t="shared" si="396"/>
        <v>17.720045146669349</v>
      </c>
      <c r="AX609">
        <f t="shared" si="400"/>
        <v>17.720045146669349</v>
      </c>
      <c r="AY609">
        <f t="shared" si="397"/>
        <v>17.720045146669349</v>
      </c>
      <c r="AZ609">
        <f t="shared" si="398"/>
        <v>17.720045146669349</v>
      </c>
      <c r="BA609">
        <f t="shared" si="399"/>
        <v>17.720045146669349</v>
      </c>
    </row>
    <row r="610" spans="1:53">
      <c r="A610" s="50" t="s">
        <v>1231</v>
      </c>
      <c r="B610" s="58">
        <v>609</v>
      </c>
      <c r="C610" s="50">
        <v>1</v>
      </c>
      <c r="D610" s="53">
        <v>19</v>
      </c>
      <c r="E610" s="53">
        <v>8</v>
      </c>
      <c r="L610" s="50" t="s">
        <v>1231</v>
      </c>
      <c r="M610" s="58">
        <v>609</v>
      </c>
      <c r="N610">
        <f t="shared" si="361"/>
        <v>20.639767440550294</v>
      </c>
      <c r="O610">
        <f t="shared" si="362"/>
        <v>20.639767440550294</v>
      </c>
      <c r="P610">
        <f t="shared" si="363"/>
        <v>20.639767440550294</v>
      </c>
      <c r="Q610">
        <f t="shared" si="364"/>
        <v>20.639767440550294</v>
      </c>
      <c r="R610">
        <f t="shared" si="365"/>
        <v>20.639767440550294</v>
      </c>
      <c r="S610">
        <f t="shared" si="366"/>
        <v>20.639767440550294</v>
      </c>
      <c r="T610">
        <f t="shared" si="367"/>
        <v>20.639767440550294</v>
      </c>
      <c r="U610">
        <f t="shared" si="368"/>
        <v>20.639767440550294</v>
      </c>
      <c r="V610">
        <f t="shared" si="369"/>
        <v>20.639767440550294</v>
      </c>
      <c r="W610">
        <f t="shared" si="370"/>
        <v>20.639767440550294</v>
      </c>
      <c r="X610">
        <f t="shared" si="371"/>
        <v>20.639767440550294</v>
      </c>
      <c r="Y610">
        <f t="shared" si="372"/>
        <v>20.639767440550294</v>
      </c>
      <c r="Z610">
        <f t="shared" si="373"/>
        <v>20.639767440550294</v>
      </c>
      <c r="AA610">
        <f t="shared" si="374"/>
        <v>20.639767440550294</v>
      </c>
      <c r="AB610">
        <f t="shared" si="375"/>
        <v>20.639767440550294</v>
      </c>
      <c r="AC610">
        <f t="shared" si="376"/>
        <v>20.639767440550294</v>
      </c>
      <c r="AD610">
        <f t="shared" si="377"/>
        <v>20.639767440550294</v>
      </c>
      <c r="AE610">
        <f t="shared" si="378"/>
        <v>20.639767440550294</v>
      </c>
      <c r="AF610">
        <f t="shared" si="379"/>
        <v>20.639767440550294</v>
      </c>
      <c r="AG610">
        <f t="shared" si="380"/>
        <v>20.639767440550294</v>
      </c>
      <c r="AH610">
        <f t="shared" si="381"/>
        <v>20.639767440550294</v>
      </c>
      <c r="AI610">
        <f t="shared" si="382"/>
        <v>20.639767440550294</v>
      </c>
      <c r="AJ610">
        <f t="shared" si="383"/>
        <v>20.639767440550294</v>
      </c>
      <c r="AK610">
        <f t="shared" si="384"/>
        <v>20.639767440550294</v>
      </c>
      <c r="AL610">
        <f t="shared" si="385"/>
        <v>20.639767440550294</v>
      </c>
      <c r="AM610">
        <f t="shared" si="386"/>
        <v>20.639767440550294</v>
      </c>
      <c r="AN610">
        <f t="shared" si="387"/>
        <v>20.639767440550294</v>
      </c>
      <c r="AO610">
        <f t="shared" si="388"/>
        <v>20.639767440550294</v>
      </c>
      <c r="AP610">
        <f t="shared" si="389"/>
        <v>20.639767440550294</v>
      </c>
      <c r="AQ610">
        <f t="shared" si="390"/>
        <v>20.639767440550294</v>
      </c>
      <c r="AR610">
        <f t="shared" si="391"/>
        <v>23.043437243605826</v>
      </c>
      <c r="AS610">
        <f t="shared" si="392"/>
        <v>20.639767440550294</v>
      </c>
      <c r="AT610">
        <f t="shared" si="393"/>
        <v>20.639767440550294</v>
      </c>
      <c r="AU610">
        <f t="shared" si="394"/>
        <v>20.639767440550294</v>
      </c>
      <c r="AV610">
        <f t="shared" si="395"/>
        <v>20.639767440550294</v>
      </c>
      <c r="AW610">
        <f t="shared" si="396"/>
        <v>20.639767440550294</v>
      </c>
      <c r="AX610">
        <f t="shared" si="400"/>
        <v>20.639767440550294</v>
      </c>
      <c r="AY610">
        <f t="shared" si="397"/>
        <v>20.639767440550294</v>
      </c>
      <c r="AZ610">
        <f t="shared" si="398"/>
        <v>20.639767440550294</v>
      </c>
      <c r="BA610">
        <f t="shared" si="399"/>
        <v>20.639767440550294</v>
      </c>
    </row>
    <row r="611" spans="1:53">
      <c r="A611" s="50" t="s">
        <v>1233</v>
      </c>
      <c r="B611" s="58">
        <v>610</v>
      </c>
      <c r="C611" s="50">
        <v>1</v>
      </c>
      <c r="D611" s="53">
        <v>12</v>
      </c>
      <c r="E611" s="53">
        <v>13</v>
      </c>
      <c r="L611" s="50" t="s">
        <v>1233</v>
      </c>
      <c r="M611" s="58">
        <v>610</v>
      </c>
      <c r="N611">
        <f t="shared" si="361"/>
        <v>17.720045146669349</v>
      </c>
      <c r="O611">
        <f t="shared" si="362"/>
        <v>17.720045146669349</v>
      </c>
      <c r="P611">
        <f t="shared" si="363"/>
        <v>17.720045146669349</v>
      </c>
      <c r="Q611">
        <f t="shared" si="364"/>
        <v>17.720045146669349</v>
      </c>
      <c r="R611">
        <f t="shared" si="365"/>
        <v>17.720045146669349</v>
      </c>
      <c r="S611">
        <f t="shared" si="366"/>
        <v>17.720045146669349</v>
      </c>
      <c r="T611">
        <f t="shared" si="367"/>
        <v>17.720045146669349</v>
      </c>
      <c r="U611">
        <f t="shared" si="368"/>
        <v>17.720045146669349</v>
      </c>
      <c r="V611">
        <f t="shared" si="369"/>
        <v>17.720045146669349</v>
      </c>
      <c r="W611">
        <f t="shared" si="370"/>
        <v>17.720045146669349</v>
      </c>
      <c r="X611">
        <f t="shared" si="371"/>
        <v>17.720045146669349</v>
      </c>
      <c r="Y611">
        <f t="shared" si="372"/>
        <v>17.720045146669349</v>
      </c>
      <c r="Z611">
        <f t="shared" si="373"/>
        <v>17.720045146669349</v>
      </c>
      <c r="AA611">
        <f t="shared" si="374"/>
        <v>17.720045146669349</v>
      </c>
      <c r="AB611">
        <f t="shared" si="375"/>
        <v>17.720045146669349</v>
      </c>
      <c r="AC611">
        <f t="shared" si="376"/>
        <v>17.720045146669349</v>
      </c>
      <c r="AD611">
        <f t="shared" si="377"/>
        <v>17.720045146669349</v>
      </c>
      <c r="AE611">
        <f t="shared" si="378"/>
        <v>17.720045146669349</v>
      </c>
      <c r="AF611">
        <f t="shared" si="379"/>
        <v>17.720045146669349</v>
      </c>
      <c r="AG611">
        <f t="shared" si="380"/>
        <v>17.720045146669349</v>
      </c>
      <c r="AH611">
        <f t="shared" si="381"/>
        <v>17.720045146669349</v>
      </c>
      <c r="AI611">
        <f t="shared" si="382"/>
        <v>17.720045146669349</v>
      </c>
      <c r="AJ611">
        <f t="shared" si="383"/>
        <v>17.720045146669349</v>
      </c>
      <c r="AK611">
        <f t="shared" si="384"/>
        <v>17.720045146669349</v>
      </c>
      <c r="AL611">
        <f t="shared" si="385"/>
        <v>17.720045146669349</v>
      </c>
      <c r="AM611">
        <f t="shared" si="386"/>
        <v>17.720045146669349</v>
      </c>
      <c r="AN611">
        <f t="shared" si="387"/>
        <v>17.720045146669349</v>
      </c>
      <c r="AO611">
        <f t="shared" si="388"/>
        <v>17.720045146669349</v>
      </c>
      <c r="AP611">
        <f t="shared" si="389"/>
        <v>17.720045146669349</v>
      </c>
      <c r="AQ611">
        <f t="shared" si="390"/>
        <v>17.720045146669349</v>
      </c>
      <c r="AR611">
        <f t="shared" si="391"/>
        <v>17.720045146669349</v>
      </c>
      <c r="AS611">
        <f t="shared" si="392"/>
        <v>17.720045146669349</v>
      </c>
      <c r="AT611">
        <f t="shared" si="393"/>
        <v>17.720045146669349</v>
      </c>
      <c r="AU611">
        <f t="shared" si="394"/>
        <v>17.720045146669349</v>
      </c>
      <c r="AV611">
        <f t="shared" si="395"/>
        <v>17.720045146669349</v>
      </c>
      <c r="AW611">
        <f t="shared" si="396"/>
        <v>17.720045146669349</v>
      </c>
      <c r="AX611">
        <f t="shared" si="400"/>
        <v>17.720045146669349</v>
      </c>
      <c r="AY611">
        <f t="shared" si="397"/>
        <v>17.720045146669349</v>
      </c>
      <c r="AZ611">
        <f t="shared" si="398"/>
        <v>17.720045146669349</v>
      </c>
      <c r="BA611">
        <f t="shared" si="399"/>
        <v>17.720045146669349</v>
      </c>
    </row>
    <row r="612" spans="1:53">
      <c r="A612" s="50" t="s">
        <v>1235</v>
      </c>
      <c r="B612" s="58">
        <v>611</v>
      </c>
      <c r="C612" s="50">
        <v>1</v>
      </c>
      <c r="D612" s="53">
        <v>19</v>
      </c>
      <c r="E612" s="53">
        <v>13</v>
      </c>
      <c r="L612" s="50" t="s">
        <v>1235</v>
      </c>
      <c r="M612" s="58">
        <v>611</v>
      </c>
      <c r="N612">
        <f t="shared" si="361"/>
        <v>23.043437243605826</v>
      </c>
      <c r="O612">
        <f t="shared" si="362"/>
        <v>23.043437243605826</v>
      </c>
      <c r="P612">
        <f t="shared" si="363"/>
        <v>23.043437243605826</v>
      </c>
      <c r="Q612">
        <f t="shared" si="364"/>
        <v>23.043437243605826</v>
      </c>
      <c r="R612">
        <f t="shared" si="365"/>
        <v>23.043437243605826</v>
      </c>
      <c r="S612">
        <f t="shared" si="366"/>
        <v>23.043437243605826</v>
      </c>
      <c r="T612">
        <f t="shared" si="367"/>
        <v>23.043437243605826</v>
      </c>
      <c r="U612">
        <f t="shared" si="368"/>
        <v>23.043437243605826</v>
      </c>
      <c r="V612">
        <f t="shared" si="369"/>
        <v>23.043437243605826</v>
      </c>
      <c r="W612">
        <f t="shared" si="370"/>
        <v>23.043437243605826</v>
      </c>
      <c r="X612">
        <f t="shared" si="371"/>
        <v>23.043437243605826</v>
      </c>
      <c r="Y612">
        <f t="shared" si="372"/>
        <v>23.043437243605826</v>
      </c>
      <c r="Z612">
        <f t="shared" si="373"/>
        <v>23.043437243605826</v>
      </c>
      <c r="AA612">
        <f t="shared" si="374"/>
        <v>23.043437243605826</v>
      </c>
      <c r="AB612">
        <f t="shared" si="375"/>
        <v>23.043437243605826</v>
      </c>
      <c r="AC612">
        <f t="shared" si="376"/>
        <v>23.043437243605826</v>
      </c>
      <c r="AD612">
        <f t="shared" si="377"/>
        <v>23.043437243605826</v>
      </c>
      <c r="AE612">
        <f t="shared" si="378"/>
        <v>23.043437243605826</v>
      </c>
      <c r="AF612">
        <f t="shared" si="379"/>
        <v>23.043437243605826</v>
      </c>
      <c r="AG612">
        <f t="shared" si="380"/>
        <v>23.043437243605826</v>
      </c>
      <c r="AH612">
        <f t="shared" si="381"/>
        <v>23.043437243605826</v>
      </c>
      <c r="AI612">
        <f t="shared" si="382"/>
        <v>23.043437243605826</v>
      </c>
      <c r="AJ612">
        <f t="shared" si="383"/>
        <v>23.043437243605826</v>
      </c>
      <c r="AK612">
        <f t="shared" si="384"/>
        <v>23.043437243605826</v>
      </c>
      <c r="AL612">
        <f t="shared" si="385"/>
        <v>23.043437243605826</v>
      </c>
      <c r="AM612">
        <f t="shared" si="386"/>
        <v>23.043437243605826</v>
      </c>
      <c r="AN612">
        <f t="shared" si="387"/>
        <v>23.043437243605826</v>
      </c>
      <c r="AO612">
        <f t="shared" si="388"/>
        <v>23.043437243605826</v>
      </c>
      <c r="AP612">
        <f t="shared" si="389"/>
        <v>23.043437243605826</v>
      </c>
      <c r="AQ612">
        <f t="shared" si="390"/>
        <v>23.043437243605826</v>
      </c>
      <c r="AR612">
        <f t="shared" si="391"/>
        <v>19.131126469708992</v>
      </c>
      <c r="AS612">
        <f t="shared" si="392"/>
        <v>23.043437243605826</v>
      </c>
      <c r="AT612">
        <f t="shared" si="393"/>
        <v>23.043437243605826</v>
      </c>
      <c r="AU612">
        <f t="shared" si="394"/>
        <v>23.043437243605826</v>
      </c>
      <c r="AV612">
        <f t="shared" si="395"/>
        <v>23.043437243605826</v>
      </c>
      <c r="AW612">
        <f t="shared" si="396"/>
        <v>23.043437243605826</v>
      </c>
      <c r="AX612">
        <f t="shared" si="400"/>
        <v>23.043437243605826</v>
      </c>
      <c r="AY612">
        <f t="shared" si="397"/>
        <v>23.043437243605826</v>
      </c>
      <c r="AZ612">
        <f t="shared" si="398"/>
        <v>23.043437243605826</v>
      </c>
      <c r="BA612">
        <f t="shared" si="399"/>
        <v>23.043437243605826</v>
      </c>
    </row>
    <row r="613" spans="1:53">
      <c r="A613" s="50" t="s">
        <v>1237</v>
      </c>
      <c r="B613" s="58">
        <v>612</v>
      </c>
      <c r="C613" s="50">
        <v>1</v>
      </c>
      <c r="D613" s="53">
        <v>16</v>
      </c>
      <c r="E613" s="53">
        <v>2</v>
      </c>
      <c r="L613" s="50" t="s">
        <v>1237</v>
      </c>
      <c r="M613" s="58">
        <v>612</v>
      </c>
      <c r="N613">
        <f t="shared" si="361"/>
        <v>16.15549442140351</v>
      </c>
      <c r="O613">
        <f t="shared" si="362"/>
        <v>16.15549442140351</v>
      </c>
      <c r="P613">
        <f t="shared" si="363"/>
        <v>16.15549442140351</v>
      </c>
      <c r="Q613">
        <f t="shared" si="364"/>
        <v>16.15549442140351</v>
      </c>
      <c r="R613">
        <f t="shared" si="365"/>
        <v>16.15549442140351</v>
      </c>
      <c r="S613">
        <f t="shared" si="366"/>
        <v>16.15549442140351</v>
      </c>
      <c r="T613">
        <f t="shared" si="367"/>
        <v>16.15549442140351</v>
      </c>
      <c r="U613">
        <f t="shared" si="368"/>
        <v>16.15549442140351</v>
      </c>
      <c r="V613">
        <f t="shared" si="369"/>
        <v>16.15549442140351</v>
      </c>
      <c r="W613">
        <f t="shared" si="370"/>
        <v>16.15549442140351</v>
      </c>
      <c r="X613">
        <f t="shared" si="371"/>
        <v>16.15549442140351</v>
      </c>
      <c r="Y613">
        <f t="shared" si="372"/>
        <v>16.15549442140351</v>
      </c>
      <c r="Z613">
        <f t="shared" si="373"/>
        <v>16.15549442140351</v>
      </c>
      <c r="AA613">
        <f t="shared" si="374"/>
        <v>16.15549442140351</v>
      </c>
      <c r="AB613">
        <f t="shared" si="375"/>
        <v>16.15549442140351</v>
      </c>
      <c r="AC613">
        <f t="shared" si="376"/>
        <v>16.15549442140351</v>
      </c>
      <c r="AD613">
        <f t="shared" si="377"/>
        <v>16.15549442140351</v>
      </c>
      <c r="AE613">
        <f t="shared" si="378"/>
        <v>16.15549442140351</v>
      </c>
      <c r="AF613">
        <f t="shared" si="379"/>
        <v>16.15549442140351</v>
      </c>
      <c r="AG613">
        <f t="shared" si="380"/>
        <v>16.15549442140351</v>
      </c>
      <c r="AH613">
        <f t="shared" si="381"/>
        <v>16.15549442140351</v>
      </c>
      <c r="AI613">
        <f t="shared" si="382"/>
        <v>16.15549442140351</v>
      </c>
      <c r="AJ613">
        <f t="shared" si="383"/>
        <v>16.15549442140351</v>
      </c>
      <c r="AK613">
        <f t="shared" si="384"/>
        <v>16.15549442140351</v>
      </c>
      <c r="AL613">
        <f t="shared" si="385"/>
        <v>16.15549442140351</v>
      </c>
      <c r="AM613">
        <f t="shared" si="386"/>
        <v>16.15549442140351</v>
      </c>
      <c r="AN613">
        <f t="shared" si="387"/>
        <v>16.15549442140351</v>
      </c>
      <c r="AO613">
        <f t="shared" si="388"/>
        <v>16.15549442140351</v>
      </c>
      <c r="AP613">
        <f t="shared" si="389"/>
        <v>16.15549442140351</v>
      </c>
      <c r="AQ613">
        <f t="shared" si="390"/>
        <v>16.15549442140351</v>
      </c>
      <c r="AR613">
        <f t="shared" si="391"/>
        <v>20.024984394500787</v>
      </c>
      <c r="AS613">
        <f t="shared" si="392"/>
        <v>16.15549442140351</v>
      </c>
      <c r="AT613">
        <f t="shared" si="393"/>
        <v>16.15549442140351</v>
      </c>
      <c r="AU613">
        <f t="shared" si="394"/>
        <v>16.15549442140351</v>
      </c>
      <c r="AV613">
        <f t="shared" si="395"/>
        <v>16.15549442140351</v>
      </c>
      <c r="AW613">
        <f t="shared" si="396"/>
        <v>16.15549442140351</v>
      </c>
      <c r="AX613">
        <f t="shared" si="400"/>
        <v>16.15549442140351</v>
      </c>
      <c r="AY613">
        <f t="shared" si="397"/>
        <v>16.15549442140351</v>
      </c>
      <c r="AZ613">
        <f t="shared" si="398"/>
        <v>16.15549442140351</v>
      </c>
      <c r="BA613">
        <f t="shared" si="399"/>
        <v>16.15549442140351</v>
      </c>
    </row>
    <row r="614" spans="1:53">
      <c r="A614" s="50" t="s">
        <v>1239</v>
      </c>
      <c r="B614" s="58">
        <v>613</v>
      </c>
      <c r="C614" s="50">
        <v>1</v>
      </c>
      <c r="D614" s="53">
        <v>9</v>
      </c>
      <c r="E614" s="53">
        <v>12</v>
      </c>
      <c r="L614" s="50" t="s">
        <v>1239</v>
      </c>
      <c r="M614" s="58">
        <v>613</v>
      </c>
      <c r="N614">
        <f t="shared" si="361"/>
        <v>15.033296378372908</v>
      </c>
      <c r="O614">
        <f t="shared" si="362"/>
        <v>15.033296378372908</v>
      </c>
      <c r="P614">
        <f t="shared" si="363"/>
        <v>15.033296378372908</v>
      </c>
      <c r="Q614">
        <f t="shared" si="364"/>
        <v>15.033296378372908</v>
      </c>
      <c r="R614">
        <f t="shared" si="365"/>
        <v>15.033296378372908</v>
      </c>
      <c r="S614">
        <f t="shared" si="366"/>
        <v>15.033296378372908</v>
      </c>
      <c r="T614">
        <f t="shared" si="367"/>
        <v>15.033296378372908</v>
      </c>
      <c r="U614">
        <f t="shared" si="368"/>
        <v>15.033296378372908</v>
      </c>
      <c r="V614">
        <f t="shared" si="369"/>
        <v>15.033296378372908</v>
      </c>
      <c r="W614">
        <f t="shared" si="370"/>
        <v>15.033296378372908</v>
      </c>
      <c r="X614">
        <f t="shared" si="371"/>
        <v>15.033296378372908</v>
      </c>
      <c r="Y614">
        <f t="shared" si="372"/>
        <v>15.033296378372908</v>
      </c>
      <c r="Z614">
        <f t="shared" si="373"/>
        <v>15.033296378372908</v>
      </c>
      <c r="AA614">
        <f t="shared" si="374"/>
        <v>15.033296378372908</v>
      </c>
      <c r="AB614">
        <f t="shared" si="375"/>
        <v>15.033296378372908</v>
      </c>
      <c r="AC614">
        <f t="shared" si="376"/>
        <v>15.033296378372908</v>
      </c>
      <c r="AD614">
        <f t="shared" si="377"/>
        <v>15.033296378372908</v>
      </c>
      <c r="AE614">
        <f t="shared" si="378"/>
        <v>15.033296378372908</v>
      </c>
      <c r="AF614">
        <f t="shared" si="379"/>
        <v>15.033296378372908</v>
      </c>
      <c r="AG614">
        <f t="shared" si="380"/>
        <v>15.033296378372908</v>
      </c>
      <c r="AH614">
        <f t="shared" si="381"/>
        <v>15.033296378372908</v>
      </c>
      <c r="AI614">
        <f t="shared" si="382"/>
        <v>15.033296378372908</v>
      </c>
      <c r="AJ614">
        <f t="shared" si="383"/>
        <v>15.033296378372908</v>
      </c>
      <c r="AK614">
        <f t="shared" si="384"/>
        <v>15.033296378372908</v>
      </c>
      <c r="AL614">
        <f t="shared" si="385"/>
        <v>15.033296378372908</v>
      </c>
      <c r="AM614">
        <f t="shared" si="386"/>
        <v>15.033296378372908</v>
      </c>
      <c r="AN614">
        <f t="shared" si="387"/>
        <v>15.033296378372908</v>
      </c>
      <c r="AO614">
        <f t="shared" si="388"/>
        <v>15.033296378372908</v>
      </c>
      <c r="AP614">
        <f t="shared" si="389"/>
        <v>15.033296378372908</v>
      </c>
      <c r="AQ614">
        <f t="shared" si="390"/>
        <v>15.033296378372908</v>
      </c>
      <c r="AR614">
        <f t="shared" si="391"/>
        <v>25.651510676761319</v>
      </c>
      <c r="AS614">
        <f t="shared" si="392"/>
        <v>15.033296378372908</v>
      </c>
      <c r="AT614">
        <f t="shared" si="393"/>
        <v>15.033296378372908</v>
      </c>
      <c r="AU614">
        <f t="shared" si="394"/>
        <v>15.033296378372908</v>
      </c>
      <c r="AV614">
        <f t="shared" si="395"/>
        <v>15.033296378372908</v>
      </c>
      <c r="AW614">
        <f t="shared" si="396"/>
        <v>15.033296378372908</v>
      </c>
      <c r="AX614">
        <f t="shared" si="400"/>
        <v>15.033296378372908</v>
      </c>
      <c r="AY614">
        <f t="shared" si="397"/>
        <v>15.033296378372908</v>
      </c>
      <c r="AZ614">
        <f t="shared" si="398"/>
        <v>15.033296378372908</v>
      </c>
      <c r="BA614">
        <f t="shared" si="399"/>
        <v>15.033296378372908</v>
      </c>
    </row>
    <row r="615" spans="1:53">
      <c r="A615" s="50" t="s">
        <v>1241</v>
      </c>
      <c r="B615" s="58">
        <v>614</v>
      </c>
      <c r="C615" s="50">
        <v>1</v>
      </c>
      <c r="D615" s="53">
        <v>2</v>
      </c>
      <c r="E615" s="53">
        <v>24</v>
      </c>
      <c r="L615" s="50" t="s">
        <v>1241</v>
      </c>
      <c r="M615" s="58">
        <v>614</v>
      </c>
      <c r="N615">
        <f t="shared" si="361"/>
        <v>24.103941586387901</v>
      </c>
      <c r="O615">
        <f t="shared" si="362"/>
        <v>24.103941586387901</v>
      </c>
      <c r="P615">
        <f t="shared" si="363"/>
        <v>24.103941586387901</v>
      </c>
      <c r="Q615">
        <f t="shared" si="364"/>
        <v>24.103941586387901</v>
      </c>
      <c r="R615">
        <f t="shared" si="365"/>
        <v>24.103941586387901</v>
      </c>
      <c r="S615">
        <f t="shared" si="366"/>
        <v>24.103941586387901</v>
      </c>
      <c r="T615">
        <f t="shared" si="367"/>
        <v>24.103941586387901</v>
      </c>
      <c r="U615">
        <f t="shared" si="368"/>
        <v>24.103941586387901</v>
      </c>
      <c r="V615">
        <f t="shared" si="369"/>
        <v>24.103941586387901</v>
      </c>
      <c r="W615">
        <f t="shared" si="370"/>
        <v>24.103941586387901</v>
      </c>
      <c r="X615">
        <f t="shared" si="371"/>
        <v>24.103941586387901</v>
      </c>
      <c r="Y615">
        <f t="shared" si="372"/>
        <v>24.103941586387901</v>
      </c>
      <c r="Z615">
        <f t="shared" si="373"/>
        <v>24.103941586387901</v>
      </c>
      <c r="AA615">
        <f t="shared" si="374"/>
        <v>24.103941586387901</v>
      </c>
      <c r="AB615">
        <f t="shared" si="375"/>
        <v>24.103941586387901</v>
      </c>
      <c r="AC615">
        <f t="shared" si="376"/>
        <v>24.103941586387901</v>
      </c>
      <c r="AD615">
        <f t="shared" si="377"/>
        <v>24.103941586387901</v>
      </c>
      <c r="AE615">
        <f t="shared" si="378"/>
        <v>24.103941586387901</v>
      </c>
      <c r="AF615">
        <f t="shared" si="379"/>
        <v>24.103941586387901</v>
      </c>
      <c r="AG615">
        <f t="shared" si="380"/>
        <v>24.103941586387901</v>
      </c>
      <c r="AH615">
        <f t="shared" si="381"/>
        <v>24.103941586387901</v>
      </c>
      <c r="AI615">
        <f t="shared" si="382"/>
        <v>24.103941586387901</v>
      </c>
      <c r="AJ615">
        <f t="shared" si="383"/>
        <v>24.103941586387901</v>
      </c>
      <c r="AK615">
        <f t="shared" si="384"/>
        <v>24.103941586387901</v>
      </c>
      <c r="AL615">
        <f t="shared" si="385"/>
        <v>24.103941586387901</v>
      </c>
      <c r="AM615">
        <f t="shared" si="386"/>
        <v>24.103941586387901</v>
      </c>
      <c r="AN615">
        <f t="shared" si="387"/>
        <v>24.103941586387901</v>
      </c>
      <c r="AO615">
        <f t="shared" si="388"/>
        <v>24.103941586387901</v>
      </c>
      <c r="AP615">
        <f t="shared" si="389"/>
        <v>24.103941586387901</v>
      </c>
      <c r="AQ615">
        <f t="shared" si="390"/>
        <v>24.103941586387901</v>
      </c>
      <c r="AR615">
        <f t="shared" si="391"/>
        <v>13.19090595827292</v>
      </c>
      <c r="AS615">
        <f t="shared" si="392"/>
        <v>24.103941586387901</v>
      </c>
      <c r="AT615">
        <f t="shared" si="393"/>
        <v>24.103941586387901</v>
      </c>
      <c r="AU615">
        <f t="shared" si="394"/>
        <v>24.103941586387901</v>
      </c>
      <c r="AV615">
        <f t="shared" si="395"/>
        <v>24.103941586387901</v>
      </c>
      <c r="AW615">
        <f t="shared" si="396"/>
        <v>24.103941586387901</v>
      </c>
      <c r="AX615">
        <f t="shared" si="400"/>
        <v>24.103941586387901</v>
      </c>
      <c r="AY615">
        <f t="shared" si="397"/>
        <v>24.103941586387901</v>
      </c>
      <c r="AZ615">
        <f t="shared" si="398"/>
        <v>24.103941586387901</v>
      </c>
      <c r="BA615">
        <f t="shared" si="399"/>
        <v>24.103941586387901</v>
      </c>
    </row>
    <row r="616" spans="1:53">
      <c r="A616" s="50" t="s">
        <v>1243</v>
      </c>
      <c r="B616" s="58">
        <v>615</v>
      </c>
      <c r="C616" s="50">
        <v>1</v>
      </c>
      <c r="D616" s="53">
        <v>12</v>
      </c>
      <c r="E616" s="53">
        <v>13</v>
      </c>
      <c r="L616" s="50" t="s">
        <v>1243</v>
      </c>
      <c r="M616" s="58">
        <v>615</v>
      </c>
      <c r="N616">
        <f t="shared" si="361"/>
        <v>17.720045146669349</v>
      </c>
      <c r="O616">
        <f t="shared" si="362"/>
        <v>17.720045146669349</v>
      </c>
      <c r="P616">
        <f t="shared" si="363"/>
        <v>17.720045146669349</v>
      </c>
      <c r="Q616">
        <f t="shared" si="364"/>
        <v>17.720045146669349</v>
      </c>
      <c r="R616">
        <f t="shared" si="365"/>
        <v>17.720045146669349</v>
      </c>
      <c r="S616">
        <f t="shared" si="366"/>
        <v>17.720045146669349</v>
      </c>
      <c r="T616">
        <f t="shared" si="367"/>
        <v>17.720045146669349</v>
      </c>
      <c r="U616">
        <f t="shared" si="368"/>
        <v>17.720045146669349</v>
      </c>
      <c r="V616">
        <f t="shared" si="369"/>
        <v>17.720045146669349</v>
      </c>
      <c r="W616">
        <f t="shared" si="370"/>
        <v>17.720045146669349</v>
      </c>
      <c r="X616">
        <f t="shared" si="371"/>
        <v>17.720045146669349</v>
      </c>
      <c r="Y616">
        <f t="shared" si="372"/>
        <v>17.720045146669349</v>
      </c>
      <c r="Z616">
        <f t="shared" si="373"/>
        <v>17.720045146669349</v>
      </c>
      <c r="AA616">
        <f t="shared" si="374"/>
        <v>17.720045146669349</v>
      </c>
      <c r="AB616">
        <f t="shared" si="375"/>
        <v>17.720045146669349</v>
      </c>
      <c r="AC616">
        <f t="shared" si="376"/>
        <v>17.720045146669349</v>
      </c>
      <c r="AD616">
        <f t="shared" si="377"/>
        <v>17.720045146669349</v>
      </c>
      <c r="AE616">
        <f t="shared" si="378"/>
        <v>17.720045146669349</v>
      </c>
      <c r="AF616">
        <f t="shared" si="379"/>
        <v>17.720045146669349</v>
      </c>
      <c r="AG616">
        <f t="shared" si="380"/>
        <v>17.720045146669349</v>
      </c>
      <c r="AH616">
        <f t="shared" si="381"/>
        <v>17.720045146669349</v>
      </c>
      <c r="AI616">
        <f t="shared" si="382"/>
        <v>17.720045146669349</v>
      </c>
      <c r="AJ616">
        <f t="shared" si="383"/>
        <v>17.720045146669349</v>
      </c>
      <c r="AK616">
        <f t="shared" si="384"/>
        <v>17.720045146669349</v>
      </c>
      <c r="AL616">
        <f t="shared" si="385"/>
        <v>17.720045146669349</v>
      </c>
      <c r="AM616">
        <f t="shared" si="386"/>
        <v>17.720045146669349</v>
      </c>
      <c r="AN616">
        <f t="shared" si="387"/>
        <v>17.720045146669349</v>
      </c>
      <c r="AO616">
        <f t="shared" si="388"/>
        <v>17.720045146669349</v>
      </c>
      <c r="AP616">
        <f t="shared" si="389"/>
        <v>17.720045146669349</v>
      </c>
      <c r="AQ616">
        <f t="shared" si="390"/>
        <v>17.720045146669349</v>
      </c>
      <c r="AR616">
        <f t="shared" si="391"/>
        <v>17</v>
      </c>
      <c r="AS616">
        <f t="shared" si="392"/>
        <v>17.720045146669349</v>
      </c>
      <c r="AT616">
        <f t="shared" si="393"/>
        <v>17.720045146669349</v>
      </c>
      <c r="AU616">
        <f t="shared" si="394"/>
        <v>17.720045146669349</v>
      </c>
      <c r="AV616">
        <f t="shared" si="395"/>
        <v>17.720045146669349</v>
      </c>
      <c r="AW616">
        <f t="shared" si="396"/>
        <v>17.720045146669349</v>
      </c>
      <c r="AX616">
        <f t="shared" si="400"/>
        <v>17.720045146669349</v>
      </c>
      <c r="AY616">
        <f t="shared" si="397"/>
        <v>17.720045146669349</v>
      </c>
      <c r="AZ616">
        <f t="shared" si="398"/>
        <v>17.720045146669349</v>
      </c>
      <c r="BA616">
        <f t="shared" si="399"/>
        <v>17.720045146669349</v>
      </c>
    </row>
    <row r="617" spans="1:53">
      <c r="A617" s="50" t="s">
        <v>1245</v>
      </c>
      <c r="B617" s="58">
        <v>616</v>
      </c>
      <c r="C617" s="50">
        <v>1</v>
      </c>
      <c r="D617" s="53">
        <v>9</v>
      </c>
      <c r="E617" s="53">
        <v>12</v>
      </c>
      <c r="L617" s="50" t="s">
        <v>1245</v>
      </c>
      <c r="M617" s="58">
        <v>616</v>
      </c>
      <c r="N617">
        <f t="shared" si="361"/>
        <v>15.033296378372908</v>
      </c>
      <c r="O617">
        <f t="shared" si="362"/>
        <v>15.033296378372908</v>
      </c>
      <c r="P617">
        <f t="shared" si="363"/>
        <v>15.033296378372908</v>
      </c>
      <c r="Q617">
        <f t="shared" si="364"/>
        <v>15.033296378372908</v>
      </c>
      <c r="R617">
        <f t="shared" si="365"/>
        <v>15.033296378372908</v>
      </c>
      <c r="S617">
        <f t="shared" si="366"/>
        <v>15.033296378372908</v>
      </c>
      <c r="T617">
        <f t="shared" si="367"/>
        <v>15.033296378372908</v>
      </c>
      <c r="U617">
        <f t="shared" si="368"/>
        <v>15.033296378372908</v>
      </c>
      <c r="V617">
        <f t="shared" si="369"/>
        <v>15.033296378372908</v>
      </c>
      <c r="W617">
        <f t="shared" si="370"/>
        <v>15.033296378372908</v>
      </c>
      <c r="X617">
        <f t="shared" si="371"/>
        <v>15.033296378372908</v>
      </c>
      <c r="Y617">
        <f t="shared" si="372"/>
        <v>15.033296378372908</v>
      </c>
      <c r="Z617">
        <f t="shared" si="373"/>
        <v>15.033296378372908</v>
      </c>
      <c r="AA617">
        <f t="shared" si="374"/>
        <v>15.033296378372908</v>
      </c>
      <c r="AB617">
        <f t="shared" si="375"/>
        <v>15.033296378372908</v>
      </c>
      <c r="AC617">
        <f t="shared" si="376"/>
        <v>15.033296378372908</v>
      </c>
      <c r="AD617">
        <f t="shared" si="377"/>
        <v>15.033296378372908</v>
      </c>
      <c r="AE617">
        <f t="shared" si="378"/>
        <v>15.033296378372908</v>
      </c>
      <c r="AF617">
        <f t="shared" si="379"/>
        <v>15.033296378372908</v>
      </c>
      <c r="AG617">
        <f t="shared" si="380"/>
        <v>15.033296378372908</v>
      </c>
      <c r="AH617">
        <f t="shared" si="381"/>
        <v>15.033296378372908</v>
      </c>
      <c r="AI617">
        <f t="shared" si="382"/>
        <v>15.033296378372908</v>
      </c>
      <c r="AJ617">
        <f t="shared" si="383"/>
        <v>15.033296378372908</v>
      </c>
      <c r="AK617">
        <f t="shared" si="384"/>
        <v>15.033296378372908</v>
      </c>
      <c r="AL617">
        <f t="shared" si="385"/>
        <v>15.033296378372908</v>
      </c>
      <c r="AM617">
        <f t="shared" si="386"/>
        <v>15.033296378372908</v>
      </c>
      <c r="AN617">
        <f t="shared" si="387"/>
        <v>15.033296378372908</v>
      </c>
      <c r="AO617">
        <f t="shared" si="388"/>
        <v>15.033296378372908</v>
      </c>
      <c r="AP617">
        <f t="shared" si="389"/>
        <v>15.033296378372908</v>
      </c>
      <c r="AQ617">
        <f t="shared" si="390"/>
        <v>15.033296378372908</v>
      </c>
      <c r="AR617">
        <f t="shared" si="391"/>
        <v>25.651510676761319</v>
      </c>
      <c r="AS617">
        <f t="shared" si="392"/>
        <v>15.033296378372908</v>
      </c>
      <c r="AT617">
        <f t="shared" si="393"/>
        <v>15.033296378372908</v>
      </c>
      <c r="AU617">
        <f t="shared" si="394"/>
        <v>15.033296378372908</v>
      </c>
      <c r="AV617">
        <f t="shared" si="395"/>
        <v>15.033296378372908</v>
      </c>
      <c r="AW617">
        <f t="shared" si="396"/>
        <v>15.033296378372908</v>
      </c>
      <c r="AX617">
        <f t="shared" si="400"/>
        <v>15.033296378372908</v>
      </c>
      <c r="AY617">
        <f t="shared" si="397"/>
        <v>15.033296378372908</v>
      </c>
      <c r="AZ617">
        <f t="shared" si="398"/>
        <v>15.033296378372908</v>
      </c>
      <c r="BA617">
        <f t="shared" si="399"/>
        <v>15.033296378372908</v>
      </c>
    </row>
    <row r="618" spans="1:53">
      <c r="A618" s="50" t="s">
        <v>1248</v>
      </c>
      <c r="B618" s="58">
        <v>617</v>
      </c>
      <c r="C618" s="50">
        <v>1</v>
      </c>
      <c r="D618" s="53">
        <v>2</v>
      </c>
      <c r="E618" s="53">
        <v>24</v>
      </c>
      <c r="L618" s="50" t="s">
        <v>1248</v>
      </c>
      <c r="M618" s="58">
        <v>617</v>
      </c>
      <c r="N618">
        <f t="shared" si="361"/>
        <v>24.103941586387901</v>
      </c>
      <c r="O618">
        <f t="shared" si="362"/>
        <v>24.103941586387901</v>
      </c>
      <c r="P618">
        <f t="shared" si="363"/>
        <v>24.103941586387901</v>
      </c>
      <c r="Q618">
        <f t="shared" si="364"/>
        <v>24.103941586387901</v>
      </c>
      <c r="R618">
        <f t="shared" si="365"/>
        <v>24.103941586387901</v>
      </c>
      <c r="S618">
        <f t="shared" si="366"/>
        <v>24.103941586387901</v>
      </c>
      <c r="T618">
        <f t="shared" si="367"/>
        <v>24.103941586387901</v>
      </c>
      <c r="U618">
        <f t="shared" si="368"/>
        <v>24.103941586387901</v>
      </c>
      <c r="V618">
        <f t="shared" si="369"/>
        <v>24.103941586387901</v>
      </c>
      <c r="W618">
        <f t="shared" si="370"/>
        <v>24.103941586387901</v>
      </c>
      <c r="X618">
        <f t="shared" si="371"/>
        <v>24.103941586387901</v>
      </c>
      <c r="Y618">
        <f t="shared" si="372"/>
        <v>24.103941586387901</v>
      </c>
      <c r="Z618">
        <f t="shared" si="373"/>
        <v>24.103941586387901</v>
      </c>
      <c r="AA618">
        <f t="shared" si="374"/>
        <v>24.103941586387901</v>
      </c>
      <c r="AB618">
        <f t="shared" si="375"/>
        <v>24.103941586387901</v>
      </c>
      <c r="AC618">
        <f t="shared" si="376"/>
        <v>24.103941586387901</v>
      </c>
      <c r="AD618">
        <f t="shared" si="377"/>
        <v>24.103941586387901</v>
      </c>
      <c r="AE618">
        <f t="shared" si="378"/>
        <v>24.103941586387901</v>
      </c>
      <c r="AF618">
        <f t="shared" si="379"/>
        <v>24.103941586387901</v>
      </c>
      <c r="AG618">
        <f t="shared" si="380"/>
        <v>24.103941586387901</v>
      </c>
      <c r="AH618">
        <f t="shared" si="381"/>
        <v>24.103941586387901</v>
      </c>
      <c r="AI618">
        <f t="shared" si="382"/>
        <v>24.103941586387901</v>
      </c>
      <c r="AJ618">
        <f t="shared" si="383"/>
        <v>24.103941586387901</v>
      </c>
      <c r="AK618">
        <f t="shared" si="384"/>
        <v>24.103941586387901</v>
      </c>
      <c r="AL618">
        <f t="shared" si="385"/>
        <v>24.103941586387901</v>
      </c>
      <c r="AM618">
        <f t="shared" si="386"/>
        <v>24.103941586387901</v>
      </c>
      <c r="AN618">
        <f t="shared" si="387"/>
        <v>24.103941586387901</v>
      </c>
      <c r="AO618">
        <f t="shared" si="388"/>
        <v>24.103941586387901</v>
      </c>
      <c r="AP618">
        <f t="shared" si="389"/>
        <v>24.103941586387901</v>
      </c>
      <c r="AQ618">
        <f t="shared" si="390"/>
        <v>24.103941586387901</v>
      </c>
      <c r="AR618">
        <f t="shared" si="391"/>
        <v>3</v>
      </c>
      <c r="AS618">
        <f t="shared" si="392"/>
        <v>24.103941586387901</v>
      </c>
      <c r="AT618">
        <f t="shared" si="393"/>
        <v>24.103941586387901</v>
      </c>
      <c r="AU618">
        <f t="shared" si="394"/>
        <v>24.103941586387901</v>
      </c>
      <c r="AV618">
        <f t="shared" si="395"/>
        <v>24.103941586387901</v>
      </c>
      <c r="AW618">
        <f t="shared" si="396"/>
        <v>24.103941586387901</v>
      </c>
      <c r="AX618">
        <f t="shared" si="400"/>
        <v>24.103941586387901</v>
      </c>
      <c r="AY618">
        <f t="shared" si="397"/>
        <v>24.103941586387901</v>
      </c>
      <c r="AZ618">
        <f t="shared" si="398"/>
        <v>24.103941586387901</v>
      </c>
      <c r="BA618">
        <f t="shared" si="399"/>
        <v>24.103941586387901</v>
      </c>
    </row>
    <row r="619" spans="1:53">
      <c r="A619" s="50" t="s">
        <v>1251</v>
      </c>
      <c r="B619" s="58">
        <v>618</v>
      </c>
      <c r="C619" s="50">
        <v>1</v>
      </c>
      <c r="D619" s="53">
        <v>16</v>
      </c>
      <c r="E619" s="53">
        <v>2</v>
      </c>
      <c r="L619" s="50" t="s">
        <v>1251</v>
      </c>
      <c r="M619" s="58">
        <v>618</v>
      </c>
      <c r="N619">
        <f t="shared" si="361"/>
        <v>16.15549442140351</v>
      </c>
      <c r="O619">
        <f t="shared" si="362"/>
        <v>16.15549442140351</v>
      </c>
      <c r="P619">
        <f t="shared" si="363"/>
        <v>16.15549442140351</v>
      </c>
      <c r="Q619">
        <f t="shared" si="364"/>
        <v>16.15549442140351</v>
      </c>
      <c r="R619">
        <f t="shared" si="365"/>
        <v>16.15549442140351</v>
      </c>
      <c r="S619">
        <f t="shared" si="366"/>
        <v>16.15549442140351</v>
      </c>
      <c r="T619">
        <f t="shared" si="367"/>
        <v>16.15549442140351</v>
      </c>
      <c r="U619">
        <f t="shared" si="368"/>
        <v>16.15549442140351</v>
      </c>
      <c r="V619">
        <f t="shared" si="369"/>
        <v>16.15549442140351</v>
      </c>
      <c r="W619">
        <f t="shared" si="370"/>
        <v>16.15549442140351</v>
      </c>
      <c r="X619">
        <f t="shared" si="371"/>
        <v>16.15549442140351</v>
      </c>
      <c r="Y619">
        <f t="shared" si="372"/>
        <v>16.15549442140351</v>
      </c>
      <c r="Z619">
        <f t="shared" si="373"/>
        <v>16.15549442140351</v>
      </c>
      <c r="AA619">
        <f t="shared" si="374"/>
        <v>16.15549442140351</v>
      </c>
      <c r="AB619">
        <f t="shared" si="375"/>
        <v>16.15549442140351</v>
      </c>
      <c r="AC619">
        <f t="shared" si="376"/>
        <v>16.15549442140351</v>
      </c>
      <c r="AD619">
        <f t="shared" si="377"/>
        <v>16.15549442140351</v>
      </c>
      <c r="AE619">
        <f t="shared" si="378"/>
        <v>16.15549442140351</v>
      </c>
      <c r="AF619">
        <f t="shared" si="379"/>
        <v>16.15549442140351</v>
      </c>
      <c r="AG619">
        <f t="shared" si="380"/>
        <v>16.15549442140351</v>
      </c>
      <c r="AH619">
        <f t="shared" si="381"/>
        <v>16.15549442140351</v>
      </c>
      <c r="AI619">
        <f t="shared" si="382"/>
        <v>16.15549442140351</v>
      </c>
      <c r="AJ619">
        <f t="shared" si="383"/>
        <v>16.15549442140351</v>
      </c>
      <c r="AK619">
        <f t="shared" si="384"/>
        <v>16.15549442140351</v>
      </c>
      <c r="AL619">
        <f t="shared" si="385"/>
        <v>16.15549442140351</v>
      </c>
      <c r="AM619">
        <f t="shared" si="386"/>
        <v>16.15549442140351</v>
      </c>
      <c r="AN619">
        <f t="shared" si="387"/>
        <v>16.15549442140351</v>
      </c>
      <c r="AO619">
        <f t="shared" si="388"/>
        <v>16.15549442140351</v>
      </c>
      <c r="AP619">
        <f t="shared" si="389"/>
        <v>16.15549442140351</v>
      </c>
      <c r="AQ619">
        <f t="shared" si="390"/>
        <v>16.15549442140351</v>
      </c>
      <c r="AR619">
        <f t="shared" si="391"/>
        <v>20.639767440550294</v>
      </c>
      <c r="AS619">
        <f t="shared" si="392"/>
        <v>16.15549442140351</v>
      </c>
      <c r="AT619">
        <f t="shared" si="393"/>
        <v>16.15549442140351</v>
      </c>
      <c r="AU619">
        <f t="shared" si="394"/>
        <v>16.15549442140351</v>
      </c>
      <c r="AV619">
        <f t="shared" si="395"/>
        <v>16.15549442140351</v>
      </c>
      <c r="AW619">
        <f t="shared" si="396"/>
        <v>16.15549442140351</v>
      </c>
      <c r="AX619">
        <f t="shared" si="400"/>
        <v>16.15549442140351</v>
      </c>
      <c r="AY619">
        <f t="shared" si="397"/>
        <v>16.15549442140351</v>
      </c>
      <c r="AZ619">
        <f t="shared" si="398"/>
        <v>16.15549442140351</v>
      </c>
      <c r="BA619">
        <f t="shared" si="399"/>
        <v>16.15549442140351</v>
      </c>
    </row>
    <row r="620" spans="1:53">
      <c r="A620" s="50" t="s">
        <v>1254</v>
      </c>
      <c r="B620" s="58">
        <v>619</v>
      </c>
      <c r="C620" s="50">
        <v>1</v>
      </c>
      <c r="D620" s="53">
        <v>12</v>
      </c>
      <c r="E620" s="53">
        <v>13</v>
      </c>
      <c r="F620" s="37" t="s">
        <v>1312</v>
      </c>
      <c r="L620" s="50" t="s">
        <v>1254</v>
      </c>
      <c r="M620" s="58">
        <v>619</v>
      </c>
      <c r="N620">
        <f t="shared" si="361"/>
        <v>17.720045146669349</v>
      </c>
      <c r="O620">
        <f t="shared" si="362"/>
        <v>17.720045146669349</v>
      </c>
      <c r="P620">
        <f t="shared" si="363"/>
        <v>17.720045146669349</v>
      </c>
      <c r="Q620">
        <f t="shared" si="364"/>
        <v>17.720045146669349</v>
      </c>
      <c r="R620">
        <f t="shared" si="365"/>
        <v>17.720045146669349</v>
      </c>
      <c r="S620">
        <f t="shared" si="366"/>
        <v>17.720045146669349</v>
      </c>
      <c r="T620">
        <f t="shared" si="367"/>
        <v>17.720045146669349</v>
      </c>
      <c r="U620">
        <f t="shared" si="368"/>
        <v>17.720045146669349</v>
      </c>
      <c r="V620">
        <f t="shared" si="369"/>
        <v>17.720045146669349</v>
      </c>
      <c r="W620">
        <f t="shared" si="370"/>
        <v>17.720045146669349</v>
      </c>
      <c r="X620">
        <f t="shared" si="371"/>
        <v>17.720045146669349</v>
      </c>
      <c r="Y620">
        <f t="shared" si="372"/>
        <v>17.720045146669349</v>
      </c>
      <c r="Z620">
        <f t="shared" si="373"/>
        <v>17.720045146669349</v>
      </c>
      <c r="AA620">
        <f t="shared" si="374"/>
        <v>17.720045146669349</v>
      </c>
      <c r="AB620">
        <f t="shared" si="375"/>
        <v>17.720045146669349</v>
      </c>
      <c r="AC620">
        <f t="shared" si="376"/>
        <v>17.720045146669349</v>
      </c>
      <c r="AD620">
        <f t="shared" si="377"/>
        <v>17.720045146669349</v>
      </c>
      <c r="AE620">
        <f t="shared" si="378"/>
        <v>17.720045146669349</v>
      </c>
      <c r="AF620">
        <f t="shared" si="379"/>
        <v>17.720045146669349</v>
      </c>
      <c r="AG620">
        <f t="shared" si="380"/>
        <v>17.720045146669349</v>
      </c>
      <c r="AH620">
        <f t="shared" si="381"/>
        <v>17.720045146669349</v>
      </c>
      <c r="AI620">
        <f t="shared" si="382"/>
        <v>17.720045146669349</v>
      </c>
      <c r="AJ620">
        <f t="shared" si="383"/>
        <v>17.720045146669349</v>
      </c>
      <c r="AK620">
        <f t="shared" si="384"/>
        <v>17.720045146669349</v>
      </c>
      <c r="AL620">
        <f t="shared" si="385"/>
        <v>17.720045146669349</v>
      </c>
      <c r="AM620">
        <f t="shared" si="386"/>
        <v>17.720045146669349</v>
      </c>
      <c r="AN620">
        <f t="shared" si="387"/>
        <v>17.720045146669349</v>
      </c>
      <c r="AO620">
        <f t="shared" si="388"/>
        <v>17.720045146669349</v>
      </c>
      <c r="AP620">
        <f t="shared" si="389"/>
        <v>17.720045146669349</v>
      </c>
      <c r="AQ620">
        <f t="shared" si="390"/>
        <v>17.720045146669349</v>
      </c>
      <c r="AR620">
        <f t="shared" si="391"/>
        <v>15.652475842498529</v>
      </c>
      <c r="AS620">
        <f t="shared" si="392"/>
        <v>17.720045146669349</v>
      </c>
      <c r="AT620">
        <f t="shared" si="393"/>
        <v>17.720045146669349</v>
      </c>
      <c r="AU620">
        <f t="shared" si="394"/>
        <v>17.720045146669349</v>
      </c>
      <c r="AV620">
        <f t="shared" si="395"/>
        <v>17.720045146669349</v>
      </c>
      <c r="AW620">
        <f t="shared" si="396"/>
        <v>17.720045146669349</v>
      </c>
      <c r="AX620">
        <f t="shared" si="400"/>
        <v>17.720045146669349</v>
      </c>
      <c r="AY620">
        <f t="shared" si="397"/>
        <v>17.720045146669349</v>
      </c>
      <c r="AZ620">
        <f t="shared" si="398"/>
        <v>17.720045146669349</v>
      </c>
      <c r="BA620">
        <f t="shared" si="399"/>
        <v>17.720045146669349</v>
      </c>
    </row>
    <row r="621" spans="1:53">
      <c r="A621" s="50" t="s">
        <v>1256</v>
      </c>
      <c r="B621" s="58">
        <v>620</v>
      </c>
      <c r="C621" s="50">
        <v>1</v>
      </c>
      <c r="D621" s="53">
        <v>14</v>
      </c>
      <c r="E621" s="53">
        <v>10</v>
      </c>
      <c r="L621" s="50" t="s">
        <v>1256</v>
      </c>
      <c r="M621" s="58">
        <v>620</v>
      </c>
      <c r="N621">
        <f t="shared" si="361"/>
        <v>17.233687939614086</v>
      </c>
      <c r="O621">
        <f t="shared" si="362"/>
        <v>17.233687939614086</v>
      </c>
      <c r="P621">
        <f t="shared" si="363"/>
        <v>17.233687939614086</v>
      </c>
      <c r="Q621">
        <f t="shared" si="364"/>
        <v>17.233687939614086</v>
      </c>
      <c r="R621">
        <f t="shared" si="365"/>
        <v>17.233687939614086</v>
      </c>
      <c r="S621">
        <f t="shared" si="366"/>
        <v>17.233687939614086</v>
      </c>
      <c r="T621">
        <f t="shared" si="367"/>
        <v>17.233687939614086</v>
      </c>
      <c r="U621">
        <f t="shared" si="368"/>
        <v>17.233687939614086</v>
      </c>
      <c r="V621">
        <f t="shared" si="369"/>
        <v>17.233687939614086</v>
      </c>
      <c r="W621">
        <f t="shared" si="370"/>
        <v>17.233687939614086</v>
      </c>
      <c r="X621">
        <f t="shared" si="371"/>
        <v>17.233687939614086</v>
      </c>
      <c r="Y621">
        <f t="shared" si="372"/>
        <v>17.233687939614086</v>
      </c>
      <c r="Z621">
        <f t="shared" si="373"/>
        <v>17.233687939614086</v>
      </c>
      <c r="AA621">
        <f t="shared" si="374"/>
        <v>17.233687939614086</v>
      </c>
      <c r="AB621">
        <f t="shared" si="375"/>
        <v>17.233687939614086</v>
      </c>
      <c r="AC621">
        <f t="shared" si="376"/>
        <v>17.233687939614086</v>
      </c>
      <c r="AD621">
        <f t="shared" si="377"/>
        <v>17.233687939614086</v>
      </c>
      <c r="AE621">
        <f t="shared" si="378"/>
        <v>17.233687939614086</v>
      </c>
      <c r="AF621">
        <f t="shared" si="379"/>
        <v>17.233687939614086</v>
      </c>
      <c r="AG621">
        <f t="shared" si="380"/>
        <v>17.233687939614086</v>
      </c>
      <c r="AH621">
        <f t="shared" si="381"/>
        <v>17.233687939614086</v>
      </c>
      <c r="AI621">
        <f t="shared" si="382"/>
        <v>17.233687939614086</v>
      </c>
      <c r="AJ621">
        <f t="shared" si="383"/>
        <v>17.233687939614086</v>
      </c>
      <c r="AK621">
        <f t="shared" si="384"/>
        <v>17.233687939614086</v>
      </c>
      <c r="AL621">
        <f t="shared" si="385"/>
        <v>17.233687939614086</v>
      </c>
      <c r="AM621">
        <f t="shared" si="386"/>
        <v>17.233687939614086</v>
      </c>
      <c r="AN621">
        <f t="shared" si="387"/>
        <v>17.233687939614086</v>
      </c>
      <c r="AO621">
        <f t="shared" si="388"/>
        <v>17.233687939614086</v>
      </c>
      <c r="AP621">
        <f t="shared" si="389"/>
        <v>17.233687939614086</v>
      </c>
      <c r="AQ621">
        <f t="shared" si="390"/>
        <v>17.233687939614086</v>
      </c>
      <c r="AR621">
        <f t="shared" si="391"/>
        <v>14.035668847618199</v>
      </c>
      <c r="AS621">
        <f t="shared" si="392"/>
        <v>17.233687939614086</v>
      </c>
      <c r="AT621">
        <f t="shared" si="393"/>
        <v>17.233687939614086</v>
      </c>
      <c r="AU621">
        <f t="shared" si="394"/>
        <v>17.233687939614086</v>
      </c>
      <c r="AV621">
        <f t="shared" si="395"/>
        <v>17.233687939614086</v>
      </c>
      <c r="AW621">
        <f t="shared" si="396"/>
        <v>17.233687939614086</v>
      </c>
      <c r="AX621">
        <f t="shared" si="400"/>
        <v>17.233687939614086</v>
      </c>
      <c r="AY621">
        <f>SQRT((C621-H658)^2+(D621-I658)^2+(E621-J658)^2)</f>
        <v>17.233687939614086</v>
      </c>
      <c r="AZ621">
        <f t="shared" si="398"/>
        <v>17.233687939614086</v>
      </c>
      <c r="BA621">
        <f t="shared" si="399"/>
        <v>17.233687939614086</v>
      </c>
    </row>
    <row r="624" spans="1:53" ht="15.75">
      <c r="A624" s="40" t="s">
        <v>1266</v>
      </c>
      <c r="L624" s="40" t="s">
        <v>1266</v>
      </c>
    </row>
    <row r="625" spans="1:12" ht="15.75">
      <c r="A625" s="40" t="s">
        <v>8</v>
      </c>
      <c r="L625" s="40" t="s">
        <v>8</v>
      </c>
    </row>
    <row r="626" spans="1:12" ht="15.75">
      <c r="A626" s="40" t="s">
        <v>264</v>
      </c>
      <c r="L626" s="40" t="s">
        <v>264</v>
      </c>
    </row>
    <row r="627" spans="1:12" ht="15.75">
      <c r="A627" s="40"/>
      <c r="L627" s="40"/>
    </row>
    <row r="628" spans="1:12" ht="15.75">
      <c r="A628" s="40" t="s">
        <v>1267</v>
      </c>
      <c r="L628" s="40" t="s">
        <v>1267</v>
      </c>
    </row>
    <row r="629" spans="1:12" ht="15.75">
      <c r="A629" s="43" t="s">
        <v>42</v>
      </c>
      <c r="L629" s="43" t="s">
        <v>42</v>
      </c>
    </row>
    <row r="630" spans="1:12" ht="31.5">
      <c r="A630" s="39" t="s">
        <v>18</v>
      </c>
      <c r="L630" s="39" t="s">
        <v>18</v>
      </c>
    </row>
    <row r="631" spans="1:12" ht="15.75">
      <c r="A631" s="39" t="s">
        <v>209</v>
      </c>
      <c r="L631" s="39" t="s">
        <v>209</v>
      </c>
    </row>
    <row r="632" spans="1:12" ht="15.75">
      <c r="A632" s="39" t="s">
        <v>34</v>
      </c>
      <c r="L632" s="39" t="s">
        <v>34</v>
      </c>
    </row>
    <row r="633" spans="1:12" ht="15.75">
      <c r="A633" s="39" t="s">
        <v>191</v>
      </c>
      <c r="L633" s="39" t="s">
        <v>191</v>
      </c>
    </row>
    <row r="634" spans="1:12" ht="31.5">
      <c r="A634" s="39" t="s">
        <v>165</v>
      </c>
      <c r="L634" s="39" t="s">
        <v>165</v>
      </c>
    </row>
    <row r="635" spans="1:12" ht="15.75">
      <c r="A635" s="39" t="s">
        <v>234</v>
      </c>
      <c r="L635" s="39" t="s">
        <v>234</v>
      </c>
    </row>
    <row r="636" spans="1:12" ht="15.75">
      <c r="A636" s="39" t="s">
        <v>141</v>
      </c>
      <c r="L636" s="39" t="s">
        <v>141</v>
      </c>
    </row>
    <row r="637" spans="1:12" ht="15.75">
      <c r="A637" s="39" t="s">
        <v>79</v>
      </c>
      <c r="L637" s="39" t="s">
        <v>79</v>
      </c>
    </row>
    <row r="638" spans="1:12" ht="15.75">
      <c r="A638" s="39" t="s">
        <v>22</v>
      </c>
      <c r="L638" s="39" t="s">
        <v>22</v>
      </c>
    </row>
    <row r="639" spans="1:12" ht="15.75">
      <c r="A639" s="43" t="s">
        <v>90</v>
      </c>
      <c r="L639" s="43" t="s">
        <v>90</v>
      </c>
    </row>
    <row r="640" spans="1:12" ht="15.75">
      <c r="A640" s="39" t="s">
        <v>14</v>
      </c>
      <c r="L640" s="39" t="s">
        <v>14</v>
      </c>
    </row>
    <row r="641" spans="1:12" ht="15.75">
      <c r="A641" s="39" t="s">
        <v>197</v>
      </c>
      <c r="L641" s="39" t="s">
        <v>197</v>
      </c>
    </row>
    <row r="642" spans="1:12" ht="15.75">
      <c r="A642" s="39" t="s">
        <v>145</v>
      </c>
      <c r="L642" s="39" t="s">
        <v>145</v>
      </c>
    </row>
    <row r="643" spans="1:12" ht="15.75">
      <c r="A643" s="39" t="s">
        <v>52</v>
      </c>
      <c r="L643" s="39" t="s">
        <v>52</v>
      </c>
    </row>
    <row r="644" spans="1:12" ht="15.75">
      <c r="A644" s="39" t="s">
        <v>10</v>
      </c>
      <c r="L644" s="39" t="s">
        <v>10</v>
      </c>
    </row>
    <row r="645" spans="1:12" ht="15.75">
      <c r="A645" s="39" t="s">
        <v>120</v>
      </c>
      <c r="L645" s="39" t="s">
        <v>120</v>
      </c>
    </row>
    <row r="646" spans="1:12" ht="15.75">
      <c r="A646" s="39" t="s">
        <v>220</v>
      </c>
      <c r="L646" s="39" t="s">
        <v>220</v>
      </c>
    </row>
    <row r="647" spans="1:12" ht="15.75">
      <c r="A647" s="39" t="s">
        <v>70</v>
      </c>
      <c r="L647" s="39" t="s">
        <v>70</v>
      </c>
    </row>
    <row r="648" spans="1:12" ht="15.75">
      <c r="A648" s="39" t="s">
        <v>782</v>
      </c>
      <c r="L648" s="39" t="s">
        <v>782</v>
      </c>
    </row>
    <row r="649" spans="1:12" ht="15.75">
      <c r="A649" s="39" t="s">
        <v>653</v>
      </c>
      <c r="L649" s="39" t="s">
        <v>653</v>
      </c>
    </row>
    <row r="650" spans="1:12" ht="31.5">
      <c r="A650" s="39" t="s">
        <v>383</v>
      </c>
      <c r="L650" s="39" t="s">
        <v>383</v>
      </c>
    </row>
    <row r="651" spans="1:12" ht="15.75">
      <c r="A651" s="40" t="s">
        <v>1269</v>
      </c>
      <c r="L651" s="40" t="s">
        <v>1269</v>
      </c>
    </row>
    <row r="652" spans="1:12" ht="15.75">
      <c r="A652" s="40" t="s">
        <v>401</v>
      </c>
      <c r="L652" s="40" t="s">
        <v>401</v>
      </c>
    </row>
    <row r="653" spans="1:12" ht="31.5">
      <c r="A653" s="40" t="s">
        <v>1117</v>
      </c>
      <c r="L653" s="40" t="s">
        <v>1117</v>
      </c>
    </row>
    <row r="654" spans="1:12" ht="31.5">
      <c r="A654" s="40" t="s">
        <v>457</v>
      </c>
      <c r="L654" s="40" t="s">
        <v>457</v>
      </c>
    </row>
    <row r="655" spans="1:12" ht="15.75">
      <c r="A655" s="40" t="s">
        <v>424</v>
      </c>
      <c r="L655" s="40" t="s">
        <v>424</v>
      </c>
    </row>
    <row r="656" spans="1:12" ht="15.75">
      <c r="A656" s="40" t="s">
        <v>387</v>
      </c>
      <c r="L656" s="40" t="s">
        <v>387</v>
      </c>
    </row>
    <row r="657" spans="1:12" ht="15.75">
      <c r="A657" s="40" t="s">
        <v>930</v>
      </c>
      <c r="L657" s="40" t="s">
        <v>930</v>
      </c>
    </row>
    <row r="658" spans="1:12" ht="31.5">
      <c r="A658" s="40" t="s">
        <v>396</v>
      </c>
      <c r="L658" s="40" t="s">
        <v>396</v>
      </c>
    </row>
    <row r="659" spans="1:12" ht="15.75">
      <c r="A659" s="40" t="s">
        <v>909</v>
      </c>
      <c r="L659" s="40" t="s">
        <v>909</v>
      </c>
    </row>
    <row r="660" spans="1:12" ht="31.5">
      <c r="A660" s="40" t="s">
        <v>522</v>
      </c>
      <c r="L660" s="40" t="s">
        <v>522</v>
      </c>
    </row>
    <row r="661" spans="1:12" ht="31.5">
      <c r="A661" s="40" t="s">
        <v>608</v>
      </c>
      <c r="L661" s="40" t="s">
        <v>608</v>
      </c>
    </row>
    <row r="662" spans="1:12" ht="15.75">
      <c r="A662" s="40" t="s">
        <v>415</v>
      </c>
      <c r="L662" s="40" t="s">
        <v>415</v>
      </c>
    </row>
    <row r="663" spans="1:12" ht="15.75">
      <c r="A663" s="40" t="s">
        <v>431</v>
      </c>
      <c r="L663" s="40" t="s">
        <v>431</v>
      </c>
    </row>
    <row r="664" spans="1:12" ht="15.75">
      <c r="A664" s="40" t="s">
        <v>573</v>
      </c>
      <c r="L664" s="40" t="s">
        <v>573</v>
      </c>
    </row>
    <row r="665" spans="1:12" ht="31.5">
      <c r="A665" s="40" t="s">
        <v>608</v>
      </c>
      <c r="L665" s="40" t="s">
        <v>608</v>
      </c>
    </row>
    <row r="666" spans="1:12" ht="15.75">
      <c r="A666" s="40" t="s">
        <v>636</v>
      </c>
      <c r="L666" s="40" t="s">
        <v>636</v>
      </c>
    </row>
    <row r="667" spans="1:12" ht="15.75">
      <c r="A667" s="40" t="s">
        <v>1058</v>
      </c>
      <c r="L667" s="40" t="s">
        <v>1058</v>
      </c>
    </row>
    <row r="668" spans="1:12" ht="31.5">
      <c r="A668" s="40" t="s">
        <v>1174</v>
      </c>
      <c r="L668" s="40" t="s">
        <v>1174</v>
      </c>
    </row>
  </sheetData>
  <phoneticPr fontId="2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604DD-F0AF-448D-8166-3125ADCA9292}">
  <dimension ref="A1:P668"/>
  <sheetViews>
    <sheetView topLeftCell="G569" workbookViewId="0">
      <selection activeCell="L1" sqref="L1:N621"/>
    </sheetView>
  </sheetViews>
  <sheetFormatPr defaultRowHeight="15"/>
  <cols>
    <col min="1" max="1" width="30" style="49" customWidth="1"/>
    <col min="2" max="2" width="9.140625" style="48"/>
    <col min="3" max="3" width="11" customWidth="1"/>
    <col min="4" max="4" width="15.85546875" customWidth="1"/>
    <col min="5" max="5" width="13.7109375" customWidth="1"/>
    <col min="8" max="8" width="12" customWidth="1"/>
    <col min="9" max="9" width="13" customWidth="1"/>
    <col min="12" max="12" width="30" style="49" customWidth="1"/>
    <col min="13" max="13" width="18.42578125" customWidth="1"/>
    <col min="14" max="14" width="16" customWidth="1"/>
    <col min="15" max="15" width="13.42578125" customWidth="1"/>
    <col min="16" max="16" width="12" customWidth="1"/>
  </cols>
  <sheetData>
    <row r="1" spans="1:16">
      <c r="A1" s="50" t="s">
        <v>1</v>
      </c>
      <c r="B1" s="58" t="s">
        <v>1262</v>
      </c>
      <c r="C1" s="56" t="s">
        <v>1263</v>
      </c>
      <c r="D1" s="49" t="s">
        <v>1264</v>
      </c>
      <c r="E1" s="49" t="s">
        <v>1265</v>
      </c>
      <c r="G1" s="55" t="s">
        <v>1314</v>
      </c>
      <c r="H1" s="59" t="s">
        <v>1263</v>
      </c>
      <c r="I1" s="60" t="s">
        <v>1264</v>
      </c>
      <c r="J1" s="60" t="s">
        <v>1265</v>
      </c>
      <c r="L1" s="50" t="s">
        <v>1</v>
      </c>
      <c r="M1" s="56" t="s">
        <v>1264</v>
      </c>
      <c r="N1" s="56" t="s">
        <v>1315</v>
      </c>
      <c r="O1" s="56" t="s">
        <v>1316</v>
      </c>
      <c r="P1" s="56" t="s">
        <v>1317</v>
      </c>
    </row>
    <row r="2" spans="1:16">
      <c r="A2" s="50" t="s">
        <v>7</v>
      </c>
      <c r="B2" s="58">
        <v>1</v>
      </c>
      <c r="C2" s="50">
        <v>1</v>
      </c>
      <c r="D2" s="51">
        <v>16</v>
      </c>
      <c r="E2" s="51">
        <v>2</v>
      </c>
      <c r="G2" s="56" t="s">
        <v>1273</v>
      </c>
      <c r="H2" s="50">
        <v>2</v>
      </c>
      <c r="I2" s="51">
        <v>12</v>
      </c>
      <c r="J2" s="51">
        <v>13</v>
      </c>
      <c r="L2" s="50" t="s">
        <v>7</v>
      </c>
      <c r="M2" s="51">
        <v>16</v>
      </c>
      <c r="N2" s="51">
        <v>2</v>
      </c>
      <c r="O2" s="49">
        <f>SQRT((C2-H2)^2+(D2-I2)^2+(E2-J2)^2)</f>
        <v>11.74734012447073</v>
      </c>
      <c r="P2" s="49">
        <f>SQRT((C2-H3)^2+(D2-I3)^2+(E2-J3)^2)</f>
        <v>7.0710678118654755</v>
      </c>
    </row>
    <row r="3" spans="1:16">
      <c r="A3" s="50" t="s">
        <v>12</v>
      </c>
      <c r="B3" s="58">
        <v>2</v>
      </c>
      <c r="C3" s="50">
        <v>1</v>
      </c>
      <c r="D3" s="51">
        <v>12</v>
      </c>
      <c r="E3" s="51">
        <v>17</v>
      </c>
      <c r="G3" s="56" t="s">
        <v>1274</v>
      </c>
      <c r="H3" s="50">
        <v>1</v>
      </c>
      <c r="I3" s="53">
        <v>15</v>
      </c>
      <c r="J3" s="53">
        <v>9</v>
      </c>
      <c r="L3" s="50" t="s">
        <v>12</v>
      </c>
      <c r="M3" s="51">
        <v>12</v>
      </c>
      <c r="N3" s="51">
        <v>17</v>
      </c>
      <c r="O3" s="49">
        <f>SQRT((C3-H3)^2+(D3-I3)^2+(E3-J3)^2)</f>
        <v>8.5440037453175304</v>
      </c>
      <c r="P3" s="49">
        <f t="shared" ref="P3:P65" si="0">SQRT((C3-H4)^2+(D3-I4)^2+(E3-J4)^2)</f>
        <v>20.83266665599966</v>
      </c>
    </row>
    <row r="4" spans="1:16">
      <c r="A4" s="50" t="s">
        <v>16</v>
      </c>
      <c r="B4" s="58">
        <v>3</v>
      </c>
      <c r="C4" s="50">
        <v>1</v>
      </c>
      <c r="D4" s="51">
        <v>2</v>
      </c>
      <c r="E4" s="51">
        <v>24</v>
      </c>
      <c r="L4" s="50" t="s">
        <v>16</v>
      </c>
      <c r="M4" s="51">
        <v>2</v>
      </c>
      <c r="N4" s="51">
        <v>24</v>
      </c>
      <c r="O4" s="49">
        <f t="shared" ref="O4:O65" si="1">SQRT((C4-H4)^2+(D4-I4)^2+(E4-J4)^2)</f>
        <v>24.103941586387901</v>
      </c>
      <c r="P4" s="49">
        <f t="shared" si="0"/>
        <v>24.103941586387901</v>
      </c>
    </row>
    <row r="5" spans="1:16">
      <c r="A5" s="50" t="s">
        <v>20</v>
      </c>
      <c r="B5" s="58">
        <v>4</v>
      </c>
      <c r="C5" s="50">
        <v>1</v>
      </c>
      <c r="D5" s="51">
        <v>10</v>
      </c>
      <c r="E5" s="51">
        <v>14</v>
      </c>
      <c r="L5" s="50" t="s">
        <v>20</v>
      </c>
      <c r="M5" s="51">
        <v>10</v>
      </c>
      <c r="N5" s="51">
        <v>14</v>
      </c>
      <c r="O5" s="49">
        <f t="shared" si="1"/>
        <v>17.233687939614086</v>
      </c>
      <c r="P5" s="49">
        <f t="shared" si="0"/>
        <v>17.233687939614086</v>
      </c>
    </row>
    <row r="6" spans="1:16">
      <c r="A6" s="50" t="s">
        <v>24</v>
      </c>
      <c r="B6" s="58">
        <v>5</v>
      </c>
      <c r="C6" s="50">
        <v>1</v>
      </c>
      <c r="D6" s="51">
        <v>12</v>
      </c>
      <c r="E6" s="51">
        <v>13</v>
      </c>
      <c r="L6" s="50" t="s">
        <v>24</v>
      </c>
      <c r="M6" s="51">
        <v>12</v>
      </c>
      <c r="N6" s="51">
        <v>13</v>
      </c>
      <c r="O6" s="49">
        <f t="shared" si="1"/>
        <v>17.720045146669349</v>
      </c>
      <c r="P6" s="49">
        <f t="shared" si="0"/>
        <v>17.720045146669349</v>
      </c>
    </row>
    <row r="7" spans="1:16">
      <c r="A7" s="50" t="s">
        <v>26</v>
      </c>
      <c r="B7" s="58">
        <v>6</v>
      </c>
      <c r="C7" s="50">
        <v>1</v>
      </c>
      <c r="D7" s="51">
        <v>10</v>
      </c>
      <c r="E7" s="51">
        <v>14</v>
      </c>
      <c r="L7" s="50" t="s">
        <v>26</v>
      </c>
      <c r="M7" s="51">
        <v>10</v>
      </c>
      <c r="N7" s="51">
        <v>14</v>
      </c>
      <c r="O7" s="49">
        <f t="shared" si="1"/>
        <v>17.233687939614086</v>
      </c>
      <c r="P7" s="49">
        <f t="shared" si="0"/>
        <v>17.233687939614086</v>
      </c>
    </row>
    <row r="8" spans="1:16">
      <c r="A8" s="50" t="s">
        <v>28</v>
      </c>
      <c r="B8" s="58">
        <v>7</v>
      </c>
      <c r="C8" s="50">
        <v>1</v>
      </c>
      <c r="D8" s="51">
        <v>10</v>
      </c>
      <c r="E8" s="51">
        <v>14</v>
      </c>
      <c r="L8" s="50" t="s">
        <v>28</v>
      </c>
      <c r="M8" s="51">
        <v>10</v>
      </c>
      <c r="N8" s="51">
        <v>14</v>
      </c>
      <c r="O8" s="49">
        <f t="shared" si="1"/>
        <v>17.233687939614086</v>
      </c>
      <c r="P8" s="49">
        <f t="shared" si="0"/>
        <v>17.233687939614086</v>
      </c>
    </row>
    <row r="9" spans="1:16">
      <c r="A9" s="50" t="s">
        <v>30</v>
      </c>
      <c r="B9" s="58">
        <v>8</v>
      </c>
      <c r="C9" s="50">
        <v>1</v>
      </c>
      <c r="D9" s="51">
        <v>2</v>
      </c>
      <c r="E9" s="51">
        <v>24</v>
      </c>
      <c r="L9" s="50" t="s">
        <v>30</v>
      </c>
      <c r="M9" s="51">
        <v>2</v>
      </c>
      <c r="N9" s="51">
        <v>24</v>
      </c>
      <c r="O9" s="49">
        <f t="shared" si="1"/>
        <v>24.103941586387901</v>
      </c>
      <c r="P9" s="49">
        <f t="shared" si="0"/>
        <v>24.103941586387901</v>
      </c>
    </row>
    <row r="10" spans="1:16">
      <c r="A10" s="50" t="s">
        <v>32</v>
      </c>
      <c r="B10" s="58">
        <v>9</v>
      </c>
      <c r="C10" s="50">
        <v>1</v>
      </c>
      <c r="D10" s="51">
        <v>4</v>
      </c>
      <c r="E10" s="51">
        <v>19</v>
      </c>
      <c r="L10" s="50" t="s">
        <v>32</v>
      </c>
      <c r="M10" s="51">
        <v>4</v>
      </c>
      <c r="N10" s="51">
        <v>19</v>
      </c>
      <c r="O10" s="49">
        <f t="shared" si="1"/>
        <v>19.442222095223581</v>
      </c>
      <c r="P10" s="49">
        <f t="shared" si="0"/>
        <v>19.442222095223581</v>
      </c>
    </row>
    <row r="11" spans="1:16">
      <c r="A11" s="50" t="s">
        <v>36</v>
      </c>
      <c r="B11" s="58">
        <v>10</v>
      </c>
      <c r="C11" s="50">
        <v>1</v>
      </c>
      <c r="D11" s="51">
        <v>2</v>
      </c>
      <c r="E11" s="51">
        <v>24</v>
      </c>
      <c r="L11" s="50" t="s">
        <v>36</v>
      </c>
      <c r="M11" s="51">
        <v>2</v>
      </c>
      <c r="N11" s="51">
        <v>24</v>
      </c>
      <c r="O11" s="49">
        <f t="shared" si="1"/>
        <v>24.103941586387901</v>
      </c>
      <c r="P11" s="49">
        <f t="shared" si="0"/>
        <v>24.103941586387901</v>
      </c>
    </row>
    <row r="12" spans="1:16">
      <c r="A12" s="50" t="s">
        <v>38</v>
      </c>
      <c r="B12" s="58">
        <v>11</v>
      </c>
      <c r="C12" s="50">
        <v>1</v>
      </c>
      <c r="D12" s="51">
        <v>10</v>
      </c>
      <c r="E12" s="51">
        <v>14</v>
      </c>
      <c r="L12" s="50" t="s">
        <v>38</v>
      </c>
      <c r="M12" s="51">
        <v>10</v>
      </c>
      <c r="N12" s="51">
        <v>14</v>
      </c>
      <c r="O12" s="49">
        <f t="shared" si="1"/>
        <v>17.233687939614086</v>
      </c>
      <c r="P12" s="49">
        <f t="shared" si="0"/>
        <v>17.233687939614086</v>
      </c>
    </row>
    <row r="13" spans="1:16">
      <c r="A13" s="50" t="s">
        <v>40</v>
      </c>
      <c r="B13" s="58">
        <v>12</v>
      </c>
      <c r="C13" s="50">
        <v>1</v>
      </c>
      <c r="D13" s="51">
        <v>9</v>
      </c>
      <c r="E13" s="51">
        <v>16</v>
      </c>
      <c r="L13" s="50" t="s">
        <v>40</v>
      </c>
      <c r="M13" s="51">
        <v>9</v>
      </c>
      <c r="N13" s="51">
        <v>16</v>
      </c>
      <c r="O13" s="49">
        <f t="shared" si="1"/>
        <v>18.384776310850235</v>
      </c>
      <c r="P13" s="49">
        <f t="shared" si="0"/>
        <v>18.384776310850235</v>
      </c>
    </row>
    <row r="14" spans="1:16">
      <c r="A14" s="50" t="s">
        <v>44</v>
      </c>
      <c r="B14" s="58">
        <v>13</v>
      </c>
      <c r="C14" s="50">
        <v>1</v>
      </c>
      <c r="D14" s="51">
        <v>12</v>
      </c>
      <c r="E14" s="51">
        <v>13</v>
      </c>
      <c r="L14" s="50" t="s">
        <v>44</v>
      </c>
      <c r="M14" s="51">
        <v>12</v>
      </c>
      <c r="N14" s="51">
        <v>13</v>
      </c>
      <c r="O14" s="49">
        <f t="shared" si="1"/>
        <v>17.720045146669349</v>
      </c>
      <c r="P14" s="49">
        <f t="shared" si="0"/>
        <v>17.720045146669349</v>
      </c>
    </row>
    <row r="15" spans="1:16">
      <c r="A15" s="50" t="s">
        <v>46</v>
      </c>
      <c r="B15" s="58">
        <v>14</v>
      </c>
      <c r="C15" s="50">
        <v>1</v>
      </c>
      <c r="D15" s="51">
        <v>16</v>
      </c>
      <c r="E15" s="51">
        <v>2</v>
      </c>
      <c r="L15" s="50" t="s">
        <v>46</v>
      </c>
      <c r="M15" s="51">
        <v>16</v>
      </c>
      <c r="N15" s="51">
        <v>2</v>
      </c>
      <c r="O15" s="49">
        <f t="shared" si="1"/>
        <v>16.15549442140351</v>
      </c>
      <c r="P15" s="49">
        <f t="shared" si="0"/>
        <v>16.15549442140351</v>
      </c>
    </row>
    <row r="16" spans="1:16">
      <c r="A16" s="50" t="s">
        <v>48</v>
      </c>
      <c r="B16" s="58">
        <v>15</v>
      </c>
      <c r="C16" s="50">
        <v>1</v>
      </c>
      <c r="D16" s="51">
        <v>9</v>
      </c>
      <c r="E16" s="51">
        <v>16</v>
      </c>
      <c r="L16" s="50" t="s">
        <v>48</v>
      </c>
      <c r="M16" s="51">
        <v>9</v>
      </c>
      <c r="N16" s="51">
        <v>16</v>
      </c>
      <c r="O16" s="49">
        <f t="shared" si="1"/>
        <v>18.384776310850235</v>
      </c>
      <c r="P16" s="49">
        <f t="shared" si="0"/>
        <v>18.384776310850235</v>
      </c>
    </row>
    <row r="17" spans="1:16">
      <c r="A17" s="50" t="s">
        <v>50</v>
      </c>
      <c r="B17" s="58">
        <v>16</v>
      </c>
      <c r="C17" s="50">
        <v>1</v>
      </c>
      <c r="D17" s="51">
        <v>15</v>
      </c>
      <c r="E17" s="51">
        <v>9</v>
      </c>
      <c r="L17" s="50" t="s">
        <v>50</v>
      </c>
      <c r="M17" s="51">
        <v>15</v>
      </c>
      <c r="N17" s="51">
        <v>9</v>
      </c>
      <c r="O17" s="49">
        <f t="shared" si="1"/>
        <v>17.521415467935231</v>
      </c>
      <c r="P17" s="49">
        <f t="shared" si="0"/>
        <v>17.521415467935231</v>
      </c>
    </row>
    <row r="18" spans="1:16">
      <c r="A18" s="50" t="s">
        <v>54</v>
      </c>
      <c r="B18" s="58">
        <v>17</v>
      </c>
      <c r="C18" s="50">
        <v>1</v>
      </c>
      <c r="D18" s="51">
        <v>9</v>
      </c>
      <c r="E18" s="51">
        <v>16</v>
      </c>
      <c r="L18" s="50" t="s">
        <v>54</v>
      </c>
      <c r="M18" s="51">
        <v>9</v>
      </c>
      <c r="N18" s="51">
        <v>16</v>
      </c>
      <c r="O18" s="49">
        <f t="shared" si="1"/>
        <v>18.384776310850235</v>
      </c>
      <c r="P18" s="49">
        <f t="shared" si="0"/>
        <v>18.384776310850235</v>
      </c>
    </row>
    <row r="19" spans="1:16">
      <c r="A19" s="50" t="s">
        <v>56</v>
      </c>
      <c r="B19" s="58">
        <v>18</v>
      </c>
      <c r="C19" s="50">
        <v>1</v>
      </c>
      <c r="D19" s="51">
        <v>12</v>
      </c>
      <c r="E19" s="51">
        <v>13</v>
      </c>
      <c r="L19" s="50" t="s">
        <v>56</v>
      </c>
      <c r="M19" s="51">
        <v>12</v>
      </c>
      <c r="N19" s="51">
        <v>13</v>
      </c>
      <c r="O19" s="49">
        <f t="shared" si="1"/>
        <v>17.720045146669349</v>
      </c>
      <c r="P19" s="49">
        <f t="shared" si="0"/>
        <v>17.720045146669349</v>
      </c>
    </row>
    <row r="20" spans="1:16">
      <c r="A20" s="50" t="s">
        <v>58</v>
      </c>
      <c r="B20" s="58">
        <v>19</v>
      </c>
      <c r="C20" s="50">
        <v>1</v>
      </c>
      <c r="D20" s="51">
        <v>2</v>
      </c>
      <c r="E20" s="51">
        <v>24</v>
      </c>
      <c r="L20" s="50" t="s">
        <v>58</v>
      </c>
      <c r="M20" s="51">
        <v>2</v>
      </c>
      <c r="N20" s="51">
        <v>24</v>
      </c>
      <c r="O20" s="49">
        <f t="shared" si="1"/>
        <v>24.103941586387901</v>
      </c>
      <c r="P20" s="49">
        <f t="shared" si="0"/>
        <v>24.103941586387901</v>
      </c>
    </row>
    <row r="21" spans="1:16">
      <c r="A21" s="50" t="s">
        <v>60</v>
      </c>
      <c r="B21" s="58">
        <v>20</v>
      </c>
      <c r="C21" s="50">
        <v>1</v>
      </c>
      <c r="D21" s="51">
        <v>12</v>
      </c>
      <c r="E21" s="51">
        <v>13</v>
      </c>
      <c r="L21" s="50" t="s">
        <v>60</v>
      </c>
      <c r="M21" s="51">
        <v>12</v>
      </c>
      <c r="N21" s="51">
        <v>13</v>
      </c>
      <c r="O21" s="49">
        <f t="shared" si="1"/>
        <v>17.720045146669349</v>
      </c>
      <c r="P21" s="49">
        <f t="shared" si="0"/>
        <v>17.720045146669349</v>
      </c>
    </row>
    <row r="22" spans="1:16">
      <c r="A22" s="50" t="s">
        <v>62</v>
      </c>
      <c r="B22" s="58">
        <v>21</v>
      </c>
      <c r="C22" s="50">
        <v>1</v>
      </c>
      <c r="D22" s="51">
        <v>12</v>
      </c>
      <c r="E22" s="51">
        <v>13</v>
      </c>
      <c r="L22" s="50" t="s">
        <v>62</v>
      </c>
      <c r="M22" s="51">
        <v>12</v>
      </c>
      <c r="N22" s="51">
        <v>13</v>
      </c>
      <c r="O22" s="49">
        <f t="shared" si="1"/>
        <v>17.720045146669349</v>
      </c>
      <c r="P22" s="49">
        <f t="shared" si="0"/>
        <v>17.720045146669349</v>
      </c>
    </row>
    <row r="23" spans="1:16">
      <c r="A23" s="50" t="s">
        <v>64</v>
      </c>
      <c r="B23" s="58">
        <v>22</v>
      </c>
      <c r="C23" s="50">
        <v>1</v>
      </c>
      <c r="D23" s="51">
        <v>2</v>
      </c>
      <c r="E23" s="51">
        <v>24</v>
      </c>
      <c r="L23" s="50" t="s">
        <v>64</v>
      </c>
      <c r="M23" s="51">
        <v>2</v>
      </c>
      <c r="N23" s="51">
        <v>24</v>
      </c>
      <c r="O23" s="49">
        <f t="shared" si="1"/>
        <v>24.103941586387901</v>
      </c>
      <c r="P23" s="49">
        <f t="shared" si="0"/>
        <v>24.103941586387901</v>
      </c>
    </row>
    <row r="24" spans="1:16">
      <c r="A24" s="50" t="s">
        <v>66</v>
      </c>
      <c r="B24" s="58">
        <v>23</v>
      </c>
      <c r="C24" s="50">
        <v>1</v>
      </c>
      <c r="D24" s="51">
        <v>15</v>
      </c>
      <c r="E24" s="51">
        <v>9</v>
      </c>
      <c r="L24" s="50" t="s">
        <v>66</v>
      </c>
      <c r="M24" s="51">
        <v>15</v>
      </c>
      <c r="N24" s="51">
        <v>9</v>
      </c>
      <c r="O24" s="49">
        <f t="shared" si="1"/>
        <v>17.521415467935231</v>
      </c>
      <c r="P24" s="49">
        <f t="shared" si="0"/>
        <v>17.521415467935231</v>
      </c>
    </row>
    <row r="25" spans="1:16">
      <c r="A25" s="50" t="s">
        <v>68</v>
      </c>
      <c r="B25" s="58">
        <v>24</v>
      </c>
      <c r="C25" s="50">
        <v>1</v>
      </c>
      <c r="D25" s="51">
        <v>19</v>
      </c>
      <c r="E25" s="51">
        <v>5</v>
      </c>
      <c r="L25" s="50" t="s">
        <v>68</v>
      </c>
      <c r="M25" s="51">
        <v>19</v>
      </c>
      <c r="N25" s="51">
        <v>5</v>
      </c>
      <c r="O25" s="49">
        <f t="shared" si="1"/>
        <v>19.672315572906001</v>
      </c>
      <c r="P25" s="49">
        <f t="shared" si="0"/>
        <v>19.672315572906001</v>
      </c>
    </row>
    <row r="26" spans="1:16">
      <c r="A26" s="50" t="s">
        <v>72</v>
      </c>
      <c r="B26" s="58">
        <v>25</v>
      </c>
      <c r="C26" s="50">
        <v>1</v>
      </c>
      <c r="D26" s="51">
        <v>19</v>
      </c>
      <c r="E26" s="51">
        <v>5</v>
      </c>
      <c r="L26" s="50" t="s">
        <v>72</v>
      </c>
      <c r="M26" s="51">
        <v>19</v>
      </c>
      <c r="N26" s="51">
        <v>5</v>
      </c>
      <c r="O26" s="49">
        <f t="shared" si="1"/>
        <v>19.672315572906001</v>
      </c>
      <c r="P26" s="49">
        <f t="shared" si="0"/>
        <v>19.672315572906001</v>
      </c>
    </row>
    <row r="27" spans="1:16">
      <c r="A27" s="50" t="s">
        <v>74</v>
      </c>
      <c r="B27" s="58">
        <v>26</v>
      </c>
      <c r="C27" s="50">
        <v>1</v>
      </c>
      <c r="D27" s="51">
        <v>19</v>
      </c>
      <c r="E27" s="51">
        <v>8</v>
      </c>
      <c r="L27" s="50" t="s">
        <v>74</v>
      </c>
      <c r="M27" s="51">
        <v>19</v>
      </c>
      <c r="N27" s="51">
        <v>8</v>
      </c>
      <c r="O27" s="49">
        <f t="shared" si="1"/>
        <v>20.639767440550294</v>
      </c>
      <c r="P27" s="49">
        <f t="shared" si="0"/>
        <v>20.639767440550294</v>
      </c>
    </row>
    <row r="28" spans="1:16">
      <c r="A28" s="50" t="s">
        <v>77</v>
      </c>
      <c r="B28" s="58">
        <v>27</v>
      </c>
      <c r="C28" s="50">
        <v>1</v>
      </c>
      <c r="D28" s="51">
        <v>9</v>
      </c>
      <c r="E28" s="51">
        <v>12</v>
      </c>
      <c r="L28" s="50" t="s">
        <v>77</v>
      </c>
      <c r="M28" s="51">
        <v>9</v>
      </c>
      <c r="N28" s="51">
        <v>12</v>
      </c>
      <c r="O28" s="49">
        <f t="shared" si="1"/>
        <v>15.033296378372908</v>
      </c>
      <c r="P28" s="49">
        <f t="shared" si="0"/>
        <v>15.033296378372908</v>
      </c>
    </row>
    <row r="29" spans="1:16">
      <c r="A29" s="50" t="s">
        <v>81</v>
      </c>
      <c r="B29" s="58">
        <v>28</v>
      </c>
      <c r="C29" s="50">
        <v>1</v>
      </c>
      <c r="D29" s="51">
        <v>12</v>
      </c>
      <c r="E29" s="51">
        <v>13</v>
      </c>
      <c r="L29" s="50" t="s">
        <v>81</v>
      </c>
      <c r="M29" s="51">
        <v>12</v>
      </c>
      <c r="N29" s="51">
        <v>13</v>
      </c>
      <c r="O29" s="49">
        <f t="shared" si="1"/>
        <v>17.720045146669349</v>
      </c>
      <c r="P29" s="49">
        <f t="shared" si="0"/>
        <v>17.720045146669349</v>
      </c>
    </row>
    <row r="30" spans="1:16">
      <c r="A30" s="50" t="s">
        <v>83</v>
      </c>
      <c r="B30" s="58">
        <v>29</v>
      </c>
      <c r="C30" s="50">
        <v>1</v>
      </c>
      <c r="D30" s="51">
        <v>2</v>
      </c>
      <c r="E30" s="51">
        <v>24</v>
      </c>
      <c r="L30" s="50" t="s">
        <v>83</v>
      </c>
      <c r="M30" s="51">
        <v>2</v>
      </c>
      <c r="N30" s="51">
        <v>24</v>
      </c>
      <c r="O30" s="49">
        <f t="shared" si="1"/>
        <v>24.103941586387901</v>
      </c>
      <c r="P30" s="49">
        <f t="shared" si="0"/>
        <v>24.103941586387901</v>
      </c>
    </row>
    <row r="31" spans="1:16">
      <c r="A31" s="50" t="s">
        <v>85</v>
      </c>
      <c r="B31" s="58">
        <v>30</v>
      </c>
      <c r="C31" s="50">
        <v>1</v>
      </c>
      <c r="D31" s="51">
        <v>2</v>
      </c>
      <c r="E31" s="51">
        <v>24</v>
      </c>
      <c r="L31" s="50" t="s">
        <v>85</v>
      </c>
      <c r="M31" s="51">
        <v>2</v>
      </c>
      <c r="N31" s="51">
        <v>24</v>
      </c>
      <c r="O31" s="49">
        <f t="shared" si="1"/>
        <v>24.103941586387901</v>
      </c>
      <c r="P31" s="49">
        <f t="shared" si="0"/>
        <v>24.103941586387901</v>
      </c>
    </row>
    <row r="32" spans="1:16">
      <c r="A32" s="50" t="s">
        <v>86</v>
      </c>
      <c r="B32" s="58">
        <v>31</v>
      </c>
      <c r="C32" s="50">
        <v>1</v>
      </c>
      <c r="D32" s="51">
        <v>9</v>
      </c>
      <c r="E32" s="51">
        <v>16</v>
      </c>
      <c r="L32" s="50" t="s">
        <v>86</v>
      </c>
      <c r="M32" s="51">
        <v>9</v>
      </c>
      <c r="N32" s="51">
        <v>16</v>
      </c>
      <c r="O32" s="49">
        <f t="shared" si="1"/>
        <v>18.384776310850235</v>
      </c>
      <c r="P32" s="49">
        <f t="shared" si="0"/>
        <v>18.384776310850235</v>
      </c>
    </row>
    <row r="33" spans="1:16">
      <c r="A33" s="50" t="s">
        <v>88</v>
      </c>
      <c r="B33" s="58">
        <v>32</v>
      </c>
      <c r="C33" s="50">
        <v>1</v>
      </c>
      <c r="D33" s="51">
        <v>11</v>
      </c>
      <c r="E33" s="51">
        <v>7</v>
      </c>
      <c r="L33" s="50" t="s">
        <v>88</v>
      </c>
      <c r="M33" s="51">
        <v>11</v>
      </c>
      <c r="N33" s="51">
        <v>7</v>
      </c>
      <c r="O33" s="49">
        <f t="shared" si="1"/>
        <v>13.076696830622021</v>
      </c>
      <c r="P33" s="49">
        <f t="shared" si="0"/>
        <v>13.076696830622021</v>
      </c>
    </row>
    <row r="34" spans="1:16">
      <c r="A34" s="50" t="s">
        <v>92</v>
      </c>
      <c r="B34" s="58">
        <v>33</v>
      </c>
      <c r="C34" s="50">
        <v>1</v>
      </c>
      <c r="D34" s="51">
        <v>6</v>
      </c>
      <c r="E34" s="51">
        <v>25</v>
      </c>
      <c r="L34" s="50" t="s">
        <v>92</v>
      </c>
      <c r="M34" s="51">
        <v>6</v>
      </c>
      <c r="N34" s="51">
        <v>25</v>
      </c>
      <c r="O34" s="49">
        <f t="shared" si="1"/>
        <v>25.729360660537214</v>
      </c>
      <c r="P34" s="49">
        <f t="shared" si="0"/>
        <v>25.729360660537214</v>
      </c>
    </row>
    <row r="35" spans="1:16">
      <c r="A35" s="50" t="s">
        <v>96</v>
      </c>
      <c r="B35" s="58">
        <v>34</v>
      </c>
      <c r="C35" s="50">
        <v>1</v>
      </c>
      <c r="D35" s="51">
        <v>9</v>
      </c>
      <c r="E35" s="51">
        <v>16</v>
      </c>
      <c r="L35" s="50" t="s">
        <v>96</v>
      </c>
      <c r="M35" s="51">
        <v>9</v>
      </c>
      <c r="N35" s="51">
        <v>16</v>
      </c>
      <c r="O35" s="49">
        <f t="shared" si="1"/>
        <v>18.384776310850235</v>
      </c>
      <c r="P35" s="49">
        <f t="shared" si="0"/>
        <v>18.384776310850235</v>
      </c>
    </row>
    <row r="36" spans="1:16">
      <c r="A36" s="50" t="s">
        <v>98</v>
      </c>
      <c r="B36" s="58">
        <v>35</v>
      </c>
      <c r="C36" s="50">
        <v>1</v>
      </c>
      <c r="D36" s="51">
        <v>12</v>
      </c>
      <c r="E36" s="51">
        <v>17</v>
      </c>
      <c r="L36" s="50" t="s">
        <v>98</v>
      </c>
      <c r="M36" s="51">
        <v>12</v>
      </c>
      <c r="N36" s="51">
        <v>17</v>
      </c>
      <c r="O36" s="49">
        <f t="shared" si="1"/>
        <v>20.83266665599966</v>
      </c>
      <c r="P36" s="49">
        <f t="shared" si="0"/>
        <v>20.83266665599966</v>
      </c>
    </row>
    <row r="37" spans="1:16">
      <c r="A37" s="50" t="s">
        <v>100</v>
      </c>
      <c r="B37" s="58">
        <v>36</v>
      </c>
      <c r="C37" s="50">
        <v>1</v>
      </c>
      <c r="D37" s="51">
        <v>19</v>
      </c>
      <c r="E37" s="51">
        <v>5</v>
      </c>
      <c r="L37" s="50" t="s">
        <v>100</v>
      </c>
      <c r="M37" s="51">
        <v>19</v>
      </c>
      <c r="N37" s="51">
        <v>5</v>
      </c>
      <c r="O37" s="49">
        <f t="shared" si="1"/>
        <v>19.672315572906001</v>
      </c>
      <c r="P37" s="49">
        <f t="shared" si="0"/>
        <v>19.672315572906001</v>
      </c>
    </row>
    <row r="38" spans="1:16">
      <c r="A38" s="50" t="s">
        <v>102</v>
      </c>
      <c r="B38" s="58">
        <v>37</v>
      </c>
      <c r="C38" s="50">
        <v>1</v>
      </c>
      <c r="D38" s="51">
        <v>10</v>
      </c>
      <c r="E38" s="51">
        <v>14</v>
      </c>
      <c r="L38" s="50" t="s">
        <v>102</v>
      </c>
      <c r="M38" s="51">
        <v>10</v>
      </c>
      <c r="N38" s="51">
        <v>14</v>
      </c>
      <c r="O38" s="49">
        <f t="shared" si="1"/>
        <v>17.233687939614086</v>
      </c>
      <c r="P38" s="49">
        <f t="shared" si="0"/>
        <v>17.233687939614086</v>
      </c>
    </row>
    <row r="39" spans="1:16">
      <c r="A39" s="50" t="s">
        <v>104</v>
      </c>
      <c r="B39" s="58">
        <v>38</v>
      </c>
      <c r="C39" s="50">
        <v>1</v>
      </c>
      <c r="D39" s="51">
        <v>2</v>
      </c>
      <c r="E39" s="51">
        <v>24</v>
      </c>
      <c r="L39" s="50" t="s">
        <v>104</v>
      </c>
      <c r="M39" s="51">
        <v>2</v>
      </c>
      <c r="N39" s="51">
        <v>24</v>
      </c>
      <c r="O39" s="49">
        <f t="shared" si="1"/>
        <v>24.103941586387901</v>
      </c>
      <c r="P39" s="49">
        <f t="shared" si="0"/>
        <v>24.103941586387901</v>
      </c>
    </row>
    <row r="40" spans="1:16">
      <c r="A40" s="50" t="s">
        <v>106</v>
      </c>
      <c r="B40" s="58">
        <v>39</v>
      </c>
      <c r="C40" s="50">
        <v>1</v>
      </c>
      <c r="D40" s="51">
        <v>12</v>
      </c>
      <c r="E40" s="51">
        <v>13</v>
      </c>
      <c r="L40" s="50" t="s">
        <v>106</v>
      </c>
      <c r="M40" s="51">
        <v>12</v>
      </c>
      <c r="N40" s="51">
        <v>13</v>
      </c>
      <c r="O40" s="49">
        <f t="shared" si="1"/>
        <v>17.720045146669349</v>
      </c>
      <c r="P40" s="49">
        <f t="shared" si="0"/>
        <v>17.720045146669349</v>
      </c>
    </row>
    <row r="41" spans="1:16">
      <c r="A41" s="50" t="s">
        <v>108</v>
      </c>
      <c r="B41" s="58">
        <v>40</v>
      </c>
      <c r="C41" s="50">
        <v>1</v>
      </c>
      <c r="D41" s="51">
        <v>20</v>
      </c>
      <c r="E41" s="51">
        <v>1</v>
      </c>
      <c r="L41" s="50" t="s">
        <v>108</v>
      </c>
      <c r="M41" s="51">
        <v>20</v>
      </c>
      <c r="N41" s="51">
        <v>1</v>
      </c>
      <c r="O41" s="49">
        <f t="shared" si="1"/>
        <v>20.049937655763422</v>
      </c>
      <c r="P41" s="49">
        <f t="shared" si="0"/>
        <v>20.049937655763422</v>
      </c>
    </row>
    <row r="42" spans="1:16">
      <c r="A42" s="50" t="s">
        <v>112</v>
      </c>
      <c r="B42" s="58">
        <v>41</v>
      </c>
      <c r="C42" s="50">
        <v>1</v>
      </c>
      <c r="D42" s="51">
        <v>15</v>
      </c>
      <c r="E42" s="51">
        <v>9</v>
      </c>
      <c r="L42" s="50" t="s">
        <v>112</v>
      </c>
      <c r="M42" s="51">
        <v>15</v>
      </c>
      <c r="N42" s="51">
        <v>9</v>
      </c>
      <c r="O42" s="49">
        <f t="shared" si="1"/>
        <v>17.521415467935231</v>
      </c>
      <c r="P42" s="49">
        <f t="shared" si="0"/>
        <v>17.521415467935231</v>
      </c>
    </row>
    <row r="43" spans="1:16">
      <c r="A43" s="50" t="s">
        <v>114</v>
      </c>
      <c r="B43" s="58">
        <v>42</v>
      </c>
      <c r="C43" s="50">
        <v>1</v>
      </c>
      <c r="D43" s="51">
        <v>9</v>
      </c>
      <c r="E43" s="51">
        <v>16</v>
      </c>
      <c r="L43" s="50" t="s">
        <v>114</v>
      </c>
      <c r="M43" s="51">
        <v>9</v>
      </c>
      <c r="N43" s="51">
        <v>16</v>
      </c>
      <c r="O43" s="49">
        <f t="shared" si="1"/>
        <v>18.384776310850235</v>
      </c>
      <c r="P43" s="49">
        <f t="shared" si="0"/>
        <v>18.384776310850235</v>
      </c>
    </row>
    <row r="44" spans="1:16">
      <c r="A44" s="50" t="s">
        <v>116</v>
      </c>
      <c r="B44" s="58">
        <v>43</v>
      </c>
      <c r="C44" s="50">
        <v>1</v>
      </c>
      <c r="D44" s="51">
        <v>2</v>
      </c>
      <c r="E44" s="51">
        <v>24</v>
      </c>
      <c r="L44" s="50" t="s">
        <v>116</v>
      </c>
      <c r="M44" s="51">
        <v>2</v>
      </c>
      <c r="N44" s="51">
        <v>24</v>
      </c>
      <c r="O44" s="49">
        <f t="shared" si="1"/>
        <v>24.103941586387901</v>
      </c>
      <c r="P44" s="49">
        <f t="shared" si="0"/>
        <v>24.103941586387901</v>
      </c>
    </row>
    <row r="45" spans="1:16">
      <c r="A45" s="50" t="s">
        <v>118</v>
      </c>
      <c r="B45" s="58">
        <v>44</v>
      </c>
      <c r="C45" s="50">
        <v>1</v>
      </c>
      <c r="D45" s="51">
        <v>17</v>
      </c>
      <c r="E45" s="51">
        <v>17</v>
      </c>
      <c r="L45" s="50" t="s">
        <v>118</v>
      </c>
      <c r="M45" s="51">
        <v>17</v>
      </c>
      <c r="N45" s="51">
        <v>17</v>
      </c>
      <c r="O45" s="49">
        <f t="shared" si="1"/>
        <v>24.06241883103193</v>
      </c>
      <c r="P45" s="49">
        <f t="shared" si="0"/>
        <v>24.06241883103193</v>
      </c>
    </row>
    <row r="46" spans="1:16">
      <c r="A46" s="50" t="s">
        <v>122</v>
      </c>
      <c r="B46" s="58">
        <v>45</v>
      </c>
      <c r="C46" s="50">
        <v>1</v>
      </c>
      <c r="D46" s="51">
        <v>19</v>
      </c>
      <c r="E46" s="51">
        <v>8</v>
      </c>
      <c r="L46" s="50" t="s">
        <v>122</v>
      </c>
      <c r="M46" s="51">
        <v>19</v>
      </c>
      <c r="N46" s="51">
        <v>8</v>
      </c>
      <c r="O46" s="49">
        <f t="shared" si="1"/>
        <v>20.639767440550294</v>
      </c>
      <c r="P46" s="49">
        <f t="shared" si="0"/>
        <v>20.639767440550294</v>
      </c>
    </row>
    <row r="47" spans="1:16">
      <c r="A47" s="50" t="s">
        <v>124</v>
      </c>
      <c r="B47" s="58">
        <v>46</v>
      </c>
      <c r="C47" s="50">
        <v>1</v>
      </c>
      <c r="D47" s="51">
        <v>16</v>
      </c>
      <c r="E47" s="51">
        <v>2</v>
      </c>
      <c r="L47" s="50" t="s">
        <v>124</v>
      </c>
      <c r="M47" s="51">
        <v>16</v>
      </c>
      <c r="N47" s="51">
        <v>2</v>
      </c>
      <c r="O47" s="49">
        <f t="shared" si="1"/>
        <v>16.15549442140351</v>
      </c>
      <c r="P47" s="49">
        <f t="shared" si="0"/>
        <v>16.15549442140351</v>
      </c>
    </row>
    <row r="48" spans="1:16">
      <c r="A48" s="50" t="s">
        <v>126</v>
      </c>
      <c r="B48" s="58">
        <v>47</v>
      </c>
      <c r="C48" s="50">
        <v>1</v>
      </c>
      <c r="D48" s="51">
        <v>19</v>
      </c>
      <c r="E48" s="51">
        <v>5</v>
      </c>
      <c r="L48" s="50" t="s">
        <v>126</v>
      </c>
      <c r="M48" s="51">
        <v>19</v>
      </c>
      <c r="N48" s="51">
        <v>5</v>
      </c>
      <c r="O48" s="49">
        <f t="shared" si="1"/>
        <v>19.672315572906001</v>
      </c>
      <c r="P48" s="49">
        <f t="shared" si="0"/>
        <v>19.672315572906001</v>
      </c>
    </row>
    <row r="49" spans="1:16">
      <c r="A49" s="50" t="s">
        <v>128</v>
      </c>
      <c r="B49" s="58">
        <v>48</v>
      </c>
      <c r="C49" s="50">
        <v>1</v>
      </c>
      <c r="D49" s="51">
        <v>16</v>
      </c>
      <c r="E49" s="51">
        <v>2</v>
      </c>
      <c r="L49" s="50" t="s">
        <v>128</v>
      </c>
      <c r="M49" s="51">
        <v>16</v>
      </c>
      <c r="N49" s="51">
        <v>2</v>
      </c>
      <c r="O49" s="49">
        <f t="shared" si="1"/>
        <v>16.15549442140351</v>
      </c>
      <c r="P49" s="49">
        <f t="shared" si="0"/>
        <v>16.15549442140351</v>
      </c>
    </row>
    <row r="50" spans="1:16">
      <c r="A50" s="50" t="s">
        <v>131</v>
      </c>
      <c r="B50" s="58">
        <v>49</v>
      </c>
      <c r="C50" s="50">
        <v>1</v>
      </c>
      <c r="D50" s="51">
        <v>19</v>
      </c>
      <c r="E50" s="51">
        <v>8</v>
      </c>
      <c r="L50" s="50" t="s">
        <v>131</v>
      </c>
      <c r="M50" s="51">
        <v>19</v>
      </c>
      <c r="N50" s="51">
        <v>8</v>
      </c>
      <c r="O50" s="49">
        <f t="shared" si="1"/>
        <v>20.639767440550294</v>
      </c>
      <c r="P50" s="49">
        <f t="shared" si="0"/>
        <v>20.639767440550294</v>
      </c>
    </row>
    <row r="51" spans="1:16">
      <c r="A51" s="50" t="s">
        <v>133</v>
      </c>
      <c r="B51" s="58">
        <v>50</v>
      </c>
      <c r="C51" s="50">
        <v>1</v>
      </c>
      <c r="D51" s="51">
        <v>11</v>
      </c>
      <c r="E51" s="51">
        <v>7</v>
      </c>
      <c r="L51" s="50" t="s">
        <v>133</v>
      </c>
      <c r="M51" s="51">
        <v>11</v>
      </c>
      <c r="N51" s="51">
        <v>7</v>
      </c>
      <c r="O51" s="49">
        <f t="shared" si="1"/>
        <v>13.076696830622021</v>
      </c>
      <c r="P51" s="49">
        <f t="shared" si="0"/>
        <v>13.076696830622021</v>
      </c>
    </row>
    <row r="52" spans="1:16">
      <c r="A52" s="50" t="s">
        <v>135</v>
      </c>
      <c r="B52" s="58">
        <v>51</v>
      </c>
      <c r="C52" s="50">
        <v>1</v>
      </c>
      <c r="D52" s="51">
        <v>10</v>
      </c>
      <c r="E52" s="51">
        <v>14</v>
      </c>
      <c r="L52" s="50" t="s">
        <v>135</v>
      </c>
      <c r="M52" s="51">
        <v>10</v>
      </c>
      <c r="N52" s="51">
        <v>14</v>
      </c>
      <c r="O52" s="49">
        <f t="shared" si="1"/>
        <v>17.233687939614086</v>
      </c>
      <c r="P52" s="49">
        <f t="shared" si="0"/>
        <v>17.233687939614086</v>
      </c>
    </row>
    <row r="53" spans="1:16">
      <c r="A53" s="50" t="s">
        <v>137</v>
      </c>
      <c r="B53" s="58">
        <v>52</v>
      </c>
      <c r="C53" s="50">
        <v>1</v>
      </c>
      <c r="D53" s="51">
        <v>10</v>
      </c>
      <c r="E53" s="51">
        <v>14</v>
      </c>
      <c r="L53" s="50" t="s">
        <v>137</v>
      </c>
      <c r="M53" s="51">
        <v>10</v>
      </c>
      <c r="N53" s="51">
        <v>14</v>
      </c>
      <c r="O53" s="49">
        <f t="shared" si="1"/>
        <v>17.233687939614086</v>
      </c>
      <c r="P53" s="49">
        <f t="shared" si="0"/>
        <v>17.233687939614086</v>
      </c>
    </row>
    <row r="54" spans="1:16">
      <c r="A54" s="50" t="s">
        <v>139</v>
      </c>
      <c r="B54" s="58">
        <v>53</v>
      </c>
      <c r="C54" s="50">
        <v>1</v>
      </c>
      <c r="D54" s="51">
        <v>8</v>
      </c>
      <c r="E54" s="51">
        <v>1</v>
      </c>
      <c r="L54" s="50" t="s">
        <v>139</v>
      </c>
      <c r="M54" s="51">
        <v>8</v>
      </c>
      <c r="N54" s="51">
        <v>1</v>
      </c>
      <c r="O54" s="49">
        <f t="shared" si="1"/>
        <v>8.1240384046359608</v>
      </c>
      <c r="P54" s="49">
        <f t="shared" si="0"/>
        <v>8.1240384046359608</v>
      </c>
    </row>
    <row r="55" spans="1:16">
      <c r="A55" s="50" t="s">
        <v>143</v>
      </c>
      <c r="B55" s="58">
        <v>54</v>
      </c>
      <c r="C55" s="50">
        <v>1</v>
      </c>
      <c r="D55" s="51">
        <v>14</v>
      </c>
      <c r="E55" s="51">
        <v>10</v>
      </c>
      <c r="L55" s="50" t="s">
        <v>143</v>
      </c>
      <c r="M55" s="51">
        <v>14</v>
      </c>
      <c r="N55" s="51">
        <v>10</v>
      </c>
      <c r="O55" s="49">
        <f t="shared" si="1"/>
        <v>17.233687939614086</v>
      </c>
      <c r="P55" s="49">
        <f t="shared" si="0"/>
        <v>17.233687939614086</v>
      </c>
    </row>
    <row r="56" spans="1:16">
      <c r="A56" s="50" t="s">
        <v>147</v>
      </c>
      <c r="B56" s="58">
        <v>55</v>
      </c>
      <c r="C56" s="50">
        <v>1</v>
      </c>
      <c r="D56" s="51">
        <v>10</v>
      </c>
      <c r="E56" s="51">
        <v>14</v>
      </c>
      <c r="L56" s="50" t="s">
        <v>147</v>
      </c>
      <c r="M56" s="51">
        <v>10</v>
      </c>
      <c r="N56" s="51">
        <v>14</v>
      </c>
      <c r="O56" s="49">
        <f t="shared" si="1"/>
        <v>17.233687939614086</v>
      </c>
      <c r="P56" s="49">
        <f t="shared" si="0"/>
        <v>17.233687939614086</v>
      </c>
    </row>
    <row r="57" spans="1:16">
      <c r="A57" s="50" t="s">
        <v>149</v>
      </c>
      <c r="B57" s="58">
        <v>56</v>
      </c>
      <c r="C57" s="50">
        <v>1</v>
      </c>
      <c r="D57" s="51">
        <v>11</v>
      </c>
      <c r="E57" s="51">
        <v>7</v>
      </c>
      <c r="L57" s="50" t="s">
        <v>149</v>
      </c>
      <c r="M57" s="51">
        <v>11</v>
      </c>
      <c r="N57" s="51">
        <v>7</v>
      </c>
      <c r="O57" s="49">
        <f t="shared" si="1"/>
        <v>13.076696830622021</v>
      </c>
      <c r="P57" s="49">
        <f t="shared" si="0"/>
        <v>13.076696830622021</v>
      </c>
    </row>
    <row r="58" spans="1:16">
      <c r="A58" s="50" t="s">
        <v>151</v>
      </c>
      <c r="B58" s="58">
        <v>57</v>
      </c>
      <c r="C58" s="50">
        <v>1</v>
      </c>
      <c r="D58" s="51">
        <v>10</v>
      </c>
      <c r="E58" s="51">
        <v>14</v>
      </c>
      <c r="L58" s="50" t="s">
        <v>151</v>
      </c>
      <c r="M58" s="51">
        <v>10</v>
      </c>
      <c r="N58" s="51">
        <v>14</v>
      </c>
      <c r="O58" s="49">
        <f t="shared" si="1"/>
        <v>17.233687939614086</v>
      </c>
      <c r="P58" s="49">
        <f t="shared" si="0"/>
        <v>17.233687939614086</v>
      </c>
    </row>
    <row r="59" spans="1:16">
      <c r="A59" s="50" t="s">
        <v>153</v>
      </c>
      <c r="B59" s="58">
        <v>58</v>
      </c>
      <c r="C59" s="50">
        <v>1</v>
      </c>
      <c r="D59" s="51">
        <v>14</v>
      </c>
      <c r="E59" s="51">
        <v>10</v>
      </c>
      <c r="L59" s="50" t="s">
        <v>153</v>
      </c>
      <c r="M59" s="51">
        <v>14</v>
      </c>
      <c r="N59" s="51">
        <v>10</v>
      </c>
      <c r="O59" s="49">
        <f t="shared" si="1"/>
        <v>17.233687939614086</v>
      </c>
      <c r="P59" s="49">
        <f t="shared" si="0"/>
        <v>17.233687939614086</v>
      </c>
    </row>
    <row r="60" spans="1:16">
      <c r="A60" s="50" t="s">
        <v>155</v>
      </c>
      <c r="B60" s="58">
        <v>59</v>
      </c>
      <c r="C60" s="50">
        <v>1</v>
      </c>
      <c r="D60" s="51">
        <v>10</v>
      </c>
      <c r="E60" s="51">
        <v>23</v>
      </c>
      <c r="L60" s="50" t="s">
        <v>155</v>
      </c>
      <c r="M60" s="51">
        <v>10</v>
      </c>
      <c r="N60" s="51">
        <v>23</v>
      </c>
      <c r="O60" s="49">
        <f t="shared" si="1"/>
        <v>25.099800796022265</v>
      </c>
      <c r="P60" s="49">
        <f t="shared" si="0"/>
        <v>25.099800796022265</v>
      </c>
    </row>
    <row r="61" spans="1:16">
      <c r="A61" s="50" t="s">
        <v>157</v>
      </c>
      <c r="B61" s="58">
        <v>60</v>
      </c>
      <c r="C61" s="50">
        <v>1</v>
      </c>
      <c r="D61" s="51">
        <v>19</v>
      </c>
      <c r="E61" s="51">
        <v>8</v>
      </c>
      <c r="L61" s="50" t="s">
        <v>157</v>
      </c>
      <c r="M61" s="51">
        <v>19</v>
      </c>
      <c r="N61" s="51">
        <v>8</v>
      </c>
      <c r="O61" s="49">
        <f t="shared" si="1"/>
        <v>20.639767440550294</v>
      </c>
      <c r="P61" s="49">
        <f t="shared" si="0"/>
        <v>20.639767440550294</v>
      </c>
    </row>
    <row r="62" spans="1:16">
      <c r="A62" s="50" t="s">
        <v>159</v>
      </c>
      <c r="B62" s="58">
        <v>61</v>
      </c>
      <c r="C62" s="50">
        <v>1</v>
      </c>
      <c r="D62" s="51">
        <v>19</v>
      </c>
      <c r="E62" s="51">
        <v>5</v>
      </c>
      <c r="L62" s="50" t="s">
        <v>159</v>
      </c>
      <c r="M62" s="51">
        <v>19</v>
      </c>
      <c r="N62" s="51">
        <v>5</v>
      </c>
      <c r="O62" s="49">
        <f t="shared" si="1"/>
        <v>19.672315572906001</v>
      </c>
      <c r="P62" s="49">
        <f t="shared" si="0"/>
        <v>19.672315572906001</v>
      </c>
    </row>
    <row r="63" spans="1:16">
      <c r="A63" s="50" t="s">
        <v>161</v>
      </c>
      <c r="B63" s="58">
        <v>62</v>
      </c>
      <c r="C63" s="50">
        <v>1</v>
      </c>
      <c r="D63" s="51">
        <v>2</v>
      </c>
      <c r="E63" s="51">
        <v>21</v>
      </c>
      <c r="L63" s="50" t="s">
        <v>161</v>
      </c>
      <c r="M63" s="51">
        <v>2</v>
      </c>
      <c r="N63" s="51">
        <v>21</v>
      </c>
      <c r="O63" s="49">
        <f t="shared" si="1"/>
        <v>21.118712081942874</v>
      </c>
      <c r="P63" s="49">
        <f t="shared" si="0"/>
        <v>21.118712081942874</v>
      </c>
    </row>
    <row r="64" spans="1:16">
      <c r="A64" s="50" t="s">
        <v>163</v>
      </c>
      <c r="B64" s="58">
        <v>63</v>
      </c>
      <c r="C64" s="50">
        <v>1</v>
      </c>
      <c r="D64" s="51">
        <v>6</v>
      </c>
      <c r="E64" s="51">
        <v>25</v>
      </c>
      <c r="L64" s="50" t="s">
        <v>163</v>
      </c>
      <c r="M64" s="51">
        <v>6</v>
      </c>
      <c r="N64" s="51">
        <v>25</v>
      </c>
      <c r="O64" s="49">
        <f t="shared" si="1"/>
        <v>25.729360660537214</v>
      </c>
      <c r="P64" s="49">
        <f t="shared" si="0"/>
        <v>25.729360660537214</v>
      </c>
    </row>
    <row r="65" spans="1:16">
      <c r="A65" s="50" t="s">
        <v>167</v>
      </c>
      <c r="B65" s="58">
        <v>64</v>
      </c>
      <c r="C65" s="50">
        <v>1</v>
      </c>
      <c r="D65" s="51">
        <v>12</v>
      </c>
      <c r="E65" s="51">
        <v>13</v>
      </c>
      <c r="L65" s="50" t="s">
        <v>167</v>
      </c>
      <c r="M65" s="51">
        <v>12</v>
      </c>
      <c r="N65" s="51">
        <v>13</v>
      </c>
      <c r="O65" s="49">
        <f t="shared" si="1"/>
        <v>17.720045146669349</v>
      </c>
      <c r="P65" s="49">
        <f t="shared" si="0"/>
        <v>17.720045146669349</v>
      </c>
    </row>
    <row r="66" spans="1:16">
      <c r="A66" s="50" t="s">
        <v>169</v>
      </c>
      <c r="B66" s="58">
        <v>65</v>
      </c>
      <c r="C66" s="50">
        <v>1</v>
      </c>
      <c r="D66" s="51">
        <v>10</v>
      </c>
      <c r="E66" s="51">
        <v>23</v>
      </c>
      <c r="L66" s="50" t="s">
        <v>169</v>
      </c>
      <c r="M66" s="51">
        <v>10</v>
      </c>
      <c r="N66" s="51">
        <v>23</v>
      </c>
      <c r="O66" s="49">
        <f t="shared" ref="O66:O129" si="2">SQRT((C66-H66)^2+(D66-I66)^2+(E66-J66)^2)</f>
        <v>25.099800796022265</v>
      </c>
      <c r="P66" s="49">
        <f t="shared" ref="P66:P129" si="3">SQRT((C66-H67)^2+(D66-I67)^2+(E66-J67)^2)</f>
        <v>25.099800796022265</v>
      </c>
    </row>
    <row r="67" spans="1:16">
      <c r="A67" s="50" t="s">
        <v>171</v>
      </c>
      <c r="B67" s="58">
        <v>66</v>
      </c>
      <c r="C67" s="50">
        <v>1</v>
      </c>
      <c r="D67" s="51">
        <v>12</v>
      </c>
      <c r="E67" s="51">
        <v>13</v>
      </c>
      <c r="L67" s="50" t="s">
        <v>171</v>
      </c>
      <c r="M67" s="51">
        <v>12</v>
      </c>
      <c r="N67" s="51">
        <v>13</v>
      </c>
      <c r="O67" s="49">
        <f t="shared" si="2"/>
        <v>17.720045146669349</v>
      </c>
      <c r="P67" s="49">
        <f t="shared" si="3"/>
        <v>17.720045146669349</v>
      </c>
    </row>
    <row r="68" spans="1:16">
      <c r="A68" s="50" t="s">
        <v>173</v>
      </c>
      <c r="B68" s="58">
        <v>67</v>
      </c>
      <c r="C68" s="50">
        <v>1</v>
      </c>
      <c r="D68" s="51">
        <v>19</v>
      </c>
      <c r="E68" s="51">
        <v>8</v>
      </c>
      <c r="L68" s="50" t="s">
        <v>173</v>
      </c>
      <c r="M68" s="51">
        <v>19</v>
      </c>
      <c r="N68" s="51">
        <v>8</v>
      </c>
      <c r="O68" s="49">
        <f t="shared" si="2"/>
        <v>20.639767440550294</v>
      </c>
      <c r="P68" s="49">
        <f t="shared" si="3"/>
        <v>20.639767440550294</v>
      </c>
    </row>
    <row r="69" spans="1:16">
      <c r="A69" s="50" t="s">
        <v>175</v>
      </c>
      <c r="B69" s="58">
        <v>68</v>
      </c>
      <c r="C69" s="50">
        <v>1</v>
      </c>
      <c r="D69" s="51">
        <v>19</v>
      </c>
      <c r="E69" s="51">
        <v>5</v>
      </c>
      <c r="L69" s="50" t="s">
        <v>175</v>
      </c>
      <c r="M69" s="51">
        <v>19</v>
      </c>
      <c r="N69" s="51">
        <v>5</v>
      </c>
      <c r="O69" s="49">
        <f t="shared" si="2"/>
        <v>19.672315572906001</v>
      </c>
      <c r="P69" s="49">
        <f t="shared" si="3"/>
        <v>19.672315572906001</v>
      </c>
    </row>
    <row r="70" spans="1:16">
      <c r="A70" s="50" t="s">
        <v>177</v>
      </c>
      <c r="B70" s="58">
        <v>69</v>
      </c>
      <c r="C70" s="50">
        <v>1</v>
      </c>
      <c r="D70" s="51">
        <v>10</v>
      </c>
      <c r="E70" s="51">
        <v>14</v>
      </c>
      <c r="L70" s="50" t="s">
        <v>177</v>
      </c>
      <c r="M70" s="51">
        <v>10</v>
      </c>
      <c r="N70" s="51">
        <v>14</v>
      </c>
      <c r="O70" s="49">
        <f t="shared" si="2"/>
        <v>17.233687939614086</v>
      </c>
      <c r="P70" s="49">
        <f t="shared" si="3"/>
        <v>17.233687939614086</v>
      </c>
    </row>
    <row r="71" spans="1:16">
      <c r="A71" s="50" t="s">
        <v>179</v>
      </c>
      <c r="B71" s="58">
        <v>70</v>
      </c>
      <c r="C71" s="50">
        <v>1</v>
      </c>
      <c r="D71" s="51">
        <v>14</v>
      </c>
      <c r="E71" s="51">
        <v>10</v>
      </c>
      <c r="L71" s="50" t="s">
        <v>179</v>
      </c>
      <c r="M71" s="51">
        <v>14</v>
      </c>
      <c r="N71" s="51">
        <v>10</v>
      </c>
      <c r="O71" s="49">
        <f t="shared" si="2"/>
        <v>17.233687939614086</v>
      </c>
      <c r="P71" s="49">
        <f t="shared" si="3"/>
        <v>17.233687939614086</v>
      </c>
    </row>
    <row r="72" spans="1:16">
      <c r="A72" s="50" t="s">
        <v>181</v>
      </c>
      <c r="B72" s="58">
        <v>71</v>
      </c>
      <c r="C72" s="50">
        <v>1</v>
      </c>
      <c r="D72" s="51">
        <v>19</v>
      </c>
      <c r="E72" s="51">
        <v>5</v>
      </c>
      <c r="L72" s="50" t="s">
        <v>181</v>
      </c>
      <c r="M72" s="51">
        <v>19</v>
      </c>
      <c r="N72" s="51">
        <v>5</v>
      </c>
      <c r="O72" s="49">
        <f t="shared" si="2"/>
        <v>19.672315572906001</v>
      </c>
      <c r="P72" s="49">
        <f t="shared" si="3"/>
        <v>19.672315572906001</v>
      </c>
    </row>
    <row r="73" spans="1:16">
      <c r="A73" s="50" t="s">
        <v>183</v>
      </c>
      <c r="B73" s="58">
        <v>72</v>
      </c>
      <c r="C73" s="50">
        <v>1</v>
      </c>
      <c r="D73" s="51">
        <v>11</v>
      </c>
      <c r="E73" s="51">
        <v>7</v>
      </c>
      <c r="L73" s="50" t="s">
        <v>183</v>
      </c>
      <c r="M73" s="51">
        <v>11</v>
      </c>
      <c r="N73" s="51">
        <v>7</v>
      </c>
      <c r="O73" s="49">
        <f t="shared" si="2"/>
        <v>13.076696830622021</v>
      </c>
      <c r="P73" s="49">
        <f t="shared" si="3"/>
        <v>13.076696830622021</v>
      </c>
    </row>
    <row r="74" spans="1:16">
      <c r="A74" s="50" t="s">
        <v>185</v>
      </c>
      <c r="B74" s="58">
        <v>73</v>
      </c>
      <c r="C74" s="50">
        <v>1</v>
      </c>
      <c r="D74" s="51">
        <v>14</v>
      </c>
      <c r="E74" s="51">
        <v>10</v>
      </c>
      <c r="L74" s="50" t="s">
        <v>185</v>
      </c>
      <c r="M74" s="51">
        <v>14</v>
      </c>
      <c r="N74" s="51">
        <v>10</v>
      </c>
      <c r="O74" s="49">
        <f t="shared" si="2"/>
        <v>17.233687939614086</v>
      </c>
      <c r="P74" s="49">
        <f t="shared" si="3"/>
        <v>17.233687939614086</v>
      </c>
    </row>
    <row r="75" spans="1:16">
      <c r="A75" s="50" t="s">
        <v>187</v>
      </c>
      <c r="B75" s="58">
        <v>74</v>
      </c>
      <c r="C75" s="50">
        <v>1</v>
      </c>
      <c r="D75" s="51">
        <v>20</v>
      </c>
      <c r="E75" s="51">
        <v>1</v>
      </c>
      <c r="L75" s="50" t="s">
        <v>187</v>
      </c>
      <c r="M75" s="51">
        <v>20</v>
      </c>
      <c r="N75" s="51">
        <v>1</v>
      </c>
      <c r="O75" s="49">
        <f t="shared" si="2"/>
        <v>20.049937655763422</v>
      </c>
      <c r="P75" s="49">
        <f t="shared" si="3"/>
        <v>20.049937655763422</v>
      </c>
    </row>
    <row r="76" spans="1:16">
      <c r="A76" s="50" t="s">
        <v>189</v>
      </c>
      <c r="B76" s="58">
        <v>75</v>
      </c>
      <c r="C76" s="50">
        <v>1</v>
      </c>
      <c r="D76" s="51">
        <v>5</v>
      </c>
      <c r="E76" s="51">
        <v>4</v>
      </c>
      <c r="L76" s="50" t="s">
        <v>189</v>
      </c>
      <c r="M76" s="51">
        <v>5</v>
      </c>
      <c r="N76" s="51">
        <v>4</v>
      </c>
      <c r="O76" s="49">
        <f t="shared" si="2"/>
        <v>6.4807406984078604</v>
      </c>
      <c r="P76" s="49">
        <f t="shared" si="3"/>
        <v>6.4807406984078604</v>
      </c>
    </row>
    <row r="77" spans="1:16">
      <c r="A77" s="50" t="s">
        <v>193</v>
      </c>
      <c r="B77" s="58">
        <v>76</v>
      </c>
      <c r="C77" s="50">
        <v>1</v>
      </c>
      <c r="D77" s="51">
        <v>13</v>
      </c>
      <c r="E77" s="51">
        <v>18</v>
      </c>
      <c r="L77" s="50" t="s">
        <v>193</v>
      </c>
      <c r="M77" s="51">
        <v>13</v>
      </c>
      <c r="N77" s="51">
        <v>18</v>
      </c>
      <c r="O77" s="49">
        <f t="shared" si="2"/>
        <v>22.22611077089287</v>
      </c>
      <c r="P77" s="49">
        <f t="shared" si="3"/>
        <v>22.22611077089287</v>
      </c>
    </row>
    <row r="78" spans="1:16">
      <c r="A78" s="50" t="s">
        <v>195</v>
      </c>
      <c r="B78" s="58">
        <v>77</v>
      </c>
      <c r="C78" s="50">
        <v>1</v>
      </c>
      <c r="D78" s="51">
        <v>14</v>
      </c>
      <c r="E78" s="51">
        <v>10</v>
      </c>
      <c r="L78" s="50" t="s">
        <v>195</v>
      </c>
      <c r="M78" s="51">
        <v>14</v>
      </c>
      <c r="N78" s="51">
        <v>10</v>
      </c>
      <c r="O78" s="49">
        <f t="shared" si="2"/>
        <v>17.233687939614086</v>
      </c>
      <c r="P78" s="49">
        <f t="shared" si="3"/>
        <v>17.233687939614086</v>
      </c>
    </row>
    <row r="79" spans="1:16">
      <c r="A79" s="50" t="s">
        <v>199</v>
      </c>
      <c r="B79" s="58">
        <v>78</v>
      </c>
      <c r="C79" s="50">
        <v>1</v>
      </c>
      <c r="D79" s="51">
        <v>19</v>
      </c>
      <c r="E79" s="51">
        <v>8</v>
      </c>
      <c r="L79" s="50" t="s">
        <v>199</v>
      </c>
      <c r="M79" s="51">
        <v>19</v>
      </c>
      <c r="N79" s="51">
        <v>8</v>
      </c>
      <c r="O79" s="49">
        <f t="shared" si="2"/>
        <v>20.639767440550294</v>
      </c>
      <c r="P79" s="49">
        <f t="shared" si="3"/>
        <v>20.639767440550294</v>
      </c>
    </row>
    <row r="80" spans="1:16">
      <c r="A80" s="50" t="s">
        <v>201</v>
      </c>
      <c r="B80" s="58">
        <v>79</v>
      </c>
      <c r="C80" s="50">
        <v>1</v>
      </c>
      <c r="D80" s="51">
        <v>12</v>
      </c>
      <c r="E80" s="51">
        <v>13</v>
      </c>
      <c r="L80" s="50" t="s">
        <v>201</v>
      </c>
      <c r="M80" s="51">
        <v>12</v>
      </c>
      <c r="N80" s="51">
        <v>13</v>
      </c>
      <c r="O80" s="49">
        <f t="shared" si="2"/>
        <v>17.720045146669349</v>
      </c>
      <c r="P80" s="49">
        <f t="shared" si="3"/>
        <v>17.720045146669349</v>
      </c>
    </row>
    <row r="81" spans="1:16">
      <c r="A81" s="50" t="s">
        <v>205</v>
      </c>
      <c r="B81" s="58">
        <v>80</v>
      </c>
      <c r="C81" s="50">
        <v>1</v>
      </c>
      <c r="D81" s="51">
        <v>3</v>
      </c>
      <c r="E81" s="51">
        <v>3</v>
      </c>
      <c r="L81" s="50" t="s">
        <v>205</v>
      </c>
      <c r="M81" s="51">
        <v>3</v>
      </c>
      <c r="N81" s="51">
        <v>3</v>
      </c>
      <c r="O81" s="49">
        <f t="shared" si="2"/>
        <v>4.358898943540674</v>
      </c>
      <c r="P81" s="49">
        <f t="shared" si="3"/>
        <v>4.358898943540674</v>
      </c>
    </row>
    <row r="82" spans="1:16">
      <c r="A82" s="50" t="s">
        <v>207</v>
      </c>
      <c r="B82" s="58">
        <v>81</v>
      </c>
      <c r="C82" s="50">
        <v>1</v>
      </c>
      <c r="D82" s="51">
        <v>15</v>
      </c>
      <c r="E82" s="51">
        <v>9</v>
      </c>
      <c r="L82" s="50" t="s">
        <v>207</v>
      </c>
      <c r="M82" s="51">
        <v>15</v>
      </c>
      <c r="N82" s="51">
        <v>9</v>
      </c>
      <c r="O82" s="49">
        <f t="shared" si="2"/>
        <v>17.521415467935231</v>
      </c>
      <c r="P82" s="49">
        <f t="shared" si="3"/>
        <v>17.521415467935231</v>
      </c>
    </row>
    <row r="83" spans="1:16">
      <c r="A83" s="50" t="s">
        <v>211</v>
      </c>
      <c r="B83" s="58">
        <v>82</v>
      </c>
      <c r="C83" s="50">
        <v>1</v>
      </c>
      <c r="D83" s="51">
        <v>10</v>
      </c>
      <c r="E83" s="51">
        <v>14</v>
      </c>
      <c r="L83" s="50" t="s">
        <v>211</v>
      </c>
      <c r="M83" s="51">
        <v>10</v>
      </c>
      <c r="N83" s="51">
        <v>14</v>
      </c>
      <c r="O83" s="49">
        <f t="shared" si="2"/>
        <v>17.233687939614086</v>
      </c>
      <c r="P83" s="49">
        <f t="shared" si="3"/>
        <v>17.233687939614086</v>
      </c>
    </row>
    <row r="84" spans="1:16">
      <c r="A84" s="50" t="s">
        <v>214</v>
      </c>
      <c r="B84" s="58">
        <v>83</v>
      </c>
      <c r="C84" s="50">
        <v>1</v>
      </c>
      <c r="D84" s="51">
        <v>19</v>
      </c>
      <c r="E84" s="51">
        <v>8</v>
      </c>
      <c r="L84" s="50" t="s">
        <v>214</v>
      </c>
      <c r="M84" s="51">
        <v>19</v>
      </c>
      <c r="N84" s="51">
        <v>8</v>
      </c>
      <c r="O84" s="49">
        <f t="shared" si="2"/>
        <v>20.639767440550294</v>
      </c>
      <c r="P84" s="49">
        <f t="shared" si="3"/>
        <v>20.639767440550294</v>
      </c>
    </row>
    <row r="85" spans="1:16">
      <c r="A85" s="50" t="s">
        <v>216</v>
      </c>
      <c r="B85" s="58">
        <v>84</v>
      </c>
      <c r="C85" s="50">
        <v>1</v>
      </c>
      <c r="D85" s="51">
        <v>18</v>
      </c>
      <c r="E85" s="51">
        <v>11</v>
      </c>
      <c r="L85" s="50" t="s">
        <v>216</v>
      </c>
      <c r="M85" s="51">
        <v>18</v>
      </c>
      <c r="N85" s="51">
        <v>11</v>
      </c>
      <c r="O85" s="49">
        <f t="shared" si="2"/>
        <v>21.118712081942874</v>
      </c>
      <c r="P85" s="49">
        <f t="shared" si="3"/>
        <v>21.118712081942874</v>
      </c>
    </row>
    <row r="86" spans="1:16">
      <c r="A86" s="50" t="s">
        <v>218</v>
      </c>
      <c r="B86" s="58">
        <v>85</v>
      </c>
      <c r="C86" s="50">
        <v>1</v>
      </c>
      <c r="D86" s="51">
        <v>9</v>
      </c>
      <c r="E86" s="51">
        <v>16</v>
      </c>
      <c r="L86" s="50" t="s">
        <v>218</v>
      </c>
      <c r="M86" s="51">
        <v>9</v>
      </c>
      <c r="N86" s="51">
        <v>16</v>
      </c>
      <c r="O86" s="49">
        <f t="shared" si="2"/>
        <v>18.384776310850235</v>
      </c>
      <c r="P86" s="49">
        <f t="shared" si="3"/>
        <v>18.384776310850235</v>
      </c>
    </row>
    <row r="87" spans="1:16">
      <c r="A87" s="50" t="s">
        <v>222</v>
      </c>
      <c r="B87" s="58">
        <v>86</v>
      </c>
      <c r="C87" s="50">
        <v>1</v>
      </c>
      <c r="D87" s="51">
        <v>11</v>
      </c>
      <c r="E87" s="51">
        <v>6</v>
      </c>
      <c r="L87" s="50" t="s">
        <v>222</v>
      </c>
      <c r="M87" s="51">
        <v>11</v>
      </c>
      <c r="N87" s="51">
        <v>6</v>
      </c>
      <c r="O87" s="49">
        <f t="shared" si="2"/>
        <v>12.569805089976535</v>
      </c>
      <c r="P87" s="49">
        <f t="shared" si="3"/>
        <v>12.569805089976535</v>
      </c>
    </row>
    <row r="88" spans="1:16">
      <c r="A88" s="50" t="s">
        <v>224</v>
      </c>
      <c r="B88" s="58">
        <v>87</v>
      </c>
      <c r="C88" s="50">
        <v>1</v>
      </c>
      <c r="D88" s="51">
        <v>2</v>
      </c>
      <c r="E88" s="51">
        <v>21</v>
      </c>
      <c r="L88" s="50" t="s">
        <v>224</v>
      </c>
      <c r="M88" s="51">
        <v>2</v>
      </c>
      <c r="N88" s="51">
        <v>21</v>
      </c>
      <c r="O88" s="49">
        <f t="shared" si="2"/>
        <v>21.118712081942874</v>
      </c>
      <c r="P88" s="49">
        <f t="shared" si="3"/>
        <v>21.118712081942874</v>
      </c>
    </row>
    <row r="89" spans="1:16">
      <c r="A89" s="50" t="s">
        <v>226</v>
      </c>
      <c r="B89" s="58">
        <v>88</v>
      </c>
      <c r="C89" s="50">
        <v>1</v>
      </c>
      <c r="D89" s="51">
        <v>2</v>
      </c>
      <c r="E89" s="51">
        <v>24</v>
      </c>
      <c r="L89" s="50" t="s">
        <v>226</v>
      </c>
      <c r="M89" s="51">
        <v>2</v>
      </c>
      <c r="N89" s="51">
        <v>24</v>
      </c>
      <c r="O89" s="49">
        <f t="shared" si="2"/>
        <v>24.103941586387901</v>
      </c>
      <c r="P89" s="49">
        <f t="shared" si="3"/>
        <v>24.103941586387901</v>
      </c>
    </row>
    <row r="90" spans="1:16">
      <c r="A90" s="50" t="s">
        <v>228</v>
      </c>
      <c r="B90" s="58">
        <v>89</v>
      </c>
      <c r="C90" s="50">
        <v>1</v>
      </c>
      <c r="D90" s="51">
        <v>17</v>
      </c>
      <c r="E90" s="51">
        <v>17</v>
      </c>
      <c r="L90" s="50" t="s">
        <v>228</v>
      </c>
      <c r="M90" s="51">
        <v>17</v>
      </c>
      <c r="N90" s="51">
        <v>17</v>
      </c>
      <c r="O90" s="49">
        <f t="shared" si="2"/>
        <v>24.06241883103193</v>
      </c>
      <c r="P90" s="49">
        <f t="shared" si="3"/>
        <v>24.06241883103193</v>
      </c>
    </row>
    <row r="91" spans="1:16">
      <c r="A91" s="50" t="s">
        <v>230</v>
      </c>
      <c r="B91" s="58">
        <v>90</v>
      </c>
      <c r="C91" s="50">
        <v>1</v>
      </c>
      <c r="D91" s="51">
        <v>7</v>
      </c>
      <c r="E91" s="51">
        <v>26</v>
      </c>
      <c r="L91" s="50" t="s">
        <v>230</v>
      </c>
      <c r="M91" s="51">
        <v>7</v>
      </c>
      <c r="N91" s="51">
        <v>26</v>
      </c>
      <c r="O91" s="49">
        <f t="shared" si="2"/>
        <v>26.944387170614959</v>
      </c>
      <c r="P91" s="49">
        <f t="shared" si="3"/>
        <v>26.944387170614959</v>
      </c>
    </row>
    <row r="92" spans="1:16">
      <c r="A92" s="50" t="s">
        <v>232</v>
      </c>
      <c r="B92" s="58">
        <v>91</v>
      </c>
      <c r="C92" s="50">
        <v>1</v>
      </c>
      <c r="D92" s="51">
        <v>3</v>
      </c>
      <c r="E92" s="51">
        <v>3</v>
      </c>
      <c r="L92" s="50" t="s">
        <v>232</v>
      </c>
      <c r="M92" s="51">
        <v>3</v>
      </c>
      <c r="N92" s="51">
        <v>3</v>
      </c>
      <c r="O92" s="49">
        <f t="shared" si="2"/>
        <v>4.358898943540674</v>
      </c>
      <c r="P92" s="49">
        <f t="shared" si="3"/>
        <v>4.358898943540674</v>
      </c>
    </row>
    <row r="93" spans="1:16">
      <c r="A93" s="50" t="s">
        <v>236</v>
      </c>
      <c r="B93" s="58">
        <v>92</v>
      </c>
      <c r="C93" s="50">
        <v>1</v>
      </c>
      <c r="D93" s="51">
        <v>19</v>
      </c>
      <c r="E93" s="51">
        <v>8</v>
      </c>
      <c r="L93" s="50" t="s">
        <v>236</v>
      </c>
      <c r="M93" s="51">
        <v>19</v>
      </c>
      <c r="N93" s="51">
        <v>8</v>
      </c>
      <c r="O93" s="49">
        <f t="shared" si="2"/>
        <v>20.639767440550294</v>
      </c>
      <c r="P93" s="49">
        <f t="shared" si="3"/>
        <v>20.639767440550294</v>
      </c>
    </row>
    <row r="94" spans="1:16">
      <c r="A94" s="50" t="s">
        <v>238</v>
      </c>
      <c r="B94" s="58">
        <v>93</v>
      </c>
      <c r="C94" s="50">
        <v>1</v>
      </c>
      <c r="D94" s="51">
        <v>19</v>
      </c>
      <c r="E94" s="51">
        <v>5</v>
      </c>
      <c r="L94" s="50" t="s">
        <v>238</v>
      </c>
      <c r="M94" s="51">
        <v>19</v>
      </c>
      <c r="N94" s="51">
        <v>5</v>
      </c>
      <c r="O94" s="49">
        <f t="shared" si="2"/>
        <v>19.672315572906001</v>
      </c>
      <c r="P94" s="49">
        <f t="shared" si="3"/>
        <v>19.672315572906001</v>
      </c>
    </row>
    <row r="95" spans="1:16">
      <c r="A95" s="50" t="s">
        <v>240</v>
      </c>
      <c r="B95" s="58">
        <v>94</v>
      </c>
      <c r="C95" s="50">
        <v>1</v>
      </c>
      <c r="D95" s="51">
        <v>12</v>
      </c>
      <c r="E95" s="51">
        <v>13</v>
      </c>
      <c r="L95" s="50" t="s">
        <v>240</v>
      </c>
      <c r="M95" s="51">
        <v>12</v>
      </c>
      <c r="N95" s="51">
        <v>13</v>
      </c>
      <c r="O95" s="49">
        <f t="shared" si="2"/>
        <v>17.720045146669349</v>
      </c>
      <c r="P95" s="49">
        <f t="shared" si="3"/>
        <v>17.720045146669349</v>
      </c>
    </row>
    <row r="96" spans="1:16">
      <c r="A96" s="50" t="s">
        <v>242</v>
      </c>
      <c r="B96" s="58">
        <v>95</v>
      </c>
      <c r="C96" s="50">
        <v>1</v>
      </c>
      <c r="D96" s="51">
        <v>11</v>
      </c>
      <c r="E96" s="51">
        <v>6</v>
      </c>
      <c r="L96" s="50" t="s">
        <v>242</v>
      </c>
      <c r="M96" s="51">
        <v>11</v>
      </c>
      <c r="N96" s="51">
        <v>6</v>
      </c>
      <c r="O96" s="49">
        <f t="shared" si="2"/>
        <v>12.569805089976535</v>
      </c>
      <c r="P96" s="49">
        <f t="shared" si="3"/>
        <v>12.569805089976535</v>
      </c>
    </row>
    <row r="97" spans="1:16">
      <c r="A97" s="50" t="s">
        <v>244</v>
      </c>
      <c r="B97" s="58">
        <v>96</v>
      </c>
      <c r="C97" s="50">
        <v>1</v>
      </c>
      <c r="D97" s="51">
        <v>10</v>
      </c>
      <c r="E97" s="51">
        <v>14</v>
      </c>
      <c r="L97" s="50" t="s">
        <v>244</v>
      </c>
      <c r="M97" s="51">
        <v>10</v>
      </c>
      <c r="N97" s="51">
        <v>14</v>
      </c>
      <c r="O97" s="49">
        <f t="shared" si="2"/>
        <v>17.233687939614086</v>
      </c>
      <c r="P97" s="49">
        <f t="shared" si="3"/>
        <v>17.233687939614086</v>
      </c>
    </row>
    <row r="98" spans="1:16">
      <c r="A98" s="50" t="s">
        <v>246</v>
      </c>
      <c r="B98" s="58">
        <v>97</v>
      </c>
      <c r="C98" s="50">
        <v>1</v>
      </c>
      <c r="D98" s="51">
        <v>9</v>
      </c>
      <c r="E98" s="51">
        <v>16</v>
      </c>
      <c r="L98" s="50" t="s">
        <v>246</v>
      </c>
      <c r="M98" s="51">
        <v>9</v>
      </c>
      <c r="N98" s="51">
        <v>16</v>
      </c>
      <c r="O98" s="49">
        <f t="shared" si="2"/>
        <v>18.384776310850235</v>
      </c>
      <c r="P98" s="49">
        <f t="shared" si="3"/>
        <v>18.384776310850235</v>
      </c>
    </row>
    <row r="99" spans="1:16">
      <c r="A99" s="50" t="s">
        <v>248</v>
      </c>
      <c r="B99" s="58">
        <v>98</v>
      </c>
      <c r="C99" s="50">
        <v>1</v>
      </c>
      <c r="D99" s="51">
        <v>12</v>
      </c>
      <c r="E99" s="51">
        <v>13</v>
      </c>
      <c r="L99" s="50" t="s">
        <v>248</v>
      </c>
      <c r="M99" s="51">
        <v>12</v>
      </c>
      <c r="N99" s="51">
        <v>13</v>
      </c>
      <c r="O99" s="49">
        <f t="shared" si="2"/>
        <v>17.720045146669349</v>
      </c>
      <c r="P99" s="49">
        <f t="shared" si="3"/>
        <v>17.720045146669349</v>
      </c>
    </row>
    <row r="100" spans="1:16">
      <c r="A100" s="50" t="s">
        <v>250</v>
      </c>
      <c r="B100" s="58">
        <v>99</v>
      </c>
      <c r="C100" s="50">
        <v>1</v>
      </c>
      <c r="D100" s="51">
        <v>19</v>
      </c>
      <c r="E100" s="51">
        <v>8</v>
      </c>
      <c r="L100" s="50" t="s">
        <v>250</v>
      </c>
      <c r="M100" s="51">
        <v>19</v>
      </c>
      <c r="N100" s="51">
        <v>8</v>
      </c>
      <c r="O100" s="49">
        <f t="shared" si="2"/>
        <v>20.639767440550294</v>
      </c>
      <c r="P100" s="49">
        <f t="shared" si="3"/>
        <v>20.639767440550294</v>
      </c>
    </row>
    <row r="101" spans="1:16">
      <c r="A101" s="50" t="s">
        <v>252</v>
      </c>
      <c r="B101" s="58">
        <v>100</v>
      </c>
      <c r="C101" s="50">
        <v>1</v>
      </c>
      <c r="D101" s="51">
        <v>19</v>
      </c>
      <c r="E101" s="51">
        <v>11</v>
      </c>
      <c r="L101" s="50" t="s">
        <v>252</v>
      </c>
      <c r="M101" s="51">
        <v>19</v>
      </c>
      <c r="N101" s="51">
        <v>11</v>
      </c>
      <c r="O101" s="49">
        <f t="shared" si="2"/>
        <v>21.977260975835911</v>
      </c>
      <c r="P101" s="49">
        <f t="shared" si="3"/>
        <v>21.977260975835911</v>
      </c>
    </row>
    <row r="102" spans="1:16">
      <c r="A102" s="50" t="s">
        <v>254</v>
      </c>
      <c r="B102" s="58">
        <v>101</v>
      </c>
      <c r="C102" s="50">
        <v>1</v>
      </c>
      <c r="D102" s="51">
        <v>12</v>
      </c>
      <c r="E102" s="51">
        <v>13</v>
      </c>
      <c r="L102" s="50" t="s">
        <v>254</v>
      </c>
      <c r="M102" s="51">
        <v>12</v>
      </c>
      <c r="N102" s="51">
        <v>13</v>
      </c>
      <c r="O102" s="49">
        <f t="shared" si="2"/>
        <v>17.720045146669349</v>
      </c>
      <c r="P102" s="49">
        <f t="shared" si="3"/>
        <v>17.720045146669349</v>
      </c>
    </row>
    <row r="103" spans="1:16">
      <c r="A103" s="50" t="s">
        <v>258</v>
      </c>
      <c r="B103" s="58">
        <v>102</v>
      </c>
      <c r="C103" s="50">
        <v>1</v>
      </c>
      <c r="D103" s="51">
        <v>4</v>
      </c>
      <c r="E103" s="51">
        <v>19</v>
      </c>
      <c r="L103" s="50" t="s">
        <v>258</v>
      </c>
      <c r="M103" s="51">
        <v>4</v>
      </c>
      <c r="N103" s="51">
        <v>19</v>
      </c>
      <c r="O103" s="49">
        <f t="shared" si="2"/>
        <v>19.442222095223581</v>
      </c>
      <c r="P103" s="49">
        <f t="shared" si="3"/>
        <v>19.442222095223581</v>
      </c>
    </row>
    <row r="104" spans="1:16">
      <c r="A104" s="50" t="s">
        <v>259</v>
      </c>
      <c r="B104" s="58">
        <v>103</v>
      </c>
      <c r="C104" s="50">
        <v>1</v>
      </c>
      <c r="D104" s="51">
        <v>19</v>
      </c>
      <c r="E104" s="51">
        <v>5</v>
      </c>
      <c r="L104" s="50" t="s">
        <v>259</v>
      </c>
      <c r="M104" s="51">
        <v>19</v>
      </c>
      <c r="N104" s="51">
        <v>5</v>
      </c>
      <c r="O104" s="49">
        <f t="shared" si="2"/>
        <v>19.672315572906001</v>
      </c>
      <c r="P104" s="49">
        <f t="shared" si="3"/>
        <v>19.672315572906001</v>
      </c>
    </row>
    <row r="105" spans="1:16">
      <c r="A105" s="50" t="s">
        <v>260</v>
      </c>
      <c r="B105" s="58">
        <v>104</v>
      </c>
      <c r="C105" s="50">
        <v>1</v>
      </c>
      <c r="D105" s="51">
        <v>11</v>
      </c>
      <c r="E105" s="51">
        <v>7</v>
      </c>
      <c r="L105" s="50" t="s">
        <v>260</v>
      </c>
      <c r="M105" s="51">
        <v>11</v>
      </c>
      <c r="N105" s="51">
        <v>7</v>
      </c>
      <c r="O105" s="49">
        <f t="shared" si="2"/>
        <v>13.076696830622021</v>
      </c>
      <c r="P105" s="49">
        <f t="shared" si="3"/>
        <v>13.076696830622021</v>
      </c>
    </row>
    <row r="106" spans="1:16">
      <c r="A106" s="50" t="s">
        <v>262</v>
      </c>
      <c r="B106" s="58">
        <v>105</v>
      </c>
      <c r="C106" s="50">
        <v>1</v>
      </c>
      <c r="D106" s="51">
        <v>5</v>
      </c>
      <c r="E106" s="51">
        <v>4</v>
      </c>
      <c r="L106" s="50" t="s">
        <v>262</v>
      </c>
      <c r="M106" s="51">
        <v>5</v>
      </c>
      <c r="N106" s="51">
        <v>4</v>
      </c>
      <c r="O106" s="49">
        <f t="shared" si="2"/>
        <v>6.4807406984078604</v>
      </c>
      <c r="P106" s="49">
        <f t="shared" si="3"/>
        <v>6.4807406984078604</v>
      </c>
    </row>
    <row r="107" spans="1:16">
      <c r="A107" s="50" t="s">
        <v>263</v>
      </c>
      <c r="B107" s="58">
        <v>106</v>
      </c>
      <c r="C107" s="50">
        <v>2</v>
      </c>
      <c r="D107" s="51">
        <v>17</v>
      </c>
      <c r="E107" s="51">
        <v>17</v>
      </c>
      <c r="L107" s="50" t="s">
        <v>263</v>
      </c>
      <c r="M107" s="51">
        <v>17</v>
      </c>
      <c r="N107" s="51">
        <v>17</v>
      </c>
      <c r="O107" s="49">
        <f t="shared" si="2"/>
        <v>24.124676163629637</v>
      </c>
      <c r="P107" s="49">
        <f t="shared" si="3"/>
        <v>24.124676163629637</v>
      </c>
    </row>
    <row r="108" spans="1:16">
      <c r="A108" s="50" t="s">
        <v>266</v>
      </c>
      <c r="B108" s="58">
        <v>107</v>
      </c>
      <c r="C108" s="50">
        <v>2</v>
      </c>
      <c r="D108" s="51">
        <v>10</v>
      </c>
      <c r="E108" s="51">
        <v>14</v>
      </c>
      <c r="L108" s="50" t="s">
        <v>266</v>
      </c>
      <c r="M108" s="51">
        <v>10</v>
      </c>
      <c r="N108" s="51">
        <v>14</v>
      </c>
      <c r="O108" s="49">
        <f t="shared" si="2"/>
        <v>17.320508075688775</v>
      </c>
      <c r="P108" s="49">
        <f t="shared" si="3"/>
        <v>17.320508075688775</v>
      </c>
    </row>
    <row r="109" spans="1:16">
      <c r="A109" s="50" t="s">
        <v>268</v>
      </c>
      <c r="B109" s="58">
        <v>108</v>
      </c>
      <c r="C109" s="50">
        <v>2</v>
      </c>
      <c r="D109" s="51">
        <v>16</v>
      </c>
      <c r="E109" s="51">
        <v>2</v>
      </c>
      <c r="L109" s="50" t="s">
        <v>268</v>
      </c>
      <c r="M109" s="51">
        <v>16</v>
      </c>
      <c r="N109" s="51">
        <v>2</v>
      </c>
      <c r="O109" s="49">
        <f t="shared" si="2"/>
        <v>16.248076809271922</v>
      </c>
      <c r="P109" s="49">
        <f t="shared" si="3"/>
        <v>16.248076809271922</v>
      </c>
    </row>
    <row r="110" spans="1:16">
      <c r="A110" s="50" t="s">
        <v>270</v>
      </c>
      <c r="B110" s="58">
        <v>109</v>
      </c>
      <c r="C110" s="50">
        <v>2</v>
      </c>
      <c r="D110" s="51">
        <v>20</v>
      </c>
      <c r="E110" s="51">
        <v>1</v>
      </c>
      <c r="L110" s="50" t="s">
        <v>270</v>
      </c>
      <c r="M110" s="51">
        <v>20</v>
      </c>
      <c r="N110" s="51">
        <v>1</v>
      </c>
      <c r="O110" s="49">
        <f t="shared" si="2"/>
        <v>20.124611797498108</v>
      </c>
      <c r="P110" s="49">
        <f t="shared" si="3"/>
        <v>20.124611797498108</v>
      </c>
    </row>
    <row r="111" spans="1:16">
      <c r="A111" s="50" t="s">
        <v>272</v>
      </c>
      <c r="B111" s="58">
        <v>110</v>
      </c>
      <c r="C111" s="50">
        <v>2</v>
      </c>
      <c r="D111" s="51">
        <v>19</v>
      </c>
      <c r="E111" s="51">
        <v>5</v>
      </c>
      <c r="L111" s="50" t="s">
        <v>272</v>
      </c>
      <c r="M111" s="51">
        <v>19</v>
      </c>
      <c r="N111" s="51">
        <v>5</v>
      </c>
      <c r="O111" s="49">
        <f t="shared" si="2"/>
        <v>19.748417658131498</v>
      </c>
      <c r="P111" s="49">
        <f t="shared" si="3"/>
        <v>19.748417658131498</v>
      </c>
    </row>
    <row r="112" spans="1:16">
      <c r="A112" s="50" t="s">
        <v>274</v>
      </c>
      <c r="B112" s="58">
        <v>111</v>
      </c>
      <c r="C112" s="50">
        <v>2</v>
      </c>
      <c r="D112" s="51">
        <v>2</v>
      </c>
      <c r="E112" s="51">
        <v>24</v>
      </c>
      <c r="L112" s="50" t="s">
        <v>274</v>
      </c>
      <c r="M112" s="51">
        <v>2</v>
      </c>
      <c r="N112" s="51">
        <v>24</v>
      </c>
      <c r="O112" s="49">
        <f t="shared" si="2"/>
        <v>24.166091947189145</v>
      </c>
      <c r="P112" s="49">
        <f t="shared" si="3"/>
        <v>24.166091947189145</v>
      </c>
    </row>
    <row r="113" spans="1:16">
      <c r="A113" s="50" t="s">
        <v>276</v>
      </c>
      <c r="B113" s="58">
        <v>112</v>
      </c>
      <c r="C113" s="50">
        <v>2</v>
      </c>
      <c r="D113" s="51">
        <v>19</v>
      </c>
      <c r="E113" s="51">
        <v>8</v>
      </c>
      <c r="L113" s="50" t="s">
        <v>276</v>
      </c>
      <c r="M113" s="51">
        <v>19</v>
      </c>
      <c r="N113" s="51">
        <v>8</v>
      </c>
      <c r="O113" s="49">
        <f t="shared" si="2"/>
        <v>20.71231517720798</v>
      </c>
      <c r="P113" s="49">
        <f t="shared" si="3"/>
        <v>20.71231517720798</v>
      </c>
    </row>
    <row r="114" spans="1:16">
      <c r="A114" s="50" t="s">
        <v>278</v>
      </c>
      <c r="B114" s="58">
        <v>113</v>
      </c>
      <c r="C114" s="50">
        <v>2</v>
      </c>
      <c r="D114" s="51">
        <v>10</v>
      </c>
      <c r="E114" s="51">
        <v>14</v>
      </c>
      <c r="L114" s="50" t="s">
        <v>278</v>
      </c>
      <c r="M114" s="51">
        <v>10</v>
      </c>
      <c r="N114" s="51">
        <v>14</v>
      </c>
      <c r="O114" s="49">
        <f t="shared" si="2"/>
        <v>17.320508075688775</v>
      </c>
      <c r="P114" s="49">
        <f t="shared" si="3"/>
        <v>17.320508075688775</v>
      </c>
    </row>
    <row r="115" spans="1:16">
      <c r="A115" s="50" t="s">
        <v>280</v>
      </c>
      <c r="B115" s="58">
        <v>114</v>
      </c>
      <c r="C115" s="50">
        <v>2</v>
      </c>
      <c r="D115" s="51">
        <v>9</v>
      </c>
      <c r="E115" s="51">
        <v>12</v>
      </c>
      <c r="L115" s="50" t="s">
        <v>280</v>
      </c>
      <c r="M115" s="51">
        <v>9</v>
      </c>
      <c r="N115" s="51">
        <v>12</v>
      </c>
      <c r="O115" s="49">
        <f t="shared" si="2"/>
        <v>15.132745950421556</v>
      </c>
      <c r="P115" s="49">
        <f t="shared" si="3"/>
        <v>15.132745950421556</v>
      </c>
    </row>
    <row r="116" spans="1:16">
      <c r="A116" s="50" t="s">
        <v>282</v>
      </c>
      <c r="B116" s="58">
        <v>115</v>
      </c>
      <c r="C116" s="50">
        <v>2</v>
      </c>
      <c r="D116" s="51">
        <v>12</v>
      </c>
      <c r="E116" s="51">
        <v>13</v>
      </c>
      <c r="L116" s="50" t="s">
        <v>282</v>
      </c>
      <c r="M116" s="51">
        <v>12</v>
      </c>
      <c r="N116" s="51">
        <v>13</v>
      </c>
      <c r="O116" s="49">
        <f t="shared" si="2"/>
        <v>17.804493814764857</v>
      </c>
      <c r="P116" s="49">
        <f t="shared" si="3"/>
        <v>17.804493814764857</v>
      </c>
    </row>
    <row r="117" spans="1:16">
      <c r="A117" s="50" t="s">
        <v>284</v>
      </c>
      <c r="B117" s="58">
        <v>116</v>
      </c>
      <c r="C117" s="50">
        <v>2</v>
      </c>
      <c r="D117" s="51">
        <v>9</v>
      </c>
      <c r="E117" s="51">
        <v>16</v>
      </c>
      <c r="L117" s="50" t="s">
        <v>284</v>
      </c>
      <c r="M117" s="51">
        <v>9</v>
      </c>
      <c r="N117" s="51">
        <v>16</v>
      </c>
      <c r="O117" s="49">
        <f t="shared" si="2"/>
        <v>18.466185312619388</v>
      </c>
      <c r="P117" s="49">
        <f t="shared" si="3"/>
        <v>18.466185312619388</v>
      </c>
    </row>
    <row r="118" spans="1:16">
      <c r="A118" s="50" t="s">
        <v>286</v>
      </c>
      <c r="B118" s="58">
        <v>117</v>
      </c>
      <c r="C118" s="50">
        <v>2</v>
      </c>
      <c r="D118" s="51">
        <v>10</v>
      </c>
      <c r="E118" s="51">
        <v>14</v>
      </c>
      <c r="L118" s="50" t="s">
        <v>286</v>
      </c>
      <c r="M118" s="51">
        <v>10</v>
      </c>
      <c r="N118" s="51">
        <v>14</v>
      </c>
      <c r="O118" s="49">
        <f t="shared" si="2"/>
        <v>17.320508075688775</v>
      </c>
      <c r="P118" s="49">
        <f t="shared" si="3"/>
        <v>17.320508075688775</v>
      </c>
    </row>
    <row r="119" spans="1:16">
      <c r="A119" s="50" t="s">
        <v>288</v>
      </c>
      <c r="B119" s="58">
        <v>118</v>
      </c>
      <c r="C119" s="50">
        <v>2</v>
      </c>
      <c r="D119" s="51">
        <v>19</v>
      </c>
      <c r="E119" s="51">
        <v>5</v>
      </c>
      <c r="L119" s="50" t="s">
        <v>288</v>
      </c>
      <c r="M119" s="51">
        <v>19</v>
      </c>
      <c r="N119" s="51">
        <v>5</v>
      </c>
      <c r="O119" s="49">
        <f t="shared" si="2"/>
        <v>19.748417658131498</v>
      </c>
      <c r="P119" s="49">
        <f t="shared" si="3"/>
        <v>19.748417658131498</v>
      </c>
    </row>
    <row r="120" spans="1:16">
      <c r="A120" s="50" t="s">
        <v>290</v>
      </c>
      <c r="B120" s="58">
        <v>119</v>
      </c>
      <c r="C120" s="50">
        <v>2</v>
      </c>
      <c r="D120" s="51">
        <v>16</v>
      </c>
      <c r="E120" s="51">
        <v>2</v>
      </c>
      <c r="L120" s="50" t="s">
        <v>290</v>
      </c>
      <c r="M120" s="51">
        <v>16</v>
      </c>
      <c r="N120" s="51">
        <v>2</v>
      </c>
      <c r="O120" s="49">
        <f t="shared" si="2"/>
        <v>16.248076809271922</v>
      </c>
      <c r="P120" s="49">
        <f t="shared" si="3"/>
        <v>16.248076809271922</v>
      </c>
    </row>
    <row r="121" spans="1:16">
      <c r="A121" s="50" t="s">
        <v>292</v>
      </c>
      <c r="B121" s="58">
        <v>120</v>
      </c>
      <c r="C121" s="50">
        <v>2</v>
      </c>
      <c r="D121" s="51">
        <v>5</v>
      </c>
      <c r="E121" s="51">
        <v>4</v>
      </c>
      <c r="L121" s="50" t="s">
        <v>292</v>
      </c>
      <c r="M121" s="51">
        <v>5</v>
      </c>
      <c r="N121" s="51">
        <v>4</v>
      </c>
      <c r="O121" s="49">
        <f t="shared" si="2"/>
        <v>6.7082039324993694</v>
      </c>
      <c r="P121" s="49">
        <f t="shared" si="3"/>
        <v>6.7082039324993694</v>
      </c>
    </row>
    <row r="122" spans="1:16">
      <c r="A122" s="50" t="s">
        <v>296</v>
      </c>
      <c r="B122" s="58">
        <v>121</v>
      </c>
      <c r="C122" s="50">
        <v>2</v>
      </c>
      <c r="D122" s="51">
        <v>2</v>
      </c>
      <c r="E122" s="51">
        <v>24</v>
      </c>
      <c r="L122" s="50" t="s">
        <v>296</v>
      </c>
      <c r="M122" s="51">
        <v>2</v>
      </c>
      <c r="N122" s="51">
        <v>24</v>
      </c>
      <c r="O122" s="49">
        <f t="shared" si="2"/>
        <v>24.166091947189145</v>
      </c>
      <c r="P122" s="49">
        <f t="shared" si="3"/>
        <v>24.166091947189145</v>
      </c>
    </row>
    <row r="123" spans="1:16">
      <c r="A123" s="50" t="s">
        <v>298</v>
      </c>
      <c r="B123" s="58">
        <v>122</v>
      </c>
      <c r="C123" s="50">
        <v>2</v>
      </c>
      <c r="D123" s="51">
        <v>12</v>
      </c>
      <c r="E123" s="51">
        <v>17</v>
      </c>
      <c r="L123" s="50" t="s">
        <v>298</v>
      </c>
      <c r="M123" s="51">
        <v>12</v>
      </c>
      <c r="N123" s="51">
        <v>17</v>
      </c>
      <c r="O123" s="49">
        <f t="shared" si="2"/>
        <v>20.904544960366874</v>
      </c>
      <c r="P123" s="49">
        <f t="shared" si="3"/>
        <v>20.904544960366874</v>
      </c>
    </row>
    <row r="124" spans="1:16">
      <c r="A124" s="50" t="s">
        <v>300</v>
      </c>
      <c r="B124" s="58">
        <v>123</v>
      </c>
      <c r="C124" s="50">
        <v>2</v>
      </c>
      <c r="D124" s="51">
        <v>3</v>
      </c>
      <c r="E124" s="51">
        <v>3</v>
      </c>
      <c r="L124" s="50" t="s">
        <v>300</v>
      </c>
      <c r="M124" s="51">
        <v>3</v>
      </c>
      <c r="N124" s="51">
        <v>3</v>
      </c>
      <c r="O124" s="49">
        <f t="shared" si="2"/>
        <v>4.6904157598234297</v>
      </c>
      <c r="P124" s="49">
        <f t="shared" si="3"/>
        <v>4.6904157598234297</v>
      </c>
    </row>
    <row r="125" spans="1:16">
      <c r="A125" s="50" t="s">
        <v>302</v>
      </c>
      <c r="B125" s="58">
        <v>124</v>
      </c>
      <c r="C125" s="50">
        <v>2</v>
      </c>
      <c r="D125" s="51">
        <v>19</v>
      </c>
      <c r="E125" s="51">
        <v>5</v>
      </c>
      <c r="L125" s="50" t="s">
        <v>302</v>
      </c>
      <c r="M125" s="51">
        <v>19</v>
      </c>
      <c r="N125" s="51">
        <v>5</v>
      </c>
      <c r="O125" s="49">
        <f t="shared" si="2"/>
        <v>19.748417658131498</v>
      </c>
      <c r="P125" s="49">
        <f t="shared" si="3"/>
        <v>19.748417658131498</v>
      </c>
    </row>
    <row r="126" spans="1:16">
      <c r="A126" s="50" t="s">
        <v>305</v>
      </c>
      <c r="B126" s="58">
        <v>125</v>
      </c>
      <c r="C126" s="50">
        <v>2</v>
      </c>
      <c r="D126" s="51">
        <v>12</v>
      </c>
      <c r="E126" s="51">
        <v>13</v>
      </c>
      <c r="L126" s="50" t="s">
        <v>305</v>
      </c>
      <c r="M126" s="51">
        <v>12</v>
      </c>
      <c r="N126" s="51">
        <v>13</v>
      </c>
      <c r="O126" s="49">
        <f t="shared" si="2"/>
        <v>17.804493814764857</v>
      </c>
      <c r="P126" s="49">
        <f t="shared" si="3"/>
        <v>17.804493814764857</v>
      </c>
    </row>
    <row r="127" spans="1:16">
      <c r="A127" s="50" t="s">
        <v>307</v>
      </c>
      <c r="B127" s="58">
        <v>126</v>
      </c>
      <c r="C127" s="50">
        <v>2</v>
      </c>
      <c r="D127" s="51">
        <v>19</v>
      </c>
      <c r="E127" s="51">
        <v>5</v>
      </c>
      <c r="L127" s="50" t="s">
        <v>307</v>
      </c>
      <c r="M127" s="51">
        <v>19</v>
      </c>
      <c r="N127" s="51">
        <v>5</v>
      </c>
      <c r="O127" s="49">
        <f t="shared" si="2"/>
        <v>19.748417658131498</v>
      </c>
      <c r="P127" s="49">
        <f t="shared" si="3"/>
        <v>19.748417658131498</v>
      </c>
    </row>
    <row r="128" spans="1:16">
      <c r="A128" s="50" t="s">
        <v>309</v>
      </c>
      <c r="B128" s="58">
        <v>127</v>
      </c>
      <c r="C128" s="50">
        <v>2</v>
      </c>
      <c r="D128" s="51">
        <v>2</v>
      </c>
      <c r="E128" s="51">
        <v>24</v>
      </c>
      <c r="L128" s="50" t="s">
        <v>309</v>
      </c>
      <c r="M128" s="51">
        <v>2</v>
      </c>
      <c r="N128" s="51">
        <v>24</v>
      </c>
      <c r="O128" s="49">
        <f t="shared" si="2"/>
        <v>24.166091947189145</v>
      </c>
      <c r="P128" s="49">
        <f t="shared" si="3"/>
        <v>24.166091947189145</v>
      </c>
    </row>
    <row r="129" spans="1:16">
      <c r="A129" s="50" t="s">
        <v>313</v>
      </c>
      <c r="B129" s="58">
        <v>128</v>
      </c>
      <c r="C129" s="50">
        <v>2</v>
      </c>
      <c r="D129" s="51">
        <v>19</v>
      </c>
      <c r="E129" s="51">
        <v>5</v>
      </c>
      <c r="L129" s="50" t="s">
        <v>313</v>
      </c>
      <c r="M129" s="51">
        <v>19</v>
      </c>
      <c r="N129" s="51">
        <v>5</v>
      </c>
      <c r="O129" s="49">
        <f t="shared" si="2"/>
        <v>19.748417658131498</v>
      </c>
      <c r="P129" s="49">
        <f t="shared" si="3"/>
        <v>19.748417658131498</v>
      </c>
    </row>
    <row r="130" spans="1:16">
      <c r="A130" s="50" t="s">
        <v>315</v>
      </c>
      <c r="B130" s="58">
        <v>129</v>
      </c>
      <c r="C130" s="50">
        <v>2</v>
      </c>
      <c r="D130" s="51">
        <v>19</v>
      </c>
      <c r="E130" s="51">
        <v>5</v>
      </c>
      <c r="L130" s="50" t="s">
        <v>315</v>
      </c>
      <c r="M130" s="51">
        <v>19</v>
      </c>
      <c r="N130" s="51">
        <v>5</v>
      </c>
      <c r="O130" s="49">
        <f t="shared" ref="O130:O193" si="4">SQRT((C130-H130)^2+(D130-I130)^2+(E130-J130)^2)</f>
        <v>19.748417658131498</v>
      </c>
      <c r="P130" s="49">
        <f t="shared" ref="P130:P193" si="5">SQRT((C130-H131)^2+(D130-I131)^2+(E130-J131)^2)</f>
        <v>19.748417658131498</v>
      </c>
    </row>
    <row r="131" spans="1:16">
      <c r="A131" s="50" t="s">
        <v>317</v>
      </c>
      <c r="B131" s="58">
        <v>130</v>
      </c>
      <c r="C131" s="50">
        <v>2</v>
      </c>
      <c r="D131" s="51">
        <v>12</v>
      </c>
      <c r="E131" s="51">
        <v>13</v>
      </c>
      <c r="L131" s="50" t="s">
        <v>317</v>
      </c>
      <c r="M131" s="51">
        <v>12</v>
      </c>
      <c r="N131" s="51">
        <v>13</v>
      </c>
      <c r="O131" s="49">
        <f t="shared" si="4"/>
        <v>17.804493814764857</v>
      </c>
      <c r="P131" s="49">
        <f t="shared" si="5"/>
        <v>17.804493814764857</v>
      </c>
    </row>
    <row r="132" spans="1:16">
      <c r="A132" s="50" t="s">
        <v>319</v>
      </c>
      <c r="B132" s="58">
        <v>131</v>
      </c>
      <c r="C132" s="50">
        <v>2</v>
      </c>
      <c r="D132" s="51">
        <v>9</v>
      </c>
      <c r="E132" s="51">
        <v>16</v>
      </c>
      <c r="L132" s="50" t="s">
        <v>319</v>
      </c>
      <c r="M132" s="51">
        <v>9</v>
      </c>
      <c r="N132" s="51">
        <v>16</v>
      </c>
      <c r="O132" s="49">
        <f t="shared" si="4"/>
        <v>18.466185312619388</v>
      </c>
      <c r="P132" s="49">
        <f t="shared" si="5"/>
        <v>18.466185312619388</v>
      </c>
    </row>
    <row r="133" spans="1:16">
      <c r="A133" s="50" t="s">
        <v>321</v>
      </c>
      <c r="B133" s="58">
        <v>132</v>
      </c>
      <c r="C133" s="50">
        <v>2</v>
      </c>
      <c r="D133" s="51">
        <v>2</v>
      </c>
      <c r="E133" s="51">
        <v>24</v>
      </c>
      <c r="L133" s="50" t="s">
        <v>321</v>
      </c>
      <c r="M133" s="51">
        <v>2</v>
      </c>
      <c r="N133" s="51">
        <v>24</v>
      </c>
      <c r="O133" s="49">
        <f t="shared" si="4"/>
        <v>24.166091947189145</v>
      </c>
      <c r="P133" s="49">
        <f t="shared" si="5"/>
        <v>24.166091947189145</v>
      </c>
    </row>
    <row r="134" spans="1:16">
      <c r="A134" s="50" t="s">
        <v>323</v>
      </c>
      <c r="B134" s="58">
        <v>133</v>
      </c>
      <c r="C134" s="50">
        <v>2</v>
      </c>
      <c r="D134" s="51">
        <v>2</v>
      </c>
      <c r="E134" s="51">
        <v>24</v>
      </c>
      <c r="L134" s="50" t="s">
        <v>323</v>
      </c>
      <c r="M134" s="51">
        <v>2</v>
      </c>
      <c r="N134" s="51">
        <v>24</v>
      </c>
      <c r="O134" s="49">
        <f t="shared" si="4"/>
        <v>24.166091947189145</v>
      </c>
      <c r="P134" s="49">
        <f t="shared" si="5"/>
        <v>24.166091947189145</v>
      </c>
    </row>
    <row r="135" spans="1:16">
      <c r="A135" s="50" t="s">
        <v>325</v>
      </c>
      <c r="B135" s="58">
        <v>134</v>
      </c>
      <c r="C135" s="50">
        <v>2</v>
      </c>
      <c r="D135" s="51">
        <v>19</v>
      </c>
      <c r="E135" s="51">
        <v>8</v>
      </c>
      <c r="L135" s="50" t="s">
        <v>325</v>
      </c>
      <c r="M135" s="51">
        <v>19</v>
      </c>
      <c r="N135" s="51">
        <v>8</v>
      </c>
      <c r="O135" s="49">
        <f t="shared" si="4"/>
        <v>20.71231517720798</v>
      </c>
      <c r="P135" s="49">
        <f t="shared" si="5"/>
        <v>20.71231517720798</v>
      </c>
    </row>
    <row r="136" spans="1:16">
      <c r="A136" s="50" t="s">
        <v>327</v>
      </c>
      <c r="B136" s="58">
        <v>135</v>
      </c>
      <c r="C136" s="50">
        <v>2</v>
      </c>
      <c r="D136" s="51">
        <v>10</v>
      </c>
      <c r="E136" s="51">
        <v>14</v>
      </c>
      <c r="L136" s="50" t="s">
        <v>327</v>
      </c>
      <c r="M136" s="51">
        <v>10</v>
      </c>
      <c r="N136" s="51">
        <v>14</v>
      </c>
      <c r="O136" s="49">
        <f t="shared" si="4"/>
        <v>17.320508075688775</v>
      </c>
      <c r="P136" s="49">
        <f t="shared" si="5"/>
        <v>17.320508075688775</v>
      </c>
    </row>
    <row r="137" spans="1:16">
      <c r="A137" s="50" t="s">
        <v>329</v>
      </c>
      <c r="B137" s="58">
        <v>136</v>
      </c>
      <c r="C137" s="50">
        <v>2</v>
      </c>
      <c r="D137" s="51">
        <v>19</v>
      </c>
      <c r="E137" s="51">
        <v>8</v>
      </c>
      <c r="L137" s="50" t="s">
        <v>329</v>
      </c>
      <c r="M137" s="51">
        <v>19</v>
      </c>
      <c r="N137" s="51">
        <v>8</v>
      </c>
      <c r="O137" s="49">
        <f t="shared" si="4"/>
        <v>20.71231517720798</v>
      </c>
      <c r="P137" s="49">
        <f t="shared" si="5"/>
        <v>20.71231517720798</v>
      </c>
    </row>
    <row r="138" spans="1:16">
      <c r="A138" s="50" t="s">
        <v>331</v>
      </c>
      <c r="B138" s="58">
        <v>137</v>
      </c>
      <c r="C138" s="50">
        <v>2</v>
      </c>
      <c r="D138" s="51">
        <v>2</v>
      </c>
      <c r="E138" s="51">
        <v>24</v>
      </c>
      <c r="L138" s="50" t="s">
        <v>331</v>
      </c>
      <c r="M138" s="51">
        <v>2</v>
      </c>
      <c r="N138" s="51">
        <v>24</v>
      </c>
      <c r="O138" s="49">
        <f t="shared" si="4"/>
        <v>24.166091947189145</v>
      </c>
      <c r="P138" s="49">
        <f t="shared" si="5"/>
        <v>24.166091947189145</v>
      </c>
    </row>
    <row r="139" spans="1:16">
      <c r="A139" s="50" t="s">
        <v>334</v>
      </c>
      <c r="B139" s="58">
        <v>138</v>
      </c>
      <c r="C139" s="50">
        <v>2</v>
      </c>
      <c r="D139" s="51">
        <v>12</v>
      </c>
      <c r="E139" s="51">
        <v>17</v>
      </c>
      <c r="L139" s="50" t="s">
        <v>334</v>
      </c>
      <c r="M139" s="51">
        <v>12</v>
      </c>
      <c r="N139" s="51">
        <v>17</v>
      </c>
      <c r="O139" s="49">
        <f t="shared" si="4"/>
        <v>20.904544960366874</v>
      </c>
      <c r="P139" s="49">
        <f t="shared" si="5"/>
        <v>20.904544960366874</v>
      </c>
    </row>
    <row r="140" spans="1:16">
      <c r="A140" s="50" t="s">
        <v>336</v>
      </c>
      <c r="B140" s="58">
        <v>139</v>
      </c>
      <c r="C140" s="50">
        <v>2</v>
      </c>
      <c r="D140" s="51">
        <v>10</v>
      </c>
      <c r="E140" s="51">
        <v>14</v>
      </c>
      <c r="L140" s="50" t="s">
        <v>336</v>
      </c>
      <c r="M140" s="51">
        <v>10</v>
      </c>
      <c r="N140" s="51">
        <v>14</v>
      </c>
      <c r="O140" s="49">
        <f t="shared" si="4"/>
        <v>17.320508075688775</v>
      </c>
      <c r="P140" s="49">
        <f t="shared" si="5"/>
        <v>17.320508075688775</v>
      </c>
    </row>
    <row r="141" spans="1:16">
      <c r="A141" s="50" t="s">
        <v>338</v>
      </c>
      <c r="B141" s="58">
        <v>140</v>
      </c>
      <c r="C141" s="50">
        <v>2</v>
      </c>
      <c r="D141" s="51">
        <v>17</v>
      </c>
      <c r="E141" s="51">
        <v>17</v>
      </c>
      <c r="L141" s="50" t="s">
        <v>338</v>
      </c>
      <c r="M141" s="51">
        <v>17</v>
      </c>
      <c r="N141" s="51">
        <v>17</v>
      </c>
      <c r="O141" s="49">
        <f t="shared" si="4"/>
        <v>24.124676163629637</v>
      </c>
      <c r="P141" s="49">
        <f t="shared" si="5"/>
        <v>24.124676163629637</v>
      </c>
    </row>
    <row r="142" spans="1:16">
      <c r="A142" s="50" t="s">
        <v>340</v>
      </c>
      <c r="B142" s="58">
        <v>141</v>
      </c>
      <c r="C142" s="50">
        <v>2</v>
      </c>
      <c r="D142" s="51">
        <v>12</v>
      </c>
      <c r="E142" s="51">
        <v>13</v>
      </c>
      <c r="F142" s="37" t="s">
        <v>1273</v>
      </c>
      <c r="L142" s="50" t="s">
        <v>340</v>
      </c>
      <c r="M142" s="51">
        <v>12</v>
      </c>
      <c r="N142" s="51">
        <v>13</v>
      </c>
      <c r="O142" s="49">
        <f t="shared" si="4"/>
        <v>17.804493814764857</v>
      </c>
      <c r="P142" s="49">
        <f t="shared" si="5"/>
        <v>17.804493814764857</v>
      </c>
    </row>
    <row r="143" spans="1:16">
      <c r="A143" s="50" t="s">
        <v>342</v>
      </c>
      <c r="B143" s="58">
        <v>142</v>
      </c>
      <c r="C143" s="50">
        <v>2</v>
      </c>
      <c r="D143" s="51">
        <v>12</v>
      </c>
      <c r="E143" s="51">
        <v>13</v>
      </c>
      <c r="L143" s="50" t="s">
        <v>342</v>
      </c>
      <c r="M143" s="51">
        <v>12</v>
      </c>
      <c r="N143" s="51">
        <v>13</v>
      </c>
      <c r="O143" s="49">
        <f t="shared" si="4"/>
        <v>17.804493814764857</v>
      </c>
      <c r="P143" s="49">
        <f t="shared" si="5"/>
        <v>17.804493814764857</v>
      </c>
    </row>
    <row r="144" spans="1:16">
      <c r="A144" s="50" t="s">
        <v>344</v>
      </c>
      <c r="B144" s="58">
        <v>143</v>
      </c>
      <c r="C144" s="50">
        <v>2</v>
      </c>
      <c r="D144" s="51">
        <v>14</v>
      </c>
      <c r="E144" s="51">
        <v>10</v>
      </c>
      <c r="L144" s="50" t="s">
        <v>344</v>
      </c>
      <c r="M144" s="51">
        <v>14</v>
      </c>
      <c r="N144" s="51">
        <v>10</v>
      </c>
      <c r="O144" s="49">
        <f t="shared" si="4"/>
        <v>17.320508075688775</v>
      </c>
      <c r="P144" s="49">
        <f t="shared" si="5"/>
        <v>17.320508075688775</v>
      </c>
    </row>
    <row r="145" spans="1:16">
      <c r="A145" s="50" t="s">
        <v>345</v>
      </c>
      <c r="B145" s="58">
        <v>144</v>
      </c>
      <c r="C145" s="50">
        <v>2</v>
      </c>
      <c r="D145" s="51">
        <v>11</v>
      </c>
      <c r="E145" s="51">
        <v>7</v>
      </c>
      <c r="L145" s="50" t="s">
        <v>345</v>
      </c>
      <c r="M145" s="51">
        <v>11</v>
      </c>
      <c r="N145" s="51">
        <v>7</v>
      </c>
      <c r="O145" s="49">
        <f t="shared" si="4"/>
        <v>13.19090595827292</v>
      </c>
      <c r="P145" s="49">
        <f t="shared" si="5"/>
        <v>13.19090595827292</v>
      </c>
    </row>
    <row r="146" spans="1:16">
      <c r="A146" s="50" t="s">
        <v>346</v>
      </c>
      <c r="B146" s="58">
        <v>145</v>
      </c>
      <c r="C146" s="50">
        <v>2</v>
      </c>
      <c r="D146" s="51">
        <v>19</v>
      </c>
      <c r="E146" s="51">
        <v>8</v>
      </c>
      <c r="L146" s="50" t="s">
        <v>346</v>
      </c>
      <c r="M146" s="51">
        <v>19</v>
      </c>
      <c r="N146" s="51">
        <v>8</v>
      </c>
      <c r="O146" s="49">
        <f t="shared" si="4"/>
        <v>20.71231517720798</v>
      </c>
      <c r="P146" s="49">
        <f t="shared" si="5"/>
        <v>20.71231517720798</v>
      </c>
    </row>
    <row r="147" spans="1:16">
      <c r="A147" s="50" t="s">
        <v>347</v>
      </c>
      <c r="B147" s="58">
        <v>146</v>
      </c>
      <c r="C147" s="50">
        <v>2</v>
      </c>
      <c r="D147" s="51">
        <v>2</v>
      </c>
      <c r="E147" s="51">
        <v>24</v>
      </c>
      <c r="L147" s="50" t="s">
        <v>347</v>
      </c>
      <c r="M147" s="51">
        <v>2</v>
      </c>
      <c r="N147" s="51">
        <v>24</v>
      </c>
      <c r="O147" s="49">
        <f t="shared" si="4"/>
        <v>24.166091947189145</v>
      </c>
      <c r="P147" s="49">
        <f t="shared" si="5"/>
        <v>24.166091947189145</v>
      </c>
    </row>
    <row r="148" spans="1:16">
      <c r="A148" s="50" t="s">
        <v>349</v>
      </c>
      <c r="B148" s="58">
        <v>147</v>
      </c>
      <c r="C148" s="50">
        <v>2</v>
      </c>
      <c r="D148" s="51">
        <v>16</v>
      </c>
      <c r="E148" s="51">
        <v>2</v>
      </c>
      <c r="L148" s="50" t="s">
        <v>349</v>
      </c>
      <c r="M148" s="51">
        <v>16</v>
      </c>
      <c r="N148" s="51">
        <v>2</v>
      </c>
      <c r="O148" s="49">
        <f t="shared" si="4"/>
        <v>16.248076809271922</v>
      </c>
      <c r="P148" s="49">
        <f t="shared" si="5"/>
        <v>16.248076809271922</v>
      </c>
    </row>
    <row r="149" spans="1:16">
      <c r="A149" s="50" t="s">
        <v>351</v>
      </c>
      <c r="B149" s="58">
        <v>148</v>
      </c>
      <c r="C149" s="50">
        <v>2</v>
      </c>
      <c r="D149" s="51">
        <v>16</v>
      </c>
      <c r="E149" s="51">
        <v>2</v>
      </c>
      <c r="L149" s="50" t="s">
        <v>351</v>
      </c>
      <c r="M149" s="51">
        <v>16</v>
      </c>
      <c r="N149" s="51">
        <v>2</v>
      </c>
      <c r="O149" s="49">
        <f t="shared" si="4"/>
        <v>16.248076809271922</v>
      </c>
      <c r="P149" s="49">
        <f t="shared" si="5"/>
        <v>16.248076809271922</v>
      </c>
    </row>
    <row r="150" spans="1:16">
      <c r="A150" s="50" t="s">
        <v>353</v>
      </c>
      <c r="B150" s="58">
        <v>149</v>
      </c>
      <c r="C150" s="50">
        <v>2</v>
      </c>
      <c r="D150" s="51">
        <v>10</v>
      </c>
      <c r="E150" s="51">
        <v>14</v>
      </c>
      <c r="L150" s="50" t="s">
        <v>353</v>
      </c>
      <c r="M150" s="51">
        <v>10</v>
      </c>
      <c r="N150" s="51">
        <v>14</v>
      </c>
      <c r="O150" s="49">
        <f t="shared" si="4"/>
        <v>17.320508075688775</v>
      </c>
      <c r="P150" s="49">
        <f t="shared" si="5"/>
        <v>17.320508075688775</v>
      </c>
    </row>
    <row r="151" spans="1:16">
      <c r="A151" s="50" t="s">
        <v>355</v>
      </c>
      <c r="B151" s="58">
        <v>150</v>
      </c>
      <c r="C151" s="50">
        <v>2</v>
      </c>
      <c r="D151" s="51">
        <v>15</v>
      </c>
      <c r="E151" s="51">
        <v>9</v>
      </c>
      <c r="L151" s="50" t="s">
        <v>355</v>
      </c>
      <c r="M151" s="51">
        <v>15</v>
      </c>
      <c r="N151" s="51">
        <v>9</v>
      </c>
      <c r="O151" s="49">
        <f t="shared" si="4"/>
        <v>17.606816861659009</v>
      </c>
      <c r="P151" s="49">
        <f t="shared" si="5"/>
        <v>17.606816861659009</v>
      </c>
    </row>
    <row r="152" spans="1:16">
      <c r="A152" s="52" t="s">
        <v>357</v>
      </c>
      <c r="B152" s="58">
        <v>151</v>
      </c>
      <c r="C152" s="50">
        <v>2</v>
      </c>
      <c r="D152" s="53">
        <v>16</v>
      </c>
      <c r="E152" s="53">
        <v>2</v>
      </c>
      <c r="L152" s="52" t="s">
        <v>357</v>
      </c>
      <c r="M152" s="53">
        <v>16</v>
      </c>
      <c r="N152" s="53">
        <v>2</v>
      </c>
      <c r="O152" s="49">
        <f t="shared" si="4"/>
        <v>16.248076809271922</v>
      </c>
      <c r="P152" s="49">
        <f t="shared" si="5"/>
        <v>16.248076809271922</v>
      </c>
    </row>
    <row r="153" spans="1:16">
      <c r="A153" s="52" t="s">
        <v>358</v>
      </c>
      <c r="B153" s="58">
        <v>152</v>
      </c>
      <c r="C153" s="50">
        <v>2</v>
      </c>
      <c r="D153" s="53">
        <v>12</v>
      </c>
      <c r="E153" s="53">
        <v>13</v>
      </c>
      <c r="L153" s="52" t="s">
        <v>358</v>
      </c>
      <c r="M153" s="53">
        <v>12</v>
      </c>
      <c r="N153" s="53">
        <v>13</v>
      </c>
      <c r="O153" s="49">
        <f t="shared" si="4"/>
        <v>17.804493814764857</v>
      </c>
      <c r="P153" s="49">
        <f t="shared" si="5"/>
        <v>17.804493814764857</v>
      </c>
    </row>
    <row r="154" spans="1:16">
      <c r="A154" s="52" t="s">
        <v>360</v>
      </c>
      <c r="B154" s="58">
        <v>153</v>
      </c>
      <c r="C154" s="50">
        <v>2</v>
      </c>
      <c r="D154" s="53">
        <v>2</v>
      </c>
      <c r="E154" s="53">
        <v>24</v>
      </c>
      <c r="L154" s="52" t="s">
        <v>360</v>
      </c>
      <c r="M154" s="53">
        <v>2</v>
      </c>
      <c r="N154" s="53">
        <v>24</v>
      </c>
      <c r="O154" s="49">
        <f t="shared" si="4"/>
        <v>24.166091947189145</v>
      </c>
      <c r="P154" s="49">
        <f t="shared" si="5"/>
        <v>24.166091947189145</v>
      </c>
    </row>
    <row r="155" spans="1:16">
      <c r="A155" s="52" t="s">
        <v>362</v>
      </c>
      <c r="B155" s="58">
        <v>154</v>
      </c>
      <c r="C155" s="50">
        <v>2</v>
      </c>
      <c r="D155" s="53">
        <v>10</v>
      </c>
      <c r="E155" s="53">
        <v>14</v>
      </c>
      <c r="L155" s="52" t="s">
        <v>362</v>
      </c>
      <c r="M155" s="53">
        <v>10</v>
      </c>
      <c r="N155" s="53">
        <v>14</v>
      </c>
      <c r="O155" s="49">
        <f t="shared" si="4"/>
        <v>17.320508075688775</v>
      </c>
      <c r="P155" s="49">
        <f t="shared" si="5"/>
        <v>17.320508075688775</v>
      </c>
    </row>
    <row r="156" spans="1:16">
      <c r="A156" s="52" t="s">
        <v>364</v>
      </c>
      <c r="B156" s="58">
        <v>155</v>
      </c>
      <c r="C156" s="50">
        <v>2</v>
      </c>
      <c r="D156" s="53">
        <v>12</v>
      </c>
      <c r="E156" s="53">
        <v>13</v>
      </c>
      <c r="L156" s="52" t="s">
        <v>364</v>
      </c>
      <c r="M156" s="53">
        <v>12</v>
      </c>
      <c r="N156" s="53">
        <v>13</v>
      </c>
      <c r="O156" s="49">
        <f t="shared" si="4"/>
        <v>17.804493814764857</v>
      </c>
      <c r="P156" s="49">
        <f t="shared" si="5"/>
        <v>17.804493814764857</v>
      </c>
    </row>
    <row r="157" spans="1:16">
      <c r="A157" s="52" t="s">
        <v>366</v>
      </c>
      <c r="B157" s="58">
        <v>156</v>
      </c>
      <c r="C157" s="50">
        <v>2</v>
      </c>
      <c r="D157" s="53">
        <v>10</v>
      </c>
      <c r="E157" s="53">
        <v>14</v>
      </c>
      <c r="L157" s="52" t="s">
        <v>366</v>
      </c>
      <c r="M157" s="53">
        <v>10</v>
      </c>
      <c r="N157" s="53">
        <v>14</v>
      </c>
      <c r="O157" s="49">
        <f t="shared" si="4"/>
        <v>17.320508075688775</v>
      </c>
      <c r="P157" s="49">
        <f t="shared" si="5"/>
        <v>17.320508075688775</v>
      </c>
    </row>
    <row r="158" spans="1:16">
      <c r="A158" s="52" t="s">
        <v>367</v>
      </c>
      <c r="B158" s="58">
        <v>157</v>
      </c>
      <c r="C158" s="50">
        <v>2</v>
      </c>
      <c r="D158" s="53">
        <v>10</v>
      </c>
      <c r="E158" s="53">
        <v>14</v>
      </c>
      <c r="L158" s="52" t="s">
        <v>367</v>
      </c>
      <c r="M158" s="53">
        <v>10</v>
      </c>
      <c r="N158" s="53">
        <v>14</v>
      </c>
      <c r="O158" s="49">
        <f t="shared" si="4"/>
        <v>17.320508075688775</v>
      </c>
      <c r="P158" s="49">
        <f t="shared" si="5"/>
        <v>17.320508075688775</v>
      </c>
    </row>
    <row r="159" spans="1:16">
      <c r="A159" s="50" t="s">
        <v>369</v>
      </c>
      <c r="B159" s="58">
        <v>158</v>
      </c>
      <c r="C159" s="50">
        <v>1</v>
      </c>
      <c r="D159" s="53">
        <v>15</v>
      </c>
      <c r="E159" s="53">
        <v>9</v>
      </c>
      <c r="L159" s="50" t="s">
        <v>369</v>
      </c>
      <c r="M159" s="53">
        <v>15</v>
      </c>
      <c r="N159" s="53">
        <v>9</v>
      </c>
      <c r="O159" s="49">
        <f t="shared" si="4"/>
        <v>17.521415467935231</v>
      </c>
      <c r="P159" s="49">
        <f t="shared" si="5"/>
        <v>17.521415467935231</v>
      </c>
    </row>
    <row r="160" spans="1:16">
      <c r="A160" s="50" t="s">
        <v>371</v>
      </c>
      <c r="B160" s="58">
        <v>159</v>
      </c>
      <c r="C160" s="50">
        <v>1</v>
      </c>
      <c r="D160" s="53">
        <v>2</v>
      </c>
      <c r="E160" s="53">
        <v>24</v>
      </c>
      <c r="L160" s="50" t="s">
        <v>371</v>
      </c>
      <c r="M160" s="53">
        <v>2</v>
      </c>
      <c r="N160" s="53">
        <v>24</v>
      </c>
      <c r="O160" s="49">
        <f t="shared" si="4"/>
        <v>24.103941586387901</v>
      </c>
      <c r="P160" s="49">
        <f t="shared" si="5"/>
        <v>24.103941586387901</v>
      </c>
    </row>
    <row r="161" spans="1:16">
      <c r="A161" s="50" t="s">
        <v>373</v>
      </c>
      <c r="B161" s="58">
        <v>160</v>
      </c>
      <c r="C161" s="50">
        <v>1</v>
      </c>
      <c r="D161" s="53">
        <v>2</v>
      </c>
      <c r="E161" s="53">
        <v>24</v>
      </c>
      <c r="L161" s="50" t="s">
        <v>373</v>
      </c>
      <c r="M161" s="53">
        <v>2</v>
      </c>
      <c r="N161" s="53">
        <v>24</v>
      </c>
      <c r="O161" s="49">
        <f t="shared" si="4"/>
        <v>24.103941586387901</v>
      </c>
      <c r="P161" s="49">
        <f t="shared" si="5"/>
        <v>24.103941586387901</v>
      </c>
    </row>
    <row r="162" spans="1:16">
      <c r="A162" s="50" t="s">
        <v>375</v>
      </c>
      <c r="B162" s="58">
        <v>161</v>
      </c>
      <c r="C162" s="50">
        <v>1</v>
      </c>
      <c r="D162" s="53">
        <v>19</v>
      </c>
      <c r="E162" s="53">
        <v>8</v>
      </c>
      <c r="L162" s="50" t="s">
        <v>375</v>
      </c>
      <c r="M162" s="53">
        <v>19</v>
      </c>
      <c r="N162" s="53">
        <v>8</v>
      </c>
      <c r="O162" s="49">
        <f t="shared" si="4"/>
        <v>20.639767440550294</v>
      </c>
      <c r="P162" s="49">
        <f t="shared" si="5"/>
        <v>20.639767440550294</v>
      </c>
    </row>
    <row r="163" spans="1:16">
      <c r="A163" s="50" t="s">
        <v>377</v>
      </c>
      <c r="B163" s="58">
        <v>162</v>
      </c>
      <c r="C163" s="50">
        <v>2</v>
      </c>
      <c r="D163" s="53">
        <v>2</v>
      </c>
      <c r="E163" s="53">
        <v>24</v>
      </c>
      <c r="L163" s="50" t="s">
        <v>377</v>
      </c>
      <c r="M163" s="53">
        <v>2</v>
      </c>
      <c r="N163" s="53">
        <v>24</v>
      </c>
      <c r="O163" s="49">
        <f t="shared" si="4"/>
        <v>24.166091947189145</v>
      </c>
      <c r="P163" s="49">
        <f t="shared" si="5"/>
        <v>24.166091947189145</v>
      </c>
    </row>
    <row r="164" spans="1:16">
      <c r="A164" s="50" t="s">
        <v>379</v>
      </c>
      <c r="B164" s="58">
        <v>163</v>
      </c>
      <c r="C164" s="50">
        <v>1</v>
      </c>
      <c r="D164" s="53">
        <v>2</v>
      </c>
      <c r="E164" s="53">
        <v>24</v>
      </c>
      <c r="L164" s="50" t="s">
        <v>379</v>
      </c>
      <c r="M164" s="53">
        <v>2</v>
      </c>
      <c r="N164" s="53">
        <v>24</v>
      </c>
      <c r="O164" s="49">
        <f t="shared" si="4"/>
        <v>24.103941586387901</v>
      </c>
      <c r="P164" s="49">
        <f t="shared" si="5"/>
        <v>24.103941586387901</v>
      </c>
    </row>
    <row r="165" spans="1:16">
      <c r="A165" s="50" t="s">
        <v>380</v>
      </c>
      <c r="B165" s="58">
        <v>164</v>
      </c>
      <c r="C165" s="50">
        <v>1</v>
      </c>
      <c r="D165" s="53">
        <v>1</v>
      </c>
      <c r="E165" s="53">
        <v>16</v>
      </c>
      <c r="L165" s="50" t="s">
        <v>380</v>
      </c>
      <c r="M165" s="53">
        <v>1</v>
      </c>
      <c r="N165" s="53">
        <v>16</v>
      </c>
      <c r="O165" s="49">
        <f t="shared" si="4"/>
        <v>16.06237840420901</v>
      </c>
      <c r="P165" s="49">
        <f t="shared" si="5"/>
        <v>16.06237840420901</v>
      </c>
    </row>
    <row r="166" spans="1:16">
      <c r="A166" s="50" t="s">
        <v>381</v>
      </c>
      <c r="B166" s="58">
        <v>165</v>
      </c>
      <c r="C166" s="50">
        <v>1</v>
      </c>
      <c r="D166" s="53">
        <v>22</v>
      </c>
      <c r="E166" s="53">
        <v>26</v>
      </c>
      <c r="L166" s="50" t="s">
        <v>381</v>
      </c>
      <c r="M166" s="53">
        <v>22</v>
      </c>
      <c r="N166" s="53">
        <v>26</v>
      </c>
      <c r="O166" s="49">
        <f t="shared" si="4"/>
        <v>34.073450074801642</v>
      </c>
      <c r="P166" s="49">
        <f t="shared" si="5"/>
        <v>34.073450074801642</v>
      </c>
    </row>
    <row r="167" spans="1:16">
      <c r="A167" s="50" t="s">
        <v>385</v>
      </c>
      <c r="B167" s="58">
        <v>166</v>
      </c>
      <c r="C167" s="50">
        <v>2</v>
      </c>
      <c r="D167" s="53">
        <v>28</v>
      </c>
      <c r="E167" s="53">
        <v>35</v>
      </c>
      <c r="L167" s="50" t="s">
        <v>385</v>
      </c>
      <c r="M167" s="53">
        <v>28</v>
      </c>
      <c r="N167" s="53">
        <v>35</v>
      </c>
      <c r="O167" s="49">
        <f t="shared" si="4"/>
        <v>44.866468548349111</v>
      </c>
      <c r="P167" s="49">
        <f t="shared" si="5"/>
        <v>44.866468548349111</v>
      </c>
    </row>
    <row r="168" spans="1:16">
      <c r="A168" s="50" t="s">
        <v>389</v>
      </c>
      <c r="B168" s="58">
        <v>167</v>
      </c>
      <c r="C168" s="50">
        <v>1</v>
      </c>
      <c r="D168" s="53">
        <v>19</v>
      </c>
      <c r="E168" s="53">
        <v>21</v>
      </c>
      <c r="L168" s="50" t="s">
        <v>389</v>
      </c>
      <c r="M168" s="53">
        <v>19</v>
      </c>
      <c r="N168" s="53">
        <v>21</v>
      </c>
      <c r="O168" s="49">
        <f t="shared" si="4"/>
        <v>28.337254630609507</v>
      </c>
      <c r="P168" s="49">
        <f t="shared" si="5"/>
        <v>28.337254630609507</v>
      </c>
    </row>
    <row r="169" spans="1:16">
      <c r="A169" s="50" t="s">
        <v>392</v>
      </c>
      <c r="B169" s="58">
        <v>168</v>
      </c>
      <c r="C169" s="50">
        <v>1</v>
      </c>
      <c r="D169" s="53">
        <v>2</v>
      </c>
      <c r="E169" s="53">
        <v>24</v>
      </c>
      <c r="L169" s="50" t="s">
        <v>392</v>
      </c>
      <c r="M169" s="53">
        <v>2</v>
      </c>
      <c r="N169" s="53">
        <v>24</v>
      </c>
      <c r="O169" s="49">
        <f t="shared" si="4"/>
        <v>24.103941586387901</v>
      </c>
      <c r="P169" s="49">
        <f t="shared" si="5"/>
        <v>24.103941586387901</v>
      </c>
    </row>
    <row r="170" spans="1:16">
      <c r="A170" s="50" t="s">
        <v>394</v>
      </c>
      <c r="B170" s="58">
        <v>169</v>
      </c>
      <c r="C170" s="50">
        <v>1</v>
      </c>
      <c r="D170" s="53">
        <v>30</v>
      </c>
      <c r="E170" s="53">
        <v>16</v>
      </c>
      <c r="L170" s="50" t="s">
        <v>394</v>
      </c>
      <c r="M170" s="53">
        <v>30</v>
      </c>
      <c r="N170" s="53">
        <v>16</v>
      </c>
      <c r="O170" s="49">
        <f t="shared" si="4"/>
        <v>34.014702703389901</v>
      </c>
      <c r="P170" s="49">
        <f t="shared" si="5"/>
        <v>34.014702703389901</v>
      </c>
    </row>
    <row r="171" spans="1:16">
      <c r="A171" s="50" t="s">
        <v>397</v>
      </c>
      <c r="B171" s="58">
        <v>170</v>
      </c>
      <c r="C171" s="50">
        <v>1</v>
      </c>
      <c r="D171" s="53">
        <v>14</v>
      </c>
      <c r="E171" s="53">
        <v>10</v>
      </c>
      <c r="L171" s="50" t="s">
        <v>397</v>
      </c>
      <c r="M171" s="53">
        <v>14</v>
      </c>
      <c r="N171" s="53">
        <v>10</v>
      </c>
      <c r="O171" s="49">
        <f t="shared" si="4"/>
        <v>17.233687939614086</v>
      </c>
      <c r="P171" s="49">
        <f t="shared" si="5"/>
        <v>17.233687939614086</v>
      </c>
    </row>
    <row r="172" spans="1:16">
      <c r="A172" s="50" t="s">
        <v>399</v>
      </c>
      <c r="B172" s="58">
        <v>171</v>
      </c>
      <c r="C172" s="50">
        <v>1</v>
      </c>
      <c r="D172" s="53">
        <v>24</v>
      </c>
      <c r="E172" s="53">
        <v>28</v>
      </c>
      <c r="L172" s="50" t="s">
        <v>399</v>
      </c>
      <c r="M172" s="53">
        <v>24</v>
      </c>
      <c r="N172" s="53">
        <v>28</v>
      </c>
      <c r="O172" s="49">
        <f t="shared" si="4"/>
        <v>36.891733491393431</v>
      </c>
      <c r="P172" s="49">
        <f t="shared" si="5"/>
        <v>36.891733491393431</v>
      </c>
    </row>
    <row r="173" spans="1:16">
      <c r="A173" s="50" t="s">
        <v>403</v>
      </c>
      <c r="B173" s="58">
        <v>172</v>
      </c>
      <c r="C173" s="50">
        <v>2</v>
      </c>
      <c r="D173" s="53">
        <v>17</v>
      </c>
      <c r="E173" s="53">
        <v>17</v>
      </c>
      <c r="L173" s="50" t="s">
        <v>403</v>
      </c>
      <c r="M173" s="53">
        <v>17</v>
      </c>
      <c r="N173" s="53">
        <v>17</v>
      </c>
      <c r="O173" s="49">
        <f t="shared" si="4"/>
        <v>24.124676163629637</v>
      </c>
      <c r="P173" s="49">
        <f t="shared" si="5"/>
        <v>24.124676163629637</v>
      </c>
    </row>
    <row r="174" spans="1:16">
      <c r="A174" s="50" t="s">
        <v>405</v>
      </c>
      <c r="B174" s="58">
        <v>173</v>
      </c>
      <c r="C174" s="50">
        <v>1</v>
      </c>
      <c r="D174" s="53">
        <v>1</v>
      </c>
      <c r="E174" s="53">
        <v>5</v>
      </c>
      <c r="L174" s="50" t="s">
        <v>405</v>
      </c>
      <c r="M174" s="53">
        <v>1</v>
      </c>
      <c r="N174" s="53">
        <v>5</v>
      </c>
      <c r="O174" s="49">
        <f t="shared" si="4"/>
        <v>5.196152422706632</v>
      </c>
      <c r="P174" s="49">
        <f t="shared" si="5"/>
        <v>5.196152422706632</v>
      </c>
    </row>
    <row r="175" spans="1:16">
      <c r="A175" s="50" t="s">
        <v>407</v>
      </c>
      <c r="B175" s="58">
        <v>174</v>
      </c>
      <c r="C175" s="50">
        <v>1</v>
      </c>
      <c r="D175" s="53">
        <v>2</v>
      </c>
      <c r="E175" s="53">
        <v>24</v>
      </c>
      <c r="L175" s="50" t="s">
        <v>407</v>
      </c>
      <c r="M175" s="53">
        <v>2</v>
      </c>
      <c r="N175" s="53">
        <v>24</v>
      </c>
      <c r="O175" s="49">
        <f t="shared" si="4"/>
        <v>24.103941586387901</v>
      </c>
      <c r="P175" s="49">
        <f t="shared" si="5"/>
        <v>24.103941586387901</v>
      </c>
    </row>
    <row r="176" spans="1:16">
      <c r="A176" s="50" t="s">
        <v>409</v>
      </c>
      <c r="B176" s="58">
        <v>175</v>
      </c>
      <c r="C176" s="50">
        <v>2</v>
      </c>
      <c r="D176" s="53">
        <v>2</v>
      </c>
      <c r="E176" s="53">
        <v>24</v>
      </c>
      <c r="L176" s="50" t="s">
        <v>409</v>
      </c>
      <c r="M176" s="53">
        <v>2</v>
      </c>
      <c r="N176" s="53">
        <v>24</v>
      </c>
      <c r="O176" s="49">
        <f t="shared" si="4"/>
        <v>24.166091947189145</v>
      </c>
      <c r="P176" s="49">
        <f t="shared" si="5"/>
        <v>24.166091947189145</v>
      </c>
    </row>
    <row r="177" spans="1:16">
      <c r="A177" s="50" t="s">
        <v>411</v>
      </c>
      <c r="B177" s="58">
        <v>176</v>
      </c>
      <c r="C177" s="50">
        <v>1</v>
      </c>
      <c r="D177" s="53">
        <v>1</v>
      </c>
      <c r="E177" s="53">
        <v>24</v>
      </c>
      <c r="L177" s="50" t="s">
        <v>411</v>
      </c>
      <c r="M177" s="53">
        <v>1</v>
      </c>
      <c r="N177" s="53">
        <v>24</v>
      </c>
      <c r="O177" s="49">
        <f t="shared" si="4"/>
        <v>24.041630560342615</v>
      </c>
      <c r="P177" s="49">
        <f t="shared" si="5"/>
        <v>24.041630560342615</v>
      </c>
    </row>
    <row r="178" spans="1:16">
      <c r="A178" s="50" t="s">
        <v>413</v>
      </c>
      <c r="B178" s="58">
        <v>177</v>
      </c>
      <c r="C178" s="50">
        <v>2</v>
      </c>
      <c r="D178" s="53">
        <v>34</v>
      </c>
      <c r="E178" s="53">
        <v>18</v>
      </c>
      <c r="L178" s="50" t="s">
        <v>413</v>
      </c>
      <c r="M178" s="53">
        <v>34</v>
      </c>
      <c r="N178" s="53">
        <v>18</v>
      </c>
      <c r="O178" s="49">
        <f t="shared" si="4"/>
        <v>38.522720568516448</v>
      </c>
      <c r="P178" s="49">
        <f t="shared" si="5"/>
        <v>38.522720568516448</v>
      </c>
    </row>
    <row r="179" spans="1:16">
      <c r="A179" s="50" t="s">
        <v>417</v>
      </c>
      <c r="B179" s="58">
        <v>178</v>
      </c>
      <c r="C179" s="50">
        <v>2</v>
      </c>
      <c r="D179" s="53">
        <v>12</v>
      </c>
      <c r="E179" s="53">
        <v>13</v>
      </c>
      <c r="L179" s="50" t="s">
        <v>417</v>
      </c>
      <c r="M179" s="53">
        <v>12</v>
      </c>
      <c r="N179" s="53">
        <v>13</v>
      </c>
      <c r="O179" s="49">
        <f t="shared" si="4"/>
        <v>17.804493814764857</v>
      </c>
      <c r="P179" s="49">
        <f t="shared" si="5"/>
        <v>17.804493814764857</v>
      </c>
    </row>
    <row r="180" spans="1:16">
      <c r="A180" s="50" t="s">
        <v>419</v>
      </c>
      <c r="B180" s="58">
        <v>179</v>
      </c>
      <c r="C180" s="50">
        <v>1</v>
      </c>
      <c r="D180" s="53">
        <v>19</v>
      </c>
      <c r="E180" s="53">
        <v>21</v>
      </c>
      <c r="L180" s="50" t="s">
        <v>419</v>
      </c>
      <c r="M180" s="53">
        <v>19</v>
      </c>
      <c r="N180" s="53">
        <v>21</v>
      </c>
      <c r="O180" s="49">
        <f t="shared" si="4"/>
        <v>28.337254630609507</v>
      </c>
      <c r="P180" s="49">
        <f t="shared" si="5"/>
        <v>28.337254630609507</v>
      </c>
    </row>
    <row r="181" spans="1:16">
      <c r="A181" s="50" t="s">
        <v>421</v>
      </c>
      <c r="B181" s="58">
        <v>180</v>
      </c>
      <c r="C181" s="50">
        <v>1</v>
      </c>
      <c r="D181" s="53">
        <v>11</v>
      </c>
      <c r="E181" s="53">
        <v>7</v>
      </c>
      <c r="L181" s="50" t="s">
        <v>421</v>
      </c>
      <c r="M181" s="53">
        <v>11</v>
      </c>
      <c r="N181" s="53">
        <v>7</v>
      </c>
      <c r="O181" s="49">
        <f t="shared" si="4"/>
        <v>13.076696830622021</v>
      </c>
      <c r="P181" s="49">
        <f t="shared" si="5"/>
        <v>13.076696830622021</v>
      </c>
    </row>
    <row r="182" spans="1:16">
      <c r="A182" s="50" t="s">
        <v>422</v>
      </c>
      <c r="B182" s="58">
        <v>181</v>
      </c>
      <c r="C182" s="50">
        <v>1</v>
      </c>
      <c r="D182" s="53">
        <v>27</v>
      </c>
      <c r="E182" s="53">
        <v>4</v>
      </c>
      <c r="L182" s="50" t="s">
        <v>422</v>
      </c>
      <c r="M182" s="53">
        <v>27</v>
      </c>
      <c r="N182" s="53">
        <v>4</v>
      </c>
      <c r="O182" s="49">
        <f t="shared" si="4"/>
        <v>27.313000567495326</v>
      </c>
      <c r="P182" s="49">
        <f t="shared" si="5"/>
        <v>27.313000567495326</v>
      </c>
    </row>
    <row r="183" spans="1:16">
      <c r="A183" s="50" t="s">
        <v>425</v>
      </c>
      <c r="B183" s="58">
        <v>182</v>
      </c>
      <c r="C183" s="50">
        <v>2</v>
      </c>
      <c r="D183" s="53">
        <v>12</v>
      </c>
      <c r="E183" s="53">
        <v>13</v>
      </c>
      <c r="L183" s="50" t="s">
        <v>425</v>
      </c>
      <c r="M183" s="53">
        <v>12</v>
      </c>
      <c r="N183" s="53">
        <v>13</v>
      </c>
      <c r="O183" s="49">
        <f t="shared" si="4"/>
        <v>17.804493814764857</v>
      </c>
      <c r="P183" s="49">
        <f t="shared" si="5"/>
        <v>17.804493814764857</v>
      </c>
    </row>
    <row r="184" spans="1:16">
      <c r="A184" s="50" t="s">
        <v>427</v>
      </c>
      <c r="B184" s="58">
        <v>183</v>
      </c>
      <c r="C184" s="50">
        <v>2</v>
      </c>
      <c r="D184" s="53">
        <v>17</v>
      </c>
      <c r="E184" s="53">
        <v>17</v>
      </c>
      <c r="L184" s="50" t="s">
        <v>427</v>
      </c>
      <c r="M184" s="53">
        <v>17</v>
      </c>
      <c r="N184" s="53">
        <v>17</v>
      </c>
      <c r="O184" s="49">
        <f t="shared" si="4"/>
        <v>24.124676163629637</v>
      </c>
      <c r="P184" s="49">
        <f t="shared" si="5"/>
        <v>24.124676163629637</v>
      </c>
    </row>
    <row r="185" spans="1:16">
      <c r="A185" s="50" t="s">
        <v>429</v>
      </c>
      <c r="B185" s="58">
        <v>184</v>
      </c>
      <c r="C185" s="50">
        <v>1</v>
      </c>
      <c r="D185" s="53">
        <v>35</v>
      </c>
      <c r="E185" s="53">
        <v>20</v>
      </c>
      <c r="L185" s="50" t="s">
        <v>429</v>
      </c>
      <c r="M185" s="53">
        <v>35</v>
      </c>
      <c r="N185" s="53">
        <v>20</v>
      </c>
      <c r="O185" s="49">
        <f t="shared" si="4"/>
        <v>40.323690307311907</v>
      </c>
      <c r="P185" s="49">
        <f t="shared" si="5"/>
        <v>40.323690307311907</v>
      </c>
    </row>
    <row r="186" spans="1:16">
      <c r="A186" s="50" t="s">
        <v>433</v>
      </c>
      <c r="B186" s="58">
        <v>185</v>
      </c>
      <c r="C186" s="50">
        <v>2</v>
      </c>
      <c r="D186" s="53">
        <v>19</v>
      </c>
      <c r="E186" s="53">
        <v>21</v>
      </c>
      <c r="L186" s="50" t="s">
        <v>433</v>
      </c>
      <c r="M186" s="53">
        <v>19</v>
      </c>
      <c r="N186" s="53">
        <v>21</v>
      </c>
      <c r="O186" s="49">
        <f t="shared" si="4"/>
        <v>28.390139133156779</v>
      </c>
      <c r="P186" s="49">
        <f t="shared" si="5"/>
        <v>28.390139133156779</v>
      </c>
    </row>
    <row r="187" spans="1:16">
      <c r="A187" s="50" t="s">
        <v>435</v>
      </c>
      <c r="B187" s="58">
        <v>186</v>
      </c>
      <c r="C187" s="50">
        <v>2</v>
      </c>
      <c r="D187" s="53">
        <v>5</v>
      </c>
      <c r="E187" s="53">
        <v>4</v>
      </c>
      <c r="L187" s="50" t="s">
        <v>435</v>
      </c>
      <c r="M187" s="53">
        <v>5</v>
      </c>
      <c r="N187" s="53">
        <v>4</v>
      </c>
      <c r="O187" s="49">
        <f t="shared" si="4"/>
        <v>6.7082039324993694</v>
      </c>
      <c r="P187" s="49">
        <f t="shared" si="5"/>
        <v>6.7082039324993694</v>
      </c>
    </row>
    <row r="188" spans="1:16">
      <c r="A188" s="50" t="s">
        <v>437</v>
      </c>
      <c r="B188" s="58">
        <v>187</v>
      </c>
      <c r="C188" s="50">
        <v>2</v>
      </c>
      <c r="D188" s="53">
        <v>19</v>
      </c>
      <c r="E188" s="53">
        <v>5</v>
      </c>
      <c r="L188" s="50" t="s">
        <v>437</v>
      </c>
      <c r="M188" s="53">
        <v>19</v>
      </c>
      <c r="N188" s="53">
        <v>5</v>
      </c>
      <c r="O188" s="49">
        <f t="shared" si="4"/>
        <v>19.748417658131498</v>
      </c>
      <c r="P188" s="49">
        <f t="shared" si="5"/>
        <v>19.748417658131498</v>
      </c>
    </row>
    <row r="189" spans="1:16">
      <c r="A189" s="50" t="s">
        <v>439</v>
      </c>
      <c r="B189" s="58">
        <v>188</v>
      </c>
      <c r="C189" s="50">
        <v>1</v>
      </c>
      <c r="D189" s="53">
        <v>24</v>
      </c>
      <c r="E189" s="53">
        <v>28</v>
      </c>
      <c r="L189" s="50" t="s">
        <v>439</v>
      </c>
      <c r="M189" s="53">
        <v>24</v>
      </c>
      <c r="N189" s="53">
        <v>28</v>
      </c>
      <c r="O189" s="49">
        <f t="shared" si="4"/>
        <v>36.891733491393431</v>
      </c>
      <c r="P189" s="49">
        <f t="shared" si="5"/>
        <v>36.891733491393431</v>
      </c>
    </row>
    <row r="190" spans="1:16">
      <c r="A190" s="50" t="s">
        <v>441</v>
      </c>
      <c r="B190" s="58">
        <v>189</v>
      </c>
      <c r="C190" s="50">
        <v>2</v>
      </c>
      <c r="D190" s="53">
        <v>19</v>
      </c>
      <c r="E190" s="53">
        <v>21</v>
      </c>
      <c r="L190" s="50" t="s">
        <v>441</v>
      </c>
      <c r="M190" s="53">
        <v>19</v>
      </c>
      <c r="N190" s="53">
        <v>21</v>
      </c>
      <c r="O190" s="49">
        <f t="shared" si="4"/>
        <v>28.390139133156779</v>
      </c>
      <c r="P190" s="49">
        <f t="shared" si="5"/>
        <v>28.390139133156779</v>
      </c>
    </row>
    <row r="191" spans="1:16">
      <c r="A191" s="50" t="s">
        <v>443</v>
      </c>
      <c r="B191" s="58">
        <v>190</v>
      </c>
      <c r="C191" s="50">
        <v>1</v>
      </c>
      <c r="D191" s="53">
        <v>5</v>
      </c>
      <c r="E191" s="53">
        <v>4</v>
      </c>
      <c r="L191" s="50" t="s">
        <v>443</v>
      </c>
      <c r="M191" s="53">
        <v>5</v>
      </c>
      <c r="N191" s="53">
        <v>4</v>
      </c>
      <c r="O191" s="49">
        <f t="shared" si="4"/>
        <v>6.4807406984078604</v>
      </c>
      <c r="P191" s="49">
        <f t="shared" si="5"/>
        <v>6.4807406984078604</v>
      </c>
    </row>
    <row r="192" spans="1:16">
      <c r="A192" s="50" t="s">
        <v>445</v>
      </c>
      <c r="B192" s="58">
        <v>191</v>
      </c>
      <c r="C192" s="50">
        <v>1</v>
      </c>
      <c r="D192" s="53">
        <v>27</v>
      </c>
      <c r="E192" s="53">
        <v>4</v>
      </c>
      <c r="L192" s="50" t="s">
        <v>445</v>
      </c>
      <c r="M192" s="53">
        <v>27</v>
      </c>
      <c r="N192" s="53">
        <v>4</v>
      </c>
      <c r="O192" s="49">
        <f t="shared" si="4"/>
        <v>27.313000567495326</v>
      </c>
      <c r="P192" s="49">
        <f t="shared" si="5"/>
        <v>27.313000567495326</v>
      </c>
    </row>
    <row r="193" spans="1:16">
      <c r="A193" s="50" t="s">
        <v>447</v>
      </c>
      <c r="B193" s="58">
        <v>192</v>
      </c>
      <c r="C193" s="50">
        <v>1</v>
      </c>
      <c r="D193" s="53">
        <v>24</v>
      </c>
      <c r="E193" s="53">
        <v>28</v>
      </c>
      <c r="L193" s="50" t="s">
        <v>447</v>
      </c>
      <c r="M193" s="53">
        <v>24</v>
      </c>
      <c r="N193" s="53">
        <v>28</v>
      </c>
      <c r="O193" s="49">
        <f t="shared" si="4"/>
        <v>36.891733491393431</v>
      </c>
      <c r="P193" s="49">
        <f t="shared" si="5"/>
        <v>36.891733491393431</v>
      </c>
    </row>
    <row r="194" spans="1:16">
      <c r="A194" s="50" t="s">
        <v>449</v>
      </c>
      <c r="B194" s="58">
        <v>193</v>
      </c>
      <c r="C194" s="50">
        <v>1</v>
      </c>
      <c r="D194" s="53">
        <v>16</v>
      </c>
      <c r="E194" s="53">
        <v>2</v>
      </c>
      <c r="L194" s="50" t="s">
        <v>449</v>
      </c>
      <c r="M194" s="53">
        <v>16</v>
      </c>
      <c r="N194" s="53">
        <v>2</v>
      </c>
      <c r="O194" s="49">
        <f t="shared" ref="O194:O257" si="6">SQRT((C194-H194)^2+(D194-I194)^2+(E194-J194)^2)</f>
        <v>16.15549442140351</v>
      </c>
      <c r="P194" s="49">
        <f t="shared" ref="P194:P257" si="7">SQRT((C194-H195)^2+(D194-I195)^2+(E194-J195)^2)</f>
        <v>16.15549442140351</v>
      </c>
    </row>
    <row r="195" spans="1:16">
      <c r="A195" s="50" t="s">
        <v>451</v>
      </c>
      <c r="B195" s="58">
        <v>194</v>
      </c>
      <c r="C195" s="50">
        <v>1</v>
      </c>
      <c r="D195" s="53">
        <v>9</v>
      </c>
      <c r="E195" s="53">
        <v>12</v>
      </c>
      <c r="L195" s="50" t="s">
        <v>451</v>
      </c>
      <c r="M195" s="53">
        <v>9</v>
      </c>
      <c r="N195" s="53">
        <v>12</v>
      </c>
      <c r="O195" s="49">
        <f t="shared" si="6"/>
        <v>15.033296378372908</v>
      </c>
      <c r="P195" s="49">
        <f t="shared" si="7"/>
        <v>15.033296378372908</v>
      </c>
    </row>
    <row r="196" spans="1:16">
      <c r="A196" s="50" t="s">
        <v>453</v>
      </c>
      <c r="B196" s="58">
        <v>195</v>
      </c>
      <c r="C196" s="50">
        <v>1</v>
      </c>
      <c r="D196" s="53">
        <v>16</v>
      </c>
      <c r="E196" s="53">
        <v>2</v>
      </c>
      <c r="L196" s="50" t="s">
        <v>453</v>
      </c>
      <c r="M196" s="53">
        <v>16</v>
      </c>
      <c r="N196" s="53">
        <v>2</v>
      </c>
      <c r="O196" s="49">
        <f t="shared" si="6"/>
        <v>16.15549442140351</v>
      </c>
      <c r="P196" s="49">
        <f t="shared" si="7"/>
        <v>16.15549442140351</v>
      </c>
    </row>
    <row r="197" spans="1:16">
      <c r="A197" s="50" t="s">
        <v>455</v>
      </c>
      <c r="B197" s="58">
        <v>196</v>
      </c>
      <c r="C197" s="50">
        <v>2</v>
      </c>
      <c r="D197" s="53">
        <v>19</v>
      </c>
      <c r="E197" s="53">
        <v>23</v>
      </c>
      <c r="L197" s="50" t="s">
        <v>455</v>
      </c>
      <c r="M197" s="53">
        <v>19</v>
      </c>
      <c r="N197" s="53">
        <v>23</v>
      </c>
      <c r="O197" s="49">
        <f t="shared" si="6"/>
        <v>29.899832775452108</v>
      </c>
      <c r="P197" s="49">
        <f t="shared" si="7"/>
        <v>29.899832775452108</v>
      </c>
    </row>
    <row r="198" spans="1:16">
      <c r="A198" s="50" t="s">
        <v>459</v>
      </c>
      <c r="B198" s="58">
        <v>197</v>
      </c>
      <c r="C198" s="50">
        <v>2</v>
      </c>
      <c r="D198" s="53">
        <v>19</v>
      </c>
      <c r="E198" s="53">
        <v>5</v>
      </c>
      <c r="L198" s="50" t="s">
        <v>459</v>
      </c>
      <c r="M198" s="53">
        <v>19</v>
      </c>
      <c r="N198" s="53">
        <v>5</v>
      </c>
      <c r="O198" s="49">
        <f t="shared" si="6"/>
        <v>19.748417658131498</v>
      </c>
      <c r="P198" s="49">
        <f t="shared" si="7"/>
        <v>19.748417658131498</v>
      </c>
    </row>
    <row r="199" spans="1:16">
      <c r="A199" s="50" t="s">
        <v>461</v>
      </c>
      <c r="B199" s="58">
        <v>198</v>
      </c>
      <c r="C199" s="50">
        <v>2</v>
      </c>
      <c r="D199" s="53">
        <v>23</v>
      </c>
      <c r="E199" s="53">
        <v>27</v>
      </c>
      <c r="L199" s="50" t="s">
        <v>461</v>
      </c>
      <c r="M199" s="53">
        <v>23</v>
      </c>
      <c r="N199" s="53">
        <v>27</v>
      </c>
      <c r="O199" s="49">
        <f t="shared" si="6"/>
        <v>35.52463933666322</v>
      </c>
      <c r="P199" s="49">
        <f t="shared" si="7"/>
        <v>35.52463933666322</v>
      </c>
    </row>
    <row r="200" spans="1:16">
      <c r="A200" s="50" t="s">
        <v>465</v>
      </c>
      <c r="B200" s="58">
        <v>199</v>
      </c>
      <c r="C200" s="50">
        <v>1</v>
      </c>
      <c r="D200" s="53">
        <v>2</v>
      </c>
      <c r="E200" s="53">
        <v>24</v>
      </c>
      <c r="L200" s="50" t="s">
        <v>465</v>
      </c>
      <c r="M200" s="53">
        <v>2</v>
      </c>
      <c r="N200" s="53">
        <v>24</v>
      </c>
      <c r="O200" s="49">
        <f t="shared" si="6"/>
        <v>24.103941586387901</v>
      </c>
      <c r="P200" s="49">
        <f t="shared" si="7"/>
        <v>24.103941586387901</v>
      </c>
    </row>
    <row r="201" spans="1:16">
      <c r="A201" s="50" t="s">
        <v>467</v>
      </c>
      <c r="B201" s="58">
        <v>200</v>
      </c>
      <c r="C201" s="50">
        <v>1</v>
      </c>
      <c r="D201" s="53">
        <v>22</v>
      </c>
      <c r="E201" s="53">
        <v>28</v>
      </c>
      <c r="L201" s="50" t="s">
        <v>467</v>
      </c>
      <c r="M201" s="53">
        <v>22</v>
      </c>
      <c r="N201" s="53">
        <v>28</v>
      </c>
      <c r="O201" s="49">
        <f t="shared" si="6"/>
        <v>35.62302626111375</v>
      </c>
      <c r="P201" s="49">
        <f t="shared" si="7"/>
        <v>35.62302626111375</v>
      </c>
    </row>
    <row r="202" spans="1:16">
      <c r="A202" s="50" t="s">
        <v>469</v>
      </c>
      <c r="B202" s="58">
        <v>201</v>
      </c>
      <c r="C202" s="50">
        <v>1</v>
      </c>
      <c r="D202" s="53">
        <v>9</v>
      </c>
      <c r="E202" s="53">
        <v>12</v>
      </c>
      <c r="L202" s="50" t="s">
        <v>469</v>
      </c>
      <c r="M202" s="53">
        <v>9</v>
      </c>
      <c r="N202" s="53">
        <v>12</v>
      </c>
      <c r="O202" s="49">
        <f t="shared" si="6"/>
        <v>15.033296378372908</v>
      </c>
      <c r="P202" s="49">
        <f t="shared" si="7"/>
        <v>15.033296378372908</v>
      </c>
    </row>
    <row r="203" spans="1:16">
      <c r="A203" s="50" t="s">
        <v>471</v>
      </c>
      <c r="B203" s="58">
        <v>202</v>
      </c>
      <c r="C203" s="50">
        <v>1</v>
      </c>
      <c r="D203" s="53">
        <v>17</v>
      </c>
      <c r="E203" s="53">
        <v>17</v>
      </c>
      <c r="L203" s="50" t="s">
        <v>471</v>
      </c>
      <c r="M203" s="53">
        <v>17</v>
      </c>
      <c r="N203" s="53">
        <v>17</v>
      </c>
      <c r="O203" s="49">
        <f t="shared" si="6"/>
        <v>24.06241883103193</v>
      </c>
      <c r="P203" s="49">
        <f t="shared" si="7"/>
        <v>24.06241883103193</v>
      </c>
    </row>
    <row r="204" spans="1:16">
      <c r="A204" s="50" t="s">
        <v>473</v>
      </c>
      <c r="B204" s="58">
        <v>203</v>
      </c>
      <c r="C204" s="50">
        <v>1</v>
      </c>
      <c r="D204" s="53">
        <v>16</v>
      </c>
      <c r="E204" s="53">
        <v>2</v>
      </c>
      <c r="L204" s="50" t="s">
        <v>473</v>
      </c>
      <c r="M204" s="53">
        <v>16</v>
      </c>
      <c r="N204" s="53">
        <v>2</v>
      </c>
      <c r="O204" s="49">
        <f t="shared" si="6"/>
        <v>16.15549442140351</v>
      </c>
      <c r="P204" s="49">
        <f t="shared" si="7"/>
        <v>16.15549442140351</v>
      </c>
    </row>
    <row r="205" spans="1:16">
      <c r="A205" s="50" t="s">
        <v>475</v>
      </c>
      <c r="B205" s="58">
        <v>204</v>
      </c>
      <c r="C205" s="50">
        <v>1</v>
      </c>
      <c r="D205" s="53">
        <v>30</v>
      </c>
      <c r="E205" s="53">
        <v>16</v>
      </c>
      <c r="L205" s="50" t="s">
        <v>475</v>
      </c>
      <c r="M205" s="53">
        <v>30</v>
      </c>
      <c r="N205" s="53">
        <v>16</v>
      </c>
      <c r="O205" s="49">
        <f t="shared" si="6"/>
        <v>34.014702703389901</v>
      </c>
      <c r="P205" s="49">
        <f t="shared" si="7"/>
        <v>34.014702703389901</v>
      </c>
    </row>
    <row r="206" spans="1:16">
      <c r="A206" s="50" t="s">
        <v>477</v>
      </c>
      <c r="B206" s="58">
        <v>205</v>
      </c>
      <c r="C206" s="50">
        <v>1</v>
      </c>
      <c r="D206" s="53">
        <v>11</v>
      </c>
      <c r="E206" s="53">
        <v>7</v>
      </c>
      <c r="L206" s="50" t="s">
        <v>477</v>
      </c>
      <c r="M206" s="53">
        <v>11</v>
      </c>
      <c r="N206" s="53">
        <v>7</v>
      </c>
      <c r="O206" s="49">
        <f t="shared" si="6"/>
        <v>13.076696830622021</v>
      </c>
      <c r="P206" s="49">
        <f t="shared" si="7"/>
        <v>13.076696830622021</v>
      </c>
    </row>
    <row r="207" spans="1:16">
      <c r="A207" s="50" t="s">
        <v>479</v>
      </c>
      <c r="B207" s="58">
        <v>206</v>
      </c>
      <c r="C207" s="50">
        <v>1</v>
      </c>
      <c r="D207" s="53">
        <v>27</v>
      </c>
      <c r="E207" s="53">
        <v>33</v>
      </c>
      <c r="L207" s="50" t="s">
        <v>479</v>
      </c>
      <c r="M207" s="53">
        <v>27</v>
      </c>
      <c r="N207" s="53">
        <v>33</v>
      </c>
      <c r="O207" s="49">
        <f t="shared" si="6"/>
        <v>42.649736224272246</v>
      </c>
      <c r="P207" s="49">
        <f t="shared" si="7"/>
        <v>42.649736224272246</v>
      </c>
    </row>
    <row r="208" spans="1:16">
      <c r="A208" s="50" t="s">
        <v>482</v>
      </c>
      <c r="B208" s="58">
        <v>207</v>
      </c>
      <c r="C208" s="50">
        <v>1</v>
      </c>
      <c r="D208" s="53">
        <v>19</v>
      </c>
      <c r="E208" s="53">
        <v>5</v>
      </c>
      <c r="L208" s="50" t="s">
        <v>482</v>
      </c>
      <c r="M208" s="53">
        <v>19</v>
      </c>
      <c r="N208" s="53">
        <v>5</v>
      </c>
      <c r="O208" s="49">
        <f t="shared" si="6"/>
        <v>19.672315572906001</v>
      </c>
      <c r="P208" s="49">
        <f t="shared" si="7"/>
        <v>19.672315572906001</v>
      </c>
    </row>
    <row r="209" spans="1:16">
      <c r="A209" s="50" t="s">
        <v>484</v>
      </c>
      <c r="B209" s="58">
        <v>208</v>
      </c>
      <c r="C209" s="50">
        <v>2</v>
      </c>
      <c r="D209" s="53">
        <v>3</v>
      </c>
      <c r="E209" s="53">
        <v>3</v>
      </c>
      <c r="L209" s="50" t="s">
        <v>484</v>
      </c>
      <c r="M209" s="53">
        <v>3</v>
      </c>
      <c r="N209" s="53">
        <v>3</v>
      </c>
      <c r="O209" s="49">
        <f t="shared" si="6"/>
        <v>4.6904157598234297</v>
      </c>
      <c r="P209" s="49">
        <f t="shared" si="7"/>
        <v>4.6904157598234297</v>
      </c>
    </row>
    <row r="210" spans="1:16">
      <c r="A210" s="50" t="s">
        <v>486</v>
      </c>
      <c r="B210" s="58">
        <v>209</v>
      </c>
      <c r="C210" s="50">
        <v>1</v>
      </c>
      <c r="D210" s="53">
        <v>24</v>
      </c>
      <c r="E210" s="53">
        <v>28</v>
      </c>
      <c r="L210" s="50" t="s">
        <v>486</v>
      </c>
      <c r="M210" s="53">
        <v>24</v>
      </c>
      <c r="N210" s="53">
        <v>28</v>
      </c>
      <c r="O210" s="49">
        <f t="shared" si="6"/>
        <v>36.891733491393431</v>
      </c>
      <c r="P210" s="49">
        <f t="shared" si="7"/>
        <v>36.891733491393431</v>
      </c>
    </row>
    <row r="211" spans="1:16">
      <c r="A211" s="50" t="s">
        <v>488</v>
      </c>
      <c r="B211" s="58">
        <v>210</v>
      </c>
      <c r="C211" s="50">
        <v>1</v>
      </c>
      <c r="D211" s="53">
        <v>12</v>
      </c>
      <c r="E211" s="53">
        <v>13</v>
      </c>
      <c r="L211" s="50" t="s">
        <v>488</v>
      </c>
      <c r="M211" s="53">
        <v>12</v>
      </c>
      <c r="N211" s="53">
        <v>13</v>
      </c>
      <c r="O211" s="49">
        <f t="shared" si="6"/>
        <v>17.720045146669349</v>
      </c>
      <c r="P211" s="49">
        <f t="shared" si="7"/>
        <v>17.720045146669349</v>
      </c>
    </row>
    <row r="212" spans="1:16">
      <c r="A212" s="50" t="s">
        <v>490</v>
      </c>
      <c r="B212" s="58">
        <v>211</v>
      </c>
      <c r="C212" s="50">
        <v>1</v>
      </c>
      <c r="D212" s="53">
        <v>12</v>
      </c>
      <c r="E212" s="53">
        <v>13</v>
      </c>
      <c r="L212" s="50" t="s">
        <v>490</v>
      </c>
      <c r="M212" s="53">
        <v>12</v>
      </c>
      <c r="N212" s="53">
        <v>13</v>
      </c>
      <c r="O212" s="49">
        <f t="shared" si="6"/>
        <v>17.720045146669349</v>
      </c>
      <c r="P212" s="49">
        <f t="shared" si="7"/>
        <v>17.720045146669349</v>
      </c>
    </row>
    <row r="213" spans="1:16">
      <c r="A213" s="50" t="s">
        <v>492</v>
      </c>
      <c r="B213" s="58">
        <v>212</v>
      </c>
      <c r="C213" s="50">
        <v>1</v>
      </c>
      <c r="D213" s="53">
        <v>19</v>
      </c>
      <c r="E213" s="53">
        <v>5</v>
      </c>
      <c r="L213" s="50" t="s">
        <v>492</v>
      </c>
      <c r="M213" s="53">
        <v>19</v>
      </c>
      <c r="N213" s="53">
        <v>5</v>
      </c>
      <c r="O213" s="49">
        <f t="shared" si="6"/>
        <v>19.672315572906001</v>
      </c>
      <c r="P213" s="49">
        <f t="shared" si="7"/>
        <v>19.672315572906001</v>
      </c>
    </row>
    <row r="214" spans="1:16">
      <c r="A214" s="50" t="s">
        <v>494</v>
      </c>
      <c r="B214" s="58">
        <v>213</v>
      </c>
      <c r="C214" s="50">
        <v>1</v>
      </c>
      <c r="D214" s="53">
        <v>19</v>
      </c>
      <c r="E214" s="53">
        <v>5</v>
      </c>
      <c r="L214" s="50" t="s">
        <v>494</v>
      </c>
      <c r="M214" s="53">
        <v>19</v>
      </c>
      <c r="N214" s="53">
        <v>5</v>
      </c>
      <c r="O214" s="49">
        <f t="shared" si="6"/>
        <v>19.672315572906001</v>
      </c>
      <c r="P214" s="49">
        <f t="shared" si="7"/>
        <v>19.672315572906001</v>
      </c>
    </row>
    <row r="215" spans="1:16">
      <c r="A215" s="50" t="s">
        <v>496</v>
      </c>
      <c r="B215" s="58">
        <v>214</v>
      </c>
      <c r="C215" s="50">
        <v>2</v>
      </c>
      <c r="D215" s="53">
        <v>24</v>
      </c>
      <c r="E215" s="53">
        <v>28</v>
      </c>
      <c r="L215" s="50" t="s">
        <v>496</v>
      </c>
      <c r="M215" s="53">
        <v>24</v>
      </c>
      <c r="N215" s="53">
        <v>28</v>
      </c>
      <c r="O215" s="49">
        <f t="shared" si="6"/>
        <v>36.932370625238775</v>
      </c>
      <c r="P215" s="49">
        <f t="shared" si="7"/>
        <v>36.932370625238775</v>
      </c>
    </row>
    <row r="216" spans="1:16">
      <c r="A216" s="50" t="s">
        <v>498</v>
      </c>
      <c r="B216" s="58">
        <v>215</v>
      </c>
      <c r="C216" s="50">
        <v>1</v>
      </c>
      <c r="D216" s="53">
        <v>2</v>
      </c>
      <c r="E216" s="53">
        <v>24</v>
      </c>
      <c r="L216" s="50" t="s">
        <v>498</v>
      </c>
      <c r="M216" s="53">
        <v>2</v>
      </c>
      <c r="N216" s="53">
        <v>24</v>
      </c>
      <c r="O216" s="49">
        <f t="shared" si="6"/>
        <v>24.103941586387901</v>
      </c>
      <c r="P216" s="49">
        <f t="shared" si="7"/>
        <v>24.103941586387901</v>
      </c>
    </row>
    <row r="217" spans="1:16">
      <c r="A217" s="50" t="s">
        <v>500</v>
      </c>
      <c r="B217" s="58">
        <v>216</v>
      </c>
      <c r="C217" s="50">
        <v>2</v>
      </c>
      <c r="D217" s="53">
        <v>19</v>
      </c>
      <c r="E217" s="53">
        <v>5</v>
      </c>
      <c r="L217" s="50" t="s">
        <v>500</v>
      </c>
      <c r="M217" s="53">
        <v>19</v>
      </c>
      <c r="N217" s="53">
        <v>5</v>
      </c>
      <c r="O217" s="49">
        <f t="shared" si="6"/>
        <v>19.748417658131498</v>
      </c>
      <c r="P217" s="49">
        <f t="shared" si="7"/>
        <v>19.748417658131498</v>
      </c>
    </row>
    <row r="218" spans="1:16">
      <c r="A218" s="50" t="s">
        <v>502</v>
      </c>
      <c r="B218" s="58">
        <v>217</v>
      </c>
      <c r="C218" s="50">
        <v>2</v>
      </c>
      <c r="D218" s="53">
        <v>23</v>
      </c>
      <c r="E218" s="53">
        <v>27</v>
      </c>
      <c r="L218" s="50" t="s">
        <v>502</v>
      </c>
      <c r="M218" s="53">
        <v>23</v>
      </c>
      <c r="N218" s="53">
        <v>27</v>
      </c>
      <c r="O218" s="49">
        <f t="shared" si="6"/>
        <v>35.52463933666322</v>
      </c>
      <c r="P218" s="49">
        <f t="shared" si="7"/>
        <v>35.52463933666322</v>
      </c>
    </row>
    <row r="219" spans="1:16">
      <c r="A219" s="50" t="s">
        <v>504</v>
      </c>
      <c r="B219" s="58">
        <v>218</v>
      </c>
      <c r="C219" s="50">
        <v>1</v>
      </c>
      <c r="D219" s="53">
        <v>12</v>
      </c>
      <c r="E219" s="53">
        <v>13</v>
      </c>
      <c r="L219" s="50" t="s">
        <v>504</v>
      </c>
      <c r="M219" s="53">
        <v>12</v>
      </c>
      <c r="N219" s="53">
        <v>13</v>
      </c>
      <c r="O219" s="49">
        <f t="shared" si="6"/>
        <v>17.720045146669349</v>
      </c>
      <c r="P219" s="49">
        <f t="shared" si="7"/>
        <v>17.720045146669349</v>
      </c>
    </row>
    <row r="220" spans="1:16">
      <c r="A220" s="50" t="s">
        <v>506</v>
      </c>
      <c r="B220" s="58">
        <v>219</v>
      </c>
      <c r="C220" s="50">
        <v>1</v>
      </c>
      <c r="D220" s="53">
        <v>8</v>
      </c>
      <c r="E220" s="53">
        <v>36</v>
      </c>
      <c r="L220" s="50" t="s">
        <v>506</v>
      </c>
      <c r="M220" s="53">
        <v>8</v>
      </c>
      <c r="N220" s="53">
        <v>36</v>
      </c>
      <c r="O220" s="49">
        <f t="shared" si="6"/>
        <v>36.891733491393431</v>
      </c>
      <c r="P220" s="49">
        <f t="shared" si="7"/>
        <v>36.891733491393431</v>
      </c>
    </row>
    <row r="221" spans="1:16">
      <c r="A221" s="50" t="s">
        <v>508</v>
      </c>
      <c r="B221" s="58">
        <v>220</v>
      </c>
      <c r="C221" s="50">
        <v>1</v>
      </c>
      <c r="D221" s="53">
        <v>17</v>
      </c>
      <c r="E221" s="53">
        <v>17</v>
      </c>
      <c r="L221" s="50" t="s">
        <v>508</v>
      </c>
      <c r="M221" s="53">
        <v>17</v>
      </c>
      <c r="N221" s="53">
        <v>17</v>
      </c>
      <c r="O221" s="49">
        <f t="shared" si="6"/>
        <v>24.06241883103193</v>
      </c>
      <c r="P221" s="49">
        <f t="shared" si="7"/>
        <v>24.06241883103193</v>
      </c>
    </row>
    <row r="222" spans="1:16">
      <c r="A222" s="50" t="s">
        <v>510</v>
      </c>
      <c r="B222" s="58">
        <v>221</v>
      </c>
      <c r="C222" s="50">
        <v>1</v>
      </c>
      <c r="D222" s="53">
        <v>19</v>
      </c>
      <c r="E222" s="53">
        <v>5</v>
      </c>
      <c r="L222" s="50" t="s">
        <v>510</v>
      </c>
      <c r="M222" s="53">
        <v>19</v>
      </c>
      <c r="N222" s="53">
        <v>5</v>
      </c>
      <c r="O222" s="49">
        <f t="shared" si="6"/>
        <v>19.672315572906001</v>
      </c>
      <c r="P222" s="49">
        <f t="shared" si="7"/>
        <v>19.672315572906001</v>
      </c>
    </row>
    <row r="223" spans="1:16">
      <c r="A223" s="50" t="s">
        <v>512</v>
      </c>
      <c r="B223" s="58">
        <v>222</v>
      </c>
      <c r="C223" s="50">
        <v>1</v>
      </c>
      <c r="D223" s="53">
        <v>23</v>
      </c>
      <c r="E223" s="53">
        <v>27</v>
      </c>
      <c r="L223" s="50" t="s">
        <v>512</v>
      </c>
      <c r="M223" s="53">
        <v>23</v>
      </c>
      <c r="N223" s="53">
        <v>27</v>
      </c>
      <c r="O223" s="49">
        <f t="shared" si="6"/>
        <v>35.482389998420345</v>
      </c>
      <c r="P223" s="49">
        <f t="shared" si="7"/>
        <v>35.482389998420345</v>
      </c>
    </row>
    <row r="224" spans="1:16">
      <c r="A224" s="50" t="s">
        <v>514</v>
      </c>
      <c r="B224" s="58">
        <v>223</v>
      </c>
      <c r="C224" s="50">
        <v>1</v>
      </c>
      <c r="D224" s="53">
        <v>11</v>
      </c>
      <c r="E224" s="53">
        <v>7</v>
      </c>
      <c r="L224" s="50" t="s">
        <v>514</v>
      </c>
      <c r="M224" s="53">
        <v>11</v>
      </c>
      <c r="N224" s="53">
        <v>7</v>
      </c>
      <c r="O224" s="49">
        <f t="shared" si="6"/>
        <v>13.076696830622021</v>
      </c>
      <c r="P224" s="49">
        <f t="shared" si="7"/>
        <v>13.076696830622021</v>
      </c>
    </row>
    <row r="225" spans="1:16">
      <c r="A225" s="50" t="s">
        <v>516</v>
      </c>
      <c r="B225" s="58">
        <v>224</v>
      </c>
      <c r="C225" s="50">
        <v>2</v>
      </c>
      <c r="D225" s="53">
        <v>14</v>
      </c>
      <c r="E225" s="53">
        <v>10</v>
      </c>
      <c r="L225" s="50" t="s">
        <v>516</v>
      </c>
      <c r="M225" s="53">
        <v>14</v>
      </c>
      <c r="N225" s="53">
        <v>10</v>
      </c>
      <c r="O225" s="49">
        <f t="shared" si="6"/>
        <v>17.320508075688775</v>
      </c>
      <c r="P225" s="49">
        <f t="shared" si="7"/>
        <v>17.320508075688775</v>
      </c>
    </row>
    <row r="226" spans="1:16">
      <c r="A226" s="50" t="s">
        <v>518</v>
      </c>
      <c r="B226" s="58">
        <v>225</v>
      </c>
      <c r="C226" s="50">
        <v>2</v>
      </c>
      <c r="D226" s="53">
        <v>12</v>
      </c>
      <c r="E226" s="53">
        <v>13</v>
      </c>
      <c r="L226" s="50" t="s">
        <v>518</v>
      </c>
      <c r="M226" s="53">
        <v>12</v>
      </c>
      <c r="N226" s="53">
        <v>13</v>
      </c>
      <c r="O226" s="49">
        <f t="shared" si="6"/>
        <v>17.804493814764857</v>
      </c>
      <c r="P226" s="49">
        <f t="shared" si="7"/>
        <v>17.804493814764857</v>
      </c>
    </row>
    <row r="227" spans="1:16">
      <c r="A227" s="50" t="s">
        <v>520</v>
      </c>
      <c r="B227" s="58">
        <v>226</v>
      </c>
      <c r="C227" s="50">
        <v>2</v>
      </c>
      <c r="D227" s="53">
        <v>32</v>
      </c>
      <c r="E227" s="53">
        <v>7</v>
      </c>
      <c r="L227" s="50" t="s">
        <v>520</v>
      </c>
      <c r="M227" s="53">
        <v>32</v>
      </c>
      <c r="N227" s="53">
        <v>7</v>
      </c>
      <c r="O227" s="49">
        <f t="shared" si="6"/>
        <v>32.817678162843876</v>
      </c>
      <c r="P227" s="49">
        <f t="shared" si="7"/>
        <v>32.817678162843876</v>
      </c>
    </row>
    <row r="228" spans="1:16">
      <c r="A228" s="50" t="s">
        <v>523</v>
      </c>
      <c r="B228" s="58">
        <v>227</v>
      </c>
      <c r="C228" s="50">
        <v>1</v>
      </c>
      <c r="D228" s="53">
        <v>26</v>
      </c>
      <c r="E228" s="53">
        <v>23</v>
      </c>
      <c r="L228" s="50" t="s">
        <v>523</v>
      </c>
      <c r="M228" s="53">
        <v>26</v>
      </c>
      <c r="N228" s="53">
        <v>23</v>
      </c>
      <c r="O228" s="49">
        <f t="shared" si="6"/>
        <v>34.727510708370673</v>
      </c>
      <c r="P228" s="49">
        <f t="shared" si="7"/>
        <v>34.727510708370673</v>
      </c>
    </row>
    <row r="229" spans="1:16">
      <c r="A229" s="50" t="s">
        <v>525</v>
      </c>
      <c r="B229" s="58">
        <v>228</v>
      </c>
      <c r="C229" s="50">
        <v>1</v>
      </c>
      <c r="D229" s="53">
        <v>1</v>
      </c>
      <c r="E229" s="53">
        <v>24</v>
      </c>
      <c r="L229" s="50" t="s">
        <v>525</v>
      </c>
      <c r="M229" s="53">
        <v>1</v>
      </c>
      <c r="N229" s="53">
        <v>24</v>
      </c>
      <c r="O229" s="49">
        <f t="shared" si="6"/>
        <v>24.041630560342615</v>
      </c>
      <c r="P229" s="49">
        <f t="shared" si="7"/>
        <v>24.041630560342615</v>
      </c>
    </row>
    <row r="230" spans="1:16">
      <c r="A230" s="50" t="s">
        <v>527</v>
      </c>
      <c r="B230" s="58">
        <v>229</v>
      </c>
      <c r="C230" s="50">
        <v>2</v>
      </c>
      <c r="D230" s="53">
        <v>13</v>
      </c>
      <c r="E230" s="53">
        <v>19</v>
      </c>
      <c r="L230" s="50" t="s">
        <v>527</v>
      </c>
      <c r="M230" s="53">
        <v>13</v>
      </c>
      <c r="N230" s="53">
        <v>19</v>
      </c>
      <c r="O230" s="49">
        <f t="shared" si="6"/>
        <v>23.108440016582687</v>
      </c>
      <c r="P230" s="49">
        <f t="shared" si="7"/>
        <v>23.108440016582687</v>
      </c>
    </row>
    <row r="231" spans="1:16">
      <c r="A231" s="50" t="s">
        <v>529</v>
      </c>
      <c r="B231" s="58">
        <v>230</v>
      </c>
      <c r="C231" s="50">
        <v>1</v>
      </c>
      <c r="D231" s="53">
        <v>19</v>
      </c>
      <c r="E231" s="53">
        <v>5</v>
      </c>
      <c r="L231" s="50" t="s">
        <v>529</v>
      </c>
      <c r="M231" s="53">
        <v>19</v>
      </c>
      <c r="N231" s="53">
        <v>5</v>
      </c>
      <c r="O231" s="49">
        <f t="shared" si="6"/>
        <v>19.672315572906001</v>
      </c>
      <c r="P231" s="49">
        <f t="shared" si="7"/>
        <v>19.672315572906001</v>
      </c>
    </row>
    <row r="232" spans="1:16">
      <c r="A232" s="50" t="s">
        <v>531</v>
      </c>
      <c r="B232" s="58">
        <v>231</v>
      </c>
      <c r="C232" s="50">
        <v>2</v>
      </c>
      <c r="D232" s="53">
        <v>10</v>
      </c>
      <c r="E232" s="53">
        <v>14</v>
      </c>
      <c r="L232" s="50" t="s">
        <v>531</v>
      </c>
      <c r="M232" s="53">
        <v>10</v>
      </c>
      <c r="N232" s="53">
        <v>14</v>
      </c>
      <c r="O232" s="49">
        <f t="shared" si="6"/>
        <v>17.320508075688775</v>
      </c>
      <c r="P232" s="49">
        <f t="shared" si="7"/>
        <v>17.320508075688775</v>
      </c>
    </row>
    <row r="233" spans="1:16">
      <c r="A233" s="50" t="s">
        <v>533</v>
      </c>
      <c r="B233" s="58">
        <v>232</v>
      </c>
      <c r="C233" s="50">
        <v>2</v>
      </c>
      <c r="D233" s="53">
        <v>19</v>
      </c>
      <c r="E233" s="53">
        <v>5</v>
      </c>
      <c r="L233" s="50" t="s">
        <v>533</v>
      </c>
      <c r="M233" s="53">
        <v>19</v>
      </c>
      <c r="N233" s="53">
        <v>5</v>
      </c>
      <c r="O233" s="49">
        <f t="shared" si="6"/>
        <v>19.748417658131498</v>
      </c>
      <c r="P233" s="49">
        <f t="shared" si="7"/>
        <v>19.748417658131498</v>
      </c>
    </row>
    <row r="234" spans="1:16">
      <c r="A234" s="50" t="s">
        <v>535</v>
      </c>
      <c r="B234" s="58">
        <v>233</v>
      </c>
      <c r="C234" s="50">
        <v>1</v>
      </c>
      <c r="D234" s="53">
        <v>23</v>
      </c>
      <c r="E234" s="53">
        <v>27</v>
      </c>
      <c r="L234" s="50" t="s">
        <v>535</v>
      </c>
      <c r="M234" s="53">
        <v>23</v>
      </c>
      <c r="N234" s="53">
        <v>27</v>
      </c>
      <c r="O234" s="49">
        <f t="shared" si="6"/>
        <v>35.482389998420345</v>
      </c>
      <c r="P234" s="49">
        <f t="shared" si="7"/>
        <v>35.482389998420345</v>
      </c>
    </row>
    <row r="235" spans="1:16">
      <c r="A235" s="50" t="s">
        <v>537</v>
      </c>
      <c r="B235" s="58">
        <v>234</v>
      </c>
      <c r="C235" s="50">
        <v>1</v>
      </c>
      <c r="D235" s="53">
        <v>19</v>
      </c>
      <c r="E235" s="53">
        <v>8</v>
      </c>
      <c r="L235" s="50" t="s">
        <v>537</v>
      </c>
      <c r="M235" s="53">
        <v>19</v>
      </c>
      <c r="N235" s="53">
        <v>8</v>
      </c>
      <c r="O235" s="49">
        <f t="shared" si="6"/>
        <v>20.639767440550294</v>
      </c>
      <c r="P235" s="49">
        <f t="shared" si="7"/>
        <v>20.639767440550294</v>
      </c>
    </row>
    <row r="236" spans="1:16">
      <c r="A236" s="50" t="s">
        <v>539</v>
      </c>
      <c r="B236" s="58">
        <v>235</v>
      </c>
      <c r="C236" s="50">
        <v>1</v>
      </c>
      <c r="D236" s="53">
        <v>7</v>
      </c>
      <c r="E236" s="53">
        <v>37</v>
      </c>
      <c r="L236" s="50" t="s">
        <v>539</v>
      </c>
      <c r="M236" s="53">
        <v>7</v>
      </c>
      <c r="N236" s="53">
        <v>37</v>
      </c>
      <c r="O236" s="49">
        <f t="shared" si="6"/>
        <v>37.669616403674723</v>
      </c>
      <c r="P236" s="49">
        <f t="shared" si="7"/>
        <v>37.669616403674723</v>
      </c>
    </row>
    <row r="237" spans="1:16">
      <c r="A237" s="50" t="s">
        <v>541</v>
      </c>
      <c r="B237" s="58">
        <v>236</v>
      </c>
      <c r="C237" s="50">
        <v>2</v>
      </c>
      <c r="D237" s="53">
        <v>2</v>
      </c>
      <c r="E237" s="53">
        <v>35</v>
      </c>
      <c r="L237" s="50" t="s">
        <v>541</v>
      </c>
      <c r="M237" s="53">
        <v>2</v>
      </c>
      <c r="N237" s="53">
        <v>35</v>
      </c>
      <c r="O237" s="49">
        <f t="shared" si="6"/>
        <v>35.114099732158877</v>
      </c>
      <c r="P237" s="49">
        <f t="shared" si="7"/>
        <v>35.114099732158877</v>
      </c>
    </row>
    <row r="238" spans="1:16">
      <c r="A238" s="50" t="s">
        <v>543</v>
      </c>
      <c r="B238" s="58">
        <v>237</v>
      </c>
      <c r="C238" s="50">
        <v>1</v>
      </c>
      <c r="D238" s="53">
        <v>19</v>
      </c>
      <c r="E238" s="53">
        <v>8</v>
      </c>
      <c r="L238" s="50" t="s">
        <v>543</v>
      </c>
      <c r="M238" s="53">
        <v>19</v>
      </c>
      <c r="N238" s="53">
        <v>8</v>
      </c>
      <c r="O238" s="49">
        <f t="shared" si="6"/>
        <v>20.639767440550294</v>
      </c>
      <c r="P238" s="49">
        <f t="shared" si="7"/>
        <v>20.639767440550294</v>
      </c>
    </row>
    <row r="239" spans="1:16">
      <c r="A239" s="50" t="s">
        <v>545</v>
      </c>
      <c r="B239" s="58">
        <v>238</v>
      </c>
      <c r="C239" s="50">
        <v>1</v>
      </c>
      <c r="D239" s="53">
        <v>12</v>
      </c>
      <c r="E239" s="53">
        <v>13</v>
      </c>
      <c r="L239" s="50" t="s">
        <v>545</v>
      </c>
      <c r="M239" s="53">
        <v>12</v>
      </c>
      <c r="N239" s="53">
        <v>13</v>
      </c>
      <c r="O239" s="49">
        <f t="shared" si="6"/>
        <v>17.720045146669349</v>
      </c>
      <c r="P239" s="49">
        <f t="shared" si="7"/>
        <v>17.720045146669349</v>
      </c>
    </row>
    <row r="240" spans="1:16">
      <c r="A240" s="50" t="s">
        <v>547</v>
      </c>
      <c r="B240" s="58">
        <v>239</v>
      </c>
      <c r="C240" s="50">
        <v>1</v>
      </c>
      <c r="D240" s="53">
        <v>9</v>
      </c>
      <c r="E240" s="53">
        <v>12</v>
      </c>
      <c r="L240" s="50" t="s">
        <v>547</v>
      </c>
      <c r="M240" s="53">
        <v>9</v>
      </c>
      <c r="N240" s="53">
        <v>12</v>
      </c>
      <c r="O240" s="49">
        <f t="shared" si="6"/>
        <v>15.033296378372908</v>
      </c>
      <c r="P240" s="49">
        <f t="shared" si="7"/>
        <v>15.033296378372908</v>
      </c>
    </row>
    <row r="241" spans="1:16">
      <c r="A241" s="50" t="s">
        <v>549</v>
      </c>
      <c r="B241" s="58">
        <v>240</v>
      </c>
      <c r="C241" s="50">
        <v>2</v>
      </c>
      <c r="D241" s="53">
        <v>12</v>
      </c>
      <c r="E241" s="53">
        <v>13</v>
      </c>
      <c r="L241" s="50" t="s">
        <v>549</v>
      </c>
      <c r="M241" s="53">
        <v>12</v>
      </c>
      <c r="N241" s="53">
        <v>13</v>
      </c>
      <c r="O241" s="49">
        <f t="shared" si="6"/>
        <v>17.804493814764857</v>
      </c>
      <c r="P241" s="49">
        <f t="shared" si="7"/>
        <v>17.804493814764857</v>
      </c>
    </row>
    <row r="242" spans="1:16">
      <c r="A242" s="50" t="s">
        <v>551</v>
      </c>
      <c r="B242" s="58">
        <v>241</v>
      </c>
      <c r="C242" s="50">
        <v>1</v>
      </c>
      <c r="D242" s="53">
        <v>16</v>
      </c>
      <c r="E242" s="53">
        <v>2</v>
      </c>
      <c r="L242" s="50" t="s">
        <v>551</v>
      </c>
      <c r="M242" s="53">
        <v>16</v>
      </c>
      <c r="N242" s="53">
        <v>2</v>
      </c>
      <c r="O242" s="49">
        <f t="shared" si="6"/>
        <v>16.15549442140351</v>
      </c>
      <c r="P242" s="49">
        <f t="shared" si="7"/>
        <v>16.15549442140351</v>
      </c>
    </row>
    <row r="243" spans="1:16">
      <c r="A243" s="50" t="s">
        <v>553</v>
      </c>
      <c r="B243" s="58">
        <v>242</v>
      </c>
      <c r="C243" s="50">
        <v>1</v>
      </c>
      <c r="D243" s="53">
        <v>15</v>
      </c>
      <c r="E243" s="53">
        <v>9</v>
      </c>
      <c r="F243" s="37" t="s">
        <v>1274</v>
      </c>
      <c r="L243" s="50" t="s">
        <v>553</v>
      </c>
      <c r="M243" s="53">
        <v>15</v>
      </c>
      <c r="N243" s="53">
        <v>9</v>
      </c>
      <c r="O243" s="49">
        <f t="shared" si="6"/>
        <v>17.521415467935231</v>
      </c>
      <c r="P243" s="49">
        <f t="shared" si="7"/>
        <v>17.521415467935231</v>
      </c>
    </row>
    <row r="244" spans="1:16">
      <c r="A244" s="50" t="s">
        <v>555</v>
      </c>
      <c r="B244" s="58">
        <v>243</v>
      </c>
      <c r="C244" s="50">
        <v>1</v>
      </c>
      <c r="D244" s="53">
        <v>9</v>
      </c>
      <c r="E244" s="53">
        <v>12</v>
      </c>
      <c r="L244" s="50" t="s">
        <v>555</v>
      </c>
      <c r="M244" s="53">
        <v>9</v>
      </c>
      <c r="N244" s="53">
        <v>12</v>
      </c>
      <c r="O244" s="49">
        <f t="shared" si="6"/>
        <v>15.033296378372908</v>
      </c>
      <c r="P244" s="49">
        <f t="shared" si="7"/>
        <v>15.033296378372908</v>
      </c>
    </row>
    <row r="245" spans="1:16">
      <c r="A245" s="50" t="s">
        <v>557</v>
      </c>
      <c r="B245" s="58">
        <v>244</v>
      </c>
      <c r="C245" s="50">
        <v>1</v>
      </c>
      <c r="D245" s="53">
        <v>1</v>
      </c>
      <c r="E245" s="53">
        <v>5</v>
      </c>
      <c r="L245" s="50" t="s">
        <v>557</v>
      </c>
      <c r="M245" s="53">
        <v>1</v>
      </c>
      <c r="N245" s="53">
        <v>5</v>
      </c>
      <c r="O245" s="49">
        <f t="shared" si="6"/>
        <v>5.196152422706632</v>
      </c>
      <c r="P245" s="49">
        <f t="shared" si="7"/>
        <v>5.196152422706632</v>
      </c>
    </row>
    <row r="246" spans="1:16">
      <c r="A246" s="50" t="s">
        <v>559</v>
      </c>
      <c r="B246" s="58">
        <v>245</v>
      </c>
      <c r="C246" s="50">
        <v>2</v>
      </c>
      <c r="D246" s="53">
        <v>3</v>
      </c>
      <c r="E246" s="53">
        <v>3</v>
      </c>
      <c r="L246" s="50" t="s">
        <v>559</v>
      </c>
      <c r="M246" s="53">
        <v>3</v>
      </c>
      <c r="N246" s="53">
        <v>3</v>
      </c>
      <c r="O246" s="49">
        <f t="shared" si="6"/>
        <v>4.6904157598234297</v>
      </c>
      <c r="P246" s="49">
        <f t="shared" si="7"/>
        <v>4.6904157598234297</v>
      </c>
    </row>
    <row r="247" spans="1:16">
      <c r="A247" s="50" t="s">
        <v>561</v>
      </c>
      <c r="B247" s="58">
        <v>246</v>
      </c>
      <c r="C247" s="50">
        <v>2</v>
      </c>
      <c r="D247" s="53">
        <v>2</v>
      </c>
      <c r="E247" s="53">
        <v>24</v>
      </c>
      <c r="L247" s="50" t="s">
        <v>561</v>
      </c>
      <c r="M247" s="53">
        <v>2</v>
      </c>
      <c r="N247" s="53">
        <v>24</v>
      </c>
      <c r="O247" s="49">
        <f t="shared" si="6"/>
        <v>24.166091947189145</v>
      </c>
      <c r="P247" s="49">
        <f t="shared" si="7"/>
        <v>24.166091947189145</v>
      </c>
    </row>
    <row r="248" spans="1:16">
      <c r="A248" s="50" t="s">
        <v>563</v>
      </c>
      <c r="B248" s="58">
        <v>247</v>
      </c>
      <c r="C248" s="50">
        <v>1</v>
      </c>
      <c r="D248" s="53">
        <v>19</v>
      </c>
      <c r="E248" s="53">
        <v>5</v>
      </c>
      <c r="L248" s="50" t="s">
        <v>563</v>
      </c>
      <c r="M248" s="53">
        <v>19</v>
      </c>
      <c r="N248" s="53">
        <v>5</v>
      </c>
      <c r="O248" s="49">
        <f t="shared" si="6"/>
        <v>19.672315572906001</v>
      </c>
      <c r="P248" s="49">
        <f t="shared" si="7"/>
        <v>19.672315572906001</v>
      </c>
    </row>
    <row r="249" spans="1:16">
      <c r="A249" s="50" t="s">
        <v>565</v>
      </c>
      <c r="B249" s="58">
        <v>248</v>
      </c>
      <c r="C249" s="50">
        <v>1</v>
      </c>
      <c r="D249" s="53">
        <v>19</v>
      </c>
      <c r="E249" s="53">
        <v>8</v>
      </c>
      <c r="L249" s="50" t="s">
        <v>565</v>
      </c>
      <c r="M249" s="53">
        <v>19</v>
      </c>
      <c r="N249" s="53">
        <v>8</v>
      </c>
      <c r="O249" s="49">
        <f t="shared" si="6"/>
        <v>20.639767440550294</v>
      </c>
      <c r="P249" s="49">
        <f t="shared" si="7"/>
        <v>20.639767440550294</v>
      </c>
    </row>
    <row r="250" spans="1:16">
      <c r="A250" s="50" t="s">
        <v>567</v>
      </c>
      <c r="B250" s="58">
        <v>249</v>
      </c>
      <c r="C250" s="50">
        <v>1</v>
      </c>
      <c r="D250" s="53">
        <v>12</v>
      </c>
      <c r="E250" s="53">
        <v>13</v>
      </c>
      <c r="L250" s="50" t="s">
        <v>567</v>
      </c>
      <c r="M250" s="53">
        <v>12</v>
      </c>
      <c r="N250" s="53">
        <v>13</v>
      </c>
      <c r="O250" s="49">
        <f t="shared" si="6"/>
        <v>17.720045146669349</v>
      </c>
      <c r="P250" s="49">
        <f t="shared" si="7"/>
        <v>17.720045146669349</v>
      </c>
    </row>
    <row r="251" spans="1:16">
      <c r="A251" s="50" t="s">
        <v>569</v>
      </c>
      <c r="B251" s="58">
        <v>250</v>
      </c>
      <c r="C251" s="50">
        <v>1</v>
      </c>
      <c r="D251" s="53">
        <v>9</v>
      </c>
      <c r="E251" s="53">
        <v>12</v>
      </c>
      <c r="L251" s="50" t="s">
        <v>569</v>
      </c>
      <c r="M251" s="53">
        <v>9</v>
      </c>
      <c r="N251" s="53">
        <v>12</v>
      </c>
      <c r="O251" s="49">
        <f t="shared" si="6"/>
        <v>15.033296378372908</v>
      </c>
      <c r="P251" s="49">
        <f t="shared" si="7"/>
        <v>15.033296378372908</v>
      </c>
    </row>
    <row r="252" spans="1:16">
      <c r="A252" s="50" t="s">
        <v>571</v>
      </c>
      <c r="B252" s="58">
        <v>251</v>
      </c>
      <c r="C252" s="50">
        <v>1</v>
      </c>
      <c r="D252" s="53">
        <v>36</v>
      </c>
      <c r="E252" s="53">
        <v>23</v>
      </c>
      <c r="L252" s="50" t="s">
        <v>571</v>
      </c>
      <c r="M252" s="53">
        <v>36</v>
      </c>
      <c r="N252" s="53">
        <v>23</v>
      </c>
      <c r="O252" s="49">
        <f t="shared" si="6"/>
        <v>42.731721238442994</v>
      </c>
      <c r="P252" s="49">
        <f t="shared" si="7"/>
        <v>42.731721238442994</v>
      </c>
    </row>
    <row r="253" spans="1:16">
      <c r="A253" s="50" t="s">
        <v>574</v>
      </c>
      <c r="B253" s="58">
        <v>252</v>
      </c>
      <c r="C253" s="50">
        <v>2</v>
      </c>
      <c r="D253" s="53">
        <v>17</v>
      </c>
      <c r="E253" s="53">
        <v>17</v>
      </c>
      <c r="L253" s="50" t="s">
        <v>574</v>
      </c>
      <c r="M253" s="53">
        <v>17</v>
      </c>
      <c r="N253" s="53">
        <v>17</v>
      </c>
      <c r="O253" s="49">
        <f t="shared" si="6"/>
        <v>24.124676163629637</v>
      </c>
      <c r="P253" s="49">
        <f t="shared" si="7"/>
        <v>24.124676163629637</v>
      </c>
    </row>
    <row r="254" spans="1:16">
      <c r="A254" s="50" t="s">
        <v>576</v>
      </c>
      <c r="B254" s="58">
        <v>253</v>
      </c>
      <c r="C254" s="50">
        <v>1</v>
      </c>
      <c r="D254" s="53">
        <v>8</v>
      </c>
      <c r="E254" s="53">
        <v>36</v>
      </c>
      <c r="L254" s="50" t="s">
        <v>576</v>
      </c>
      <c r="M254" s="53">
        <v>8</v>
      </c>
      <c r="N254" s="53">
        <v>36</v>
      </c>
      <c r="O254" s="49">
        <f t="shared" si="6"/>
        <v>36.891733491393431</v>
      </c>
      <c r="P254" s="49">
        <f t="shared" si="7"/>
        <v>36.891733491393431</v>
      </c>
    </row>
    <row r="255" spans="1:16">
      <c r="A255" s="50" t="s">
        <v>578</v>
      </c>
      <c r="B255" s="58">
        <v>254</v>
      </c>
      <c r="C255" s="50">
        <v>1</v>
      </c>
      <c r="D255" s="53">
        <v>26</v>
      </c>
      <c r="E255" s="53">
        <v>23</v>
      </c>
      <c r="L255" s="50" t="s">
        <v>578</v>
      </c>
      <c r="M255" s="53">
        <v>26</v>
      </c>
      <c r="N255" s="53">
        <v>23</v>
      </c>
      <c r="O255" s="49">
        <f t="shared" si="6"/>
        <v>34.727510708370673</v>
      </c>
      <c r="P255" s="49">
        <f t="shared" si="7"/>
        <v>34.727510708370673</v>
      </c>
    </row>
    <row r="256" spans="1:16">
      <c r="A256" s="50" t="s">
        <v>580</v>
      </c>
      <c r="B256" s="58">
        <v>255</v>
      </c>
      <c r="C256" s="50">
        <v>1</v>
      </c>
      <c r="D256" s="53">
        <v>23</v>
      </c>
      <c r="E256" s="53">
        <v>27</v>
      </c>
      <c r="L256" s="50" t="s">
        <v>580</v>
      </c>
      <c r="M256" s="53">
        <v>23</v>
      </c>
      <c r="N256" s="53">
        <v>27</v>
      </c>
      <c r="O256" s="49">
        <f t="shared" si="6"/>
        <v>35.482389998420345</v>
      </c>
      <c r="P256" s="49">
        <f t="shared" si="7"/>
        <v>35.482389998420345</v>
      </c>
    </row>
    <row r="257" spans="1:16">
      <c r="A257" s="50" t="s">
        <v>582</v>
      </c>
      <c r="B257" s="58">
        <v>256</v>
      </c>
      <c r="C257" s="50">
        <v>1</v>
      </c>
      <c r="D257" s="53">
        <v>19</v>
      </c>
      <c r="E257" s="53">
        <v>8</v>
      </c>
      <c r="L257" s="50" t="s">
        <v>582</v>
      </c>
      <c r="M257" s="53">
        <v>19</v>
      </c>
      <c r="N257" s="53">
        <v>8</v>
      </c>
      <c r="O257" s="49">
        <f t="shared" si="6"/>
        <v>20.639767440550294</v>
      </c>
      <c r="P257" s="49">
        <f t="shared" si="7"/>
        <v>20.639767440550294</v>
      </c>
    </row>
    <row r="258" spans="1:16">
      <c r="A258" s="50" t="s">
        <v>584</v>
      </c>
      <c r="B258" s="58">
        <v>257</v>
      </c>
      <c r="C258" s="50">
        <v>1</v>
      </c>
      <c r="D258" s="53">
        <v>12</v>
      </c>
      <c r="E258" s="53">
        <v>13</v>
      </c>
      <c r="L258" s="50" t="s">
        <v>584</v>
      </c>
      <c r="M258" s="53">
        <v>12</v>
      </c>
      <c r="N258" s="53">
        <v>13</v>
      </c>
      <c r="O258" s="49">
        <f t="shared" ref="O258:O321" si="8">SQRT((C258-H258)^2+(D258-I258)^2+(E258-J258)^2)</f>
        <v>17.720045146669349</v>
      </c>
      <c r="P258" s="49">
        <f t="shared" ref="P258:P321" si="9">SQRT((C258-H259)^2+(D258-I259)^2+(E258-J259)^2)</f>
        <v>17.720045146669349</v>
      </c>
    </row>
    <row r="259" spans="1:16">
      <c r="A259" s="50" t="s">
        <v>586</v>
      </c>
      <c r="B259" s="58">
        <v>258</v>
      </c>
      <c r="C259" s="50">
        <v>1</v>
      </c>
      <c r="D259" s="53">
        <v>12</v>
      </c>
      <c r="E259" s="53">
        <v>5</v>
      </c>
      <c r="L259" s="50" t="s">
        <v>586</v>
      </c>
      <c r="M259" s="53">
        <v>12</v>
      </c>
      <c r="N259" s="53">
        <v>5</v>
      </c>
      <c r="O259" s="49">
        <f t="shared" si="8"/>
        <v>13.038404810405298</v>
      </c>
      <c r="P259" s="49">
        <f t="shared" si="9"/>
        <v>13.038404810405298</v>
      </c>
    </row>
    <row r="260" spans="1:16">
      <c r="A260" s="50" t="s">
        <v>588</v>
      </c>
      <c r="B260" s="58">
        <v>259</v>
      </c>
      <c r="C260" s="50">
        <v>1</v>
      </c>
      <c r="D260" s="53">
        <v>28</v>
      </c>
      <c r="E260" s="53">
        <v>35</v>
      </c>
      <c r="L260" s="50" t="s">
        <v>588</v>
      </c>
      <c r="M260" s="53">
        <v>28</v>
      </c>
      <c r="N260" s="53">
        <v>35</v>
      </c>
      <c r="O260" s="49">
        <f t="shared" si="8"/>
        <v>44.83302354291979</v>
      </c>
      <c r="P260" s="49">
        <f t="shared" si="9"/>
        <v>44.83302354291979</v>
      </c>
    </row>
    <row r="261" spans="1:16">
      <c r="A261" s="50" t="s">
        <v>590</v>
      </c>
      <c r="B261" s="58">
        <v>260</v>
      </c>
      <c r="C261" s="50">
        <v>1</v>
      </c>
      <c r="D261" s="53">
        <v>11</v>
      </c>
      <c r="E261" s="53">
        <v>20</v>
      </c>
      <c r="L261" s="50" t="s">
        <v>590</v>
      </c>
      <c r="M261" s="53">
        <v>11</v>
      </c>
      <c r="N261" s="53">
        <v>20</v>
      </c>
      <c r="O261" s="49">
        <f t="shared" si="8"/>
        <v>22.847319317591726</v>
      </c>
      <c r="P261" s="49">
        <f t="shared" si="9"/>
        <v>22.847319317591726</v>
      </c>
    </row>
    <row r="262" spans="1:16">
      <c r="A262" s="50" t="s">
        <v>592</v>
      </c>
      <c r="B262" s="58">
        <v>261</v>
      </c>
      <c r="C262" s="50">
        <v>1</v>
      </c>
      <c r="D262" s="53">
        <v>19</v>
      </c>
      <c r="E262" s="53">
        <v>8</v>
      </c>
      <c r="L262" s="50" t="s">
        <v>592</v>
      </c>
      <c r="M262" s="53">
        <v>19</v>
      </c>
      <c r="N262" s="53">
        <v>8</v>
      </c>
      <c r="O262" s="49">
        <f t="shared" si="8"/>
        <v>20.639767440550294</v>
      </c>
      <c r="P262" s="49">
        <f t="shared" si="9"/>
        <v>20.639767440550294</v>
      </c>
    </row>
    <row r="263" spans="1:16">
      <c r="A263" s="50" t="s">
        <v>594</v>
      </c>
      <c r="B263" s="58">
        <v>262</v>
      </c>
      <c r="C263" s="50">
        <v>1</v>
      </c>
      <c r="D263" s="53">
        <v>11</v>
      </c>
      <c r="E263" s="53">
        <v>7</v>
      </c>
      <c r="L263" s="50" t="s">
        <v>594</v>
      </c>
      <c r="M263" s="53">
        <v>11</v>
      </c>
      <c r="N263" s="53">
        <v>7</v>
      </c>
      <c r="O263" s="49">
        <f t="shared" si="8"/>
        <v>13.076696830622021</v>
      </c>
      <c r="P263" s="49">
        <f t="shared" si="9"/>
        <v>13.076696830622021</v>
      </c>
    </row>
    <row r="264" spans="1:16">
      <c r="A264" s="50" t="s">
        <v>596</v>
      </c>
      <c r="B264" s="58">
        <v>263</v>
      </c>
      <c r="C264" s="50">
        <v>2</v>
      </c>
      <c r="D264" s="53">
        <v>28</v>
      </c>
      <c r="E264" s="53">
        <v>35</v>
      </c>
      <c r="L264" s="50" t="s">
        <v>596</v>
      </c>
      <c r="M264" s="53">
        <v>28</v>
      </c>
      <c r="N264" s="53">
        <v>35</v>
      </c>
      <c r="O264" s="49">
        <f t="shared" si="8"/>
        <v>44.866468548349111</v>
      </c>
      <c r="P264" s="49">
        <f t="shared" si="9"/>
        <v>44.866468548349111</v>
      </c>
    </row>
    <row r="265" spans="1:16">
      <c r="A265" s="50" t="s">
        <v>598</v>
      </c>
      <c r="B265" s="58">
        <v>264</v>
      </c>
      <c r="C265" s="50">
        <v>1</v>
      </c>
      <c r="D265" s="53">
        <v>2</v>
      </c>
      <c r="E265" s="53">
        <v>24</v>
      </c>
      <c r="L265" s="50" t="s">
        <v>598</v>
      </c>
      <c r="M265" s="53">
        <v>2</v>
      </c>
      <c r="N265" s="53">
        <v>24</v>
      </c>
      <c r="O265" s="49">
        <f t="shared" si="8"/>
        <v>24.103941586387901</v>
      </c>
      <c r="P265" s="49">
        <f t="shared" si="9"/>
        <v>24.103941586387901</v>
      </c>
    </row>
    <row r="266" spans="1:16">
      <c r="A266" s="50" t="s">
        <v>600</v>
      </c>
      <c r="B266" s="58">
        <v>265</v>
      </c>
      <c r="C266" s="50">
        <v>1</v>
      </c>
      <c r="D266" s="53">
        <v>12</v>
      </c>
      <c r="E266" s="53">
        <v>13</v>
      </c>
      <c r="L266" s="50" t="s">
        <v>600</v>
      </c>
      <c r="M266" s="53">
        <v>12</v>
      </c>
      <c r="N266" s="53">
        <v>13</v>
      </c>
      <c r="O266" s="49">
        <f t="shared" si="8"/>
        <v>17.720045146669349</v>
      </c>
      <c r="P266" s="49">
        <f t="shared" si="9"/>
        <v>17.720045146669349</v>
      </c>
    </row>
    <row r="267" spans="1:16">
      <c r="A267" s="50" t="s">
        <v>602</v>
      </c>
      <c r="B267" s="58">
        <v>266</v>
      </c>
      <c r="C267" s="50">
        <v>1</v>
      </c>
      <c r="D267" s="53">
        <v>9</v>
      </c>
      <c r="E267" s="53">
        <v>12</v>
      </c>
      <c r="L267" s="50" t="s">
        <v>602</v>
      </c>
      <c r="M267" s="53">
        <v>9</v>
      </c>
      <c r="N267" s="53">
        <v>12</v>
      </c>
      <c r="O267" s="49">
        <f t="shared" si="8"/>
        <v>15.033296378372908</v>
      </c>
      <c r="P267" s="49">
        <f t="shared" si="9"/>
        <v>15.033296378372908</v>
      </c>
    </row>
    <row r="268" spans="1:16">
      <c r="A268" s="50" t="s">
        <v>604</v>
      </c>
      <c r="B268" s="58">
        <v>267</v>
      </c>
      <c r="C268" s="50">
        <v>1</v>
      </c>
      <c r="D268" s="53">
        <v>2</v>
      </c>
      <c r="E268" s="53">
        <v>24</v>
      </c>
      <c r="L268" s="50" t="s">
        <v>604</v>
      </c>
      <c r="M268" s="53">
        <v>2</v>
      </c>
      <c r="N268" s="53">
        <v>24</v>
      </c>
      <c r="O268" s="49">
        <f t="shared" si="8"/>
        <v>24.103941586387901</v>
      </c>
      <c r="P268" s="49">
        <f t="shared" si="9"/>
        <v>24.103941586387901</v>
      </c>
    </row>
    <row r="269" spans="1:16">
      <c r="A269" s="50" t="s">
        <v>606</v>
      </c>
      <c r="B269" s="58">
        <v>268</v>
      </c>
      <c r="C269" s="50">
        <v>1</v>
      </c>
      <c r="D269" s="53">
        <v>37</v>
      </c>
      <c r="E269" s="53">
        <v>34</v>
      </c>
      <c r="L269" s="50" t="s">
        <v>606</v>
      </c>
      <c r="M269" s="53">
        <v>37</v>
      </c>
      <c r="N269" s="53">
        <v>34</v>
      </c>
      <c r="O269" s="49">
        <f t="shared" si="8"/>
        <v>50.259327492516249</v>
      </c>
      <c r="P269" s="49">
        <f t="shared" si="9"/>
        <v>50.259327492516249</v>
      </c>
    </row>
    <row r="270" spans="1:16">
      <c r="A270" s="50" t="s">
        <v>610</v>
      </c>
      <c r="B270" s="58">
        <v>269</v>
      </c>
      <c r="C270" s="50">
        <v>1</v>
      </c>
      <c r="D270" s="53">
        <v>17</v>
      </c>
      <c r="E270" s="53">
        <v>17</v>
      </c>
      <c r="L270" s="50" t="s">
        <v>610</v>
      </c>
      <c r="M270" s="53">
        <v>17</v>
      </c>
      <c r="N270" s="53">
        <v>17</v>
      </c>
      <c r="O270" s="49">
        <f t="shared" si="8"/>
        <v>24.06241883103193</v>
      </c>
      <c r="P270" s="49">
        <f t="shared" si="9"/>
        <v>24.06241883103193</v>
      </c>
    </row>
    <row r="271" spans="1:16">
      <c r="A271" s="50" t="s">
        <v>612</v>
      </c>
      <c r="B271" s="58">
        <v>270</v>
      </c>
      <c r="C271" s="50">
        <v>2</v>
      </c>
      <c r="D271" s="53">
        <v>11</v>
      </c>
      <c r="E271" s="53">
        <v>7</v>
      </c>
      <c r="L271" s="50" t="s">
        <v>612</v>
      </c>
      <c r="M271" s="53">
        <v>11</v>
      </c>
      <c r="N271" s="53">
        <v>7</v>
      </c>
      <c r="O271" s="49">
        <f t="shared" si="8"/>
        <v>13.19090595827292</v>
      </c>
      <c r="P271" s="49">
        <f t="shared" si="9"/>
        <v>13.19090595827292</v>
      </c>
    </row>
    <row r="272" spans="1:16">
      <c r="A272" s="50" t="s">
        <v>614</v>
      </c>
      <c r="B272" s="58">
        <v>271</v>
      </c>
      <c r="C272" s="50">
        <v>2</v>
      </c>
      <c r="D272" s="53">
        <v>37</v>
      </c>
      <c r="E272" s="53">
        <v>34</v>
      </c>
      <c r="L272" s="50" t="s">
        <v>614</v>
      </c>
      <c r="M272" s="53">
        <v>37</v>
      </c>
      <c r="N272" s="53">
        <v>34</v>
      </c>
      <c r="O272" s="49">
        <f t="shared" si="8"/>
        <v>50.289163842720633</v>
      </c>
      <c r="P272" s="49">
        <f t="shared" si="9"/>
        <v>50.289163842720633</v>
      </c>
    </row>
    <row r="273" spans="1:16">
      <c r="A273" s="50" t="s">
        <v>616</v>
      </c>
      <c r="B273" s="58">
        <v>272</v>
      </c>
      <c r="C273" s="50">
        <v>1</v>
      </c>
      <c r="D273" s="53">
        <v>17</v>
      </c>
      <c r="E273" s="53">
        <v>17</v>
      </c>
      <c r="L273" s="50" t="s">
        <v>616</v>
      </c>
      <c r="M273" s="53">
        <v>17</v>
      </c>
      <c r="N273" s="53">
        <v>17</v>
      </c>
      <c r="O273" s="49">
        <f t="shared" si="8"/>
        <v>24.06241883103193</v>
      </c>
      <c r="P273" s="49">
        <f t="shared" si="9"/>
        <v>24.06241883103193</v>
      </c>
    </row>
    <row r="274" spans="1:16">
      <c r="A274" s="50" t="s">
        <v>618</v>
      </c>
      <c r="B274" s="58">
        <v>273</v>
      </c>
      <c r="C274" s="50">
        <v>1</v>
      </c>
      <c r="D274" s="53">
        <v>19</v>
      </c>
      <c r="E274" s="53">
        <v>8</v>
      </c>
      <c r="L274" s="50" t="s">
        <v>618</v>
      </c>
      <c r="M274" s="53">
        <v>19</v>
      </c>
      <c r="N274" s="53">
        <v>8</v>
      </c>
      <c r="O274" s="49">
        <f t="shared" si="8"/>
        <v>20.639767440550294</v>
      </c>
      <c r="P274" s="49">
        <f t="shared" si="9"/>
        <v>20.639767440550294</v>
      </c>
    </row>
    <row r="275" spans="1:16">
      <c r="A275" s="50" t="s">
        <v>620</v>
      </c>
      <c r="B275" s="58">
        <v>274</v>
      </c>
      <c r="C275" s="50">
        <v>1</v>
      </c>
      <c r="D275" s="53">
        <v>19</v>
      </c>
      <c r="E275" s="53">
        <v>5</v>
      </c>
      <c r="L275" s="50" t="s">
        <v>620</v>
      </c>
      <c r="M275" s="53">
        <v>19</v>
      </c>
      <c r="N275" s="53">
        <v>5</v>
      </c>
      <c r="O275" s="49">
        <f t="shared" si="8"/>
        <v>19.672315572906001</v>
      </c>
      <c r="P275" s="49">
        <f t="shared" si="9"/>
        <v>19.672315572906001</v>
      </c>
    </row>
    <row r="276" spans="1:16">
      <c r="A276" s="50" t="s">
        <v>622</v>
      </c>
      <c r="B276" s="58">
        <v>275</v>
      </c>
      <c r="C276" s="50">
        <v>2</v>
      </c>
      <c r="D276" s="53">
        <v>37</v>
      </c>
      <c r="E276" s="53">
        <v>34</v>
      </c>
      <c r="L276" s="50" t="s">
        <v>622</v>
      </c>
      <c r="M276" s="53">
        <v>37</v>
      </c>
      <c r="N276" s="53">
        <v>34</v>
      </c>
      <c r="O276" s="49">
        <f t="shared" si="8"/>
        <v>50.289163842720633</v>
      </c>
      <c r="P276" s="49">
        <f t="shared" si="9"/>
        <v>50.289163842720633</v>
      </c>
    </row>
    <row r="277" spans="1:16">
      <c r="A277" s="50" t="s">
        <v>624</v>
      </c>
      <c r="B277" s="58">
        <v>276</v>
      </c>
      <c r="C277" s="50">
        <v>1</v>
      </c>
      <c r="D277" s="53">
        <v>12</v>
      </c>
      <c r="E277" s="53">
        <v>13</v>
      </c>
      <c r="L277" s="50" t="s">
        <v>624</v>
      </c>
      <c r="M277" s="53">
        <v>12</v>
      </c>
      <c r="N277" s="53">
        <v>13</v>
      </c>
      <c r="O277" s="49">
        <f t="shared" si="8"/>
        <v>17.720045146669349</v>
      </c>
      <c r="P277" s="49">
        <f t="shared" si="9"/>
        <v>17.720045146669349</v>
      </c>
    </row>
    <row r="278" spans="1:16">
      <c r="A278" s="50" t="s">
        <v>626</v>
      </c>
      <c r="B278" s="58">
        <v>277</v>
      </c>
      <c r="C278" s="50">
        <v>1</v>
      </c>
      <c r="D278" s="53">
        <v>36</v>
      </c>
      <c r="E278" s="53">
        <v>23</v>
      </c>
      <c r="L278" s="50" t="s">
        <v>626</v>
      </c>
      <c r="M278" s="53">
        <v>36</v>
      </c>
      <c r="N278" s="53">
        <v>23</v>
      </c>
      <c r="O278" s="49">
        <f t="shared" si="8"/>
        <v>42.731721238442994</v>
      </c>
      <c r="P278" s="49">
        <f t="shared" si="9"/>
        <v>42.731721238442994</v>
      </c>
    </row>
    <row r="279" spans="1:16">
      <c r="A279" s="50" t="s">
        <v>628</v>
      </c>
      <c r="B279" s="58">
        <v>278</v>
      </c>
      <c r="C279" s="50">
        <v>2</v>
      </c>
      <c r="D279" s="53">
        <v>2</v>
      </c>
      <c r="E279" s="53">
        <v>24</v>
      </c>
      <c r="L279" s="50" t="s">
        <v>628</v>
      </c>
      <c r="M279" s="53">
        <v>2</v>
      </c>
      <c r="N279" s="53">
        <v>24</v>
      </c>
      <c r="O279" s="49">
        <f t="shared" si="8"/>
        <v>24.166091947189145</v>
      </c>
      <c r="P279" s="49">
        <f t="shared" si="9"/>
        <v>24.166091947189145</v>
      </c>
    </row>
    <row r="280" spans="1:16">
      <c r="A280" s="50" t="s">
        <v>630</v>
      </c>
      <c r="B280" s="58">
        <v>279</v>
      </c>
      <c r="C280" s="50">
        <v>1</v>
      </c>
      <c r="D280" s="53">
        <v>10</v>
      </c>
      <c r="E280" s="53">
        <v>14</v>
      </c>
      <c r="L280" s="50" t="s">
        <v>630</v>
      </c>
      <c r="M280" s="53">
        <v>10</v>
      </c>
      <c r="N280" s="53">
        <v>14</v>
      </c>
      <c r="O280" s="49">
        <f t="shared" si="8"/>
        <v>17.233687939614086</v>
      </c>
      <c r="P280" s="49">
        <f t="shared" si="9"/>
        <v>17.233687939614086</v>
      </c>
    </row>
    <row r="281" spans="1:16">
      <c r="A281" s="50" t="s">
        <v>632</v>
      </c>
      <c r="B281" s="58">
        <v>280</v>
      </c>
      <c r="C281" s="50">
        <v>1</v>
      </c>
      <c r="D281" s="53">
        <v>19</v>
      </c>
      <c r="E281" s="53">
        <v>8</v>
      </c>
      <c r="L281" s="50" t="s">
        <v>632</v>
      </c>
      <c r="M281" s="53">
        <v>19</v>
      </c>
      <c r="N281" s="53">
        <v>8</v>
      </c>
      <c r="O281" s="49">
        <f t="shared" si="8"/>
        <v>20.639767440550294</v>
      </c>
      <c r="P281" s="49">
        <f t="shared" si="9"/>
        <v>20.639767440550294</v>
      </c>
    </row>
    <row r="282" spans="1:16">
      <c r="A282" s="50" t="s">
        <v>634</v>
      </c>
      <c r="B282" s="58">
        <v>281</v>
      </c>
      <c r="C282" s="50">
        <v>1</v>
      </c>
      <c r="D282" s="53">
        <v>38</v>
      </c>
      <c r="E282" s="53">
        <v>28</v>
      </c>
      <c r="L282" s="50" t="s">
        <v>634</v>
      </c>
      <c r="M282" s="53">
        <v>38</v>
      </c>
      <c r="N282" s="53">
        <v>28</v>
      </c>
      <c r="O282" s="49">
        <f t="shared" si="8"/>
        <v>47.212286536451508</v>
      </c>
      <c r="P282" s="49">
        <f t="shared" si="9"/>
        <v>47.212286536451508</v>
      </c>
    </row>
    <row r="283" spans="1:16">
      <c r="A283" s="50" t="s">
        <v>637</v>
      </c>
      <c r="B283" s="58">
        <v>282</v>
      </c>
      <c r="C283" s="50">
        <v>1</v>
      </c>
      <c r="D283" s="53">
        <v>12</v>
      </c>
      <c r="E283" s="53">
        <v>13</v>
      </c>
      <c r="L283" s="50" t="s">
        <v>637</v>
      </c>
      <c r="M283" s="53">
        <v>12</v>
      </c>
      <c r="N283" s="53">
        <v>13</v>
      </c>
      <c r="O283" s="49">
        <f t="shared" si="8"/>
        <v>17.720045146669349</v>
      </c>
      <c r="P283" s="49">
        <f t="shared" si="9"/>
        <v>17.720045146669349</v>
      </c>
    </row>
    <row r="284" spans="1:16">
      <c r="A284" s="50" t="s">
        <v>639</v>
      </c>
      <c r="B284" s="58">
        <v>283</v>
      </c>
      <c r="C284" s="50">
        <v>1</v>
      </c>
      <c r="D284" s="53">
        <v>2</v>
      </c>
      <c r="E284" s="53">
        <v>24</v>
      </c>
      <c r="L284" s="50" t="s">
        <v>639</v>
      </c>
      <c r="M284" s="53">
        <v>2</v>
      </c>
      <c r="N284" s="53">
        <v>24</v>
      </c>
      <c r="O284" s="49">
        <f t="shared" si="8"/>
        <v>24.103941586387901</v>
      </c>
      <c r="P284" s="49">
        <f t="shared" si="9"/>
        <v>24.103941586387901</v>
      </c>
    </row>
    <row r="285" spans="1:16">
      <c r="A285" s="50" t="s">
        <v>641</v>
      </c>
      <c r="B285" s="58">
        <v>284</v>
      </c>
      <c r="C285" s="50">
        <v>1</v>
      </c>
      <c r="D285" s="53">
        <v>11</v>
      </c>
      <c r="E285" s="53">
        <v>7</v>
      </c>
      <c r="L285" s="50" t="s">
        <v>641</v>
      </c>
      <c r="M285" s="53">
        <v>11</v>
      </c>
      <c r="N285" s="53">
        <v>7</v>
      </c>
      <c r="O285" s="49">
        <f t="shared" si="8"/>
        <v>13.076696830622021</v>
      </c>
      <c r="P285" s="49">
        <f t="shared" si="9"/>
        <v>13.076696830622021</v>
      </c>
    </row>
    <row r="286" spans="1:16">
      <c r="A286" s="50" t="s">
        <v>643</v>
      </c>
      <c r="B286" s="58">
        <v>285</v>
      </c>
      <c r="C286" s="50">
        <v>1</v>
      </c>
      <c r="D286" s="53">
        <v>12</v>
      </c>
      <c r="E286" s="53">
        <v>13</v>
      </c>
      <c r="L286" s="50" t="s">
        <v>643</v>
      </c>
      <c r="M286" s="53">
        <v>12</v>
      </c>
      <c r="N286" s="53">
        <v>13</v>
      </c>
      <c r="O286" s="49">
        <f t="shared" si="8"/>
        <v>17.720045146669349</v>
      </c>
      <c r="P286" s="49">
        <f t="shared" si="9"/>
        <v>17.720045146669349</v>
      </c>
    </row>
    <row r="287" spans="1:16">
      <c r="A287" s="50" t="s">
        <v>645</v>
      </c>
      <c r="B287" s="58">
        <v>286</v>
      </c>
      <c r="C287" s="50">
        <v>2</v>
      </c>
      <c r="D287" s="53">
        <v>12</v>
      </c>
      <c r="E287" s="53">
        <v>13</v>
      </c>
      <c r="L287" s="50" t="s">
        <v>645</v>
      </c>
      <c r="M287" s="53">
        <v>12</v>
      </c>
      <c r="N287" s="53">
        <v>13</v>
      </c>
      <c r="O287" s="49">
        <f t="shared" si="8"/>
        <v>17.804493814764857</v>
      </c>
      <c r="P287" s="49">
        <f t="shared" si="9"/>
        <v>17.804493814764857</v>
      </c>
    </row>
    <row r="288" spans="1:16">
      <c r="A288" s="50" t="s">
        <v>647</v>
      </c>
      <c r="B288" s="58">
        <v>287</v>
      </c>
      <c r="C288" s="50">
        <v>2</v>
      </c>
      <c r="D288" s="53">
        <v>12</v>
      </c>
      <c r="E288" s="53">
        <v>14</v>
      </c>
      <c r="L288" s="50" t="s">
        <v>647</v>
      </c>
      <c r="M288" s="53">
        <v>12</v>
      </c>
      <c r="N288" s="53">
        <v>14</v>
      </c>
      <c r="O288" s="49">
        <f t="shared" si="8"/>
        <v>18.547236990991408</v>
      </c>
      <c r="P288" s="49">
        <f t="shared" si="9"/>
        <v>18.547236990991408</v>
      </c>
    </row>
    <row r="289" spans="1:16">
      <c r="A289" s="50" t="s">
        <v>649</v>
      </c>
      <c r="B289" s="58">
        <v>288</v>
      </c>
      <c r="C289" s="50">
        <v>2</v>
      </c>
      <c r="D289" s="53">
        <v>10</v>
      </c>
      <c r="E289" s="53">
        <v>13</v>
      </c>
      <c r="L289" s="50" t="s">
        <v>649</v>
      </c>
      <c r="M289" s="53">
        <v>10</v>
      </c>
      <c r="N289" s="53">
        <v>13</v>
      </c>
      <c r="O289" s="49">
        <f t="shared" si="8"/>
        <v>16.522711641858304</v>
      </c>
      <c r="P289" s="49">
        <f t="shared" si="9"/>
        <v>16.522711641858304</v>
      </c>
    </row>
    <row r="290" spans="1:16">
      <c r="A290" s="50" t="s">
        <v>651</v>
      </c>
      <c r="B290" s="58">
        <v>289</v>
      </c>
      <c r="C290" s="50">
        <v>1</v>
      </c>
      <c r="D290" s="53">
        <v>12</v>
      </c>
      <c r="E290" s="53">
        <v>25</v>
      </c>
      <c r="L290" s="50" t="s">
        <v>651</v>
      </c>
      <c r="M290" s="53">
        <v>12</v>
      </c>
      <c r="N290" s="53">
        <v>25</v>
      </c>
      <c r="O290" s="49">
        <f t="shared" si="8"/>
        <v>27.748873851023216</v>
      </c>
      <c r="P290" s="49">
        <f t="shared" si="9"/>
        <v>27.748873851023216</v>
      </c>
    </row>
    <row r="291" spans="1:16">
      <c r="A291" s="50" t="s">
        <v>655</v>
      </c>
      <c r="B291" s="58">
        <v>290</v>
      </c>
      <c r="C291" s="50">
        <v>1</v>
      </c>
      <c r="D291" s="53">
        <v>21</v>
      </c>
      <c r="E291" s="53">
        <v>5</v>
      </c>
      <c r="L291" s="50" t="s">
        <v>655</v>
      </c>
      <c r="M291" s="53">
        <v>21</v>
      </c>
      <c r="N291" s="53">
        <v>5</v>
      </c>
      <c r="O291" s="49">
        <f t="shared" si="8"/>
        <v>21.61018278497431</v>
      </c>
      <c r="P291" s="49">
        <f t="shared" si="9"/>
        <v>21.61018278497431</v>
      </c>
    </row>
    <row r="292" spans="1:16">
      <c r="A292" s="50" t="s">
        <v>657</v>
      </c>
      <c r="B292" s="58">
        <v>291</v>
      </c>
      <c r="C292" s="50">
        <v>2</v>
      </c>
      <c r="D292" s="53">
        <v>19</v>
      </c>
      <c r="E292" s="53">
        <v>5</v>
      </c>
      <c r="L292" s="50" t="s">
        <v>657</v>
      </c>
      <c r="M292" s="53">
        <v>19</v>
      </c>
      <c r="N292" s="53">
        <v>5</v>
      </c>
      <c r="O292" s="49">
        <f t="shared" si="8"/>
        <v>19.748417658131498</v>
      </c>
      <c r="P292" s="49">
        <f t="shared" si="9"/>
        <v>19.748417658131498</v>
      </c>
    </row>
    <row r="293" spans="1:16">
      <c r="A293" s="50" t="s">
        <v>659</v>
      </c>
      <c r="B293" s="58">
        <v>292</v>
      </c>
      <c r="C293" s="50">
        <v>2</v>
      </c>
      <c r="D293" s="53">
        <v>19</v>
      </c>
      <c r="E293" s="53">
        <v>20</v>
      </c>
      <c r="L293" s="50" t="s">
        <v>659</v>
      </c>
      <c r="M293" s="53">
        <v>19</v>
      </c>
      <c r="N293" s="53">
        <v>20</v>
      </c>
      <c r="O293" s="49">
        <f t="shared" si="8"/>
        <v>27.658633371878661</v>
      </c>
      <c r="P293" s="49">
        <f t="shared" si="9"/>
        <v>27.658633371878661</v>
      </c>
    </row>
    <row r="294" spans="1:16">
      <c r="A294" s="50" t="s">
        <v>661</v>
      </c>
      <c r="B294" s="58">
        <v>293</v>
      </c>
      <c r="C294" s="50">
        <v>2</v>
      </c>
      <c r="D294" s="53">
        <v>35</v>
      </c>
      <c r="E294" s="53">
        <v>5</v>
      </c>
      <c r="L294" s="50" t="s">
        <v>661</v>
      </c>
      <c r="M294" s="53">
        <v>35</v>
      </c>
      <c r="N294" s="53">
        <v>5</v>
      </c>
      <c r="O294" s="49">
        <f t="shared" si="8"/>
        <v>35.411862419251548</v>
      </c>
      <c r="P294" s="49">
        <f t="shared" si="9"/>
        <v>35.411862419251548</v>
      </c>
    </row>
    <row r="295" spans="1:16">
      <c r="A295" s="50" t="s">
        <v>663</v>
      </c>
      <c r="B295" s="58">
        <v>294</v>
      </c>
      <c r="C295" s="50">
        <v>1</v>
      </c>
      <c r="D295" s="53">
        <v>19</v>
      </c>
      <c r="E295" s="53">
        <v>12</v>
      </c>
      <c r="L295" s="50" t="s">
        <v>663</v>
      </c>
      <c r="M295" s="53">
        <v>19</v>
      </c>
      <c r="N295" s="53">
        <v>12</v>
      </c>
      <c r="O295" s="49">
        <f t="shared" si="8"/>
        <v>22.494443758403985</v>
      </c>
      <c r="P295" s="49">
        <f t="shared" si="9"/>
        <v>22.494443758403985</v>
      </c>
    </row>
    <row r="296" spans="1:16">
      <c r="A296" s="50" t="s">
        <v>665</v>
      </c>
      <c r="B296" s="58">
        <v>295</v>
      </c>
      <c r="C296" s="50">
        <v>1</v>
      </c>
      <c r="D296" s="53">
        <v>9</v>
      </c>
      <c r="E296" s="53">
        <v>24</v>
      </c>
      <c r="L296" s="50" t="s">
        <v>665</v>
      </c>
      <c r="M296" s="53">
        <v>9</v>
      </c>
      <c r="N296" s="53">
        <v>24</v>
      </c>
      <c r="O296" s="49">
        <f t="shared" si="8"/>
        <v>25.651510676761319</v>
      </c>
      <c r="P296" s="49">
        <f t="shared" si="9"/>
        <v>25.651510676761319</v>
      </c>
    </row>
    <row r="297" spans="1:16">
      <c r="A297" s="50" t="s">
        <v>667</v>
      </c>
      <c r="B297" s="58">
        <v>296</v>
      </c>
      <c r="C297" s="50">
        <v>1</v>
      </c>
      <c r="D297" s="53">
        <v>2</v>
      </c>
      <c r="E297" s="53">
        <v>8</v>
      </c>
      <c r="L297" s="50" t="s">
        <v>667</v>
      </c>
      <c r="M297" s="53">
        <v>2</v>
      </c>
      <c r="N297" s="53">
        <v>8</v>
      </c>
      <c r="O297" s="49">
        <f t="shared" si="8"/>
        <v>8.3066238629180749</v>
      </c>
      <c r="P297" s="49">
        <f t="shared" si="9"/>
        <v>8.3066238629180749</v>
      </c>
    </row>
    <row r="298" spans="1:16">
      <c r="A298" s="50" t="s">
        <v>669</v>
      </c>
      <c r="B298" s="58">
        <v>297</v>
      </c>
      <c r="C298" s="50">
        <v>1</v>
      </c>
      <c r="D298" s="53">
        <v>19</v>
      </c>
      <c r="E298" s="53">
        <v>24</v>
      </c>
      <c r="L298" s="50" t="s">
        <v>669</v>
      </c>
      <c r="M298" s="53">
        <v>19</v>
      </c>
      <c r="N298" s="53">
        <v>24</v>
      </c>
      <c r="O298" s="49">
        <f t="shared" si="8"/>
        <v>30.62678566222711</v>
      </c>
      <c r="P298" s="49">
        <f t="shared" si="9"/>
        <v>30.62678566222711</v>
      </c>
    </row>
    <row r="299" spans="1:16">
      <c r="A299" s="50" t="s">
        <v>671</v>
      </c>
      <c r="B299" s="58">
        <v>298</v>
      </c>
      <c r="C299" s="50">
        <v>2</v>
      </c>
      <c r="D299" s="53">
        <v>2</v>
      </c>
      <c r="E299" s="53">
        <v>28</v>
      </c>
      <c r="L299" s="50" t="s">
        <v>671</v>
      </c>
      <c r="M299" s="53">
        <v>2</v>
      </c>
      <c r="N299" s="53">
        <v>28</v>
      </c>
      <c r="O299" s="49">
        <f t="shared" si="8"/>
        <v>28.142494558940577</v>
      </c>
      <c r="P299" s="49">
        <f t="shared" si="9"/>
        <v>28.142494558940577</v>
      </c>
    </row>
    <row r="300" spans="1:16">
      <c r="A300" s="50" t="s">
        <v>673</v>
      </c>
      <c r="B300" s="58">
        <v>299</v>
      </c>
      <c r="C300" s="50">
        <v>1</v>
      </c>
      <c r="D300" s="53">
        <v>38</v>
      </c>
      <c r="E300" s="53">
        <v>2</v>
      </c>
      <c r="L300" s="50" t="s">
        <v>673</v>
      </c>
      <c r="M300" s="53">
        <v>38</v>
      </c>
      <c r="N300" s="53">
        <v>2</v>
      </c>
      <c r="O300" s="49">
        <f t="shared" si="8"/>
        <v>38.065732621348559</v>
      </c>
      <c r="P300" s="49">
        <f t="shared" si="9"/>
        <v>38.065732621348559</v>
      </c>
    </row>
    <row r="301" spans="1:16">
      <c r="A301" s="50" t="s">
        <v>675</v>
      </c>
      <c r="B301" s="58">
        <v>300</v>
      </c>
      <c r="C301" s="50">
        <v>1</v>
      </c>
      <c r="D301" s="53">
        <v>16</v>
      </c>
      <c r="E301" s="53">
        <v>24</v>
      </c>
      <c r="L301" s="50" t="s">
        <v>675</v>
      </c>
      <c r="M301" s="53">
        <v>16</v>
      </c>
      <c r="N301" s="53">
        <v>24</v>
      </c>
      <c r="O301" s="49">
        <f t="shared" si="8"/>
        <v>28.861739379323623</v>
      </c>
      <c r="P301" s="49">
        <f t="shared" si="9"/>
        <v>28.861739379323623</v>
      </c>
    </row>
    <row r="302" spans="1:16">
      <c r="A302" s="50" t="s">
        <v>677</v>
      </c>
      <c r="B302" s="58">
        <v>301</v>
      </c>
      <c r="C302" s="50">
        <v>1</v>
      </c>
      <c r="D302" s="53">
        <v>2</v>
      </c>
      <c r="E302" s="53">
        <v>28</v>
      </c>
      <c r="L302" s="50" t="s">
        <v>677</v>
      </c>
      <c r="M302" s="53">
        <v>2</v>
      </c>
      <c r="N302" s="53">
        <v>28</v>
      </c>
      <c r="O302" s="49">
        <f t="shared" si="8"/>
        <v>28.089143810376278</v>
      </c>
      <c r="P302" s="49">
        <f t="shared" si="9"/>
        <v>28.089143810376278</v>
      </c>
    </row>
    <row r="303" spans="1:16">
      <c r="A303" s="50" t="s">
        <v>679</v>
      </c>
      <c r="B303" s="58">
        <v>302</v>
      </c>
      <c r="C303" s="50">
        <v>1</v>
      </c>
      <c r="D303" s="53">
        <v>19</v>
      </c>
      <c r="E303" s="53">
        <v>12</v>
      </c>
      <c r="L303" s="50" t="s">
        <v>679</v>
      </c>
      <c r="M303" s="53">
        <v>19</v>
      </c>
      <c r="N303" s="53">
        <v>12</v>
      </c>
      <c r="O303" s="49">
        <f t="shared" si="8"/>
        <v>22.494443758403985</v>
      </c>
      <c r="P303" s="49">
        <f t="shared" si="9"/>
        <v>22.494443758403985</v>
      </c>
    </row>
    <row r="304" spans="1:16">
      <c r="A304" s="50" t="s">
        <v>681</v>
      </c>
      <c r="B304" s="58">
        <v>303</v>
      </c>
      <c r="C304" s="50">
        <v>1</v>
      </c>
      <c r="D304" s="53">
        <v>9</v>
      </c>
      <c r="E304" s="53">
        <v>8</v>
      </c>
      <c r="L304" s="50" t="s">
        <v>681</v>
      </c>
      <c r="M304" s="53">
        <v>9</v>
      </c>
      <c r="N304" s="53">
        <v>8</v>
      </c>
      <c r="O304" s="49">
        <f t="shared" si="8"/>
        <v>12.083045973594572</v>
      </c>
      <c r="P304" s="49">
        <f t="shared" si="9"/>
        <v>12.083045973594572</v>
      </c>
    </row>
    <row r="305" spans="1:16">
      <c r="A305" s="50" t="s">
        <v>683</v>
      </c>
      <c r="B305" s="58">
        <v>304</v>
      </c>
      <c r="C305" s="50">
        <v>1</v>
      </c>
      <c r="D305" s="53">
        <v>19</v>
      </c>
      <c r="E305" s="53">
        <v>8</v>
      </c>
      <c r="L305" s="50" t="s">
        <v>683</v>
      </c>
      <c r="M305" s="53">
        <v>19</v>
      </c>
      <c r="N305" s="53">
        <v>8</v>
      </c>
      <c r="O305" s="49">
        <f t="shared" si="8"/>
        <v>20.639767440550294</v>
      </c>
      <c r="P305" s="49">
        <f t="shared" si="9"/>
        <v>20.639767440550294</v>
      </c>
    </row>
    <row r="306" spans="1:16">
      <c r="A306" s="50" t="s">
        <v>685</v>
      </c>
      <c r="B306" s="58">
        <v>305</v>
      </c>
      <c r="C306" s="50">
        <v>1</v>
      </c>
      <c r="D306" s="53">
        <v>19</v>
      </c>
      <c r="E306" s="53">
        <v>28</v>
      </c>
      <c r="L306" s="50" t="s">
        <v>685</v>
      </c>
      <c r="M306" s="53">
        <v>19</v>
      </c>
      <c r="N306" s="53">
        <v>28</v>
      </c>
      <c r="O306" s="49">
        <f t="shared" si="8"/>
        <v>33.852621759621513</v>
      </c>
      <c r="P306" s="49">
        <f t="shared" si="9"/>
        <v>33.852621759621513</v>
      </c>
    </row>
    <row r="307" spans="1:16">
      <c r="A307" s="50" t="s">
        <v>687</v>
      </c>
      <c r="B307" s="58">
        <v>306</v>
      </c>
      <c r="C307" s="50">
        <v>1</v>
      </c>
      <c r="D307" s="53">
        <v>19</v>
      </c>
      <c r="E307" s="53">
        <v>5</v>
      </c>
      <c r="L307" s="50" t="s">
        <v>687</v>
      </c>
      <c r="M307" s="53">
        <v>19</v>
      </c>
      <c r="N307" s="53">
        <v>5</v>
      </c>
      <c r="O307" s="49">
        <f t="shared" si="8"/>
        <v>19.672315572906001</v>
      </c>
      <c r="P307" s="49">
        <f t="shared" si="9"/>
        <v>19.672315572906001</v>
      </c>
    </row>
    <row r="308" spans="1:16">
      <c r="A308" s="50" t="s">
        <v>689</v>
      </c>
      <c r="B308" s="58">
        <v>307</v>
      </c>
      <c r="C308" s="50">
        <v>1</v>
      </c>
      <c r="D308" s="53">
        <v>19</v>
      </c>
      <c r="E308" s="53">
        <v>25</v>
      </c>
      <c r="L308" s="50" t="s">
        <v>689</v>
      </c>
      <c r="M308" s="53">
        <v>19</v>
      </c>
      <c r="N308" s="53">
        <v>25</v>
      </c>
      <c r="O308" s="49">
        <f t="shared" si="8"/>
        <v>31.416556144810016</v>
      </c>
      <c r="P308" s="49">
        <f t="shared" si="9"/>
        <v>31.416556144810016</v>
      </c>
    </row>
    <row r="309" spans="1:16">
      <c r="A309" s="50" t="s">
        <v>691</v>
      </c>
      <c r="B309" s="58">
        <v>308</v>
      </c>
      <c r="C309" s="50">
        <v>2</v>
      </c>
      <c r="D309" s="53">
        <v>21</v>
      </c>
      <c r="E309" s="53">
        <v>24</v>
      </c>
      <c r="L309" s="50" t="s">
        <v>691</v>
      </c>
      <c r="M309" s="53">
        <v>21</v>
      </c>
      <c r="N309" s="53">
        <v>24</v>
      </c>
      <c r="O309" s="49">
        <f t="shared" si="8"/>
        <v>31.953090617340916</v>
      </c>
      <c r="P309" s="49">
        <f t="shared" si="9"/>
        <v>31.953090617340916</v>
      </c>
    </row>
    <row r="310" spans="1:16">
      <c r="A310" s="50" t="s">
        <v>693</v>
      </c>
      <c r="B310" s="58">
        <v>309</v>
      </c>
      <c r="C310" s="50">
        <v>2</v>
      </c>
      <c r="D310" s="53">
        <v>2</v>
      </c>
      <c r="E310" s="53">
        <v>12</v>
      </c>
      <c r="L310" s="50" t="s">
        <v>693</v>
      </c>
      <c r="M310" s="53">
        <v>2</v>
      </c>
      <c r="N310" s="53">
        <v>12</v>
      </c>
      <c r="O310" s="49">
        <f t="shared" si="8"/>
        <v>12.328828005937952</v>
      </c>
      <c r="P310" s="49">
        <f t="shared" si="9"/>
        <v>12.328828005937952</v>
      </c>
    </row>
    <row r="311" spans="1:16">
      <c r="A311" s="50" t="s">
        <v>694</v>
      </c>
      <c r="B311" s="58">
        <v>310</v>
      </c>
      <c r="C311" s="50">
        <v>1</v>
      </c>
      <c r="D311" s="53">
        <v>9</v>
      </c>
      <c r="E311" s="53">
        <v>13</v>
      </c>
      <c r="L311" s="50" t="s">
        <v>694</v>
      </c>
      <c r="M311" s="53">
        <v>9</v>
      </c>
      <c r="N311" s="53">
        <v>13</v>
      </c>
      <c r="O311" s="49">
        <f t="shared" si="8"/>
        <v>15.842979517754859</v>
      </c>
      <c r="P311" s="49">
        <f t="shared" si="9"/>
        <v>15.842979517754859</v>
      </c>
    </row>
    <row r="312" spans="1:16">
      <c r="A312" s="50" t="s">
        <v>695</v>
      </c>
      <c r="B312" s="58">
        <v>311</v>
      </c>
      <c r="C312" s="50">
        <v>1</v>
      </c>
      <c r="D312" s="53">
        <v>12</v>
      </c>
      <c r="E312" s="53">
        <v>4</v>
      </c>
      <c r="L312" s="50" t="s">
        <v>695</v>
      </c>
      <c r="M312" s="53">
        <v>12</v>
      </c>
      <c r="N312" s="53">
        <v>4</v>
      </c>
      <c r="O312" s="49">
        <f t="shared" si="8"/>
        <v>12.68857754044952</v>
      </c>
      <c r="P312" s="49">
        <f t="shared" si="9"/>
        <v>12.68857754044952</v>
      </c>
    </row>
    <row r="313" spans="1:16">
      <c r="A313" s="50" t="s">
        <v>697</v>
      </c>
      <c r="B313" s="58">
        <v>312</v>
      </c>
      <c r="C313" s="50">
        <v>1</v>
      </c>
      <c r="D313" s="53">
        <v>27</v>
      </c>
      <c r="E313" s="53">
        <v>9</v>
      </c>
      <c r="L313" s="50" t="s">
        <v>697</v>
      </c>
      <c r="M313" s="53">
        <v>27</v>
      </c>
      <c r="N313" s="53">
        <v>9</v>
      </c>
      <c r="O313" s="49">
        <f t="shared" si="8"/>
        <v>28.478061731796284</v>
      </c>
      <c r="P313" s="49">
        <f t="shared" si="9"/>
        <v>28.478061731796284</v>
      </c>
    </row>
    <row r="314" spans="1:16">
      <c r="A314" s="50" t="s">
        <v>698</v>
      </c>
      <c r="B314" s="58">
        <v>313</v>
      </c>
      <c r="C314" s="50">
        <v>1</v>
      </c>
      <c r="D314" s="53">
        <v>15</v>
      </c>
      <c r="E314" s="53">
        <v>12</v>
      </c>
      <c r="L314" s="50" t="s">
        <v>698</v>
      </c>
      <c r="M314" s="53">
        <v>15</v>
      </c>
      <c r="N314" s="53">
        <v>12</v>
      </c>
      <c r="O314" s="49">
        <f t="shared" si="8"/>
        <v>19.235384061671343</v>
      </c>
      <c r="P314" s="49">
        <f t="shared" si="9"/>
        <v>19.235384061671343</v>
      </c>
    </row>
    <row r="315" spans="1:16">
      <c r="A315" s="50" t="s">
        <v>699</v>
      </c>
      <c r="B315" s="58">
        <v>314</v>
      </c>
      <c r="C315" s="50">
        <v>1</v>
      </c>
      <c r="D315" s="53">
        <v>9</v>
      </c>
      <c r="E315" s="53">
        <v>8</v>
      </c>
      <c r="L315" s="50" t="s">
        <v>699</v>
      </c>
      <c r="M315" s="53">
        <v>9</v>
      </c>
      <c r="N315" s="53">
        <v>8</v>
      </c>
      <c r="O315" s="49">
        <f t="shared" si="8"/>
        <v>12.083045973594572</v>
      </c>
      <c r="P315" s="49">
        <f t="shared" si="9"/>
        <v>12.083045973594572</v>
      </c>
    </row>
    <row r="316" spans="1:16">
      <c r="A316" s="50" t="s">
        <v>701</v>
      </c>
      <c r="B316" s="58">
        <v>315</v>
      </c>
      <c r="C316" s="50">
        <v>1</v>
      </c>
      <c r="D316" s="53">
        <v>19</v>
      </c>
      <c r="E316" s="53">
        <v>28</v>
      </c>
      <c r="L316" s="50" t="s">
        <v>701</v>
      </c>
      <c r="M316" s="53">
        <v>19</v>
      </c>
      <c r="N316" s="53">
        <v>28</v>
      </c>
      <c r="O316" s="49">
        <f t="shared" si="8"/>
        <v>33.852621759621513</v>
      </c>
      <c r="P316" s="49">
        <f t="shared" si="9"/>
        <v>33.852621759621513</v>
      </c>
    </row>
    <row r="317" spans="1:16">
      <c r="A317" s="50" t="s">
        <v>703</v>
      </c>
      <c r="B317" s="58">
        <v>316</v>
      </c>
      <c r="C317" s="50">
        <v>1</v>
      </c>
      <c r="D317" s="53">
        <v>19</v>
      </c>
      <c r="E317" s="53">
        <v>5</v>
      </c>
      <c r="L317" s="50" t="s">
        <v>703</v>
      </c>
      <c r="M317" s="53">
        <v>19</v>
      </c>
      <c r="N317" s="53">
        <v>5</v>
      </c>
      <c r="O317" s="49">
        <f t="shared" si="8"/>
        <v>19.672315572906001</v>
      </c>
      <c r="P317" s="49">
        <f t="shared" si="9"/>
        <v>19.672315572906001</v>
      </c>
    </row>
    <row r="318" spans="1:16">
      <c r="A318" s="50" t="s">
        <v>705</v>
      </c>
      <c r="B318" s="58">
        <v>317</v>
      </c>
      <c r="C318" s="50">
        <v>1</v>
      </c>
      <c r="D318" s="53">
        <v>19</v>
      </c>
      <c r="E318" s="53">
        <v>4</v>
      </c>
      <c r="L318" s="50" t="s">
        <v>705</v>
      </c>
      <c r="M318" s="53">
        <v>19</v>
      </c>
      <c r="N318" s="53">
        <v>4</v>
      </c>
      <c r="O318" s="49">
        <f t="shared" si="8"/>
        <v>19.442222095223581</v>
      </c>
      <c r="P318" s="49">
        <f t="shared" si="9"/>
        <v>19.442222095223581</v>
      </c>
    </row>
    <row r="319" spans="1:16">
      <c r="A319" s="50" t="s">
        <v>707</v>
      </c>
      <c r="B319" s="58">
        <v>318</v>
      </c>
      <c r="C319" s="50">
        <v>1</v>
      </c>
      <c r="D319" s="53">
        <v>12</v>
      </c>
      <c r="E319" s="53">
        <v>13</v>
      </c>
      <c r="L319" s="50" t="s">
        <v>707</v>
      </c>
      <c r="M319" s="53">
        <v>12</v>
      </c>
      <c r="N319" s="53">
        <v>13</v>
      </c>
      <c r="O319" s="49">
        <f t="shared" si="8"/>
        <v>17.720045146669349</v>
      </c>
      <c r="P319" s="49">
        <f t="shared" si="9"/>
        <v>17.720045146669349</v>
      </c>
    </row>
    <row r="320" spans="1:16">
      <c r="A320" s="50" t="s">
        <v>709</v>
      </c>
      <c r="B320" s="58">
        <v>319</v>
      </c>
      <c r="C320" s="50">
        <v>1</v>
      </c>
      <c r="D320" s="53">
        <v>19</v>
      </c>
      <c r="E320" s="53">
        <v>5</v>
      </c>
      <c r="L320" s="50" t="s">
        <v>709</v>
      </c>
      <c r="M320" s="53">
        <v>19</v>
      </c>
      <c r="N320" s="53">
        <v>5</v>
      </c>
      <c r="O320" s="49">
        <f t="shared" si="8"/>
        <v>19.672315572906001</v>
      </c>
      <c r="P320" s="49">
        <f t="shared" si="9"/>
        <v>19.672315572906001</v>
      </c>
    </row>
    <row r="321" spans="1:16">
      <c r="A321" s="50" t="s">
        <v>711</v>
      </c>
      <c r="B321" s="58">
        <v>320</v>
      </c>
      <c r="C321" s="50">
        <v>1</v>
      </c>
      <c r="D321" s="53">
        <v>12</v>
      </c>
      <c r="E321" s="53">
        <v>13</v>
      </c>
      <c r="L321" s="50" t="s">
        <v>711</v>
      </c>
      <c r="M321" s="53">
        <v>12</v>
      </c>
      <c r="N321" s="53">
        <v>13</v>
      </c>
      <c r="O321" s="49">
        <f t="shared" si="8"/>
        <v>17.720045146669349</v>
      </c>
      <c r="P321" s="49">
        <f t="shared" si="9"/>
        <v>17.720045146669349</v>
      </c>
    </row>
    <row r="322" spans="1:16">
      <c r="A322" s="50" t="s">
        <v>713</v>
      </c>
      <c r="B322" s="58">
        <v>321</v>
      </c>
      <c r="C322" s="50">
        <v>1</v>
      </c>
      <c r="D322" s="53">
        <v>12</v>
      </c>
      <c r="E322" s="53">
        <v>13</v>
      </c>
      <c r="L322" s="50" t="s">
        <v>713</v>
      </c>
      <c r="M322" s="53">
        <v>12</v>
      </c>
      <c r="N322" s="53">
        <v>13</v>
      </c>
      <c r="O322" s="49">
        <f t="shared" ref="O322:O385" si="10">SQRT((C322-H322)^2+(D322-I322)^2+(E322-J322)^2)</f>
        <v>17.720045146669349</v>
      </c>
      <c r="P322" s="49">
        <f t="shared" ref="P322:P385" si="11">SQRT((C322-H323)^2+(D322-I323)^2+(E322-J323)^2)</f>
        <v>17.720045146669349</v>
      </c>
    </row>
    <row r="323" spans="1:16">
      <c r="A323" s="50" t="s">
        <v>715</v>
      </c>
      <c r="B323" s="58">
        <v>322</v>
      </c>
      <c r="C323" s="50">
        <v>1</v>
      </c>
      <c r="D323" s="53">
        <v>1</v>
      </c>
      <c r="E323" s="53">
        <v>7</v>
      </c>
      <c r="L323" s="50" t="s">
        <v>715</v>
      </c>
      <c r="M323" s="53">
        <v>1</v>
      </c>
      <c r="N323" s="53">
        <v>7</v>
      </c>
      <c r="O323" s="49">
        <f t="shared" si="10"/>
        <v>7.1414284285428504</v>
      </c>
      <c r="P323" s="49">
        <f t="shared" si="11"/>
        <v>7.1414284285428504</v>
      </c>
    </row>
    <row r="324" spans="1:16">
      <c r="A324" s="50" t="s">
        <v>717</v>
      </c>
      <c r="B324" s="58">
        <v>323</v>
      </c>
      <c r="C324" s="50">
        <v>2</v>
      </c>
      <c r="D324" s="53">
        <v>11</v>
      </c>
      <c r="E324" s="53">
        <v>7</v>
      </c>
      <c r="L324" s="50" t="s">
        <v>717</v>
      </c>
      <c r="M324" s="53">
        <v>11</v>
      </c>
      <c r="N324" s="53">
        <v>7</v>
      </c>
      <c r="O324" s="49">
        <f t="shared" si="10"/>
        <v>13.19090595827292</v>
      </c>
      <c r="P324" s="49">
        <f t="shared" si="11"/>
        <v>13.19090595827292</v>
      </c>
    </row>
    <row r="325" spans="1:16">
      <c r="A325" s="50" t="s">
        <v>718</v>
      </c>
      <c r="B325" s="58">
        <v>324</v>
      </c>
      <c r="C325" s="50">
        <v>2</v>
      </c>
      <c r="D325" s="53">
        <v>12</v>
      </c>
      <c r="E325" s="53">
        <v>13</v>
      </c>
      <c r="L325" s="50" t="s">
        <v>718</v>
      </c>
      <c r="M325" s="53">
        <v>12</v>
      </c>
      <c r="N325" s="53">
        <v>13</v>
      </c>
      <c r="O325" s="49">
        <f t="shared" si="10"/>
        <v>17.804493814764857</v>
      </c>
      <c r="P325" s="49">
        <f t="shared" si="11"/>
        <v>17.804493814764857</v>
      </c>
    </row>
    <row r="326" spans="1:16">
      <c r="A326" s="50" t="s">
        <v>720</v>
      </c>
      <c r="B326" s="58">
        <v>325</v>
      </c>
      <c r="C326" s="50">
        <v>2</v>
      </c>
      <c r="D326" s="53">
        <v>10</v>
      </c>
      <c r="E326" s="53">
        <v>14</v>
      </c>
      <c r="L326" s="50" t="s">
        <v>720</v>
      </c>
      <c r="M326" s="53">
        <v>10</v>
      </c>
      <c r="N326" s="53">
        <v>14</v>
      </c>
      <c r="O326" s="49">
        <f t="shared" si="10"/>
        <v>17.320508075688775</v>
      </c>
      <c r="P326" s="49">
        <f t="shared" si="11"/>
        <v>17.320508075688775</v>
      </c>
    </row>
    <row r="327" spans="1:16">
      <c r="A327" s="50" t="s">
        <v>722</v>
      </c>
      <c r="B327" s="58">
        <v>326</v>
      </c>
      <c r="C327" s="50">
        <v>2</v>
      </c>
      <c r="D327" s="53">
        <v>12</v>
      </c>
      <c r="E327" s="53">
        <v>13</v>
      </c>
      <c r="L327" s="50" t="s">
        <v>722</v>
      </c>
      <c r="M327" s="53">
        <v>12</v>
      </c>
      <c r="N327" s="53">
        <v>13</v>
      </c>
      <c r="O327" s="49">
        <f t="shared" si="10"/>
        <v>17.804493814764857</v>
      </c>
      <c r="P327" s="49">
        <f t="shared" si="11"/>
        <v>17.804493814764857</v>
      </c>
    </row>
    <row r="328" spans="1:16">
      <c r="A328" s="50" t="s">
        <v>724</v>
      </c>
      <c r="B328" s="58">
        <v>327</v>
      </c>
      <c r="C328" s="50">
        <v>2</v>
      </c>
      <c r="D328" s="53">
        <v>12</v>
      </c>
      <c r="E328" s="53">
        <v>13</v>
      </c>
      <c r="L328" s="50" t="s">
        <v>724</v>
      </c>
      <c r="M328" s="53">
        <v>12</v>
      </c>
      <c r="N328" s="53">
        <v>13</v>
      </c>
      <c r="O328" s="49">
        <f t="shared" si="10"/>
        <v>17.804493814764857</v>
      </c>
      <c r="P328" s="49">
        <f t="shared" si="11"/>
        <v>17.804493814764857</v>
      </c>
    </row>
    <row r="329" spans="1:16">
      <c r="A329" s="50" t="s">
        <v>726</v>
      </c>
      <c r="B329" s="58">
        <v>328</v>
      </c>
      <c r="C329" s="50">
        <v>2</v>
      </c>
      <c r="D329" s="53">
        <v>12</v>
      </c>
      <c r="E329" s="53">
        <v>13</v>
      </c>
      <c r="L329" s="50" t="s">
        <v>726</v>
      </c>
      <c r="M329" s="53">
        <v>12</v>
      </c>
      <c r="N329" s="53">
        <v>13</v>
      </c>
      <c r="O329" s="49">
        <f t="shared" si="10"/>
        <v>17.804493814764857</v>
      </c>
      <c r="P329" s="49">
        <f t="shared" si="11"/>
        <v>17.804493814764857</v>
      </c>
    </row>
    <row r="330" spans="1:16">
      <c r="A330" s="50" t="s">
        <v>728</v>
      </c>
      <c r="B330" s="58">
        <v>329</v>
      </c>
      <c r="C330" s="50">
        <v>2</v>
      </c>
      <c r="D330" s="53">
        <v>12</v>
      </c>
      <c r="E330" s="53">
        <v>13</v>
      </c>
      <c r="L330" s="50" t="s">
        <v>728</v>
      </c>
      <c r="M330" s="53">
        <v>12</v>
      </c>
      <c r="N330" s="53">
        <v>13</v>
      </c>
      <c r="O330" s="49">
        <f t="shared" si="10"/>
        <v>17.804493814764857</v>
      </c>
      <c r="P330" s="49">
        <f t="shared" si="11"/>
        <v>17.804493814764857</v>
      </c>
    </row>
    <row r="331" spans="1:16">
      <c r="A331" s="50" t="s">
        <v>730</v>
      </c>
      <c r="B331" s="58">
        <v>330</v>
      </c>
      <c r="C331" s="50">
        <v>2</v>
      </c>
      <c r="D331" s="53">
        <v>12</v>
      </c>
      <c r="E331" s="53">
        <v>13</v>
      </c>
      <c r="L331" s="50" t="s">
        <v>730</v>
      </c>
      <c r="M331" s="53">
        <v>12</v>
      </c>
      <c r="N331" s="53">
        <v>13</v>
      </c>
      <c r="O331" s="49">
        <f t="shared" si="10"/>
        <v>17.804493814764857</v>
      </c>
      <c r="P331" s="49">
        <f t="shared" si="11"/>
        <v>17.804493814764857</v>
      </c>
    </row>
    <row r="332" spans="1:16">
      <c r="A332" s="50" t="s">
        <v>732</v>
      </c>
      <c r="B332" s="58">
        <v>331</v>
      </c>
      <c r="C332" s="50">
        <v>2</v>
      </c>
      <c r="D332" s="53">
        <v>21</v>
      </c>
      <c r="E332" s="53">
        <v>4</v>
      </c>
      <c r="L332" s="50" t="s">
        <v>732</v>
      </c>
      <c r="M332" s="53">
        <v>21</v>
      </c>
      <c r="N332" s="53">
        <v>4</v>
      </c>
      <c r="O332" s="49">
        <f t="shared" si="10"/>
        <v>21.470910553583888</v>
      </c>
      <c r="P332" s="49">
        <f t="shared" si="11"/>
        <v>21.470910553583888</v>
      </c>
    </row>
    <row r="333" spans="1:16">
      <c r="A333" s="50" t="s">
        <v>734</v>
      </c>
      <c r="B333" s="58">
        <v>332</v>
      </c>
      <c r="C333" s="50">
        <v>2</v>
      </c>
      <c r="D333" s="53">
        <v>12</v>
      </c>
      <c r="E333" s="53">
        <v>13</v>
      </c>
      <c r="L333" s="50" t="s">
        <v>734</v>
      </c>
      <c r="M333" s="53">
        <v>12</v>
      </c>
      <c r="N333" s="53">
        <v>13</v>
      </c>
      <c r="O333" s="49">
        <f t="shared" si="10"/>
        <v>17.804493814764857</v>
      </c>
      <c r="P333" s="49">
        <f t="shared" si="11"/>
        <v>17.804493814764857</v>
      </c>
    </row>
    <row r="334" spans="1:16">
      <c r="A334" s="50" t="s">
        <v>736</v>
      </c>
      <c r="B334" s="58">
        <v>333</v>
      </c>
      <c r="C334" s="50">
        <v>2</v>
      </c>
      <c r="D334" s="53">
        <v>28</v>
      </c>
      <c r="E334" s="53">
        <v>27</v>
      </c>
      <c r="L334" s="50" t="s">
        <v>736</v>
      </c>
      <c r="M334" s="53">
        <v>28</v>
      </c>
      <c r="N334" s="53">
        <v>27</v>
      </c>
      <c r="O334" s="49">
        <f t="shared" si="10"/>
        <v>38.948684188300895</v>
      </c>
      <c r="P334" s="49">
        <f t="shared" si="11"/>
        <v>38.948684188300895</v>
      </c>
    </row>
    <row r="335" spans="1:16">
      <c r="A335" s="50" t="s">
        <v>738</v>
      </c>
      <c r="B335" s="58">
        <v>334</v>
      </c>
      <c r="C335" s="50">
        <v>2</v>
      </c>
      <c r="D335" s="53">
        <v>11</v>
      </c>
      <c r="E335" s="53">
        <v>7</v>
      </c>
      <c r="L335" s="50" t="s">
        <v>738</v>
      </c>
      <c r="M335" s="53">
        <v>11</v>
      </c>
      <c r="N335" s="53">
        <v>7</v>
      </c>
      <c r="O335" s="49">
        <f t="shared" si="10"/>
        <v>13.19090595827292</v>
      </c>
      <c r="P335" s="49">
        <f t="shared" si="11"/>
        <v>13.19090595827292</v>
      </c>
    </row>
    <row r="336" spans="1:16">
      <c r="A336" s="50" t="s">
        <v>740</v>
      </c>
      <c r="B336" s="58">
        <v>335</v>
      </c>
      <c r="C336" s="50">
        <v>1</v>
      </c>
      <c r="D336" s="53">
        <v>34</v>
      </c>
      <c r="E336" s="53">
        <v>18</v>
      </c>
      <c r="L336" s="50" t="s">
        <v>740</v>
      </c>
      <c r="M336" s="53">
        <v>34</v>
      </c>
      <c r="N336" s="53">
        <v>18</v>
      </c>
      <c r="O336" s="49">
        <f t="shared" si="10"/>
        <v>38.483762809787713</v>
      </c>
      <c r="P336" s="49">
        <f t="shared" si="11"/>
        <v>38.483762809787713</v>
      </c>
    </row>
    <row r="337" spans="1:16">
      <c r="A337" s="50" t="s">
        <v>742</v>
      </c>
      <c r="B337" s="58">
        <v>336</v>
      </c>
      <c r="C337" s="50">
        <v>1</v>
      </c>
      <c r="D337" s="53">
        <v>1</v>
      </c>
      <c r="E337" s="53">
        <v>20</v>
      </c>
      <c r="L337" s="50" t="s">
        <v>742</v>
      </c>
      <c r="M337" s="53">
        <v>1</v>
      </c>
      <c r="N337" s="53">
        <v>20</v>
      </c>
      <c r="O337" s="49">
        <f t="shared" si="10"/>
        <v>20.049937655763422</v>
      </c>
      <c r="P337" s="49">
        <f t="shared" si="11"/>
        <v>20.049937655763422</v>
      </c>
    </row>
    <row r="338" spans="1:16">
      <c r="A338" s="50" t="s">
        <v>744</v>
      </c>
      <c r="B338" s="58">
        <v>337</v>
      </c>
      <c r="C338" s="50">
        <v>1</v>
      </c>
      <c r="D338" s="53">
        <v>12</v>
      </c>
      <c r="E338" s="53">
        <v>13</v>
      </c>
      <c r="L338" s="50" t="s">
        <v>744</v>
      </c>
      <c r="M338" s="53">
        <v>12</v>
      </c>
      <c r="N338" s="53">
        <v>13</v>
      </c>
      <c r="O338" s="49">
        <f t="shared" si="10"/>
        <v>17.720045146669349</v>
      </c>
      <c r="P338" s="49">
        <f t="shared" si="11"/>
        <v>17.720045146669349</v>
      </c>
    </row>
    <row r="339" spans="1:16">
      <c r="A339" s="50" t="s">
        <v>746</v>
      </c>
      <c r="B339" s="58">
        <v>338</v>
      </c>
      <c r="C339" s="50">
        <v>1</v>
      </c>
      <c r="D339" s="53">
        <v>28</v>
      </c>
      <c r="E339" s="53">
        <v>27</v>
      </c>
      <c r="L339" s="50" t="s">
        <v>746</v>
      </c>
      <c r="M339" s="53">
        <v>28</v>
      </c>
      <c r="N339" s="53">
        <v>27</v>
      </c>
      <c r="O339" s="49">
        <f t="shared" si="10"/>
        <v>38.910152916687437</v>
      </c>
      <c r="P339" s="49">
        <f t="shared" si="11"/>
        <v>38.910152916687437</v>
      </c>
    </row>
    <row r="340" spans="1:16">
      <c r="A340" s="50" t="s">
        <v>748</v>
      </c>
      <c r="B340" s="58">
        <v>339</v>
      </c>
      <c r="C340" s="50">
        <v>1</v>
      </c>
      <c r="D340" s="53">
        <v>11</v>
      </c>
      <c r="E340" s="53">
        <v>7</v>
      </c>
      <c r="L340" s="50" t="s">
        <v>748</v>
      </c>
      <c r="M340" s="53">
        <v>11</v>
      </c>
      <c r="N340" s="53">
        <v>7</v>
      </c>
      <c r="O340" s="49">
        <f t="shared" si="10"/>
        <v>13.076696830622021</v>
      </c>
      <c r="P340" s="49">
        <f t="shared" si="11"/>
        <v>13.076696830622021</v>
      </c>
    </row>
    <row r="341" spans="1:16">
      <c r="A341" s="50" t="s">
        <v>750</v>
      </c>
      <c r="B341" s="58">
        <v>340</v>
      </c>
      <c r="C341" s="50">
        <v>1</v>
      </c>
      <c r="D341" s="53">
        <v>12</v>
      </c>
      <c r="E341" s="53">
        <v>13</v>
      </c>
      <c r="L341" s="50" t="s">
        <v>750</v>
      </c>
      <c r="M341" s="53">
        <v>12</v>
      </c>
      <c r="N341" s="53">
        <v>13</v>
      </c>
      <c r="O341" s="49">
        <f t="shared" si="10"/>
        <v>17.720045146669349</v>
      </c>
      <c r="P341" s="49">
        <f t="shared" si="11"/>
        <v>17.720045146669349</v>
      </c>
    </row>
    <row r="342" spans="1:16">
      <c r="A342" s="50" t="s">
        <v>752</v>
      </c>
      <c r="B342" s="58">
        <v>341</v>
      </c>
      <c r="C342" s="50">
        <v>1</v>
      </c>
      <c r="D342" s="53">
        <v>28</v>
      </c>
      <c r="E342" s="53">
        <v>27</v>
      </c>
      <c r="L342" s="50" t="s">
        <v>752</v>
      </c>
      <c r="M342" s="53">
        <v>28</v>
      </c>
      <c r="N342" s="53">
        <v>27</v>
      </c>
      <c r="O342" s="49">
        <f t="shared" si="10"/>
        <v>38.910152916687437</v>
      </c>
      <c r="P342" s="49">
        <f t="shared" si="11"/>
        <v>38.910152916687437</v>
      </c>
    </row>
    <row r="343" spans="1:16">
      <c r="A343" s="50" t="s">
        <v>754</v>
      </c>
      <c r="B343" s="58">
        <v>342</v>
      </c>
      <c r="C343" s="50">
        <v>2</v>
      </c>
      <c r="D343" s="53">
        <v>28</v>
      </c>
      <c r="E343" s="53">
        <v>27</v>
      </c>
      <c r="L343" s="50" t="s">
        <v>754</v>
      </c>
      <c r="M343" s="53">
        <v>28</v>
      </c>
      <c r="N343" s="53">
        <v>27</v>
      </c>
      <c r="O343" s="49">
        <f t="shared" si="10"/>
        <v>38.948684188300895</v>
      </c>
      <c r="P343" s="49">
        <f t="shared" si="11"/>
        <v>38.948684188300895</v>
      </c>
    </row>
    <row r="344" spans="1:16">
      <c r="A344" s="50" t="s">
        <v>756</v>
      </c>
      <c r="B344" s="58">
        <v>343</v>
      </c>
      <c r="C344" s="50">
        <v>2</v>
      </c>
      <c r="D344" s="53">
        <v>12</v>
      </c>
      <c r="E344" s="53">
        <v>13</v>
      </c>
      <c r="L344" s="50" t="s">
        <v>756</v>
      </c>
      <c r="M344" s="53">
        <v>12</v>
      </c>
      <c r="N344" s="53">
        <v>13</v>
      </c>
      <c r="O344" s="49">
        <f t="shared" si="10"/>
        <v>17.804493814764857</v>
      </c>
      <c r="P344" s="49">
        <f t="shared" si="11"/>
        <v>17.804493814764857</v>
      </c>
    </row>
    <row r="345" spans="1:16">
      <c r="A345" s="50" t="s">
        <v>758</v>
      </c>
      <c r="B345" s="58">
        <v>344</v>
      </c>
      <c r="C345" s="50">
        <v>2</v>
      </c>
      <c r="D345" s="53">
        <v>19</v>
      </c>
      <c r="E345" s="53">
        <v>28</v>
      </c>
      <c r="L345" s="50" t="s">
        <v>758</v>
      </c>
      <c r="M345" s="53">
        <v>19</v>
      </c>
      <c r="N345" s="53">
        <v>28</v>
      </c>
      <c r="O345" s="49">
        <f t="shared" si="10"/>
        <v>33.896902513356586</v>
      </c>
      <c r="P345" s="49">
        <f t="shared" si="11"/>
        <v>33.896902513356586</v>
      </c>
    </row>
    <row r="346" spans="1:16">
      <c r="A346" s="50" t="s">
        <v>760</v>
      </c>
      <c r="B346" s="58">
        <v>345</v>
      </c>
      <c r="C346" s="50">
        <v>2</v>
      </c>
      <c r="D346" s="53">
        <v>12</v>
      </c>
      <c r="E346" s="53">
        <v>13</v>
      </c>
      <c r="L346" s="50" t="s">
        <v>760</v>
      </c>
      <c r="M346" s="53">
        <v>12</v>
      </c>
      <c r="N346" s="53">
        <v>13</v>
      </c>
      <c r="O346" s="49">
        <f t="shared" si="10"/>
        <v>17.804493814764857</v>
      </c>
      <c r="P346" s="49">
        <f t="shared" si="11"/>
        <v>17.804493814764857</v>
      </c>
    </row>
    <row r="347" spans="1:16">
      <c r="A347" s="50" t="s">
        <v>761</v>
      </c>
      <c r="B347" s="58">
        <v>346</v>
      </c>
      <c r="C347" s="50">
        <v>2</v>
      </c>
      <c r="D347" s="53">
        <v>8</v>
      </c>
      <c r="E347" s="53">
        <v>36</v>
      </c>
      <c r="L347" s="50" t="s">
        <v>761</v>
      </c>
      <c r="M347" s="53">
        <v>8</v>
      </c>
      <c r="N347" s="53">
        <v>36</v>
      </c>
      <c r="O347" s="49">
        <f t="shared" si="10"/>
        <v>36.932370625238775</v>
      </c>
      <c r="P347" s="49">
        <f t="shared" si="11"/>
        <v>36.932370625238775</v>
      </c>
    </row>
    <row r="348" spans="1:16">
      <c r="A348" s="50" t="s">
        <v>762</v>
      </c>
      <c r="B348" s="58">
        <v>347</v>
      </c>
      <c r="C348" s="50">
        <v>2</v>
      </c>
      <c r="D348" s="53">
        <v>19</v>
      </c>
      <c r="E348" s="53">
        <v>28</v>
      </c>
      <c r="L348" s="50" t="s">
        <v>762</v>
      </c>
      <c r="M348" s="53">
        <v>19</v>
      </c>
      <c r="N348" s="53">
        <v>28</v>
      </c>
      <c r="O348" s="49">
        <f t="shared" si="10"/>
        <v>33.896902513356586</v>
      </c>
      <c r="P348" s="49">
        <f t="shared" si="11"/>
        <v>33.896902513356586</v>
      </c>
    </row>
    <row r="349" spans="1:16">
      <c r="A349" s="50" t="s">
        <v>764</v>
      </c>
      <c r="B349" s="58">
        <v>348</v>
      </c>
      <c r="C349" s="50">
        <v>2</v>
      </c>
      <c r="D349" s="53">
        <v>2</v>
      </c>
      <c r="E349" s="53">
        <v>24</v>
      </c>
      <c r="L349" s="50" t="s">
        <v>764</v>
      </c>
      <c r="M349" s="53">
        <v>2</v>
      </c>
      <c r="N349" s="53">
        <v>24</v>
      </c>
      <c r="O349" s="49">
        <f t="shared" si="10"/>
        <v>24.166091947189145</v>
      </c>
      <c r="P349" s="49">
        <f t="shared" si="11"/>
        <v>24.166091947189145</v>
      </c>
    </row>
    <row r="350" spans="1:16">
      <c r="A350" s="50" t="s">
        <v>765</v>
      </c>
      <c r="B350" s="58">
        <v>349</v>
      </c>
      <c r="C350" s="50">
        <v>2</v>
      </c>
      <c r="D350" s="53">
        <v>23</v>
      </c>
      <c r="E350" s="53">
        <v>27</v>
      </c>
      <c r="L350" s="50" t="s">
        <v>765</v>
      </c>
      <c r="M350" s="53">
        <v>23</v>
      </c>
      <c r="N350" s="53">
        <v>27</v>
      </c>
      <c r="O350" s="49">
        <f t="shared" si="10"/>
        <v>35.52463933666322</v>
      </c>
      <c r="P350" s="49">
        <f t="shared" si="11"/>
        <v>35.52463933666322</v>
      </c>
    </row>
    <row r="351" spans="1:16">
      <c r="A351" s="50" t="s">
        <v>766</v>
      </c>
      <c r="B351" s="58">
        <v>350</v>
      </c>
      <c r="C351" s="50">
        <v>2</v>
      </c>
      <c r="D351" s="53">
        <v>38</v>
      </c>
      <c r="E351" s="53">
        <v>28</v>
      </c>
      <c r="L351" s="50" t="s">
        <v>766</v>
      </c>
      <c r="M351" s="53">
        <v>38</v>
      </c>
      <c r="N351" s="53">
        <v>28</v>
      </c>
      <c r="O351" s="49">
        <f t="shared" si="10"/>
        <v>47.244047244070863</v>
      </c>
      <c r="P351" s="49">
        <f t="shared" si="11"/>
        <v>47.244047244070863</v>
      </c>
    </row>
    <row r="352" spans="1:16">
      <c r="A352" s="50" t="s">
        <v>767</v>
      </c>
      <c r="B352" s="58">
        <v>351</v>
      </c>
      <c r="C352" s="50">
        <v>2</v>
      </c>
      <c r="D352" s="53">
        <v>16</v>
      </c>
      <c r="E352" s="53">
        <v>2</v>
      </c>
      <c r="L352" s="50" t="s">
        <v>767</v>
      </c>
      <c r="M352" s="53">
        <v>16</v>
      </c>
      <c r="N352" s="53">
        <v>2</v>
      </c>
      <c r="O352" s="49">
        <f t="shared" si="10"/>
        <v>16.248076809271922</v>
      </c>
      <c r="P352" s="49">
        <f t="shared" si="11"/>
        <v>16.248076809271922</v>
      </c>
    </row>
    <row r="353" spans="1:16">
      <c r="A353" s="50" t="s">
        <v>769</v>
      </c>
      <c r="B353" s="58">
        <v>352</v>
      </c>
      <c r="C353" s="50">
        <v>2</v>
      </c>
      <c r="D353" s="53">
        <v>2</v>
      </c>
      <c r="E353" s="53">
        <v>24</v>
      </c>
      <c r="L353" s="50" t="s">
        <v>769</v>
      </c>
      <c r="M353" s="53">
        <v>2</v>
      </c>
      <c r="N353" s="53">
        <v>24</v>
      </c>
      <c r="O353" s="49">
        <f t="shared" si="10"/>
        <v>24.166091947189145</v>
      </c>
      <c r="P353" s="49">
        <f t="shared" si="11"/>
        <v>24.166091947189145</v>
      </c>
    </row>
    <row r="354" spans="1:16">
      <c r="A354" s="50" t="s">
        <v>771</v>
      </c>
      <c r="B354" s="58">
        <v>353</v>
      </c>
      <c r="C354" s="50">
        <v>1</v>
      </c>
      <c r="D354" s="53">
        <v>14</v>
      </c>
      <c r="E354" s="53">
        <v>10</v>
      </c>
      <c r="L354" s="50" t="s">
        <v>771</v>
      </c>
      <c r="M354" s="53">
        <v>14</v>
      </c>
      <c r="N354" s="53">
        <v>10</v>
      </c>
      <c r="O354" s="49">
        <f t="shared" si="10"/>
        <v>17.233687939614086</v>
      </c>
      <c r="P354" s="49">
        <f t="shared" si="11"/>
        <v>17.233687939614086</v>
      </c>
    </row>
    <row r="355" spans="1:16">
      <c r="A355" s="50" t="s">
        <v>772</v>
      </c>
      <c r="B355" s="58">
        <v>354</v>
      </c>
      <c r="C355" s="50">
        <v>1</v>
      </c>
      <c r="D355" s="53">
        <v>10</v>
      </c>
      <c r="E355" s="53">
        <v>14</v>
      </c>
      <c r="L355" s="50" t="s">
        <v>772</v>
      </c>
      <c r="M355" s="53">
        <v>10</v>
      </c>
      <c r="N355" s="53">
        <v>14</v>
      </c>
      <c r="O355" s="49">
        <f t="shared" si="10"/>
        <v>17.233687939614086</v>
      </c>
      <c r="P355" s="49">
        <f t="shared" si="11"/>
        <v>17.233687939614086</v>
      </c>
    </row>
    <row r="356" spans="1:16">
      <c r="A356" s="50" t="s">
        <v>774</v>
      </c>
      <c r="B356" s="58">
        <v>355</v>
      </c>
      <c r="C356" s="50">
        <v>1</v>
      </c>
      <c r="D356" s="53">
        <v>12</v>
      </c>
      <c r="E356" s="53">
        <v>13</v>
      </c>
      <c r="L356" s="50" t="s">
        <v>774</v>
      </c>
      <c r="M356" s="53">
        <v>12</v>
      </c>
      <c r="N356" s="53">
        <v>13</v>
      </c>
      <c r="O356" s="49">
        <f t="shared" si="10"/>
        <v>17.720045146669349</v>
      </c>
      <c r="P356" s="49">
        <f t="shared" si="11"/>
        <v>17.720045146669349</v>
      </c>
    </row>
    <row r="357" spans="1:16">
      <c r="A357" s="50" t="s">
        <v>776</v>
      </c>
      <c r="B357" s="58">
        <v>356</v>
      </c>
      <c r="C357" s="50">
        <v>1</v>
      </c>
      <c r="D357" s="53">
        <v>1</v>
      </c>
      <c r="E357" s="53">
        <v>20</v>
      </c>
      <c r="L357" s="50" t="s">
        <v>776</v>
      </c>
      <c r="M357" s="53">
        <v>1</v>
      </c>
      <c r="N357" s="53">
        <v>20</v>
      </c>
      <c r="O357" s="49">
        <f t="shared" si="10"/>
        <v>20.049937655763422</v>
      </c>
      <c r="P357" s="49">
        <f t="shared" si="11"/>
        <v>20.049937655763422</v>
      </c>
    </row>
    <row r="358" spans="1:16">
      <c r="A358" s="50" t="s">
        <v>778</v>
      </c>
      <c r="B358" s="58">
        <v>357</v>
      </c>
      <c r="C358" s="50">
        <v>1</v>
      </c>
      <c r="D358" s="53">
        <v>26</v>
      </c>
      <c r="E358" s="53">
        <v>23</v>
      </c>
      <c r="L358" s="50" t="s">
        <v>778</v>
      </c>
      <c r="M358" s="53">
        <v>26</v>
      </c>
      <c r="N358" s="53">
        <v>23</v>
      </c>
      <c r="O358" s="49">
        <f t="shared" si="10"/>
        <v>34.727510708370673</v>
      </c>
      <c r="P358" s="49">
        <f t="shared" si="11"/>
        <v>34.727510708370673</v>
      </c>
    </row>
    <row r="359" spans="1:16">
      <c r="A359" s="50" t="s">
        <v>780</v>
      </c>
      <c r="B359" s="58">
        <v>358</v>
      </c>
      <c r="C359" s="50">
        <v>1</v>
      </c>
      <c r="D359" s="53">
        <v>20</v>
      </c>
      <c r="E359" s="53">
        <v>1</v>
      </c>
      <c r="L359" s="50" t="s">
        <v>780</v>
      </c>
      <c r="M359" s="53">
        <v>20</v>
      </c>
      <c r="N359" s="53">
        <v>1</v>
      </c>
      <c r="O359" s="49">
        <f t="shared" si="10"/>
        <v>20.049937655763422</v>
      </c>
      <c r="P359" s="49">
        <f t="shared" si="11"/>
        <v>20.049937655763422</v>
      </c>
    </row>
    <row r="360" spans="1:16">
      <c r="A360" s="50" t="s">
        <v>783</v>
      </c>
      <c r="B360" s="58">
        <v>359</v>
      </c>
      <c r="C360" s="50">
        <v>2</v>
      </c>
      <c r="D360" s="53">
        <v>23</v>
      </c>
      <c r="E360" s="53">
        <v>27</v>
      </c>
      <c r="L360" s="50" t="s">
        <v>783</v>
      </c>
      <c r="M360" s="53">
        <v>23</v>
      </c>
      <c r="N360" s="53">
        <v>27</v>
      </c>
      <c r="O360" s="49">
        <f t="shared" si="10"/>
        <v>35.52463933666322</v>
      </c>
      <c r="P360" s="49">
        <f t="shared" si="11"/>
        <v>35.52463933666322</v>
      </c>
    </row>
    <row r="361" spans="1:16">
      <c r="A361" s="50" t="s">
        <v>784</v>
      </c>
      <c r="B361" s="58">
        <v>360</v>
      </c>
      <c r="C361" s="50">
        <v>2</v>
      </c>
      <c r="D361" s="53">
        <v>38</v>
      </c>
      <c r="E361" s="53">
        <v>28</v>
      </c>
      <c r="L361" s="50" t="s">
        <v>784</v>
      </c>
      <c r="M361" s="53">
        <v>38</v>
      </c>
      <c r="N361" s="53">
        <v>28</v>
      </c>
      <c r="O361" s="49">
        <f t="shared" si="10"/>
        <v>47.244047244070863</v>
      </c>
      <c r="P361" s="49">
        <f t="shared" si="11"/>
        <v>47.244047244070863</v>
      </c>
    </row>
    <row r="362" spans="1:16">
      <c r="A362" s="50" t="s">
        <v>786</v>
      </c>
      <c r="B362" s="58">
        <v>361</v>
      </c>
      <c r="C362" s="50">
        <v>2</v>
      </c>
      <c r="D362" s="53">
        <v>19</v>
      </c>
      <c r="E362" s="53">
        <v>5</v>
      </c>
      <c r="L362" s="50" t="s">
        <v>786</v>
      </c>
      <c r="M362" s="53">
        <v>19</v>
      </c>
      <c r="N362" s="53">
        <v>5</v>
      </c>
      <c r="O362" s="49">
        <f t="shared" si="10"/>
        <v>19.748417658131498</v>
      </c>
      <c r="P362" s="49">
        <f t="shared" si="11"/>
        <v>19.748417658131498</v>
      </c>
    </row>
    <row r="363" spans="1:16">
      <c r="A363" s="50" t="s">
        <v>787</v>
      </c>
      <c r="B363" s="58">
        <v>362</v>
      </c>
      <c r="C363" s="50">
        <v>1</v>
      </c>
      <c r="D363" s="53">
        <v>2</v>
      </c>
      <c r="E363" s="53">
        <v>24</v>
      </c>
      <c r="L363" s="50" t="s">
        <v>787</v>
      </c>
      <c r="M363" s="53">
        <v>2</v>
      </c>
      <c r="N363" s="53">
        <v>24</v>
      </c>
      <c r="O363" s="49">
        <f t="shared" si="10"/>
        <v>24.103941586387901</v>
      </c>
      <c r="P363" s="49">
        <f t="shared" si="11"/>
        <v>24.103941586387901</v>
      </c>
    </row>
    <row r="364" spans="1:16">
      <c r="A364" s="50" t="s">
        <v>789</v>
      </c>
      <c r="B364" s="58">
        <v>363</v>
      </c>
      <c r="C364" s="50">
        <v>1</v>
      </c>
      <c r="D364" s="53">
        <v>10</v>
      </c>
      <c r="E364" s="53">
        <v>14</v>
      </c>
      <c r="L364" s="50" t="s">
        <v>789</v>
      </c>
      <c r="M364" s="53">
        <v>10</v>
      </c>
      <c r="N364" s="53">
        <v>14</v>
      </c>
      <c r="O364" s="49">
        <f t="shared" si="10"/>
        <v>17.233687939614086</v>
      </c>
      <c r="P364" s="49">
        <f t="shared" si="11"/>
        <v>17.233687939614086</v>
      </c>
    </row>
    <row r="365" spans="1:16">
      <c r="A365" s="50" t="s">
        <v>790</v>
      </c>
      <c r="B365" s="58">
        <v>364</v>
      </c>
      <c r="C365" s="50">
        <v>1</v>
      </c>
      <c r="D365" s="53">
        <v>22</v>
      </c>
      <c r="E365" s="53">
        <v>26</v>
      </c>
      <c r="L365" s="50" t="s">
        <v>790</v>
      </c>
      <c r="M365" s="53">
        <v>22</v>
      </c>
      <c r="N365" s="53">
        <v>26</v>
      </c>
      <c r="O365" s="49">
        <f t="shared" si="10"/>
        <v>34.073450074801642</v>
      </c>
      <c r="P365" s="49">
        <f t="shared" si="11"/>
        <v>34.073450074801642</v>
      </c>
    </row>
    <row r="366" spans="1:16">
      <c r="A366" s="50" t="s">
        <v>792</v>
      </c>
      <c r="B366" s="58">
        <v>365</v>
      </c>
      <c r="C366" s="50">
        <v>1</v>
      </c>
      <c r="D366" s="53">
        <v>19</v>
      </c>
      <c r="E366" s="53">
        <v>20</v>
      </c>
      <c r="L366" s="50" t="s">
        <v>792</v>
      </c>
      <c r="M366" s="53">
        <v>19</v>
      </c>
      <c r="N366" s="53">
        <v>20</v>
      </c>
      <c r="O366" s="49">
        <f t="shared" si="10"/>
        <v>27.604347483684521</v>
      </c>
      <c r="P366" s="49">
        <f t="shared" si="11"/>
        <v>27.604347483684521</v>
      </c>
    </row>
    <row r="367" spans="1:16">
      <c r="A367" s="50" t="s">
        <v>794</v>
      </c>
      <c r="B367" s="58">
        <v>366</v>
      </c>
      <c r="C367" s="50">
        <v>1</v>
      </c>
      <c r="D367" s="53">
        <v>20</v>
      </c>
      <c r="E367" s="53">
        <v>5</v>
      </c>
      <c r="L367" s="50" t="s">
        <v>794</v>
      </c>
      <c r="M367" s="53">
        <v>20</v>
      </c>
      <c r="N367" s="53">
        <v>5</v>
      </c>
      <c r="O367" s="49">
        <f t="shared" si="10"/>
        <v>20.639767440550294</v>
      </c>
      <c r="P367" s="49">
        <f t="shared" si="11"/>
        <v>20.639767440550294</v>
      </c>
    </row>
    <row r="368" spans="1:16">
      <c r="A368" s="50" t="s">
        <v>795</v>
      </c>
      <c r="B368" s="58">
        <v>367</v>
      </c>
      <c r="C368" s="50">
        <v>1</v>
      </c>
      <c r="D368" s="53">
        <v>19</v>
      </c>
      <c r="E368" s="53">
        <v>35</v>
      </c>
      <c r="L368" s="50" t="s">
        <v>795</v>
      </c>
      <c r="M368" s="53">
        <v>19</v>
      </c>
      <c r="N368" s="53">
        <v>35</v>
      </c>
      <c r="O368" s="49">
        <f t="shared" si="10"/>
        <v>39.837168574084181</v>
      </c>
      <c r="P368" s="49">
        <f t="shared" si="11"/>
        <v>39.837168574084181</v>
      </c>
    </row>
    <row r="369" spans="1:16">
      <c r="A369" s="50" t="s">
        <v>797</v>
      </c>
      <c r="B369" s="58">
        <v>368</v>
      </c>
      <c r="C369" s="50">
        <v>1</v>
      </c>
      <c r="D369" s="53">
        <v>28</v>
      </c>
      <c r="E369" s="53">
        <v>5</v>
      </c>
      <c r="L369" s="50" t="s">
        <v>797</v>
      </c>
      <c r="M369" s="53">
        <v>28</v>
      </c>
      <c r="N369" s="53">
        <v>5</v>
      </c>
      <c r="O369" s="49">
        <f t="shared" si="10"/>
        <v>28.460498941515414</v>
      </c>
      <c r="P369" s="49">
        <f t="shared" si="11"/>
        <v>28.460498941515414</v>
      </c>
    </row>
    <row r="370" spans="1:16">
      <c r="A370" s="50" t="s">
        <v>799</v>
      </c>
      <c r="B370" s="58">
        <v>369</v>
      </c>
      <c r="C370" s="50">
        <v>1</v>
      </c>
      <c r="D370" s="53">
        <v>19</v>
      </c>
      <c r="E370" s="53">
        <v>18</v>
      </c>
      <c r="L370" s="50" t="s">
        <v>799</v>
      </c>
      <c r="M370" s="53">
        <v>19</v>
      </c>
      <c r="N370" s="53">
        <v>18</v>
      </c>
      <c r="O370" s="49">
        <f t="shared" si="10"/>
        <v>26.19160170741759</v>
      </c>
      <c r="P370" s="49">
        <f t="shared" si="11"/>
        <v>26.19160170741759</v>
      </c>
    </row>
    <row r="371" spans="1:16">
      <c r="A371" s="50" t="s">
        <v>800</v>
      </c>
      <c r="B371" s="58">
        <v>370</v>
      </c>
      <c r="C371" s="50">
        <v>1</v>
      </c>
      <c r="D371" s="53">
        <v>13</v>
      </c>
      <c r="E371" s="53">
        <v>28</v>
      </c>
      <c r="L371" s="50" t="s">
        <v>800</v>
      </c>
      <c r="M371" s="53">
        <v>13</v>
      </c>
      <c r="N371" s="53">
        <v>28</v>
      </c>
      <c r="O371" s="49">
        <f t="shared" si="10"/>
        <v>30.886890422961002</v>
      </c>
      <c r="P371" s="49">
        <f t="shared" si="11"/>
        <v>30.886890422961002</v>
      </c>
    </row>
    <row r="372" spans="1:16">
      <c r="A372" s="50" t="s">
        <v>801</v>
      </c>
      <c r="B372" s="58">
        <v>371</v>
      </c>
      <c r="C372" s="50">
        <v>1</v>
      </c>
      <c r="D372" s="53">
        <v>2</v>
      </c>
      <c r="E372" s="53">
        <v>24</v>
      </c>
      <c r="L372" s="50" t="s">
        <v>801</v>
      </c>
      <c r="M372" s="53">
        <v>2</v>
      </c>
      <c r="N372" s="53">
        <v>24</v>
      </c>
      <c r="O372" s="49">
        <f t="shared" si="10"/>
        <v>24.103941586387901</v>
      </c>
      <c r="P372" s="49">
        <f t="shared" si="11"/>
        <v>24.103941586387901</v>
      </c>
    </row>
    <row r="373" spans="1:16">
      <c r="A373" s="50" t="s">
        <v>803</v>
      </c>
      <c r="B373" s="58">
        <v>372</v>
      </c>
      <c r="C373" s="50">
        <v>1</v>
      </c>
      <c r="D373" s="53">
        <v>16</v>
      </c>
      <c r="E373" s="53">
        <v>2</v>
      </c>
      <c r="L373" s="50" t="s">
        <v>803</v>
      </c>
      <c r="M373" s="53">
        <v>16</v>
      </c>
      <c r="N373" s="53">
        <v>2</v>
      </c>
      <c r="O373" s="49">
        <f t="shared" si="10"/>
        <v>16.15549442140351</v>
      </c>
      <c r="P373" s="49">
        <f t="shared" si="11"/>
        <v>16.15549442140351</v>
      </c>
    </row>
    <row r="374" spans="1:16">
      <c r="A374" s="50" t="s">
        <v>805</v>
      </c>
      <c r="B374" s="58">
        <v>373</v>
      </c>
      <c r="C374" s="50">
        <v>1</v>
      </c>
      <c r="D374" s="53">
        <v>1</v>
      </c>
      <c r="E374" s="53">
        <v>24</v>
      </c>
      <c r="L374" s="50" t="s">
        <v>805</v>
      </c>
      <c r="M374" s="53">
        <v>1</v>
      </c>
      <c r="N374" s="53">
        <v>24</v>
      </c>
      <c r="O374" s="49">
        <f t="shared" si="10"/>
        <v>24.041630560342615</v>
      </c>
      <c r="P374" s="49">
        <f t="shared" si="11"/>
        <v>24.041630560342615</v>
      </c>
    </row>
    <row r="375" spans="1:16">
      <c r="A375" s="50" t="s">
        <v>806</v>
      </c>
      <c r="B375" s="58">
        <v>374</v>
      </c>
      <c r="C375" s="50">
        <v>2</v>
      </c>
      <c r="D375" s="53">
        <v>11</v>
      </c>
      <c r="E375" s="53">
        <v>7</v>
      </c>
      <c r="L375" s="50" t="s">
        <v>806</v>
      </c>
      <c r="M375" s="53">
        <v>11</v>
      </c>
      <c r="N375" s="53">
        <v>7</v>
      </c>
      <c r="O375" s="49">
        <f t="shared" si="10"/>
        <v>13.19090595827292</v>
      </c>
      <c r="P375" s="49">
        <f t="shared" si="11"/>
        <v>13.19090595827292</v>
      </c>
    </row>
    <row r="376" spans="1:16">
      <c r="A376" s="50" t="s">
        <v>808</v>
      </c>
      <c r="B376" s="58">
        <v>375</v>
      </c>
      <c r="C376" s="50">
        <v>1</v>
      </c>
      <c r="D376" s="53">
        <v>7</v>
      </c>
      <c r="E376" s="53">
        <v>37</v>
      </c>
      <c r="L376" s="50" t="s">
        <v>808</v>
      </c>
      <c r="M376" s="53">
        <v>7</v>
      </c>
      <c r="N376" s="53">
        <v>37</v>
      </c>
      <c r="O376" s="49">
        <f t="shared" si="10"/>
        <v>37.669616403674723</v>
      </c>
      <c r="P376" s="49">
        <f t="shared" si="11"/>
        <v>37.669616403674723</v>
      </c>
    </row>
    <row r="377" spans="1:16">
      <c r="A377" s="50" t="s">
        <v>809</v>
      </c>
      <c r="B377" s="58">
        <v>376</v>
      </c>
      <c r="C377" s="50">
        <v>1</v>
      </c>
      <c r="D377" s="53">
        <v>32</v>
      </c>
      <c r="E377" s="53">
        <v>7</v>
      </c>
      <c r="L377" s="50" t="s">
        <v>809</v>
      </c>
      <c r="M377" s="53">
        <v>32</v>
      </c>
      <c r="N377" s="53">
        <v>7</v>
      </c>
      <c r="O377" s="49">
        <f t="shared" si="10"/>
        <v>32.771939216347882</v>
      </c>
      <c r="P377" s="49">
        <f t="shared" si="11"/>
        <v>32.771939216347882</v>
      </c>
    </row>
    <row r="378" spans="1:16">
      <c r="A378" s="50" t="s">
        <v>810</v>
      </c>
      <c r="B378" s="58">
        <v>377</v>
      </c>
      <c r="C378" s="50">
        <v>1</v>
      </c>
      <c r="D378" s="53">
        <v>26</v>
      </c>
      <c r="E378" s="53">
        <v>23</v>
      </c>
      <c r="L378" s="50" t="s">
        <v>810</v>
      </c>
      <c r="M378" s="53">
        <v>26</v>
      </c>
      <c r="N378" s="53">
        <v>23</v>
      </c>
      <c r="O378" s="49">
        <f t="shared" si="10"/>
        <v>34.727510708370673</v>
      </c>
      <c r="P378" s="49">
        <f t="shared" si="11"/>
        <v>34.727510708370673</v>
      </c>
    </row>
    <row r="379" spans="1:16">
      <c r="A379" s="50" t="s">
        <v>811</v>
      </c>
      <c r="B379" s="58">
        <v>378</v>
      </c>
      <c r="C379" s="50">
        <v>1</v>
      </c>
      <c r="D379" s="53">
        <v>17</v>
      </c>
      <c r="E379" s="53">
        <v>5</v>
      </c>
      <c r="L379" s="50" t="s">
        <v>811</v>
      </c>
      <c r="M379" s="53">
        <v>17</v>
      </c>
      <c r="N379" s="53">
        <v>5</v>
      </c>
      <c r="O379" s="49">
        <f t="shared" si="10"/>
        <v>17.748239349298849</v>
      </c>
      <c r="P379" s="49">
        <f t="shared" si="11"/>
        <v>17.748239349298849</v>
      </c>
    </row>
    <row r="380" spans="1:16">
      <c r="A380" s="50" t="s">
        <v>813</v>
      </c>
      <c r="B380" s="58">
        <v>379</v>
      </c>
      <c r="C380" s="50">
        <v>2</v>
      </c>
      <c r="D380" s="53">
        <v>19</v>
      </c>
      <c r="E380" s="53">
        <v>28</v>
      </c>
      <c r="L380" s="50" t="s">
        <v>813</v>
      </c>
      <c r="M380" s="53">
        <v>19</v>
      </c>
      <c r="N380" s="53">
        <v>28</v>
      </c>
      <c r="O380" s="49">
        <f t="shared" si="10"/>
        <v>33.896902513356586</v>
      </c>
      <c r="P380" s="49">
        <f t="shared" si="11"/>
        <v>33.896902513356586</v>
      </c>
    </row>
    <row r="381" spans="1:16">
      <c r="A381" s="50" t="s">
        <v>815</v>
      </c>
      <c r="B381" s="58">
        <v>380</v>
      </c>
      <c r="C381" s="50">
        <v>1</v>
      </c>
      <c r="D381" s="53">
        <v>3</v>
      </c>
      <c r="E381" s="53">
        <v>3</v>
      </c>
      <c r="L381" s="50" t="s">
        <v>815</v>
      </c>
      <c r="M381" s="53">
        <v>3</v>
      </c>
      <c r="N381" s="53">
        <v>3</v>
      </c>
      <c r="O381" s="49">
        <f t="shared" si="10"/>
        <v>4.358898943540674</v>
      </c>
      <c r="P381" s="49">
        <f t="shared" si="11"/>
        <v>4.358898943540674</v>
      </c>
    </row>
    <row r="382" spans="1:16">
      <c r="A382" s="50" t="s">
        <v>816</v>
      </c>
      <c r="B382" s="58">
        <v>381</v>
      </c>
      <c r="C382" s="50">
        <v>1</v>
      </c>
      <c r="D382" s="53">
        <v>2</v>
      </c>
      <c r="E382" s="53">
        <v>24</v>
      </c>
      <c r="L382" s="50" t="s">
        <v>816</v>
      </c>
      <c r="M382" s="53">
        <v>2</v>
      </c>
      <c r="N382" s="53">
        <v>24</v>
      </c>
      <c r="O382" s="49">
        <f t="shared" si="10"/>
        <v>24.103941586387901</v>
      </c>
      <c r="P382" s="49">
        <f t="shared" si="11"/>
        <v>24.103941586387901</v>
      </c>
    </row>
    <row r="383" spans="1:16">
      <c r="A383" s="50" t="s">
        <v>817</v>
      </c>
      <c r="B383" s="58">
        <v>382</v>
      </c>
      <c r="C383" s="50">
        <v>1</v>
      </c>
      <c r="D383" s="53">
        <v>2</v>
      </c>
      <c r="E383" s="53">
        <v>28</v>
      </c>
      <c r="L383" s="50" t="s">
        <v>817</v>
      </c>
      <c r="M383" s="53">
        <v>2</v>
      </c>
      <c r="N383" s="53">
        <v>28</v>
      </c>
      <c r="O383" s="49">
        <f t="shared" si="10"/>
        <v>28.089143810376278</v>
      </c>
      <c r="P383" s="49">
        <f t="shared" si="11"/>
        <v>28.089143810376278</v>
      </c>
    </row>
    <row r="384" spans="1:16">
      <c r="A384" s="50" t="s">
        <v>819</v>
      </c>
      <c r="B384" s="58">
        <v>383</v>
      </c>
      <c r="C384" s="50">
        <v>1</v>
      </c>
      <c r="D384" s="53">
        <v>19</v>
      </c>
      <c r="E384" s="53">
        <v>28</v>
      </c>
      <c r="L384" s="50" t="s">
        <v>819</v>
      </c>
      <c r="M384" s="53">
        <v>19</v>
      </c>
      <c r="N384" s="53">
        <v>28</v>
      </c>
      <c r="O384" s="49">
        <f t="shared" si="10"/>
        <v>33.852621759621513</v>
      </c>
      <c r="P384" s="49">
        <f t="shared" si="11"/>
        <v>33.852621759621513</v>
      </c>
    </row>
    <row r="385" spans="1:16">
      <c r="A385" s="50" t="s">
        <v>820</v>
      </c>
      <c r="B385" s="58">
        <v>384</v>
      </c>
      <c r="C385" s="50">
        <v>1</v>
      </c>
      <c r="D385" s="53">
        <v>19</v>
      </c>
      <c r="E385" s="53">
        <v>13</v>
      </c>
      <c r="L385" s="50" t="s">
        <v>820</v>
      </c>
      <c r="M385" s="53">
        <v>19</v>
      </c>
      <c r="N385" s="53">
        <v>13</v>
      </c>
      <c r="O385" s="49">
        <f t="shared" si="10"/>
        <v>23.043437243605826</v>
      </c>
      <c r="P385" s="49">
        <f t="shared" si="11"/>
        <v>23.043437243605826</v>
      </c>
    </row>
    <row r="386" spans="1:16">
      <c r="A386" s="50" t="s">
        <v>821</v>
      </c>
      <c r="B386" s="58">
        <v>385</v>
      </c>
      <c r="C386" s="50">
        <v>1</v>
      </c>
      <c r="D386" s="53">
        <v>12</v>
      </c>
      <c r="E386" s="53">
        <v>12</v>
      </c>
      <c r="L386" s="50" t="s">
        <v>821</v>
      </c>
      <c r="M386" s="53">
        <v>12</v>
      </c>
      <c r="N386" s="53">
        <v>12</v>
      </c>
      <c r="O386" s="49">
        <f t="shared" ref="O386:O449" si="12">SQRT((C386-H386)^2+(D386-I386)^2+(E386-J386)^2)</f>
        <v>17</v>
      </c>
      <c r="P386" s="49">
        <f t="shared" ref="P386:P449" si="13">SQRT((C386-H387)^2+(D386-I387)^2+(E386-J387)^2)</f>
        <v>17</v>
      </c>
    </row>
    <row r="387" spans="1:16">
      <c r="A387" s="50" t="s">
        <v>822</v>
      </c>
      <c r="B387" s="58">
        <v>386</v>
      </c>
      <c r="C387" s="50">
        <v>1</v>
      </c>
      <c r="D387" s="53">
        <v>9</v>
      </c>
      <c r="E387" s="53">
        <v>13</v>
      </c>
      <c r="L387" s="50" t="s">
        <v>822</v>
      </c>
      <c r="M387" s="53">
        <v>9</v>
      </c>
      <c r="N387" s="53">
        <v>13</v>
      </c>
      <c r="O387" s="49">
        <f t="shared" si="12"/>
        <v>15.842979517754859</v>
      </c>
      <c r="P387" s="49">
        <f t="shared" si="13"/>
        <v>15.842979517754859</v>
      </c>
    </row>
    <row r="388" spans="1:16">
      <c r="A388" s="50" t="s">
        <v>824</v>
      </c>
      <c r="B388" s="58">
        <v>387</v>
      </c>
      <c r="C388" s="50">
        <v>1</v>
      </c>
      <c r="D388" s="53">
        <v>119</v>
      </c>
      <c r="E388" s="53">
        <v>5</v>
      </c>
      <c r="L388" s="50" t="s">
        <v>824</v>
      </c>
      <c r="M388" s="53">
        <v>119</v>
      </c>
      <c r="N388" s="53">
        <v>5</v>
      </c>
      <c r="O388" s="49">
        <f t="shared" si="12"/>
        <v>119.10919359982252</v>
      </c>
      <c r="P388" s="49">
        <f t="shared" si="13"/>
        <v>119.10919359982252</v>
      </c>
    </row>
    <row r="389" spans="1:16">
      <c r="A389" s="50" t="s">
        <v>825</v>
      </c>
      <c r="B389" s="58">
        <v>388</v>
      </c>
      <c r="C389" s="50">
        <v>1</v>
      </c>
      <c r="D389" s="53">
        <v>28</v>
      </c>
      <c r="E389" s="53">
        <v>35</v>
      </c>
      <c r="L389" s="50" t="s">
        <v>825</v>
      </c>
      <c r="M389" s="53">
        <v>28</v>
      </c>
      <c r="N389" s="53">
        <v>35</v>
      </c>
      <c r="O389" s="49">
        <f t="shared" si="12"/>
        <v>44.83302354291979</v>
      </c>
      <c r="P389" s="49">
        <f t="shared" si="13"/>
        <v>44.83302354291979</v>
      </c>
    </row>
    <row r="390" spans="1:16">
      <c r="A390" s="50" t="s">
        <v>826</v>
      </c>
      <c r="B390" s="58">
        <v>389</v>
      </c>
      <c r="C390" s="50">
        <v>1</v>
      </c>
      <c r="D390" s="53">
        <v>37</v>
      </c>
      <c r="E390" s="53">
        <v>34</v>
      </c>
      <c r="L390" s="50" t="s">
        <v>826</v>
      </c>
      <c r="M390" s="53">
        <v>37</v>
      </c>
      <c r="N390" s="53">
        <v>34</v>
      </c>
      <c r="O390" s="49">
        <f t="shared" si="12"/>
        <v>50.259327492516249</v>
      </c>
      <c r="P390" s="49">
        <f t="shared" si="13"/>
        <v>50.259327492516249</v>
      </c>
    </row>
    <row r="391" spans="1:16">
      <c r="A391" s="50" t="s">
        <v>828</v>
      </c>
      <c r="B391" s="58">
        <v>390</v>
      </c>
      <c r="C391" s="50">
        <v>1</v>
      </c>
      <c r="D391" s="53">
        <v>19</v>
      </c>
      <c r="E391" s="53">
        <v>28</v>
      </c>
      <c r="L391" s="50" t="s">
        <v>828</v>
      </c>
      <c r="M391" s="53">
        <v>19</v>
      </c>
      <c r="N391" s="53">
        <v>28</v>
      </c>
      <c r="O391" s="49">
        <f t="shared" si="12"/>
        <v>33.852621759621513</v>
      </c>
      <c r="P391" s="49">
        <f t="shared" si="13"/>
        <v>33.852621759621513</v>
      </c>
    </row>
    <row r="392" spans="1:16">
      <c r="A392" s="50" t="s">
        <v>830</v>
      </c>
      <c r="B392" s="58">
        <v>391</v>
      </c>
      <c r="C392" s="50">
        <v>1</v>
      </c>
      <c r="D392" s="53">
        <v>36</v>
      </c>
      <c r="E392" s="53">
        <v>23</v>
      </c>
      <c r="L392" s="50" t="s">
        <v>830</v>
      </c>
      <c r="M392" s="53">
        <v>36</v>
      </c>
      <c r="N392" s="53">
        <v>23</v>
      </c>
      <c r="O392" s="49">
        <f t="shared" si="12"/>
        <v>42.731721238442994</v>
      </c>
      <c r="P392" s="49">
        <f t="shared" si="13"/>
        <v>42.731721238442994</v>
      </c>
    </row>
    <row r="393" spans="1:16">
      <c r="A393" s="50" t="s">
        <v>832</v>
      </c>
      <c r="B393" s="58">
        <v>392</v>
      </c>
      <c r="C393" s="50">
        <v>1</v>
      </c>
      <c r="D393" s="53">
        <v>16</v>
      </c>
      <c r="E393" s="53">
        <v>17</v>
      </c>
      <c r="L393" s="50" t="s">
        <v>832</v>
      </c>
      <c r="M393" s="53">
        <v>16</v>
      </c>
      <c r="N393" s="53">
        <v>17</v>
      </c>
      <c r="O393" s="49">
        <f t="shared" si="12"/>
        <v>23.366642891095847</v>
      </c>
      <c r="P393" s="49">
        <f t="shared" si="13"/>
        <v>23.366642891095847</v>
      </c>
    </row>
    <row r="394" spans="1:16">
      <c r="A394" s="50" t="s">
        <v>834</v>
      </c>
      <c r="B394" s="58">
        <v>393</v>
      </c>
      <c r="C394" s="50">
        <v>1</v>
      </c>
      <c r="D394" s="53">
        <v>38</v>
      </c>
      <c r="E394" s="53">
        <v>28</v>
      </c>
      <c r="L394" s="50" t="s">
        <v>834</v>
      </c>
      <c r="M394" s="53">
        <v>38</v>
      </c>
      <c r="N394" s="53">
        <v>28</v>
      </c>
      <c r="O394" s="49">
        <f t="shared" si="12"/>
        <v>47.212286536451508</v>
      </c>
      <c r="P394" s="49">
        <f t="shared" si="13"/>
        <v>47.212286536451508</v>
      </c>
    </row>
    <row r="395" spans="1:16">
      <c r="A395" s="50" t="s">
        <v>835</v>
      </c>
      <c r="B395" s="58">
        <v>394</v>
      </c>
      <c r="C395" s="50">
        <v>1</v>
      </c>
      <c r="D395" s="53">
        <v>26</v>
      </c>
      <c r="E395" s="53">
        <v>23</v>
      </c>
      <c r="L395" s="50" t="s">
        <v>835</v>
      </c>
      <c r="M395" s="53">
        <v>26</v>
      </c>
      <c r="N395" s="53">
        <v>23</v>
      </c>
      <c r="O395" s="49">
        <f t="shared" si="12"/>
        <v>34.727510708370673</v>
      </c>
      <c r="P395" s="49">
        <f t="shared" si="13"/>
        <v>34.727510708370673</v>
      </c>
    </row>
    <row r="396" spans="1:16">
      <c r="A396" s="50" t="s">
        <v>836</v>
      </c>
      <c r="B396" s="58">
        <v>395</v>
      </c>
      <c r="C396" s="50">
        <v>1</v>
      </c>
      <c r="D396" s="51">
        <v>23</v>
      </c>
      <c r="E396" s="51">
        <v>27</v>
      </c>
      <c r="L396" s="50" t="s">
        <v>836</v>
      </c>
      <c r="M396" s="51">
        <v>23</v>
      </c>
      <c r="N396" s="51">
        <v>27</v>
      </c>
      <c r="O396" s="49">
        <f t="shared" si="12"/>
        <v>35.482389998420345</v>
      </c>
      <c r="P396" s="49">
        <f t="shared" si="13"/>
        <v>35.482389998420345</v>
      </c>
    </row>
    <row r="397" spans="1:16">
      <c r="A397" s="50" t="s">
        <v>837</v>
      </c>
      <c r="B397" s="58">
        <v>396</v>
      </c>
      <c r="C397" s="50">
        <v>1</v>
      </c>
      <c r="D397" s="51">
        <v>19</v>
      </c>
      <c r="E397" s="51">
        <v>8</v>
      </c>
      <c r="L397" s="50" t="s">
        <v>837</v>
      </c>
      <c r="M397" s="51">
        <v>19</v>
      </c>
      <c r="N397" s="51">
        <v>8</v>
      </c>
      <c r="O397" s="49">
        <f t="shared" si="12"/>
        <v>20.639767440550294</v>
      </c>
      <c r="P397" s="49">
        <f t="shared" si="13"/>
        <v>20.639767440550294</v>
      </c>
    </row>
    <row r="398" spans="1:16">
      <c r="A398" s="50" t="s">
        <v>838</v>
      </c>
      <c r="B398" s="58">
        <v>397</v>
      </c>
      <c r="C398" s="50">
        <v>1</v>
      </c>
      <c r="D398" s="51">
        <v>10</v>
      </c>
      <c r="E398" s="51">
        <v>28</v>
      </c>
      <c r="L398" s="50" t="s">
        <v>838</v>
      </c>
      <c r="M398" s="51">
        <v>10</v>
      </c>
      <c r="N398" s="51">
        <v>28</v>
      </c>
      <c r="O398" s="49">
        <f t="shared" si="12"/>
        <v>29.748949561287034</v>
      </c>
      <c r="P398" s="49">
        <f t="shared" si="13"/>
        <v>29.748949561287034</v>
      </c>
    </row>
    <row r="399" spans="1:16">
      <c r="A399" s="50" t="s">
        <v>841</v>
      </c>
      <c r="B399" s="58">
        <v>398</v>
      </c>
      <c r="C399" s="50">
        <v>1</v>
      </c>
      <c r="D399" s="51">
        <v>19</v>
      </c>
      <c r="E399" s="51">
        <v>8</v>
      </c>
      <c r="L399" s="50" t="s">
        <v>841</v>
      </c>
      <c r="M399" s="51">
        <v>19</v>
      </c>
      <c r="N399" s="51">
        <v>8</v>
      </c>
      <c r="O399" s="49">
        <f t="shared" si="12"/>
        <v>20.639767440550294</v>
      </c>
      <c r="P399" s="49">
        <f t="shared" si="13"/>
        <v>20.639767440550294</v>
      </c>
    </row>
    <row r="400" spans="1:16">
      <c r="A400" s="50" t="s">
        <v>842</v>
      </c>
      <c r="B400" s="58">
        <v>399</v>
      </c>
      <c r="C400" s="50">
        <v>1</v>
      </c>
      <c r="D400" s="51">
        <v>2</v>
      </c>
      <c r="E400" s="51">
        <v>24</v>
      </c>
      <c r="L400" s="50" t="s">
        <v>842</v>
      </c>
      <c r="M400" s="51">
        <v>2</v>
      </c>
      <c r="N400" s="51">
        <v>24</v>
      </c>
      <c r="O400" s="49">
        <f t="shared" si="12"/>
        <v>24.103941586387901</v>
      </c>
      <c r="P400" s="49">
        <f t="shared" si="13"/>
        <v>24.103941586387901</v>
      </c>
    </row>
    <row r="401" spans="1:16">
      <c r="A401" s="50" t="s">
        <v>843</v>
      </c>
      <c r="B401" s="58">
        <v>400</v>
      </c>
      <c r="C401" s="50">
        <v>1</v>
      </c>
      <c r="D401" s="51">
        <v>2</v>
      </c>
      <c r="E401" s="51">
        <v>24</v>
      </c>
      <c r="L401" s="50" t="s">
        <v>843</v>
      </c>
      <c r="M401" s="51">
        <v>2</v>
      </c>
      <c r="N401" s="51">
        <v>24</v>
      </c>
      <c r="O401" s="49">
        <f t="shared" si="12"/>
        <v>24.103941586387901</v>
      </c>
      <c r="P401" s="49">
        <f t="shared" si="13"/>
        <v>24.103941586387901</v>
      </c>
    </row>
    <row r="402" spans="1:16">
      <c r="A402" s="50" t="s">
        <v>844</v>
      </c>
      <c r="B402" s="58">
        <v>401</v>
      </c>
      <c r="C402" s="50">
        <v>1</v>
      </c>
      <c r="D402" s="51">
        <v>12</v>
      </c>
      <c r="E402" s="51">
        <v>13</v>
      </c>
      <c r="L402" s="50" t="s">
        <v>844</v>
      </c>
      <c r="M402" s="51">
        <v>12</v>
      </c>
      <c r="N402" s="51">
        <v>13</v>
      </c>
      <c r="O402" s="49">
        <f t="shared" si="12"/>
        <v>17.720045146669349</v>
      </c>
      <c r="P402" s="49">
        <f t="shared" si="13"/>
        <v>17.720045146669349</v>
      </c>
    </row>
    <row r="403" spans="1:16">
      <c r="A403" s="50" t="s">
        <v>846</v>
      </c>
      <c r="B403" s="58">
        <v>402</v>
      </c>
      <c r="C403" s="50">
        <v>2</v>
      </c>
      <c r="D403" s="51">
        <v>7</v>
      </c>
      <c r="E403" s="51">
        <v>37</v>
      </c>
      <c r="L403" s="50" t="s">
        <v>846</v>
      </c>
      <c r="M403" s="51">
        <v>7</v>
      </c>
      <c r="N403" s="51">
        <v>37</v>
      </c>
      <c r="O403" s="49">
        <f t="shared" si="12"/>
        <v>37.709415269929607</v>
      </c>
      <c r="P403" s="49">
        <f t="shared" si="13"/>
        <v>37.709415269929607</v>
      </c>
    </row>
    <row r="404" spans="1:16">
      <c r="A404" s="50" t="s">
        <v>848</v>
      </c>
      <c r="B404" s="58">
        <v>403</v>
      </c>
      <c r="C404" s="50">
        <v>2</v>
      </c>
      <c r="D404" s="51">
        <v>11</v>
      </c>
      <c r="E404" s="51">
        <v>7</v>
      </c>
      <c r="L404" s="50" t="s">
        <v>848</v>
      </c>
      <c r="M404" s="51">
        <v>11</v>
      </c>
      <c r="N404" s="51">
        <v>7</v>
      </c>
      <c r="O404" s="49">
        <f t="shared" si="12"/>
        <v>13.19090595827292</v>
      </c>
      <c r="P404" s="49">
        <f t="shared" si="13"/>
        <v>13.19090595827292</v>
      </c>
    </row>
    <row r="405" spans="1:16">
      <c r="A405" s="50" t="s">
        <v>850</v>
      </c>
      <c r="B405" s="58">
        <v>404</v>
      </c>
      <c r="C405" s="50">
        <v>2</v>
      </c>
      <c r="D405" s="51">
        <v>11</v>
      </c>
      <c r="E405" s="51">
        <v>20</v>
      </c>
      <c r="L405" s="50" t="s">
        <v>850</v>
      </c>
      <c r="M405" s="51">
        <v>11</v>
      </c>
      <c r="N405" s="51">
        <v>20</v>
      </c>
      <c r="O405" s="49">
        <f t="shared" si="12"/>
        <v>22.912878474779198</v>
      </c>
      <c r="P405" s="49">
        <f t="shared" si="13"/>
        <v>22.912878474779198</v>
      </c>
    </row>
    <row r="406" spans="1:16">
      <c r="A406" s="50" t="s">
        <v>851</v>
      </c>
      <c r="B406" s="58">
        <v>405</v>
      </c>
      <c r="C406" s="50">
        <v>2</v>
      </c>
      <c r="D406" s="51">
        <v>8</v>
      </c>
      <c r="E406" s="51">
        <v>36</v>
      </c>
      <c r="L406" s="50" t="s">
        <v>851</v>
      </c>
      <c r="M406" s="51">
        <v>8</v>
      </c>
      <c r="N406" s="51">
        <v>36</v>
      </c>
      <c r="O406" s="49">
        <f t="shared" si="12"/>
        <v>36.932370625238775</v>
      </c>
      <c r="P406" s="49">
        <f t="shared" si="13"/>
        <v>36.932370625238775</v>
      </c>
    </row>
    <row r="407" spans="1:16">
      <c r="A407" s="50" t="s">
        <v>852</v>
      </c>
      <c r="B407" s="58">
        <v>406</v>
      </c>
      <c r="C407" s="50">
        <v>2</v>
      </c>
      <c r="D407" s="51">
        <v>1</v>
      </c>
      <c r="E407" s="51">
        <v>11</v>
      </c>
      <c r="L407" s="50" t="s">
        <v>852</v>
      </c>
      <c r="M407" s="51">
        <v>1</v>
      </c>
      <c r="N407" s="51">
        <v>11</v>
      </c>
      <c r="O407" s="49">
        <f t="shared" si="12"/>
        <v>11.224972160321824</v>
      </c>
      <c r="P407" s="49">
        <f t="shared" si="13"/>
        <v>11.224972160321824</v>
      </c>
    </row>
    <row r="408" spans="1:16">
      <c r="A408" s="50" t="s">
        <v>854</v>
      </c>
      <c r="B408" s="58">
        <v>407</v>
      </c>
      <c r="C408" s="50">
        <v>2</v>
      </c>
      <c r="D408" s="51">
        <v>38</v>
      </c>
      <c r="E408" s="51">
        <v>28</v>
      </c>
      <c r="L408" s="50" t="s">
        <v>854</v>
      </c>
      <c r="M408" s="51">
        <v>38</v>
      </c>
      <c r="N408" s="51">
        <v>28</v>
      </c>
      <c r="O408" s="49">
        <f t="shared" si="12"/>
        <v>47.244047244070863</v>
      </c>
      <c r="P408" s="49">
        <f t="shared" si="13"/>
        <v>47.244047244070863</v>
      </c>
    </row>
    <row r="409" spans="1:16">
      <c r="A409" s="50" t="s">
        <v>855</v>
      </c>
      <c r="B409" s="58">
        <v>408</v>
      </c>
      <c r="C409" s="50">
        <v>2</v>
      </c>
      <c r="D409" s="51">
        <v>17</v>
      </c>
      <c r="E409" s="51">
        <v>17</v>
      </c>
      <c r="L409" s="50" t="s">
        <v>855</v>
      </c>
      <c r="M409" s="51">
        <v>17</v>
      </c>
      <c r="N409" s="51">
        <v>17</v>
      </c>
      <c r="O409" s="49">
        <f t="shared" si="12"/>
        <v>24.124676163629637</v>
      </c>
      <c r="P409" s="49">
        <f t="shared" si="13"/>
        <v>24.124676163629637</v>
      </c>
    </row>
    <row r="410" spans="1:16">
      <c r="A410" s="50" t="s">
        <v>856</v>
      </c>
      <c r="B410" s="58">
        <v>409</v>
      </c>
      <c r="C410" s="50">
        <v>2</v>
      </c>
      <c r="D410" s="51">
        <v>2</v>
      </c>
      <c r="E410" s="51">
        <v>24</v>
      </c>
      <c r="L410" s="50" t="s">
        <v>856</v>
      </c>
      <c r="M410" s="51">
        <v>2</v>
      </c>
      <c r="N410" s="51">
        <v>24</v>
      </c>
      <c r="O410" s="49">
        <f t="shared" si="12"/>
        <v>24.166091947189145</v>
      </c>
      <c r="P410" s="49">
        <f t="shared" si="13"/>
        <v>24.166091947189145</v>
      </c>
    </row>
    <row r="411" spans="1:16">
      <c r="A411" s="50" t="s">
        <v>855</v>
      </c>
      <c r="B411" s="58">
        <v>410</v>
      </c>
      <c r="C411" s="50">
        <v>2</v>
      </c>
      <c r="D411" s="51">
        <v>2</v>
      </c>
      <c r="E411" s="51">
        <v>24</v>
      </c>
      <c r="L411" s="50" t="s">
        <v>855</v>
      </c>
      <c r="M411" s="51">
        <v>2</v>
      </c>
      <c r="N411" s="51">
        <v>24</v>
      </c>
      <c r="O411" s="49">
        <f t="shared" si="12"/>
        <v>24.166091947189145</v>
      </c>
      <c r="P411" s="49">
        <f t="shared" si="13"/>
        <v>24.166091947189145</v>
      </c>
    </row>
    <row r="412" spans="1:16">
      <c r="A412" s="50" t="s">
        <v>858</v>
      </c>
      <c r="B412" s="58">
        <v>411</v>
      </c>
      <c r="C412" s="50">
        <v>2</v>
      </c>
      <c r="D412" s="51">
        <v>11</v>
      </c>
      <c r="E412" s="51">
        <v>7</v>
      </c>
      <c r="L412" s="50" t="s">
        <v>858</v>
      </c>
      <c r="M412" s="51">
        <v>11</v>
      </c>
      <c r="N412" s="51">
        <v>7</v>
      </c>
      <c r="O412" s="49">
        <f t="shared" si="12"/>
        <v>13.19090595827292</v>
      </c>
      <c r="P412" s="49">
        <f t="shared" si="13"/>
        <v>13.19090595827292</v>
      </c>
    </row>
    <row r="413" spans="1:16">
      <c r="A413" s="50" t="s">
        <v>859</v>
      </c>
      <c r="B413" s="58">
        <v>412</v>
      </c>
      <c r="C413" s="50">
        <v>2</v>
      </c>
      <c r="D413" s="51">
        <v>37</v>
      </c>
      <c r="E413" s="51">
        <v>34</v>
      </c>
      <c r="L413" s="50" t="s">
        <v>859</v>
      </c>
      <c r="M413" s="51">
        <v>37</v>
      </c>
      <c r="N413" s="51">
        <v>34</v>
      </c>
      <c r="O413" s="49">
        <f t="shared" si="12"/>
        <v>50.289163842720633</v>
      </c>
      <c r="P413" s="49">
        <f t="shared" si="13"/>
        <v>50.289163842720633</v>
      </c>
    </row>
    <row r="414" spans="1:16">
      <c r="A414" s="50" t="s">
        <v>860</v>
      </c>
      <c r="B414" s="58">
        <v>413</v>
      </c>
      <c r="C414" s="50">
        <v>2</v>
      </c>
      <c r="D414" s="51">
        <v>19</v>
      </c>
      <c r="E414" s="51">
        <v>28</v>
      </c>
      <c r="L414" s="50" t="s">
        <v>860</v>
      </c>
      <c r="M414" s="51">
        <v>19</v>
      </c>
      <c r="N414" s="51">
        <v>28</v>
      </c>
      <c r="O414" s="49">
        <f t="shared" si="12"/>
        <v>33.896902513356586</v>
      </c>
      <c r="P414" s="49">
        <f t="shared" si="13"/>
        <v>33.896902513356586</v>
      </c>
    </row>
    <row r="415" spans="1:16">
      <c r="A415" s="50" t="s">
        <v>862</v>
      </c>
      <c r="B415" s="58">
        <v>414</v>
      </c>
      <c r="C415" s="50">
        <v>2</v>
      </c>
      <c r="D415" s="51">
        <v>36</v>
      </c>
      <c r="E415" s="51">
        <v>23</v>
      </c>
      <c r="L415" s="50" t="s">
        <v>862</v>
      </c>
      <c r="M415" s="51">
        <v>36</v>
      </c>
      <c r="N415" s="51">
        <v>23</v>
      </c>
      <c r="O415" s="49">
        <f t="shared" si="12"/>
        <v>42.766809560686191</v>
      </c>
      <c r="P415" s="49">
        <f t="shared" si="13"/>
        <v>42.766809560686191</v>
      </c>
    </row>
    <row r="416" spans="1:16">
      <c r="A416" s="50" t="s">
        <v>863</v>
      </c>
      <c r="B416" s="58">
        <v>415</v>
      </c>
      <c r="C416" s="50">
        <v>2</v>
      </c>
      <c r="D416" s="51">
        <v>20</v>
      </c>
      <c r="E416" s="51">
        <v>20</v>
      </c>
      <c r="L416" s="50" t="s">
        <v>863</v>
      </c>
      <c r="M416" s="51">
        <v>20</v>
      </c>
      <c r="N416" s="51">
        <v>20</v>
      </c>
      <c r="O416" s="49">
        <f t="shared" si="12"/>
        <v>28.354893757515651</v>
      </c>
      <c r="P416" s="49">
        <f t="shared" si="13"/>
        <v>28.354893757515651</v>
      </c>
    </row>
    <row r="417" spans="1:16">
      <c r="A417" s="50" t="s">
        <v>865</v>
      </c>
      <c r="B417" s="58">
        <v>416</v>
      </c>
      <c r="C417" s="50">
        <v>2</v>
      </c>
      <c r="D417" s="51">
        <v>2</v>
      </c>
      <c r="E417" s="51">
        <v>24</v>
      </c>
      <c r="L417" s="50" t="s">
        <v>865</v>
      </c>
      <c r="M417" s="51">
        <v>2</v>
      </c>
      <c r="N417" s="51">
        <v>24</v>
      </c>
      <c r="O417" s="49">
        <f t="shared" si="12"/>
        <v>24.166091947189145</v>
      </c>
      <c r="P417" s="49">
        <f t="shared" si="13"/>
        <v>24.166091947189145</v>
      </c>
    </row>
    <row r="418" spans="1:16">
      <c r="A418" s="50" t="s">
        <v>867</v>
      </c>
      <c r="B418" s="58">
        <v>417</v>
      </c>
      <c r="C418" s="50">
        <v>2</v>
      </c>
      <c r="D418" s="51">
        <v>17</v>
      </c>
      <c r="E418" s="51">
        <v>17</v>
      </c>
      <c r="L418" s="50" t="s">
        <v>867</v>
      </c>
      <c r="M418" s="51">
        <v>17</v>
      </c>
      <c r="N418" s="51">
        <v>17</v>
      </c>
      <c r="O418" s="49">
        <f t="shared" si="12"/>
        <v>24.124676163629637</v>
      </c>
      <c r="P418" s="49">
        <f t="shared" si="13"/>
        <v>24.124676163629637</v>
      </c>
    </row>
    <row r="419" spans="1:16">
      <c r="A419" s="50" t="s">
        <v>869</v>
      </c>
      <c r="B419" s="58">
        <v>418</v>
      </c>
      <c r="C419" s="50">
        <v>2</v>
      </c>
      <c r="D419" s="51">
        <v>21</v>
      </c>
      <c r="E419" s="51">
        <v>25</v>
      </c>
      <c r="L419" s="50" t="s">
        <v>869</v>
      </c>
      <c r="M419" s="51">
        <v>21</v>
      </c>
      <c r="N419" s="51">
        <v>25</v>
      </c>
      <c r="O419" s="49">
        <f t="shared" si="12"/>
        <v>32.710854467592249</v>
      </c>
      <c r="P419" s="49">
        <f t="shared" si="13"/>
        <v>32.710854467592249</v>
      </c>
    </row>
    <row r="420" spans="1:16">
      <c r="A420" s="50" t="s">
        <v>870</v>
      </c>
      <c r="B420" s="58">
        <v>419</v>
      </c>
      <c r="C420" s="50">
        <v>2</v>
      </c>
      <c r="D420" s="51">
        <v>16</v>
      </c>
      <c r="E420" s="51">
        <v>2</v>
      </c>
      <c r="L420" s="50" t="s">
        <v>870</v>
      </c>
      <c r="M420" s="51">
        <v>16</v>
      </c>
      <c r="N420" s="51">
        <v>2</v>
      </c>
      <c r="O420" s="49">
        <f t="shared" si="12"/>
        <v>16.248076809271922</v>
      </c>
      <c r="P420" s="49">
        <f t="shared" si="13"/>
        <v>16.248076809271922</v>
      </c>
    </row>
    <row r="421" spans="1:16">
      <c r="A421" s="50" t="s">
        <v>871</v>
      </c>
      <c r="B421" s="58">
        <v>420</v>
      </c>
      <c r="C421" s="50">
        <v>2</v>
      </c>
      <c r="D421" s="51">
        <v>19</v>
      </c>
      <c r="E421" s="51">
        <v>5</v>
      </c>
      <c r="L421" s="50" t="s">
        <v>871</v>
      </c>
      <c r="M421" s="51">
        <v>19</v>
      </c>
      <c r="N421" s="51">
        <v>5</v>
      </c>
      <c r="O421" s="49">
        <f t="shared" si="12"/>
        <v>19.748417658131498</v>
      </c>
      <c r="P421" s="49">
        <f t="shared" si="13"/>
        <v>19.748417658131498</v>
      </c>
    </row>
    <row r="422" spans="1:16">
      <c r="A422" s="50" t="s">
        <v>872</v>
      </c>
      <c r="B422" s="58">
        <v>421</v>
      </c>
      <c r="C422" s="50">
        <v>2</v>
      </c>
      <c r="D422" s="51">
        <v>28</v>
      </c>
      <c r="E422" s="51">
        <v>35</v>
      </c>
      <c r="L422" s="50" t="s">
        <v>872</v>
      </c>
      <c r="M422" s="51">
        <v>28</v>
      </c>
      <c r="N422" s="51">
        <v>35</v>
      </c>
      <c r="O422" s="49">
        <f t="shared" si="12"/>
        <v>44.866468548349111</v>
      </c>
      <c r="P422" s="49">
        <f t="shared" si="13"/>
        <v>44.866468548349111</v>
      </c>
    </row>
    <row r="423" spans="1:16">
      <c r="A423" s="50" t="s">
        <v>875</v>
      </c>
      <c r="B423" s="58">
        <v>422</v>
      </c>
      <c r="C423" s="50">
        <v>2</v>
      </c>
      <c r="D423" s="51">
        <v>19</v>
      </c>
      <c r="E423" s="51">
        <v>5</v>
      </c>
      <c r="L423" s="50" t="s">
        <v>875</v>
      </c>
      <c r="M423" s="51">
        <v>19</v>
      </c>
      <c r="N423" s="51">
        <v>5</v>
      </c>
      <c r="O423" s="49">
        <f t="shared" si="12"/>
        <v>19.748417658131498</v>
      </c>
      <c r="P423" s="49">
        <f t="shared" si="13"/>
        <v>19.748417658131498</v>
      </c>
    </row>
    <row r="424" spans="1:16">
      <c r="A424" s="50" t="s">
        <v>876</v>
      </c>
      <c r="B424" s="58">
        <v>423</v>
      </c>
      <c r="C424" s="50">
        <v>2</v>
      </c>
      <c r="D424" s="51">
        <v>2</v>
      </c>
      <c r="E424" s="51">
        <v>24</v>
      </c>
      <c r="L424" s="50" t="s">
        <v>876</v>
      </c>
      <c r="M424" s="51">
        <v>2</v>
      </c>
      <c r="N424" s="51">
        <v>24</v>
      </c>
      <c r="O424" s="49">
        <f t="shared" si="12"/>
        <v>24.166091947189145</v>
      </c>
      <c r="P424" s="49">
        <f t="shared" si="13"/>
        <v>24.166091947189145</v>
      </c>
    </row>
    <row r="425" spans="1:16">
      <c r="A425" s="50" t="s">
        <v>878</v>
      </c>
      <c r="B425" s="58">
        <v>424</v>
      </c>
      <c r="C425" s="50">
        <v>1</v>
      </c>
      <c r="D425" s="51">
        <v>19</v>
      </c>
      <c r="E425" s="51">
        <v>5</v>
      </c>
      <c r="L425" s="50" t="s">
        <v>878</v>
      </c>
      <c r="M425" s="51">
        <v>19</v>
      </c>
      <c r="N425" s="51">
        <v>5</v>
      </c>
      <c r="O425" s="49">
        <f t="shared" si="12"/>
        <v>19.672315572906001</v>
      </c>
      <c r="P425" s="49">
        <f t="shared" si="13"/>
        <v>19.672315572906001</v>
      </c>
    </row>
    <row r="426" spans="1:16">
      <c r="A426" s="50" t="s">
        <v>880</v>
      </c>
      <c r="B426" s="58">
        <v>425</v>
      </c>
      <c r="C426" s="50">
        <v>1</v>
      </c>
      <c r="D426" s="51">
        <v>19</v>
      </c>
      <c r="E426" s="51">
        <v>8</v>
      </c>
      <c r="L426" s="50" t="s">
        <v>880</v>
      </c>
      <c r="M426" s="51">
        <v>19</v>
      </c>
      <c r="N426" s="51">
        <v>8</v>
      </c>
      <c r="O426" s="49">
        <f t="shared" si="12"/>
        <v>20.639767440550294</v>
      </c>
      <c r="P426" s="49">
        <f t="shared" si="13"/>
        <v>20.639767440550294</v>
      </c>
    </row>
    <row r="427" spans="1:16">
      <c r="A427" s="50" t="s">
        <v>881</v>
      </c>
      <c r="B427" s="58">
        <v>426</v>
      </c>
      <c r="C427" s="50">
        <v>1</v>
      </c>
      <c r="D427" s="51">
        <v>19</v>
      </c>
      <c r="E427" s="51">
        <v>5</v>
      </c>
      <c r="L427" s="50" t="s">
        <v>881</v>
      </c>
      <c r="M427" s="51">
        <v>19</v>
      </c>
      <c r="N427" s="51">
        <v>5</v>
      </c>
      <c r="O427" s="49">
        <f t="shared" si="12"/>
        <v>19.672315572906001</v>
      </c>
      <c r="P427" s="49">
        <f t="shared" si="13"/>
        <v>19.672315572906001</v>
      </c>
    </row>
    <row r="428" spans="1:16">
      <c r="A428" s="50" t="s">
        <v>882</v>
      </c>
      <c r="B428" s="58">
        <v>427</v>
      </c>
      <c r="C428" s="50">
        <v>1</v>
      </c>
      <c r="D428" s="51">
        <v>19</v>
      </c>
      <c r="E428" s="51">
        <v>5</v>
      </c>
      <c r="L428" s="50" t="s">
        <v>882</v>
      </c>
      <c r="M428" s="51">
        <v>19</v>
      </c>
      <c r="N428" s="51">
        <v>5</v>
      </c>
      <c r="O428" s="49">
        <f t="shared" si="12"/>
        <v>19.672315572906001</v>
      </c>
      <c r="P428" s="49">
        <f t="shared" si="13"/>
        <v>19.672315572906001</v>
      </c>
    </row>
    <row r="429" spans="1:16">
      <c r="A429" s="50" t="s">
        <v>883</v>
      </c>
      <c r="B429" s="58">
        <v>428</v>
      </c>
      <c r="C429" s="50">
        <v>1</v>
      </c>
      <c r="D429" s="51">
        <v>28</v>
      </c>
      <c r="E429" s="51">
        <v>35</v>
      </c>
      <c r="L429" s="50" t="s">
        <v>883</v>
      </c>
      <c r="M429" s="51">
        <v>28</v>
      </c>
      <c r="N429" s="51">
        <v>35</v>
      </c>
      <c r="O429" s="49">
        <f t="shared" si="12"/>
        <v>44.83302354291979</v>
      </c>
      <c r="P429" s="49">
        <f t="shared" si="13"/>
        <v>44.83302354291979</v>
      </c>
    </row>
    <row r="430" spans="1:16">
      <c r="A430" s="50" t="s">
        <v>885</v>
      </c>
      <c r="B430" s="58">
        <v>429</v>
      </c>
      <c r="C430" s="50">
        <v>1</v>
      </c>
      <c r="D430" s="51">
        <v>2</v>
      </c>
      <c r="E430" s="51">
        <v>24</v>
      </c>
      <c r="L430" s="50" t="s">
        <v>885</v>
      </c>
      <c r="M430" s="51">
        <v>2</v>
      </c>
      <c r="N430" s="51">
        <v>24</v>
      </c>
      <c r="O430" s="49">
        <f t="shared" si="12"/>
        <v>24.103941586387901</v>
      </c>
      <c r="P430" s="49">
        <f t="shared" si="13"/>
        <v>24.103941586387901</v>
      </c>
    </row>
    <row r="431" spans="1:16">
      <c r="A431" s="50" t="s">
        <v>887</v>
      </c>
      <c r="B431" s="58">
        <v>430</v>
      </c>
      <c r="C431" s="50">
        <v>1</v>
      </c>
      <c r="D431" s="51">
        <v>19</v>
      </c>
      <c r="E431" s="51">
        <v>5</v>
      </c>
      <c r="L431" s="50" t="s">
        <v>887</v>
      </c>
      <c r="M431" s="51">
        <v>19</v>
      </c>
      <c r="N431" s="51">
        <v>5</v>
      </c>
      <c r="O431" s="49">
        <f t="shared" si="12"/>
        <v>19.672315572906001</v>
      </c>
      <c r="P431" s="49">
        <f t="shared" si="13"/>
        <v>19.672315572906001</v>
      </c>
    </row>
    <row r="432" spans="1:16">
      <c r="A432" s="50" t="s">
        <v>889</v>
      </c>
      <c r="B432" s="58">
        <v>431</v>
      </c>
      <c r="C432" s="50">
        <v>1</v>
      </c>
      <c r="D432" s="51">
        <v>1</v>
      </c>
      <c r="E432" s="51">
        <v>1</v>
      </c>
      <c r="L432" s="50" t="s">
        <v>889</v>
      </c>
      <c r="M432" s="51">
        <v>1</v>
      </c>
      <c r="N432" s="51">
        <v>1</v>
      </c>
      <c r="O432" s="49">
        <f t="shared" si="12"/>
        <v>1.7320508075688772</v>
      </c>
      <c r="P432" s="49">
        <f t="shared" si="13"/>
        <v>1.7320508075688772</v>
      </c>
    </row>
    <row r="433" spans="1:16">
      <c r="A433" s="50" t="s">
        <v>891</v>
      </c>
      <c r="B433" s="58">
        <v>432</v>
      </c>
      <c r="C433" s="50">
        <v>2</v>
      </c>
      <c r="D433" s="51">
        <v>19</v>
      </c>
      <c r="E433" s="51">
        <v>8</v>
      </c>
      <c r="L433" s="50" t="s">
        <v>891</v>
      </c>
      <c r="M433" s="51">
        <v>19</v>
      </c>
      <c r="N433" s="51">
        <v>8</v>
      </c>
      <c r="O433" s="49">
        <f t="shared" si="12"/>
        <v>20.71231517720798</v>
      </c>
      <c r="P433" s="49">
        <f t="shared" si="13"/>
        <v>20.71231517720798</v>
      </c>
    </row>
    <row r="434" spans="1:16">
      <c r="A434" s="50" t="s">
        <v>893</v>
      </c>
      <c r="B434" s="58">
        <v>433</v>
      </c>
      <c r="C434" s="50">
        <v>2</v>
      </c>
      <c r="D434" s="51">
        <v>12</v>
      </c>
      <c r="E434" s="51">
        <v>13</v>
      </c>
      <c r="L434" s="50" t="s">
        <v>893</v>
      </c>
      <c r="M434" s="51">
        <v>12</v>
      </c>
      <c r="N434" s="51">
        <v>13</v>
      </c>
      <c r="O434" s="49">
        <f t="shared" si="12"/>
        <v>17.804493814764857</v>
      </c>
      <c r="P434" s="49">
        <f t="shared" si="13"/>
        <v>17.804493814764857</v>
      </c>
    </row>
    <row r="435" spans="1:16">
      <c r="A435" s="50" t="s">
        <v>895</v>
      </c>
      <c r="B435" s="58">
        <v>434</v>
      </c>
      <c r="C435" s="50">
        <v>2</v>
      </c>
      <c r="D435" s="51">
        <v>17</v>
      </c>
      <c r="E435" s="51">
        <v>17</v>
      </c>
      <c r="L435" s="50" t="s">
        <v>895</v>
      </c>
      <c r="M435" s="51">
        <v>17</v>
      </c>
      <c r="N435" s="51">
        <v>17</v>
      </c>
      <c r="O435" s="49">
        <f t="shared" si="12"/>
        <v>24.124676163629637</v>
      </c>
      <c r="P435" s="49">
        <f t="shared" si="13"/>
        <v>24.124676163629637</v>
      </c>
    </row>
    <row r="436" spans="1:16">
      <c r="A436" s="50" t="s">
        <v>897</v>
      </c>
      <c r="B436" s="58">
        <v>435</v>
      </c>
      <c r="C436" s="50">
        <v>2</v>
      </c>
      <c r="D436" s="51">
        <v>9</v>
      </c>
      <c r="E436" s="51">
        <v>12</v>
      </c>
      <c r="L436" s="50" t="s">
        <v>897</v>
      </c>
      <c r="M436" s="51">
        <v>9</v>
      </c>
      <c r="N436" s="51">
        <v>12</v>
      </c>
      <c r="O436" s="49">
        <f t="shared" si="12"/>
        <v>15.132745950421556</v>
      </c>
      <c r="P436" s="49">
        <f t="shared" si="13"/>
        <v>15.132745950421556</v>
      </c>
    </row>
    <row r="437" spans="1:16">
      <c r="A437" s="50" t="s">
        <v>899</v>
      </c>
      <c r="B437" s="58">
        <v>436</v>
      </c>
      <c r="C437" s="50">
        <v>2</v>
      </c>
      <c r="D437" s="51">
        <v>19</v>
      </c>
      <c r="E437" s="51">
        <v>8</v>
      </c>
      <c r="L437" s="50" t="s">
        <v>899</v>
      </c>
      <c r="M437" s="51">
        <v>19</v>
      </c>
      <c r="N437" s="51">
        <v>8</v>
      </c>
      <c r="O437" s="49">
        <f t="shared" si="12"/>
        <v>20.71231517720798</v>
      </c>
      <c r="P437" s="49">
        <f t="shared" si="13"/>
        <v>20.71231517720798</v>
      </c>
    </row>
    <row r="438" spans="1:16">
      <c r="A438" s="50" t="s">
        <v>901</v>
      </c>
      <c r="B438" s="58">
        <v>437</v>
      </c>
      <c r="C438" s="50">
        <v>2</v>
      </c>
      <c r="D438" s="51">
        <v>19</v>
      </c>
      <c r="E438" s="51">
        <v>8</v>
      </c>
      <c r="L438" s="50" t="s">
        <v>901</v>
      </c>
      <c r="M438" s="51">
        <v>19</v>
      </c>
      <c r="N438" s="51">
        <v>8</v>
      </c>
      <c r="O438" s="49">
        <f t="shared" si="12"/>
        <v>20.71231517720798</v>
      </c>
      <c r="P438" s="49">
        <f t="shared" si="13"/>
        <v>20.71231517720798</v>
      </c>
    </row>
    <row r="439" spans="1:16">
      <c r="A439" s="50" t="s">
        <v>903</v>
      </c>
      <c r="B439" s="58">
        <v>438</v>
      </c>
      <c r="C439" s="50">
        <v>2</v>
      </c>
      <c r="D439" s="51">
        <v>10</v>
      </c>
      <c r="E439" s="51">
        <v>14</v>
      </c>
      <c r="L439" s="50" t="s">
        <v>903</v>
      </c>
      <c r="M439" s="51">
        <v>10</v>
      </c>
      <c r="N439" s="51">
        <v>14</v>
      </c>
      <c r="O439" s="49">
        <f t="shared" si="12"/>
        <v>17.320508075688775</v>
      </c>
      <c r="P439" s="49">
        <f t="shared" si="13"/>
        <v>17.320508075688775</v>
      </c>
    </row>
    <row r="440" spans="1:16">
      <c r="A440" s="50" t="s">
        <v>905</v>
      </c>
      <c r="B440" s="58">
        <v>439</v>
      </c>
      <c r="C440" s="50">
        <v>2</v>
      </c>
      <c r="D440" s="51">
        <v>12</v>
      </c>
      <c r="E440" s="51">
        <v>13</v>
      </c>
      <c r="L440" s="50" t="s">
        <v>905</v>
      </c>
      <c r="M440" s="51">
        <v>12</v>
      </c>
      <c r="N440" s="51">
        <v>13</v>
      </c>
      <c r="O440" s="49">
        <f t="shared" si="12"/>
        <v>17.804493814764857</v>
      </c>
      <c r="P440" s="49">
        <f t="shared" si="13"/>
        <v>17.804493814764857</v>
      </c>
    </row>
    <row r="441" spans="1:16">
      <c r="A441" s="50" t="s">
        <v>907</v>
      </c>
      <c r="B441" s="58">
        <v>440</v>
      </c>
      <c r="C441" s="50">
        <v>2</v>
      </c>
      <c r="D441" s="51">
        <v>32</v>
      </c>
      <c r="E441" s="51">
        <v>8</v>
      </c>
      <c r="L441" s="50" t="s">
        <v>907</v>
      </c>
      <c r="M441" s="51">
        <v>32</v>
      </c>
      <c r="N441" s="51">
        <v>8</v>
      </c>
      <c r="O441" s="49">
        <f t="shared" si="12"/>
        <v>33.045423283716609</v>
      </c>
      <c r="P441" s="49">
        <f t="shared" si="13"/>
        <v>33.045423283716609</v>
      </c>
    </row>
    <row r="442" spans="1:16">
      <c r="A442" s="50" t="s">
        <v>910</v>
      </c>
      <c r="B442" s="58">
        <v>441</v>
      </c>
      <c r="C442" s="50">
        <v>2</v>
      </c>
      <c r="D442" s="51">
        <v>19</v>
      </c>
      <c r="E442" s="51">
        <v>5</v>
      </c>
      <c r="L442" s="50" t="s">
        <v>910</v>
      </c>
      <c r="M442" s="51">
        <v>19</v>
      </c>
      <c r="N442" s="51">
        <v>5</v>
      </c>
      <c r="O442" s="49">
        <f t="shared" si="12"/>
        <v>19.748417658131498</v>
      </c>
      <c r="P442" s="49">
        <f t="shared" si="13"/>
        <v>19.748417658131498</v>
      </c>
    </row>
    <row r="443" spans="1:16">
      <c r="A443" s="50" t="s">
        <v>912</v>
      </c>
      <c r="B443" s="58">
        <v>442</v>
      </c>
      <c r="C443" s="50">
        <v>2</v>
      </c>
      <c r="D443" s="51">
        <v>12</v>
      </c>
      <c r="E443" s="51">
        <v>13</v>
      </c>
      <c r="L443" s="50" t="s">
        <v>912</v>
      </c>
      <c r="M443" s="51">
        <v>12</v>
      </c>
      <c r="N443" s="51">
        <v>13</v>
      </c>
      <c r="O443" s="49">
        <f t="shared" si="12"/>
        <v>17.804493814764857</v>
      </c>
      <c r="P443" s="49">
        <f t="shared" si="13"/>
        <v>17.804493814764857</v>
      </c>
    </row>
    <row r="444" spans="1:16">
      <c r="A444" s="50" t="s">
        <v>914</v>
      </c>
      <c r="B444" s="58">
        <v>443</v>
      </c>
      <c r="C444" s="50">
        <v>2</v>
      </c>
      <c r="D444" s="51">
        <v>35</v>
      </c>
      <c r="E444" s="51">
        <v>16</v>
      </c>
      <c r="L444" s="50" t="s">
        <v>914</v>
      </c>
      <c r="M444" s="51">
        <v>35</v>
      </c>
      <c r="N444" s="51">
        <v>16</v>
      </c>
      <c r="O444" s="49">
        <f t="shared" si="12"/>
        <v>38.535697735995385</v>
      </c>
      <c r="P444" s="49">
        <f t="shared" si="13"/>
        <v>38.535697735995385</v>
      </c>
    </row>
    <row r="445" spans="1:16">
      <c r="A445" s="50" t="s">
        <v>916</v>
      </c>
      <c r="B445" s="58">
        <v>444</v>
      </c>
      <c r="C445" s="50">
        <v>1</v>
      </c>
      <c r="D445" s="51">
        <v>19</v>
      </c>
      <c r="E445" s="51">
        <v>8</v>
      </c>
      <c r="L445" s="50" t="s">
        <v>916</v>
      </c>
      <c r="M445" s="51">
        <v>19</v>
      </c>
      <c r="N445" s="51">
        <v>8</v>
      </c>
      <c r="O445" s="49">
        <f t="shared" si="12"/>
        <v>20.639767440550294</v>
      </c>
      <c r="P445" s="49">
        <f t="shared" si="13"/>
        <v>20.639767440550294</v>
      </c>
    </row>
    <row r="446" spans="1:16">
      <c r="A446" s="50" t="s">
        <v>918</v>
      </c>
      <c r="B446" s="58">
        <v>445</v>
      </c>
      <c r="C446" s="50">
        <v>1</v>
      </c>
      <c r="D446" s="51">
        <v>19</v>
      </c>
      <c r="E446" s="51">
        <v>5</v>
      </c>
      <c r="L446" s="50" t="s">
        <v>918</v>
      </c>
      <c r="M446" s="51">
        <v>19</v>
      </c>
      <c r="N446" s="51">
        <v>5</v>
      </c>
      <c r="O446" s="49">
        <f t="shared" si="12"/>
        <v>19.672315572906001</v>
      </c>
      <c r="P446" s="49">
        <f t="shared" si="13"/>
        <v>19.672315572906001</v>
      </c>
    </row>
    <row r="447" spans="1:16">
      <c r="A447" s="50" t="s">
        <v>920</v>
      </c>
      <c r="B447" s="58">
        <v>446</v>
      </c>
      <c r="C447" s="50">
        <v>1</v>
      </c>
      <c r="D447" s="51">
        <v>19</v>
      </c>
      <c r="E447" s="51">
        <v>8</v>
      </c>
      <c r="L447" s="50" t="s">
        <v>920</v>
      </c>
      <c r="M447" s="51">
        <v>19</v>
      </c>
      <c r="N447" s="51">
        <v>8</v>
      </c>
      <c r="O447" s="49">
        <f t="shared" si="12"/>
        <v>20.639767440550294</v>
      </c>
      <c r="P447" s="49">
        <f t="shared" si="13"/>
        <v>20.639767440550294</v>
      </c>
    </row>
    <row r="448" spans="1:16">
      <c r="A448" s="50" t="s">
        <v>922</v>
      </c>
      <c r="B448" s="58">
        <v>447</v>
      </c>
      <c r="C448" s="50">
        <v>1</v>
      </c>
      <c r="D448" s="51">
        <v>36</v>
      </c>
      <c r="E448" s="51">
        <v>23</v>
      </c>
      <c r="L448" s="50" t="s">
        <v>922</v>
      </c>
      <c r="M448" s="51">
        <v>36</v>
      </c>
      <c r="N448" s="51">
        <v>23</v>
      </c>
      <c r="O448" s="49">
        <f t="shared" si="12"/>
        <v>42.731721238442994</v>
      </c>
      <c r="P448" s="49">
        <f t="shared" si="13"/>
        <v>42.731721238442994</v>
      </c>
    </row>
    <row r="449" spans="1:16">
      <c r="A449" s="50" t="s">
        <v>924</v>
      </c>
      <c r="B449" s="58">
        <v>448</v>
      </c>
      <c r="C449" s="50">
        <v>1</v>
      </c>
      <c r="D449" s="51">
        <v>16</v>
      </c>
      <c r="E449" s="51">
        <v>2</v>
      </c>
      <c r="L449" s="50" t="s">
        <v>924</v>
      </c>
      <c r="M449" s="51">
        <v>16</v>
      </c>
      <c r="N449" s="51">
        <v>2</v>
      </c>
      <c r="O449" s="49">
        <f t="shared" si="12"/>
        <v>16.15549442140351</v>
      </c>
      <c r="P449" s="49">
        <f t="shared" si="13"/>
        <v>16.15549442140351</v>
      </c>
    </row>
    <row r="450" spans="1:16">
      <c r="A450" s="50" t="s">
        <v>926</v>
      </c>
      <c r="B450" s="58">
        <v>449</v>
      </c>
      <c r="C450" s="50">
        <v>1</v>
      </c>
      <c r="D450" s="51">
        <v>22</v>
      </c>
      <c r="E450" s="51">
        <v>26</v>
      </c>
      <c r="L450" s="50" t="s">
        <v>926</v>
      </c>
      <c r="M450" s="51">
        <v>22</v>
      </c>
      <c r="N450" s="51">
        <v>26</v>
      </c>
      <c r="O450" s="49">
        <f t="shared" ref="O450:O513" si="14">SQRT((C450-H450)^2+(D450-I450)^2+(E450-J450)^2)</f>
        <v>34.073450074801642</v>
      </c>
      <c r="P450" s="49">
        <f t="shared" ref="P450:P513" si="15">SQRT((C450-H451)^2+(D450-I451)^2+(E450-J451)^2)</f>
        <v>34.073450074801642</v>
      </c>
    </row>
    <row r="451" spans="1:16">
      <c r="A451" s="50" t="s">
        <v>928</v>
      </c>
      <c r="B451" s="58">
        <v>450</v>
      </c>
      <c r="C451" s="50">
        <v>1</v>
      </c>
      <c r="D451" s="51">
        <v>29</v>
      </c>
      <c r="E451" s="51">
        <v>8</v>
      </c>
      <c r="L451" s="50" t="s">
        <v>928</v>
      </c>
      <c r="M451" s="51">
        <v>29</v>
      </c>
      <c r="N451" s="51">
        <v>8</v>
      </c>
      <c r="O451" s="49">
        <f t="shared" si="14"/>
        <v>30.099833886584822</v>
      </c>
      <c r="P451" s="49">
        <f t="shared" si="15"/>
        <v>30.099833886584822</v>
      </c>
    </row>
    <row r="452" spans="1:16">
      <c r="A452" s="50" t="s">
        <v>931</v>
      </c>
      <c r="B452" s="58">
        <v>451</v>
      </c>
      <c r="C452" s="50">
        <v>1</v>
      </c>
      <c r="D452" s="51">
        <v>19</v>
      </c>
      <c r="E452" s="51">
        <v>23</v>
      </c>
      <c r="L452" s="50" t="s">
        <v>931</v>
      </c>
      <c r="M452" s="51">
        <v>19</v>
      </c>
      <c r="N452" s="51">
        <v>23</v>
      </c>
      <c r="O452" s="49">
        <f t="shared" si="14"/>
        <v>29.8496231131986</v>
      </c>
      <c r="P452" s="49">
        <f t="shared" si="15"/>
        <v>29.8496231131986</v>
      </c>
    </row>
    <row r="453" spans="1:16">
      <c r="A453" s="50" t="s">
        <v>933</v>
      </c>
      <c r="B453" s="58">
        <v>452</v>
      </c>
      <c r="C453" s="50">
        <v>1</v>
      </c>
      <c r="D453" s="51">
        <v>23</v>
      </c>
      <c r="E453" s="51">
        <v>27</v>
      </c>
      <c r="L453" s="50" t="s">
        <v>933</v>
      </c>
      <c r="M453" s="51">
        <v>23</v>
      </c>
      <c r="N453" s="51">
        <v>27</v>
      </c>
      <c r="O453" s="49">
        <f t="shared" si="14"/>
        <v>35.482389998420345</v>
      </c>
      <c r="P453" s="49">
        <f t="shared" si="15"/>
        <v>35.482389998420345</v>
      </c>
    </row>
    <row r="454" spans="1:16">
      <c r="A454" s="50" t="s">
        <v>935</v>
      </c>
      <c r="B454" s="58">
        <v>453</v>
      </c>
      <c r="C454" s="50">
        <v>1</v>
      </c>
      <c r="D454" s="51">
        <v>17</v>
      </c>
      <c r="E454" s="51">
        <v>17</v>
      </c>
      <c r="L454" s="50" t="s">
        <v>935</v>
      </c>
      <c r="M454" s="51">
        <v>17</v>
      </c>
      <c r="N454" s="51">
        <v>17</v>
      </c>
      <c r="O454" s="49">
        <f t="shared" si="14"/>
        <v>24.06241883103193</v>
      </c>
      <c r="P454" s="49">
        <f t="shared" si="15"/>
        <v>24.06241883103193</v>
      </c>
    </row>
    <row r="455" spans="1:16">
      <c r="A455" s="50" t="s">
        <v>937</v>
      </c>
      <c r="B455" s="58">
        <v>454</v>
      </c>
      <c r="C455" s="50">
        <v>1</v>
      </c>
      <c r="D455" s="51">
        <v>17</v>
      </c>
      <c r="E455" s="51">
        <v>17</v>
      </c>
      <c r="L455" s="50" t="s">
        <v>937</v>
      </c>
      <c r="M455" s="51">
        <v>17</v>
      </c>
      <c r="N455" s="51">
        <v>17</v>
      </c>
      <c r="O455" s="49">
        <f t="shared" si="14"/>
        <v>24.06241883103193</v>
      </c>
      <c r="P455" s="49">
        <f t="shared" si="15"/>
        <v>24.06241883103193</v>
      </c>
    </row>
    <row r="456" spans="1:16">
      <c r="A456" s="50" t="s">
        <v>939</v>
      </c>
      <c r="B456" s="58">
        <v>455</v>
      </c>
      <c r="C456" s="50">
        <v>1</v>
      </c>
      <c r="D456" s="51">
        <v>2</v>
      </c>
      <c r="E456" s="51">
        <v>24</v>
      </c>
      <c r="L456" s="50" t="s">
        <v>939</v>
      </c>
      <c r="M456" s="51">
        <v>2</v>
      </c>
      <c r="N456" s="51">
        <v>24</v>
      </c>
      <c r="O456" s="49">
        <f t="shared" si="14"/>
        <v>24.103941586387901</v>
      </c>
      <c r="P456" s="49">
        <f t="shared" si="15"/>
        <v>24.103941586387901</v>
      </c>
    </row>
    <row r="457" spans="1:16">
      <c r="A457" s="50" t="s">
        <v>941</v>
      </c>
      <c r="B457" s="58">
        <v>456</v>
      </c>
      <c r="C457" s="50">
        <v>1</v>
      </c>
      <c r="D457" s="51">
        <v>16</v>
      </c>
      <c r="E457" s="51">
        <v>2</v>
      </c>
      <c r="L457" s="50" t="s">
        <v>941</v>
      </c>
      <c r="M457" s="51">
        <v>16</v>
      </c>
      <c r="N457" s="51">
        <v>2</v>
      </c>
      <c r="O457" s="49">
        <f t="shared" si="14"/>
        <v>16.15549442140351</v>
      </c>
      <c r="P457" s="49">
        <f t="shared" si="15"/>
        <v>16.15549442140351</v>
      </c>
    </row>
    <row r="458" spans="1:16">
      <c r="A458" s="50" t="s">
        <v>943</v>
      </c>
      <c r="B458" s="58">
        <v>457</v>
      </c>
      <c r="C458" s="50">
        <v>1</v>
      </c>
      <c r="D458" s="51">
        <v>12</v>
      </c>
      <c r="E458" s="51">
        <v>13</v>
      </c>
      <c r="L458" s="50" t="s">
        <v>943</v>
      </c>
      <c r="M458" s="51">
        <v>12</v>
      </c>
      <c r="N458" s="51">
        <v>13</v>
      </c>
      <c r="O458" s="49">
        <f t="shared" si="14"/>
        <v>17.720045146669349</v>
      </c>
      <c r="P458" s="49">
        <f t="shared" si="15"/>
        <v>17.720045146669349</v>
      </c>
    </row>
    <row r="459" spans="1:16">
      <c r="A459" s="50" t="s">
        <v>945</v>
      </c>
      <c r="B459" s="58">
        <v>458</v>
      </c>
      <c r="C459" s="50">
        <v>1</v>
      </c>
      <c r="D459" s="51">
        <v>20</v>
      </c>
      <c r="E459" s="51">
        <v>23</v>
      </c>
      <c r="L459" s="50" t="s">
        <v>945</v>
      </c>
      <c r="M459" s="51">
        <v>20</v>
      </c>
      <c r="N459" s="51">
        <v>23</v>
      </c>
      <c r="O459" s="49">
        <f t="shared" si="14"/>
        <v>30.495901363953813</v>
      </c>
      <c r="P459" s="49">
        <f t="shared" si="15"/>
        <v>30.495901363953813</v>
      </c>
    </row>
    <row r="460" spans="1:16">
      <c r="A460" s="50" t="s">
        <v>947</v>
      </c>
      <c r="B460" s="58">
        <v>459</v>
      </c>
      <c r="C460" s="50">
        <v>1</v>
      </c>
      <c r="D460" s="51">
        <v>12</v>
      </c>
      <c r="E460" s="51">
        <v>13</v>
      </c>
      <c r="L460" s="50" t="s">
        <v>947</v>
      </c>
      <c r="M460" s="51">
        <v>12</v>
      </c>
      <c r="N460" s="51">
        <v>13</v>
      </c>
      <c r="O460" s="49">
        <f t="shared" si="14"/>
        <v>17.720045146669349</v>
      </c>
      <c r="P460" s="49">
        <f t="shared" si="15"/>
        <v>17.720045146669349</v>
      </c>
    </row>
    <row r="461" spans="1:16">
      <c r="A461" s="50" t="s">
        <v>949</v>
      </c>
      <c r="B461" s="58">
        <v>460</v>
      </c>
      <c r="C461" s="50">
        <v>1</v>
      </c>
      <c r="D461" s="51">
        <v>32</v>
      </c>
      <c r="E461" s="51">
        <v>7</v>
      </c>
      <c r="L461" s="50" t="s">
        <v>949</v>
      </c>
      <c r="M461" s="51">
        <v>32</v>
      </c>
      <c r="N461" s="51">
        <v>7</v>
      </c>
      <c r="O461" s="49">
        <f t="shared" si="14"/>
        <v>32.771939216347882</v>
      </c>
      <c r="P461" s="49">
        <f t="shared" si="15"/>
        <v>32.771939216347882</v>
      </c>
    </row>
    <row r="462" spans="1:16">
      <c r="A462" s="50" t="s">
        <v>951</v>
      </c>
      <c r="B462" s="58">
        <v>461</v>
      </c>
      <c r="C462" s="50">
        <v>2</v>
      </c>
      <c r="D462" s="51">
        <v>17</v>
      </c>
      <c r="E462" s="51">
        <v>17</v>
      </c>
      <c r="L462" s="50" t="s">
        <v>951</v>
      </c>
      <c r="M462" s="51">
        <v>17</v>
      </c>
      <c r="N462" s="51">
        <v>17</v>
      </c>
      <c r="O462" s="49">
        <f t="shared" si="14"/>
        <v>24.124676163629637</v>
      </c>
      <c r="P462" s="49">
        <f t="shared" si="15"/>
        <v>24.124676163629637</v>
      </c>
    </row>
    <row r="463" spans="1:16">
      <c r="A463" s="50" t="s">
        <v>953</v>
      </c>
      <c r="B463" s="58">
        <v>462</v>
      </c>
      <c r="C463" s="50">
        <v>2</v>
      </c>
      <c r="D463" s="51">
        <v>16</v>
      </c>
      <c r="E463" s="51">
        <v>2</v>
      </c>
      <c r="L463" s="50" t="s">
        <v>953</v>
      </c>
      <c r="M463" s="51">
        <v>16</v>
      </c>
      <c r="N463" s="51">
        <v>2</v>
      </c>
      <c r="O463" s="49">
        <f t="shared" si="14"/>
        <v>16.248076809271922</v>
      </c>
      <c r="P463" s="49">
        <f t="shared" si="15"/>
        <v>16.248076809271922</v>
      </c>
    </row>
    <row r="464" spans="1:16">
      <c r="A464" s="50" t="s">
        <v>955</v>
      </c>
      <c r="B464" s="58">
        <v>463</v>
      </c>
      <c r="C464" s="50">
        <v>2</v>
      </c>
      <c r="D464" s="51">
        <v>19</v>
      </c>
      <c r="E464" s="51">
        <v>8</v>
      </c>
      <c r="L464" s="50" t="s">
        <v>955</v>
      </c>
      <c r="M464" s="51">
        <v>19</v>
      </c>
      <c r="N464" s="51">
        <v>8</v>
      </c>
      <c r="O464" s="49">
        <f t="shared" si="14"/>
        <v>20.71231517720798</v>
      </c>
      <c r="P464" s="49">
        <f t="shared" si="15"/>
        <v>20.71231517720798</v>
      </c>
    </row>
    <row r="465" spans="1:16">
      <c r="A465" s="50" t="s">
        <v>957</v>
      </c>
      <c r="B465" s="58">
        <v>464</v>
      </c>
      <c r="C465" s="50">
        <v>2</v>
      </c>
      <c r="D465" s="51">
        <v>2</v>
      </c>
      <c r="E465" s="51">
        <v>24</v>
      </c>
      <c r="L465" s="50" t="s">
        <v>957</v>
      </c>
      <c r="M465" s="51">
        <v>2</v>
      </c>
      <c r="N465" s="51">
        <v>24</v>
      </c>
      <c r="O465" s="49">
        <f t="shared" si="14"/>
        <v>24.166091947189145</v>
      </c>
      <c r="P465" s="49">
        <f t="shared" si="15"/>
        <v>24.166091947189145</v>
      </c>
    </row>
    <row r="466" spans="1:16">
      <c r="A466" s="50" t="s">
        <v>959</v>
      </c>
      <c r="B466" s="58">
        <v>465</v>
      </c>
      <c r="C466" s="50">
        <v>2</v>
      </c>
      <c r="D466" s="51">
        <v>2</v>
      </c>
      <c r="E466" s="51">
        <v>24</v>
      </c>
      <c r="L466" s="50" t="s">
        <v>959</v>
      </c>
      <c r="M466" s="51">
        <v>2</v>
      </c>
      <c r="N466" s="51">
        <v>24</v>
      </c>
      <c r="O466" s="49">
        <f t="shared" si="14"/>
        <v>24.166091947189145</v>
      </c>
      <c r="P466" s="49">
        <f t="shared" si="15"/>
        <v>24.166091947189145</v>
      </c>
    </row>
    <row r="467" spans="1:16">
      <c r="A467" s="50" t="s">
        <v>961</v>
      </c>
      <c r="B467" s="58">
        <v>466</v>
      </c>
      <c r="C467" s="50">
        <v>2</v>
      </c>
      <c r="D467" s="51">
        <v>10</v>
      </c>
      <c r="E467" s="51">
        <v>14</v>
      </c>
      <c r="L467" s="50" t="s">
        <v>961</v>
      </c>
      <c r="M467" s="51">
        <v>10</v>
      </c>
      <c r="N467" s="51">
        <v>14</v>
      </c>
      <c r="O467" s="49">
        <f t="shared" si="14"/>
        <v>17.320508075688775</v>
      </c>
      <c r="P467" s="49">
        <f t="shared" si="15"/>
        <v>17.320508075688775</v>
      </c>
    </row>
    <row r="468" spans="1:16">
      <c r="A468" s="50" t="s">
        <v>964</v>
      </c>
      <c r="B468" s="58">
        <v>467</v>
      </c>
      <c r="C468" s="50">
        <v>2</v>
      </c>
      <c r="D468" s="51">
        <v>2</v>
      </c>
      <c r="E468" s="51">
        <v>24</v>
      </c>
      <c r="L468" s="50" t="s">
        <v>964</v>
      </c>
      <c r="M468" s="51">
        <v>2</v>
      </c>
      <c r="N468" s="51">
        <v>24</v>
      </c>
      <c r="O468" s="49">
        <f t="shared" si="14"/>
        <v>24.166091947189145</v>
      </c>
      <c r="P468" s="49">
        <f t="shared" si="15"/>
        <v>24.166091947189145</v>
      </c>
    </row>
    <row r="469" spans="1:16">
      <c r="A469" s="50" t="s">
        <v>966</v>
      </c>
      <c r="B469" s="58">
        <v>468</v>
      </c>
      <c r="C469" s="50">
        <v>2</v>
      </c>
      <c r="D469" s="51">
        <v>28</v>
      </c>
      <c r="E469" s="51">
        <v>35</v>
      </c>
      <c r="L469" s="50" t="s">
        <v>966</v>
      </c>
      <c r="M469" s="51">
        <v>28</v>
      </c>
      <c r="N469" s="51">
        <v>35</v>
      </c>
      <c r="O469" s="49">
        <f t="shared" si="14"/>
        <v>44.866468548349111</v>
      </c>
      <c r="P469" s="49">
        <f t="shared" si="15"/>
        <v>44.866468548349111</v>
      </c>
    </row>
    <row r="470" spans="1:16">
      <c r="A470" s="50" t="s">
        <v>968</v>
      </c>
      <c r="B470" s="58">
        <v>469</v>
      </c>
      <c r="C470" s="50">
        <v>2</v>
      </c>
      <c r="D470" s="51">
        <v>12</v>
      </c>
      <c r="E470" s="51">
        <v>13</v>
      </c>
      <c r="L470" s="50" t="s">
        <v>968</v>
      </c>
      <c r="M470" s="51">
        <v>12</v>
      </c>
      <c r="N470" s="51">
        <v>13</v>
      </c>
      <c r="O470" s="49">
        <f t="shared" si="14"/>
        <v>17.804493814764857</v>
      </c>
      <c r="P470" s="49">
        <f t="shared" si="15"/>
        <v>17.804493814764857</v>
      </c>
    </row>
    <row r="471" spans="1:16">
      <c r="A471" s="50" t="s">
        <v>970</v>
      </c>
      <c r="B471" s="58">
        <v>470</v>
      </c>
      <c r="C471" s="50">
        <v>2</v>
      </c>
      <c r="D471" s="51">
        <v>2</v>
      </c>
      <c r="E471" s="51">
        <v>24</v>
      </c>
      <c r="L471" s="50" t="s">
        <v>970</v>
      </c>
      <c r="M471" s="51">
        <v>2</v>
      </c>
      <c r="N471" s="51">
        <v>24</v>
      </c>
      <c r="O471" s="49">
        <f t="shared" si="14"/>
        <v>24.166091947189145</v>
      </c>
      <c r="P471" s="49">
        <f t="shared" si="15"/>
        <v>24.166091947189145</v>
      </c>
    </row>
    <row r="472" spans="1:16">
      <c r="A472" s="50" t="s">
        <v>972</v>
      </c>
      <c r="B472" s="58">
        <v>471</v>
      </c>
      <c r="C472" s="50">
        <v>2</v>
      </c>
      <c r="D472" s="51">
        <v>28</v>
      </c>
      <c r="E472" s="51">
        <v>35</v>
      </c>
      <c r="L472" s="50" t="s">
        <v>972</v>
      </c>
      <c r="M472" s="51">
        <v>28</v>
      </c>
      <c r="N472" s="51">
        <v>35</v>
      </c>
      <c r="O472" s="49">
        <f t="shared" si="14"/>
        <v>44.866468548349111</v>
      </c>
      <c r="P472" s="49">
        <f t="shared" si="15"/>
        <v>44.866468548349111</v>
      </c>
    </row>
    <row r="473" spans="1:16">
      <c r="A473" s="50" t="s">
        <v>974</v>
      </c>
      <c r="B473" s="58">
        <v>472</v>
      </c>
      <c r="C473" s="50">
        <v>2</v>
      </c>
      <c r="D473" s="51">
        <v>19</v>
      </c>
      <c r="E473" s="51">
        <v>8</v>
      </c>
      <c r="L473" s="50" t="s">
        <v>974</v>
      </c>
      <c r="M473" s="51">
        <v>19</v>
      </c>
      <c r="N473" s="51">
        <v>8</v>
      </c>
      <c r="O473" s="49">
        <f t="shared" si="14"/>
        <v>20.71231517720798</v>
      </c>
      <c r="P473" s="49">
        <f t="shared" si="15"/>
        <v>20.71231517720798</v>
      </c>
    </row>
    <row r="474" spans="1:16">
      <c r="A474" s="50" t="s">
        <v>976</v>
      </c>
      <c r="B474" s="58">
        <v>473</v>
      </c>
      <c r="C474" s="50">
        <v>2</v>
      </c>
      <c r="D474" s="51">
        <v>19</v>
      </c>
      <c r="E474" s="51">
        <v>23</v>
      </c>
      <c r="L474" s="50" t="s">
        <v>976</v>
      </c>
      <c r="M474" s="51">
        <v>19</v>
      </c>
      <c r="N474" s="51">
        <v>23</v>
      </c>
      <c r="O474" s="49">
        <f t="shared" si="14"/>
        <v>29.899832775452108</v>
      </c>
      <c r="P474" s="49">
        <f t="shared" si="15"/>
        <v>29.899832775452108</v>
      </c>
    </row>
    <row r="475" spans="1:16">
      <c r="A475" s="50" t="s">
        <v>978</v>
      </c>
      <c r="B475" s="58">
        <v>474</v>
      </c>
      <c r="C475" s="50">
        <v>2</v>
      </c>
      <c r="D475" s="51">
        <v>16</v>
      </c>
      <c r="E475" s="51">
        <v>2</v>
      </c>
      <c r="L475" s="50" t="s">
        <v>978</v>
      </c>
      <c r="M475" s="51">
        <v>16</v>
      </c>
      <c r="N475" s="51">
        <v>2</v>
      </c>
      <c r="O475" s="49">
        <f t="shared" si="14"/>
        <v>16.248076809271922</v>
      </c>
      <c r="P475" s="49">
        <f t="shared" si="15"/>
        <v>16.248076809271922</v>
      </c>
    </row>
    <row r="476" spans="1:16">
      <c r="A476" s="50" t="s">
        <v>980</v>
      </c>
      <c r="B476" s="58">
        <v>475</v>
      </c>
      <c r="C476" s="50">
        <v>2</v>
      </c>
      <c r="D476" s="51">
        <v>28</v>
      </c>
      <c r="E476" s="51">
        <v>35</v>
      </c>
      <c r="L476" s="50" t="s">
        <v>980</v>
      </c>
      <c r="M476" s="51">
        <v>28</v>
      </c>
      <c r="N476" s="51">
        <v>35</v>
      </c>
      <c r="O476" s="49">
        <f t="shared" si="14"/>
        <v>44.866468548349111</v>
      </c>
      <c r="P476" s="49">
        <f t="shared" si="15"/>
        <v>44.866468548349111</v>
      </c>
    </row>
    <row r="477" spans="1:16">
      <c r="A477" s="50" t="s">
        <v>982</v>
      </c>
      <c r="B477" s="58">
        <v>476</v>
      </c>
      <c r="C477" s="50">
        <v>2</v>
      </c>
      <c r="D477" s="51">
        <v>19</v>
      </c>
      <c r="E477" s="51">
        <v>8</v>
      </c>
      <c r="L477" s="50" t="s">
        <v>982</v>
      </c>
      <c r="M477" s="51">
        <v>19</v>
      </c>
      <c r="N477" s="51">
        <v>8</v>
      </c>
      <c r="O477" s="49">
        <f t="shared" si="14"/>
        <v>20.71231517720798</v>
      </c>
      <c r="P477" s="49">
        <f t="shared" si="15"/>
        <v>20.71231517720798</v>
      </c>
    </row>
    <row r="478" spans="1:16">
      <c r="A478" s="50" t="s">
        <v>984</v>
      </c>
      <c r="B478" s="58">
        <v>477</v>
      </c>
      <c r="C478" s="50">
        <v>2</v>
      </c>
      <c r="D478" s="51">
        <v>2</v>
      </c>
      <c r="E478" s="51">
        <v>24</v>
      </c>
      <c r="L478" s="50" t="s">
        <v>984</v>
      </c>
      <c r="M478" s="51">
        <v>2</v>
      </c>
      <c r="N478" s="51">
        <v>24</v>
      </c>
      <c r="O478" s="49">
        <f t="shared" si="14"/>
        <v>24.166091947189145</v>
      </c>
      <c r="P478" s="49">
        <f t="shared" si="15"/>
        <v>24.166091947189145</v>
      </c>
    </row>
    <row r="479" spans="1:16">
      <c r="A479" s="50" t="s">
        <v>986</v>
      </c>
      <c r="B479" s="58">
        <v>478</v>
      </c>
      <c r="C479" s="50">
        <v>2</v>
      </c>
      <c r="D479" s="51">
        <v>2</v>
      </c>
      <c r="E479" s="51">
        <v>24</v>
      </c>
      <c r="L479" s="50" t="s">
        <v>986</v>
      </c>
      <c r="M479" s="51">
        <v>2</v>
      </c>
      <c r="N479" s="51">
        <v>24</v>
      </c>
      <c r="O479" s="49">
        <f t="shared" si="14"/>
        <v>24.166091947189145</v>
      </c>
      <c r="P479" s="49">
        <f t="shared" si="15"/>
        <v>24.166091947189145</v>
      </c>
    </row>
    <row r="480" spans="1:16">
      <c r="A480" s="50" t="s">
        <v>988</v>
      </c>
      <c r="B480" s="58">
        <v>479</v>
      </c>
      <c r="C480" s="50">
        <v>2</v>
      </c>
      <c r="D480" s="51">
        <v>12</v>
      </c>
      <c r="E480" s="51">
        <v>13</v>
      </c>
      <c r="L480" s="50" t="s">
        <v>988</v>
      </c>
      <c r="M480" s="51">
        <v>12</v>
      </c>
      <c r="N480" s="51">
        <v>13</v>
      </c>
      <c r="O480" s="49">
        <f t="shared" si="14"/>
        <v>17.804493814764857</v>
      </c>
      <c r="P480" s="49">
        <f t="shared" si="15"/>
        <v>17.804493814764857</v>
      </c>
    </row>
    <row r="481" spans="1:16">
      <c r="A481" s="50" t="s">
        <v>990</v>
      </c>
      <c r="B481" s="58">
        <v>480</v>
      </c>
      <c r="C481" s="50">
        <v>1</v>
      </c>
      <c r="D481" s="51">
        <v>19</v>
      </c>
      <c r="E481" s="51">
        <v>8</v>
      </c>
      <c r="L481" s="50" t="s">
        <v>990</v>
      </c>
      <c r="M481" s="51">
        <v>19</v>
      </c>
      <c r="N481" s="51">
        <v>8</v>
      </c>
      <c r="O481" s="49">
        <f t="shared" si="14"/>
        <v>20.639767440550294</v>
      </c>
      <c r="P481" s="49">
        <f t="shared" si="15"/>
        <v>20.639767440550294</v>
      </c>
    </row>
    <row r="482" spans="1:16">
      <c r="A482" s="50" t="s">
        <v>991</v>
      </c>
      <c r="B482" s="58">
        <v>481</v>
      </c>
      <c r="C482" s="50">
        <v>1</v>
      </c>
      <c r="D482" s="51">
        <v>19</v>
      </c>
      <c r="E482" s="51">
        <v>8</v>
      </c>
      <c r="L482" s="50" t="s">
        <v>991</v>
      </c>
      <c r="M482" s="51">
        <v>19</v>
      </c>
      <c r="N482" s="51">
        <v>8</v>
      </c>
      <c r="O482" s="49">
        <f t="shared" si="14"/>
        <v>20.639767440550294</v>
      </c>
      <c r="P482" s="49">
        <f t="shared" si="15"/>
        <v>20.639767440550294</v>
      </c>
    </row>
    <row r="483" spans="1:16">
      <c r="A483" s="50" t="s">
        <v>992</v>
      </c>
      <c r="B483" s="58">
        <v>482</v>
      </c>
      <c r="C483" s="50">
        <v>1</v>
      </c>
      <c r="D483" s="51">
        <v>12</v>
      </c>
      <c r="E483" s="51">
        <v>13</v>
      </c>
      <c r="L483" s="50" t="s">
        <v>992</v>
      </c>
      <c r="M483" s="51">
        <v>12</v>
      </c>
      <c r="N483" s="51">
        <v>13</v>
      </c>
      <c r="O483" s="49">
        <f t="shared" si="14"/>
        <v>17.720045146669349</v>
      </c>
      <c r="P483" s="49">
        <f t="shared" si="15"/>
        <v>17.720045146669349</v>
      </c>
    </row>
    <row r="484" spans="1:16">
      <c r="A484" s="50" t="s">
        <v>993</v>
      </c>
      <c r="B484" s="58">
        <v>483</v>
      </c>
      <c r="C484" s="50">
        <v>1</v>
      </c>
      <c r="D484" s="51">
        <v>9</v>
      </c>
      <c r="E484" s="51">
        <v>12</v>
      </c>
      <c r="L484" s="50" t="s">
        <v>993</v>
      </c>
      <c r="M484" s="51">
        <v>9</v>
      </c>
      <c r="N484" s="51">
        <v>12</v>
      </c>
      <c r="O484" s="49">
        <f t="shared" si="14"/>
        <v>15.033296378372908</v>
      </c>
      <c r="P484" s="49">
        <f t="shared" si="15"/>
        <v>15.033296378372908</v>
      </c>
    </row>
    <row r="485" spans="1:16">
      <c r="A485" s="50" t="s">
        <v>994</v>
      </c>
      <c r="B485" s="58">
        <v>484</v>
      </c>
      <c r="C485" s="50">
        <v>1</v>
      </c>
      <c r="D485" s="51">
        <v>3</v>
      </c>
      <c r="E485" s="51">
        <v>3</v>
      </c>
      <c r="L485" s="50" t="s">
        <v>994</v>
      </c>
      <c r="M485" s="51">
        <v>3</v>
      </c>
      <c r="N485" s="51">
        <v>3</v>
      </c>
      <c r="O485" s="49">
        <f t="shared" si="14"/>
        <v>4.358898943540674</v>
      </c>
      <c r="P485" s="49">
        <f t="shared" si="15"/>
        <v>4.358898943540674</v>
      </c>
    </row>
    <row r="486" spans="1:16">
      <c r="A486" s="50" t="s">
        <v>995</v>
      </c>
      <c r="B486" s="58">
        <v>485</v>
      </c>
      <c r="C486" s="50">
        <v>1</v>
      </c>
      <c r="D486" s="51">
        <v>2</v>
      </c>
      <c r="E486" s="51">
        <v>24</v>
      </c>
      <c r="L486" s="50" t="s">
        <v>995</v>
      </c>
      <c r="M486" s="51">
        <v>2</v>
      </c>
      <c r="N486" s="51">
        <v>24</v>
      </c>
      <c r="O486" s="49">
        <f t="shared" si="14"/>
        <v>24.103941586387901</v>
      </c>
      <c r="P486" s="49">
        <f t="shared" si="15"/>
        <v>24.103941586387901</v>
      </c>
    </row>
    <row r="487" spans="1:16">
      <c r="A487" s="50" t="s">
        <v>996</v>
      </c>
      <c r="B487" s="58">
        <v>486</v>
      </c>
      <c r="C487" s="50">
        <v>1</v>
      </c>
      <c r="D487" s="51">
        <v>17</v>
      </c>
      <c r="E487" s="51">
        <v>17</v>
      </c>
      <c r="L487" s="50" t="s">
        <v>996</v>
      </c>
      <c r="M487" s="51">
        <v>17</v>
      </c>
      <c r="N487" s="51">
        <v>17</v>
      </c>
      <c r="O487" s="49">
        <f t="shared" si="14"/>
        <v>24.06241883103193</v>
      </c>
      <c r="P487" s="49">
        <f t="shared" si="15"/>
        <v>24.06241883103193</v>
      </c>
    </row>
    <row r="488" spans="1:16">
      <c r="A488" s="50" t="s">
        <v>997</v>
      </c>
      <c r="B488" s="58">
        <v>487</v>
      </c>
      <c r="C488" s="50">
        <v>1</v>
      </c>
      <c r="D488" s="51">
        <v>32</v>
      </c>
      <c r="E488" s="51">
        <v>7</v>
      </c>
      <c r="L488" s="50" t="s">
        <v>997</v>
      </c>
      <c r="M488" s="51">
        <v>32</v>
      </c>
      <c r="N488" s="51">
        <v>7</v>
      </c>
      <c r="O488" s="49">
        <f t="shared" si="14"/>
        <v>32.771939216347882</v>
      </c>
      <c r="P488" s="49">
        <f t="shared" si="15"/>
        <v>32.771939216347882</v>
      </c>
    </row>
    <row r="489" spans="1:16">
      <c r="A489" s="50" t="s">
        <v>998</v>
      </c>
      <c r="B489" s="58">
        <v>488</v>
      </c>
      <c r="C489" s="50">
        <v>1</v>
      </c>
      <c r="D489" s="51">
        <v>26</v>
      </c>
      <c r="E489" s="51">
        <v>23</v>
      </c>
      <c r="L489" s="50" t="s">
        <v>998</v>
      </c>
      <c r="M489" s="51">
        <v>26</v>
      </c>
      <c r="N489" s="51">
        <v>23</v>
      </c>
      <c r="O489" s="49">
        <f t="shared" si="14"/>
        <v>34.727510708370673</v>
      </c>
      <c r="P489" s="49">
        <f t="shared" si="15"/>
        <v>34.727510708370673</v>
      </c>
    </row>
    <row r="490" spans="1:16">
      <c r="A490" s="50" t="s">
        <v>999</v>
      </c>
      <c r="B490" s="58">
        <v>489</v>
      </c>
      <c r="C490" s="50">
        <v>1</v>
      </c>
      <c r="D490" s="51">
        <v>1</v>
      </c>
      <c r="E490" s="51">
        <v>20</v>
      </c>
      <c r="L490" s="50" t="s">
        <v>999</v>
      </c>
      <c r="M490" s="51">
        <v>1</v>
      </c>
      <c r="N490" s="51">
        <v>20</v>
      </c>
      <c r="O490" s="49">
        <f t="shared" si="14"/>
        <v>20.049937655763422</v>
      </c>
      <c r="P490" s="49">
        <f t="shared" si="15"/>
        <v>20.049937655763422</v>
      </c>
    </row>
    <row r="491" spans="1:16">
      <c r="A491" s="50" t="s">
        <v>1000</v>
      </c>
      <c r="B491" s="58">
        <v>490</v>
      </c>
      <c r="C491" s="50">
        <v>1</v>
      </c>
      <c r="D491" s="51">
        <v>13</v>
      </c>
      <c r="E491" s="51">
        <v>18</v>
      </c>
      <c r="L491" s="50" t="s">
        <v>1000</v>
      </c>
      <c r="M491" s="51">
        <v>13</v>
      </c>
      <c r="N491" s="51">
        <v>18</v>
      </c>
      <c r="O491" s="49">
        <f t="shared" si="14"/>
        <v>22.22611077089287</v>
      </c>
      <c r="P491" s="49">
        <f t="shared" si="15"/>
        <v>22.22611077089287</v>
      </c>
    </row>
    <row r="492" spans="1:16">
      <c r="A492" s="50" t="s">
        <v>1001</v>
      </c>
      <c r="B492" s="58">
        <v>491</v>
      </c>
      <c r="C492" s="50">
        <v>1</v>
      </c>
      <c r="D492" s="51">
        <v>19</v>
      </c>
      <c r="E492" s="51">
        <v>8</v>
      </c>
      <c r="L492" s="50" t="s">
        <v>1001</v>
      </c>
      <c r="M492" s="51">
        <v>19</v>
      </c>
      <c r="N492" s="51">
        <v>8</v>
      </c>
      <c r="O492" s="49">
        <f t="shared" si="14"/>
        <v>20.639767440550294</v>
      </c>
      <c r="P492" s="49">
        <f t="shared" si="15"/>
        <v>20.639767440550294</v>
      </c>
    </row>
    <row r="493" spans="1:16">
      <c r="A493" s="50" t="s">
        <v>1002</v>
      </c>
      <c r="B493" s="58">
        <v>492</v>
      </c>
      <c r="C493" s="50">
        <v>1</v>
      </c>
      <c r="D493" s="51">
        <v>12</v>
      </c>
      <c r="E493" s="51">
        <v>13</v>
      </c>
      <c r="L493" s="50" t="s">
        <v>1002</v>
      </c>
      <c r="M493" s="51">
        <v>12</v>
      </c>
      <c r="N493" s="51">
        <v>13</v>
      </c>
      <c r="O493" s="49">
        <f t="shared" si="14"/>
        <v>17.720045146669349</v>
      </c>
      <c r="P493" s="49">
        <f t="shared" si="15"/>
        <v>17.720045146669349</v>
      </c>
    </row>
    <row r="494" spans="1:16">
      <c r="A494" s="50" t="s">
        <v>1003</v>
      </c>
      <c r="B494" s="58">
        <v>493</v>
      </c>
      <c r="C494" s="50">
        <v>1</v>
      </c>
      <c r="D494" s="51">
        <v>19</v>
      </c>
      <c r="E494" s="51">
        <v>5</v>
      </c>
      <c r="L494" s="50" t="s">
        <v>1003</v>
      </c>
      <c r="M494" s="51">
        <v>19</v>
      </c>
      <c r="N494" s="51">
        <v>5</v>
      </c>
      <c r="O494" s="49">
        <f t="shared" si="14"/>
        <v>19.672315572906001</v>
      </c>
      <c r="P494" s="49">
        <f t="shared" si="15"/>
        <v>19.672315572906001</v>
      </c>
    </row>
    <row r="495" spans="1:16">
      <c r="A495" s="50" t="s">
        <v>1004</v>
      </c>
      <c r="B495" s="58">
        <v>494</v>
      </c>
      <c r="C495" s="50">
        <v>1</v>
      </c>
      <c r="D495" s="51">
        <v>23</v>
      </c>
      <c r="E495" s="51">
        <v>27</v>
      </c>
      <c r="L495" s="50" t="s">
        <v>1004</v>
      </c>
      <c r="M495" s="51">
        <v>23</v>
      </c>
      <c r="N495" s="51">
        <v>27</v>
      </c>
      <c r="O495" s="49">
        <f t="shared" si="14"/>
        <v>35.482389998420345</v>
      </c>
      <c r="P495" s="49">
        <f t="shared" si="15"/>
        <v>35.482389998420345</v>
      </c>
    </row>
    <row r="496" spans="1:16">
      <c r="A496" s="50" t="s">
        <v>1005</v>
      </c>
      <c r="B496" s="58">
        <v>495</v>
      </c>
      <c r="C496" s="50">
        <v>1</v>
      </c>
      <c r="D496" s="51">
        <v>14</v>
      </c>
      <c r="E496" s="51">
        <v>10</v>
      </c>
      <c r="L496" s="50" t="s">
        <v>1005</v>
      </c>
      <c r="M496" s="51">
        <v>14</v>
      </c>
      <c r="N496" s="51">
        <v>10</v>
      </c>
      <c r="O496" s="49">
        <f t="shared" si="14"/>
        <v>17.233687939614086</v>
      </c>
      <c r="P496" s="49">
        <f t="shared" si="15"/>
        <v>17.233687939614086</v>
      </c>
    </row>
    <row r="497" spans="1:16">
      <c r="A497" s="50" t="s">
        <v>1006</v>
      </c>
      <c r="B497" s="58">
        <v>496</v>
      </c>
      <c r="C497" s="50">
        <v>1</v>
      </c>
      <c r="D497" s="51">
        <v>1</v>
      </c>
      <c r="E497" s="51">
        <v>24</v>
      </c>
      <c r="L497" s="50" t="s">
        <v>1006</v>
      </c>
      <c r="M497" s="51">
        <v>1</v>
      </c>
      <c r="N497" s="51">
        <v>24</v>
      </c>
      <c r="O497" s="49">
        <f t="shared" si="14"/>
        <v>24.041630560342615</v>
      </c>
      <c r="P497" s="49">
        <f t="shared" si="15"/>
        <v>24.041630560342615</v>
      </c>
    </row>
    <row r="498" spans="1:16">
      <c r="A498" s="50" t="s">
        <v>1008</v>
      </c>
      <c r="B498" s="58">
        <v>497</v>
      </c>
      <c r="C498" s="50">
        <v>1</v>
      </c>
      <c r="D498" s="51">
        <v>2</v>
      </c>
      <c r="E498" s="51">
        <v>24</v>
      </c>
      <c r="L498" s="50" t="s">
        <v>1008</v>
      </c>
      <c r="M498" s="51">
        <v>2</v>
      </c>
      <c r="N498" s="51">
        <v>24</v>
      </c>
      <c r="O498" s="49">
        <f t="shared" si="14"/>
        <v>24.103941586387901</v>
      </c>
      <c r="P498" s="49">
        <f t="shared" si="15"/>
        <v>24.103941586387901</v>
      </c>
    </row>
    <row r="499" spans="1:16">
      <c r="A499" s="50" t="s">
        <v>1009</v>
      </c>
      <c r="B499" s="58">
        <v>498</v>
      </c>
      <c r="C499" s="50">
        <v>1</v>
      </c>
      <c r="D499" s="51">
        <v>12</v>
      </c>
      <c r="E499" s="51">
        <v>13</v>
      </c>
      <c r="L499" s="50" t="s">
        <v>1009</v>
      </c>
      <c r="M499" s="51">
        <v>12</v>
      </c>
      <c r="N499" s="51">
        <v>13</v>
      </c>
      <c r="O499" s="49">
        <f t="shared" si="14"/>
        <v>17.720045146669349</v>
      </c>
      <c r="P499" s="49">
        <f t="shared" si="15"/>
        <v>17.720045146669349</v>
      </c>
    </row>
    <row r="500" spans="1:16">
      <c r="A500" s="50" t="s">
        <v>1010</v>
      </c>
      <c r="B500" s="58">
        <v>499</v>
      </c>
      <c r="C500" s="50">
        <v>2</v>
      </c>
      <c r="D500" s="51">
        <v>8</v>
      </c>
      <c r="E500" s="51">
        <v>36</v>
      </c>
      <c r="L500" s="50" t="s">
        <v>1010</v>
      </c>
      <c r="M500" s="51">
        <v>8</v>
      </c>
      <c r="N500" s="51">
        <v>36</v>
      </c>
      <c r="O500" s="49">
        <f t="shared" si="14"/>
        <v>36.932370625238775</v>
      </c>
      <c r="P500" s="49">
        <f t="shared" si="15"/>
        <v>36.932370625238775</v>
      </c>
    </row>
    <row r="501" spans="1:16">
      <c r="A501" s="50" t="s">
        <v>1011</v>
      </c>
      <c r="B501" s="58">
        <v>500</v>
      </c>
      <c r="C501" s="50">
        <v>2</v>
      </c>
      <c r="D501" s="51">
        <v>9</v>
      </c>
      <c r="E501" s="51">
        <v>12</v>
      </c>
      <c r="L501" s="50" t="s">
        <v>1011</v>
      </c>
      <c r="M501" s="51">
        <v>9</v>
      </c>
      <c r="N501" s="51">
        <v>12</v>
      </c>
      <c r="O501" s="49">
        <f t="shared" si="14"/>
        <v>15.132745950421556</v>
      </c>
      <c r="P501" s="49">
        <f t="shared" si="15"/>
        <v>15.132745950421556</v>
      </c>
    </row>
    <row r="502" spans="1:16">
      <c r="A502" s="50" t="s">
        <v>1012</v>
      </c>
      <c r="B502" s="58">
        <v>501</v>
      </c>
      <c r="C502" s="50">
        <v>2</v>
      </c>
      <c r="D502" s="51">
        <v>12</v>
      </c>
      <c r="E502" s="51">
        <v>13</v>
      </c>
      <c r="L502" s="50" t="s">
        <v>1012</v>
      </c>
      <c r="M502" s="51">
        <v>12</v>
      </c>
      <c r="N502" s="51">
        <v>13</v>
      </c>
      <c r="O502" s="49">
        <f t="shared" si="14"/>
        <v>17.804493814764857</v>
      </c>
      <c r="P502" s="49">
        <f t="shared" si="15"/>
        <v>17.804493814764857</v>
      </c>
    </row>
    <row r="503" spans="1:16">
      <c r="A503" s="50" t="s">
        <v>1013</v>
      </c>
      <c r="B503" s="58">
        <v>502</v>
      </c>
      <c r="C503" s="50">
        <v>2</v>
      </c>
      <c r="D503" s="51">
        <v>27</v>
      </c>
      <c r="E503" s="51">
        <v>4</v>
      </c>
      <c r="L503" s="50" t="s">
        <v>1013</v>
      </c>
      <c r="M503" s="51">
        <v>27</v>
      </c>
      <c r="N503" s="51">
        <v>4</v>
      </c>
      <c r="O503" s="49">
        <f t="shared" si="14"/>
        <v>27.367864366808018</v>
      </c>
      <c r="P503" s="49">
        <f t="shared" si="15"/>
        <v>27.367864366808018</v>
      </c>
    </row>
    <row r="504" spans="1:16">
      <c r="A504" s="50" t="s">
        <v>1014</v>
      </c>
      <c r="B504" s="58">
        <v>503</v>
      </c>
      <c r="C504" s="50">
        <v>2</v>
      </c>
      <c r="D504" s="51">
        <v>15</v>
      </c>
      <c r="E504" s="51">
        <v>9</v>
      </c>
      <c r="L504" s="50" t="s">
        <v>1014</v>
      </c>
      <c r="M504" s="51">
        <v>15</v>
      </c>
      <c r="N504" s="51">
        <v>9</v>
      </c>
      <c r="O504" s="49">
        <f t="shared" si="14"/>
        <v>17.606816861659009</v>
      </c>
      <c r="P504" s="49">
        <f t="shared" si="15"/>
        <v>17.606816861659009</v>
      </c>
    </row>
    <row r="505" spans="1:16">
      <c r="A505" s="50" t="s">
        <v>1015</v>
      </c>
      <c r="B505" s="58">
        <v>504</v>
      </c>
      <c r="C505" s="50">
        <v>2</v>
      </c>
      <c r="D505" s="51">
        <v>9</v>
      </c>
      <c r="E505" s="51">
        <v>12</v>
      </c>
      <c r="L505" s="50" t="s">
        <v>1015</v>
      </c>
      <c r="M505" s="51">
        <v>9</v>
      </c>
      <c r="N505" s="51">
        <v>12</v>
      </c>
      <c r="O505" s="49">
        <f t="shared" si="14"/>
        <v>15.132745950421556</v>
      </c>
      <c r="P505" s="49">
        <f t="shared" si="15"/>
        <v>15.132745950421556</v>
      </c>
    </row>
    <row r="506" spans="1:16">
      <c r="A506" s="50" t="s">
        <v>1016</v>
      </c>
      <c r="B506" s="58">
        <v>505</v>
      </c>
      <c r="C506" s="50">
        <v>2</v>
      </c>
      <c r="D506" s="51">
        <v>9</v>
      </c>
      <c r="E506" s="51">
        <v>12</v>
      </c>
      <c r="L506" s="50" t="s">
        <v>1016</v>
      </c>
      <c r="M506" s="51">
        <v>9</v>
      </c>
      <c r="N506" s="51">
        <v>12</v>
      </c>
      <c r="O506" s="49">
        <f t="shared" si="14"/>
        <v>15.132745950421556</v>
      </c>
      <c r="P506" s="49">
        <f t="shared" si="15"/>
        <v>15.132745950421556</v>
      </c>
    </row>
    <row r="507" spans="1:16">
      <c r="A507" s="50" t="s">
        <v>1018</v>
      </c>
      <c r="B507" s="58">
        <v>506</v>
      </c>
      <c r="C507" s="50">
        <v>2</v>
      </c>
      <c r="D507" s="51">
        <v>12</v>
      </c>
      <c r="E507" s="51">
        <v>13</v>
      </c>
      <c r="L507" s="50" t="s">
        <v>1018</v>
      </c>
      <c r="M507" s="51">
        <v>12</v>
      </c>
      <c r="N507" s="51">
        <v>13</v>
      </c>
      <c r="O507" s="49">
        <f t="shared" si="14"/>
        <v>17.804493814764857</v>
      </c>
      <c r="P507" s="49">
        <f t="shared" si="15"/>
        <v>17.804493814764857</v>
      </c>
    </row>
    <row r="508" spans="1:16">
      <c r="A508" s="50" t="s">
        <v>1020</v>
      </c>
      <c r="B508" s="58">
        <v>507</v>
      </c>
      <c r="C508" s="50">
        <v>2</v>
      </c>
      <c r="D508" s="51">
        <v>12</v>
      </c>
      <c r="E508" s="51">
        <v>13</v>
      </c>
      <c r="L508" s="50" t="s">
        <v>1020</v>
      </c>
      <c r="M508" s="51">
        <v>12</v>
      </c>
      <c r="N508" s="51">
        <v>13</v>
      </c>
      <c r="O508" s="49">
        <f t="shared" si="14"/>
        <v>17.804493814764857</v>
      </c>
      <c r="P508" s="49">
        <f t="shared" si="15"/>
        <v>17.804493814764857</v>
      </c>
    </row>
    <row r="509" spans="1:16">
      <c r="A509" s="50" t="s">
        <v>1022</v>
      </c>
      <c r="B509" s="58">
        <v>508</v>
      </c>
      <c r="C509" s="50">
        <v>2</v>
      </c>
      <c r="D509" s="51">
        <v>12</v>
      </c>
      <c r="E509" s="51">
        <v>13</v>
      </c>
      <c r="L509" s="50" t="s">
        <v>1022</v>
      </c>
      <c r="M509" s="51">
        <v>12</v>
      </c>
      <c r="N509" s="51">
        <v>13</v>
      </c>
      <c r="O509" s="49">
        <f t="shared" si="14"/>
        <v>17.804493814764857</v>
      </c>
      <c r="P509" s="49">
        <f t="shared" si="15"/>
        <v>17.804493814764857</v>
      </c>
    </row>
    <row r="510" spans="1:16">
      <c r="A510" s="50" t="s">
        <v>1024</v>
      </c>
      <c r="B510" s="58">
        <v>509</v>
      </c>
      <c r="C510" s="50">
        <v>2</v>
      </c>
      <c r="D510" s="51">
        <v>12</v>
      </c>
      <c r="E510" s="51">
        <v>13</v>
      </c>
      <c r="L510" s="50" t="s">
        <v>1024</v>
      </c>
      <c r="M510" s="51">
        <v>12</v>
      </c>
      <c r="N510" s="51">
        <v>13</v>
      </c>
      <c r="O510" s="49">
        <f t="shared" si="14"/>
        <v>17.804493814764857</v>
      </c>
      <c r="P510" s="49">
        <f t="shared" si="15"/>
        <v>17.804493814764857</v>
      </c>
    </row>
    <row r="511" spans="1:16">
      <c r="A511" s="50" t="s">
        <v>1026</v>
      </c>
      <c r="B511" s="58">
        <v>510</v>
      </c>
      <c r="C511" s="50">
        <v>2</v>
      </c>
      <c r="D511" s="51">
        <v>19</v>
      </c>
      <c r="E511" s="51">
        <v>8</v>
      </c>
      <c r="L511" s="50" t="s">
        <v>1026</v>
      </c>
      <c r="M511" s="51">
        <v>19</v>
      </c>
      <c r="N511" s="51">
        <v>8</v>
      </c>
      <c r="O511" s="49">
        <f t="shared" si="14"/>
        <v>20.71231517720798</v>
      </c>
      <c r="P511" s="49">
        <f t="shared" si="15"/>
        <v>20.71231517720798</v>
      </c>
    </row>
    <row r="512" spans="1:16">
      <c r="A512" s="50" t="s">
        <v>1028</v>
      </c>
      <c r="B512" s="58">
        <v>511</v>
      </c>
      <c r="C512" s="50">
        <v>2</v>
      </c>
      <c r="D512" s="51">
        <v>19</v>
      </c>
      <c r="E512" s="51">
        <v>5</v>
      </c>
      <c r="L512" s="50" t="s">
        <v>1028</v>
      </c>
      <c r="M512" s="51">
        <v>19</v>
      </c>
      <c r="N512" s="51">
        <v>5</v>
      </c>
      <c r="O512" s="49">
        <f t="shared" si="14"/>
        <v>19.748417658131498</v>
      </c>
      <c r="P512" s="49">
        <f t="shared" si="15"/>
        <v>19.748417658131498</v>
      </c>
    </row>
    <row r="513" spans="1:16">
      <c r="A513" s="50" t="s">
        <v>1030</v>
      </c>
      <c r="B513" s="58">
        <v>512</v>
      </c>
      <c r="C513" s="50">
        <v>2</v>
      </c>
      <c r="D513" s="51">
        <v>5</v>
      </c>
      <c r="E513" s="51">
        <v>4</v>
      </c>
      <c r="L513" s="50" t="s">
        <v>1030</v>
      </c>
      <c r="M513" s="51">
        <v>5</v>
      </c>
      <c r="N513" s="51">
        <v>4</v>
      </c>
      <c r="O513" s="49">
        <f t="shared" si="14"/>
        <v>6.7082039324993694</v>
      </c>
      <c r="P513" s="49">
        <f t="shared" si="15"/>
        <v>6.7082039324993694</v>
      </c>
    </row>
    <row r="514" spans="1:16">
      <c r="A514" s="50" t="s">
        <v>1032</v>
      </c>
      <c r="B514" s="58">
        <v>513</v>
      </c>
      <c r="C514" s="50">
        <v>2</v>
      </c>
      <c r="D514" s="51">
        <v>20</v>
      </c>
      <c r="E514" s="51">
        <v>36</v>
      </c>
      <c r="L514" s="50" t="s">
        <v>1032</v>
      </c>
      <c r="M514" s="51">
        <v>20</v>
      </c>
      <c r="N514" s="51">
        <v>36</v>
      </c>
      <c r="O514" s="49">
        <f t="shared" ref="O514:O577" si="16">SQRT((C514-H514)^2+(D514-I514)^2+(E514-J514)^2)</f>
        <v>41.231056256176608</v>
      </c>
      <c r="P514" s="49">
        <f t="shared" ref="P514:P577" si="17">SQRT((C514-H515)^2+(D514-I515)^2+(E514-J515)^2)</f>
        <v>41.231056256176608</v>
      </c>
    </row>
    <row r="515" spans="1:16">
      <c r="A515" s="50" t="s">
        <v>1034</v>
      </c>
      <c r="B515" s="58">
        <v>514</v>
      </c>
      <c r="C515" s="50">
        <v>2</v>
      </c>
      <c r="D515" s="51">
        <v>14</v>
      </c>
      <c r="E515" s="51">
        <v>10</v>
      </c>
      <c r="L515" s="50" t="s">
        <v>1034</v>
      </c>
      <c r="M515" s="51">
        <v>14</v>
      </c>
      <c r="N515" s="51">
        <v>10</v>
      </c>
      <c r="O515" s="49">
        <f t="shared" si="16"/>
        <v>17.320508075688775</v>
      </c>
      <c r="P515" s="49">
        <f t="shared" si="17"/>
        <v>17.320508075688775</v>
      </c>
    </row>
    <row r="516" spans="1:16">
      <c r="A516" s="50" t="s">
        <v>1036</v>
      </c>
      <c r="B516" s="58">
        <v>515</v>
      </c>
      <c r="C516" s="50">
        <v>2</v>
      </c>
      <c r="D516" s="51">
        <v>19</v>
      </c>
      <c r="E516" s="51">
        <v>5</v>
      </c>
      <c r="L516" s="50" t="s">
        <v>1036</v>
      </c>
      <c r="M516" s="51">
        <v>19</v>
      </c>
      <c r="N516" s="51">
        <v>5</v>
      </c>
      <c r="O516" s="49">
        <f t="shared" si="16"/>
        <v>19.748417658131498</v>
      </c>
      <c r="P516" s="49">
        <f t="shared" si="17"/>
        <v>19.748417658131498</v>
      </c>
    </row>
    <row r="517" spans="1:16">
      <c r="A517" s="50" t="s">
        <v>1038</v>
      </c>
      <c r="B517" s="58">
        <v>516</v>
      </c>
      <c r="C517" s="50">
        <v>2</v>
      </c>
      <c r="D517" s="51">
        <v>19</v>
      </c>
      <c r="E517" s="51">
        <v>5</v>
      </c>
      <c r="L517" s="50" t="s">
        <v>1038</v>
      </c>
      <c r="M517" s="51">
        <v>19</v>
      </c>
      <c r="N517" s="51">
        <v>5</v>
      </c>
      <c r="O517" s="49">
        <f t="shared" si="16"/>
        <v>19.748417658131498</v>
      </c>
      <c r="P517" s="49">
        <f t="shared" si="17"/>
        <v>19.748417658131498</v>
      </c>
    </row>
    <row r="518" spans="1:16">
      <c r="A518" s="50" t="s">
        <v>1040</v>
      </c>
      <c r="B518" s="58">
        <v>517</v>
      </c>
      <c r="C518" s="50">
        <v>2</v>
      </c>
      <c r="D518" s="51">
        <v>19</v>
      </c>
      <c r="E518" s="51">
        <v>5</v>
      </c>
      <c r="L518" s="50" t="s">
        <v>1040</v>
      </c>
      <c r="M518" s="51">
        <v>19</v>
      </c>
      <c r="N518" s="51">
        <v>5</v>
      </c>
      <c r="O518" s="49">
        <f t="shared" si="16"/>
        <v>19.748417658131498</v>
      </c>
      <c r="P518" s="49">
        <f t="shared" si="17"/>
        <v>19.748417658131498</v>
      </c>
    </row>
    <row r="519" spans="1:16">
      <c r="A519" s="50" t="s">
        <v>1042</v>
      </c>
      <c r="B519" s="58">
        <v>518</v>
      </c>
      <c r="C519" s="50">
        <v>2</v>
      </c>
      <c r="D519" s="51">
        <v>19</v>
      </c>
      <c r="E519" s="51">
        <v>5</v>
      </c>
      <c r="L519" s="50" t="s">
        <v>1042</v>
      </c>
      <c r="M519" s="51">
        <v>19</v>
      </c>
      <c r="N519" s="51">
        <v>5</v>
      </c>
      <c r="O519" s="49">
        <f t="shared" si="16"/>
        <v>19.748417658131498</v>
      </c>
      <c r="P519" s="49">
        <f t="shared" si="17"/>
        <v>19.748417658131498</v>
      </c>
    </row>
    <row r="520" spans="1:16">
      <c r="A520" s="50" t="s">
        <v>1044</v>
      </c>
      <c r="B520" s="58">
        <v>519</v>
      </c>
      <c r="C520" s="50">
        <v>2</v>
      </c>
      <c r="D520" s="51">
        <v>19</v>
      </c>
      <c r="E520" s="51">
        <v>23</v>
      </c>
      <c r="L520" s="50" t="s">
        <v>1044</v>
      </c>
      <c r="M520" s="51">
        <v>19</v>
      </c>
      <c r="N520" s="51">
        <v>23</v>
      </c>
      <c r="O520" s="49">
        <f t="shared" si="16"/>
        <v>29.899832775452108</v>
      </c>
      <c r="P520" s="49">
        <f t="shared" si="17"/>
        <v>29.899832775452108</v>
      </c>
    </row>
    <row r="521" spans="1:16">
      <c r="A521" s="50" t="s">
        <v>1047</v>
      </c>
      <c r="B521" s="58">
        <v>520</v>
      </c>
      <c r="C521" s="50">
        <v>2</v>
      </c>
      <c r="D521" s="51">
        <v>16</v>
      </c>
      <c r="E521" s="51">
        <v>2</v>
      </c>
      <c r="L521" s="50" t="s">
        <v>1047</v>
      </c>
      <c r="M521" s="51">
        <v>16</v>
      </c>
      <c r="N521" s="51">
        <v>2</v>
      </c>
      <c r="O521" s="49">
        <f t="shared" si="16"/>
        <v>16.248076809271922</v>
      </c>
      <c r="P521" s="49">
        <f t="shared" si="17"/>
        <v>16.248076809271922</v>
      </c>
    </row>
    <row r="522" spans="1:16">
      <c r="A522" s="50" t="s">
        <v>1049</v>
      </c>
      <c r="B522" s="58">
        <v>521</v>
      </c>
      <c r="C522" s="50">
        <v>2</v>
      </c>
      <c r="D522" s="51">
        <v>6</v>
      </c>
      <c r="E522" s="51">
        <v>38</v>
      </c>
      <c r="L522" s="50" t="s">
        <v>1049</v>
      </c>
      <c r="M522" s="51">
        <v>6</v>
      </c>
      <c r="N522" s="51">
        <v>38</v>
      </c>
      <c r="O522" s="49">
        <f t="shared" si="16"/>
        <v>38.522720568516448</v>
      </c>
      <c r="P522" s="49">
        <f t="shared" si="17"/>
        <v>38.522720568516448</v>
      </c>
    </row>
    <row r="523" spans="1:16">
      <c r="A523" s="50" t="s">
        <v>1051</v>
      </c>
      <c r="B523" s="58">
        <v>522</v>
      </c>
      <c r="C523" s="50">
        <v>1</v>
      </c>
      <c r="D523" s="51">
        <v>19</v>
      </c>
      <c r="E523" s="51">
        <v>23</v>
      </c>
      <c r="L523" s="50" t="s">
        <v>1051</v>
      </c>
      <c r="M523" s="51">
        <v>19</v>
      </c>
      <c r="N523" s="51">
        <v>23</v>
      </c>
      <c r="O523" s="49">
        <f t="shared" si="16"/>
        <v>29.8496231131986</v>
      </c>
      <c r="P523" s="49">
        <f t="shared" si="17"/>
        <v>29.8496231131986</v>
      </c>
    </row>
    <row r="524" spans="1:16">
      <c r="A524" s="50" t="s">
        <v>1052</v>
      </c>
      <c r="B524" s="58">
        <v>523</v>
      </c>
      <c r="C524" s="50">
        <v>1</v>
      </c>
      <c r="D524" s="51">
        <v>2</v>
      </c>
      <c r="E524" s="51">
        <v>24</v>
      </c>
      <c r="L524" s="50" t="s">
        <v>1052</v>
      </c>
      <c r="M524" s="51">
        <v>2</v>
      </c>
      <c r="N524" s="51">
        <v>24</v>
      </c>
      <c r="O524" s="49">
        <f t="shared" si="16"/>
        <v>24.103941586387901</v>
      </c>
      <c r="P524" s="49">
        <f t="shared" si="17"/>
        <v>24.103941586387901</v>
      </c>
    </row>
    <row r="525" spans="1:16">
      <c r="A525" s="50" t="s">
        <v>1054</v>
      </c>
      <c r="B525" s="58">
        <v>524</v>
      </c>
      <c r="C525" s="50">
        <v>1</v>
      </c>
      <c r="D525" s="51">
        <v>14</v>
      </c>
      <c r="E525" s="51">
        <v>10</v>
      </c>
      <c r="L525" s="50" t="s">
        <v>1054</v>
      </c>
      <c r="M525" s="51">
        <v>14</v>
      </c>
      <c r="N525" s="51">
        <v>10</v>
      </c>
      <c r="O525" s="49">
        <f t="shared" si="16"/>
        <v>17.233687939614086</v>
      </c>
      <c r="P525" s="49">
        <f t="shared" si="17"/>
        <v>17.233687939614086</v>
      </c>
    </row>
    <row r="526" spans="1:16">
      <c r="A526" s="50" t="s">
        <v>1056</v>
      </c>
      <c r="B526" s="58">
        <v>525</v>
      </c>
      <c r="C526" s="50">
        <v>1</v>
      </c>
      <c r="D526" s="51">
        <v>39</v>
      </c>
      <c r="E526" s="51">
        <v>7</v>
      </c>
      <c r="L526" s="50" t="s">
        <v>1056</v>
      </c>
      <c r="M526" s="51">
        <v>39</v>
      </c>
      <c r="N526" s="51">
        <v>7</v>
      </c>
      <c r="O526" s="49">
        <f t="shared" si="16"/>
        <v>39.635842365212831</v>
      </c>
      <c r="P526" s="49">
        <f t="shared" si="17"/>
        <v>39.635842365212831</v>
      </c>
    </row>
    <row r="527" spans="1:16">
      <c r="A527" s="50" t="s">
        <v>1059</v>
      </c>
      <c r="B527" s="58">
        <v>526</v>
      </c>
      <c r="C527" s="50">
        <v>1</v>
      </c>
      <c r="D527" s="51">
        <v>2</v>
      </c>
      <c r="E527" s="51">
        <v>24</v>
      </c>
      <c r="L527" s="50" t="s">
        <v>1059</v>
      </c>
      <c r="M527" s="51">
        <v>2</v>
      </c>
      <c r="N527" s="51">
        <v>24</v>
      </c>
      <c r="O527" s="49">
        <f t="shared" si="16"/>
        <v>24.103941586387901</v>
      </c>
      <c r="P527" s="49">
        <f t="shared" si="17"/>
        <v>24.103941586387901</v>
      </c>
    </row>
    <row r="528" spans="1:16">
      <c r="A528" s="50" t="s">
        <v>1060</v>
      </c>
      <c r="B528" s="58">
        <v>527</v>
      </c>
      <c r="C528" s="50">
        <v>1</v>
      </c>
      <c r="D528" s="51">
        <v>19</v>
      </c>
      <c r="E528" s="51">
        <v>5</v>
      </c>
      <c r="L528" s="50" t="s">
        <v>1060</v>
      </c>
      <c r="M528" s="51">
        <v>19</v>
      </c>
      <c r="N528" s="51">
        <v>5</v>
      </c>
      <c r="O528" s="49">
        <f t="shared" si="16"/>
        <v>19.672315572906001</v>
      </c>
      <c r="P528" s="49">
        <f t="shared" si="17"/>
        <v>19.672315572906001</v>
      </c>
    </row>
    <row r="529" spans="1:16">
      <c r="A529" s="50" t="s">
        <v>1062</v>
      </c>
      <c r="B529" s="58">
        <v>528</v>
      </c>
      <c r="C529" s="50">
        <v>1</v>
      </c>
      <c r="D529" s="51">
        <v>12</v>
      </c>
      <c r="E529" s="51">
        <v>13</v>
      </c>
      <c r="L529" s="50" t="s">
        <v>1062</v>
      </c>
      <c r="M529" s="51">
        <v>12</v>
      </c>
      <c r="N529" s="51">
        <v>13</v>
      </c>
      <c r="O529" s="49">
        <f t="shared" si="16"/>
        <v>17.720045146669349</v>
      </c>
      <c r="P529" s="49">
        <f t="shared" si="17"/>
        <v>17.720045146669349</v>
      </c>
    </row>
    <row r="530" spans="1:16">
      <c r="A530" s="50" t="s">
        <v>1064</v>
      </c>
      <c r="B530" s="58">
        <v>529</v>
      </c>
      <c r="C530" s="50">
        <v>1</v>
      </c>
      <c r="D530" s="51">
        <v>28</v>
      </c>
      <c r="E530" s="51">
        <v>24</v>
      </c>
      <c r="L530" s="50" t="s">
        <v>1064</v>
      </c>
      <c r="M530" s="51">
        <v>28</v>
      </c>
      <c r="N530" s="51">
        <v>24</v>
      </c>
      <c r="O530" s="49">
        <f t="shared" si="16"/>
        <v>36.891733491393431</v>
      </c>
      <c r="P530" s="49">
        <f t="shared" si="17"/>
        <v>36.891733491393431</v>
      </c>
    </row>
    <row r="531" spans="1:16">
      <c r="A531" s="50" t="s">
        <v>1066</v>
      </c>
      <c r="B531" s="58">
        <v>530</v>
      </c>
      <c r="C531" s="50">
        <v>1</v>
      </c>
      <c r="D531" s="51">
        <v>2</v>
      </c>
      <c r="E531" s="51">
        <v>24</v>
      </c>
      <c r="L531" s="50" t="s">
        <v>1066</v>
      </c>
      <c r="M531" s="51">
        <v>2</v>
      </c>
      <c r="N531" s="51">
        <v>24</v>
      </c>
      <c r="O531" s="49">
        <f t="shared" si="16"/>
        <v>24.103941586387901</v>
      </c>
      <c r="P531" s="49">
        <f t="shared" si="17"/>
        <v>24.103941586387901</v>
      </c>
    </row>
    <row r="532" spans="1:16">
      <c r="A532" s="50" t="s">
        <v>1068</v>
      </c>
      <c r="B532" s="58">
        <v>531</v>
      </c>
      <c r="C532" s="50">
        <v>1</v>
      </c>
      <c r="D532" s="51">
        <v>22</v>
      </c>
      <c r="E532" s="51">
        <v>26</v>
      </c>
      <c r="L532" s="50" t="s">
        <v>1068</v>
      </c>
      <c r="M532" s="51">
        <v>22</v>
      </c>
      <c r="N532" s="51">
        <v>26</v>
      </c>
      <c r="O532" s="49">
        <f t="shared" si="16"/>
        <v>34.073450074801642</v>
      </c>
      <c r="P532" s="49">
        <f t="shared" si="17"/>
        <v>34.073450074801642</v>
      </c>
    </row>
    <row r="533" spans="1:16">
      <c r="A533" s="50" t="s">
        <v>1070</v>
      </c>
      <c r="B533" s="58">
        <v>532</v>
      </c>
      <c r="C533" s="50">
        <v>1</v>
      </c>
      <c r="D533" s="51">
        <v>12</v>
      </c>
      <c r="E533" s="51">
        <v>13</v>
      </c>
      <c r="L533" s="50" t="s">
        <v>1070</v>
      </c>
      <c r="M533" s="51">
        <v>12</v>
      </c>
      <c r="N533" s="51">
        <v>13</v>
      </c>
      <c r="O533" s="49">
        <f t="shared" si="16"/>
        <v>17.720045146669349</v>
      </c>
      <c r="P533" s="49">
        <f t="shared" si="17"/>
        <v>17.720045146669349</v>
      </c>
    </row>
    <row r="534" spans="1:16">
      <c r="A534" s="50" t="s">
        <v>1072</v>
      </c>
      <c r="B534" s="58">
        <v>533</v>
      </c>
      <c r="C534" s="50">
        <v>1</v>
      </c>
      <c r="D534" s="51">
        <v>19</v>
      </c>
      <c r="E534" s="51">
        <v>5</v>
      </c>
      <c r="L534" s="50" t="s">
        <v>1072</v>
      </c>
      <c r="M534" s="51">
        <v>19</v>
      </c>
      <c r="N534" s="51">
        <v>5</v>
      </c>
      <c r="O534" s="49">
        <f t="shared" si="16"/>
        <v>19.672315572906001</v>
      </c>
      <c r="P534" s="49">
        <f t="shared" si="17"/>
        <v>19.672315572906001</v>
      </c>
    </row>
    <row r="535" spans="1:16">
      <c r="A535" s="50" t="s">
        <v>1074</v>
      </c>
      <c r="B535" s="58">
        <v>534</v>
      </c>
      <c r="C535" s="50">
        <v>1</v>
      </c>
      <c r="D535" s="51">
        <v>23</v>
      </c>
      <c r="E535" s="51">
        <v>27</v>
      </c>
      <c r="L535" s="50" t="s">
        <v>1074</v>
      </c>
      <c r="M535" s="51">
        <v>23</v>
      </c>
      <c r="N535" s="51">
        <v>27</v>
      </c>
      <c r="O535" s="49">
        <f t="shared" si="16"/>
        <v>35.482389998420345</v>
      </c>
      <c r="P535" s="49">
        <f t="shared" si="17"/>
        <v>35.482389998420345</v>
      </c>
    </row>
    <row r="536" spans="1:16">
      <c r="A536" s="50" t="s">
        <v>1076</v>
      </c>
      <c r="B536" s="58">
        <v>535</v>
      </c>
      <c r="C536" s="50">
        <v>1</v>
      </c>
      <c r="D536" s="51">
        <v>19</v>
      </c>
      <c r="E536" s="51">
        <v>15</v>
      </c>
      <c r="L536" s="50" t="s">
        <v>1076</v>
      </c>
      <c r="M536" s="51">
        <v>19</v>
      </c>
      <c r="N536" s="51">
        <v>15</v>
      </c>
      <c r="O536" s="49">
        <f t="shared" si="16"/>
        <v>24.228082879171435</v>
      </c>
      <c r="P536" s="49">
        <f t="shared" si="17"/>
        <v>24.228082879171435</v>
      </c>
    </row>
    <row r="537" spans="1:16">
      <c r="A537" s="50" t="s">
        <v>1079</v>
      </c>
      <c r="B537" s="58">
        <v>536</v>
      </c>
      <c r="C537" s="50">
        <v>1</v>
      </c>
      <c r="D537" s="51">
        <v>23</v>
      </c>
      <c r="E537" s="51">
        <v>27</v>
      </c>
      <c r="L537" s="50" t="s">
        <v>1079</v>
      </c>
      <c r="M537" s="51">
        <v>23</v>
      </c>
      <c r="N537" s="51">
        <v>27</v>
      </c>
      <c r="O537" s="49">
        <f t="shared" si="16"/>
        <v>35.482389998420345</v>
      </c>
      <c r="P537" s="49">
        <f t="shared" si="17"/>
        <v>35.482389998420345</v>
      </c>
    </row>
    <row r="538" spans="1:16">
      <c r="A538" s="50" t="s">
        <v>1081</v>
      </c>
      <c r="B538" s="58">
        <v>537</v>
      </c>
      <c r="C538" s="50">
        <v>1</v>
      </c>
      <c r="D538" s="51">
        <v>19</v>
      </c>
      <c r="E538" s="51">
        <v>8</v>
      </c>
      <c r="L538" s="50" t="s">
        <v>1081</v>
      </c>
      <c r="M538" s="51">
        <v>19</v>
      </c>
      <c r="N538" s="51">
        <v>8</v>
      </c>
      <c r="O538" s="49">
        <f t="shared" si="16"/>
        <v>20.639767440550294</v>
      </c>
      <c r="P538" s="49">
        <f t="shared" si="17"/>
        <v>20.639767440550294</v>
      </c>
    </row>
    <row r="539" spans="1:16">
      <c r="A539" s="50" t="s">
        <v>1083</v>
      </c>
      <c r="B539" s="58">
        <v>538</v>
      </c>
      <c r="C539" s="50">
        <v>1</v>
      </c>
      <c r="D539" s="51">
        <v>19</v>
      </c>
      <c r="E539" s="51">
        <v>8</v>
      </c>
      <c r="L539" s="50" t="s">
        <v>1083</v>
      </c>
      <c r="M539" s="51">
        <v>19</v>
      </c>
      <c r="N539" s="51">
        <v>8</v>
      </c>
      <c r="O539" s="49">
        <f t="shared" si="16"/>
        <v>20.639767440550294</v>
      </c>
      <c r="P539" s="49">
        <f t="shared" si="17"/>
        <v>20.639767440550294</v>
      </c>
    </row>
    <row r="540" spans="1:16">
      <c r="A540" s="50" t="s">
        <v>1085</v>
      </c>
      <c r="B540" s="58">
        <v>539</v>
      </c>
      <c r="C540" s="50">
        <v>1</v>
      </c>
      <c r="D540" s="51">
        <v>16</v>
      </c>
      <c r="E540" s="51">
        <v>2</v>
      </c>
      <c r="L540" s="50" t="s">
        <v>1085</v>
      </c>
      <c r="M540" s="51">
        <v>16</v>
      </c>
      <c r="N540" s="51">
        <v>2</v>
      </c>
      <c r="O540" s="49">
        <f t="shared" si="16"/>
        <v>16.15549442140351</v>
      </c>
      <c r="P540" s="49">
        <f t="shared" si="17"/>
        <v>16.15549442140351</v>
      </c>
    </row>
    <row r="541" spans="1:16">
      <c r="A541" s="50" t="s">
        <v>1087</v>
      </c>
      <c r="B541" s="58">
        <v>540</v>
      </c>
      <c r="C541" s="50">
        <v>1</v>
      </c>
      <c r="D541" s="51">
        <v>19</v>
      </c>
      <c r="E541" s="51">
        <v>5</v>
      </c>
      <c r="L541" s="50" t="s">
        <v>1087</v>
      </c>
      <c r="M541" s="51">
        <v>19</v>
      </c>
      <c r="N541" s="51">
        <v>5</v>
      </c>
      <c r="O541" s="49">
        <f t="shared" si="16"/>
        <v>19.672315572906001</v>
      </c>
      <c r="P541" s="49">
        <f t="shared" si="17"/>
        <v>19.672315572906001</v>
      </c>
    </row>
    <row r="542" spans="1:16">
      <c r="A542" s="50" t="s">
        <v>1089</v>
      </c>
      <c r="B542" s="58">
        <v>541</v>
      </c>
      <c r="C542" s="50">
        <v>1</v>
      </c>
      <c r="D542" s="51">
        <v>23</v>
      </c>
      <c r="E542" s="51">
        <v>28</v>
      </c>
      <c r="L542" s="50" t="s">
        <v>1089</v>
      </c>
      <c r="M542" s="51">
        <v>23</v>
      </c>
      <c r="N542" s="51">
        <v>28</v>
      </c>
      <c r="O542" s="49">
        <f t="shared" si="16"/>
        <v>36.249137920783717</v>
      </c>
      <c r="P542" s="49">
        <f t="shared" si="17"/>
        <v>36.249137920783717</v>
      </c>
    </row>
    <row r="543" spans="1:16">
      <c r="A543" s="50" t="s">
        <v>1091</v>
      </c>
      <c r="B543" s="58">
        <v>542</v>
      </c>
      <c r="C543" s="50">
        <v>1</v>
      </c>
      <c r="D543" s="51">
        <v>33</v>
      </c>
      <c r="E543" s="51">
        <v>34</v>
      </c>
      <c r="L543" s="50" t="s">
        <v>1091</v>
      </c>
      <c r="M543" s="51">
        <v>33</v>
      </c>
      <c r="N543" s="51">
        <v>34</v>
      </c>
      <c r="O543" s="49">
        <f t="shared" si="16"/>
        <v>47.391982444291145</v>
      </c>
      <c r="P543" s="49">
        <f t="shared" si="17"/>
        <v>47.391982444291145</v>
      </c>
    </row>
    <row r="544" spans="1:16">
      <c r="A544" s="50" t="s">
        <v>580</v>
      </c>
      <c r="B544" s="58">
        <v>543</v>
      </c>
      <c r="C544" s="50">
        <v>1</v>
      </c>
      <c r="D544" s="51">
        <v>12</v>
      </c>
      <c r="E544" s="51">
        <v>13</v>
      </c>
      <c r="L544" s="50" t="s">
        <v>580</v>
      </c>
      <c r="M544" s="51">
        <v>12</v>
      </c>
      <c r="N544" s="51">
        <v>13</v>
      </c>
      <c r="O544" s="49">
        <f t="shared" si="16"/>
        <v>17.720045146669349</v>
      </c>
      <c r="P544" s="49">
        <f t="shared" si="17"/>
        <v>17.720045146669349</v>
      </c>
    </row>
    <row r="545" spans="1:16">
      <c r="A545" s="50" t="s">
        <v>1095</v>
      </c>
      <c r="B545" s="58">
        <v>544</v>
      </c>
      <c r="C545" s="50">
        <v>1</v>
      </c>
      <c r="D545" s="51">
        <v>19</v>
      </c>
      <c r="E545" s="51">
        <v>5</v>
      </c>
      <c r="L545" s="50" t="s">
        <v>1095</v>
      </c>
      <c r="M545" s="51">
        <v>19</v>
      </c>
      <c r="N545" s="51">
        <v>5</v>
      </c>
      <c r="O545" s="49">
        <f t="shared" si="16"/>
        <v>19.672315572906001</v>
      </c>
      <c r="P545" s="49">
        <f t="shared" si="17"/>
        <v>19.672315572906001</v>
      </c>
    </row>
    <row r="546" spans="1:16">
      <c r="A546" s="50" t="s">
        <v>1097</v>
      </c>
      <c r="B546" s="58">
        <v>545</v>
      </c>
      <c r="C546" s="50">
        <v>1</v>
      </c>
      <c r="D546" s="51">
        <v>17</v>
      </c>
      <c r="E546" s="51">
        <v>17</v>
      </c>
      <c r="L546" s="50" t="s">
        <v>1097</v>
      </c>
      <c r="M546" s="51">
        <v>17</v>
      </c>
      <c r="N546" s="51">
        <v>17</v>
      </c>
      <c r="O546" s="49">
        <f t="shared" si="16"/>
        <v>24.06241883103193</v>
      </c>
      <c r="P546" s="49">
        <f t="shared" si="17"/>
        <v>24.06241883103193</v>
      </c>
    </row>
    <row r="547" spans="1:16">
      <c r="A547" s="50" t="s">
        <v>1099</v>
      </c>
      <c r="B547" s="58">
        <v>546</v>
      </c>
      <c r="C547" s="50">
        <v>1</v>
      </c>
      <c r="D547" s="53">
        <v>19</v>
      </c>
      <c r="E547" s="53">
        <v>5</v>
      </c>
      <c r="L547" s="50" t="s">
        <v>1099</v>
      </c>
      <c r="M547" s="53">
        <v>19</v>
      </c>
      <c r="N547" s="53">
        <v>5</v>
      </c>
      <c r="O547" s="49">
        <f t="shared" si="16"/>
        <v>19.672315572906001</v>
      </c>
      <c r="P547" s="49">
        <f t="shared" si="17"/>
        <v>19.672315572906001</v>
      </c>
    </row>
    <row r="548" spans="1:16">
      <c r="A548" s="50" t="s">
        <v>1101</v>
      </c>
      <c r="B548" s="58">
        <v>547</v>
      </c>
      <c r="C548" s="50">
        <v>2</v>
      </c>
      <c r="D548" s="53">
        <v>12</v>
      </c>
      <c r="E548" s="53">
        <v>13</v>
      </c>
      <c r="L548" s="50" t="s">
        <v>1101</v>
      </c>
      <c r="M548" s="53">
        <v>12</v>
      </c>
      <c r="N548" s="53">
        <v>13</v>
      </c>
      <c r="O548" s="49">
        <f t="shared" si="16"/>
        <v>17.804493814764857</v>
      </c>
      <c r="P548" s="49">
        <f t="shared" si="17"/>
        <v>17.804493814764857</v>
      </c>
    </row>
    <row r="549" spans="1:16">
      <c r="A549" s="50" t="s">
        <v>1103</v>
      </c>
      <c r="B549" s="58">
        <v>548</v>
      </c>
      <c r="C549" s="50">
        <v>2</v>
      </c>
      <c r="D549" s="53">
        <v>2</v>
      </c>
      <c r="E549" s="53">
        <v>24</v>
      </c>
      <c r="L549" s="50" t="s">
        <v>1103</v>
      </c>
      <c r="M549" s="53">
        <v>2</v>
      </c>
      <c r="N549" s="53">
        <v>24</v>
      </c>
      <c r="O549" s="49">
        <f t="shared" si="16"/>
        <v>24.166091947189145</v>
      </c>
      <c r="P549" s="49">
        <f t="shared" si="17"/>
        <v>24.166091947189145</v>
      </c>
    </row>
    <row r="550" spans="1:16">
      <c r="A550" s="50" t="s">
        <v>1105</v>
      </c>
      <c r="B550" s="58">
        <v>549</v>
      </c>
      <c r="C550" s="50">
        <v>2</v>
      </c>
      <c r="D550" s="53">
        <v>17</v>
      </c>
      <c r="E550" s="53">
        <v>17</v>
      </c>
      <c r="L550" s="50" t="s">
        <v>1105</v>
      </c>
      <c r="M550" s="53">
        <v>17</v>
      </c>
      <c r="N550" s="53">
        <v>17</v>
      </c>
      <c r="O550" s="49">
        <f t="shared" si="16"/>
        <v>24.124676163629637</v>
      </c>
      <c r="P550" s="49">
        <f t="shared" si="17"/>
        <v>24.124676163629637</v>
      </c>
    </row>
    <row r="551" spans="1:16">
      <c r="A551" s="50" t="s">
        <v>1107</v>
      </c>
      <c r="B551" s="58">
        <v>550</v>
      </c>
      <c r="C551" s="50">
        <v>2</v>
      </c>
      <c r="D551" s="53">
        <v>10</v>
      </c>
      <c r="E551" s="53">
        <v>14</v>
      </c>
      <c r="L551" s="50" t="s">
        <v>1107</v>
      </c>
      <c r="M551" s="53">
        <v>10</v>
      </c>
      <c r="N551" s="53">
        <v>14</v>
      </c>
      <c r="O551" s="49">
        <f t="shared" si="16"/>
        <v>17.320508075688775</v>
      </c>
      <c r="P551" s="49">
        <f t="shared" si="17"/>
        <v>17.320508075688775</v>
      </c>
    </row>
    <row r="552" spans="1:16">
      <c r="A552" s="50" t="s">
        <v>1109</v>
      </c>
      <c r="B552" s="58">
        <v>551</v>
      </c>
      <c r="C552" s="50">
        <v>2</v>
      </c>
      <c r="D552" s="53">
        <v>26</v>
      </c>
      <c r="E552" s="53">
        <v>23</v>
      </c>
      <c r="L552" s="50" t="s">
        <v>1109</v>
      </c>
      <c r="M552" s="53">
        <v>26</v>
      </c>
      <c r="N552" s="53">
        <v>23</v>
      </c>
      <c r="O552" s="49">
        <f t="shared" si="16"/>
        <v>34.770677301427419</v>
      </c>
      <c r="P552" s="49">
        <f t="shared" si="17"/>
        <v>34.770677301427419</v>
      </c>
    </row>
    <row r="553" spans="1:16">
      <c r="A553" s="50" t="s">
        <v>1111</v>
      </c>
      <c r="B553" s="58">
        <v>552</v>
      </c>
      <c r="C553" s="50">
        <v>2</v>
      </c>
      <c r="D553" s="53">
        <v>21</v>
      </c>
      <c r="E553" s="53">
        <v>25</v>
      </c>
      <c r="L553" s="50" t="s">
        <v>1111</v>
      </c>
      <c r="M553" s="53">
        <v>21</v>
      </c>
      <c r="N553" s="53">
        <v>25</v>
      </c>
      <c r="O553" s="49">
        <f t="shared" si="16"/>
        <v>32.710854467592249</v>
      </c>
      <c r="P553" s="49">
        <f t="shared" si="17"/>
        <v>32.710854467592249</v>
      </c>
    </row>
    <row r="554" spans="1:16">
      <c r="A554" s="50" t="s">
        <v>1113</v>
      </c>
      <c r="B554" s="58">
        <v>553</v>
      </c>
      <c r="C554" s="50">
        <v>2</v>
      </c>
      <c r="D554" s="53">
        <v>12</v>
      </c>
      <c r="E554" s="53">
        <v>13</v>
      </c>
      <c r="L554" s="50" t="s">
        <v>1113</v>
      </c>
      <c r="M554" s="53">
        <v>12</v>
      </c>
      <c r="N554" s="53">
        <v>13</v>
      </c>
      <c r="O554" s="49">
        <f t="shared" si="16"/>
        <v>17.804493814764857</v>
      </c>
      <c r="P554" s="49">
        <f t="shared" si="17"/>
        <v>17.804493814764857</v>
      </c>
    </row>
    <row r="555" spans="1:16">
      <c r="A555" s="50" t="s">
        <v>1115</v>
      </c>
      <c r="B555" s="58">
        <v>554</v>
      </c>
      <c r="C555" s="50">
        <v>2</v>
      </c>
      <c r="D555" s="53">
        <v>25</v>
      </c>
      <c r="E555" s="53">
        <v>29</v>
      </c>
      <c r="L555" s="50" t="s">
        <v>1115</v>
      </c>
      <c r="M555" s="53">
        <v>25</v>
      </c>
      <c r="N555" s="53">
        <v>29</v>
      </c>
      <c r="O555" s="49">
        <f t="shared" si="16"/>
        <v>38.340579025361627</v>
      </c>
      <c r="P555" s="49">
        <f t="shared" si="17"/>
        <v>38.340579025361627</v>
      </c>
    </row>
    <row r="556" spans="1:16">
      <c r="A556" s="50" t="s">
        <v>1119</v>
      </c>
      <c r="B556" s="58">
        <v>555</v>
      </c>
      <c r="C556" s="50">
        <v>2</v>
      </c>
      <c r="D556" s="53">
        <v>19</v>
      </c>
      <c r="E556" s="53">
        <v>8</v>
      </c>
      <c r="L556" s="50" t="s">
        <v>1119</v>
      </c>
      <c r="M556" s="53">
        <v>19</v>
      </c>
      <c r="N556" s="53">
        <v>8</v>
      </c>
      <c r="O556" s="49">
        <f t="shared" si="16"/>
        <v>20.71231517720798</v>
      </c>
      <c r="P556" s="49">
        <f t="shared" si="17"/>
        <v>20.71231517720798</v>
      </c>
    </row>
    <row r="557" spans="1:16">
      <c r="A557" s="50" t="s">
        <v>1121</v>
      </c>
      <c r="B557" s="58">
        <v>556</v>
      </c>
      <c r="C557" s="50">
        <v>2</v>
      </c>
      <c r="D557" s="53">
        <v>21</v>
      </c>
      <c r="E557" s="53">
        <v>25</v>
      </c>
      <c r="L557" s="50" t="s">
        <v>1121</v>
      </c>
      <c r="M557" s="53">
        <v>21</v>
      </c>
      <c r="N557" s="53">
        <v>25</v>
      </c>
      <c r="O557" s="49">
        <f t="shared" si="16"/>
        <v>32.710854467592249</v>
      </c>
      <c r="P557" s="49">
        <f t="shared" si="17"/>
        <v>32.710854467592249</v>
      </c>
    </row>
    <row r="558" spans="1:16">
      <c r="A558" s="50" t="s">
        <v>1123</v>
      </c>
      <c r="B558" s="58">
        <v>557</v>
      </c>
      <c r="C558" s="50">
        <v>2</v>
      </c>
      <c r="D558" s="53">
        <v>19</v>
      </c>
      <c r="E558" s="53">
        <v>8</v>
      </c>
      <c r="L558" s="50" t="s">
        <v>1123</v>
      </c>
      <c r="M558" s="53">
        <v>19</v>
      </c>
      <c r="N558" s="53">
        <v>8</v>
      </c>
      <c r="O558" s="49">
        <f t="shared" si="16"/>
        <v>20.71231517720798</v>
      </c>
      <c r="P558" s="49">
        <f t="shared" si="17"/>
        <v>20.71231517720798</v>
      </c>
    </row>
    <row r="559" spans="1:16">
      <c r="A559" s="50" t="s">
        <v>1125</v>
      </c>
      <c r="B559" s="58">
        <v>558</v>
      </c>
      <c r="C559" s="50">
        <v>2</v>
      </c>
      <c r="D559" s="53">
        <v>19</v>
      </c>
      <c r="E559" s="53">
        <v>8</v>
      </c>
      <c r="L559" s="50" t="s">
        <v>1125</v>
      </c>
      <c r="M559" s="53">
        <v>19</v>
      </c>
      <c r="N559" s="53">
        <v>8</v>
      </c>
      <c r="O559" s="49">
        <f t="shared" si="16"/>
        <v>20.71231517720798</v>
      </c>
      <c r="P559" s="49">
        <f t="shared" si="17"/>
        <v>20.71231517720798</v>
      </c>
    </row>
    <row r="560" spans="1:16">
      <c r="A560" s="50" t="s">
        <v>1127</v>
      </c>
      <c r="B560" s="58">
        <v>559</v>
      </c>
      <c r="C560" s="50">
        <v>2</v>
      </c>
      <c r="D560" s="53">
        <v>19</v>
      </c>
      <c r="E560" s="53">
        <v>8</v>
      </c>
      <c r="L560" s="50" t="s">
        <v>1127</v>
      </c>
      <c r="M560" s="53">
        <v>19</v>
      </c>
      <c r="N560" s="53">
        <v>8</v>
      </c>
      <c r="O560" s="49">
        <f t="shared" si="16"/>
        <v>20.71231517720798</v>
      </c>
      <c r="P560" s="49">
        <f t="shared" si="17"/>
        <v>20.71231517720798</v>
      </c>
    </row>
    <row r="561" spans="1:16">
      <c r="A561" s="50" t="s">
        <v>1129</v>
      </c>
      <c r="B561" s="58">
        <v>560</v>
      </c>
      <c r="C561" s="50">
        <v>2</v>
      </c>
      <c r="D561" s="53">
        <v>11</v>
      </c>
      <c r="E561" s="53">
        <v>7</v>
      </c>
      <c r="L561" s="50" t="s">
        <v>1129</v>
      </c>
      <c r="M561" s="53">
        <v>11</v>
      </c>
      <c r="N561" s="53">
        <v>7</v>
      </c>
      <c r="O561" s="49">
        <f t="shared" si="16"/>
        <v>13.19090595827292</v>
      </c>
      <c r="P561" s="49">
        <f t="shared" si="17"/>
        <v>13.19090595827292</v>
      </c>
    </row>
    <row r="562" spans="1:16">
      <c r="A562" s="50" t="s">
        <v>1131</v>
      </c>
      <c r="B562" s="58">
        <v>561</v>
      </c>
      <c r="C562" s="50">
        <v>2</v>
      </c>
      <c r="D562" s="53">
        <v>27</v>
      </c>
      <c r="E562" s="53">
        <v>33</v>
      </c>
      <c r="L562" s="50" t="s">
        <v>1131</v>
      </c>
      <c r="M562" s="53">
        <v>27</v>
      </c>
      <c r="N562" s="53">
        <v>33</v>
      </c>
      <c r="O562" s="49">
        <f t="shared" si="16"/>
        <v>42.684891940826091</v>
      </c>
      <c r="P562" s="49">
        <f t="shared" si="17"/>
        <v>42.684891940826091</v>
      </c>
    </row>
    <row r="563" spans="1:16">
      <c r="A563" s="50" t="s">
        <v>1133</v>
      </c>
      <c r="B563" s="58">
        <v>562</v>
      </c>
      <c r="C563" s="50">
        <v>2</v>
      </c>
      <c r="D563" s="53">
        <v>9</v>
      </c>
      <c r="E563" s="53">
        <v>12</v>
      </c>
      <c r="L563" s="50" t="s">
        <v>1133</v>
      </c>
      <c r="M563" s="53">
        <v>9</v>
      </c>
      <c r="N563" s="53">
        <v>12</v>
      </c>
      <c r="O563" s="49">
        <f t="shared" si="16"/>
        <v>15.132745950421556</v>
      </c>
      <c r="P563" s="49">
        <f t="shared" si="17"/>
        <v>15.132745950421556</v>
      </c>
    </row>
    <row r="564" spans="1:16">
      <c r="A564" s="50" t="s">
        <v>1135</v>
      </c>
      <c r="B564" s="58">
        <v>563</v>
      </c>
      <c r="C564" s="50">
        <v>2</v>
      </c>
      <c r="D564" s="53">
        <v>33</v>
      </c>
      <c r="E564" s="53">
        <v>34</v>
      </c>
      <c r="L564" s="50" t="s">
        <v>1135</v>
      </c>
      <c r="M564" s="53">
        <v>33</v>
      </c>
      <c r="N564" s="53">
        <v>34</v>
      </c>
      <c r="O564" s="49">
        <f t="shared" si="16"/>
        <v>47.423622805517503</v>
      </c>
      <c r="P564" s="49">
        <f t="shared" si="17"/>
        <v>47.423622805517503</v>
      </c>
    </row>
    <row r="565" spans="1:16">
      <c r="A565" s="50" t="s">
        <v>1137</v>
      </c>
      <c r="B565" s="58">
        <v>564</v>
      </c>
      <c r="C565" s="50">
        <v>2</v>
      </c>
      <c r="D565" s="53">
        <v>19</v>
      </c>
      <c r="E565" s="53">
        <v>32</v>
      </c>
      <c r="L565" s="50" t="s">
        <v>1137</v>
      </c>
      <c r="M565" s="53">
        <v>19</v>
      </c>
      <c r="N565" s="53">
        <v>32</v>
      </c>
      <c r="O565" s="49">
        <f t="shared" si="16"/>
        <v>37.269290307168447</v>
      </c>
      <c r="P565" s="49">
        <f t="shared" si="17"/>
        <v>37.269290307168447</v>
      </c>
    </row>
    <row r="566" spans="1:16">
      <c r="A566" s="50" t="s">
        <v>1140</v>
      </c>
      <c r="B566" s="58">
        <v>565</v>
      </c>
      <c r="C566" s="50">
        <v>2</v>
      </c>
      <c r="D566" s="53">
        <v>19</v>
      </c>
      <c r="E566" s="53">
        <v>8</v>
      </c>
      <c r="L566" s="50" t="s">
        <v>1140</v>
      </c>
      <c r="M566" s="53">
        <v>19</v>
      </c>
      <c r="N566" s="53">
        <v>8</v>
      </c>
      <c r="O566" s="49">
        <f t="shared" si="16"/>
        <v>20.71231517720798</v>
      </c>
      <c r="P566" s="49">
        <f t="shared" si="17"/>
        <v>20.71231517720798</v>
      </c>
    </row>
    <row r="567" spans="1:16">
      <c r="A567" s="50" t="s">
        <v>1142</v>
      </c>
      <c r="B567" s="58">
        <v>566</v>
      </c>
      <c r="C567" s="50">
        <v>2</v>
      </c>
      <c r="D567" s="53">
        <v>2</v>
      </c>
      <c r="E567" s="53">
        <v>24</v>
      </c>
      <c r="L567" s="50" t="s">
        <v>1142</v>
      </c>
      <c r="M567" s="53">
        <v>2</v>
      </c>
      <c r="N567" s="53">
        <v>24</v>
      </c>
      <c r="O567" s="49">
        <f t="shared" si="16"/>
        <v>24.166091947189145</v>
      </c>
      <c r="P567" s="49">
        <f t="shared" si="17"/>
        <v>24.166091947189145</v>
      </c>
    </row>
    <row r="568" spans="1:16">
      <c r="A568" s="50" t="s">
        <v>1144</v>
      </c>
      <c r="B568" s="58">
        <v>567</v>
      </c>
      <c r="C568" s="50">
        <v>2</v>
      </c>
      <c r="D568" s="53">
        <v>2</v>
      </c>
      <c r="E568" s="53">
        <v>24</v>
      </c>
      <c r="L568" s="50" t="s">
        <v>1144</v>
      </c>
      <c r="M568" s="53">
        <v>2</v>
      </c>
      <c r="N568" s="53">
        <v>24</v>
      </c>
      <c r="O568" s="49">
        <f t="shared" si="16"/>
        <v>24.166091947189145</v>
      </c>
      <c r="P568" s="49">
        <f t="shared" si="17"/>
        <v>24.166091947189145</v>
      </c>
    </row>
    <row r="569" spans="1:16">
      <c r="A569" s="50" t="s">
        <v>1146</v>
      </c>
      <c r="B569" s="58">
        <v>568</v>
      </c>
      <c r="C569" s="50">
        <v>2</v>
      </c>
      <c r="D569" s="53">
        <v>17</v>
      </c>
      <c r="E569" s="53">
        <v>17</v>
      </c>
      <c r="L569" s="50" t="s">
        <v>1146</v>
      </c>
      <c r="M569" s="53">
        <v>17</v>
      </c>
      <c r="N569" s="53">
        <v>17</v>
      </c>
      <c r="O569" s="49">
        <f t="shared" si="16"/>
        <v>24.124676163629637</v>
      </c>
      <c r="P569" s="49">
        <f t="shared" si="17"/>
        <v>24.124676163629637</v>
      </c>
    </row>
    <row r="570" spans="1:16">
      <c r="A570" s="50" t="s">
        <v>1148</v>
      </c>
      <c r="B570" s="58">
        <v>569</v>
      </c>
      <c r="C570" s="50">
        <v>2</v>
      </c>
      <c r="D570" s="53">
        <v>12</v>
      </c>
      <c r="E570" s="53">
        <v>13</v>
      </c>
      <c r="L570" s="50" t="s">
        <v>1148</v>
      </c>
      <c r="M570" s="53">
        <v>12</v>
      </c>
      <c r="N570" s="53">
        <v>13</v>
      </c>
      <c r="O570" s="49">
        <f t="shared" si="16"/>
        <v>17.804493814764857</v>
      </c>
      <c r="P570" s="49">
        <f t="shared" si="17"/>
        <v>17.804493814764857</v>
      </c>
    </row>
    <row r="571" spans="1:16">
      <c r="A571" s="50" t="s">
        <v>1150</v>
      </c>
      <c r="B571" s="58">
        <v>570</v>
      </c>
      <c r="C571" s="50">
        <v>2</v>
      </c>
      <c r="D571" s="53">
        <v>19</v>
      </c>
      <c r="E571" s="53">
        <v>8</v>
      </c>
      <c r="L571" s="50" t="s">
        <v>1150</v>
      </c>
      <c r="M571" s="53">
        <v>19</v>
      </c>
      <c r="N571" s="53">
        <v>8</v>
      </c>
      <c r="O571" s="49">
        <f t="shared" si="16"/>
        <v>20.71231517720798</v>
      </c>
      <c r="P571" s="49">
        <f t="shared" si="17"/>
        <v>20.71231517720798</v>
      </c>
    </row>
    <row r="572" spans="1:16">
      <c r="A572" s="50" t="s">
        <v>1151</v>
      </c>
      <c r="B572" s="58">
        <v>571</v>
      </c>
      <c r="C572" s="50">
        <v>2</v>
      </c>
      <c r="D572" s="53">
        <v>16</v>
      </c>
      <c r="E572" s="53">
        <v>2</v>
      </c>
      <c r="L572" s="50" t="s">
        <v>1151</v>
      </c>
      <c r="M572" s="53">
        <v>16</v>
      </c>
      <c r="N572" s="53">
        <v>2</v>
      </c>
      <c r="O572" s="49">
        <f t="shared" si="16"/>
        <v>16.248076809271922</v>
      </c>
      <c r="P572" s="49">
        <f t="shared" si="17"/>
        <v>16.248076809271922</v>
      </c>
    </row>
    <row r="573" spans="1:16">
      <c r="A573" s="50" t="s">
        <v>1153</v>
      </c>
      <c r="B573" s="58">
        <v>572</v>
      </c>
      <c r="C573" s="50">
        <v>2</v>
      </c>
      <c r="D573" s="53">
        <v>10</v>
      </c>
      <c r="E573" s="53">
        <v>14</v>
      </c>
      <c r="L573" s="50" t="s">
        <v>1153</v>
      </c>
      <c r="M573" s="53">
        <v>10</v>
      </c>
      <c r="N573" s="53">
        <v>14</v>
      </c>
      <c r="O573" s="49">
        <f t="shared" si="16"/>
        <v>17.320508075688775</v>
      </c>
      <c r="P573" s="49">
        <f t="shared" si="17"/>
        <v>17.320508075688775</v>
      </c>
    </row>
    <row r="574" spans="1:16">
      <c r="A574" s="50" t="s">
        <v>1155</v>
      </c>
      <c r="B574" s="58">
        <v>573</v>
      </c>
      <c r="C574" s="50">
        <v>2</v>
      </c>
      <c r="D574" s="53">
        <v>17</v>
      </c>
      <c r="E574" s="53">
        <v>17</v>
      </c>
      <c r="L574" s="50" t="s">
        <v>1155</v>
      </c>
      <c r="M574" s="53">
        <v>17</v>
      </c>
      <c r="N574" s="53">
        <v>17</v>
      </c>
      <c r="O574" s="49">
        <f t="shared" si="16"/>
        <v>24.124676163629637</v>
      </c>
      <c r="P574" s="49">
        <f t="shared" si="17"/>
        <v>24.124676163629637</v>
      </c>
    </row>
    <row r="575" spans="1:16">
      <c r="A575" s="50" t="s">
        <v>1157</v>
      </c>
      <c r="B575" s="58">
        <v>574</v>
      </c>
      <c r="C575" s="50">
        <v>2</v>
      </c>
      <c r="D575" s="53">
        <v>22</v>
      </c>
      <c r="E575" s="53">
        <v>26</v>
      </c>
      <c r="L575" s="50" t="s">
        <v>1157</v>
      </c>
      <c r="M575" s="53">
        <v>22</v>
      </c>
      <c r="N575" s="53">
        <v>26</v>
      </c>
      <c r="O575" s="49">
        <f t="shared" si="16"/>
        <v>34.117444218463959</v>
      </c>
      <c r="P575" s="49">
        <f t="shared" si="17"/>
        <v>34.117444218463959</v>
      </c>
    </row>
    <row r="576" spans="1:16">
      <c r="A576" s="50" t="s">
        <v>1159</v>
      </c>
      <c r="B576" s="58">
        <v>575</v>
      </c>
      <c r="C576" s="50">
        <v>2</v>
      </c>
      <c r="D576" s="53">
        <v>12</v>
      </c>
      <c r="E576" s="53">
        <v>24</v>
      </c>
      <c r="L576" s="50" t="s">
        <v>1159</v>
      </c>
      <c r="M576" s="53">
        <v>12</v>
      </c>
      <c r="N576" s="53">
        <v>24</v>
      </c>
      <c r="O576" s="49">
        <f t="shared" si="16"/>
        <v>26.90724809414742</v>
      </c>
      <c r="P576" s="49">
        <f t="shared" si="17"/>
        <v>26.90724809414742</v>
      </c>
    </row>
    <row r="577" spans="1:16">
      <c r="A577" s="50" t="s">
        <v>1162</v>
      </c>
      <c r="B577" s="58">
        <v>576</v>
      </c>
      <c r="C577" s="50">
        <v>2</v>
      </c>
      <c r="D577" s="53">
        <v>12</v>
      </c>
      <c r="E577" s="53">
        <v>13</v>
      </c>
      <c r="L577" s="50" t="s">
        <v>1162</v>
      </c>
      <c r="M577" s="53">
        <v>12</v>
      </c>
      <c r="N577" s="53">
        <v>13</v>
      </c>
      <c r="O577" s="49">
        <f t="shared" si="16"/>
        <v>17.804493814764857</v>
      </c>
      <c r="P577" s="49">
        <f t="shared" si="17"/>
        <v>17.804493814764857</v>
      </c>
    </row>
    <row r="578" spans="1:16">
      <c r="A578" s="50" t="s">
        <v>1163</v>
      </c>
      <c r="B578" s="58">
        <v>577</v>
      </c>
      <c r="C578" s="50">
        <v>2</v>
      </c>
      <c r="D578" s="53">
        <v>28</v>
      </c>
      <c r="E578" s="53">
        <v>31</v>
      </c>
      <c r="L578" s="50" t="s">
        <v>1163</v>
      </c>
      <c r="M578" s="53">
        <v>28</v>
      </c>
      <c r="N578" s="53">
        <v>31</v>
      </c>
      <c r="O578" s="49">
        <f t="shared" ref="O578:O621" si="18">SQRT((C578-H578)^2+(D578-I578)^2+(E578-J578)^2)</f>
        <v>41.821047332652967</v>
      </c>
      <c r="P578" s="49">
        <f t="shared" ref="P578:P621" si="19">SQRT((C578-H579)^2+(D578-I579)^2+(E578-J579)^2)</f>
        <v>41.821047332652967</v>
      </c>
    </row>
    <row r="579" spans="1:16">
      <c r="A579" s="50" t="s">
        <v>1166</v>
      </c>
      <c r="B579" s="58">
        <v>578</v>
      </c>
      <c r="C579" s="50">
        <v>2</v>
      </c>
      <c r="D579" s="53">
        <v>10</v>
      </c>
      <c r="E579" s="53">
        <v>14</v>
      </c>
      <c r="L579" s="50" t="s">
        <v>1166</v>
      </c>
      <c r="M579" s="53">
        <v>10</v>
      </c>
      <c r="N579" s="53">
        <v>14</v>
      </c>
      <c r="O579" s="49">
        <f t="shared" si="18"/>
        <v>17.320508075688775</v>
      </c>
      <c r="P579" s="49">
        <f t="shared" si="19"/>
        <v>17.320508075688775</v>
      </c>
    </row>
    <row r="580" spans="1:16">
      <c r="A580" s="50" t="s">
        <v>1168</v>
      </c>
      <c r="B580" s="58">
        <v>579</v>
      </c>
      <c r="C580" s="50">
        <v>2</v>
      </c>
      <c r="D580" s="53">
        <v>16</v>
      </c>
      <c r="E580" s="53">
        <v>2</v>
      </c>
      <c r="L580" s="50" t="s">
        <v>1168</v>
      </c>
      <c r="M580" s="53">
        <v>16</v>
      </c>
      <c r="N580" s="53">
        <v>2</v>
      </c>
      <c r="O580" s="49">
        <f t="shared" si="18"/>
        <v>16.248076809271922</v>
      </c>
      <c r="P580" s="49">
        <f t="shared" si="19"/>
        <v>16.248076809271922</v>
      </c>
    </row>
    <row r="581" spans="1:16">
      <c r="A581" s="50" t="s">
        <v>1170</v>
      </c>
      <c r="B581" s="58">
        <v>580</v>
      </c>
      <c r="C581" s="50">
        <v>2</v>
      </c>
      <c r="D581" s="53">
        <v>12</v>
      </c>
      <c r="E581" s="53">
        <v>13</v>
      </c>
      <c r="L581" s="50" t="s">
        <v>1170</v>
      </c>
      <c r="M581" s="53">
        <v>12</v>
      </c>
      <c r="N581" s="53">
        <v>13</v>
      </c>
      <c r="O581" s="49">
        <f t="shared" si="18"/>
        <v>17.804493814764857</v>
      </c>
      <c r="P581" s="49">
        <f t="shared" si="19"/>
        <v>17.804493814764857</v>
      </c>
    </row>
    <row r="582" spans="1:16">
      <c r="A582" s="50" t="s">
        <v>1172</v>
      </c>
      <c r="B582" s="58">
        <v>581</v>
      </c>
      <c r="C582" s="50">
        <v>2</v>
      </c>
      <c r="D582" s="53">
        <v>40</v>
      </c>
      <c r="E582" s="53">
        <v>39</v>
      </c>
      <c r="L582" s="50" t="s">
        <v>1172</v>
      </c>
      <c r="M582" s="53">
        <v>40</v>
      </c>
      <c r="N582" s="53">
        <v>39</v>
      </c>
      <c r="O582" s="49">
        <f t="shared" si="18"/>
        <v>55.901699437494742</v>
      </c>
      <c r="P582" s="49">
        <f t="shared" si="19"/>
        <v>55.901699437494742</v>
      </c>
    </row>
    <row r="583" spans="1:16">
      <c r="A583" s="50" t="s">
        <v>1176</v>
      </c>
      <c r="B583" s="58">
        <v>582</v>
      </c>
      <c r="C583" s="50">
        <v>2</v>
      </c>
      <c r="D583" s="53">
        <v>27</v>
      </c>
      <c r="E583" s="53">
        <v>30</v>
      </c>
      <c r="L583" s="50" t="s">
        <v>1176</v>
      </c>
      <c r="M583" s="53">
        <v>27</v>
      </c>
      <c r="N583" s="53">
        <v>30</v>
      </c>
      <c r="O583" s="49">
        <f t="shared" si="18"/>
        <v>40.4103947023535</v>
      </c>
      <c r="P583" s="49">
        <f t="shared" si="19"/>
        <v>40.4103947023535</v>
      </c>
    </row>
    <row r="584" spans="1:16">
      <c r="A584" s="50" t="s">
        <v>1179</v>
      </c>
      <c r="B584" s="58">
        <v>583</v>
      </c>
      <c r="C584" s="50">
        <v>2</v>
      </c>
      <c r="D584" s="53">
        <v>19</v>
      </c>
      <c r="E584" s="53">
        <v>8</v>
      </c>
      <c r="L584" s="50" t="s">
        <v>1179</v>
      </c>
      <c r="M584" s="53">
        <v>19</v>
      </c>
      <c r="N584" s="53">
        <v>8</v>
      </c>
      <c r="O584" s="49">
        <f t="shared" si="18"/>
        <v>20.71231517720798</v>
      </c>
      <c r="P584" s="49">
        <f t="shared" si="19"/>
        <v>20.71231517720798</v>
      </c>
    </row>
    <row r="585" spans="1:16">
      <c r="A585" s="50" t="s">
        <v>1181</v>
      </c>
      <c r="B585" s="58">
        <v>584</v>
      </c>
      <c r="C585" s="50">
        <v>2</v>
      </c>
      <c r="D585" s="53">
        <v>19</v>
      </c>
      <c r="E585" s="53">
        <v>8</v>
      </c>
      <c r="L585" s="50" t="s">
        <v>1181</v>
      </c>
      <c r="M585" s="53">
        <v>19</v>
      </c>
      <c r="N585" s="53">
        <v>8</v>
      </c>
      <c r="O585" s="49">
        <f t="shared" si="18"/>
        <v>20.71231517720798</v>
      </c>
      <c r="P585" s="49">
        <f t="shared" si="19"/>
        <v>20.71231517720798</v>
      </c>
    </row>
    <row r="586" spans="1:16">
      <c r="A586" s="50" t="s">
        <v>1183</v>
      </c>
      <c r="B586" s="58">
        <v>585</v>
      </c>
      <c r="C586" s="50">
        <v>2</v>
      </c>
      <c r="D586" s="53">
        <v>19</v>
      </c>
      <c r="E586" s="53">
        <v>8</v>
      </c>
      <c r="L586" s="50" t="s">
        <v>1183</v>
      </c>
      <c r="M586" s="53">
        <v>19</v>
      </c>
      <c r="N586" s="53">
        <v>8</v>
      </c>
      <c r="O586" s="49">
        <f t="shared" si="18"/>
        <v>20.71231517720798</v>
      </c>
      <c r="P586" s="49">
        <f t="shared" si="19"/>
        <v>20.71231517720798</v>
      </c>
    </row>
    <row r="587" spans="1:16">
      <c r="A587" s="50" t="s">
        <v>1185</v>
      </c>
      <c r="B587" s="58">
        <v>586</v>
      </c>
      <c r="C587" s="50">
        <v>2</v>
      </c>
      <c r="D587" s="53">
        <v>12</v>
      </c>
      <c r="E587" s="53">
        <v>13</v>
      </c>
      <c r="L587" s="50" t="s">
        <v>1185</v>
      </c>
      <c r="M587" s="53">
        <v>12</v>
      </c>
      <c r="N587" s="53">
        <v>13</v>
      </c>
      <c r="O587" s="49">
        <f t="shared" si="18"/>
        <v>17.804493814764857</v>
      </c>
      <c r="P587" s="49">
        <f t="shared" si="19"/>
        <v>17.804493814764857</v>
      </c>
    </row>
    <row r="588" spans="1:16">
      <c r="A588" s="50" t="s">
        <v>1187</v>
      </c>
      <c r="B588" s="58">
        <v>587</v>
      </c>
      <c r="C588" s="50">
        <v>1</v>
      </c>
      <c r="D588" s="53">
        <v>9</v>
      </c>
      <c r="E588" s="53">
        <v>12</v>
      </c>
      <c r="L588" s="50" t="s">
        <v>1187</v>
      </c>
      <c r="M588" s="53">
        <v>9</v>
      </c>
      <c r="N588" s="53">
        <v>12</v>
      </c>
      <c r="O588" s="49">
        <f t="shared" si="18"/>
        <v>15.033296378372908</v>
      </c>
      <c r="P588" s="49">
        <f t="shared" si="19"/>
        <v>15.033296378372908</v>
      </c>
    </row>
    <row r="589" spans="1:16">
      <c r="A589" s="50" t="s">
        <v>1189</v>
      </c>
      <c r="B589" s="58">
        <v>588</v>
      </c>
      <c r="C589" s="50">
        <v>1</v>
      </c>
      <c r="D589" s="53">
        <v>12</v>
      </c>
      <c r="E589" s="53">
        <v>13</v>
      </c>
      <c r="L589" s="50" t="s">
        <v>1189</v>
      </c>
      <c r="M589" s="53">
        <v>12</v>
      </c>
      <c r="N589" s="53">
        <v>13</v>
      </c>
      <c r="O589" s="49">
        <f t="shared" si="18"/>
        <v>17.720045146669349</v>
      </c>
      <c r="P589" s="49">
        <f t="shared" si="19"/>
        <v>17.720045146669349</v>
      </c>
    </row>
    <row r="590" spans="1:16">
      <c r="A590" s="50" t="s">
        <v>1191</v>
      </c>
      <c r="B590" s="58">
        <v>589</v>
      </c>
      <c r="C590" s="50">
        <v>1</v>
      </c>
      <c r="D590" s="53">
        <v>12</v>
      </c>
      <c r="E590" s="53">
        <v>13</v>
      </c>
      <c r="L590" s="50" t="s">
        <v>1191</v>
      </c>
      <c r="M590" s="53">
        <v>12</v>
      </c>
      <c r="N590" s="53">
        <v>13</v>
      </c>
      <c r="O590" s="49">
        <f t="shared" si="18"/>
        <v>17.720045146669349</v>
      </c>
      <c r="P590" s="49">
        <f t="shared" si="19"/>
        <v>17.720045146669349</v>
      </c>
    </row>
    <row r="591" spans="1:16">
      <c r="A591" s="50" t="s">
        <v>1193</v>
      </c>
      <c r="B591" s="58">
        <v>590</v>
      </c>
      <c r="C591" s="50">
        <v>1</v>
      </c>
      <c r="D591" s="53">
        <v>12</v>
      </c>
      <c r="E591" s="53">
        <v>13</v>
      </c>
      <c r="L591" s="50" t="s">
        <v>1193</v>
      </c>
      <c r="M591" s="53">
        <v>12</v>
      </c>
      <c r="N591" s="53">
        <v>13</v>
      </c>
      <c r="O591" s="49">
        <f t="shared" si="18"/>
        <v>17.720045146669349</v>
      </c>
      <c r="P591" s="49">
        <f t="shared" si="19"/>
        <v>17.720045146669349</v>
      </c>
    </row>
    <row r="592" spans="1:16">
      <c r="A592" s="50" t="s">
        <v>1195</v>
      </c>
      <c r="B592" s="58">
        <v>591</v>
      </c>
      <c r="C592" s="50">
        <v>1</v>
      </c>
      <c r="D592" s="53">
        <v>19</v>
      </c>
      <c r="E592" s="53">
        <v>8</v>
      </c>
      <c r="L592" s="50" t="s">
        <v>1195</v>
      </c>
      <c r="M592" s="53">
        <v>19</v>
      </c>
      <c r="N592" s="53">
        <v>8</v>
      </c>
      <c r="O592" s="49">
        <f t="shared" si="18"/>
        <v>20.639767440550294</v>
      </c>
      <c r="P592" s="49">
        <f t="shared" si="19"/>
        <v>20.639767440550294</v>
      </c>
    </row>
    <row r="593" spans="1:16">
      <c r="A593" s="50" t="s">
        <v>1197</v>
      </c>
      <c r="B593" s="58">
        <v>592</v>
      </c>
      <c r="C593" s="50">
        <v>1</v>
      </c>
      <c r="D593" s="53">
        <v>9</v>
      </c>
      <c r="E593" s="53">
        <v>12</v>
      </c>
      <c r="L593" s="50" t="s">
        <v>1197</v>
      </c>
      <c r="M593" s="53">
        <v>9</v>
      </c>
      <c r="N593" s="53">
        <v>12</v>
      </c>
      <c r="O593" s="49">
        <f t="shared" si="18"/>
        <v>15.033296378372908</v>
      </c>
      <c r="P593" s="49">
        <f t="shared" si="19"/>
        <v>15.033296378372908</v>
      </c>
    </row>
    <row r="594" spans="1:16">
      <c r="A594" s="50" t="s">
        <v>1199</v>
      </c>
      <c r="B594" s="58">
        <v>593</v>
      </c>
      <c r="C594" s="50">
        <v>1</v>
      </c>
      <c r="D594" s="53">
        <v>2</v>
      </c>
      <c r="E594" s="53">
        <v>24</v>
      </c>
      <c r="L594" s="50" t="s">
        <v>1199</v>
      </c>
      <c r="M594" s="53">
        <v>2</v>
      </c>
      <c r="N594" s="53">
        <v>24</v>
      </c>
      <c r="O594" s="49">
        <f t="shared" si="18"/>
        <v>24.103941586387901</v>
      </c>
      <c r="P594" s="49">
        <f t="shared" si="19"/>
        <v>24.103941586387901</v>
      </c>
    </row>
    <row r="595" spans="1:16">
      <c r="A595" s="50" t="s">
        <v>1201</v>
      </c>
      <c r="B595" s="58">
        <v>594</v>
      </c>
      <c r="C595" s="50">
        <v>1</v>
      </c>
      <c r="D595" s="53">
        <v>9</v>
      </c>
      <c r="E595" s="53">
        <v>12</v>
      </c>
      <c r="L595" s="50" t="s">
        <v>1201</v>
      </c>
      <c r="M595" s="53">
        <v>9</v>
      </c>
      <c r="N595" s="53">
        <v>12</v>
      </c>
      <c r="O595" s="49">
        <f t="shared" si="18"/>
        <v>15.033296378372908</v>
      </c>
      <c r="P595" s="49">
        <f t="shared" si="19"/>
        <v>15.033296378372908</v>
      </c>
    </row>
    <row r="596" spans="1:16">
      <c r="A596" s="50" t="s">
        <v>1203</v>
      </c>
      <c r="B596" s="58">
        <v>595</v>
      </c>
      <c r="C596" s="50">
        <v>1</v>
      </c>
      <c r="D596" s="53">
        <v>9</v>
      </c>
      <c r="E596" s="53">
        <v>12</v>
      </c>
      <c r="L596" s="50" t="s">
        <v>1203</v>
      </c>
      <c r="M596" s="53">
        <v>9</v>
      </c>
      <c r="N596" s="53">
        <v>12</v>
      </c>
      <c r="O596" s="49">
        <f t="shared" si="18"/>
        <v>15.033296378372908</v>
      </c>
      <c r="P596" s="49">
        <f t="shared" si="19"/>
        <v>15.033296378372908</v>
      </c>
    </row>
    <row r="597" spans="1:16">
      <c r="A597" s="50" t="s">
        <v>1205</v>
      </c>
      <c r="B597" s="58">
        <v>596</v>
      </c>
      <c r="C597" s="50">
        <v>1</v>
      </c>
      <c r="D597" s="53">
        <v>2</v>
      </c>
      <c r="E597" s="53">
        <v>24</v>
      </c>
      <c r="L597" s="50" t="s">
        <v>1205</v>
      </c>
      <c r="M597" s="53">
        <v>2</v>
      </c>
      <c r="N597" s="53">
        <v>24</v>
      </c>
      <c r="O597" s="49">
        <f t="shared" si="18"/>
        <v>24.103941586387901</v>
      </c>
      <c r="P597" s="49">
        <f t="shared" si="19"/>
        <v>24.103941586387901</v>
      </c>
    </row>
    <row r="598" spans="1:16">
      <c r="A598" s="50" t="s">
        <v>1207</v>
      </c>
      <c r="B598" s="58">
        <v>597</v>
      </c>
      <c r="C598" s="50">
        <v>1</v>
      </c>
      <c r="D598" s="53">
        <v>14</v>
      </c>
      <c r="E598" s="53">
        <v>10</v>
      </c>
      <c r="L598" s="50" t="s">
        <v>1207</v>
      </c>
      <c r="M598" s="53">
        <v>14</v>
      </c>
      <c r="N598" s="53">
        <v>10</v>
      </c>
      <c r="O598" s="49">
        <f t="shared" si="18"/>
        <v>17.233687939614086</v>
      </c>
      <c r="P598" s="49">
        <f t="shared" si="19"/>
        <v>17.233687939614086</v>
      </c>
    </row>
    <row r="599" spans="1:16">
      <c r="A599" s="50" t="s">
        <v>1209</v>
      </c>
      <c r="B599" s="58">
        <v>598</v>
      </c>
      <c r="C599" s="50">
        <v>1</v>
      </c>
      <c r="D599" s="53">
        <v>12</v>
      </c>
      <c r="E599" s="53">
        <v>13</v>
      </c>
      <c r="L599" s="50" t="s">
        <v>1209</v>
      </c>
      <c r="M599" s="53">
        <v>12</v>
      </c>
      <c r="N599" s="53">
        <v>13</v>
      </c>
      <c r="O599" s="49">
        <f t="shared" si="18"/>
        <v>17.720045146669349</v>
      </c>
      <c r="P599" s="49">
        <f t="shared" si="19"/>
        <v>17.720045146669349</v>
      </c>
    </row>
    <row r="600" spans="1:16">
      <c r="A600" s="50" t="s">
        <v>1211</v>
      </c>
      <c r="B600" s="58">
        <v>599</v>
      </c>
      <c r="C600" s="50">
        <v>1</v>
      </c>
      <c r="D600" s="53">
        <v>12</v>
      </c>
      <c r="E600" s="53">
        <v>13</v>
      </c>
      <c r="L600" s="50" t="s">
        <v>1211</v>
      </c>
      <c r="M600" s="53">
        <v>12</v>
      </c>
      <c r="N600" s="53">
        <v>13</v>
      </c>
      <c r="O600" s="49">
        <f t="shared" si="18"/>
        <v>17.720045146669349</v>
      </c>
      <c r="P600" s="49">
        <f t="shared" si="19"/>
        <v>17.720045146669349</v>
      </c>
    </row>
    <row r="601" spans="1:16">
      <c r="A601" s="50" t="s">
        <v>1213</v>
      </c>
      <c r="B601" s="58">
        <v>600</v>
      </c>
      <c r="C601" s="50">
        <v>1</v>
      </c>
      <c r="D601" s="53">
        <v>10</v>
      </c>
      <c r="E601" s="53">
        <v>14</v>
      </c>
      <c r="L601" s="50" t="s">
        <v>1213</v>
      </c>
      <c r="M601" s="53">
        <v>10</v>
      </c>
      <c r="N601" s="53">
        <v>14</v>
      </c>
      <c r="O601" s="49">
        <f t="shared" si="18"/>
        <v>17.233687939614086</v>
      </c>
      <c r="P601" s="49">
        <f t="shared" si="19"/>
        <v>17.233687939614086</v>
      </c>
    </row>
    <row r="602" spans="1:16">
      <c r="A602" s="50" t="s">
        <v>1215</v>
      </c>
      <c r="B602" s="58">
        <v>601</v>
      </c>
      <c r="C602" s="50">
        <v>1</v>
      </c>
      <c r="D602" s="53">
        <v>19</v>
      </c>
      <c r="E602" s="53">
        <v>8</v>
      </c>
      <c r="L602" s="50" t="s">
        <v>1215</v>
      </c>
      <c r="M602" s="53">
        <v>19</v>
      </c>
      <c r="N602" s="53">
        <v>8</v>
      </c>
      <c r="O602" s="49">
        <f t="shared" si="18"/>
        <v>20.639767440550294</v>
      </c>
      <c r="P602" s="49">
        <f t="shared" si="19"/>
        <v>20.639767440550294</v>
      </c>
    </row>
    <row r="603" spans="1:16">
      <c r="A603" s="50" t="s">
        <v>1217</v>
      </c>
      <c r="B603" s="58">
        <v>602</v>
      </c>
      <c r="C603" s="50">
        <v>1</v>
      </c>
      <c r="D603" s="53">
        <v>12</v>
      </c>
      <c r="E603" s="53">
        <v>13</v>
      </c>
      <c r="L603" s="50" t="s">
        <v>1217</v>
      </c>
      <c r="M603" s="53">
        <v>12</v>
      </c>
      <c r="N603" s="53">
        <v>13</v>
      </c>
      <c r="O603" s="49">
        <f t="shared" si="18"/>
        <v>17.720045146669349</v>
      </c>
      <c r="P603" s="49">
        <f t="shared" si="19"/>
        <v>17.720045146669349</v>
      </c>
    </row>
    <row r="604" spans="1:16">
      <c r="A604" s="50" t="s">
        <v>1219</v>
      </c>
      <c r="B604" s="58">
        <v>603</v>
      </c>
      <c r="C604" s="50">
        <v>1</v>
      </c>
      <c r="D604" s="53">
        <v>19</v>
      </c>
      <c r="E604" s="53">
        <v>8</v>
      </c>
      <c r="L604" s="50" t="s">
        <v>1219</v>
      </c>
      <c r="M604" s="53">
        <v>19</v>
      </c>
      <c r="N604" s="53">
        <v>8</v>
      </c>
      <c r="O604" s="49">
        <f t="shared" si="18"/>
        <v>20.639767440550294</v>
      </c>
      <c r="P604" s="49">
        <f t="shared" si="19"/>
        <v>20.639767440550294</v>
      </c>
    </row>
    <row r="605" spans="1:16">
      <c r="A605" s="50" t="s">
        <v>1221</v>
      </c>
      <c r="B605" s="58">
        <v>604</v>
      </c>
      <c r="C605" s="50">
        <v>1</v>
      </c>
      <c r="D605" s="53">
        <v>12</v>
      </c>
      <c r="E605" s="53">
        <v>13</v>
      </c>
      <c r="L605" s="50" t="s">
        <v>1221</v>
      </c>
      <c r="M605" s="53">
        <v>12</v>
      </c>
      <c r="N605" s="53">
        <v>13</v>
      </c>
      <c r="O605" s="49">
        <f t="shared" si="18"/>
        <v>17.720045146669349</v>
      </c>
      <c r="P605" s="49">
        <f t="shared" si="19"/>
        <v>17.720045146669349</v>
      </c>
    </row>
    <row r="606" spans="1:16">
      <c r="A606" s="50" t="s">
        <v>1223</v>
      </c>
      <c r="B606" s="58">
        <v>605</v>
      </c>
      <c r="C606" s="50">
        <v>1</v>
      </c>
      <c r="D606" s="53">
        <v>14</v>
      </c>
      <c r="E606" s="53">
        <v>10</v>
      </c>
      <c r="L606" s="50" t="s">
        <v>1223</v>
      </c>
      <c r="M606" s="53">
        <v>14</v>
      </c>
      <c r="N606" s="53">
        <v>10</v>
      </c>
      <c r="O606" s="49">
        <f t="shared" si="18"/>
        <v>17.233687939614086</v>
      </c>
      <c r="P606" s="49">
        <f t="shared" si="19"/>
        <v>17.233687939614086</v>
      </c>
    </row>
    <row r="607" spans="1:16">
      <c r="A607" s="50" t="s">
        <v>1225</v>
      </c>
      <c r="B607" s="58">
        <v>606</v>
      </c>
      <c r="C607" s="50">
        <v>1</v>
      </c>
      <c r="D607" s="53">
        <v>12</v>
      </c>
      <c r="E607" s="53">
        <v>13</v>
      </c>
      <c r="L607" s="50" t="s">
        <v>1225</v>
      </c>
      <c r="M607" s="53">
        <v>12</v>
      </c>
      <c r="N607" s="53">
        <v>13</v>
      </c>
      <c r="O607" s="49">
        <f t="shared" si="18"/>
        <v>17.720045146669349</v>
      </c>
      <c r="P607" s="49">
        <f t="shared" si="19"/>
        <v>17.720045146669349</v>
      </c>
    </row>
    <row r="608" spans="1:16">
      <c r="A608" s="50" t="s">
        <v>1227</v>
      </c>
      <c r="B608" s="58">
        <v>607</v>
      </c>
      <c r="C608" s="50">
        <v>1</v>
      </c>
      <c r="D608" s="53">
        <v>19</v>
      </c>
      <c r="E608" s="53">
        <v>8</v>
      </c>
      <c r="L608" s="50" t="s">
        <v>1227</v>
      </c>
      <c r="M608" s="53">
        <v>19</v>
      </c>
      <c r="N608" s="53">
        <v>8</v>
      </c>
      <c r="O608" s="49">
        <f t="shared" si="18"/>
        <v>20.639767440550294</v>
      </c>
      <c r="P608" s="49">
        <f t="shared" si="19"/>
        <v>20.639767440550294</v>
      </c>
    </row>
    <row r="609" spans="1:16">
      <c r="A609" s="50" t="s">
        <v>1229</v>
      </c>
      <c r="B609" s="58">
        <v>608</v>
      </c>
      <c r="C609" s="50">
        <v>1</v>
      </c>
      <c r="D609" s="53">
        <v>12</v>
      </c>
      <c r="E609" s="53">
        <v>13</v>
      </c>
      <c r="L609" s="50" t="s">
        <v>1229</v>
      </c>
      <c r="M609" s="53">
        <v>12</v>
      </c>
      <c r="N609" s="53">
        <v>13</v>
      </c>
      <c r="O609" s="49">
        <f t="shared" si="18"/>
        <v>17.720045146669349</v>
      </c>
      <c r="P609" s="49">
        <f t="shared" si="19"/>
        <v>17.720045146669349</v>
      </c>
    </row>
    <row r="610" spans="1:16">
      <c r="A610" s="50" t="s">
        <v>1231</v>
      </c>
      <c r="B610" s="58">
        <v>609</v>
      </c>
      <c r="C610" s="50">
        <v>1</v>
      </c>
      <c r="D610" s="53">
        <v>19</v>
      </c>
      <c r="E610" s="53">
        <v>8</v>
      </c>
      <c r="L610" s="50" t="s">
        <v>1231</v>
      </c>
      <c r="M610" s="53">
        <v>19</v>
      </c>
      <c r="N610" s="53">
        <v>8</v>
      </c>
      <c r="O610" s="49">
        <f t="shared" si="18"/>
        <v>20.639767440550294</v>
      </c>
      <c r="P610" s="49">
        <f t="shared" si="19"/>
        <v>20.639767440550294</v>
      </c>
    </row>
    <row r="611" spans="1:16">
      <c r="A611" s="50" t="s">
        <v>1233</v>
      </c>
      <c r="B611" s="58">
        <v>610</v>
      </c>
      <c r="C611" s="50">
        <v>1</v>
      </c>
      <c r="D611" s="53">
        <v>12</v>
      </c>
      <c r="E611" s="53">
        <v>13</v>
      </c>
      <c r="L611" s="50" t="s">
        <v>1233</v>
      </c>
      <c r="M611" s="53">
        <v>12</v>
      </c>
      <c r="N611" s="53">
        <v>13</v>
      </c>
      <c r="O611" s="49">
        <f t="shared" si="18"/>
        <v>17.720045146669349</v>
      </c>
      <c r="P611" s="49">
        <f t="shared" si="19"/>
        <v>17.720045146669349</v>
      </c>
    </row>
    <row r="612" spans="1:16">
      <c r="A612" s="50" t="s">
        <v>1235</v>
      </c>
      <c r="B612" s="58">
        <v>611</v>
      </c>
      <c r="C612" s="50">
        <v>1</v>
      </c>
      <c r="D612" s="53">
        <v>19</v>
      </c>
      <c r="E612" s="53">
        <v>13</v>
      </c>
      <c r="L612" s="50" t="s">
        <v>1235</v>
      </c>
      <c r="M612" s="53">
        <v>19</v>
      </c>
      <c r="N612" s="53">
        <v>13</v>
      </c>
      <c r="O612" s="49">
        <f t="shared" si="18"/>
        <v>23.043437243605826</v>
      </c>
      <c r="P612" s="49">
        <f t="shared" si="19"/>
        <v>23.043437243605826</v>
      </c>
    </row>
    <row r="613" spans="1:16">
      <c r="A613" s="50" t="s">
        <v>1237</v>
      </c>
      <c r="B613" s="58">
        <v>612</v>
      </c>
      <c r="C613" s="50">
        <v>1</v>
      </c>
      <c r="D613" s="53">
        <v>16</v>
      </c>
      <c r="E613" s="53">
        <v>2</v>
      </c>
      <c r="L613" s="50" t="s">
        <v>1237</v>
      </c>
      <c r="M613" s="53">
        <v>16</v>
      </c>
      <c r="N613" s="53">
        <v>2</v>
      </c>
      <c r="O613" s="49">
        <f t="shared" si="18"/>
        <v>16.15549442140351</v>
      </c>
      <c r="P613" s="49">
        <f t="shared" si="19"/>
        <v>16.15549442140351</v>
      </c>
    </row>
    <row r="614" spans="1:16">
      <c r="A614" s="50" t="s">
        <v>1239</v>
      </c>
      <c r="B614" s="58">
        <v>613</v>
      </c>
      <c r="C614" s="50">
        <v>1</v>
      </c>
      <c r="D614" s="53">
        <v>9</v>
      </c>
      <c r="E614" s="53">
        <v>12</v>
      </c>
      <c r="L614" s="50" t="s">
        <v>1239</v>
      </c>
      <c r="M614" s="53">
        <v>9</v>
      </c>
      <c r="N614" s="53">
        <v>12</v>
      </c>
      <c r="O614" s="49">
        <f t="shared" si="18"/>
        <v>15.033296378372908</v>
      </c>
      <c r="P614" s="49">
        <f t="shared" si="19"/>
        <v>15.033296378372908</v>
      </c>
    </row>
    <row r="615" spans="1:16">
      <c r="A615" s="50" t="s">
        <v>1241</v>
      </c>
      <c r="B615" s="58">
        <v>614</v>
      </c>
      <c r="C615" s="50">
        <v>1</v>
      </c>
      <c r="D615" s="53">
        <v>2</v>
      </c>
      <c r="E615" s="53">
        <v>24</v>
      </c>
      <c r="L615" s="50" t="s">
        <v>1241</v>
      </c>
      <c r="M615" s="53">
        <v>2</v>
      </c>
      <c r="N615" s="53">
        <v>24</v>
      </c>
      <c r="O615" s="49">
        <f t="shared" si="18"/>
        <v>24.103941586387901</v>
      </c>
      <c r="P615" s="49">
        <f t="shared" si="19"/>
        <v>24.103941586387901</v>
      </c>
    </row>
    <row r="616" spans="1:16">
      <c r="A616" s="50" t="s">
        <v>1243</v>
      </c>
      <c r="B616" s="58">
        <v>615</v>
      </c>
      <c r="C616" s="50">
        <v>1</v>
      </c>
      <c r="D616" s="53">
        <v>12</v>
      </c>
      <c r="E616" s="53">
        <v>13</v>
      </c>
      <c r="L616" s="50" t="s">
        <v>1243</v>
      </c>
      <c r="M616" s="53">
        <v>12</v>
      </c>
      <c r="N616" s="53">
        <v>13</v>
      </c>
      <c r="O616" s="49">
        <f t="shared" si="18"/>
        <v>17.720045146669349</v>
      </c>
      <c r="P616" s="49">
        <f t="shared" si="19"/>
        <v>17.720045146669349</v>
      </c>
    </row>
    <row r="617" spans="1:16">
      <c r="A617" s="50" t="s">
        <v>1245</v>
      </c>
      <c r="B617" s="58">
        <v>616</v>
      </c>
      <c r="C617" s="50">
        <v>1</v>
      </c>
      <c r="D617" s="53">
        <v>9</v>
      </c>
      <c r="E617" s="53">
        <v>12</v>
      </c>
      <c r="L617" s="50" t="s">
        <v>1245</v>
      </c>
      <c r="M617" s="53">
        <v>9</v>
      </c>
      <c r="N617" s="53">
        <v>12</v>
      </c>
      <c r="O617" s="49">
        <f t="shared" si="18"/>
        <v>15.033296378372908</v>
      </c>
      <c r="P617" s="49">
        <f t="shared" si="19"/>
        <v>15.033296378372908</v>
      </c>
    </row>
    <row r="618" spans="1:16">
      <c r="A618" s="50" t="s">
        <v>1248</v>
      </c>
      <c r="B618" s="58">
        <v>617</v>
      </c>
      <c r="C618" s="50">
        <v>1</v>
      </c>
      <c r="D618" s="53">
        <v>2</v>
      </c>
      <c r="E618" s="53">
        <v>24</v>
      </c>
      <c r="L618" s="50" t="s">
        <v>1248</v>
      </c>
      <c r="M618" s="53">
        <v>2</v>
      </c>
      <c r="N618" s="53">
        <v>24</v>
      </c>
      <c r="O618" s="49">
        <f t="shared" si="18"/>
        <v>24.103941586387901</v>
      </c>
      <c r="P618" s="49">
        <f t="shared" si="19"/>
        <v>24.103941586387901</v>
      </c>
    </row>
    <row r="619" spans="1:16">
      <c r="A619" s="50" t="s">
        <v>1251</v>
      </c>
      <c r="B619" s="58">
        <v>618</v>
      </c>
      <c r="C619" s="50">
        <v>1</v>
      </c>
      <c r="D619" s="53">
        <v>16</v>
      </c>
      <c r="E619" s="53">
        <v>2</v>
      </c>
      <c r="L619" s="50" t="s">
        <v>1251</v>
      </c>
      <c r="M619" s="53">
        <v>16</v>
      </c>
      <c r="N619" s="53">
        <v>2</v>
      </c>
      <c r="O619" s="49">
        <f t="shared" si="18"/>
        <v>16.15549442140351</v>
      </c>
      <c r="P619" s="49">
        <f t="shared" si="19"/>
        <v>16.15549442140351</v>
      </c>
    </row>
    <row r="620" spans="1:16">
      <c r="A620" s="50" t="s">
        <v>1254</v>
      </c>
      <c r="B620" s="58">
        <v>619</v>
      </c>
      <c r="C620" s="50">
        <v>1</v>
      </c>
      <c r="D620" s="53">
        <v>12</v>
      </c>
      <c r="E620" s="53">
        <v>13</v>
      </c>
      <c r="L620" s="50" t="s">
        <v>1254</v>
      </c>
      <c r="M620" s="53">
        <v>12</v>
      </c>
      <c r="N620" s="53">
        <v>13</v>
      </c>
      <c r="O620" s="49">
        <f t="shared" si="18"/>
        <v>17.720045146669349</v>
      </c>
      <c r="P620" s="49">
        <f t="shared" si="19"/>
        <v>17.720045146669349</v>
      </c>
    </row>
    <row r="621" spans="1:16">
      <c r="A621" s="50" t="s">
        <v>1256</v>
      </c>
      <c r="B621" s="58">
        <v>620</v>
      </c>
      <c r="C621" s="50">
        <v>1</v>
      </c>
      <c r="D621" s="53">
        <v>14</v>
      </c>
      <c r="E621" s="53">
        <v>10</v>
      </c>
      <c r="L621" s="50" t="s">
        <v>1256</v>
      </c>
      <c r="M621" s="53">
        <v>14</v>
      </c>
      <c r="N621" s="53">
        <v>10</v>
      </c>
      <c r="O621" s="49">
        <f t="shared" si="18"/>
        <v>17.233687939614086</v>
      </c>
      <c r="P621" s="49">
        <f t="shared" si="19"/>
        <v>17.233687939614086</v>
      </c>
    </row>
    <row r="622" spans="1:16">
      <c r="L622" s="61"/>
      <c r="M622" s="48"/>
      <c r="N622" s="48"/>
      <c r="O622" s="48"/>
      <c r="P622" s="48"/>
    </row>
    <row r="624" spans="1:16">
      <c r="A624" s="48"/>
      <c r="B624"/>
      <c r="L624"/>
    </row>
    <row r="625" spans="1:12">
      <c r="A625" s="48"/>
      <c r="B625"/>
      <c r="L625"/>
    </row>
    <row r="626" spans="1:12">
      <c r="A626" s="48"/>
      <c r="B626"/>
      <c r="L626"/>
    </row>
    <row r="627" spans="1:12">
      <c r="A627" s="48"/>
      <c r="B627"/>
      <c r="L627"/>
    </row>
    <row r="628" spans="1:12">
      <c r="A628" s="48"/>
      <c r="B628"/>
      <c r="L628"/>
    </row>
    <row r="629" spans="1:12">
      <c r="A629" s="48"/>
      <c r="B629"/>
      <c r="L629"/>
    </row>
    <row r="630" spans="1:12">
      <c r="A630" s="48"/>
      <c r="B630"/>
      <c r="L630"/>
    </row>
    <row r="631" spans="1:12">
      <c r="A631" s="48"/>
      <c r="B631"/>
      <c r="L631"/>
    </row>
    <row r="632" spans="1:12">
      <c r="A632" s="48"/>
      <c r="B632"/>
      <c r="L632"/>
    </row>
    <row r="633" spans="1:12">
      <c r="A633" s="48"/>
      <c r="B633"/>
      <c r="L633"/>
    </row>
    <row r="634" spans="1:12">
      <c r="A634" s="48"/>
      <c r="B634"/>
      <c r="L634"/>
    </row>
    <row r="635" spans="1:12">
      <c r="A635" s="48"/>
      <c r="B635"/>
      <c r="L635"/>
    </row>
    <row r="636" spans="1:12">
      <c r="A636" s="48"/>
      <c r="B636"/>
      <c r="L636"/>
    </row>
    <row r="637" spans="1:12">
      <c r="A637" s="48"/>
      <c r="B637"/>
      <c r="L637"/>
    </row>
    <row r="638" spans="1:12">
      <c r="A638" s="48"/>
      <c r="B638"/>
      <c r="L638"/>
    </row>
    <row r="639" spans="1:12">
      <c r="A639" s="48"/>
      <c r="B639"/>
      <c r="L639"/>
    </row>
    <row r="640" spans="1:12">
      <c r="A640" s="48"/>
      <c r="B640"/>
      <c r="L640"/>
    </row>
    <row r="641" spans="1:12">
      <c r="A641" s="48"/>
      <c r="B641"/>
      <c r="L641"/>
    </row>
    <row r="642" spans="1:12">
      <c r="A642" s="48"/>
      <c r="B642"/>
      <c r="L642"/>
    </row>
    <row r="643" spans="1:12">
      <c r="A643" s="48"/>
      <c r="B643"/>
      <c r="L643"/>
    </row>
    <row r="644" spans="1:12">
      <c r="A644" s="48"/>
      <c r="B644"/>
      <c r="L644"/>
    </row>
    <row r="645" spans="1:12">
      <c r="A645" s="48"/>
      <c r="B645"/>
      <c r="L645"/>
    </row>
    <row r="646" spans="1:12">
      <c r="A646" s="48"/>
      <c r="B646"/>
      <c r="L646"/>
    </row>
    <row r="647" spans="1:12">
      <c r="A647" s="48"/>
      <c r="B647"/>
      <c r="L647"/>
    </row>
    <row r="648" spans="1:12">
      <c r="A648" s="48"/>
      <c r="B648"/>
      <c r="L648"/>
    </row>
    <row r="649" spans="1:12">
      <c r="A649" s="48"/>
      <c r="B649"/>
      <c r="L649"/>
    </row>
    <row r="650" spans="1:12">
      <c r="A650" s="48"/>
      <c r="B650"/>
      <c r="L650"/>
    </row>
    <row r="651" spans="1:12">
      <c r="A651" s="48"/>
      <c r="B651"/>
      <c r="L651"/>
    </row>
    <row r="652" spans="1:12">
      <c r="A652" s="48"/>
      <c r="B652"/>
      <c r="L652"/>
    </row>
    <row r="653" spans="1:12">
      <c r="A653" s="48"/>
      <c r="B653"/>
      <c r="L653"/>
    </row>
    <row r="654" spans="1:12">
      <c r="A654" s="48"/>
      <c r="B654"/>
      <c r="L654"/>
    </row>
    <row r="655" spans="1:12">
      <c r="A655" s="48"/>
      <c r="B655"/>
      <c r="L655"/>
    </row>
    <row r="656" spans="1:12">
      <c r="A656" s="48"/>
      <c r="B656"/>
      <c r="L656"/>
    </row>
    <row r="657" spans="1:12">
      <c r="A657" s="48"/>
      <c r="B657"/>
      <c r="L657"/>
    </row>
    <row r="658" spans="1:12">
      <c r="A658" s="48"/>
      <c r="B658"/>
      <c r="L658"/>
    </row>
    <row r="659" spans="1:12">
      <c r="A659" s="48"/>
      <c r="B659"/>
      <c r="L659"/>
    </row>
    <row r="660" spans="1:12">
      <c r="A660" s="48"/>
      <c r="B660"/>
      <c r="L660"/>
    </row>
    <row r="661" spans="1:12">
      <c r="A661" s="48"/>
      <c r="B661"/>
      <c r="L661"/>
    </row>
    <row r="662" spans="1:12">
      <c r="A662" s="48"/>
      <c r="B662"/>
      <c r="L662"/>
    </row>
    <row r="663" spans="1:12">
      <c r="A663" s="48"/>
      <c r="B663"/>
      <c r="L663"/>
    </row>
    <row r="664" spans="1:12">
      <c r="A664" s="48"/>
      <c r="B664"/>
      <c r="L664"/>
    </row>
    <row r="665" spans="1:12">
      <c r="A665" s="48"/>
      <c r="B665"/>
      <c r="L665"/>
    </row>
    <row r="666" spans="1:12">
      <c r="A666" s="48"/>
      <c r="B666"/>
      <c r="L666"/>
    </row>
    <row r="667" spans="1:12">
      <c r="A667" s="48"/>
      <c r="B667"/>
      <c r="L667"/>
    </row>
    <row r="668" spans="1:12">
      <c r="A668" s="48"/>
      <c r="B668"/>
      <c r="L668"/>
    </row>
  </sheetData>
  <pageMargins left="0.7" right="0.7" top="0.75" bottom="0.75" header="0.3" footer="0.3"/>
  <pageSetup paperSize="9" orientation="portrait" horizontalDpi="4294967292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D54F1-6FF8-4B8F-8DA3-DACBBCA5DCF5}">
  <dimension ref="E1:W622"/>
  <sheetViews>
    <sheetView topLeftCell="L381" workbookViewId="0">
      <selection activeCell="M1" sqref="M1:O616"/>
    </sheetView>
  </sheetViews>
  <sheetFormatPr defaultRowHeight="15"/>
  <cols>
    <col min="3" max="3" width="9.140625" customWidth="1"/>
    <col min="5" max="5" width="41.42578125" customWidth="1"/>
    <col min="6" max="6" width="27.140625" customWidth="1"/>
    <col min="7" max="7" width="25.5703125" customWidth="1"/>
    <col min="12" max="12" width="9.140625" customWidth="1"/>
    <col min="13" max="13" width="29.5703125" customWidth="1"/>
    <col min="14" max="14" width="22" customWidth="1"/>
    <col min="15" max="15" width="27.28515625" customWidth="1"/>
    <col min="16" max="16" width="20" customWidth="1"/>
    <col min="17" max="17" width="26.140625" customWidth="1"/>
    <col min="19" max="19" width="17.85546875" customWidth="1"/>
    <col min="21" max="21" width="9" customWidth="1"/>
    <col min="22" max="22" width="14.140625" customWidth="1"/>
  </cols>
  <sheetData>
    <row r="1" spans="5:23">
      <c r="E1" s="50" t="s">
        <v>1</v>
      </c>
      <c r="F1" s="56" t="s">
        <v>1264</v>
      </c>
      <c r="G1" s="56" t="s">
        <v>1315</v>
      </c>
      <c r="I1" s="37" t="s">
        <v>1318</v>
      </c>
      <c r="J1" s="55" t="s">
        <v>1319</v>
      </c>
      <c r="K1" s="55" t="s">
        <v>1320</v>
      </c>
      <c r="M1" s="50" t="s">
        <v>1</v>
      </c>
      <c r="N1" s="56" t="s">
        <v>1264</v>
      </c>
      <c r="O1" s="56" t="s">
        <v>1315</v>
      </c>
      <c r="P1" s="55" t="s">
        <v>1273</v>
      </c>
      <c r="Q1" s="55" t="s">
        <v>1274</v>
      </c>
      <c r="R1" s="55" t="s">
        <v>1275</v>
      </c>
      <c r="S1" s="55" t="s">
        <v>1321</v>
      </c>
      <c r="T1" s="55" t="s">
        <v>1322</v>
      </c>
      <c r="U1" s="37" t="s">
        <v>1318</v>
      </c>
      <c r="V1" s="55" t="s">
        <v>1319</v>
      </c>
      <c r="W1" s="55" t="s">
        <v>1320</v>
      </c>
    </row>
    <row r="2" spans="5:23">
      <c r="E2" s="50" t="s">
        <v>7</v>
      </c>
      <c r="F2" s="51">
        <v>16</v>
      </c>
      <c r="G2" s="51">
        <v>2</v>
      </c>
      <c r="I2" s="37" t="s">
        <v>1273</v>
      </c>
      <c r="J2">
        <v>12</v>
      </c>
      <c r="K2" s="55">
        <v>13</v>
      </c>
      <c r="M2" s="56" t="s">
        <v>12</v>
      </c>
      <c r="N2" s="51">
        <v>12</v>
      </c>
      <c r="O2" s="51">
        <v>17</v>
      </c>
      <c r="P2">
        <f t="shared" ref="P2:P65" si="0">SQRT(((N2-$J$2)^2+(O2-$K$2)^2))</f>
        <v>4</v>
      </c>
      <c r="Q2">
        <f t="shared" ref="Q2:Q65" si="1">SQRT(((O2-$J$3)^2+(P2-$K$3)^2))</f>
        <v>14.142135623730951</v>
      </c>
      <c r="R2">
        <f t="shared" ref="R2:R65" si="2">SQRT(((P2-$J$4)^2+(Q2-$K$4)^2))</f>
        <v>10.82392200292394</v>
      </c>
      <c r="S2" t="b">
        <f>Sheet5!Q2=MIN(P2,Q2,R2)</f>
        <v>0</v>
      </c>
      <c r="T2" t="b">
        <f>Sheet5!R2=IF(AND(P2&lt;Q2,P2&lt;R2),1,IF(AND(Q2&lt;P2,Q2&lt;R2),2,IF(AND(R2&lt;P2,R2&lt;Q2),3)))</f>
        <v>0</v>
      </c>
      <c r="U2" s="37" t="s">
        <v>1273</v>
      </c>
      <c r="W2" s="55">
        <v>13</v>
      </c>
    </row>
    <row r="3" spans="5:23">
      <c r="E3" s="50" t="s">
        <v>12</v>
      </c>
      <c r="F3" s="51">
        <v>12</v>
      </c>
      <c r="G3" s="51">
        <v>17</v>
      </c>
      <c r="I3" s="37" t="s">
        <v>1274</v>
      </c>
      <c r="J3">
        <v>19</v>
      </c>
      <c r="K3">
        <v>18</v>
      </c>
      <c r="M3" s="50" t="s">
        <v>20</v>
      </c>
      <c r="N3" s="51">
        <v>10</v>
      </c>
      <c r="O3" s="51">
        <v>14</v>
      </c>
      <c r="P3">
        <f t="shared" si="0"/>
        <v>2.2360679774997898</v>
      </c>
      <c r="Q3">
        <f t="shared" si="1"/>
        <v>16.537882355670799</v>
      </c>
      <c r="R3">
        <f t="shared" si="2"/>
        <v>13.458603282904116</v>
      </c>
      <c r="S3">
        <f t="shared" ref="S3:S66" si="3">MIN(P3,Q3,R3)</f>
        <v>2.2360679774997898</v>
      </c>
      <c r="T3">
        <f t="shared" ref="T3:T66" si="4">IF(AND(P3&lt;Q3,P3&lt;R3),1,IF(AND(Q3&lt;P3,Q3&lt;R3),2,IF(AND(R3&lt;P3,R3&lt;Q3),3)))</f>
        <v>1</v>
      </c>
      <c r="U3" s="37" t="s">
        <v>1274</v>
      </c>
      <c r="V3">
        <v>19</v>
      </c>
      <c r="W3">
        <v>18</v>
      </c>
    </row>
    <row r="4" spans="5:23">
      <c r="E4" s="50" t="s">
        <v>16</v>
      </c>
      <c r="F4" s="51">
        <v>2</v>
      </c>
      <c r="G4" s="51">
        <v>24</v>
      </c>
      <c r="I4" s="37" t="s">
        <v>1275</v>
      </c>
      <c r="J4">
        <v>14</v>
      </c>
      <c r="K4">
        <v>10</v>
      </c>
      <c r="M4" s="50" t="s">
        <v>24</v>
      </c>
      <c r="N4" s="51">
        <v>12</v>
      </c>
      <c r="O4" s="51">
        <v>13</v>
      </c>
      <c r="P4">
        <f t="shared" si="0"/>
        <v>0</v>
      </c>
      <c r="Q4">
        <f t="shared" si="1"/>
        <v>18.973665961010276</v>
      </c>
      <c r="R4">
        <f t="shared" si="2"/>
        <v>16.629091399706553</v>
      </c>
      <c r="S4">
        <f t="shared" si="3"/>
        <v>0</v>
      </c>
      <c r="T4">
        <f t="shared" si="4"/>
        <v>1</v>
      </c>
      <c r="U4" s="37" t="s">
        <v>1275</v>
      </c>
      <c r="V4">
        <v>14</v>
      </c>
      <c r="W4">
        <v>10</v>
      </c>
    </row>
    <row r="5" spans="5:23">
      <c r="E5" s="50" t="s">
        <v>20</v>
      </c>
      <c r="F5" s="51">
        <v>10</v>
      </c>
      <c r="G5" s="51">
        <v>14</v>
      </c>
      <c r="M5" s="50" t="s">
        <v>26</v>
      </c>
      <c r="N5" s="51">
        <v>10</v>
      </c>
      <c r="O5" s="51">
        <v>14</v>
      </c>
      <c r="P5">
        <f t="shared" si="0"/>
        <v>2.2360679774997898</v>
      </c>
      <c r="Q5">
        <f t="shared" si="1"/>
        <v>16.537882355670799</v>
      </c>
      <c r="R5">
        <f t="shared" si="2"/>
        <v>13.458603282904116</v>
      </c>
      <c r="S5">
        <f t="shared" si="3"/>
        <v>2.2360679774997898</v>
      </c>
      <c r="T5">
        <f t="shared" si="4"/>
        <v>1</v>
      </c>
    </row>
    <row r="6" spans="5:23">
      <c r="E6" s="50" t="s">
        <v>24</v>
      </c>
      <c r="F6" s="51">
        <v>12</v>
      </c>
      <c r="G6" s="51">
        <v>13</v>
      </c>
      <c r="M6" s="50" t="s">
        <v>28</v>
      </c>
      <c r="N6" s="51">
        <v>10</v>
      </c>
      <c r="O6" s="51">
        <v>14</v>
      </c>
      <c r="P6">
        <f t="shared" si="0"/>
        <v>2.2360679774997898</v>
      </c>
      <c r="Q6">
        <f t="shared" si="1"/>
        <v>16.537882355670799</v>
      </c>
      <c r="R6">
        <f t="shared" si="2"/>
        <v>13.458603282904116</v>
      </c>
      <c r="S6">
        <f t="shared" si="3"/>
        <v>2.2360679774997898</v>
      </c>
      <c r="T6">
        <f t="shared" si="4"/>
        <v>1</v>
      </c>
    </row>
    <row r="7" spans="5:23">
      <c r="E7" s="50" t="s">
        <v>26</v>
      </c>
      <c r="F7" s="51">
        <v>10</v>
      </c>
      <c r="G7" s="51">
        <v>14</v>
      </c>
      <c r="M7" s="50" t="s">
        <v>38</v>
      </c>
      <c r="N7" s="51">
        <v>10</v>
      </c>
      <c r="O7" s="51">
        <v>14</v>
      </c>
      <c r="P7">
        <f t="shared" si="0"/>
        <v>2.2360679774997898</v>
      </c>
      <c r="Q7">
        <f t="shared" si="1"/>
        <v>16.537882355670799</v>
      </c>
      <c r="R7">
        <f t="shared" si="2"/>
        <v>13.458603282904116</v>
      </c>
      <c r="S7">
        <f t="shared" si="3"/>
        <v>2.2360679774997898</v>
      </c>
      <c r="T7">
        <f t="shared" si="4"/>
        <v>1</v>
      </c>
    </row>
    <row r="8" spans="5:23">
      <c r="E8" s="50" t="s">
        <v>28</v>
      </c>
      <c r="F8" s="51">
        <v>10</v>
      </c>
      <c r="G8" s="51">
        <v>14</v>
      </c>
      <c r="M8" s="50" t="s">
        <v>40</v>
      </c>
      <c r="N8" s="51">
        <v>9</v>
      </c>
      <c r="O8" s="51">
        <v>16</v>
      </c>
      <c r="P8">
        <f t="shared" si="0"/>
        <v>4.2426406871192848</v>
      </c>
      <c r="Q8">
        <f t="shared" si="1"/>
        <v>14.080658197105198</v>
      </c>
      <c r="R8">
        <f t="shared" si="2"/>
        <v>10.576286308636973</v>
      </c>
      <c r="S8">
        <f t="shared" si="3"/>
        <v>4.2426406871192848</v>
      </c>
      <c r="T8">
        <f t="shared" si="4"/>
        <v>1</v>
      </c>
    </row>
    <row r="9" spans="5:23">
      <c r="E9" s="50" t="s">
        <v>30</v>
      </c>
      <c r="F9" s="51">
        <v>2</v>
      </c>
      <c r="G9" s="51">
        <v>24</v>
      </c>
      <c r="M9" s="50" t="s">
        <v>44</v>
      </c>
      <c r="N9" s="51">
        <v>12</v>
      </c>
      <c r="O9" s="51">
        <v>13</v>
      </c>
      <c r="P9">
        <f t="shared" si="0"/>
        <v>0</v>
      </c>
      <c r="Q9">
        <f t="shared" si="1"/>
        <v>18.973665961010276</v>
      </c>
      <c r="R9">
        <f t="shared" si="2"/>
        <v>16.629091399706553</v>
      </c>
      <c r="S9">
        <f t="shared" si="3"/>
        <v>0</v>
      </c>
      <c r="T9">
        <f t="shared" si="4"/>
        <v>1</v>
      </c>
    </row>
    <row r="10" spans="5:23">
      <c r="E10" s="50" t="s">
        <v>32</v>
      </c>
      <c r="F10" s="51">
        <v>4</v>
      </c>
      <c r="G10" s="51">
        <v>19</v>
      </c>
      <c r="M10" s="50" t="s">
        <v>48</v>
      </c>
      <c r="N10" s="51">
        <v>9</v>
      </c>
      <c r="O10" s="51">
        <v>16</v>
      </c>
      <c r="P10">
        <f t="shared" si="0"/>
        <v>4.2426406871192848</v>
      </c>
      <c r="Q10">
        <f t="shared" si="1"/>
        <v>14.080658197105198</v>
      </c>
      <c r="R10">
        <f t="shared" si="2"/>
        <v>10.576286308636973</v>
      </c>
      <c r="S10">
        <f t="shared" si="3"/>
        <v>4.2426406871192848</v>
      </c>
      <c r="T10">
        <f t="shared" si="4"/>
        <v>1</v>
      </c>
    </row>
    <row r="11" spans="5:23">
      <c r="E11" s="50" t="s">
        <v>36</v>
      </c>
      <c r="F11" s="51">
        <v>2</v>
      </c>
      <c r="G11" s="51">
        <v>24</v>
      </c>
      <c r="M11" s="50" t="s">
        <v>50</v>
      </c>
      <c r="N11" s="51">
        <v>15</v>
      </c>
      <c r="O11" s="51">
        <v>9</v>
      </c>
      <c r="P11">
        <f t="shared" si="0"/>
        <v>5</v>
      </c>
      <c r="Q11">
        <f t="shared" si="1"/>
        <v>16.401219466856727</v>
      </c>
      <c r="R11">
        <f t="shared" si="2"/>
        <v>11.044256908586721</v>
      </c>
      <c r="S11">
        <f t="shared" si="3"/>
        <v>5</v>
      </c>
      <c r="T11">
        <f t="shared" si="4"/>
        <v>1</v>
      </c>
    </row>
    <row r="12" spans="5:23">
      <c r="E12" s="50" t="s">
        <v>38</v>
      </c>
      <c r="F12" s="51">
        <v>10</v>
      </c>
      <c r="G12" s="51">
        <v>14</v>
      </c>
      <c r="M12" s="50" t="s">
        <v>54</v>
      </c>
      <c r="N12" s="51">
        <v>9</v>
      </c>
      <c r="O12" s="51">
        <v>16</v>
      </c>
      <c r="P12">
        <f t="shared" si="0"/>
        <v>4.2426406871192848</v>
      </c>
      <c r="Q12">
        <f t="shared" si="1"/>
        <v>14.080658197105198</v>
      </c>
      <c r="R12">
        <f t="shared" si="2"/>
        <v>10.576286308636973</v>
      </c>
      <c r="S12">
        <f t="shared" si="3"/>
        <v>4.2426406871192848</v>
      </c>
      <c r="T12">
        <f t="shared" si="4"/>
        <v>1</v>
      </c>
    </row>
    <row r="13" spans="5:23">
      <c r="E13" s="50" t="s">
        <v>40</v>
      </c>
      <c r="F13" s="51">
        <v>9</v>
      </c>
      <c r="G13" s="51">
        <v>16</v>
      </c>
      <c r="M13" s="50" t="s">
        <v>56</v>
      </c>
      <c r="N13" s="51">
        <v>12</v>
      </c>
      <c r="O13" s="51">
        <v>13</v>
      </c>
      <c r="P13">
        <f t="shared" si="0"/>
        <v>0</v>
      </c>
      <c r="Q13">
        <f t="shared" si="1"/>
        <v>18.973665961010276</v>
      </c>
      <c r="R13">
        <f t="shared" si="2"/>
        <v>16.629091399706553</v>
      </c>
      <c r="S13">
        <f t="shared" si="3"/>
        <v>0</v>
      </c>
      <c r="T13">
        <f t="shared" si="4"/>
        <v>1</v>
      </c>
    </row>
    <row r="14" spans="5:23">
      <c r="E14" s="50" t="s">
        <v>44</v>
      </c>
      <c r="F14" s="51">
        <v>12</v>
      </c>
      <c r="G14" s="51">
        <v>13</v>
      </c>
      <c r="M14" s="50" t="s">
        <v>60</v>
      </c>
      <c r="N14" s="51">
        <v>12</v>
      </c>
      <c r="O14" s="51">
        <v>13</v>
      </c>
      <c r="P14">
        <f t="shared" si="0"/>
        <v>0</v>
      </c>
      <c r="Q14">
        <f t="shared" si="1"/>
        <v>18.973665961010276</v>
      </c>
      <c r="R14">
        <f t="shared" si="2"/>
        <v>16.629091399706553</v>
      </c>
      <c r="S14">
        <f t="shared" si="3"/>
        <v>0</v>
      </c>
      <c r="T14">
        <f t="shared" si="4"/>
        <v>1</v>
      </c>
    </row>
    <row r="15" spans="5:23">
      <c r="E15" s="50" t="s">
        <v>46</v>
      </c>
      <c r="F15" s="51">
        <v>16</v>
      </c>
      <c r="G15" s="51">
        <v>2</v>
      </c>
      <c r="M15" s="50" t="s">
        <v>62</v>
      </c>
      <c r="N15" s="51">
        <v>12</v>
      </c>
      <c r="O15" s="51">
        <v>13</v>
      </c>
      <c r="P15">
        <f t="shared" si="0"/>
        <v>0</v>
      </c>
      <c r="Q15">
        <f t="shared" si="1"/>
        <v>18.973665961010276</v>
      </c>
      <c r="R15">
        <f t="shared" si="2"/>
        <v>16.629091399706553</v>
      </c>
      <c r="S15">
        <f t="shared" si="3"/>
        <v>0</v>
      </c>
      <c r="T15">
        <f t="shared" si="4"/>
        <v>1</v>
      </c>
    </row>
    <row r="16" spans="5:23">
      <c r="E16" s="50" t="s">
        <v>48</v>
      </c>
      <c r="F16" s="51">
        <v>9</v>
      </c>
      <c r="G16" s="51">
        <v>16</v>
      </c>
      <c r="M16" s="50" t="s">
        <v>66</v>
      </c>
      <c r="N16" s="51">
        <v>15</v>
      </c>
      <c r="O16" s="51">
        <v>9</v>
      </c>
      <c r="P16">
        <f t="shared" si="0"/>
        <v>5</v>
      </c>
      <c r="Q16">
        <f t="shared" si="1"/>
        <v>16.401219466856727</v>
      </c>
      <c r="R16">
        <f t="shared" si="2"/>
        <v>11.044256908586721</v>
      </c>
      <c r="S16">
        <f t="shared" si="3"/>
        <v>5</v>
      </c>
      <c r="T16">
        <f t="shared" si="4"/>
        <v>1</v>
      </c>
    </row>
    <row r="17" spans="5:20">
      <c r="E17" s="50" t="s">
        <v>50</v>
      </c>
      <c r="F17" s="51">
        <v>15</v>
      </c>
      <c r="G17" s="51">
        <v>9</v>
      </c>
      <c r="M17" s="50" t="s">
        <v>77</v>
      </c>
      <c r="N17" s="51">
        <v>9</v>
      </c>
      <c r="O17" s="51">
        <v>12</v>
      </c>
      <c r="P17">
        <f t="shared" si="0"/>
        <v>3.1622776601683795</v>
      </c>
      <c r="Q17">
        <f t="shared" si="1"/>
        <v>16.406035603823927</v>
      </c>
      <c r="R17">
        <f t="shared" si="2"/>
        <v>12.58942086327823</v>
      </c>
      <c r="S17">
        <f t="shared" si="3"/>
        <v>3.1622776601683795</v>
      </c>
      <c r="T17">
        <f t="shared" si="4"/>
        <v>1</v>
      </c>
    </row>
    <row r="18" spans="5:20">
      <c r="E18" s="50" t="s">
        <v>54</v>
      </c>
      <c r="F18" s="51">
        <v>9</v>
      </c>
      <c r="G18" s="51">
        <v>16</v>
      </c>
      <c r="M18" s="50" t="s">
        <v>81</v>
      </c>
      <c r="N18" s="51">
        <v>12</v>
      </c>
      <c r="O18" s="51">
        <v>13</v>
      </c>
      <c r="P18">
        <f t="shared" si="0"/>
        <v>0</v>
      </c>
      <c r="Q18">
        <f t="shared" si="1"/>
        <v>18.973665961010276</v>
      </c>
      <c r="R18">
        <f t="shared" si="2"/>
        <v>16.629091399706553</v>
      </c>
      <c r="S18">
        <f t="shared" si="3"/>
        <v>0</v>
      </c>
      <c r="T18">
        <f t="shared" si="4"/>
        <v>1</v>
      </c>
    </row>
    <row r="19" spans="5:20">
      <c r="E19" s="50" t="s">
        <v>56</v>
      </c>
      <c r="F19" s="51">
        <v>12</v>
      </c>
      <c r="G19" s="51">
        <v>13</v>
      </c>
      <c r="M19" s="50" t="s">
        <v>86</v>
      </c>
      <c r="N19" s="51">
        <v>9</v>
      </c>
      <c r="O19" s="51">
        <v>16</v>
      </c>
      <c r="P19">
        <f t="shared" si="0"/>
        <v>4.2426406871192848</v>
      </c>
      <c r="Q19">
        <f t="shared" si="1"/>
        <v>14.080658197105198</v>
      </c>
      <c r="R19">
        <f t="shared" si="2"/>
        <v>10.576286308636973</v>
      </c>
      <c r="S19">
        <f t="shared" si="3"/>
        <v>4.2426406871192848</v>
      </c>
      <c r="T19">
        <f t="shared" si="4"/>
        <v>1</v>
      </c>
    </row>
    <row r="20" spans="5:20">
      <c r="E20" s="50" t="s">
        <v>58</v>
      </c>
      <c r="F20" s="51">
        <v>2</v>
      </c>
      <c r="G20" s="51">
        <v>24</v>
      </c>
      <c r="M20" s="50" t="s">
        <v>88</v>
      </c>
      <c r="N20" s="51">
        <v>11</v>
      </c>
      <c r="O20" s="51">
        <v>7</v>
      </c>
      <c r="P20">
        <f t="shared" si="0"/>
        <v>6.0827625302982193</v>
      </c>
      <c r="Q20">
        <f t="shared" si="1"/>
        <v>16.912142055613892</v>
      </c>
      <c r="R20">
        <f t="shared" si="2"/>
        <v>10.510012224000317</v>
      </c>
      <c r="S20">
        <f t="shared" si="3"/>
        <v>6.0827625302982193</v>
      </c>
      <c r="T20">
        <f t="shared" si="4"/>
        <v>1</v>
      </c>
    </row>
    <row r="21" spans="5:20">
      <c r="E21" s="50" t="s">
        <v>60</v>
      </c>
      <c r="F21" s="51">
        <v>12</v>
      </c>
      <c r="G21" s="51">
        <v>13</v>
      </c>
      <c r="M21" s="50" t="s">
        <v>96</v>
      </c>
      <c r="N21" s="51">
        <v>9</v>
      </c>
      <c r="O21" s="51">
        <v>16</v>
      </c>
      <c r="P21">
        <f t="shared" si="0"/>
        <v>4.2426406871192848</v>
      </c>
      <c r="Q21">
        <f t="shared" si="1"/>
        <v>14.080658197105198</v>
      </c>
      <c r="R21">
        <f t="shared" si="2"/>
        <v>10.576286308636973</v>
      </c>
      <c r="S21">
        <f t="shared" si="3"/>
        <v>4.2426406871192848</v>
      </c>
      <c r="T21">
        <f t="shared" si="4"/>
        <v>1</v>
      </c>
    </row>
    <row r="22" spans="5:20">
      <c r="E22" s="50" t="s">
        <v>62</v>
      </c>
      <c r="F22" s="51">
        <v>12</v>
      </c>
      <c r="G22" s="51">
        <v>13</v>
      </c>
      <c r="M22" s="50" t="s">
        <v>98</v>
      </c>
      <c r="N22" s="51">
        <v>12</v>
      </c>
      <c r="O22" s="51">
        <v>17</v>
      </c>
      <c r="P22">
        <f t="shared" si="0"/>
        <v>4</v>
      </c>
      <c r="Q22">
        <f t="shared" si="1"/>
        <v>14.142135623730951</v>
      </c>
      <c r="R22">
        <f t="shared" si="2"/>
        <v>10.82392200292394</v>
      </c>
      <c r="S22">
        <f t="shared" si="3"/>
        <v>4</v>
      </c>
      <c r="T22">
        <f t="shared" si="4"/>
        <v>1</v>
      </c>
    </row>
    <row r="23" spans="5:20">
      <c r="E23" s="50" t="s">
        <v>64</v>
      </c>
      <c r="F23" s="51">
        <v>2</v>
      </c>
      <c r="G23" s="51">
        <v>24</v>
      </c>
      <c r="M23" s="50" t="s">
        <v>102</v>
      </c>
      <c r="N23" s="51">
        <v>10</v>
      </c>
      <c r="O23" s="51">
        <v>14</v>
      </c>
      <c r="P23">
        <f t="shared" si="0"/>
        <v>2.2360679774997898</v>
      </c>
      <c r="Q23">
        <f t="shared" si="1"/>
        <v>16.537882355670799</v>
      </c>
      <c r="R23">
        <f t="shared" si="2"/>
        <v>13.458603282904116</v>
      </c>
      <c r="S23">
        <f t="shared" si="3"/>
        <v>2.2360679774997898</v>
      </c>
      <c r="T23">
        <f t="shared" si="4"/>
        <v>1</v>
      </c>
    </row>
    <row r="24" spans="5:20">
      <c r="E24" s="50" t="s">
        <v>66</v>
      </c>
      <c r="F24" s="51">
        <v>15</v>
      </c>
      <c r="G24" s="51">
        <v>9</v>
      </c>
      <c r="M24" s="50" t="s">
        <v>106</v>
      </c>
      <c r="N24" s="51">
        <v>12</v>
      </c>
      <c r="O24" s="51">
        <v>13</v>
      </c>
      <c r="P24">
        <f t="shared" si="0"/>
        <v>0</v>
      </c>
      <c r="Q24">
        <f t="shared" si="1"/>
        <v>18.973665961010276</v>
      </c>
      <c r="R24">
        <f t="shared" si="2"/>
        <v>16.629091399706553</v>
      </c>
      <c r="S24">
        <f t="shared" si="3"/>
        <v>0</v>
      </c>
      <c r="T24">
        <f t="shared" si="4"/>
        <v>1</v>
      </c>
    </row>
    <row r="25" spans="5:20">
      <c r="E25" s="50" t="s">
        <v>68</v>
      </c>
      <c r="F25" s="51">
        <v>19</v>
      </c>
      <c r="G25" s="51">
        <v>5</v>
      </c>
      <c r="M25" s="50" t="s">
        <v>112</v>
      </c>
      <c r="N25" s="51">
        <v>15</v>
      </c>
      <c r="O25" s="51">
        <v>9</v>
      </c>
      <c r="P25">
        <f t="shared" si="0"/>
        <v>5</v>
      </c>
      <c r="Q25">
        <f t="shared" si="1"/>
        <v>16.401219466856727</v>
      </c>
      <c r="R25">
        <f t="shared" si="2"/>
        <v>11.044256908586721</v>
      </c>
      <c r="S25">
        <f t="shared" si="3"/>
        <v>5</v>
      </c>
      <c r="T25">
        <f t="shared" si="4"/>
        <v>1</v>
      </c>
    </row>
    <row r="26" spans="5:20">
      <c r="E26" s="50" t="s">
        <v>72</v>
      </c>
      <c r="F26" s="51">
        <v>19</v>
      </c>
      <c r="G26" s="51">
        <v>5</v>
      </c>
      <c r="M26" s="50" t="s">
        <v>114</v>
      </c>
      <c r="N26" s="51">
        <v>9</v>
      </c>
      <c r="O26" s="51">
        <v>16</v>
      </c>
      <c r="P26">
        <f t="shared" si="0"/>
        <v>4.2426406871192848</v>
      </c>
      <c r="Q26">
        <f t="shared" si="1"/>
        <v>14.080658197105198</v>
      </c>
      <c r="R26">
        <f t="shared" si="2"/>
        <v>10.576286308636973</v>
      </c>
      <c r="S26">
        <f t="shared" si="3"/>
        <v>4.2426406871192848</v>
      </c>
      <c r="T26">
        <f t="shared" si="4"/>
        <v>1</v>
      </c>
    </row>
    <row r="27" spans="5:20">
      <c r="E27" s="50" t="s">
        <v>74</v>
      </c>
      <c r="F27" s="51">
        <v>19</v>
      </c>
      <c r="G27" s="51">
        <v>8</v>
      </c>
      <c r="M27" s="50" t="s">
        <v>118</v>
      </c>
      <c r="N27" s="51">
        <v>17</v>
      </c>
      <c r="O27" s="51">
        <v>17</v>
      </c>
      <c r="P27">
        <f t="shared" si="0"/>
        <v>6.4031242374328485</v>
      </c>
      <c r="Q27">
        <f t="shared" si="1"/>
        <v>11.768072376239767</v>
      </c>
      <c r="R27">
        <f t="shared" si="2"/>
        <v>7.7999103379143007</v>
      </c>
      <c r="S27">
        <f t="shared" si="3"/>
        <v>6.4031242374328485</v>
      </c>
      <c r="T27">
        <f t="shared" si="4"/>
        <v>1</v>
      </c>
    </row>
    <row r="28" spans="5:20">
      <c r="E28" s="50" t="s">
        <v>77</v>
      </c>
      <c r="F28" s="51">
        <v>9</v>
      </c>
      <c r="G28" s="51">
        <v>12</v>
      </c>
      <c r="M28" s="50" t="s">
        <v>133</v>
      </c>
      <c r="N28" s="51">
        <v>11</v>
      </c>
      <c r="O28" s="51">
        <v>7</v>
      </c>
      <c r="P28">
        <f t="shared" si="0"/>
        <v>6.0827625302982193</v>
      </c>
      <c r="Q28">
        <f t="shared" si="1"/>
        <v>16.912142055613892</v>
      </c>
      <c r="R28">
        <f t="shared" si="2"/>
        <v>10.510012224000317</v>
      </c>
      <c r="S28">
        <f t="shared" si="3"/>
        <v>6.0827625302982193</v>
      </c>
      <c r="T28">
        <f t="shared" si="4"/>
        <v>1</v>
      </c>
    </row>
    <row r="29" spans="5:20">
      <c r="E29" s="50" t="s">
        <v>81</v>
      </c>
      <c r="F29" s="51">
        <v>12</v>
      </c>
      <c r="G29" s="51">
        <v>13</v>
      </c>
      <c r="M29" s="50" t="s">
        <v>135</v>
      </c>
      <c r="N29" s="51">
        <v>10</v>
      </c>
      <c r="O29" s="51">
        <v>14</v>
      </c>
      <c r="P29">
        <f t="shared" si="0"/>
        <v>2.2360679774997898</v>
      </c>
      <c r="Q29">
        <f t="shared" si="1"/>
        <v>16.537882355670799</v>
      </c>
      <c r="R29">
        <f t="shared" si="2"/>
        <v>13.458603282904116</v>
      </c>
      <c r="S29">
        <f t="shared" si="3"/>
        <v>2.2360679774997898</v>
      </c>
      <c r="T29">
        <f t="shared" si="4"/>
        <v>1</v>
      </c>
    </row>
    <row r="30" spans="5:20">
      <c r="E30" s="50" t="s">
        <v>83</v>
      </c>
      <c r="F30" s="51">
        <v>2</v>
      </c>
      <c r="G30" s="51">
        <v>24</v>
      </c>
      <c r="M30" s="50" t="s">
        <v>137</v>
      </c>
      <c r="N30" s="51">
        <v>10</v>
      </c>
      <c r="O30" s="51">
        <v>14</v>
      </c>
      <c r="P30">
        <f t="shared" si="0"/>
        <v>2.2360679774997898</v>
      </c>
      <c r="Q30">
        <f t="shared" si="1"/>
        <v>16.537882355670799</v>
      </c>
      <c r="R30">
        <f t="shared" si="2"/>
        <v>13.458603282904116</v>
      </c>
      <c r="S30">
        <f t="shared" si="3"/>
        <v>2.2360679774997898</v>
      </c>
      <c r="T30">
        <f t="shared" si="4"/>
        <v>1</v>
      </c>
    </row>
    <row r="31" spans="5:20">
      <c r="E31" s="50" t="s">
        <v>85</v>
      </c>
      <c r="F31" s="51">
        <v>2</v>
      </c>
      <c r="G31" s="51">
        <v>24</v>
      </c>
      <c r="M31" s="50" t="s">
        <v>143</v>
      </c>
      <c r="N31" s="51">
        <v>14</v>
      </c>
      <c r="O31" s="51">
        <v>10</v>
      </c>
      <c r="P31">
        <f t="shared" si="0"/>
        <v>3.6055512754639891</v>
      </c>
      <c r="Q31">
        <f t="shared" si="1"/>
        <v>16.976458820475383</v>
      </c>
      <c r="R31">
        <f t="shared" si="2"/>
        <v>12.5186078283808</v>
      </c>
      <c r="S31">
        <f t="shared" si="3"/>
        <v>3.6055512754639891</v>
      </c>
      <c r="T31">
        <f t="shared" si="4"/>
        <v>1</v>
      </c>
    </row>
    <row r="32" spans="5:20">
      <c r="E32" s="50" t="s">
        <v>86</v>
      </c>
      <c r="F32" s="51">
        <v>9</v>
      </c>
      <c r="G32" s="51">
        <v>16</v>
      </c>
      <c r="M32" s="50" t="s">
        <v>147</v>
      </c>
      <c r="N32" s="51">
        <v>10</v>
      </c>
      <c r="O32" s="51">
        <v>14</v>
      </c>
      <c r="P32">
        <f t="shared" si="0"/>
        <v>2.2360679774997898</v>
      </c>
      <c r="Q32">
        <f t="shared" si="1"/>
        <v>16.537882355670799</v>
      </c>
      <c r="R32">
        <f t="shared" si="2"/>
        <v>13.458603282904116</v>
      </c>
      <c r="S32">
        <f t="shared" si="3"/>
        <v>2.2360679774997898</v>
      </c>
      <c r="T32">
        <f t="shared" si="4"/>
        <v>1</v>
      </c>
    </row>
    <row r="33" spans="5:20">
      <c r="E33" s="50" t="s">
        <v>88</v>
      </c>
      <c r="F33" s="51">
        <v>11</v>
      </c>
      <c r="G33" s="51">
        <v>7</v>
      </c>
      <c r="M33" s="50" t="s">
        <v>149</v>
      </c>
      <c r="N33" s="51">
        <v>11</v>
      </c>
      <c r="O33" s="51">
        <v>7</v>
      </c>
      <c r="P33">
        <f t="shared" si="0"/>
        <v>6.0827625302982193</v>
      </c>
      <c r="Q33">
        <f t="shared" si="1"/>
        <v>16.912142055613892</v>
      </c>
      <c r="R33">
        <f t="shared" si="2"/>
        <v>10.510012224000317</v>
      </c>
      <c r="S33">
        <f t="shared" si="3"/>
        <v>6.0827625302982193</v>
      </c>
      <c r="T33">
        <f t="shared" si="4"/>
        <v>1</v>
      </c>
    </row>
    <row r="34" spans="5:20">
      <c r="E34" s="50" t="s">
        <v>92</v>
      </c>
      <c r="F34" s="51">
        <v>6</v>
      </c>
      <c r="G34" s="51">
        <v>25</v>
      </c>
      <c r="M34" s="50" t="s">
        <v>151</v>
      </c>
      <c r="N34" s="51">
        <v>10</v>
      </c>
      <c r="O34" s="51">
        <v>14</v>
      </c>
      <c r="P34">
        <f t="shared" si="0"/>
        <v>2.2360679774997898</v>
      </c>
      <c r="Q34">
        <f t="shared" si="1"/>
        <v>16.537882355670799</v>
      </c>
      <c r="R34">
        <f t="shared" si="2"/>
        <v>13.458603282904116</v>
      </c>
      <c r="S34">
        <f t="shared" si="3"/>
        <v>2.2360679774997898</v>
      </c>
      <c r="T34">
        <f t="shared" si="4"/>
        <v>1</v>
      </c>
    </row>
    <row r="35" spans="5:20">
      <c r="E35" s="50" t="s">
        <v>96</v>
      </c>
      <c r="F35" s="51">
        <v>9</v>
      </c>
      <c r="G35" s="51">
        <v>16</v>
      </c>
      <c r="M35" s="50" t="s">
        <v>153</v>
      </c>
      <c r="N35" s="51">
        <v>14</v>
      </c>
      <c r="O35" s="51">
        <v>10</v>
      </c>
      <c r="P35">
        <f t="shared" si="0"/>
        <v>3.6055512754639891</v>
      </c>
      <c r="Q35">
        <f t="shared" si="1"/>
        <v>16.976458820475383</v>
      </c>
      <c r="R35">
        <f t="shared" si="2"/>
        <v>12.5186078283808</v>
      </c>
      <c r="S35">
        <f t="shared" si="3"/>
        <v>3.6055512754639891</v>
      </c>
      <c r="T35">
        <f t="shared" si="4"/>
        <v>1</v>
      </c>
    </row>
    <row r="36" spans="5:20">
      <c r="E36" s="50" t="s">
        <v>98</v>
      </c>
      <c r="F36" s="51">
        <v>12</v>
      </c>
      <c r="G36" s="51">
        <v>17</v>
      </c>
      <c r="M36" s="50" t="s">
        <v>167</v>
      </c>
      <c r="N36" s="51">
        <v>12</v>
      </c>
      <c r="O36" s="51">
        <v>13</v>
      </c>
      <c r="P36">
        <f t="shared" si="0"/>
        <v>0</v>
      </c>
      <c r="Q36">
        <f t="shared" si="1"/>
        <v>18.973665961010276</v>
      </c>
      <c r="R36">
        <f t="shared" si="2"/>
        <v>16.629091399706553</v>
      </c>
      <c r="S36">
        <f t="shared" si="3"/>
        <v>0</v>
      </c>
      <c r="T36">
        <f t="shared" si="4"/>
        <v>1</v>
      </c>
    </row>
    <row r="37" spans="5:20">
      <c r="E37" s="50" t="s">
        <v>100</v>
      </c>
      <c r="F37" s="51">
        <v>19</v>
      </c>
      <c r="G37" s="51">
        <v>5</v>
      </c>
      <c r="M37" s="50" t="s">
        <v>171</v>
      </c>
      <c r="N37" s="51">
        <v>12</v>
      </c>
      <c r="O37" s="51">
        <v>13</v>
      </c>
      <c r="P37">
        <f t="shared" si="0"/>
        <v>0</v>
      </c>
      <c r="Q37">
        <f t="shared" si="1"/>
        <v>18.973665961010276</v>
      </c>
      <c r="R37">
        <f t="shared" si="2"/>
        <v>16.629091399706553</v>
      </c>
      <c r="S37">
        <f t="shared" si="3"/>
        <v>0</v>
      </c>
      <c r="T37">
        <f t="shared" si="4"/>
        <v>1</v>
      </c>
    </row>
    <row r="38" spans="5:20">
      <c r="E38" s="50" t="s">
        <v>102</v>
      </c>
      <c r="F38" s="51">
        <v>10</v>
      </c>
      <c r="G38" s="51">
        <v>14</v>
      </c>
      <c r="M38" s="50" t="s">
        <v>177</v>
      </c>
      <c r="N38" s="51">
        <v>10</v>
      </c>
      <c r="O38" s="51">
        <v>14</v>
      </c>
      <c r="P38">
        <f t="shared" si="0"/>
        <v>2.2360679774997898</v>
      </c>
      <c r="Q38">
        <f t="shared" si="1"/>
        <v>16.537882355670799</v>
      </c>
      <c r="R38">
        <f t="shared" si="2"/>
        <v>13.458603282904116</v>
      </c>
      <c r="S38">
        <f t="shared" si="3"/>
        <v>2.2360679774997898</v>
      </c>
      <c r="T38">
        <f t="shared" si="4"/>
        <v>1</v>
      </c>
    </row>
    <row r="39" spans="5:20">
      <c r="E39" s="50" t="s">
        <v>104</v>
      </c>
      <c r="F39" s="51">
        <v>2</v>
      </c>
      <c r="G39" s="51">
        <v>24</v>
      </c>
      <c r="M39" s="50" t="s">
        <v>179</v>
      </c>
      <c r="N39" s="51">
        <v>14</v>
      </c>
      <c r="O39" s="51">
        <v>10</v>
      </c>
      <c r="P39">
        <f t="shared" si="0"/>
        <v>3.6055512754639891</v>
      </c>
      <c r="Q39">
        <f t="shared" si="1"/>
        <v>16.976458820475383</v>
      </c>
      <c r="R39">
        <f t="shared" si="2"/>
        <v>12.5186078283808</v>
      </c>
      <c r="S39">
        <f t="shared" si="3"/>
        <v>3.6055512754639891</v>
      </c>
      <c r="T39">
        <f t="shared" si="4"/>
        <v>1</v>
      </c>
    </row>
    <row r="40" spans="5:20">
      <c r="E40" s="50" t="s">
        <v>106</v>
      </c>
      <c r="F40" s="51">
        <v>12</v>
      </c>
      <c r="G40" s="51">
        <v>13</v>
      </c>
      <c r="M40" s="50" t="s">
        <v>183</v>
      </c>
      <c r="N40" s="51">
        <v>11</v>
      </c>
      <c r="O40" s="51">
        <v>7</v>
      </c>
      <c r="P40">
        <f t="shared" si="0"/>
        <v>6.0827625302982193</v>
      </c>
      <c r="Q40">
        <f t="shared" si="1"/>
        <v>16.912142055613892</v>
      </c>
      <c r="R40">
        <f t="shared" si="2"/>
        <v>10.510012224000317</v>
      </c>
      <c r="S40">
        <f t="shared" si="3"/>
        <v>6.0827625302982193</v>
      </c>
      <c r="T40">
        <f t="shared" si="4"/>
        <v>1</v>
      </c>
    </row>
    <row r="41" spans="5:20">
      <c r="E41" s="50" t="s">
        <v>108</v>
      </c>
      <c r="F41" s="51">
        <v>20</v>
      </c>
      <c r="G41" s="51">
        <v>1</v>
      </c>
      <c r="M41" s="50" t="s">
        <v>185</v>
      </c>
      <c r="N41" s="51">
        <v>14</v>
      </c>
      <c r="O41" s="51">
        <v>10</v>
      </c>
      <c r="P41">
        <f t="shared" si="0"/>
        <v>3.6055512754639891</v>
      </c>
      <c r="Q41">
        <f t="shared" si="1"/>
        <v>16.976458820475383</v>
      </c>
      <c r="R41">
        <f t="shared" si="2"/>
        <v>12.5186078283808</v>
      </c>
      <c r="S41">
        <f t="shared" si="3"/>
        <v>3.6055512754639891</v>
      </c>
      <c r="T41">
        <f t="shared" si="4"/>
        <v>1</v>
      </c>
    </row>
    <row r="42" spans="5:20">
      <c r="E42" s="50" t="s">
        <v>112</v>
      </c>
      <c r="F42" s="51">
        <v>15</v>
      </c>
      <c r="G42" s="51">
        <v>9</v>
      </c>
      <c r="M42" s="50" t="s">
        <v>193</v>
      </c>
      <c r="N42" s="51">
        <v>13</v>
      </c>
      <c r="O42" s="51">
        <v>18</v>
      </c>
      <c r="P42">
        <f t="shared" si="0"/>
        <v>5.0990195135927845</v>
      </c>
      <c r="Q42">
        <f t="shared" si="1"/>
        <v>12.939679188861668</v>
      </c>
      <c r="R42">
        <f t="shared" si="2"/>
        <v>9.3738555222932902</v>
      </c>
      <c r="S42">
        <f t="shared" si="3"/>
        <v>5.0990195135927845</v>
      </c>
      <c r="T42">
        <f t="shared" si="4"/>
        <v>1</v>
      </c>
    </row>
    <row r="43" spans="5:20">
      <c r="E43" s="50" t="s">
        <v>114</v>
      </c>
      <c r="F43" s="51">
        <v>9</v>
      </c>
      <c r="G43" s="51">
        <v>16</v>
      </c>
      <c r="M43" s="50" t="s">
        <v>195</v>
      </c>
      <c r="N43" s="51">
        <v>14</v>
      </c>
      <c r="O43" s="51">
        <v>10</v>
      </c>
      <c r="P43">
        <f t="shared" si="0"/>
        <v>3.6055512754639891</v>
      </c>
      <c r="Q43">
        <f t="shared" si="1"/>
        <v>16.976458820475383</v>
      </c>
      <c r="R43">
        <f t="shared" si="2"/>
        <v>12.5186078283808</v>
      </c>
      <c r="S43">
        <f t="shared" si="3"/>
        <v>3.6055512754639891</v>
      </c>
      <c r="T43">
        <f t="shared" si="4"/>
        <v>1</v>
      </c>
    </row>
    <row r="44" spans="5:20">
      <c r="E44" s="50" t="s">
        <v>116</v>
      </c>
      <c r="F44" s="51">
        <v>2</v>
      </c>
      <c r="G44" s="51">
        <v>24</v>
      </c>
      <c r="M44" s="50" t="s">
        <v>201</v>
      </c>
      <c r="N44" s="51">
        <v>12</v>
      </c>
      <c r="O44" s="51">
        <v>13</v>
      </c>
      <c r="P44">
        <f t="shared" si="0"/>
        <v>0</v>
      </c>
      <c r="Q44">
        <f t="shared" si="1"/>
        <v>18.973665961010276</v>
      </c>
      <c r="R44">
        <f t="shared" si="2"/>
        <v>16.629091399706553</v>
      </c>
      <c r="S44">
        <f t="shared" si="3"/>
        <v>0</v>
      </c>
      <c r="T44">
        <f t="shared" si="4"/>
        <v>1</v>
      </c>
    </row>
    <row r="45" spans="5:20">
      <c r="E45" s="50" t="s">
        <v>118</v>
      </c>
      <c r="F45" s="51">
        <v>17</v>
      </c>
      <c r="G45" s="51">
        <v>17</v>
      </c>
      <c r="M45" s="50" t="s">
        <v>207</v>
      </c>
      <c r="N45" s="51">
        <v>15</v>
      </c>
      <c r="O45" s="51">
        <v>9</v>
      </c>
      <c r="P45">
        <f t="shared" si="0"/>
        <v>5</v>
      </c>
      <c r="Q45">
        <f t="shared" si="1"/>
        <v>16.401219466856727</v>
      </c>
      <c r="R45">
        <f t="shared" si="2"/>
        <v>11.044256908586721</v>
      </c>
      <c r="S45">
        <f t="shared" si="3"/>
        <v>5</v>
      </c>
      <c r="T45">
        <f t="shared" si="4"/>
        <v>1</v>
      </c>
    </row>
    <row r="46" spans="5:20">
      <c r="E46" s="50" t="s">
        <v>122</v>
      </c>
      <c r="F46" s="51">
        <v>19</v>
      </c>
      <c r="G46" s="51">
        <v>8</v>
      </c>
      <c r="M46" s="50" t="s">
        <v>211</v>
      </c>
      <c r="N46" s="51">
        <v>10</v>
      </c>
      <c r="O46" s="51">
        <v>14</v>
      </c>
      <c r="P46">
        <f t="shared" si="0"/>
        <v>2.2360679774997898</v>
      </c>
      <c r="Q46">
        <f t="shared" si="1"/>
        <v>16.537882355670799</v>
      </c>
      <c r="R46">
        <f t="shared" si="2"/>
        <v>13.458603282904116</v>
      </c>
      <c r="S46">
        <f t="shared" si="3"/>
        <v>2.2360679774997898</v>
      </c>
      <c r="T46">
        <f t="shared" si="4"/>
        <v>1</v>
      </c>
    </row>
    <row r="47" spans="5:20">
      <c r="E47" s="50" t="s">
        <v>124</v>
      </c>
      <c r="F47" s="51">
        <v>16</v>
      </c>
      <c r="G47" s="51">
        <v>2</v>
      </c>
      <c r="M47" s="50" t="s">
        <v>216</v>
      </c>
      <c r="N47" s="51">
        <v>18</v>
      </c>
      <c r="O47" s="51">
        <v>11</v>
      </c>
      <c r="P47">
        <f t="shared" si="0"/>
        <v>6.324555320336759</v>
      </c>
      <c r="Q47">
        <f t="shared" si="1"/>
        <v>14.153303800451562</v>
      </c>
      <c r="R47">
        <f t="shared" si="2"/>
        <v>8.7271062494629987</v>
      </c>
      <c r="S47">
        <f t="shared" si="3"/>
        <v>6.324555320336759</v>
      </c>
      <c r="T47">
        <f t="shared" si="4"/>
        <v>1</v>
      </c>
    </row>
    <row r="48" spans="5:20">
      <c r="E48" s="50" t="s">
        <v>126</v>
      </c>
      <c r="F48" s="51">
        <v>19</v>
      </c>
      <c r="G48" s="51">
        <v>5</v>
      </c>
      <c r="M48" s="50" t="s">
        <v>218</v>
      </c>
      <c r="N48" s="51">
        <v>9</v>
      </c>
      <c r="O48" s="51">
        <v>16</v>
      </c>
      <c r="P48">
        <f t="shared" si="0"/>
        <v>4.2426406871192848</v>
      </c>
      <c r="Q48">
        <f t="shared" si="1"/>
        <v>14.080658197105198</v>
      </c>
      <c r="R48">
        <f t="shared" si="2"/>
        <v>10.576286308636973</v>
      </c>
      <c r="S48">
        <f t="shared" si="3"/>
        <v>4.2426406871192848</v>
      </c>
      <c r="T48">
        <f t="shared" si="4"/>
        <v>1</v>
      </c>
    </row>
    <row r="49" spans="5:20">
      <c r="E49" s="50" t="s">
        <v>128</v>
      </c>
      <c r="F49" s="51">
        <v>16</v>
      </c>
      <c r="G49" s="51">
        <v>2</v>
      </c>
      <c r="M49" s="50" t="s">
        <v>222</v>
      </c>
      <c r="N49" s="51">
        <v>11</v>
      </c>
      <c r="O49" s="51">
        <v>6</v>
      </c>
      <c r="P49">
        <f t="shared" si="0"/>
        <v>7.0710678118654755</v>
      </c>
      <c r="Q49">
        <f t="shared" si="1"/>
        <v>16.983567315874566</v>
      </c>
      <c r="R49">
        <f t="shared" si="2"/>
        <v>9.8376985989162211</v>
      </c>
      <c r="S49">
        <f t="shared" si="3"/>
        <v>7.0710678118654755</v>
      </c>
      <c r="T49">
        <f t="shared" si="4"/>
        <v>1</v>
      </c>
    </row>
    <row r="50" spans="5:20">
      <c r="E50" s="50" t="s">
        <v>131</v>
      </c>
      <c r="F50" s="51">
        <v>19</v>
      </c>
      <c r="G50" s="51">
        <v>8</v>
      </c>
      <c r="M50" s="50" t="s">
        <v>228</v>
      </c>
      <c r="N50" s="51">
        <v>17</v>
      </c>
      <c r="O50" s="51">
        <v>17</v>
      </c>
      <c r="P50">
        <f t="shared" si="0"/>
        <v>6.4031242374328485</v>
      </c>
      <c r="Q50">
        <f t="shared" si="1"/>
        <v>11.768072376239767</v>
      </c>
      <c r="R50">
        <f t="shared" si="2"/>
        <v>7.7999103379143007</v>
      </c>
      <c r="S50">
        <f t="shared" si="3"/>
        <v>6.4031242374328485</v>
      </c>
      <c r="T50">
        <f t="shared" si="4"/>
        <v>1</v>
      </c>
    </row>
    <row r="51" spans="5:20">
      <c r="E51" s="50" t="s">
        <v>133</v>
      </c>
      <c r="F51" s="51">
        <v>11</v>
      </c>
      <c r="G51" s="51">
        <v>7</v>
      </c>
      <c r="M51" s="50" t="s">
        <v>240</v>
      </c>
      <c r="N51" s="51">
        <v>12</v>
      </c>
      <c r="O51" s="51">
        <v>13</v>
      </c>
      <c r="P51">
        <f t="shared" si="0"/>
        <v>0</v>
      </c>
      <c r="Q51">
        <f t="shared" si="1"/>
        <v>18.973665961010276</v>
      </c>
      <c r="R51">
        <f t="shared" si="2"/>
        <v>16.629091399706553</v>
      </c>
      <c r="S51">
        <f t="shared" si="3"/>
        <v>0</v>
      </c>
      <c r="T51">
        <f t="shared" si="4"/>
        <v>1</v>
      </c>
    </row>
    <row r="52" spans="5:20">
      <c r="E52" s="50" t="s">
        <v>135</v>
      </c>
      <c r="F52" s="51">
        <v>10</v>
      </c>
      <c r="G52" s="51">
        <v>14</v>
      </c>
      <c r="M52" s="50" t="s">
        <v>242</v>
      </c>
      <c r="N52" s="51">
        <v>11</v>
      </c>
      <c r="O52" s="51">
        <v>6</v>
      </c>
      <c r="P52">
        <f t="shared" si="0"/>
        <v>7.0710678118654755</v>
      </c>
      <c r="Q52">
        <f t="shared" si="1"/>
        <v>16.983567315874566</v>
      </c>
      <c r="R52">
        <f t="shared" si="2"/>
        <v>9.8376985989162211</v>
      </c>
      <c r="S52">
        <f t="shared" si="3"/>
        <v>7.0710678118654755</v>
      </c>
      <c r="T52">
        <f t="shared" si="4"/>
        <v>1</v>
      </c>
    </row>
    <row r="53" spans="5:20">
      <c r="E53" s="50" t="s">
        <v>137</v>
      </c>
      <c r="F53" s="51">
        <v>10</v>
      </c>
      <c r="G53" s="51">
        <v>14</v>
      </c>
      <c r="M53" s="50" t="s">
        <v>244</v>
      </c>
      <c r="N53" s="51">
        <v>10</v>
      </c>
      <c r="O53" s="51">
        <v>14</v>
      </c>
      <c r="P53">
        <f t="shared" si="0"/>
        <v>2.2360679774997898</v>
      </c>
      <c r="Q53">
        <f t="shared" si="1"/>
        <v>16.537882355670799</v>
      </c>
      <c r="R53">
        <f t="shared" si="2"/>
        <v>13.458603282904116</v>
      </c>
      <c r="S53">
        <f t="shared" si="3"/>
        <v>2.2360679774997898</v>
      </c>
      <c r="T53">
        <f t="shared" si="4"/>
        <v>1</v>
      </c>
    </row>
    <row r="54" spans="5:20">
      <c r="E54" s="50" t="s">
        <v>139</v>
      </c>
      <c r="F54" s="51">
        <v>8</v>
      </c>
      <c r="G54" s="51">
        <v>1</v>
      </c>
      <c r="M54" s="50" t="s">
        <v>246</v>
      </c>
      <c r="N54" s="51">
        <v>9</v>
      </c>
      <c r="O54" s="51">
        <v>16</v>
      </c>
      <c r="P54">
        <f t="shared" si="0"/>
        <v>4.2426406871192848</v>
      </c>
      <c r="Q54">
        <f t="shared" si="1"/>
        <v>14.080658197105198</v>
      </c>
      <c r="R54">
        <f t="shared" si="2"/>
        <v>10.576286308636973</v>
      </c>
      <c r="S54">
        <f t="shared" si="3"/>
        <v>4.2426406871192848</v>
      </c>
      <c r="T54">
        <f t="shared" si="4"/>
        <v>1</v>
      </c>
    </row>
    <row r="55" spans="5:20">
      <c r="E55" s="50" t="s">
        <v>143</v>
      </c>
      <c r="F55" s="51">
        <v>14</v>
      </c>
      <c r="G55" s="51">
        <v>10</v>
      </c>
      <c r="M55" s="50" t="s">
        <v>248</v>
      </c>
      <c r="N55" s="51">
        <v>12</v>
      </c>
      <c r="O55" s="51">
        <v>13</v>
      </c>
      <c r="P55">
        <f t="shared" si="0"/>
        <v>0</v>
      </c>
      <c r="Q55">
        <f t="shared" si="1"/>
        <v>18.973665961010276</v>
      </c>
      <c r="R55">
        <f t="shared" si="2"/>
        <v>16.629091399706553</v>
      </c>
      <c r="S55">
        <f t="shared" si="3"/>
        <v>0</v>
      </c>
      <c r="T55">
        <f t="shared" si="4"/>
        <v>1</v>
      </c>
    </row>
    <row r="56" spans="5:20">
      <c r="E56" s="50" t="s">
        <v>147</v>
      </c>
      <c r="F56" s="51">
        <v>10</v>
      </c>
      <c r="G56" s="51">
        <v>14</v>
      </c>
      <c r="M56" s="50" t="s">
        <v>252</v>
      </c>
      <c r="N56" s="51">
        <v>19</v>
      </c>
      <c r="O56" s="51">
        <v>11</v>
      </c>
      <c r="P56">
        <f t="shared" si="0"/>
        <v>7.2801098892805181</v>
      </c>
      <c r="Q56">
        <f t="shared" si="1"/>
        <v>13.375950208710458</v>
      </c>
      <c r="R56">
        <f t="shared" si="2"/>
        <v>7.5202368920026501</v>
      </c>
      <c r="S56">
        <f t="shared" si="3"/>
        <v>7.2801098892805181</v>
      </c>
      <c r="T56">
        <f t="shared" si="4"/>
        <v>1</v>
      </c>
    </row>
    <row r="57" spans="5:20">
      <c r="E57" s="50" t="s">
        <v>149</v>
      </c>
      <c r="F57" s="51">
        <v>11</v>
      </c>
      <c r="G57" s="51">
        <v>7</v>
      </c>
      <c r="M57" s="50" t="s">
        <v>254</v>
      </c>
      <c r="N57" s="51">
        <v>12</v>
      </c>
      <c r="O57" s="51">
        <v>13</v>
      </c>
      <c r="P57">
        <f t="shared" si="0"/>
        <v>0</v>
      </c>
      <c r="Q57">
        <f t="shared" si="1"/>
        <v>18.973665961010276</v>
      </c>
      <c r="R57">
        <f t="shared" si="2"/>
        <v>16.629091399706553</v>
      </c>
      <c r="S57">
        <f t="shared" si="3"/>
        <v>0</v>
      </c>
      <c r="T57">
        <f t="shared" si="4"/>
        <v>1</v>
      </c>
    </row>
    <row r="58" spans="5:20">
      <c r="E58" s="50" t="s">
        <v>151</v>
      </c>
      <c r="F58" s="51">
        <v>10</v>
      </c>
      <c r="G58" s="51">
        <v>14</v>
      </c>
      <c r="M58" s="50" t="s">
        <v>260</v>
      </c>
      <c r="N58" s="51">
        <v>11</v>
      </c>
      <c r="O58" s="51">
        <v>7</v>
      </c>
      <c r="P58">
        <f t="shared" si="0"/>
        <v>6.0827625302982193</v>
      </c>
      <c r="Q58">
        <f t="shared" si="1"/>
        <v>16.912142055613892</v>
      </c>
      <c r="R58">
        <f t="shared" si="2"/>
        <v>10.510012224000317</v>
      </c>
      <c r="S58">
        <f t="shared" si="3"/>
        <v>6.0827625302982193</v>
      </c>
      <c r="T58">
        <f t="shared" si="4"/>
        <v>1</v>
      </c>
    </row>
    <row r="59" spans="5:20">
      <c r="E59" s="50" t="s">
        <v>153</v>
      </c>
      <c r="F59" s="51">
        <v>14</v>
      </c>
      <c r="G59" s="51">
        <v>10</v>
      </c>
      <c r="M59" s="50" t="s">
        <v>263</v>
      </c>
      <c r="N59" s="51">
        <v>17</v>
      </c>
      <c r="O59" s="51">
        <v>17</v>
      </c>
      <c r="P59">
        <f t="shared" si="0"/>
        <v>6.4031242374328485</v>
      </c>
      <c r="Q59">
        <f t="shared" si="1"/>
        <v>11.768072376239767</v>
      </c>
      <c r="R59">
        <f t="shared" si="2"/>
        <v>7.7999103379143007</v>
      </c>
      <c r="S59">
        <f t="shared" si="3"/>
        <v>6.4031242374328485</v>
      </c>
      <c r="T59">
        <f t="shared" si="4"/>
        <v>1</v>
      </c>
    </row>
    <row r="60" spans="5:20">
      <c r="E60" s="50" t="s">
        <v>155</v>
      </c>
      <c r="F60" s="51">
        <v>10</v>
      </c>
      <c r="G60" s="51">
        <v>23</v>
      </c>
      <c r="M60" s="50" t="s">
        <v>266</v>
      </c>
      <c r="N60" s="51">
        <v>10</v>
      </c>
      <c r="O60" s="51">
        <v>14</v>
      </c>
      <c r="P60">
        <f t="shared" si="0"/>
        <v>2.2360679774997898</v>
      </c>
      <c r="Q60">
        <f t="shared" si="1"/>
        <v>16.537882355670799</v>
      </c>
      <c r="R60">
        <f t="shared" si="2"/>
        <v>13.458603282904116</v>
      </c>
      <c r="S60">
        <f t="shared" si="3"/>
        <v>2.2360679774997898</v>
      </c>
      <c r="T60">
        <f t="shared" si="4"/>
        <v>1</v>
      </c>
    </row>
    <row r="61" spans="5:20">
      <c r="E61" s="50" t="s">
        <v>157</v>
      </c>
      <c r="F61" s="51">
        <v>19</v>
      </c>
      <c r="G61" s="51">
        <v>8</v>
      </c>
      <c r="M61" s="50" t="s">
        <v>278</v>
      </c>
      <c r="N61" s="51">
        <v>10</v>
      </c>
      <c r="O61" s="51">
        <v>14</v>
      </c>
      <c r="P61">
        <f t="shared" si="0"/>
        <v>2.2360679774997898</v>
      </c>
      <c r="Q61">
        <f t="shared" si="1"/>
        <v>16.537882355670799</v>
      </c>
      <c r="R61">
        <f t="shared" si="2"/>
        <v>13.458603282904116</v>
      </c>
      <c r="S61">
        <f t="shared" si="3"/>
        <v>2.2360679774997898</v>
      </c>
      <c r="T61">
        <f t="shared" si="4"/>
        <v>1</v>
      </c>
    </row>
    <row r="62" spans="5:20">
      <c r="E62" s="50" t="s">
        <v>159</v>
      </c>
      <c r="F62" s="51">
        <v>19</v>
      </c>
      <c r="G62" s="51">
        <v>5</v>
      </c>
      <c r="M62" s="50" t="s">
        <v>280</v>
      </c>
      <c r="N62" s="51">
        <v>9</v>
      </c>
      <c r="O62" s="51">
        <v>12</v>
      </c>
      <c r="P62">
        <f t="shared" si="0"/>
        <v>3.1622776601683795</v>
      </c>
      <c r="Q62">
        <f t="shared" si="1"/>
        <v>16.406035603823927</v>
      </c>
      <c r="R62">
        <f t="shared" si="2"/>
        <v>12.58942086327823</v>
      </c>
      <c r="S62">
        <f t="shared" si="3"/>
        <v>3.1622776601683795</v>
      </c>
      <c r="T62">
        <f t="shared" si="4"/>
        <v>1</v>
      </c>
    </row>
    <row r="63" spans="5:20">
      <c r="E63" s="50" t="s">
        <v>161</v>
      </c>
      <c r="F63" s="51">
        <v>2</v>
      </c>
      <c r="G63" s="51">
        <v>21</v>
      </c>
      <c r="M63" s="50" t="s">
        <v>282</v>
      </c>
      <c r="N63" s="51">
        <v>12</v>
      </c>
      <c r="O63" s="51">
        <v>13</v>
      </c>
      <c r="P63">
        <f t="shared" si="0"/>
        <v>0</v>
      </c>
      <c r="Q63">
        <f t="shared" si="1"/>
        <v>18.973665961010276</v>
      </c>
      <c r="R63">
        <f t="shared" si="2"/>
        <v>16.629091399706553</v>
      </c>
      <c r="S63">
        <f t="shared" si="3"/>
        <v>0</v>
      </c>
      <c r="T63">
        <f t="shared" si="4"/>
        <v>1</v>
      </c>
    </row>
    <row r="64" spans="5:20">
      <c r="E64" s="50" t="s">
        <v>163</v>
      </c>
      <c r="F64" s="51">
        <v>6</v>
      </c>
      <c r="G64" s="51">
        <v>25</v>
      </c>
      <c r="M64" s="50" t="s">
        <v>284</v>
      </c>
      <c r="N64" s="51">
        <v>9</v>
      </c>
      <c r="O64" s="51">
        <v>16</v>
      </c>
      <c r="P64">
        <f t="shared" si="0"/>
        <v>4.2426406871192848</v>
      </c>
      <c r="Q64">
        <f t="shared" si="1"/>
        <v>14.080658197105198</v>
      </c>
      <c r="R64">
        <f t="shared" si="2"/>
        <v>10.576286308636973</v>
      </c>
      <c r="S64">
        <f t="shared" si="3"/>
        <v>4.2426406871192848</v>
      </c>
      <c r="T64">
        <f t="shared" si="4"/>
        <v>1</v>
      </c>
    </row>
    <row r="65" spans="5:20">
      <c r="E65" s="50" t="s">
        <v>167</v>
      </c>
      <c r="F65" s="51">
        <v>12</v>
      </c>
      <c r="G65" s="51">
        <v>13</v>
      </c>
      <c r="M65" s="50" t="s">
        <v>286</v>
      </c>
      <c r="N65" s="51">
        <v>10</v>
      </c>
      <c r="O65" s="51">
        <v>14</v>
      </c>
      <c r="P65">
        <f t="shared" si="0"/>
        <v>2.2360679774997898</v>
      </c>
      <c r="Q65">
        <f t="shared" si="1"/>
        <v>16.537882355670799</v>
      </c>
      <c r="R65">
        <f t="shared" si="2"/>
        <v>13.458603282904116</v>
      </c>
      <c r="S65">
        <f t="shared" si="3"/>
        <v>2.2360679774997898</v>
      </c>
      <c r="T65">
        <f t="shared" si="4"/>
        <v>1</v>
      </c>
    </row>
    <row r="66" spans="5:20">
      <c r="E66" s="50" t="s">
        <v>169</v>
      </c>
      <c r="F66" s="51">
        <v>10</v>
      </c>
      <c r="G66" s="51">
        <v>23</v>
      </c>
      <c r="M66" s="50" t="s">
        <v>298</v>
      </c>
      <c r="N66" s="51">
        <v>12</v>
      </c>
      <c r="O66" s="51">
        <v>17</v>
      </c>
      <c r="P66">
        <f t="shared" ref="P66:P129" si="5">SQRT(((N66-$J$2)^2+(O66-$K$2)^2))</f>
        <v>4</v>
      </c>
      <c r="Q66">
        <f t="shared" ref="Q66:Q129" si="6">SQRT(((O66-$J$3)^2+(P66-$K$3)^2))</f>
        <v>14.142135623730951</v>
      </c>
      <c r="R66">
        <f t="shared" ref="R66:R129" si="7">SQRT(((P66-$J$4)^2+(Q66-$K$4)^2))</f>
        <v>10.82392200292394</v>
      </c>
      <c r="S66">
        <f t="shared" si="3"/>
        <v>4</v>
      </c>
      <c r="T66">
        <f t="shared" si="4"/>
        <v>1</v>
      </c>
    </row>
    <row r="67" spans="5:20">
      <c r="E67" s="50" t="s">
        <v>171</v>
      </c>
      <c r="F67" s="51">
        <v>12</v>
      </c>
      <c r="G67" s="51">
        <v>13</v>
      </c>
      <c r="M67" s="50" t="s">
        <v>305</v>
      </c>
      <c r="N67" s="51">
        <v>12</v>
      </c>
      <c r="O67" s="51">
        <v>13</v>
      </c>
      <c r="P67">
        <f t="shared" si="5"/>
        <v>0</v>
      </c>
      <c r="Q67">
        <f t="shared" si="6"/>
        <v>18.973665961010276</v>
      </c>
      <c r="R67">
        <f t="shared" si="7"/>
        <v>16.629091399706553</v>
      </c>
      <c r="S67">
        <f t="shared" ref="S67:S130" si="8">MIN(P67,Q67,R67)</f>
        <v>0</v>
      </c>
      <c r="T67">
        <f t="shared" ref="T67:T130" si="9">IF(AND(P67&lt;Q67,P67&lt;R67),1,IF(AND(Q67&lt;P67,Q67&lt;R67),2,IF(AND(R67&lt;P67,R67&lt;Q67),3)))</f>
        <v>1</v>
      </c>
    </row>
    <row r="68" spans="5:20">
      <c r="E68" s="50" t="s">
        <v>173</v>
      </c>
      <c r="F68" s="51">
        <v>19</v>
      </c>
      <c r="G68" s="51">
        <v>8</v>
      </c>
      <c r="M68" s="50" t="s">
        <v>317</v>
      </c>
      <c r="N68" s="51">
        <v>12</v>
      </c>
      <c r="O68" s="51">
        <v>13</v>
      </c>
      <c r="P68">
        <f t="shared" si="5"/>
        <v>0</v>
      </c>
      <c r="Q68">
        <f t="shared" si="6"/>
        <v>18.973665961010276</v>
      </c>
      <c r="R68">
        <f t="shared" si="7"/>
        <v>16.629091399706553</v>
      </c>
      <c r="S68">
        <f t="shared" si="8"/>
        <v>0</v>
      </c>
      <c r="T68">
        <f t="shared" si="9"/>
        <v>1</v>
      </c>
    </row>
    <row r="69" spans="5:20">
      <c r="E69" s="50" t="s">
        <v>175</v>
      </c>
      <c r="F69" s="51">
        <v>19</v>
      </c>
      <c r="G69" s="51">
        <v>5</v>
      </c>
      <c r="M69" s="50" t="s">
        <v>319</v>
      </c>
      <c r="N69" s="51">
        <v>9</v>
      </c>
      <c r="O69" s="51">
        <v>16</v>
      </c>
      <c r="P69">
        <f t="shared" si="5"/>
        <v>4.2426406871192848</v>
      </c>
      <c r="Q69">
        <f t="shared" si="6"/>
        <v>14.080658197105198</v>
      </c>
      <c r="R69">
        <f t="shared" si="7"/>
        <v>10.576286308636973</v>
      </c>
      <c r="S69">
        <f t="shared" si="8"/>
        <v>4.2426406871192848</v>
      </c>
      <c r="T69">
        <f t="shared" si="9"/>
        <v>1</v>
      </c>
    </row>
    <row r="70" spans="5:20">
      <c r="E70" s="50" t="s">
        <v>177</v>
      </c>
      <c r="F70" s="51">
        <v>10</v>
      </c>
      <c r="G70" s="51">
        <v>14</v>
      </c>
      <c r="M70" s="50" t="s">
        <v>327</v>
      </c>
      <c r="N70" s="51">
        <v>10</v>
      </c>
      <c r="O70" s="51">
        <v>14</v>
      </c>
      <c r="P70">
        <f t="shared" si="5"/>
        <v>2.2360679774997898</v>
      </c>
      <c r="Q70">
        <f t="shared" si="6"/>
        <v>16.537882355670799</v>
      </c>
      <c r="R70">
        <f t="shared" si="7"/>
        <v>13.458603282904116</v>
      </c>
      <c r="S70">
        <f t="shared" si="8"/>
        <v>2.2360679774997898</v>
      </c>
      <c r="T70">
        <f t="shared" si="9"/>
        <v>1</v>
      </c>
    </row>
    <row r="71" spans="5:20">
      <c r="E71" s="50" t="s">
        <v>179</v>
      </c>
      <c r="F71" s="51">
        <v>14</v>
      </c>
      <c r="G71" s="51">
        <v>10</v>
      </c>
      <c r="M71" s="50" t="s">
        <v>334</v>
      </c>
      <c r="N71" s="51">
        <v>12</v>
      </c>
      <c r="O71" s="51">
        <v>17</v>
      </c>
      <c r="P71">
        <f t="shared" si="5"/>
        <v>4</v>
      </c>
      <c r="Q71">
        <f t="shared" si="6"/>
        <v>14.142135623730951</v>
      </c>
      <c r="R71">
        <f t="shared" si="7"/>
        <v>10.82392200292394</v>
      </c>
      <c r="S71">
        <f t="shared" si="8"/>
        <v>4</v>
      </c>
      <c r="T71">
        <f t="shared" si="9"/>
        <v>1</v>
      </c>
    </row>
    <row r="72" spans="5:20">
      <c r="E72" s="50" t="s">
        <v>181</v>
      </c>
      <c r="F72" s="51">
        <v>19</v>
      </c>
      <c r="G72" s="51">
        <v>5</v>
      </c>
      <c r="M72" s="50" t="s">
        <v>336</v>
      </c>
      <c r="N72" s="51">
        <v>10</v>
      </c>
      <c r="O72" s="51">
        <v>14</v>
      </c>
      <c r="P72">
        <f t="shared" si="5"/>
        <v>2.2360679774997898</v>
      </c>
      <c r="Q72">
        <f t="shared" si="6"/>
        <v>16.537882355670799</v>
      </c>
      <c r="R72">
        <f t="shared" si="7"/>
        <v>13.458603282904116</v>
      </c>
      <c r="S72">
        <f t="shared" si="8"/>
        <v>2.2360679774997898</v>
      </c>
      <c r="T72">
        <f t="shared" si="9"/>
        <v>1</v>
      </c>
    </row>
    <row r="73" spans="5:20">
      <c r="E73" s="50" t="s">
        <v>183</v>
      </c>
      <c r="F73" s="51">
        <v>11</v>
      </c>
      <c r="G73" s="51">
        <v>7</v>
      </c>
      <c r="M73" s="50" t="s">
        <v>338</v>
      </c>
      <c r="N73" s="51">
        <v>17</v>
      </c>
      <c r="O73" s="51">
        <v>17</v>
      </c>
      <c r="P73">
        <f t="shared" si="5"/>
        <v>6.4031242374328485</v>
      </c>
      <c r="Q73">
        <f t="shared" si="6"/>
        <v>11.768072376239767</v>
      </c>
      <c r="R73">
        <f t="shared" si="7"/>
        <v>7.7999103379143007</v>
      </c>
      <c r="S73">
        <f t="shared" si="8"/>
        <v>6.4031242374328485</v>
      </c>
      <c r="T73">
        <f t="shared" si="9"/>
        <v>1</v>
      </c>
    </row>
    <row r="74" spans="5:20">
      <c r="E74" s="50" t="s">
        <v>185</v>
      </c>
      <c r="F74" s="51">
        <v>14</v>
      </c>
      <c r="G74" s="51">
        <v>10</v>
      </c>
      <c r="M74" s="50" t="s">
        <v>340</v>
      </c>
      <c r="N74" s="51">
        <v>12</v>
      </c>
      <c r="O74" s="51">
        <v>13</v>
      </c>
      <c r="P74">
        <f t="shared" si="5"/>
        <v>0</v>
      </c>
      <c r="Q74">
        <f t="shared" si="6"/>
        <v>18.973665961010276</v>
      </c>
      <c r="R74">
        <f t="shared" si="7"/>
        <v>16.629091399706553</v>
      </c>
      <c r="S74">
        <f t="shared" si="8"/>
        <v>0</v>
      </c>
      <c r="T74">
        <f t="shared" si="9"/>
        <v>1</v>
      </c>
    </row>
    <row r="75" spans="5:20">
      <c r="E75" s="50" t="s">
        <v>187</v>
      </c>
      <c r="F75" s="51">
        <v>20</v>
      </c>
      <c r="G75" s="51">
        <v>1</v>
      </c>
      <c r="M75" s="50" t="s">
        <v>342</v>
      </c>
      <c r="N75" s="51">
        <v>12</v>
      </c>
      <c r="O75" s="51">
        <v>13</v>
      </c>
      <c r="P75">
        <f t="shared" si="5"/>
        <v>0</v>
      </c>
      <c r="Q75">
        <f t="shared" si="6"/>
        <v>18.973665961010276</v>
      </c>
      <c r="R75">
        <f t="shared" si="7"/>
        <v>16.629091399706553</v>
      </c>
      <c r="S75">
        <f t="shared" si="8"/>
        <v>0</v>
      </c>
      <c r="T75">
        <f t="shared" si="9"/>
        <v>1</v>
      </c>
    </row>
    <row r="76" spans="5:20">
      <c r="E76" s="50" t="s">
        <v>189</v>
      </c>
      <c r="F76" s="51">
        <v>5</v>
      </c>
      <c r="G76" s="51">
        <v>4</v>
      </c>
      <c r="M76" s="50" t="s">
        <v>344</v>
      </c>
      <c r="N76" s="51">
        <v>14</v>
      </c>
      <c r="O76" s="51">
        <v>10</v>
      </c>
      <c r="P76">
        <f t="shared" si="5"/>
        <v>3.6055512754639891</v>
      </c>
      <c r="Q76">
        <f t="shared" si="6"/>
        <v>16.976458820475383</v>
      </c>
      <c r="R76">
        <f t="shared" si="7"/>
        <v>12.5186078283808</v>
      </c>
      <c r="S76">
        <f t="shared" si="8"/>
        <v>3.6055512754639891</v>
      </c>
      <c r="T76">
        <f t="shared" si="9"/>
        <v>1</v>
      </c>
    </row>
    <row r="77" spans="5:20">
      <c r="E77" s="50" t="s">
        <v>193</v>
      </c>
      <c r="F77" s="51">
        <v>13</v>
      </c>
      <c r="G77" s="51">
        <v>18</v>
      </c>
      <c r="M77" s="50" t="s">
        <v>345</v>
      </c>
      <c r="N77" s="51">
        <v>11</v>
      </c>
      <c r="O77" s="51">
        <v>7</v>
      </c>
      <c r="P77">
        <f t="shared" si="5"/>
        <v>6.0827625302982193</v>
      </c>
      <c r="Q77">
        <f t="shared" si="6"/>
        <v>16.912142055613892</v>
      </c>
      <c r="R77">
        <f t="shared" si="7"/>
        <v>10.510012224000317</v>
      </c>
      <c r="S77">
        <f t="shared" si="8"/>
        <v>6.0827625302982193</v>
      </c>
      <c r="T77">
        <f t="shared" si="9"/>
        <v>1</v>
      </c>
    </row>
    <row r="78" spans="5:20">
      <c r="E78" s="50" t="s">
        <v>195</v>
      </c>
      <c r="F78" s="51">
        <v>14</v>
      </c>
      <c r="G78" s="51">
        <v>10</v>
      </c>
      <c r="M78" s="50" t="s">
        <v>353</v>
      </c>
      <c r="N78" s="51">
        <v>10</v>
      </c>
      <c r="O78" s="51">
        <v>14</v>
      </c>
      <c r="P78">
        <f t="shared" si="5"/>
        <v>2.2360679774997898</v>
      </c>
      <c r="Q78">
        <f t="shared" si="6"/>
        <v>16.537882355670799</v>
      </c>
      <c r="R78">
        <f t="shared" si="7"/>
        <v>13.458603282904116</v>
      </c>
      <c r="S78">
        <f t="shared" si="8"/>
        <v>2.2360679774997898</v>
      </c>
      <c r="T78">
        <f t="shared" si="9"/>
        <v>1</v>
      </c>
    </row>
    <row r="79" spans="5:20">
      <c r="E79" s="50" t="s">
        <v>199</v>
      </c>
      <c r="F79" s="51">
        <v>19</v>
      </c>
      <c r="G79" s="51">
        <v>8</v>
      </c>
      <c r="M79" s="50" t="s">
        <v>355</v>
      </c>
      <c r="N79" s="51">
        <v>15</v>
      </c>
      <c r="O79" s="51">
        <v>9</v>
      </c>
      <c r="P79">
        <f t="shared" si="5"/>
        <v>5</v>
      </c>
      <c r="Q79">
        <f t="shared" si="6"/>
        <v>16.401219466856727</v>
      </c>
      <c r="R79">
        <f t="shared" si="7"/>
        <v>11.044256908586721</v>
      </c>
      <c r="S79">
        <f t="shared" si="8"/>
        <v>5</v>
      </c>
      <c r="T79">
        <f t="shared" si="9"/>
        <v>1</v>
      </c>
    </row>
    <row r="80" spans="5:20">
      <c r="E80" s="50" t="s">
        <v>201</v>
      </c>
      <c r="F80" s="51">
        <v>12</v>
      </c>
      <c r="G80" s="51">
        <v>13</v>
      </c>
      <c r="M80" s="52" t="s">
        <v>358</v>
      </c>
      <c r="N80" s="53">
        <v>12</v>
      </c>
      <c r="O80" s="53">
        <v>13</v>
      </c>
      <c r="P80">
        <f t="shared" si="5"/>
        <v>0</v>
      </c>
      <c r="Q80">
        <f t="shared" si="6"/>
        <v>18.973665961010276</v>
      </c>
      <c r="R80">
        <f t="shared" si="7"/>
        <v>16.629091399706553</v>
      </c>
      <c r="S80">
        <f t="shared" si="8"/>
        <v>0</v>
      </c>
      <c r="T80">
        <f t="shared" si="9"/>
        <v>1</v>
      </c>
    </row>
    <row r="81" spans="5:20">
      <c r="E81" s="50" t="s">
        <v>205</v>
      </c>
      <c r="F81" s="51">
        <v>3</v>
      </c>
      <c r="G81" s="51">
        <v>3</v>
      </c>
      <c r="M81" s="52" t="s">
        <v>362</v>
      </c>
      <c r="N81" s="53">
        <v>10</v>
      </c>
      <c r="O81" s="53">
        <v>14</v>
      </c>
      <c r="P81">
        <f t="shared" si="5"/>
        <v>2.2360679774997898</v>
      </c>
      <c r="Q81">
        <f t="shared" si="6"/>
        <v>16.537882355670799</v>
      </c>
      <c r="R81">
        <f t="shared" si="7"/>
        <v>13.458603282904116</v>
      </c>
      <c r="S81">
        <f t="shared" si="8"/>
        <v>2.2360679774997898</v>
      </c>
      <c r="T81">
        <f t="shared" si="9"/>
        <v>1</v>
      </c>
    </row>
    <row r="82" spans="5:20">
      <c r="E82" s="50" t="s">
        <v>207</v>
      </c>
      <c r="F82" s="51">
        <v>15</v>
      </c>
      <c r="G82" s="51">
        <v>9</v>
      </c>
      <c r="M82" s="52" t="s">
        <v>364</v>
      </c>
      <c r="N82" s="53">
        <v>12</v>
      </c>
      <c r="O82" s="53">
        <v>13</v>
      </c>
      <c r="P82">
        <f t="shared" si="5"/>
        <v>0</v>
      </c>
      <c r="Q82">
        <f t="shared" si="6"/>
        <v>18.973665961010276</v>
      </c>
      <c r="R82">
        <f t="shared" si="7"/>
        <v>16.629091399706553</v>
      </c>
      <c r="S82">
        <f t="shared" si="8"/>
        <v>0</v>
      </c>
      <c r="T82">
        <f t="shared" si="9"/>
        <v>1</v>
      </c>
    </row>
    <row r="83" spans="5:20">
      <c r="E83" s="50" t="s">
        <v>211</v>
      </c>
      <c r="F83" s="51">
        <v>10</v>
      </c>
      <c r="G83" s="51">
        <v>14</v>
      </c>
      <c r="M83" s="52" t="s">
        <v>366</v>
      </c>
      <c r="N83" s="53">
        <v>10</v>
      </c>
      <c r="O83" s="53">
        <v>14</v>
      </c>
      <c r="P83">
        <f t="shared" si="5"/>
        <v>2.2360679774997898</v>
      </c>
      <c r="Q83">
        <f t="shared" si="6"/>
        <v>16.537882355670799</v>
      </c>
      <c r="R83">
        <f t="shared" si="7"/>
        <v>13.458603282904116</v>
      </c>
      <c r="S83">
        <f t="shared" si="8"/>
        <v>2.2360679774997898</v>
      </c>
      <c r="T83">
        <f t="shared" si="9"/>
        <v>1</v>
      </c>
    </row>
    <row r="84" spans="5:20">
      <c r="E84" s="50" t="s">
        <v>214</v>
      </c>
      <c r="F84" s="51">
        <v>19</v>
      </c>
      <c r="G84" s="51">
        <v>8</v>
      </c>
      <c r="M84" s="52" t="s">
        <v>367</v>
      </c>
      <c r="N84" s="53">
        <v>10</v>
      </c>
      <c r="O84" s="53">
        <v>14</v>
      </c>
      <c r="P84">
        <f t="shared" si="5"/>
        <v>2.2360679774997898</v>
      </c>
      <c r="Q84">
        <f t="shared" si="6"/>
        <v>16.537882355670799</v>
      </c>
      <c r="R84">
        <f t="shared" si="7"/>
        <v>13.458603282904116</v>
      </c>
      <c r="S84">
        <f t="shared" si="8"/>
        <v>2.2360679774997898</v>
      </c>
      <c r="T84">
        <f t="shared" si="9"/>
        <v>1</v>
      </c>
    </row>
    <row r="85" spans="5:20">
      <c r="E85" s="50" t="s">
        <v>216</v>
      </c>
      <c r="F85" s="51">
        <v>18</v>
      </c>
      <c r="G85" s="51">
        <v>11</v>
      </c>
      <c r="M85" s="50" t="s">
        <v>369</v>
      </c>
      <c r="N85" s="53">
        <v>15</v>
      </c>
      <c r="O85" s="53">
        <v>9</v>
      </c>
      <c r="P85">
        <f t="shared" si="5"/>
        <v>5</v>
      </c>
      <c r="Q85">
        <f t="shared" si="6"/>
        <v>16.401219466856727</v>
      </c>
      <c r="R85">
        <f t="shared" si="7"/>
        <v>11.044256908586721</v>
      </c>
      <c r="S85">
        <f t="shared" si="8"/>
        <v>5</v>
      </c>
      <c r="T85">
        <f t="shared" si="9"/>
        <v>1</v>
      </c>
    </row>
    <row r="86" spans="5:20">
      <c r="E86" s="50" t="s">
        <v>218</v>
      </c>
      <c r="F86" s="51">
        <v>9</v>
      </c>
      <c r="G86" s="51">
        <v>16</v>
      </c>
      <c r="M86" s="50" t="s">
        <v>397</v>
      </c>
      <c r="N86" s="53">
        <v>14</v>
      </c>
      <c r="O86" s="53">
        <v>10</v>
      </c>
      <c r="P86">
        <f t="shared" si="5"/>
        <v>3.6055512754639891</v>
      </c>
      <c r="Q86">
        <f t="shared" si="6"/>
        <v>16.976458820475383</v>
      </c>
      <c r="R86">
        <f t="shared" si="7"/>
        <v>12.5186078283808</v>
      </c>
      <c r="S86">
        <f t="shared" si="8"/>
        <v>3.6055512754639891</v>
      </c>
      <c r="T86">
        <f t="shared" si="9"/>
        <v>1</v>
      </c>
    </row>
    <row r="87" spans="5:20">
      <c r="E87" s="50" t="s">
        <v>222</v>
      </c>
      <c r="F87" s="51">
        <v>11</v>
      </c>
      <c r="G87" s="51">
        <v>6</v>
      </c>
      <c r="M87" s="50" t="s">
        <v>403</v>
      </c>
      <c r="N87" s="53">
        <v>17</v>
      </c>
      <c r="O87" s="53">
        <v>17</v>
      </c>
      <c r="P87">
        <f t="shared" si="5"/>
        <v>6.4031242374328485</v>
      </c>
      <c r="Q87">
        <f t="shared" si="6"/>
        <v>11.768072376239767</v>
      </c>
      <c r="R87">
        <f t="shared" si="7"/>
        <v>7.7999103379143007</v>
      </c>
      <c r="S87">
        <f t="shared" si="8"/>
        <v>6.4031242374328485</v>
      </c>
      <c r="T87">
        <f t="shared" si="9"/>
        <v>1</v>
      </c>
    </row>
    <row r="88" spans="5:20">
      <c r="E88" s="50" t="s">
        <v>224</v>
      </c>
      <c r="F88" s="51">
        <v>2</v>
      </c>
      <c r="G88" s="51">
        <v>21</v>
      </c>
      <c r="M88" s="50" t="s">
        <v>417</v>
      </c>
      <c r="N88" s="53">
        <v>12</v>
      </c>
      <c r="O88" s="53">
        <v>13</v>
      </c>
      <c r="P88">
        <f t="shared" si="5"/>
        <v>0</v>
      </c>
      <c r="Q88">
        <f t="shared" si="6"/>
        <v>18.973665961010276</v>
      </c>
      <c r="R88">
        <f t="shared" si="7"/>
        <v>16.629091399706553</v>
      </c>
      <c r="S88">
        <f t="shared" si="8"/>
        <v>0</v>
      </c>
      <c r="T88">
        <f t="shared" si="9"/>
        <v>1</v>
      </c>
    </row>
    <row r="89" spans="5:20">
      <c r="E89" s="50" t="s">
        <v>226</v>
      </c>
      <c r="F89" s="51">
        <v>2</v>
      </c>
      <c r="G89" s="51">
        <v>24</v>
      </c>
      <c r="M89" s="50" t="s">
        <v>421</v>
      </c>
      <c r="N89" s="53">
        <v>11</v>
      </c>
      <c r="O89" s="53">
        <v>7</v>
      </c>
      <c r="P89">
        <f t="shared" si="5"/>
        <v>6.0827625302982193</v>
      </c>
      <c r="Q89">
        <f t="shared" si="6"/>
        <v>16.912142055613892</v>
      </c>
      <c r="R89">
        <f t="shared" si="7"/>
        <v>10.510012224000317</v>
      </c>
      <c r="S89">
        <f t="shared" si="8"/>
        <v>6.0827625302982193</v>
      </c>
      <c r="T89">
        <f t="shared" si="9"/>
        <v>1</v>
      </c>
    </row>
    <row r="90" spans="5:20">
      <c r="E90" s="50" t="s">
        <v>228</v>
      </c>
      <c r="F90" s="51">
        <v>17</v>
      </c>
      <c r="G90" s="51">
        <v>17</v>
      </c>
      <c r="M90" s="50" t="s">
        <v>425</v>
      </c>
      <c r="N90" s="53">
        <v>12</v>
      </c>
      <c r="O90" s="53">
        <v>13</v>
      </c>
      <c r="P90">
        <f t="shared" si="5"/>
        <v>0</v>
      </c>
      <c r="Q90">
        <f t="shared" si="6"/>
        <v>18.973665961010276</v>
      </c>
      <c r="R90">
        <f t="shared" si="7"/>
        <v>16.629091399706553</v>
      </c>
      <c r="S90">
        <f t="shared" si="8"/>
        <v>0</v>
      </c>
      <c r="T90">
        <f t="shared" si="9"/>
        <v>1</v>
      </c>
    </row>
    <row r="91" spans="5:20">
      <c r="E91" s="50" t="s">
        <v>230</v>
      </c>
      <c r="F91" s="51">
        <v>7</v>
      </c>
      <c r="G91" s="51">
        <v>26</v>
      </c>
      <c r="M91" s="50" t="s">
        <v>427</v>
      </c>
      <c r="N91" s="53">
        <v>17</v>
      </c>
      <c r="O91" s="53">
        <v>17</v>
      </c>
      <c r="P91">
        <f t="shared" si="5"/>
        <v>6.4031242374328485</v>
      </c>
      <c r="Q91">
        <f t="shared" si="6"/>
        <v>11.768072376239767</v>
      </c>
      <c r="R91">
        <f t="shared" si="7"/>
        <v>7.7999103379143007</v>
      </c>
      <c r="S91">
        <f t="shared" si="8"/>
        <v>6.4031242374328485</v>
      </c>
      <c r="T91">
        <f t="shared" si="9"/>
        <v>1</v>
      </c>
    </row>
    <row r="92" spans="5:20">
      <c r="E92" s="50" t="s">
        <v>232</v>
      </c>
      <c r="F92" s="51">
        <v>3</v>
      </c>
      <c r="G92" s="51">
        <v>3</v>
      </c>
      <c r="M92" s="50" t="s">
        <v>451</v>
      </c>
      <c r="N92" s="53">
        <v>9</v>
      </c>
      <c r="O92" s="53">
        <v>12</v>
      </c>
      <c r="P92">
        <f t="shared" si="5"/>
        <v>3.1622776601683795</v>
      </c>
      <c r="Q92">
        <f t="shared" si="6"/>
        <v>16.406035603823927</v>
      </c>
      <c r="R92">
        <f t="shared" si="7"/>
        <v>12.58942086327823</v>
      </c>
      <c r="S92">
        <f t="shared" si="8"/>
        <v>3.1622776601683795</v>
      </c>
      <c r="T92">
        <f t="shared" si="9"/>
        <v>1</v>
      </c>
    </row>
    <row r="93" spans="5:20">
      <c r="E93" s="50" t="s">
        <v>236</v>
      </c>
      <c r="F93" s="51">
        <v>19</v>
      </c>
      <c r="G93" s="51">
        <v>8</v>
      </c>
      <c r="M93" s="50" t="s">
        <v>469</v>
      </c>
      <c r="N93" s="53">
        <v>9</v>
      </c>
      <c r="O93" s="53">
        <v>12</v>
      </c>
      <c r="P93">
        <f t="shared" si="5"/>
        <v>3.1622776601683795</v>
      </c>
      <c r="Q93">
        <f t="shared" si="6"/>
        <v>16.406035603823927</v>
      </c>
      <c r="R93">
        <f t="shared" si="7"/>
        <v>12.58942086327823</v>
      </c>
      <c r="S93">
        <f t="shared" si="8"/>
        <v>3.1622776601683795</v>
      </c>
      <c r="T93">
        <f t="shared" si="9"/>
        <v>1</v>
      </c>
    </row>
    <row r="94" spans="5:20">
      <c r="E94" s="50" t="s">
        <v>238</v>
      </c>
      <c r="F94" s="51">
        <v>19</v>
      </c>
      <c r="G94" s="51">
        <v>5</v>
      </c>
      <c r="M94" s="50" t="s">
        <v>471</v>
      </c>
      <c r="N94" s="53">
        <v>17</v>
      </c>
      <c r="O94" s="53">
        <v>17</v>
      </c>
      <c r="P94">
        <f t="shared" si="5"/>
        <v>6.4031242374328485</v>
      </c>
      <c r="Q94">
        <f t="shared" si="6"/>
        <v>11.768072376239767</v>
      </c>
      <c r="R94">
        <f t="shared" si="7"/>
        <v>7.7999103379143007</v>
      </c>
      <c r="S94">
        <f t="shared" si="8"/>
        <v>6.4031242374328485</v>
      </c>
      <c r="T94">
        <f t="shared" si="9"/>
        <v>1</v>
      </c>
    </row>
    <row r="95" spans="5:20">
      <c r="E95" s="50" t="s">
        <v>240</v>
      </c>
      <c r="F95" s="51">
        <v>12</v>
      </c>
      <c r="G95" s="51">
        <v>13</v>
      </c>
      <c r="M95" s="50" t="s">
        <v>477</v>
      </c>
      <c r="N95" s="53">
        <v>11</v>
      </c>
      <c r="O95" s="53">
        <v>7</v>
      </c>
      <c r="P95">
        <f t="shared" si="5"/>
        <v>6.0827625302982193</v>
      </c>
      <c r="Q95">
        <f t="shared" si="6"/>
        <v>16.912142055613892</v>
      </c>
      <c r="R95">
        <f t="shared" si="7"/>
        <v>10.510012224000317</v>
      </c>
      <c r="S95">
        <f t="shared" si="8"/>
        <v>6.0827625302982193</v>
      </c>
      <c r="T95">
        <f t="shared" si="9"/>
        <v>1</v>
      </c>
    </row>
    <row r="96" spans="5:20">
      <c r="E96" s="50" t="s">
        <v>242</v>
      </c>
      <c r="F96" s="51">
        <v>11</v>
      </c>
      <c r="G96" s="51">
        <v>6</v>
      </c>
      <c r="M96" s="50" t="s">
        <v>488</v>
      </c>
      <c r="N96" s="53">
        <v>12</v>
      </c>
      <c r="O96" s="53">
        <v>13</v>
      </c>
      <c r="P96">
        <f t="shared" si="5"/>
        <v>0</v>
      </c>
      <c r="Q96">
        <f t="shared" si="6"/>
        <v>18.973665961010276</v>
      </c>
      <c r="R96">
        <f t="shared" si="7"/>
        <v>16.629091399706553</v>
      </c>
      <c r="S96">
        <f t="shared" si="8"/>
        <v>0</v>
      </c>
      <c r="T96">
        <f t="shared" si="9"/>
        <v>1</v>
      </c>
    </row>
    <row r="97" spans="5:20">
      <c r="E97" s="50" t="s">
        <v>244</v>
      </c>
      <c r="F97" s="51">
        <v>10</v>
      </c>
      <c r="G97" s="51">
        <v>14</v>
      </c>
      <c r="M97" s="50" t="s">
        <v>490</v>
      </c>
      <c r="N97" s="53">
        <v>12</v>
      </c>
      <c r="O97" s="53">
        <v>13</v>
      </c>
      <c r="P97">
        <f t="shared" si="5"/>
        <v>0</v>
      </c>
      <c r="Q97">
        <f t="shared" si="6"/>
        <v>18.973665961010276</v>
      </c>
      <c r="R97">
        <f t="shared" si="7"/>
        <v>16.629091399706553</v>
      </c>
      <c r="S97">
        <f t="shared" si="8"/>
        <v>0</v>
      </c>
      <c r="T97">
        <f t="shared" si="9"/>
        <v>1</v>
      </c>
    </row>
    <row r="98" spans="5:20">
      <c r="E98" s="50" t="s">
        <v>246</v>
      </c>
      <c r="F98" s="51">
        <v>9</v>
      </c>
      <c r="G98" s="51">
        <v>16</v>
      </c>
      <c r="M98" s="50" t="s">
        <v>504</v>
      </c>
      <c r="N98" s="53">
        <v>12</v>
      </c>
      <c r="O98" s="53">
        <v>13</v>
      </c>
      <c r="P98">
        <f t="shared" si="5"/>
        <v>0</v>
      </c>
      <c r="Q98">
        <f t="shared" si="6"/>
        <v>18.973665961010276</v>
      </c>
      <c r="R98">
        <f t="shared" si="7"/>
        <v>16.629091399706553</v>
      </c>
      <c r="S98">
        <f t="shared" si="8"/>
        <v>0</v>
      </c>
      <c r="T98">
        <f t="shared" si="9"/>
        <v>1</v>
      </c>
    </row>
    <row r="99" spans="5:20">
      <c r="E99" s="50" t="s">
        <v>248</v>
      </c>
      <c r="F99" s="51">
        <v>12</v>
      </c>
      <c r="G99" s="51">
        <v>13</v>
      </c>
      <c r="M99" s="50" t="s">
        <v>508</v>
      </c>
      <c r="N99" s="53">
        <v>17</v>
      </c>
      <c r="O99" s="53">
        <v>17</v>
      </c>
      <c r="P99">
        <f t="shared" si="5"/>
        <v>6.4031242374328485</v>
      </c>
      <c r="Q99">
        <f t="shared" si="6"/>
        <v>11.768072376239767</v>
      </c>
      <c r="R99">
        <f t="shared" si="7"/>
        <v>7.7999103379143007</v>
      </c>
      <c r="S99">
        <f t="shared" si="8"/>
        <v>6.4031242374328485</v>
      </c>
      <c r="T99">
        <f t="shared" si="9"/>
        <v>1</v>
      </c>
    </row>
    <row r="100" spans="5:20">
      <c r="E100" s="50" t="s">
        <v>250</v>
      </c>
      <c r="F100" s="51">
        <v>19</v>
      </c>
      <c r="G100" s="51">
        <v>8</v>
      </c>
      <c r="M100" s="50" t="s">
        <v>514</v>
      </c>
      <c r="N100" s="53">
        <v>11</v>
      </c>
      <c r="O100" s="53">
        <v>7</v>
      </c>
      <c r="P100">
        <f t="shared" si="5"/>
        <v>6.0827625302982193</v>
      </c>
      <c r="Q100">
        <f t="shared" si="6"/>
        <v>16.912142055613892</v>
      </c>
      <c r="R100">
        <f t="shared" si="7"/>
        <v>10.510012224000317</v>
      </c>
      <c r="S100">
        <f t="shared" si="8"/>
        <v>6.0827625302982193</v>
      </c>
      <c r="T100">
        <f t="shared" si="9"/>
        <v>1</v>
      </c>
    </row>
    <row r="101" spans="5:20">
      <c r="E101" s="50" t="s">
        <v>252</v>
      </c>
      <c r="F101" s="51">
        <v>19</v>
      </c>
      <c r="G101" s="51">
        <v>11</v>
      </c>
      <c r="M101" s="50" t="s">
        <v>516</v>
      </c>
      <c r="N101" s="53">
        <v>14</v>
      </c>
      <c r="O101" s="53">
        <v>10</v>
      </c>
      <c r="P101">
        <f t="shared" si="5"/>
        <v>3.6055512754639891</v>
      </c>
      <c r="Q101">
        <f t="shared" si="6"/>
        <v>16.976458820475383</v>
      </c>
      <c r="R101">
        <f t="shared" si="7"/>
        <v>12.5186078283808</v>
      </c>
      <c r="S101">
        <f t="shared" si="8"/>
        <v>3.6055512754639891</v>
      </c>
      <c r="T101">
        <f t="shared" si="9"/>
        <v>1</v>
      </c>
    </row>
    <row r="102" spans="5:20">
      <c r="E102" s="50" t="s">
        <v>254</v>
      </c>
      <c r="F102" s="51">
        <v>12</v>
      </c>
      <c r="G102" s="51">
        <v>13</v>
      </c>
      <c r="M102" s="62" t="s">
        <v>518</v>
      </c>
      <c r="N102" s="64">
        <v>12</v>
      </c>
      <c r="O102" s="64">
        <v>13</v>
      </c>
      <c r="P102">
        <f t="shared" si="5"/>
        <v>0</v>
      </c>
      <c r="Q102">
        <f t="shared" si="6"/>
        <v>18.973665961010276</v>
      </c>
      <c r="R102">
        <f t="shared" si="7"/>
        <v>16.629091399706553</v>
      </c>
      <c r="S102">
        <f t="shared" si="8"/>
        <v>0</v>
      </c>
      <c r="T102">
        <f t="shared" si="9"/>
        <v>1</v>
      </c>
    </row>
    <row r="103" spans="5:20">
      <c r="E103" s="50" t="s">
        <v>258</v>
      </c>
      <c r="F103" s="51">
        <v>4</v>
      </c>
      <c r="G103" s="51">
        <v>19</v>
      </c>
      <c r="M103" s="50" t="s">
        <v>527</v>
      </c>
      <c r="N103" s="53">
        <v>13</v>
      </c>
      <c r="O103" s="53">
        <v>19</v>
      </c>
      <c r="P103">
        <f t="shared" si="5"/>
        <v>6.0827625302982193</v>
      </c>
      <c r="Q103">
        <f t="shared" si="6"/>
        <v>11.917237469701782</v>
      </c>
      <c r="R103">
        <f t="shared" si="7"/>
        <v>8.1460695225905333</v>
      </c>
      <c r="S103">
        <f t="shared" si="8"/>
        <v>6.0827625302982193</v>
      </c>
      <c r="T103">
        <f t="shared" si="9"/>
        <v>1</v>
      </c>
    </row>
    <row r="104" spans="5:20">
      <c r="E104" s="50" t="s">
        <v>259</v>
      </c>
      <c r="F104" s="51">
        <v>19</v>
      </c>
      <c r="G104" s="51">
        <v>5</v>
      </c>
      <c r="M104" s="50" t="s">
        <v>531</v>
      </c>
      <c r="N104" s="53">
        <v>10</v>
      </c>
      <c r="O104" s="53">
        <v>14</v>
      </c>
      <c r="P104">
        <f t="shared" si="5"/>
        <v>2.2360679774997898</v>
      </c>
      <c r="Q104">
        <f t="shared" si="6"/>
        <v>16.537882355670799</v>
      </c>
      <c r="R104">
        <f t="shared" si="7"/>
        <v>13.458603282904116</v>
      </c>
      <c r="S104">
        <f t="shared" si="8"/>
        <v>2.2360679774997898</v>
      </c>
      <c r="T104">
        <f t="shared" si="9"/>
        <v>1</v>
      </c>
    </row>
    <row r="105" spans="5:20">
      <c r="E105" s="50" t="s">
        <v>260</v>
      </c>
      <c r="F105" s="51">
        <v>11</v>
      </c>
      <c r="G105" s="51">
        <v>7</v>
      </c>
      <c r="M105" s="50" t="s">
        <v>545</v>
      </c>
      <c r="N105" s="53">
        <v>12</v>
      </c>
      <c r="O105" s="53">
        <v>13</v>
      </c>
      <c r="P105">
        <f t="shared" si="5"/>
        <v>0</v>
      </c>
      <c r="Q105">
        <f t="shared" si="6"/>
        <v>18.973665961010276</v>
      </c>
      <c r="R105">
        <f t="shared" si="7"/>
        <v>16.629091399706553</v>
      </c>
      <c r="S105">
        <f t="shared" si="8"/>
        <v>0</v>
      </c>
      <c r="T105">
        <f t="shared" si="9"/>
        <v>1</v>
      </c>
    </row>
    <row r="106" spans="5:20">
      <c r="E106" s="50" t="s">
        <v>262</v>
      </c>
      <c r="F106" s="51">
        <v>5</v>
      </c>
      <c r="G106" s="51">
        <v>4</v>
      </c>
      <c r="M106" s="50" t="s">
        <v>547</v>
      </c>
      <c r="N106" s="53">
        <v>9</v>
      </c>
      <c r="O106" s="53">
        <v>12</v>
      </c>
      <c r="P106">
        <f t="shared" si="5"/>
        <v>3.1622776601683795</v>
      </c>
      <c r="Q106">
        <f t="shared" si="6"/>
        <v>16.406035603823927</v>
      </c>
      <c r="R106">
        <f t="shared" si="7"/>
        <v>12.58942086327823</v>
      </c>
      <c r="S106">
        <f t="shared" si="8"/>
        <v>3.1622776601683795</v>
      </c>
      <c r="T106">
        <f t="shared" si="9"/>
        <v>1</v>
      </c>
    </row>
    <row r="107" spans="5:20">
      <c r="E107" s="50" t="s">
        <v>263</v>
      </c>
      <c r="F107" s="51">
        <v>17</v>
      </c>
      <c r="G107" s="51">
        <v>17</v>
      </c>
      <c r="M107" s="50" t="s">
        <v>549</v>
      </c>
      <c r="N107" s="53">
        <v>12</v>
      </c>
      <c r="O107" s="53">
        <v>13</v>
      </c>
      <c r="P107">
        <f t="shared" si="5"/>
        <v>0</v>
      </c>
      <c r="Q107">
        <f t="shared" si="6"/>
        <v>18.973665961010276</v>
      </c>
      <c r="R107">
        <f t="shared" si="7"/>
        <v>16.629091399706553</v>
      </c>
      <c r="S107">
        <f t="shared" si="8"/>
        <v>0</v>
      </c>
      <c r="T107">
        <f t="shared" si="9"/>
        <v>1</v>
      </c>
    </row>
    <row r="108" spans="5:20">
      <c r="E108" s="50" t="s">
        <v>266</v>
      </c>
      <c r="F108" s="51">
        <v>10</v>
      </c>
      <c r="G108" s="51">
        <v>14</v>
      </c>
      <c r="M108" s="50" t="s">
        <v>553</v>
      </c>
      <c r="N108" s="53">
        <v>15</v>
      </c>
      <c r="O108" s="53">
        <v>9</v>
      </c>
      <c r="P108">
        <f t="shared" si="5"/>
        <v>5</v>
      </c>
      <c r="Q108">
        <f t="shared" si="6"/>
        <v>16.401219466856727</v>
      </c>
      <c r="R108">
        <f t="shared" si="7"/>
        <v>11.044256908586721</v>
      </c>
      <c r="S108">
        <f t="shared" si="8"/>
        <v>5</v>
      </c>
      <c r="T108">
        <f t="shared" si="9"/>
        <v>1</v>
      </c>
    </row>
    <row r="109" spans="5:20">
      <c r="E109" s="50" t="s">
        <v>268</v>
      </c>
      <c r="F109" s="51">
        <v>16</v>
      </c>
      <c r="G109" s="51">
        <v>2</v>
      </c>
      <c r="M109" s="50" t="s">
        <v>555</v>
      </c>
      <c r="N109" s="53">
        <v>9</v>
      </c>
      <c r="O109" s="53">
        <v>12</v>
      </c>
      <c r="P109">
        <f t="shared" si="5"/>
        <v>3.1622776601683795</v>
      </c>
      <c r="Q109">
        <f t="shared" si="6"/>
        <v>16.406035603823927</v>
      </c>
      <c r="R109">
        <f t="shared" si="7"/>
        <v>12.58942086327823</v>
      </c>
      <c r="S109">
        <f t="shared" si="8"/>
        <v>3.1622776601683795</v>
      </c>
      <c r="T109">
        <f t="shared" si="9"/>
        <v>1</v>
      </c>
    </row>
    <row r="110" spans="5:20">
      <c r="E110" s="50" t="s">
        <v>270</v>
      </c>
      <c r="F110" s="51">
        <v>20</v>
      </c>
      <c r="G110" s="51">
        <v>1</v>
      </c>
      <c r="M110" s="50" t="s">
        <v>567</v>
      </c>
      <c r="N110" s="53">
        <v>12</v>
      </c>
      <c r="O110" s="53">
        <v>13</v>
      </c>
      <c r="P110">
        <f t="shared" si="5"/>
        <v>0</v>
      </c>
      <c r="Q110">
        <f t="shared" si="6"/>
        <v>18.973665961010276</v>
      </c>
      <c r="R110">
        <f t="shared" si="7"/>
        <v>16.629091399706553</v>
      </c>
      <c r="S110">
        <f t="shared" si="8"/>
        <v>0</v>
      </c>
      <c r="T110">
        <f t="shared" si="9"/>
        <v>1</v>
      </c>
    </row>
    <row r="111" spans="5:20">
      <c r="E111" s="50" t="s">
        <v>272</v>
      </c>
      <c r="F111" s="51">
        <v>19</v>
      </c>
      <c r="G111" s="51">
        <v>5</v>
      </c>
      <c r="M111" s="50" t="s">
        <v>569</v>
      </c>
      <c r="N111" s="53">
        <v>9</v>
      </c>
      <c r="O111" s="53">
        <v>12</v>
      </c>
      <c r="P111">
        <f t="shared" si="5"/>
        <v>3.1622776601683795</v>
      </c>
      <c r="Q111">
        <f t="shared" si="6"/>
        <v>16.406035603823927</v>
      </c>
      <c r="R111">
        <f t="shared" si="7"/>
        <v>12.58942086327823</v>
      </c>
      <c r="S111">
        <f t="shared" si="8"/>
        <v>3.1622776601683795</v>
      </c>
      <c r="T111">
        <f t="shared" si="9"/>
        <v>1</v>
      </c>
    </row>
    <row r="112" spans="5:20">
      <c r="E112" s="50" t="s">
        <v>274</v>
      </c>
      <c r="F112" s="51">
        <v>2</v>
      </c>
      <c r="G112" s="51">
        <v>24</v>
      </c>
      <c r="M112" s="50" t="s">
        <v>574</v>
      </c>
      <c r="N112" s="53">
        <v>17</v>
      </c>
      <c r="O112" s="53">
        <v>17</v>
      </c>
      <c r="P112">
        <f t="shared" si="5"/>
        <v>6.4031242374328485</v>
      </c>
      <c r="Q112">
        <f t="shared" si="6"/>
        <v>11.768072376239767</v>
      </c>
      <c r="R112">
        <f t="shared" si="7"/>
        <v>7.7999103379143007</v>
      </c>
      <c r="S112">
        <f t="shared" si="8"/>
        <v>6.4031242374328485</v>
      </c>
      <c r="T112">
        <f t="shared" si="9"/>
        <v>1</v>
      </c>
    </row>
    <row r="113" spans="5:20">
      <c r="E113" s="50" t="s">
        <v>276</v>
      </c>
      <c r="F113" s="51">
        <v>19</v>
      </c>
      <c r="G113" s="51">
        <v>8</v>
      </c>
      <c r="M113" s="50" t="s">
        <v>584</v>
      </c>
      <c r="N113" s="53">
        <v>12</v>
      </c>
      <c r="O113" s="53">
        <v>13</v>
      </c>
      <c r="P113">
        <f t="shared" si="5"/>
        <v>0</v>
      </c>
      <c r="Q113">
        <f t="shared" si="6"/>
        <v>18.973665961010276</v>
      </c>
      <c r="R113">
        <f t="shared" si="7"/>
        <v>16.629091399706553</v>
      </c>
      <c r="S113">
        <f t="shared" si="8"/>
        <v>0</v>
      </c>
      <c r="T113">
        <f t="shared" si="9"/>
        <v>1</v>
      </c>
    </row>
    <row r="114" spans="5:20">
      <c r="E114" s="50" t="s">
        <v>278</v>
      </c>
      <c r="F114" s="51">
        <v>10</v>
      </c>
      <c r="G114" s="51">
        <v>14</v>
      </c>
      <c r="M114" s="50" t="s">
        <v>586</v>
      </c>
      <c r="N114" s="53">
        <v>12</v>
      </c>
      <c r="O114" s="53">
        <v>5</v>
      </c>
      <c r="P114">
        <f t="shared" si="5"/>
        <v>8</v>
      </c>
      <c r="Q114">
        <f t="shared" si="6"/>
        <v>17.204650534085253</v>
      </c>
      <c r="R114">
        <f t="shared" si="7"/>
        <v>9.3758727230213044</v>
      </c>
      <c r="S114">
        <f t="shared" si="8"/>
        <v>8</v>
      </c>
      <c r="T114">
        <f t="shared" si="9"/>
        <v>1</v>
      </c>
    </row>
    <row r="115" spans="5:20">
      <c r="E115" s="50" t="s">
        <v>280</v>
      </c>
      <c r="F115" s="51">
        <v>9</v>
      </c>
      <c r="G115" s="51">
        <v>12</v>
      </c>
      <c r="M115" s="50" t="s">
        <v>594</v>
      </c>
      <c r="N115" s="53">
        <v>11</v>
      </c>
      <c r="O115" s="53">
        <v>7</v>
      </c>
      <c r="P115">
        <f t="shared" si="5"/>
        <v>6.0827625302982193</v>
      </c>
      <c r="Q115">
        <f t="shared" si="6"/>
        <v>16.912142055613892</v>
      </c>
      <c r="R115">
        <f t="shared" si="7"/>
        <v>10.510012224000317</v>
      </c>
      <c r="S115">
        <f t="shared" si="8"/>
        <v>6.0827625302982193</v>
      </c>
      <c r="T115">
        <f t="shared" si="9"/>
        <v>1</v>
      </c>
    </row>
    <row r="116" spans="5:20">
      <c r="E116" s="50" t="s">
        <v>282</v>
      </c>
      <c r="F116" s="51">
        <v>12</v>
      </c>
      <c r="G116" s="51">
        <v>13</v>
      </c>
      <c r="M116" s="50" t="s">
        <v>600</v>
      </c>
      <c r="N116" s="53">
        <v>12</v>
      </c>
      <c r="O116" s="53">
        <v>13</v>
      </c>
      <c r="P116">
        <f t="shared" si="5"/>
        <v>0</v>
      </c>
      <c r="Q116">
        <f t="shared" si="6"/>
        <v>18.973665961010276</v>
      </c>
      <c r="R116">
        <f t="shared" si="7"/>
        <v>16.629091399706553</v>
      </c>
      <c r="S116">
        <f t="shared" si="8"/>
        <v>0</v>
      </c>
      <c r="T116">
        <f t="shared" si="9"/>
        <v>1</v>
      </c>
    </row>
    <row r="117" spans="5:20">
      <c r="E117" s="50" t="s">
        <v>284</v>
      </c>
      <c r="F117" s="51">
        <v>9</v>
      </c>
      <c r="G117" s="51">
        <v>16</v>
      </c>
      <c r="M117" s="50" t="s">
        <v>602</v>
      </c>
      <c r="N117" s="53">
        <v>9</v>
      </c>
      <c r="O117" s="53">
        <v>12</v>
      </c>
      <c r="P117">
        <f t="shared" si="5"/>
        <v>3.1622776601683795</v>
      </c>
      <c r="Q117">
        <f t="shared" si="6"/>
        <v>16.406035603823927</v>
      </c>
      <c r="R117">
        <f t="shared" si="7"/>
        <v>12.58942086327823</v>
      </c>
      <c r="S117">
        <f t="shared" si="8"/>
        <v>3.1622776601683795</v>
      </c>
      <c r="T117">
        <f t="shared" si="9"/>
        <v>1</v>
      </c>
    </row>
    <row r="118" spans="5:20">
      <c r="E118" s="50" t="s">
        <v>286</v>
      </c>
      <c r="F118" s="51">
        <v>10</v>
      </c>
      <c r="G118" s="51">
        <v>14</v>
      </c>
      <c r="M118" s="50" t="s">
        <v>610</v>
      </c>
      <c r="N118" s="53">
        <v>17</v>
      </c>
      <c r="O118" s="53">
        <v>17</v>
      </c>
      <c r="P118">
        <f t="shared" si="5"/>
        <v>6.4031242374328485</v>
      </c>
      <c r="Q118">
        <f t="shared" si="6"/>
        <v>11.768072376239767</v>
      </c>
      <c r="R118">
        <f t="shared" si="7"/>
        <v>7.7999103379143007</v>
      </c>
      <c r="S118">
        <f t="shared" si="8"/>
        <v>6.4031242374328485</v>
      </c>
      <c r="T118">
        <f t="shared" si="9"/>
        <v>1</v>
      </c>
    </row>
    <row r="119" spans="5:20">
      <c r="E119" s="50" t="s">
        <v>288</v>
      </c>
      <c r="F119" s="51">
        <v>19</v>
      </c>
      <c r="G119" s="51">
        <v>5</v>
      </c>
      <c r="M119" s="50" t="s">
        <v>612</v>
      </c>
      <c r="N119" s="53">
        <v>11</v>
      </c>
      <c r="O119" s="53">
        <v>7</v>
      </c>
      <c r="P119">
        <f t="shared" si="5"/>
        <v>6.0827625302982193</v>
      </c>
      <c r="Q119">
        <f t="shared" si="6"/>
        <v>16.912142055613892</v>
      </c>
      <c r="R119">
        <f t="shared" si="7"/>
        <v>10.510012224000317</v>
      </c>
      <c r="S119">
        <f t="shared" si="8"/>
        <v>6.0827625302982193</v>
      </c>
      <c r="T119">
        <f t="shared" si="9"/>
        <v>1</v>
      </c>
    </row>
    <row r="120" spans="5:20">
      <c r="E120" s="50" t="s">
        <v>290</v>
      </c>
      <c r="F120" s="51">
        <v>16</v>
      </c>
      <c r="G120" s="51">
        <v>2</v>
      </c>
      <c r="M120" s="50" t="s">
        <v>616</v>
      </c>
      <c r="N120" s="53">
        <v>17</v>
      </c>
      <c r="O120" s="53">
        <v>17</v>
      </c>
      <c r="P120">
        <f t="shared" si="5"/>
        <v>6.4031242374328485</v>
      </c>
      <c r="Q120">
        <f t="shared" si="6"/>
        <v>11.768072376239767</v>
      </c>
      <c r="R120">
        <f t="shared" si="7"/>
        <v>7.7999103379143007</v>
      </c>
      <c r="S120">
        <f t="shared" si="8"/>
        <v>6.4031242374328485</v>
      </c>
      <c r="T120">
        <f t="shared" si="9"/>
        <v>1</v>
      </c>
    </row>
    <row r="121" spans="5:20">
      <c r="E121" s="50" t="s">
        <v>292</v>
      </c>
      <c r="F121" s="51">
        <v>5</v>
      </c>
      <c r="G121" s="51">
        <v>4</v>
      </c>
      <c r="M121" s="50" t="s">
        <v>624</v>
      </c>
      <c r="N121" s="53">
        <v>12</v>
      </c>
      <c r="O121" s="53">
        <v>13</v>
      </c>
      <c r="P121">
        <f t="shared" si="5"/>
        <v>0</v>
      </c>
      <c r="Q121">
        <f t="shared" si="6"/>
        <v>18.973665961010276</v>
      </c>
      <c r="R121">
        <f t="shared" si="7"/>
        <v>16.629091399706553</v>
      </c>
      <c r="S121">
        <f t="shared" si="8"/>
        <v>0</v>
      </c>
      <c r="T121">
        <f t="shared" si="9"/>
        <v>1</v>
      </c>
    </row>
    <row r="122" spans="5:20">
      <c r="E122" s="50" t="s">
        <v>296</v>
      </c>
      <c r="F122" s="51">
        <v>2</v>
      </c>
      <c r="G122" s="51">
        <v>24</v>
      </c>
      <c r="M122" s="50" t="s">
        <v>630</v>
      </c>
      <c r="N122" s="53">
        <v>10</v>
      </c>
      <c r="O122" s="53">
        <v>14</v>
      </c>
      <c r="P122">
        <f t="shared" si="5"/>
        <v>2.2360679774997898</v>
      </c>
      <c r="Q122">
        <f t="shared" si="6"/>
        <v>16.537882355670799</v>
      </c>
      <c r="R122">
        <f t="shared" si="7"/>
        <v>13.458603282904116</v>
      </c>
      <c r="S122">
        <f t="shared" si="8"/>
        <v>2.2360679774997898</v>
      </c>
      <c r="T122">
        <f t="shared" si="9"/>
        <v>1</v>
      </c>
    </row>
    <row r="123" spans="5:20">
      <c r="E123" s="50" t="s">
        <v>298</v>
      </c>
      <c r="F123" s="51">
        <v>12</v>
      </c>
      <c r="G123" s="51">
        <v>17</v>
      </c>
      <c r="M123" s="50" t="s">
        <v>637</v>
      </c>
      <c r="N123" s="53">
        <v>12</v>
      </c>
      <c r="O123" s="53">
        <v>13</v>
      </c>
      <c r="P123">
        <f t="shared" si="5"/>
        <v>0</v>
      </c>
      <c r="Q123">
        <f t="shared" si="6"/>
        <v>18.973665961010276</v>
      </c>
      <c r="R123">
        <f t="shared" si="7"/>
        <v>16.629091399706553</v>
      </c>
      <c r="S123">
        <f t="shared" si="8"/>
        <v>0</v>
      </c>
      <c r="T123">
        <f t="shared" si="9"/>
        <v>1</v>
      </c>
    </row>
    <row r="124" spans="5:20">
      <c r="E124" s="50" t="s">
        <v>300</v>
      </c>
      <c r="F124" s="51">
        <v>3</v>
      </c>
      <c r="G124" s="51">
        <v>3</v>
      </c>
      <c r="M124" s="50" t="s">
        <v>641</v>
      </c>
      <c r="N124" s="53">
        <v>11</v>
      </c>
      <c r="O124" s="53">
        <v>7</v>
      </c>
      <c r="P124">
        <f t="shared" si="5"/>
        <v>6.0827625302982193</v>
      </c>
      <c r="Q124">
        <f t="shared" si="6"/>
        <v>16.912142055613892</v>
      </c>
      <c r="R124">
        <f t="shared" si="7"/>
        <v>10.510012224000317</v>
      </c>
      <c r="S124">
        <f t="shared" si="8"/>
        <v>6.0827625302982193</v>
      </c>
      <c r="T124">
        <f t="shared" si="9"/>
        <v>1</v>
      </c>
    </row>
    <row r="125" spans="5:20">
      <c r="E125" s="50" t="s">
        <v>302</v>
      </c>
      <c r="F125" s="51">
        <v>19</v>
      </c>
      <c r="G125" s="51">
        <v>5</v>
      </c>
      <c r="M125" s="50" t="s">
        <v>643</v>
      </c>
      <c r="N125" s="53">
        <v>12</v>
      </c>
      <c r="O125" s="53">
        <v>13</v>
      </c>
      <c r="P125">
        <f t="shared" si="5"/>
        <v>0</v>
      </c>
      <c r="Q125">
        <f t="shared" si="6"/>
        <v>18.973665961010276</v>
      </c>
      <c r="R125">
        <f t="shared" si="7"/>
        <v>16.629091399706553</v>
      </c>
      <c r="S125">
        <f t="shared" si="8"/>
        <v>0</v>
      </c>
      <c r="T125">
        <f t="shared" si="9"/>
        <v>1</v>
      </c>
    </row>
    <row r="126" spans="5:20">
      <c r="E126" s="50" t="s">
        <v>305</v>
      </c>
      <c r="F126" s="51">
        <v>12</v>
      </c>
      <c r="G126" s="51">
        <v>13</v>
      </c>
      <c r="M126" s="50" t="s">
        <v>645</v>
      </c>
      <c r="N126" s="53">
        <v>12</v>
      </c>
      <c r="O126" s="53">
        <v>13</v>
      </c>
      <c r="P126">
        <f t="shared" si="5"/>
        <v>0</v>
      </c>
      <c r="Q126">
        <f t="shared" si="6"/>
        <v>18.973665961010276</v>
      </c>
      <c r="R126">
        <f t="shared" si="7"/>
        <v>16.629091399706553</v>
      </c>
      <c r="S126">
        <f t="shared" si="8"/>
        <v>0</v>
      </c>
      <c r="T126">
        <f t="shared" si="9"/>
        <v>1</v>
      </c>
    </row>
    <row r="127" spans="5:20">
      <c r="E127" s="50" t="s">
        <v>307</v>
      </c>
      <c r="F127" s="51">
        <v>19</v>
      </c>
      <c r="G127" s="51">
        <v>5</v>
      </c>
      <c r="M127" s="50" t="s">
        <v>647</v>
      </c>
      <c r="N127" s="53">
        <v>12</v>
      </c>
      <c r="O127" s="53">
        <v>14</v>
      </c>
      <c r="P127">
        <f t="shared" si="5"/>
        <v>1</v>
      </c>
      <c r="Q127">
        <f t="shared" si="6"/>
        <v>17.720045146669349</v>
      </c>
      <c r="R127">
        <f t="shared" si="7"/>
        <v>15.119493942146773</v>
      </c>
      <c r="S127">
        <f t="shared" si="8"/>
        <v>1</v>
      </c>
      <c r="T127">
        <f t="shared" si="9"/>
        <v>1</v>
      </c>
    </row>
    <row r="128" spans="5:20">
      <c r="E128" s="50" t="s">
        <v>309</v>
      </c>
      <c r="F128" s="51">
        <v>2</v>
      </c>
      <c r="G128" s="51">
        <v>24</v>
      </c>
      <c r="M128" s="50" t="s">
        <v>649</v>
      </c>
      <c r="N128" s="53">
        <v>10</v>
      </c>
      <c r="O128" s="53">
        <v>13</v>
      </c>
      <c r="P128">
        <f t="shared" si="5"/>
        <v>2</v>
      </c>
      <c r="Q128">
        <f t="shared" si="6"/>
        <v>17.088007490635061</v>
      </c>
      <c r="R128">
        <f t="shared" si="7"/>
        <v>13.936995737507374</v>
      </c>
      <c r="S128">
        <f t="shared" si="8"/>
        <v>2</v>
      </c>
      <c r="T128">
        <f t="shared" si="9"/>
        <v>1</v>
      </c>
    </row>
    <row r="129" spans="5:20">
      <c r="E129" s="50" t="s">
        <v>313</v>
      </c>
      <c r="F129" s="51">
        <v>19</v>
      </c>
      <c r="G129" s="51">
        <v>5</v>
      </c>
      <c r="M129" s="50" t="s">
        <v>663</v>
      </c>
      <c r="N129" s="53">
        <v>19</v>
      </c>
      <c r="O129" s="53">
        <v>12</v>
      </c>
      <c r="P129">
        <f t="shared" si="5"/>
        <v>7.0710678118654755</v>
      </c>
      <c r="Q129">
        <f t="shared" si="6"/>
        <v>12.978503718566438</v>
      </c>
      <c r="R129">
        <f t="shared" si="7"/>
        <v>7.5419881774821684</v>
      </c>
      <c r="S129">
        <f t="shared" si="8"/>
        <v>7.0710678118654755</v>
      </c>
      <c r="T129">
        <f t="shared" si="9"/>
        <v>1</v>
      </c>
    </row>
    <row r="130" spans="5:20">
      <c r="E130" s="50" t="s">
        <v>315</v>
      </c>
      <c r="F130" s="51">
        <v>19</v>
      </c>
      <c r="G130" s="51">
        <v>5</v>
      </c>
      <c r="M130" s="50" t="s">
        <v>679</v>
      </c>
      <c r="N130" s="53">
        <v>19</v>
      </c>
      <c r="O130" s="53">
        <v>12</v>
      </c>
      <c r="P130">
        <f t="shared" ref="P130:P193" si="10">SQRT(((N130-$J$2)^2+(O130-$K$2)^2))</f>
        <v>7.0710678118654755</v>
      </c>
      <c r="Q130">
        <f t="shared" ref="Q130:Q193" si="11">SQRT(((O130-$J$3)^2+(P130-$K$3)^2))</f>
        <v>12.978503718566438</v>
      </c>
      <c r="R130">
        <f t="shared" ref="R130:R193" si="12">SQRT(((P130-$J$4)^2+(Q130-$K$4)^2))</f>
        <v>7.5419881774821684</v>
      </c>
      <c r="S130">
        <f t="shared" si="8"/>
        <v>7.0710678118654755</v>
      </c>
      <c r="T130">
        <f t="shared" si="9"/>
        <v>1</v>
      </c>
    </row>
    <row r="131" spans="5:20">
      <c r="E131" s="50" t="s">
        <v>317</v>
      </c>
      <c r="F131" s="51">
        <v>12</v>
      </c>
      <c r="G131" s="51">
        <v>13</v>
      </c>
      <c r="M131" s="50" t="s">
        <v>681</v>
      </c>
      <c r="N131" s="53">
        <v>9</v>
      </c>
      <c r="O131" s="53">
        <v>8</v>
      </c>
      <c r="P131">
        <f t="shared" si="10"/>
        <v>5.8309518948453007</v>
      </c>
      <c r="Q131">
        <f t="shared" si="11"/>
        <v>16.403832838259756</v>
      </c>
      <c r="R131">
        <f t="shared" si="12"/>
        <v>10.379904718479143</v>
      </c>
      <c r="S131">
        <f t="shared" ref="S131:S194" si="13">MIN(P131,Q131,R131)</f>
        <v>5.8309518948453007</v>
      </c>
      <c r="T131">
        <f t="shared" ref="T131:T194" si="14">IF(AND(P131&lt;Q131,P131&lt;R131),1,IF(AND(Q131&lt;P131,Q131&lt;R131),2,IF(AND(R131&lt;P131,R131&lt;Q131),3)))</f>
        <v>1</v>
      </c>
    </row>
    <row r="132" spans="5:20">
      <c r="E132" s="50" t="s">
        <v>319</v>
      </c>
      <c r="F132" s="51">
        <v>9</v>
      </c>
      <c r="G132" s="51">
        <v>16</v>
      </c>
      <c r="M132" s="50" t="s">
        <v>694</v>
      </c>
      <c r="N132" s="53">
        <v>9</v>
      </c>
      <c r="O132" s="53">
        <v>13</v>
      </c>
      <c r="P132">
        <f t="shared" si="10"/>
        <v>3</v>
      </c>
      <c r="Q132">
        <f t="shared" si="11"/>
        <v>16.15549442140351</v>
      </c>
      <c r="R132">
        <f t="shared" si="12"/>
        <v>12.605162100184581</v>
      </c>
      <c r="S132">
        <f t="shared" si="13"/>
        <v>3</v>
      </c>
      <c r="T132">
        <f t="shared" si="14"/>
        <v>1</v>
      </c>
    </row>
    <row r="133" spans="5:20">
      <c r="E133" s="50" t="s">
        <v>321</v>
      </c>
      <c r="F133" s="51">
        <v>2</v>
      </c>
      <c r="G133" s="51">
        <v>24</v>
      </c>
      <c r="M133" s="50" t="s">
        <v>695</v>
      </c>
      <c r="N133" s="53">
        <v>12</v>
      </c>
      <c r="O133" s="53">
        <v>4</v>
      </c>
      <c r="P133">
        <f t="shared" si="10"/>
        <v>9</v>
      </c>
      <c r="Q133">
        <f t="shared" si="11"/>
        <v>17.4928556845359</v>
      </c>
      <c r="R133">
        <f t="shared" si="12"/>
        <v>9.0079346306066164</v>
      </c>
      <c r="S133">
        <f t="shared" si="13"/>
        <v>9</v>
      </c>
      <c r="T133">
        <f t="shared" si="14"/>
        <v>1</v>
      </c>
    </row>
    <row r="134" spans="5:20">
      <c r="E134" s="50" t="s">
        <v>323</v>
      </c>
      <c r="F134" s="51">
        <v>2</v>
      </c>
      <c r="G134" s="51">
        <v>24</v>
      </c>
      <c r="M134" s="50" t="s">
        <v>698</v>
      </c>
      <c r="N134" s="53">
        <v>15</v>
      </c>
      <c r="O134" s="53">
        <v>12</v>
      </c>
      <c r="P134">
        <f t="shared" si="10"/>
        <v>3.1622776601683795</v>
      </c>
      <c r="Q134">
        <f t="shared" si="11"/>
        <v>16.406035603823927</v>
      </c>
      <c r="R134">
        <f t="shared" si="12"/>
        <v>12.58942086327823</v>
      </c>
      <c r="S134">
        <f t="shared" si="13"/>
        <v>3.1622776601683795</v>
      </c>
      <c r="T134">
        <f t="shared" si="14"/>
        <v>1</v>
      </c>
    </row>
    <row r="135" spans="5:20">
      <c r="E135" s="50" t="s">
        <v>325</v>
      </c>
      <c r="F135" s="51">
        <v>19</v>
      </c>
      <c r="G135" s="51">
        <v>8</v>
      </c>
      <c r="M135" s="50" t="s">
        <v>699</v>
      </c>
      <c r="N135" s="53">
        <v>9</v>
      </c>
      <c r="O135" s="53">
        <v>8</v>
      </c>
      <c r="P135">
        <f t="shared" si="10"/>
        <v>5.8309518948453007</v>
      </c>
      <c r="Q135">
        <f t="shared" si="11"/>
        <v>16.403832838259756</v>
      </c>
      <c r="R135">
        <f t="shared" si="12"/>
        <v>10.379904718479143</v>
      </c>
      <c r="S135">
        <f t="shared" si="13"/>
        <v>5.8309518948453007</v>
      </c>
      <c r="T135">
        <f t="shared" si="14"/>
        <v>1</v>
      </c>
    </row>
    <row r="136" spans="5:20">
      <c r="E136" s="50" t="s">
        <v>327</v>
      </c>
      <c r="F136" s="51">
        <v>10</v>
      </c>
      <c r="G136" s="51">
        <v>14</v>
      </c>
      <c r="M136" s="50" t="s">
        <v>707</v>
      </c>
      <c r="N136" s="53">
        <v>12</v>
      </c>
      <c r="O136" s="53">
        <v>13</v>
      </c>
      <c r="P136">
        <f t="shared" si="10"/>
        <v>0</v>
      </c>
      <c r="Q136">
        <f t="shared" si="11"/>
        <v>18.973665961010276</v>
      </c>
      <c r="R136">
        <f t="shared" si="12"/>
        <v>16.629091399706553</v>
      </c>
      <c r="S136">
        <f t="shared" si="13"/>
        <v>0</v>
      </c>
      <c r="T136">
        <f t="shared" si="14"/>
        <v>1</v>
      </c>
    </row>
    <row r="137" spans="5:20">
      <c r="E137" s="50" t="s">
        <v>329</v>
      </c>
      <c r="F137" s="51">
        <v>19</v>
      </c>
      <c r="G137" s="51">
        <v>8</v>
      </c>
      <c r="M137" s="50" t="s">
        <v>711</v>
      </c>
      <c r="N137" s="53">
        <v>12</v>
      </c>
      <c r="O137" s="53">
        <v>13</v>
      </c>
      <c r="P137">
        <f t="shared" si="10"/>
        <v>0</v>
      </c>
      <c r="Q137">
        <f t="shared" si="11"/>
        <v>18.973665961010276</v>
      </c>
      <c r="R137">
        <f t="shared" si="12"/>
        <v>16.629091399706553</v>
      </c>
      <c r="S137">
        <f t="shared" si="13"/>
        <v>0</v>
      </c>
      <c r="T137">
        <f t="shared" si="14"/>
        <v>1</v>
      </c>
    </row>
    <row r="138" spans="5:20">
      <c r="E138" s="50" t="s">
        <v>331</v>
      </c>
      <c r="F138" s="51">
        <v>2</v>
      </c>
      <c r="G138" s="51">
        <v>24</v>
      </c>
      <c r="M138" s="50" t="s">
        <v>713</v>
      </c>
      <c r="N138" s="53">
        <v>12</v>
      </c>
      <c r="O138" s="53">
        <v>13</v>
      </c>
      <c r="P138">
        <f t="shared" si="10"/>
        <v>0</v>
      </c>
      <c r="Q138">
        <f t="shared" si="11"/>
        <v>18.973665961010276</v>
      </c>
      <c r="R138">
        <f t="shared" si="12"/>
        <v>16.629091399706553</v>
      </c>
      <c r="S138">
        <f t="shared" si="13"/>
        <v>0</v>
      </c>
      <c r="T138">
        <f t="shared" si="14"/>
        <v>1</v>
      </c>
    </row>
    <row r="139" spans="5:20">
      <c r="E139" s="50" t="s">
        <v>334</v>
      </c>
      <c r="F139" s="51">
        <v>12</v>
      </c>
      <c r="G139" s="51">
        <v>17</v>
      </c>
      <c r="M139" s="50" t="s">
        <v>717</v>
      </c>
      <c r="N139" s="53">
        <v>11</v>
      </c>
      <c r="O139" s="53">
        <v>7</v>
      </c>
      <c r="P139">
        <f t="shared" si="10"/>
        <v>6.0827625302982193</v>
      </c>
      <c r="Q139">
        <f t="shared" si="11"/>
        <v>16.912142055613892</v>
      </c>
      <c r="R139">
        <f t="shared" si="12"/>
        <v>10.510012224000317</v>
      </c>
      <c r="S139">
        <f t="shared" si="13"/>
        <v>6.0827625302982193</v>
      </c>
      <c r="T139">
        <f t="shared" si="14"/>
        <v>1</v>
      </c>
    </row>
    <row r="140" spans="5:20">
      <c r="E140" s="50" t="s">
        <v>336</v>
      </c>
      <c r="F140" s="51">
        <v>10</v>
      </c>
      <c r="G140" s="51">
        <v>14</v>
      </c>
      <c r="M140" s="50" t="s">
        <v>718</v>
      </c>
      <c r="N140" s="53">
        <v>12</v>
      </c>
      <c r="O140" s="53">
        <v>13</v>
      </c>
      <c r="P140">
        <f t="shared" si="10"/>
        <v>0</v>
      </c>
      <c r="Q140">
        <f t="shared" si="11"/>
        <v>18.973665961010276</v>
      </c>
      <c r="R140">
        <f t="shared" si="12"/>
        <v>16.629091399706553</v>
      </c>
      <c r="S140">
        <f t="shared" si="13"/>
        <v>0</v>
      </c>
      <c r="T140">
        <f t="shared" si="14"/>
        <v>1</v>
      </c>
    </row>
    <row r="141" spans="5:20">
      <c r="E141" s="50" t="s">
        <v>338</v>
      </c>
      <c r="F141" s="51">
        <v>17</v>
      </c>
      <c r="G141" s="51">
        <v>17</v>
      </c>
      <c r="M141" s="50" t="s">
        <v>720</v>
      </c>
      <c r="N141" s="53">
        <v>10</v>
      </c>
      <c r="O141" s="53">
        <v>14</v>
      </c>
      <c r="P141">
        <f t="shared" si="10"/>
        <v>2.2360679774997898</v>
      </c>
      <c r="Q141">
        <f t="shared" si="11"/>
        <v>16.537882355670799</v>
      </c>
      <c r="R141">
        <f t="shared" si="12"/>
        <v>13.458603282904116</v>
      </c>
      <c r="S141">
        <f t="shared" si="13"/>
        <v>2.2360679774997898</v>
      </c>
      <c r="T141">
        <f t="shared" si="14"/>
        <v>1</v>
      </c>
    </row>
    <row r="142" spans="5:20">
      <c r="E142" s="50" t="s">
        <v>340</v>
      </c>
      <c r="F142" s="51">
        <v>12</v>
      </c>
      <c r="G142" s="51">
        <v>13</v>
      </c>
      <c r="M142" s="50" t="s">
        <v>722</v>
      </c>
      <c r="N142" s="53">
        <v>12</v>
      </c>
      <c r="O142" s="53">
        <v>13</v>
      </c>
      <c r="P142">
        <f t="shared" si="10"/>
        <v>0</v>
      </c>
      <c r="Q142">
        <f t="shared" si="11"/>
        <v>18.973665961010276</v>
      </c>
      <c r="R142">
        <f t="shared" si="12"/>
        <v>16.629091399706553</v>
      </c>
      <c r="S142">
        <f t="shared" si="13"/>
        <v>0</v>
      </c>
      <c r="T142">
        <f t="shared" si="14"/>
        <v>1</v>
      </c>
    </row>
    <row r="143" spans="5:20">
      <c r="E143" s="50" t="s">
        <v>342</v>
      </c>
      <c r="F143" s="51">
        <v>12</v>
      </c>
      <c r="G143" s="51">
        <v>13</v>
      </c>
      <c r="M143" s="50" t="s">
        <v>724</v>
      </c>
      <c r="N143" s="53">
        <v>12</v>
      </c>
      <c r="O143" s="53">
        <v>13</v>
      </c>
      <c r="P143">
        <f t="shared" si="10"/>
        <v>0</v>
      </c>
      <c r="Q143">
        <f t="shared" si="11"/>
        <v>18.973665961010276</v>
      </c>
      <c r="R143">
        <f t="shared" si="12"/>
        <v>16.629091399706553</v>
      </c>
      <c r="S143">
        <f t="shared" si="13"/>
        <v>0</v>
      </c>
      <c r="T143">
        <f t="shared" si="14"/>
        <v>1</v>
      </c>
    </row>
    <row r="144" spans="5:20">
      <c r="E144" s="50" t="s">
        <v>344</v>
      </c>
      <c r="F144" s="51">
        <v>14</v>
      </c>
      <c r="G144" s="51">
        <v>10</v>
      </c>
      <c r="M144" s="50" t="s">
        <v>726</v>
      </c>
      <c r="N144" s="53">
        <v>12</v>
      </c>
      <c r="O144" s="53">
        <v>13</v>
      </c>
      <c r="P144">
        <f t="shared" si="10"/>
        <v>0</v>
      </c>
      <c r="Q144">
        <f t="shared" si="11"/>
        <v>18.973665961010276</v>
      </c>
      <c r="R144">
        <f t="shared" si="12"/>
        <v>16.629091399706553</v>
      </c>
      <c r="S144">
        <f t="shared" si="13"/>
        <v>0</v>
      </c>
      <c r="T144">
        <f t="shared" si="14"/>
        <v>1</v>
      </c>
    </row>
    <row r="145" spans="5:20">
      <c r="E145" s="50" t="s">
        <v>345</v>
      </c>
      <c r="F145" s="51">
        <v>11</v>
      </c>
      <c r="G145" s="51">
        <v>7</v>
      </c>
      <c r="M145" s="50" t="s">
        <v>728</v>
      </c>
      <c r="N145" s="53">
        <v>12</v>
      </c>
      <c r="O145" s="53">
        <v>13</v>
      </c>
      <c r="P145">
        <f t="shared" si="10"/>
        <v>0</v>
      </c>
      <c r="Q145">
        <f t="shared" si="11"/>
        <v>18.973665961010276</v>
      </c>
      <c r="R145">
        <f t="shared" si="12"/>
        <v>16.629091399706553</v>
      </c>
      <c r="S145">
        <f t="shared" si="13"/>
        <v>0</v>
      </c>
      <c r="T145">
        <f t="shared" si="14"/>
        <v>1</v>
      </c>
    </row>
    <row r="146" spans="5:20">
      <c r="E146" s="50" t="s">
        <v>346</v>
      </c>
      <c r="F146" s="51">
        <v>19</v>
      </c>
      <c r="G146" s="51">
        <v>8</v>
      </c>
      <c r="M146" s="50" t="s">
        <v>730</v>
      </c>
      <c r="N146" s="53">
        <v>12</v>
      </c>
      <c r="O146" s="53">
        <v>13</v>
      </c>
      <c r="P146">
        <f t="shared" si="10"/>
        <v>0</v>
      </c>
      <c r="Q146">
        <f t="shared" si="11"/>
        <v>18.973665961010276</v>
      </c>
      <c r="R146">
        <f t="shared" si="12"/>
        <v>16.629091399706553</v>
      </c>
      <c r="S146">
        <f t="shared" si="13"/>
        <v>0</v>
      </c>
      <c r="T146">
        <f t="shared" si="14"/>
        <v>1</v>
      </c>
    </row>
    <row r="147" spans="5:20">
      <c r="E147" s="50" t="s">
        <v>347</v>
      </c>
      <c r="F147" s="51">
        <v>2</v>
      </c>
      <c r="G147" s="51">
        <v>24</v>
      </c>
      <c r="M147" s="50" t="s">
        <v>734</v>
      </c>
      <c r="N147" s="53">
        <v>12</v>
      </c>
      <c r="O147" s="53">
        <v>13</v>
      </c>
      <c r="P147">
        <f t="shared" si="10"/>
        <v>0</v>
      </c>
      <c r="Q147">
        <f t="shared" si="11"/>
        <v>18.973665961010276</v>
      </c>
      <c r="R147">
        <f t="shared" si="12"/>
        <v>16.629091399706553</v>
      </c>
      <c r="S147">
        <f t="shared" si="13"/>
        <v>0</v>
      </c>
      <c r="T147">
        <f t="shared" si="14"/>
        <v>1</v>
      </c>
    </row>
    <row r="148" spans="5:20">
      <c r="E148" s="50" t="s">
        <v>349</v>
      </c>
      <c r="F148" s="51">
        <v>16</v>
      </c>
      <c r="G148" s="51">
        <v>2</v>
      </c>
      <c r="M148" s="50" t="s">
        <v>738</v>
      </c>
      <c r="N148" s="53">
        <v>11</v>
      </c>
      <c r="O148" s="53">
        <v>7</v>
      </c>
      <c r="P148">
        <f t="shared" si="10"/>
        <v>6.0827625302982193</v>
      </c>
      <c r="Q148">
        <f t="shared" si="11"/>
        <v>16.912142055613892</v>
      </c>
      <c r="R148">
        <f t="shared" si="12"/>
        <v>10.510012224000317</v>
      </c>
      <c r="S148">
        <f t="shared" si="13"/>
        <v>6.0827625302982193</v>
      </c>
      <c r="T148">
        <f t="shared" si="14"/>
        <v>1</v>
      </c>
    </row>
    <row r="149" spans="5:20">
      <c r="E149" s="50" t="s">
        <v>351</v>
      </c>
      <c r="F149" s="51">
        <v>16</v>
      </c>
      <c r="G149" s="51">
        <v>2</v>
      </c>
      <c r="M149" s="50" t="s">
        <v>744</v>
      </c>
      <c r="N149" s="53">
        <v>12</v>
      </c>
      <c r="O149" s="53">
        <v>13</v>
      </c>
      <c r="P149">
        <f t="shared" si="10"/>
        <v>0</v>
      </c>
      <c r="Q149">
        <f t="shared" si="11"/>
        <v>18.973665961010276</v>
      </c>
      <c r="R149">
        <f t="shared" si="12"/>
        <v>16.629091399706553</v>
      </c>
      <c r="S149">
        <f t="shared" si="13"/>
        <v>0</v>
      </c>
      <c r="T149">
        <f t="shared" si="14"/>
        <v>1</v>
      </c>
    </row>
    <row r="150" spans="5:20">
      <c r="E150" s="50" t="s">
        <v>353</v>
      </c>
      <c r="F150" s="51">
        <v>10</v>
      </c>
      <c r="G150" s="51">
        <v>14</v>
      </c>
      <c r="M150" s="50" t="s">
        <v>748</v>
      </c>
      <c r="N150" s="53">
        <v>11</v>
      </c>
      <c r="O150" s="53">
        <v>7</v>
      </c>
      <c r="P150">
        <f t="shared" si="10"/>
        <v>6.0827625302982193</v>
      </c>
      <c r="Q150">
        <f t="shared" si="11"/>
        <v>16.912142055613892</v>
      </c>
      <c r="R150">
        <f t="shared" si="12"/>
        <v>10.510012224000317</v>
      </c>
      <c r="S150">
        <f t="shared" si="13"/>
        <v>6.0827625302982193</v>
      </c>
      <c r="T150">
        <f t="shared" si="14"/>
        <v>1</v>
      </c>
    </row>
    <row r="151" spans="5:20">
      <c r="E151" s="50" t="s">
        <v>355</v>
      </c>
      <c r="F151" s="51">
        <v>15</v>
      </c>
      <c r="G151" s="51">
        <v>9</v>
      </c>
      <c r="M151" s="50" t="s">
        <v>750</v>
      </c>
      <c r="N151" s="53">
        <v>12</v>
      </c>
      <c r="O151" s="53">
        <v>13</v>
      </c>
      <c r="P151">
        <f t="shared" si="10"/>
        <v>0</v>
      </c>
      <c r="Q151">
        <f t="shared" si="11"/>
        <v>18.973665961010276</v>
      </c>
      <c r="R151">
        <f t="shared" si="12"/>
        <v>16.629091399706553</v>
      </c>
      <c r="S151">
        <f t="shared" si="13"/>
        <v>0</v>
      </c>
      <c r="T151">
        <f t="shared" si="14"/>
        <v>1</v>
      </c>
    </row>
    <row r="152" spans="5:20">
      <c r="E152" s="52" t="s">
        <v>357</v>
      </c>
      <c r="F152" s="53">
        <v>16</v>
      </c>
      <c r="G152" s="53">
        <v>2</v>
      </c>
      <c r="M152" s="50" t="s">
        <v>756</v>
      </c>
      <c r="N152" s="53">
        <v>12</v>
      </c>
      <c r="O152" s="53">
        <v>13</v>
      </c>
      <c r="P152">
        <f t="shared" si="10"/>
        <v>0</v>
      </c>
      <c r="Q152">
        <f t="shared" si="11"/>
        <v>18.973665961010276</v>
      </c>
      <c r="R152">
        <f t="shared" si="12"/>
        <v>16.629091399706553</v>
      </c>
      <c r="S152">
        <f t="shared" si="13"/>
        <v>0</v>
      </c>
      <c r="T152">
        <f t="shared" si="14"/>
        <v>1</v>
      </c>
    </row>
    <row r="153" spans="5:20">
      <c r="E153" s="52" t="s">
        <v>358</v>
      </c>
      <c r="F153" s="53">
        <v>12</v>
      </c>
      <c r="G153" s="53">
        <v>13</v>
      </c>
      <c r="M153" s="50" t="s">
        <v>760</v>
      </c>
      <c r="N153" s="53">
        <v>12</v>
      </c>
      <c r="O153" s="53">
        <v>13</v>
      </c>
      <c r="P153">
        <f t="shared" si="10"/>
        <v>0</v>
      </c>
      <c r="Q153">
        <f t="shared" si="11"/>
        <v>18.973665961010276</v>
      </c>
      <c r="R153">
        <f t="shared" si="12"/>
        <v>16.629091399706553</v>
      </c>
      <c r="S153">
        <f t="shared" si="13"/>
        <v>0</v>
      </c>
      <c r="T153">
        <f t="shared" si="14"/>
        <v>1</v>
      </c>
    </row>
    <row r="154" spans="5:20">
      <c r="E154" s="52" t="s">
        <v>360</v>
      </c>
      <c r="F154" s="53">
        <v>2</v>
      </c>
      <c r="G154" s="53">
        <v>24</v>
      </c>
      <c r="M154" s="50" t="s">
        <v>771</v>
      </c>
      <c r="N154" s="53">
        <v>14</v>
      </c>
      <c r="O154" s="53">
        <v>10</v>
      </c>
      <c r="P154">
        <f t="shared" si="10"/>
        <v>3.6055512754639891</v>
      </c>
      <c r="Q154">
        <f t="shared" si="11"/>
        <v>16.976458820475383</v>
      </c>
      <c r="R154">
        <f t="shared" si="12"/>
        <v>12.5186078283808</v>
      </c>
      <c r="S154">
        <f t="shared" si="13"/>
        <v>3.6055512754639891</v>
      </c>
      <c r="T154">
        <f t="shared" si="14"/>
        <v>1</v>
      </c>
    </row>
    <row r="155" spans="5:20">
      <c r="E155" s="52" t="s">
        <v>362</v>
      </c>
      <c r="F155" s="53">
        <v>10</v>
      </c>
      <c r="G155" s="53">
        <v>14</v>
      </c>
      <c r="M155" s="50" t="s">
        <v>772</v>
      </c>
      <c r="N155" s="53">
        <v>10</v>
      </c>
      <c r="O155" s="53">
        <v>14</v>
      </c>
      <c r="P155">
        <f t="shared" si="10"/>
        <v>2.2360679774997898</v>
      </c>
      <c r="Q155">
        <f t="shared" si="11"/>
        <v>16.537882355670799</v>
      </c>
      <c r="R155">
        <f t="shared" si="12"/>
        <v>13.458603282904116</v>
      </c>
      <c r="S155">
        <f t="shared" si="13"/>
        <v>2.2360679774997898</v>
      </c>
      <c r="T155">
        <f t="shared" si="14"/>
        <v>1</v>
      </c>
    </row>
    <row r="156" spans="5:20">
      <c r="E156" s="52" t="s">
        <v>364</v>
      </c>
      <c r="F156" s="53">
        <v>12</v>
      </c>
      <c r="G156" s="53">
        <v>13</v>
      </c>
      <c r="M156" s="50" t="s">
        <v>774</v>
      </c>
      <c r="N156" s="53">
        <v>12</v>
      </c>
      <c r="O156" s="53">
        <v>13</v>
      </c>
      <c r="P156">
        <f t="shared" si="10"/>
        <v>0</v>
      </c>
      <c r="Q156">
        <f t="shared" si="11"/>
        <v>18.973665961010276</v>
      </c>
      <c r="R156">
        <f t="shared" si="12"/>
        <v>16.629091399706553</v>
      </c>
      <c r="S156">
        <f t="shared" si="13"/>
        <v>0</v>
      </c>
      <c r="T156">
        <f t="shared" si="14"/>
        <v>1</v>
      </c>
    </row>
    <row r="157" spans="5:20">
      <c r="E157" s="52" t="s">
        <v>366</v>
      </c>
      <c r="F157" s="53">
        <v>10</v>
      </c>
      <c r="G157" s="53">
        <v>14</v>
      </c>
      <c r="M157" s="50" t="s">
        <v>789</v>
      </c>
      <c r="N157" s="53">
        <v>10</v>
      </c>
      <c r="O157" s="53">
        <v>14</v>
      </c>
      <c r="P157">
        <f t="shared" si="10"/>
        <v>2.2360679774997898</v>
      </c>
      <c r="Q157">
        <f t="shared" si="11"/>
        <v>16.537882355670799</v>
      </c>
      <c r="R157">
        <f t="shared" si="12"/>
        <v>13.458603282904116</v>
      </c>
      <c r="S157">
        <f t="shared" si="13"/>
        <v>2.2360679774997898</v>
      </c>
      <c r="T157">
        <f t="shared" si="14"/>
        <v>1</v>
      </c>
    </row>
    <row r="158" spans="5:20">
      <c r="E158" s="52" t="s">
        <v>367</v>
      </c>
      <c r="F158" s="53">
        <v>10</v>
      </c>
      <c r="G158" s="53">
        <v>14</v>
      </c>
      <c r="M158" s="50" t="s">
        <v>806</v>
      </c>
      <c r="N158" s="53">
        <v>11</v>
      </c>
      <c r="O158" s="53">
        <v>7</v>
      </c>
      <c r="P158">
        <f t="shared" si="10"/>
        <v>6.0827625302982193</v>
      </c>
      <c r="Q158">
        <f t="shared" si="11"/>
        <v>16.912142055613892</v>
      </c>
      <c r="R158">
        <f t="shared" si="12"/>
        <v>10.510012224000317</v>
      </c>
      <c r="S158">
        <f t="shared" si="13"/>
        <v>6.0827625302982193</v>
      </c>
      <c r="T158">
        <f t="shared" si="14"/>
        <v>1</v>
      </c>
    </row>
    <row r="159" spans="5:20">
      <c r="E159" s="50" t="s">
        <v>369</v>
      </c>
      <c r="F159" s="53">
        <v>15</v>
      </c>
      <c r="G159" s="53">
        <v>9</v>
      </c>
      <c r="M159" s="50" t="s">
        <v>820</v>
      </c>
      <c r="N159" s="53">
        <v>19</v>
      </c>
      <c r="O159" s="53">
        <v>13</v>
      </c>
      <c r="P159">
        <f t="shared" si="10"/>
        <v>7</v>
      </c>
      <c r="Q159">
        <f t="shared" si="11"/>
        <v>12.529964086141668</v>
      </c>
      <c r="R159">
        <f t="shared" si="12"/>
        <v>7.4431658773109879</v>
      </c>
      <c r="S159">
        <f t="shared" si="13"/>
        <v>7</v>
      </c>
      <c r="T159">
        <f t="shared" si="14"/>
        <v>1</v>
      </c>
    </row>
    <row r="160" spans="5:20">
      <c r="E160" s="50" t="s">
        <v>371</v>
      </c>
      <c r="F160" s="53">
        <v>2</v>
      </c>
      <c r="G160" s="53">
        <v>24</v>
      </c>
      <c r="M160" s="50" t="s">
        <v>821</v>
      </c>
      <c r="N160" s="53">
        <v>12</v>
      </c>
      <c r="O160" s="53">
        <v>12</v>
      </c>
      <c r="P160">
        <f t="shared" si="10"/>
        <v>1</v>
      </c>
      <c r="Q160">
        <f t="shared" si="11"/>
        <v>18.384776310850235</v>
      </c>
      <c r="R160">
        <f t="shared" si="12"/>
        <v>15.469469085362796</v>
      </c>
      <c r="S160">
        <f t="shared" si="13"/>
        <v>1</v>
      </c>
      <c r="T160">
        <f t="shared" si="14"/>
        <v>1</v>
      </c>
    </row>
    <row r="161" spans="5:20">
      <c r="E161" s="50" t="s">
        <v>373</v>
      </c>
      <c r="F161" s="53">
        <v>2</v>
      </c>
      <c r="G161" s="53">
        <v>24</v>
      </c>
      <c r="M161" s="50" t="s">
        <v>822</v>
      </c>
      <c r="N161" s="53">
        <v>9</v>
      </c>
      <c r="O161" s="53">
        <v>13</v>
      </c>
      <c r="P161">
        <f t="shared" si="10"/>
        <v>3</v>
      </c>
      <c r="Q161">
        <f t="shared" si="11"/>
        <v>16.15549442140351</v>
      </c>
      <c r="R161">
        <f t="shared" si="12"/>
        <v>12.605162100184581</v>
      </c>
      <c r="S161">
        <f t="shared" si="13"/>
        <v>3</v>
      </c>
      <c r="T161">
        <f t="shared" si="14"/>
        <v>1</v>
      </c>
    </row>
    <row r="162" spans="5:20">
      <c r="E162" s="50" t="s">
        <v>375</v>
      </c>
      <c r="F162" s="53">
        <v>19</v>
      </c>
      <c r="G162" s="53">
        <v>8</v>
      </c>
      <c r="M162" s="50" t="s">
        <v>832</v>
      </c>
      <c r="N162" s="53">
        <v>16</v>
      </c>
      <c r="O162" s="53">
        <v>17</v>
      </c>
      <c r="P162">
        <f t="shared" si="10"/>
        <v>5.6568542494923806</v>
      </c>
      <c r="Q162">
        <f t="shared" si="11"/>
        <v>12.50412919871969</v>
      </c>
      <c r="R162">
        <f t="shared" si="12"/>
        <v>8.7108406057104428</v>
      </c>
      <c r="S162">
        <f t="shared" si="13"/>
        <v>5.6568542494923806</v>
      </c>
      <c r="T162">
        <f t="shared" si="14"/>
        <v>1</v>
      </c>
    </row>
    <row r="163" spans="5:20">
      <c r="E163" s="50" t="s">
        <v>377</v>
      </c>
      <c r="F163" s="53">
        <v>2</v>
      </c>
      <c r="G163" s="53">
        <v>24</v>
      </c>
      <c r="M163" s="50" t="s">
        <v>844</v>
      </c>
      <c r="N163" s="51">
        <v>12</v>
      </c>
      <c r="O163" s="51">
        <v>13</v>
      </c>
      <c r="P163">
        <f t="shared" si="10"/>
        <v>0</v>
      </c>
      <c r="Q163">
        <f t="shared" si="11"/>
        <v>18.973665961010276</v>
      </c>
      <c r="R163">
        <f t="shared" si="12"/>
        <v>16.629091399706553</v>
      </c>
      <c r="S163">
        <f t="shared" si="13"/>
        <v>0</v>
      </c>
      <c r="T163">
        <f t="shared" si="14"/>
        <v>1</v>
      </c>
    </row>
    <row r="164" spans="5:20">
      <c r="E164" s="50" t="s">
        <v>379</v>
      </c>
      <c r="F164" s="53">
        <v>2</v>
      </c>
      <c r="G164" s="53">
        <v>24</v>
      </c>
      <c r="M164" s="50" t="s">
        <v>848</v>
      </c>
      <c r="N164" s="51">
        <v>11</v>
      </c>
      <c r="O164" s="51">
        <v>7</v>
      </c>
      <c r="P164">
        <f t="shared" si="10"/>
        <v>6.0827625302982193</v>
      </c>
      <c r="Q164">
        <f t="shared" si="11"/>
        <v>16.912142055613892</v>
      </c>
      <c r="R164">
        <f t="shared" si="12"/>
        <v>10.510012224000317</v>
      </c>
      <c r="S164">
        <f t="shared" si="13"/>
        <v>6.0827625302982193</v>
      </c>
      <c r="T164">
        <f t="shared" si="14"/>
        <v>1</v>
      </c>
    </row>
    <row r="165" spans="5:20">
      <c r="E165" s="50" t="s">
        <v>380</v>
      </c>
      <c r="F165" s="53">
        <v>1</v>
      </c>
      <c r="G165" s="53">
        <v>16</v>
      </c>
      <c r="M165" s="50" t="s">
        <v>855</v>
      </c>
      <c r="N165" s="51">
        <v>17</v>
      </c>
      <c r="O165" s="51">
        <v>17</v>
      </c>
      <c r="P165">
        <f t="shared" si="10"/>
        <v>6.4031242374328485</v>
      </c>
      <c r="Q165">
        <f t="shared" si="11"/>
        <v>11.768072376239767</v>
      </c>
      <c r="R165">
        <f t="shared" si="12"/>
        <v>7.7999103379143007</v>
      </c>
      <c r="S165">
        <f t="shared" si="13"/>
        <v>6.4031242374328485</v>
      </c>
      <c r="T165">
        <f t="shared" si="14"/>
        <v>1</v>
      </c>
    </row>
    <row r="166" spans="5:20">
      <c r="E166" s="50" t="s">
        <v>381</v>
      </c>
      <c r="F166" s="53">
        <v>22</v>
      </c>
      <c r="G166" s="53">
        <v>26</v>
      </c>
      <c r="M166" s="50" t="s">
        <v>858</v>
      </c>
      <c r="N166" s="51">
        <v>11</v>
      </c>
      <c r="O166" s="51">
        <v>7</v>
      </c>
      <c r="P166">
        <f t="shared" si="10"/>
        <v>6.0827625302982193</v>
      </c>
      <c r="Q166">
        <f t="shared" si="11"/>
        <v>16.912142055613892</v>
      </c>
      <c r="R166">
        <f t="shared" si="12"/>
        <v>10.510012224000317</v>
      </c>
      <c r="S166">
        <f t="shared" si="13"/>
        <v>6.0827625302982193</v>
      </c>
      <c r="T166">
        <f t="shared" si="14"/>
        <v>1</v>
      </c>
    </row>
    <row r="167" spans="5:20">
      <c r="E167" s="50" t="s">
        <v>385</v>
      </c>
      <c r="F167" s="53">
        <v>28</v>
      </c>
      <c r="G167" s="53">
        <v>35</v>
      </c>
      <c r="M167" s="50" t="s">
        <v>867</v>
      </c>
      <c r="N167" s="51">
        <v>17</v>
      </c>
      <c r="O167" s="51">
        <v>17</v>
      </c>
      <c r="P167">
        <f t="shared" si="10"/>
        <v>6.4031242374328485</v>
      </c>
      <c r="Q167">
        <f t="shared" si="11"/>
        <v>11.768072376239767</v>
      </c>
      <c r="R167">
        <f t="shared" si="12"/>
        <v>7.7999103379143007</v>
      </c>
      <c r="S167">
        <f t="shared" si="13"/>
        <v>6.4031242374328485</v>
      </c>
      <c r="T167">
        <f t="shared" si="14"/>
        <v>1</v>
      </c>
    </row>
    <row r="168" spans="5:20">
      <c r="E168" s="50" t="s">
        <v>389</v>
      </c>
      <c r="F168" s="53">
        <v>19</v>
      </c>
      <c r="G168" s="53">
        <v>21</v>
      </c>
      <c r="M168" s="50" t="s">
        <v>893</v>
      </c>
      <c r="N168" s="51">
        <v>12</v>
      </c>
      <c r="O168" s="51">
        <v>13</v>
      </c>
      <c r="P168">
        <f t="shared" si="10"/>
        <v>0</v>
      </c>
      <c r="Q168">
        <f t="shared" si="11"/>
        <v>18.973665961010276</v>
      </c>
      <c r="R168">
        <f t="shared" si="12"/>
        <v>16.629091399706553</v>
      </c>
      <c r="S168">
        <f t="shared" si="13"/>
        <v>0</v>
      </c>
      <c r="T168">
        <f t="shared" si="14"/>
        <v>1</v>
      </c>
    </row>
    <row r="169" spans="5:20">
      <c r="E169" s="50" t="s">
        <v>392</v>
      </c>
      <c r="F169" s="53">
        <v>2</v>
      </c>
      <c r="G169" s="53">
        <v>24</v>
      </c>
      <c r="M169" s="50" t="s">
        <v>895</v>
      </c>
      <c r="N169" s="51">
        <v>17</v>
      </c>
      <c r="O169" s="51">
        <v>17</v>
      </c>
      <c r="P169">
        <f t="shared" si="10"/>
        <v>6.4031242374328485</v>
      </c>
      <c r="Q169">
        <f t="shared" si="11"/>
        <v>11.768072376239767</v>
      </c>
      <c r="R169">
        <f t="shared" si="12"/>
        <v>7.7999103379143007</v>
      </c>
      <c r="S169">
        <f t="shared" si="13"/>
        <v>6.4031242374328485</v>
      </c>
      <c r="T169">
        <f t="shared" si="14"/>
        <v>1</v>
      </c>
    </row>
    <row r="170" spans="5:20">
      <c r="E170" s="50" t="s">
        <v>394</v>
      </c>
      <c r="F170" s="53">
        <v>30</v>
      </c>
      <c r="G170" s="53">
        <v>16</v>
      </c>
      <c r="M170" s="50" t="s">
        <v>897</v>
      </c>
      <c r="N170" s="51">
        <v>9</v>
      </c>
      <c r="O170" s="51">
        <v>12</v>
      </c>
      <c r="P170">
        <f t="shared" si="10"/>
        <v>3.1622776601683795</v>
      </c>
      <c r="Q170">
        <f t="shared" si="11"/>
        <v>16.406035603823927</v>
      </c>
      <c r="R170">
        <f t="shared" si="12"/>
        <v>12.58942086327823</v>
      </c>
      <c r="S170">
        <f t="shared" si="13"/>
        <v>3.1622776601683795</v>
      </c>
      <c r="T170">
        <f t="shared" si="14"/>
        <v>1</v>
      </c>
    </row>
    <row r="171" spans="5:20">
      <c r="E171" s="50" t="s">
        <v>397</v>
      </c>
      <c r="F171" s="53">
        <v>14</v>
      </c>
      <c r="G171" s="53">
        <v>10</v>
      </c>
      <c r="M171" s="50" t="s">
        <v>903</v>
      </c>
      <c r="N171" s="51">
        <v>10</v>
      </c>
      <c r="O171" s="51">
        <v>14</v>
      </c>
      <c r="P171">
        <f t="shared" si="10"/>
        <v>2.2360679774997898</v>
      </c>
      <c r="Q171">
        <f t="shared" si="11"/>
        <v>16.537882355670799</v>
      </c>
      <c r="R171">
        <f t="shared" si="12"/>
        <v>13.458603282904116</v>
      </c>
      <c r="S171">
        <f t="shared" si="13"/>
        <v>2.2360679774997898</v>
      </c>
      <c r="T171">
        <f t="shared" si="14"/>
        <v>1</v>
      </c>
    </row>
    <row r="172" spans="5:20">
      <c r="E172" s="50" t="s">
        <v>399</v>
      </c>
      <c r="F172" s="53">
        <v>24</v>
      </c>
      <c r="G172" s="53">
        <v>28</v>
      </c>
      <c r="M172" s="50" t="s">
        <v>905</v>
      </c>
      <c r="N172" s="51">
        <v>12</v>
      </c>
      <c r="O172" s="51">
        <v>13</v>
      </c>
      <c r="P172">
        <f t="shared" si="10"/>
        <v>0</v>
      </c>
      <c r="Q172">
        <f t="shared" si="11"/>
        <v>18.973665961010276</v>
      </c>
      <c r="R172">
        <f t="shared" si="12"/>
        <v>16.629091399706553</v>
      </c>
      <c r="S172">
        <f t="shared" si="13"/>
        <v>0</v>
      </c>
      <c r="T172">
        <f t="shared" si="14"/>
        <v>1</v>
      </c>
    </row>
    <row r="173" spans="5:20">
      <c r="E173" s="50" t="s">
        <v>403</v>
      </c>
      <c r="F173" s="53">
        <v>17</v>
      </c>
      <c r="G173" s="53">
        <v>17</v>
      </c>
      <c r="M173" s="50" t="s">
        <v>912</v>
      </c>
      <c r="N173" s="51">
        <v>12</v>
      </c>
      <c r="O173" s="51">
        <v>13</v>
      </c>
      <c r="P173">
        <f t="shared" si="10"/>
        <v>0</v>
      </c>
      <c r="Q173">
        <f t="shared" si="11"/>
        <v>18.973665961010276</v>
      </c>
      <c r="R173">
        <f t="shared" si="12"/>
        <v>16.629091399706553</v>
      </c>
      <c r="S173">
        <f t="shared" si="13"/>
        <v>0</v>
      </c>
      <c r="T173">
        <f t="shared" si="14"/>
        <v>1</v>
      </c>
    </row>
    <row r="174" spans="5:20">
      <c r="E174" s="50" t="s">
        <v>405</v>
      </c>
      <c r="F174" s="53">
        <v>1</v>
      </c>
      <c r="G174" s="53">
        <v>5</v>
      </c>
      <c r="M174" s="50" t="s">
        <v>935</v>
      </c>
      <c r="N174" s="51">
        <v>17</v>
      </c>
      <c r="O174" s="51">
        <v>17</v>
      </c>
      <c r="P174">
        <f t="shared" si="10"/>
        <v>6.4031242374328485</v>
      </c>
      <c r="Q174">
        <f t="shared" si="11"/>
        <v>11.768072376239767</v>
      </c>
      <c r="R174">
        <f t="shared" si="12"/>
        <v>7.7999103379143007</v>
      </c>
      <c r="S174">
        <f t="shared" si="13"/>
        <v>6.4031242374328485</v>
      </c>
      <c r="T174">
        <f t="shared" si="14"/>
        <v>1</v>
      </c>
    </row>
    <row r="175" spans="5:20">
      <c r="E175" s="50" t="s">
        <v>407</v>
      </c>
      <c r="F175" s="53">
        <v>2</v>
      </c>
      <c r="G175" s="53">
        <v>24</v>
      </c>
      <c r="M175" s="50" t="s">
        <v>937</v>
      </c>
      <c r="N175" s="51">
        <v>17</v>
      </c>
      <c r="O175" s="51">
        <v>17</v>
      </c>
      <c r="P175">
        <f t="shared" si="10"/>
        <v>6.4031242374328485</v>
      </c>
      <c r="Q175">
        <f t="shared" si="11"/>
        <v>11.768072376239767</v>
      </c>
      <c r="R175">
        <f t="shared" si="12"/>
        <v>7.7999103379143007</v>
      </c>
      <c r="S175">
        <f t="shared" si="13"/>
        <v>6.4031242374328485</v>
      </c>
      <c r="T175">
        <f t="shared" si="14"/>
        <v>1</v>
      </c>
    </row>
    <row r="176" spans="5:20">
      <c r="E176" s="50" t="s">
        <v>409</v>
      </c>
      <c r="F176" s="53">
        <v>2</v>
      </c>
      <c r="G176" s="53">
        <v>24</v>
      </c>
      <c r="M176" s="50" t="s">
        <v>943</v>
      </c>
      <c r="N176" s="51">
        <v>12</v>
      </c>
      <c r="O176" s="51">
        <v>13</v>
      </c>
      <c r="P176">
        <f t="shared" si="10"/>
        <v>0</v>
      </c>
      <c r="Q176">
        <f t="shared" si="11"/>
        <v>18.973665961010276</v>
      </c>
      <c r="R176">
        <f t="shared" si="12"/>
        <v>16.629091399706553</v>
      </c>
      <c r="S176">
        <f t="shared" si="13"/>
        <v>0</v>
      </c>
      <c r="T176">
        <f t="shared" si="14"/>
        <v>1</v>
      </c>
    </row>
    <row r="177" spans="5:20">
      <c r="E177" s="50" t="s">
        <v>411</v>
      </c>
      <c r="F177" s="53">
        <v>1</v>
      </c>
      <c r="G177" s="53">
        <v>24</v>
      </c>
      <c r="M177" s="50" t="s">
        <v>947</v>
      </c>
      <c r="N177" s="51">
        <v>12</v>
      </c>
      <c r="O177" s="51">
        <v>13</v>
      </c>
      <c r="P177">
        <f t="shared" si="10"/>
        <v>0</v>
      </c>
      <c r="Q177">
        <f t="shared" si="11"/>
        <v>18.973665961010276</v>
      </c>
      <c r="R177">
        <f t="shared" si="12"/>
        <v>16.629091399706553</v>
      </c>
      <c r="S177">
        <f t="shared" si="13"/>
        <v>0</v>
      </c>
      <c r="T177">
        <f t="shared" si="14"/>
        <v>1</v>
      </c>
    </row>
    <row r="178" spans="5:20">
      <c r="E178" s="50" t="s">
        <v>413</v>
      </c>
      <c r="F178" s="53">
        <v>34</v>
      </c>
      <c r="G178" s="53">
        <v>18</v>
      </c>
      <c r="M178" s="50" t="s">
        <v>951</v>
      </c>
      <c r="N178" s="51">
        <v>17</v>
      </c>
      <c r="O178" s="51">
        <v>17</v>
      </c>
      <c r="P178">
        <f t="shared" si="10"/>
        <v>6.4031242374328485</v>
      </c>
      <c r="Q178">
        <f t="shared" si="11"/>
        <v>11.768072376239767</v>
      </c>
      <c r="R178">
        <f t="shared" si="12"/>
        <v>7.7999103379143007</v>
      </c>
      <c r="S178">
        <f t="shared" si="13"/>
        <v>6.4031242374328485</v>
      </c>
      <c r="T178">
        <f t="shared" si="14"/>
        <v>1</v>
      </c>
    </row>
    <row r="179" spans="5:20">
      <c r="E179" s="50" t="s">
        <v>417</v>
      </c>
      <c r="F179" s="53">
        <v>12</v>
      </c>
      <c r="G179" s="53">
        <v>13</v>
      </c>
      <c r="M179" s="50" t="s">
        <v>961</v>
      </c>
      <c r="N179" s="51">
        <v>10</v>
      </c>
      <c r="O179" s="51">
        <v>14</v>
      </c>
      <c r="P179">
        <f t="shared" si="10"/>
        <v>2.2360679774997898</v>
      </c>
      <c r="Q179">
        <f t="shared" si="11"/>
        <v>16.537882355670799</v>
      </c>
      <c r="R179">
        <f t="shared" si="12"/>
        <v>13.458603282904116</v>
      </c>
      <c r="S179">
        <f t="shared" si="13"/>
        <v>2.2360679774997898</v>
      </c>
      <c r="T179">
        <f t="shared" si="14"/>
        <v>1</v>
      </c>
    </row>
    <row r="180" spans="5:20">
      <c r="E180" s="50" t="s">
        <v>419</v>
      </c>
      <c r="F180" s="53">
        <v>19</v>
      </c>
      <c r="G180" s="53">
        <v>21</v>
      </c>
      <c r="M180" s="50" t="s">
        <v>968</v>
      </c>
      <c r="N180" s="51">
        <v>12</v>
      </c>
      <c r="O180" s="51">
        <v>13</v>
      </c>
      <c r="P180">
        <f t="shared" si="10"/>
        <v>0</v>
      </c>
      <c r="Q180">
        <f t="shared" si="11"/>
        <v>18.973665961010276</v>
      </c>
      <c r="R180">
        <f t="shared" si="12"/>
        <v>16.629091399706553</v>
      </c>
      <c r="S180">
        <f t="shared" si="13"/>
        <v>0</v>
      </c>
      <c r="T180">
        <f t="shared" si="14"/>
        <v>1</v>
      </c>
    </row>
    <row r="181" spans="5:20">
      <c r="E181" s="50" t="s">
        <v>421</v>
      </c>
      <c r="F181" s="53">
        <v>11</v>
      </c>
      <c r="G181" s="53">
        <v>7</v>
      </c>
      <c r="M181" s="50" t="s">
        <v>988</v>
      </c>
      <c r="N181" s="51">
        <v>12</v>
      </c>
      <c r="O181" s="51">
        <v>13</v>
      </c>
      <c r="P181">
        <f t="shared" si="10"/>
        <v>0</v>
      </c>
      <c r="Q181">
        <f t="shared" si="11"/>
        <v>18.973665961010276</v>
      </c>
      <c r="R181">
        <f t="shared" si="12"/>
        <v>16.629091399706553</v>
      </c>
      <c r="S181">
        <f t="shared" si="13"/>
        <v>0</v>
      </c>
      <c r="T181">
        <f t="shared" si="14"/>
        <v>1</v>
      </c>
    </row>
    <row r="182" spans="5:20">
      <c r="E182" s="50" t="s">
        <v>422</v>
      </c>
      <c r="F182" s="53">
        <v>27</v>
      </c>
      <c r="G182" s="53">
        <v>4</v>
      </c>
      <c r="M182" s="50" t="s">
        <v>992</v>
      </c>
      <c r="N182" s="51">
        <v>12</v>
      </c>
      <c r="O182" s="51">
        <v>13</v>
      </c>
      <c r="P182">
        <f t="shared" si="10"/>
        <v>0</v>
      </c>
      <c r="Q182">
        <f t="shared" si="11"/>
        <v>18.973665961010276</v>
      </c>
      <c r="R182">
        <f t="shared" si="12"/>
        <v>16.629091399706553</v>
      </c>
      <c r="S182">
        <f t="shared" si="13"/>
        <v>0</v>
      </c>
      <c r="T182">
        <f t="shared" si="14"/>
        <v>1</v>
      </c>
    </row>
    <row r="183" spans="5:20">
      <c r="E183" s="50" t="s">
        <v>425</v>
      </c>
      <c r="F183" s="53">
        <v>12</v>
      </c>
      <c r="G183" s="53">
        <v>13</v>
      </c>
      <c r="M183" s="50" t="s">
        <v>993</v>
      </c>
      <c r="N183" s="51">
        <v>9</v>
      </c>
      <c r="O183" s="51">
        <v>12</v>
      </c>
      <c r="P183">
        <f t="shared" si="10"/>
        <v>3.1622776601683795</v>
      </c>
      <c r="Q183">
        <f t="shared" si="11"/>
        <v>16.406035603823927</v>
      </c>
      <c r="R183">
        <f t="shared" si="12"/>
        <v>12.58942086327823</v>
      </c>
      <c r="S183">
        <f t="shared" si="13"/>
        <v>3.1622776601683795</v>
      </c>
      <c r="T183">
        <f t="shared" si="14"/>
        <v>1</v>
      </c>
    </row>
    <row r="184" spans="5:20">
      <c r="E184" s="50" t="s">
        <v>427</v>
      </c>
      <c r="F184" s="53">
        <v>17</v>
      </c>
      <c r="G184" s="53">
        <v>17</v>
      </c>
      <c r="M184" s="50" t="s">
        <v>996</v>
      </c>
      <c r="N184" s="51">
        <v>17</v>
      </c>
      <c r="O184" s="51">
        <v>17</v>
      </c>
      <c r="P184">
        <f t="shared" si="10"/>
        <v>6.4031242374328485</v>
      </c>
      <c r="Q184">
        <f t="shared" si="11"/>
        <v>11.768072376239767</v>
      </c>
      <c r="R184">
        <f t="shared" si="12"/>
        <v>7.7999103379143007</v>
      </c>
      <c r="S184">
        <f t="shared" si="13"/>
        <v>6.4031242374328485</v>
      </c>
      <c r="T184">
        <f t="shared" si="14"/>
        <v>1</v>
      </c>
    </row>
    <row r="185" spans="5:20">
      <c r="E185" s="50" t="s">
        <v>429</v>
      </c>
      <c r="F185" s="53">
        <v>35</v>
      </c>
      <c r="G185" s="53">
        <v>20</v>
      </c>
      <c r="M185" s="50" t="s">
        <v>1000</v>
      </c>
      <c r="N185" s="51">
        <v>13</v>
      </c>
      <c r="O185" s="51">
        <v>18</v>
      </c>
      <c r="P185">
        <f t="shared" si="10"/>
        <v>5.0990195135927845</v>
      </c>
      <c r="Q185">
        <f t="shared" si="11"/>
        <v>12.939679188861668</v>
      </c>
      <c r="R185">
        <f t="shared" si="12"/>
        <v>9.3738555222932902</v>
      </c>
      <c r="S185">
        <f t="shared" si="13"/>
        <v>5.0990195135927845</v>
      </c>
      <c r="T185">
        <f t="shared" si="14"/>
        <v>1</v>
      </c>
    </row>
    <row r="186" spans="5:20">
      <c r="E186" s="50" t="s">
        <v>433</v>
      </c>
      <c r="F186" s="53">
        <v>19</v>
      </c>
      <c r="G186" s="53">
        <v>21</v>
      </c>
      <c r="M186" s="50" t="s">
        <v>1002</v>
      </c>
      <c r="N186" s="51">
        <v>12</v>
      </c>
      <c r="O186" s="51">
        <v>13</v>
      </c>
      <c r="P186">
        <f t="shared" si="10"/>
        <v>0</v>
      </c>
      <c r="Q186">
        <f t="shared" si="11"/>
        <v>18.973665961010276</v>
      </c>
      <c r="R186">
        <f t="shared" si="12"/>
        <v>16.629091399706553</v>
      </c>
      <c r="S186">
        <f t="shared" si="13"/>
        <v>0</v>
      </c>
      <c r="T186">
        <f t="shared" si="14"/>
        <v>1</v>
      </c>
    </row>
    <row r="187" spans="5:20">
      <c r="E187" s="50" t="s">
        <v>435</v>
      </c>
      <c r="F187" s="53">
        <v>5</v>
      </c>
      <c r="G187" s="53">
        <v>4</v>
      </c>
      <c r="M187" s="50" t="s">
        <v>1005</v>
      </c>
      <c r="N187" s="51">
        <v>14</v>
      </c>
      <c r="O187" s="51">
        <v>10</v>
      </c>
      <c r="P187">
        <f t="shared" si="10"/>
        <v>3.6055512754639891</v>
      </c>
      <c r="Q187">
        <f t="shared" si="11"/>
        <v>16.976458820475383</v>
      </c>
      <c r="R187">
        <f t="shared" si="12"/>
        <v>12.5186078283808</v>
      </c>
      <c r="S187">
        <f t="shared" si="13"/>
        <v>3.6055512754639891</v>
      </c>
      <c r="T187">
        <f t="shared" si="14"/>
        <v>1</v>
      </c>
    </row>
    <row r="188" spans="5:20">
      <c r="E188" s="50" t="s">
        <v>437</v>
      </c>
      <c r="F188" s="53">
        <v>19</v>
      </c>
      <c r="G188" s="53">
        <v>5</v>
      </c>
      <c r="M188" s="50" t="s">
        <v>1009</v>
      </c>
      <c r="N188" s="51">
        <v>12</v>
      </c>
      <c r="O188" s="51">
        <v>13</v>
      </c>
      <c r="P188">
        <f t="shared" si="10"/>
        <v>0</v>
      </c>
      <c r="Q188">
        <f t="shared" si="11"/>
        <v>18.973665961010276</v>
      </c>
      <c r="R188">
        <f t="shared" si="12"/>
        <v>16.629091399706553</v>
      </c>
      <c r="S188">
        <f t="shared" si="13"/>
        <v>0</v>
      </c>
      <c r="T188">
        <f t="shared" si="14"/>
        <v>1</v>
      </c>
    </row>
    <row r="189" spans="5:20">
      <c r="E189" s="50" t="s">
        <v>439</v>
      </c>
      <c r="F189" s="53">
        <v>24</v>
      </c>
      <c r="G189" s="53">
        <v>28</v>
      </c>
      <c r="M189" s="50" t="s">
        <v>1011</v>
      </c>
      <c r="N189" s="51">
        <v>9</v>
      </c>
      <c r="O189" s="51">
        <v>12</v>
      </c>
      <c r="P189">
        <f t="shared" si="10"/>
        <v>3.1622776601683795</v>
      </c>
      <c r="Q189">
        <f t="shared" si="11"/>
        <v>16.406035603823927</v>
      </c>
      <c r="R189">
        <f t="shared" si="12"/>
        <v>12.58942086327823</v>
      </c>
      <c r="S189">
        <f t="shared" si="13"/>
        <v>3.1622776601683795</v>
      </c>
      <c r="T189">
        <f t="shared" si="14"/>
        <v>1</v>
      </c>
    </row>
    <row r="190" spans="5:20">
      <c r="E190" s="50" t="s">
        <v>441</v>
      </c>
      <c r="F190" s="53">
        <v>19</v>
      </c>
      <c r="G190" s="53">
        <v>21</v>
      </c>
      <c r="M190" s="50" t="s">
        <v>1012</v>
      </c>
      <c r="N190" s="51">
        <v>12</v>
      </c>
      <c r="O190" s="51">
        <v>13</v>
      </c>
      <c r="P190">
        <f t="shared" si="10"/>
        <v>0</v>
      </c>
      <c r="Q190">
        <f t="shared" si="11"/>
        <v>18.973665961010276</v>
      </c>
      <c r="R190">
        <f t="shared" si="12"/>
        <v>16.629091399706553</v>
      </c>
      <c r="S190">
        <f t="shared" si="13"/>
        <v>0</v>
      </c>
      <c r="T190">
        <f t="shared" si="14"/>
        <v>1</v>
      </c>
    </row>
    <row r="191" spans="5:20">
      <c r="E191" s="50" t="s">
        <v>443</v>
      </c>
      <c r="F191" s="53">
        <v>5</v>
      </c>
      <c r="G191" s="53">
        <v>4</v>
      </c>
      <c r="M191" s="50" t="s">
        <v>1014</v>
      </c>
      <c r="N191" s="51">
        <v>15</v>
      </c>
      <c r="O191" s="51">
        <v>9</v>
      </c>
      <c r="P191">
        <f t="shared" si="10"/>
        <v>5</v>
      </c>
      <c r="Q191">
        <f t="shared" si="11"/>
        <v>16.401219466856727</v>
      </c>
      <c r="R191">
        <f t="shared" si="12"/>
        <v>11.044256908586721</v>
      </c>
      <c r="S191">
        <f t="shared" si="13"/>
        <v>5</v>
      </c>
      <c r="T191">
        <f t="shared" si="14"/>
        <v>1</v>
      </c>
    </row>
    <row r="192" spans="5:20">
      <c r="E192" s="50" t="s">
        <v>445</v>
      </c>
      <c r="F192" s="53">
        <v>27</v>
      </c>
      <c r="G192" s="53">
        <v>4</v>
      </c>
      <c r="M192" s="50" t="s">
        <v>1015</v>
      </c>
      <c r="N192" s="51">
        <v>9</v>
      </c>
      <c r="O192" s="51">
        <v>12</v>
      </c>
      <c r="P192">
        <f t="shared" si="10"/>
        <v>3.1622776601683795</v>
      </c>
      <c r="Q192">
        <f t="shared" si="11"/>
        <v>16.406035603823927</v>
      </c>
      <c r="R192">
        <f t="shared" si="12"/>
        <v>12.58942086327823</v>
      </c>
      <c r="S192">
        <f t="shared" si="13"/>
        <v>3.1622776601683795</v>
      </c>
      <c r="T192">
        <f t="shared" si="14"/>
        <v>1</v>
      </c>
    </row>
    <row r="193" spans="5:20">
      <c r="E193" s="50" t="s">
        <v>447</v>
      </c>
      <c r="F193" s="53">
        <v>24</v>
      </c>
      <c r="G193" s="53">
        <v>28</v>
      </c>
      <c r="M193" s="50" t="s">
        <v>1016</v>
      </c>
      <c r="N193" s="51">
        <v>9</v>
      </c>
      <c r="O193" s="51">
        <v>12</v>
      </c>
      <c r="P193">
        <f t="shared" si="10"/>
        <v>3.1622776601683795</v>
      </c>
      <c r="Q193">
        <f t="shared" si="11"/>
        <v>16.406035603823927</v>
      </c>
      <c r="R193">
        <f t="shared" si="12"/>
        <v>12.58942086327823</v>
      </c>
      <c r="S193">
        <f t="shared" si="13"/>
        <v>3.1622776601683795</v>
      </c>
      <c r="T193">
        <f t="shared" si="14"/>
        <v>1</v>
      </c>
    </row>
    <row r="194" spans="5:20">
      <c r="E194" s="50" t="s">
        <v>449</v>
      </c>
      <c r="F194" s="53">
        <v>16</v>
      </c>
      <c r="G194" s="53">
        <v>2</v>
      </c>
      <c r="M194" s="50" t="s">
        <v>1018</v>
      </c>
      <c r="N194" s="51">
        <v>12</v>
      </c>
      <c r="O194" s="51">
        <v>13</v>
      </c>
      <c r="P194">
        <f t="shared" ref="P194:P257" si="15">SQRT(((N194-$J$2)^2+(O194-$K$2)^2))</f>
        <v>0</v>
      </c>
      <c r="Q194">
        <f t="shared" ref="Q194:Q257" si="16">SQRT(((O194-$J$3)^2+(P194-$K$3)^2))</f>
        <v>18.973665961010276</v>
      </c>
      <c r="R194">
        <f t="shared" ref="R194:R257" si="17">SQRT(((P194-$J$4)^2+(Q194-$K$4)^2))</f>
        <v>16.629091399706553</v>
      </c>
      <c r="S194">
        <f t="shared" si="13"/>
        <v>0</v>
      </c>
      <c r="T194">
        <f t="shared" si="14"/>
        <v>1</v>
      </c>
    </row>
    <row r="195" spans="5:20">
      <c r="E195" s="50" t="s">
        <v>451</v>
      </c>
      <c r="F195" s="53">
        <v>9</v>
      </c>
      <c r="G195" s="53">
        <v>12</v>
      </c>
      <c r="M195" s="50" t="s">
        <v>1020</v>
      </c>
      <c r="N195" s="51">
        <v>12</v>
      </c>
      <c r="O195" s="51">
        <v>13</v>
      </c>
      <c r="P195">
        <f t="shared" si="15"/>
        <v>0</v>
      </c>
      <c r="Q195">
        <f t="shared" si="16"/>
        <v>18.973665961010276</v>
      </c>
      <c r="R195">
        <f t="shared" si="17"/>
        <v>16.629091399706553</v>
      </c>
      <c r="S195">
        <f t="shared" ref="S195:S258" si="18">MIN(P195,Q195,R195)</f>
        <v>0</v>
      </c>
      <c r="T195">
        <f t="shared" ref="T195:T258" si="19">IF(AND(P195&lt;Q195,P195&lt;R195),1,IF(AND(Q195&lt;P195,Q195&lt;R195),2,IF(AND(R195&lt;P195,R195&lt;Q195),3)))</f>
        <v>1</v>
      </c>
    </row>
    <row r="196" spans="5:20">
      <c r="E196" s="50" t="s">
        <v>453</v>
      </c>
      <c r="F196" s="53">
        <v>16</v>
      </c>
      <c r="G196" s="53">
        <v>2</v>
      </c>
      <c r="M196" s="50" t="s">
        <v>1022</v>
      </c>
      <c r="N196" s="51">
        <v>12</v>
      </c>
      <c r="O196" s="51">
        <v>13</v>
      </c>
      <c r="P196">
        <f t="shared" si="15"/>
        <v>0</v>
      </c>
      <c r="Q196">
        <f t="shared" si="16"/>
        <v>18.973665961010276</v>
      </c>
      <c r="R196">
        <f t="shared" si="17"/>
        <v>16.629091399706553</v>
      </c>
      <c r="S196">
        <f t="shared" si="18"/>
        <v>0</v>
      </c>
      <c r="T196">
        <f t="shared" si="19"/>
        <v>1</v>
      </c>
    </row>
    <row r="197" spans="5:20">
      <c r="E197" s="50" t="s">
        <v>455</v>
      </c>
      <c r="F197" s="53">
        <v>19</v>
      </c>
      <c r="G197" s="53">
        <v>23</v>
      </c>
      <c r="M197" s="50" t="s">
        <v>1024</v>
      </c>
      <c r="N197" s="51">
        <v>12</v>
      </c>
      <c r="O197" s="51">
        <v>13</v>
      </c>
      <c r="P197">
        <f t="shared" si="15"/>
        <v>0</v>
      </c>
      <c r="Q197">
        <f t="shared" si="16"/>
        <v>18.973665961010276</v>
      </c>
      <c r="R197">
        <f t="shared" si="17"/>
        <v>16.629091399706553</v>
      </c>
      <c r="S197">
        <f t="shared" si="18"/>
        <v>0</v>
      </c>
      <c r="T197">
        <f t="shared" si="19"/>
        <v>1</v>
      </c>
    </row>
    <row r="198" spans="5:20">
      <c r="E198" s="50" t="s">
        <v>459</v>
      </c>
      <c r="F198" s="53">
        <v>19</v>
      </c>
      <c r="G198" s="53">
        <v>5</v>
      </c>
      <c r="M198" s="50" t="s">
        <v>1034</v>
      </c>
      <c r="N198" s="51">
        <v>14</v>
      </c>
      <c r="O198" s="51">
        <v>10</v>
      </c>
      <c r="P198">
        <f t="shared" si="15"/>
        <v>3.6055512754639891</v>
      </c>
      <c r="Q198">
        <f t="shared" si="16"/>
        <v>16.976458820475383</v>
      </c>
      <c r="R198">
        <f t="shared" si="17"/>
        <v>12.5186078283808</v>
      </c>
      <c r="S198">
        <f t="shared" si="18"/>
        <v>3.6055512754639891</v>
      </c>
      <c r="T198">
        <f t="shared" si="19"/>
        <v>1</v>
      </c>
    </row>
    <row r="199" spans="5:20">
      <c r="E199" s="50" t="s">
        <v>461</v>
      </c>
      <c r="F199" s="53">
        <v>23</v>
      </c>
      <c r="G199" s="53">
        <v>27</v>
      </c>
      <c r="M199" s="50" t="s">
        <v>1054</v>
      </c>
      <c r="N199" s="51">
        <v>14</v>
      </c>
      <c r="O199" s="51">
        <v>10</v>
      </c>
      <c r="P199">
        <f t="shared" si="15"/>
        <v>3.6055512754639891</v>
      </c>
      <c r="Q199">
        <f t="shared" si="16"/>
        <v>16.976458820475383</v>
      </c>
      <c r="R199">
        <f t="shared" si="17"/>
        <v>12.5186078283808</v>
      </c>
      <c r="S199">
        <f t="shared" si="18"/>
        <v>3.6055512754639891</v>
      </c>
      <c r="T199">
        <f t="shared" si="19"/>
        <v>1</v>
      </c>
    </row>
    <row r="200" spans="5:20">
      <c r="E200" s="50" t="s">
        <v>465</v>
      </c>
      <c r="F200" s="53">
        <v>2</v>
      </c>
      <c r="G200" s="53">
        <v>24</v>
      </c>
      <c r="M200" s="50" t="s">
        <v>1062</v>
      </c>
      <c r="N200" s="51">
        <v>12</v>
      </c>
      <c r="O200" s="51">
        <v>13</v>
      </c>
      <c r="P200">
        <f t="shared" si="15"/>
        <v>0</v>
      </c>
      <c r="Q200">
        <f t="shared" si="16"/>
        <v>18.973665961010276</v>
      </c>
      <c r="R200">
        <f t="shared" si="17"/>
        <v>16.629091399706553</v>
      </c>
      <c r="S200">
        <f t="shared" si="18"/>
        <v>0</v>
      </c>
      <c r="T200">
        <f t="shared" si="19"/>
        <v>1</v>
      </c>
    </row>
    <row r="201" spans="5:20">
      <c r="E201" s="50" t="s">
        <v>467</v>
      </c>
      <c r="F201" s="53">
        <v>22</v>
      </c>
      <c r="G201" s="53">
        <v>28</v>
      </c>
      <c r="M201" s="50" t="s">
        <v>1070</v>
      </c>
      <c r="N201" s="51">
        <v>12</v>
      </c>
      <c r="O201" s="51">
        <v>13</v>
      </c>
      <c r="P201">
        <f t="shared" si="15"/>
        <v>0</v>
      </c>
      <c r="Q201">
        <f t="shared" si="16"/>
        <v>18.973665961010276</v>
      </c>
      <c r="R201">
        <f t="shared" si="17"/>
        <v>16.629091399706553</v>
      </c>
      <c r="S201">
        <f t="shared" si="18"/>
        <v>0</v>
      </c>
      <c r="T201">
        <f t="shared" si="19"/>
        <v>1</v>
      </c>
    </row>
    <row r="202" spans="5:20">
      <c r="E202" s="50" t="s">
        <v>469</v>
      </c>
      <c r="F202" s="53">
        <v>9</v>
      </c>
      <c r="G202" s="53">
        <v>12</v>
      </c>
      <c r="M202" s="50" t="s">
        <v>580</v>
      </c>
      <c r="N202" s="51">
        <v>12</v>
      </c>
      <c r="O202" s="51">
        <v>13</v>
      </c>
      <c r="P202">
        <f t="shared" si="15"/>
        <v>0</v>
      </c>
      <c r="Q202">
        <f t="shared" si="16"/>
        <v>18.973665961010276</v>
      </c>
      <c r="R202">
        <f t="shared" si="17"/>
        <v>16.629091399706553</v>
      </c>
      <c r="S202">
        <f t="shared" si="18"/>
        <v>0</v>
      </c>
      <c r="T202">
        <f t="shared" si="19"/>
        <v>1</v>
      </c>
    </row>
    <row r="203" spans="5:20">
      <c r="E203" s="50" t="s">
        <v>471</v>
      </c>
      <c r="F203" s="53">
        <v>17</v>
      </c>
      <c r="G203" s="53">
        <v>17</v>
      </c>
      <c r="M203" s="50" t="s">
        <v>1097</v>
      </c>
      <c r="N203" s="51">
        <v>17</v>
      </c>
      <c r="O203" s="51">
        <v>17</v>
      </c>
      <c r="P203">
        <f t="shared" si="15"/>
        <v>6.4031242374328485</v>
      </c>
      <c r="Q203">
        <f t="shared" si="16"/>
        <v>11.768072376239767</v>
      </c>
      <c r="R203">
        <f t="shared" si="17"/>
        <v>7.7999103379143007</v>
      </c>
      <c r="S203">
        <f t="shared" si="18"/>
        <v>6.4031242374328485</v>
      </c>
      <c r="T203">
        <f t="shared" si="19"/>
        <v>1</v>
      </c>
    </row>
    <row r="204" spans="5:20">
      <c r="E204" s="50" t="s">
        <v>473</v>
      </c>
      <c r="F204" s="53">
        <v>16</v>
      </c>
      <c r="G204" s="53">
        <v>2</v>
      </c>
      <c r="M204" s="50" t="s">
        <v>1101</v>
      </c>
      <c r="N204" s="53">
        <v>12</v>
      </c>
      <c r="O204" s="53">
        <v>13</v>
      </c>
      <c r="P204">
        <f t="shared" si="15"/>
        <v>0</v>
      </c>
      <c r="Q204">
        <f t="shared" si="16"/>
        <v>18.973665961010276</v>
      </c>
      <c r="R204">
        <f t="shared" si="17"/>
        <v>16.629091399706553</v>
      </c>
      <c r="S204">
        <f t="shared" si="18"/>
        <v>0</v>
      </c>
      <c r="T204">
        <f t="shared" si="19"/>
        <v>1</v>
      </c>
    </row>
    <row r="205" spans="5:20">
      <c r="E205" s="50" t="s">
        <v>475</v>
      </c>
      <c r="F205" s="53">
        <v>30</v>
      </c>
      <c r="G205" s="53">
        <v>16</v>
      </c>
      <c r="M205" s="50" t="s">
        <v>1105</v>
      </c>
      <c r="N205" s="53">
        <v>17</v>
      </c>
      <c r="O205" s="53">
        <v>17</v>
      </c>
      <c r="P205">
        <f t="shared" si="15"/>
        <v>6.4031242374328485</v>
      </c>
      <c r="Q205">
        <f t="shared" si="16"/>
        <v>11.768072376239767</v>
      </c>
      <c r="R205">
        <f t="shared" si="17"/>
        <v>7.7999103379143007</v>
      </c>
      <c r="S205">
        <f t="shared" si="18"/>
        <v>6.4031242374328485</v>
      </c>
      <c r="T205">
        <f t="shared" si="19"/>
        <v>1</v>
      </c>
    </row>
    <row r="206" spans="5:20">
      <c r="E206" s="50" t="s">
        <v>477</v>
      </c>
      <c r="F206" s="53">
        <v>11</v>
      </c>
      <c r="G206" s="53">
        <v>7</v>
      </c>
      <c r="M206" s="50" t="s">
        <v>1107</v>
      </c>
      <c r="N206" s="53">
        <v>10</v>
      </c>
      <c r="O206" s="53">
        <v>14</v>
      </c>
      <c r="P206">
        <f t="shared" si="15"/>
        <v>2.2360679774997898</v>
      </c>
      <c r="Q206">
        <f t="shared" si="16"/>
        <v>16.537882355670799</v>
      </c>
      <c r="R206">
        <f t="shared" si="17"/>
        <v>13.458603282904116</v>
      </c>
      <c r="S206">
        <f t="shared" si="18"/>
        <v>2.2360679774997898</v>
      </c>
      <c r="T206">
        <f t="shared" si="19"/>
        <v>1</v>
      </c>
    </row>
    <row r="207" spans="5:20">
      <c r="E207" s="50" t="s">
        <v>479</v>
      </c>
      <c r="F207" s="53">
        <v>27</v>
      </c>
      <c r="G207" s="53">
        <v>33</v>
      </c>
      <c r="M207" s="50" t="s">
        <v>1113</v>
      </c>
      <c r="N207" s="53">
        <v>12</v>
      </c>
      <c r="O207" s="53">
        <v>13</v>
      </c>
      <c r="P207">
        <f t="shared" si="15"/>
        <v>0</v>
      </c>
      <c r="Q207">
        <f t="shared" si="16"/>
        <v>18.973665961010276</v>
      </c>
      <c r="R207">
        <f t="shared" si="17"/>
        <v>16.629091399706553</v>
      </c>
      <c r="S207">
        <f t="shared" si="18"/>
        <v>0</v>
      </c>
      <c r="T207">
        <f t="shared" si="19"/>
        <v>1</v>
      </c>
    </row>
    <row r="208" spans="5:20">
      <c r="E208" s="50" t="s">
        <v>482</v>
      </c>
      <c r="F208" s="53">
        <v>19</v>
      </c>
      <c r="G208" s="53">
        <v>5</v>
      </c>
      <c r="M208" s="50" t="s">
        <v>1129</v>
      </c>
      <c r="N208" s="53">
        <v>11</v>
      </c>
      <c r="O208" s="53">
        <v>7</v>
      </c>
      <c r="P208">
        <f t="shared" si="15"/>
        <v>6.0827625302982193</v>
      </c>
      <c r="Q208">
        <f t="shared" si="16"/>
        <v>16.912142055613892</v>
      </c>
      <c r="R208">
        <f t="shared" si="17"/>
        <v>10.510012224000317</v>
      </c>
      <c r="S208">
        <f t="shared" si="18"/>
        <v>6.0827625302982193</v>
      </c>
      <c r="T208">
        <f t="shared" si="19"/>
        <v>1</v>
      </c>
    </row>
    <row r="209" spans="5:20">
      <c r="E209" s="50" t="s">
        <v>484</v>
      </c>
      <c r="F209" s="53">
        <v>3</v>
      </c>
      <c r="G209" s="53">
        <v>3</v>
      </c>
      <c r="M209" s="50" t="s">
        <v>1133</v>
      </c>
      <c r="N209" s="53">
        <v>9</v>
      </c>
      <c r="O209" s="53">
        <v>12</v>
      </c>
      <c r="P209">
        <f t="shared" si="15"/>
        <v>3.1622776601683795</v>
      </c>
      <c r="Q209">
        <f t="shared" si="16"/>
        <v>16.406035603823927</v>
      </c>
      <c r="R209">
        <f t="shared" si="17"/>
        <v>12.58942086327823</v>
      </c>
      <c r="S209">
        <f t="shared" si="18"/>
        <v>3.1622776601683795</v>
      </c>
      <c r="T209">
        <f t="shared" si="19"/>
        <v>1</v>
      </c>
    </row>
    <row r="210" spans="5:20">
      <c r="E210" s="50" t="s">
        <v>486</v>
      </c>
      <c r="F210" s="53">
        <v>24</v>
      </c>
      <c r="G210" s="53">
        <v>28</v>
      </c>
      <c r="M210" s="50" t="s">
        <v>1146</v>
      </c>
      <c r="N210" s="53">
        <v>17</v>
      </c>
      <c r="O210" s="53">
        <v>17</v>
      </c>
      <c r="P210">
        <f t="shared" si="15"/>
        <v>6.4031242374328485</v>
      </c>
      <c r="Q210">
        <f t="shared" si="16"/>
        <v>11.768072376239767</v>
      </c>
      <c r="R210">
        <f t="shared" si="17"/>
        <v>7.7999103379143007</v>
      </c>
      <c r="S210">
        <f t="shared" si="18"/>
        <v>6.4031242374328485</v>
      </c>
      <c r="T210">
        <f t="shared" si="19"/>
        <v>1</v>
      </c>
    </row>
    <row r="211" spans="5:20">
      <c r="E211" s="50" t="s">
        <v>488</v>
      </c>
      <c r="F211" s="53">
        <v>12</v>
      </c>
      <c r="G211" s="53">
        <v>13</v>
      </c>
      <c r="M211" s="50" t="s">
        <v>1148</v>
      </c>
      <c r="N211" s="53">
        <v>12</v>
      </c>
      <c r="O211" s="53">
        <v>13</v>
      </c>
      <c r="P211">
        <f t="shared" si="15"/>
        <v>0</v>
      </c>
      <c r="Q211">
        <f t="shared" si="16"/>
        <v>18.973665961010276</v>
      </c>
      <c r="R211">
        <f t="shared" si="17"/>
        <v>16.629091399706553</v>
      </c>
      <c r="S211">
        <f t="shared" si="18"/>
        <v>0</v>
      </c>
      <c r="T211">
        <f t="shared" si="19"/>
        <v>1</v>
      </c>
    </row>
    <row r="212" spans="5:20">
      <c r="E212" s="50" t="s">
        <v>490</v>
      </c>
      <c r="F212" s="53">
        <v>12</v>
      </c>
      <c r="G212" s="53">
        <v>13</v>
      </c>
      <c r="M212" s="50" t="s">
        <v>1153</v>
      </c>
      <c r="N212" s="53">
        <v>10</v>
      </c>
      <c r="O212" s="53">
        <v>14</v>
      </c>
      <c r="P212">
        <f t="shared" si="15"/>
        <v>2.2360679774997898</v>
      </c>
      <c r="Q212">
        <f t="shared" si="16"/>
        <v>16.537882355670799</v>
      </c>
      <c r="R212">
        <f t="shared" si="17"/>
        <v>13.458603282904116</v>
      </c>
      <c r="S212">
        <f t="shared" si="18"/>
        <v>2.2360679774997898</v>
      </c>
      <c r="T212">
        <f t="shared" si="19"/>
        <v>1</v>
      </c>
    </row>
    <row r="213" spans="5:20">
      <c r="E213" s="50" t="s">
        <v>492</v>
      </c>
      <c r="F213" s="53">
        <v>19</v>
      </c>
      <c r="G213" s="53">
        <v>5</v>
      </c>
      <c r="M213" s="50" t="s">
        <v>1155</v>
      </c>
      <c r="N213" s="53">
        <v>17</v>
      </c>
      <c r="O213" s="53">
        <v>17</v>
      </c>
      <c r="P213">
        <f t="shared" si="15"/>
        <v>6.4031242374328485</v>
      </c>
      <c r="Q213">
        <f t="shared" si="16"/>
        <v>11.768072376239767</v>
      </c>
      <c r="R213">
        <f t="shared" si="17"/>
        <v>7.7999103379143007</v>
      </c>
      <c r="S213">
        <f t="shared" si="18"/>
        <v>6.4031242374328485</v>
      </c>
      <c r="T213">
        <f t="shared" si="19"/>
        <v>1</v>
      </c>
    </row>
    <row r="214" spans="5:20">
      <c r="E214" s="50" t="s">
        <v>494</v>
      </c>
      <c r="F214" s="53">
        <v>19</v>
      </c>
      <c r="G214" s="53">
        <v>5</v>
      </c>
      <c r="M214" s="50" t="s">
        <v>1162</v>
      </c>
      <c r="N214" s="53">
        <v>12</v>
      </c>
      <c r="O214" s="53">
        <v>13</v>
      </c>
      <c r="P214">
        <f t="shared" si="15"/>
        <v>0</v>
      </c>
      <c r="Q214">
        <f t="shared" si="16"/>
        <v>18.973665961010276</v>
      </c>
      <c r="R214">
        <f t="shared" si="17"/>
        <v>16.629091399706553</v>
      </c>
      <c r="S214">
        <f t="shared" si="18"/>
        <v>0</v>
      </c>
      <c r="T214">
        <f t="shared" si="19"/>
        <v>1</v>
      </c>
    </row>
    <row r="215" spans="5:20">
      <c r="E215" s="50" t="s">
        <v>496</v>
      </c>
      <c r="F215" s="53">
        <v>24</v>
      </c>
      <c r="G215" s="53">
        <v>28</v>
      </c>
      <c r="M215" s="50" t="s">
        <v>1166</v>
      </c>
      <c r="N215" s="53">
        <v>10</v>
      </c>
      <c r="O215" s="53">
        <v>14</v>
      </c>
      <c r="P215">
        <f t="shared" si="15"/>
        <v>2.2360679774997898</v>
      </c>
      <c r="Q215">
        <f t="shared" si="16"/>
        <v>16.537882355670799</v>
      </c>
      <c r="R215">
        <f t="shared" si="17"/>
        <v>13.458603282904116</v>
      </c>
      <c r="S215">
        <f t="shared" si="18"/>
        <v>2.2360679774997898</v>
      </c>
      <c r="T215">
        <f t="shared" si="19"/>
        <v>1</v>
      </c>
    </row>
    <row r="216" spans="5:20">
      <c r="E216" s="50" t="s">
        <v>498</v>
      </c>
      <c r="F216" s="53">
        <v>2</v>
      </c>
      <c r="G216" s="53">
        <v>24</v>
      </c>
      <c r="M216" s="50" t="s">
        <v>1170</v>
      </c>
      <c r="N216" s="53">
        <v>12</v>
      </c>
      <c r="O216" s="53">
        <v>13</v>
      </c>
      <c r="P216">
        <f t="shared" si="15"/>
        <v>0</v>
      </c>
      <c r="Q216">
        <f t="shared" si="16"/>
        <v>18.973665961010276</v>
      </c>
      <c r="R216">
        <f t="shared" si="17"/>
        <v>16.629091399706553</v>
      </c>
      <c r="S216">
        <f t="shared" si="18"/>
        <v>0</v>
      </c>
      <c r="T216">
        <f t="shared" si="19"/>
        <v>1</v>
      </c>
    </row>
    <row r="217" spans="5:20">
      <c r="E217" s="50" t="s">
        <v>500</v>
      </c>
      <c r="F217" s="53">
        <v>19</v>
      </c>
      <c r="G217" s="53">
        <v>5</v>
      </c>
      <c r="M217" s="50" t="s">
        <v>1185</v>
      </c>
      <c r="N217" s="53">
        <v>12</v>
      </c>
      <c r="O217" s="53">
        <v>13</v>
      </c>
      <c r="P217">
        <f t="shared" si="15"/>
        <v>0</v>
      </c>
      <c r="Q217">
        <f t="shared" si="16"/>
        <v>18.973665961010276</v>
      </c>
      <c r="R217">
        <f t="shared" si="17"/>
        <v>16.629091399706553</v>
      </c>
      <c r="S217">
        <f t="shared" si="18"/>
        <v>0</v>
      </c>
      <c r="T217">
        <f t="shared" si="19"/>
        <v>1</v>
      </c>
    </row>
    <row r="218" spans="5:20">
      <c r="E218" s="50" t="s">
        <v>502</v>
      </c>
      <c r="F218" s="53">
        <v>23</v>
      </c>
      <c r="G218" s="53">
        <v>27</v>
      </c>
      <c r="M218" s="50" t="s">
        <v>1187</v>
      </c>
      <c r="N218" s="53">
        <v>9</v>
      </c>
      <c r="O218" s="53">
        <v>12</v>
      </c>
      <c r="P218">
        <f t="shared" si="15"/>
        <v>3.1622776601683795</v>
      </c>
      <c r="Q218">
        <f t="shared" si="16"/>
        <v>16.406035603823927</v>
      </c>
      <c r="R218">
        <f t="shared" si="17"/>
        <v>12.58942086327823</v>
      </c>
      <c r="S218">
        <f t="shared" si="18"/>
        <v>3.1622776601683795</v>
      </c>
      <c r="T218">
        <f t="shared" si="19"/>
        <v>1</v>
      </c>
    </row>
    <row r="219" spans="5:20">
      <c r="E219" s="50" t="s">
        <v>504</v>
      </c>
      <c r="F219" s="53">
        <v>12</v>
      </c>
      <c r="G219" s="53">
        <v>13</v>
      </c>
      <c r="M219" s="50" t="s">
        <v>1189</v>
      </c>
      <c r="N219" s="53">
        <v>12</v>
      </c>
      <c r="O219" s="53">
        <v>13</v>
      </c>
      <c r="P219">
        <f t="shared" si="15"/>
        <v>0</v>
      </c>
      <c r="Q219">
        <f t="shared" si="16"/>
        <v>18.973665961010276</v>
      </c>
      <c r="R219">
        <f t="shared" si="17"/>
        <v>16.629091399706553</v>
      </c>
      <c r="S219">
        <f t="shared" si="18"/>
        <v>0</v>
      </c>
      <c r="T219">
        <f t="shared" si="19"/>
        <v>1</v>
      </c>
    </row>
    <row r="220" spans="5:20">
      <c r="E220" s="50" t="s">
        <v>506</v>
      </c>
      <c r="F220" s="53">
        <v>8</v>
      </c>
      <c r="G220" s="53">
        <v>36</v>
      </c>
      <c r="M220" s="50" t="s">
        <v>1191</v>
      </c>
      <c r="N220" s="53">
        <v>12</v>
      </c>
      <c r="O220" s="53">
        <v>13</v>
      </c>
      <c r="P220">
        <f t="shared" si="15"/>
        <v>0</v>
      </c>
      <c r="Q220">
        <f t="shared" si="16"/>
        <v>18.973665961010276</v>
      </c>
      <c r="R220">
        <f t="shared" si="17"/>
        <v>16.629091399706553</v>
      </c>
      <c r="S220">
        <f t="shared" si="18"/>
        <v>0</v>
      </c>
      <c r="T220">
        <f t="shared" si="19"/>
        <v>1</v>
      </c>
    </row>
    <row r="221" spans="5:20">
      <c r="E221" s="50" t="s">
        <v>508</v>
      </c>
      <c r="F221" s="53">
        <v>17</v>
      </c>
      <c r="G221" s="53">
        <v>17</v>
      </c>
      <c r="M221" s="50" t="s">
        <v>1193</v>
      </c>
      <c r="N221" s="53">
        <v>12</v>
      </c>
      <c r="O221" s="53">
        <v>13</v>
      </c>
      <c r="P221">
        <f t="shared" si="15"/>
        <v>0</v>
      </c>
      <c r="Q221">
        <f t="shared" si="16"/>
        <v>18.973665961010276</v>
      </c>
      <c r="R221">
        <f t="shared" si="17"/>
        <v>16.629091399706553</v>
      </c>
      <c r="S221">
        <f t="shared" si="18"/>
        <v>0</v>
      </c>
      <c r="T221">
        <f t="shared" si="19"/>
        <v>1</v>
      </c>
    </row>
    <row r="222" spans="5:20">
      <c r="E222" s="50" t="s">
        <v>510</v>
      </c>
      <c r="F222" s="53">
        <v>19</v>
      </c>
      <c r="G222" s="53">
        <v>5</v>
      </c>
      <c r="M222" s="50" t="s">
        <v>1197</v>
      </c>
      <c r="N222" s="53">
        <v>9</v>
      </c>
      <c r="O222" s="53">
        <v>12</v>
      </c>
      <c r="P222">
        <f t="shared" si="15"/>
        <v>3.1622776601683795</v>
      </c>
      <c r="Q222">
        <f t="shared" si="16"/>
        <v>16.406035603823927</v>
      </c>
      <c r="R222">
        <f t="shared" si="17"/>
        <v>12.58942086327823</v>
      </c>
      <c r="S222">
        <f t="shared" si="18"/>
        <v>3.1622776601683795</v>
      </c>
      <c r="T222">
        <f t="shared" si="19"/>
        <v>1</v>
      </c>
    </row>
    <row r="223" spans="5:20">
      <c r="E223" s="50" t="s">
        <v>512</v>
      </c>
      <c r="F223" s="53">
        <v>23</v>
      </c>
      <c r="G223" s="53">
        <v>27</v>
      </c>
      <c r="M223" s="50" t="s">
        <v>1201</v>
      </c>
      <c r="N223" s="53">
        <v>9</v>
      </c>
      <c r="O223" s="53">
        <v>12</v>
      </c>
      <c r="P223">
        <f t="shared" si="15"/>
        <v>3.1622776601683795</v>
      </c>
      <c r="Q223">
        <f t="shared" si="16"/>
        <v>16.406035603823927</v>
      </c>
      <c r="R223">
        <f t="shared" si="17"/>
        <v>12.58942086327823</v>
      </c>
      <c r="S223">
        <f t="shared" si="18"/>
        <v>3.1622776601683795</v>
      </c>
      <c r="T223">
        <f t="shared" si="19"/>
        <v>1</v>
      </c>
    </row>
    <row r="224" spans="5:20">
      <c r="E224" s="50" t="s">
        <v>514</v>
      </c>
      <c r="F224" s="53">
        <v>11</v>
      </c>
      <c r="G224" s="53">
        <v>7</v>
      </c>
      <c r="M224" s="50" t="s">
        <v>1203</v>
      </c>
      <c r="N224" s="53">
        <v>9</v>
      </c>
      <c r="O224" s="53">
        <v>12</v>
      </c>
      <c r="P224">
        <f t="shared" si="15"/>
        <v>3.1622776601683795</v>
      </c>
      <c r="Q224">
        <f t="shared" si="16"/>
        <v>16.406035603823927</v>
      </c>
      <c r="R224">
        <f t="shared" si="17"/>
        <v>12.58942086327823</v>
      </c>
      <c r="S224">
        <f t="shared" si="18"/>
        <v>3.1622776601683795</v>
      </c>
      <c r="T224">
        <f t="shared" si="19"/>
        <v>1</v>
      </c>
    </row>
    <row r="225" spans="5:20">
      <c r="E225" s="50" t="s">
        <v>516</v>
      </c>
      <c r="F225" s="53">
        <v>14</v>
      </c>
      <c r="G225" s="53">
        <v>10</v>
      </c>
      <c r="M225" s="50" t="s">
        <v>1207</v>
      </c>
      <c r="N225" s="53">
        <v>14</v>
      </c>
      <c r="O225" s="53">
        <v>10</v>
      </c>
      <c r="P225">
        <f t="shared" si="15"/>
        <v>3.6055512754639891</v>
      </c>
      <c r="Q225">
        <f t="shared" si="16"/>
        <v>16.976458820475383</v>
      </c>
      <c r="R225">
        <f t="shared" si="17"/>
        <v>12.5186078283808</v>
      </c>
      <c r="S225">
        <f t="shared" si="18"/>
        <v>3.6055512754639891</v>
      </c>
      <c r="T225">
        <f t="shared" si="19"/>
        <v>1</v>
      </c>
    </row>
    <row r="226" spans="5:20">
      <c r="E226" s="62" t="s">
        <v>518</v>
      </c>
      <c r="F226" s="64">
        <v>12</v>
      </c>
      <c r="G226" s="64">
        <v>13</v>
      </c>
      <c r="M226" s="50" t="s">
        <v>1209</v>
      </c>
      <c r="N226" s="53">
        <v>12</v>
      </c>
      <c r="O226" s="53">
        <v>13</v>
      </c>
      <c r="P226">
        <f t="shared" si="15"/>
        <v>0</v>
      </c>
      <c r="Q226">
        <f t="shared" si="16"/>
        <v>18.973665961010276</v>
      </c>
      <c r="R226">
        <f t="shared" si="17"/>
        <v>16.629091399706553</v>
      </c>
      <c r="S226">
        <f t="shared" si="18"/>
        <v>0</v>
      </c>
      <c r="T226">
        <f t="shared" si="19"/>
        <v>1</v>
      </c>
    </row>
    <row r="227" spans="5:20">
      <c r="E227" s="50" t="s">
        <v>520</v>
      </c>
      <c r="F227" s="53">
        <v>32</v>
      </c>
      <c r="G227" s="53">
        <v>7</v>
      </c>
      <c r="M227" s="50" t="s">
        <v>1211</v>
      </c>
      <c r="N227" s="53">
        <v>12</v>
      </c>
      <c r="O227" s="53">
        <v>13</v>
      </c>
      <c r="P227">
        <f t="shared" si="15"/>
        <v>0</v>
      </c>
      <c r="Q227">
        <f t="shared" si="16"/>
        <v>18.973665961010276</v>
      </c>
      <c r="R227">
        <f t="shared" si="17"/>
        <v>16.629091399706553</v>
      </c>
      <c r="S227">
        <f t="shared" si="18"/>
        <v>0</v>
      </c>
      <c r="T227">
        <f t="shared" si="19"/>
        <v>1</v>
      </c>
    </row>
    <row r="228" spans="5:20">
      <c r="E228" s="50" t="s">
        <v>523</v>
      </c>
      <c r="F228" s="53">
        <v>26</v>
      </c>
      <c r="G228" s="53">
        <v>23</v>
      </c>
      <c r="M228" s="50" t="s">
        <v>1213</v>
      </c>
      <c r="N228" s="53">
        <v>10</v>
      </c>
      <c r="O228" s="53">
        <v>14</v>
      </c>
      <c r="P228">
        <f t="shared" si="15"/>
        <v>2.2360679774997898</v>
      </c>
      <c r="Q228">
        <f t="shared" si="16"/>
        <v>16.537882355670799</v>
      </c>
      <c r="R228">
        <f t="shared" si="17"/>
        <v>13.458603282904116</v>
      </c>
      <c r="S228">
        <f t="shared" si="18"/>
        <v>2.2360679774997898</v>
      </c>
      <c r="T228">
        <f t="shared" si="19"/>
        <v>1</v>
      </c>
    </row>
    <row r="229" spans="5:20">
      <c r="E229" s="50" t="s">
        <v>525</v>
      </c>
      <c r="F229" s="53">
        <v>1</v>
      </c>
      <c r="G229" s="53">
        <v>24</v>
      </c>
      <c r="M229" s="50" t="s">
        <v>1217</v>
      </c>
      <c r="N229" s="53">
        <v>12</v>
      </c>
      <c r="O229" s="53">
        <v>13</v>
      </c>
      <c r="P229">
        <f t="shared" si="15"/>
        <v>0</v>
      </c>
      <c r="Q229">
        <f t="shared" si="16"/>
        <v>18.973665961010276</v>
      </c>
      <c r="R229">
        <f t="shared" si="17"/>
        <v>16.629091399706553</v>
      </c>
      <c r="S229">
        <f t="shared" si="18"/>
        <v>0</v>
      </c>
      <c r="T229">
        <f t="shared" si="19"/>
        <v>1</v>
      </c>
    </row>
    <row r="230" spans="5:20">
      <c r="E230" s="50" t="s">
        <v>527</v>
      </c>
      <c r="F230" s="53">
        <v>13</v>
      </c>
      <c r="G230" s="53">
        <v>19</v>
      </c>
      <c r="M230" s="50" t="s">
        <v>1221</v>
      </c>
      <c r="N230" s="53">
        <v>12</v>
      </c>
      <c r="O230" s="53">
        <v>13</v>
      </c>
      <c r="P230">
        <f t="shared" si="15"/>
        <v>0</v>
      </c>
      <c r="Q230">
        <f t="shared" si="16"/>
        <v>18.973665961010276</v>
      </c>
      <c r="R230">
        <f t="shared" si="17"/>
        <v>16.629091399706553</v>
      </c>
      <c r="S230">
        <f t="shared" si="18"/>
        <v>0</v>
      </c>
      <c r="T230">
        <f t="shared" si="19"/>
        <v>1</v>
      </c>
    </row>
    <row r="231" spans="5:20">
      <c r="E231" s="50" t="s">
        <v>529</v>
      </c>
      <c r="F231" s="53">
        <v>19</v>
      </c>
      <c r="G231" s="53">
        <v>5</v>
      </c>
      <c r="M231" s="50" t="s">
        <v>1223</v>
      </c>
      <c r="N231" s="53">
        <v>14</v>
      </c>
      <c r="O231" s="53">
        <v>10</v>
      </c>
      <c r="P231">
        <f t="shared" si="15"/>
        <v>3.6055512754639891</v>
      </c>
      <c r="Q231">
        <f t="shared" si="16"/>
        <v>16.976458820475383</v>
      </c>
      <c r="R231">
        <f t="shared" si="17"/>
        <v>12.5186078283808</v>
      </c>
      <c r="S231">
        <f t="shared" si="18"/>
        <v>3.6055512754639891</v>
      </c>
      <c r="T231">
        <f t="shared" si="19"/>
        <v>1</v>
      </c>
    </row>
    <row r="232" spans="5:20">
      <c r="E232" s="50" t="s">
        <v>531</v>
      </c>
      <c r="F232" s="53">
        <v>10</v>
      </c>
      <c r="G232" s="53">
        <v>14</v>
      </c>
      <c r="M232" s="50" t="s">
        <v>1225</v>
      </c>
      <c r="N232" s="53">
        <v>12</v>
      </c>
      <c r="O232" s="53">
        <v>13</v>
      </c>
      <c r="P232">
        <f t="shared" si="15"/>
        <v>0</v>
      </c>
      <c r="Q232">
        <f t="shared" si="16"/>
        <v>18.973665961010276</v>
      </c>
      <c r="R232">
        <f t="shared" si="17"/>
        <v>16.629091399706553</v>
      </c>
      <c r="S232">
        <f t="shared" si="18"/>
        <v>0</v>
      </c>
      <c r="T232">
        <f t="shared" si="19"/>
        <v>1</v>
      </c>
    </row>
    <row r="233" spans="5:20">
      <c r="E233" s="50" t="s">
        <v>533</v>
      </c>
      <c r="F233" s="53">
        <v>19</v>
      </c>
      <c r="G233" s="53">
        <v>5</v>
      </c>
      <c r="M233" s="50" t="s">
        <v>1229</v>
      </c>
      <c r="N233" s="53">
        <v>12</v>
      </c>
      <c r="O233" s="53">
        <v>13</v>
      </c>
      <c r="P233">
        <f t="shared" si="15"/>
        <v>0</v>
      </c>
      <c r="Q233">
        <f t="shared" si="16"/>
        <v>18.973665961010276</v>
      </c>
      <c r="R233">
        <f t="shared" si="17"/>
        <v>16.629091399706553</v>
      </c>
      <c r="S233">
        <f t="shared" si="18"/>
        <v>0</v>
      </c>
      <c r="T233">
        <f t="shared" si="19"/>
        <v>1</v>
      </c>
    </row>
    <row r="234" spans="5:20">
      <c r="E234" s="50" t="s">
        <v>535</v>
      </c>
      <c r="F234" s="53">
        <v>23</v>
      </c>
      <c r="G234" s="53">
        <v>27</v>
      </c>
      <c r="M234" s="50" t="s">
        <v>1233</v>
      </c>
      <c r="N234" s="53">
        <v>12</v>
      </c>
      <c r="O234" s="53">
        <v>13</v>
      </c>
      <c r="P234">
        <f t="shared" si="15"/>
        <v>0</v>
      </c>
      <c r="Q234">
        <f t="shared" si="16"/>
        <v>18.973665961010276</v>
      </c>
      <c r="R234">
        <f t="shared" si="17"/>
        <v>16.629091399706553</v>
      </c>
      <c r="S234">
        <f t="shared" si="18"/>
        <v>0</v>
      </c>
      <c r="T234">
        <f t="shared" si="19"/>
        <v>1</v>
      </c>
    </row>
    <row r="235" spans="5:20">
      <c r="E235" s="50" t="s">
        <v>537</v>
      </c>
      <c r="F235" s="53">
        <v>19</v>
      </c>
      <c r="G235" s="53">
        <v>8</v>
      </c>
      <c r="M235" s="50" t="s">
        <v>1235</v>
      </c>
      <c r="N235" s="53">
        <v>19</v>
      </c>
      <c r="O235" s="53">
        <v>13</v>
      </c>
      <c r="P235">
        <f t="shared" si="15"/>
        <v>7</v>
      </c>
      <c r="Q235">
        <f t="shared" si="16"/>
        <v>12.529964086141668</v>
      </c>
      <c r="R235">
        <f t="shared" si="17"/>
        <v>7.4431658773109879</v>
      </c>
      <c r="S235">
        <f t="shared" si="18"/>
        <v>7</v>
      </c>
      <c r="T235">
        <f t="shared" si="19"/>
        <v>1</v>
      </c>
    </row>
    <row r="236" spans="5:20">
      <c r="E236" s="50" t="s">
        <v>539</v>
      </c>
      <c r="F236" s="53">
        <v>7</v>
      </c>
      <c r="G236" s="53">
        <v>37</v>
      </c>
      <c r="M236" s="50" t="s">
        <v>1239</v>
      </c>
      <c r="N236" s="53">
        <v>9</v>
      </c>
      <c r="O236" s="53">
        <v>12</v>
      </c>
      <c r="P236">
        <f t="shared" si="15"/>
        <v>3.1622776601683795</v>
      </c>
      <c r="Q236">
        <f t="shared" si="16"/>
        <v>16.406035603823927</v>
      </c>
      <c r="R236">
        <f t="shared" si="17"/>
        <v>12.58942086327823</v>
      </c>
      <c r="S236">
        <f t="shared" si="18"/>
        <v>3.1622776601683795</v>
      </c>
      <c r="T236">
        <f t="shared" si="19"/>
        <v>1</v>
      </c>
    </row>
    <row r="237" spans="5:20">
      <c r="E237" s="50" t="s">
        <v>541</v>
      </c>
      <c r="F237" s="53">
        <v>2</v>
      </c>
      <c r="G237" s="53">
        <v>35</v>
      </c>
      <c r="M237" s="50" t="s">
        <v>1243</v>
      </c>
      <c r="N237" s="53">
        <v>12</v>
      </c>
      <c r="O237" s="53">
        <v>13</v>
      </c>
      <c r="P237">
        <f t="shared" si="15"/>
        <v>0</v>
      </c>
      <c r="Q237">
        <f t="shared" si="16"/>
        <v>18.973665961010276</v>
      </c>
      <c r="R237">
        <f t="shared" si="17"/>
        <v>16.629091399706553</v>
      </c>
      <c r="S237">
        <f t="shared" si="18"/>
        <v>0</v>
      </c>
      <c r="T237">
        <f t="shared" si="19"/>
        <v>1</v>
      </c>
    </row>
    <row r="238" spans="5:20">
      <c r="E238" s="50" t="s">
        <v>543</v>
      </c>
      <c r="F238" s="53">
        <v>19</v>
      </c>
      <c r="G238" s="53">
        <v>8</v>
      </c>
      <c r="M238" s="50" t="s">
        <v>394</v>
      </c>
      <c r="N238" s="53">
        <v>30</v>
      </c>
      <c r="O238" s="53">
        <v>16</v>
      </c>
      <c r="P238">
        <f t="shared" si="15"/>
        <v>18.248287590894659</v>
      </c>
      <c r="Q238">
        <f t="shared" si="16"/>
        <v>3.0102569205621426</v>
      </c>
      <c r="R238">
        <f t="shared" si="17"/>
        <v>8.1795143970469901</v>
      </c>
      <c r="S238">
        <f t="shared" si="18"/>
        <v>3.0102569205621426</v>
      </c>
      <c r="T238">
        <f t="shared" si="19"/>
        <v>2</v>
      </c>
    </row>
    <row r="239" spans="5:20">
      <c r="E239" s="50" t="s">
        <v>545</v>
      </c>
      <c r="F239" s="53">
        <v>12</v>
      </c>
      <c r="G239" s="53">
        <v>13</v>
      </c>
      <c r="M239" s="50" t="s">
        <v>413</v>
      </c>
      <c r="N239" s="53">
        <v>34</v>
      </c>
      <c r="O239" s="53">
        <v>18</v>
      </c>
      <c r="P239">
        <f t="shared" si="15"/>
        <v>22.561028345356956</v>
      </c>
      <c r="Q239">
        <f t="shared" si="16"/>
        <v>4.6693660776543968</v>
      </c>
      <c r="R239">
        <f t="shared" si="17"/>
        <v>10.084982119174379</v>
      </c>
      <c r="S239">
        <f t="shared" si="18"/>
        <v>4.6693660776543968</v>
      </c>
      <c r="T239">
        <f t="shared" si="19"/>
        <v>2</v>
      </c>
    </row>
    <row r="240" spans="5:20">
      <c r="E240" s="50" t="s">
        <v>547</v>
      </c>
      <c r="F240" s="53">
        <v>9</v>
      </c>
      <c r="G240" s="53">
        <v>12</v>
      </c>
      <c r="M240" s="50" t="s">
        <v>429</v>
      </c>
      <c r="N240" s="53">
        <v>35</v>
      </c>
      <c r="O240" s="53">
        <v>20</v>
      </c>
      <c r="P240">
        <f t="shared" si="15"/>
        <v>24.041630560342615</v>
      </c>
      <c r="Q240">
        <f t="shared" si="16"/>
        <v>6.1238304865227793</v>
      </c>
      <c r="R240">
        <f t="shared" si="17"/>
        <v>10.763783461572283</v>
      </c>
      <c r="S240">
        <f t="shared" si="18"/>
        <v>6.1238304865227793</v>
      </c>
      <c r="T240">
        <f t="shared" si="19"/>
        <v>2</v>
      </c>
    </row>
    <row r="241" spans="5:20">
      <c r="E241" s="50" t="s">
        <v>549</v>
      </c>
      <c r="F241" s="53">
        <v>12</v>
      </c>
      <c r="G241" s="53">
        <v>13</v>
      </c>
      <c r="M241" s="50" t="s">
        <v>475</v>
      </c>
      <c r="N241" s="53">
        <v>30</v>
      </c>
      <c r="O241" s="53">
        <v>16</v>
      </c>
      <c r="P241">
        <f t="shared" si="15"/>
        <v>18.248287590894659</v>
      </c>
      <c r="Q241">
        <f t="shared" si="16"/>
        <v>3.0102569205621426</v>
      </c>
      <c r="R241">
        <f t="shared" si="17"/>
        <v>8.1795143970469901</v>
      </c>
      <c r="S241">
        <f t="shared" si="18"/>
        <v>3.0102569205621426</v>
      </c>
      <c r="T241">
        <f t="shared" si="19"/>
        <v>2</v>
      </c>
    </row>
    <row r="242" spans="5:20">
      <c r="E242" s="50" t="s">
        <v>551</v>
      </c>
      <c r="F242" s="53">
        <v>16</v>
      </c>
      <c r="G242" s="53">
        <v>2</v>
      </c>
      <c r="M242" s="50" t="s">
        <v>523</v>
      </c>
      <c r="N242" s="53">
        <v>26</v>
      </c>
      <c r="O242" s="53">
        <v>23</v>
      </c>
      <c r="P242">
        <f t="shared" si="15"/>
        <v>17.204650534085253</v>
      </c>
      <c r="Q242">
        <f t="shared" si="16"/>
        <v>4.0783061156478766</v>
      </c>
      <c r="R242">
        <f t="shared" si="17"/>
        <v>6.7332194012661013</v>
      </c>
      <c r="S242">
        <f t="shared" si="18"/>
        <v>4.0783061156478766</v>
      </c>
      <c r="T242">
        <f t="shared" si="19"/>
        <v>2</v>
      </c>
    </row>
    <row r="243" spans="5:20">
      <c r="E243" s="50" t="s">
        <v>553</v>
      </c>
      <c r="F243" s="53">
        <v>15</v>
      </c>
      <c r="G243" s="53">
        <v>9</v>
      </c>
      <c r="M243" s="50" t="s">
        <v>571</v>
      </c>
      <c r="N243" s="53">
        <v>36</v>
      </c>
      <c r="O243" s="53">
        <v>23</v>
      </c>
      <c r="P243">
        <f t="shared" si="15"/>
        <v>26</v>
      </c>
      <c r="Q243">
        <f t="shared" si="16"/>
        <v>8.9442719099991592</v>
      </c>
      <c r="R243">
        <f t="shared" si="17"/>
        <v>12.046350559402496</v>
      </c>
      <c r="S243">
        <f t="shared" si="18"/>
        <v>8.9442719099991592</v>
      </c>
      <c r="T243">
        <f t="shared" si="19"/>
        <v>2</v>
      </c>
    </row>
    <row r="244" spans="5:20">
      <c r="E244" s="50" t="s">
        <v>555</v>
      </c>
      <c r="F244" s="53">
        <v>9</v>
      </c>
      <c r="G244" s="53">
        <v>12</v>
      </c>
      <c r="M244" s="50" t="s">
        <v>578</v>
      </c>
      <c r="N244" s="53">
        <v>26</v>
      </c>
      <c r="O244" s="53">
        <v>23</v>
      </c>
      <c r="P244">
        <f t="shared" si="15"/>
        <v>17.204650534085253</v>
      </c>
      <c r="Q244">
        <f t="shared" si="16"/>
        <v>4.0783061156478766</v>
      </c>
      <c r="R244">
        <f t="shared" si="17"/>
        <v>6.7332194012661013</v>
      </c>
      <c r="S244">
        <f t="shared" si="18"/>
        <v>4.0783061156478766</v>
      </c>
      <c r="T244">
        <f t="shared" si="19"/>
        <v>2</v>
      </c>
    </row>
    <row r="245" spans="5:20">
      <c r="E245" s="50" t="s">
        <v>557</v>
      </c>
      <c r="F245" s="53">
        <v>1</v>
      </c>
      <c r="G245" s="53">
        <v>5</v>
      </c>
      <c r="M245" s="50" t="s">
        <v>606</v>
      </c>
      <c r="N245" s="53">
        <v>37</v>
      </c>
      <c r="O245" s="53">
        <v>34</v>
      </c>
      <c r="P245">
        <f t="shared" si="15"/>
        <v>32.649655434629018</v>
      </c>
      <c r="Q245">
        <f t="shared" si="16"/>
        <v>20.966935979140001</v>
      </c>
      <c r="R245">
        <f t="shared" si="17"/>
        <v>21.635233592474641</v>
      </c>
      <c r="S245">
        <f t="shared" si="18"/>
        <v>20.966935979140001</v>
      </c>
      <c r="T245">
        <f t="shared" si="19"/>
        <v>2</v>
      </c>
    </row>
    <row r="246" spans="5:20">
      <c r="E246" s="50" t="s">
        <v>559</v>
      </c>
      <c r="F246" s="53">
        <v>3</v>
      </c>
      <c r="G246" s="53">
        <v>3</v>
      </c>
      <c r="M246" s="50" t="s">
        <v>614</v>
      </c>
      <c r="N246" s="53">
        <v>37</v>
      </c>
      <c r="O246" s="53">
        <v>34</v>
      </c>
      <c r="P246">
        <f t="shared" si="15"/>
        <v>32.649655434629018</v>
      </c>
      <c r="Q246">
        <f t="shared" si="16"/>
        <v>20.966935979140001</v>
      </c>
      <c r="R246">
        <f t="shared" si="17"/>
        <v>21.635233592474641</v>
      </c>
      <c r="S246">
        <f t="shared" si="18"/>
        <v>20.966935979140001</v>
      </c>
      <c r="T246">
        <f t="shared" si="19"/>
        <v>2</v>
      </c>
    </row>
    <row r="247" spans="5:20">
      <c r="E247" s="50" t="s">
        <v>561</v>
      </c>
      <c r="F247" s="53">
        <v>2</v>
      </c>
      <c r="G247" s="53">
        <v>24</v>
      </c>
      <c r="M247" s="50" t="s">
        <v>622</v>
      </c>
      <c r="N247" s="53">
        <v>37</v>
      </c>
      <c r="O247" s="53">
        <v>34</v>
      </c>
      <c r="P247">
        <f t="shared" si="15"/>
        <v>32.649655434629018</v>
      </c>
      <c r="Q247">
        <f t="shared" si="16"/>
        <v>20.966935979140001</v>
      </c>
      <c r="R247">
        <f t="shared" si="17"/>
        <v>21.635233592474641</v>
      </c>
      <c r="S247">
        <f t="shared" si="18"/>
        <v>20.966935979140001</v>
      </c>
      <c r="T247">
        <f t="shared" si="19"/>
        <v>2</v>
      </c>
    </row>
    <row r="248" spans="5:20">
      <c r="E248" s="50" t="s">
        <v>563</v>
      </c>
      <c r="F248" s="53">
        <v>19</v>
      </c>
      <c r="G248" s="53">
        <v>5</v>
      </c>
      <c r="M248" s="50" t="s">
        <v>626</v>
      </c>
      <c r="N248" s="53">
        <v>36</v>
      </c>
      <c r="O248" s="53">
        <v>23</v>
      </c>
      <c r="P248">
        <f t="shared" si="15"/>
        <v>26</v>
      </c>
      <c r="Q248">
        <f t="shared" si="16"/>
        <v>8.9442719099991592</v>
      </c>
      <c r="R248">
        <f t="shared" si="17"/>
        <v>12.046350559402496</v>
      </c>
      <c r="S248">
        <f t="shared" si="18"/>
        <v>8.9442719099991592</v>
      </c>
      <c r="T248">
        <f t="shared" si="19"/>
        <v>2</v>
      </c>
    </row>
    <row r="249" spans="5:20">
      <c r="E249" s="50" t="s">
        <v>565</v>
      </c>
      <c r="F249" s="53">
        <v>19</v>
      </c>
      <c r="G249" s="53">
        <v>8</v>
      </c>
      <c r="M249" s="50" t="s">
        <v>634</v>
      </c>
      <c r="N249" s="53">
        <v>38</v>
      </c>
      <c r="O249" s="53">
        <v>28</v>
      </c>
      <c r="P249">
        <f t="shared" si="15"/>
        <v>30.016662039607269</v>
      </c>
      <c r="Q249">
        <f t="shared" si="16"/>
        <v>15.013332960210345</v>
      </c>
      <c r="R249">
        <f t="shared" si="17"/>
        <v>16.782936878297786</v>
      </c>
      <c r="S249">
        <f t="shared" si="18"/>
        <v>15.013332960210345</v>
      </c>
      <c r="T249">
        <f t="shared" si="19"/>
        <v>2</v>
      </c>
    </row>
    <row r="250" spans="5:20">
      <c r="E250" s="50" t="s">
        <v>567</v>
      </c>
      <c r="F250" s="53">
        <v>12</v>
      </c>
      <c r="G250" s="53">
        <v>13</v>
      </c>
      <c r="M250" s="50" t="s">
        <v>740</v>
      </c>
      <c r="N250" s="53">
        <v>34</v>
      </c>
      <c r="O250" s="53">
        <v>18</v>
      </c>
      <c r="P250">
        <f t="shared" si="15"/>
        <v>22.561028345356956</v>
      </c>
      <c r="Q250">
        <f t="shared" si="16"/>
        <v>4.6693660776543968</v>
      </c>
      <c r="R250">
        <f t="shared" si="17"/>
        <v>10.084982119174379</v>
      </c>
      <c r="S250">
        <f t="shared" si="18"/>
        <v>4.6693660776543968</v>
      </c>
      <c r="T250">
        <f t="shared" si="19"/>
        <v>2</v>
      </c>
    </row>
    <row r="251" spans="5:20">
      <c r="E251" s="50" t="s">
        <v>569</v>
      </c>
      <c r="F251" s="53">
        <v>9</v>
      </c>
      <c r="G251" s="53">
        <v>12</v>
      </c>
      <c r="M251" s="50" t="s">
        <v>766</v>
      </c>
      <c r="N251" s="53">
        <v>38</v>
      </c>
      <c r="O251" s="53">
        <v>28</v>
      </c>
      <c r="P251">
        <f t="shared" si="15"/>
        <v>30.016662039607269</v>
      </c>
      <c r="Q251">
        <f t="shared" si="16"/>
        <v>15.013332960210345</v>
      </c>
      <c r="R251">
        <f t="shared" si="17"/>
        <v>16.782936878297786</v>
      </c>
      <c r="S251">
        <f t="shared" si="18"/>
        <v>15.013332960210345</v>
      </c>
      <c r="T251">
        <f t="shared" si="19"/>
        <v>2</v>
      </c>
    </row>
    <row r="252" spans="5:20">
      <c r="E252" s="50" t="s">
        <v>571</v>
      </c>
      <c r="F252" s="53">
        <v>36</v>
      </c>
      <c r="G252" s="53">
        <v>23</v>
      </c>
      <c r="M252" s="50" t="s">
        <v>778</v>
      </c>
      <c r="N252" s="53">
        <v>26</v>
      </c>
      <c r="O252" s="53">
        <v>23</v>
      </c>
      <c r="P252">
        <f t="shared" si="15"/>
        <v>17.204650534085253</v>
      </c>
      <c r="Q252">
        <f t="shared" si="16"/>
        <v>4.0783061156478766</v>
      </c>
      <c r="R252">
        <f t="shared" si="17"/>
        <v>6.7332194012661013</v>
      </c>
      <c r="S252">
        <f t="shared" si="18"/>
        <v>4.0783061156478766</v>
      </c>
      <c r="T252">
        <f t="shared" si="19"/>
        <v>2</v>
      </c>
    </row>
    <row r="253" spans="5:20">
      <c r="E253" s="50" t="s">
        <v>574</v>
      </c>
      <c r="F253" s="53">
        <v>17</v>
      </c>
      <c r="G253" s="53">
        <v>17</v>
      </c>
      <c r="M253" s="50" t="s">
        <v>784</v>
      </c>
      <c r="N253" s="53">
        <v>38</v>
      </c>
      <c r="O253" s="53">
        <v>28</v>
      </c>
      <c r="P253">
        <f t="shared" si="15"/>
        <v>30.016662039607269</v>
      </c>
      <c r="Q253">
        <f t="shared" si="16"/>
        <v>15.013332960210345</v>
      </c>
      <c r="R253">
        <f t="shared" si="17"/>
        <v>16.782936878297786</v>
      </c>
      <c r="S253">
        <f t="shared" si="18"/>
        <v>15.013332960210345</v>
      </c>
      <c r="T253">
        <f t="shared" si="19"/>
        <v>2</v>
      </c>
    </row>
    <row r="254" spans="5:20">
      <c r="E254" s="50" t="s">
        <v>576</v>
      </c>
      <c r="F254" s="53">
        <v>8</v>
      </c>
      <c r="G254" s="53">
        <v>36</v>
      </c>
      <c r="M254" s="50" t="s">
        <v>810</v>
      </c>
      <c r="N254" s="53">
        <v>26</v>
      </c>
      <c r="O254" s="53">
        <v>23</v>
      </c>
      <c r="P254">
        <f t="shared" si="15"/>
        <v>17.204650534085253</v>
      </c>
      <c r="Q254">
        <f t="shared" si="16"/>
        <v>4.0783061156478766</v>
      </c>
      <c r="R254">
        <f t="shared" si="17"/>
        <v>6.7332194012661013</v>
      </c>
      <c r="S254">
        <f t="shared" si="18"/>
        <v>4.0783061156478766</v>
      </c>
      <c r="T254">
        <f t="shared" si="19"/>
        <v>2</v>
      </c>
    </row>
    <row r="255" spans="5:20">
      <c r="E255" s="50" t="s">
        <v>578</v>
      </c>
      <c r="F255" s="53">
        <v>26</v>
      </c>
      <c r="G255" s="53">
        <v>23</v>
      </c>
      <c r="M255" s="50" t="s">
        <v>824</v>
      </c>
      <c r="N255" s="53">
        <v>119</v>
      </c>
      <c r="O255" s="53">
        <v>5</v>
      </c>
      <c r="P255">
        <f t="shared" si="15"/>
        <v>107.29864864013899</v>
      </c>
      <c r="Q255">
        <f t="shared" si="16"/>
        <v>90.389427749903348</v>
      </c>
      <c r="R255">
        <f t="shared" si="17"/>
        <v>123.15477226657941</v>
      </c>
      <c r="S255">
        <f t="shared" si="18"/>
        <v>90.389427749903348</v>
      </c>
      <c r="T255">
        <f t="shared" si="19"/>
        <v>2</v>
      </c>
    </row>
    <row r="256" spans="5:20">
      <c r="E256" s="50" t="s">
        <v>580</v>
      </c>
      <c r="F256" s="53">
        <v>23</v>
      </c>
      <c r="G256" s="53">
        <v>27</v>
      </c>
      <c r="M256" s="50" t="s">
        <v>826</v>
      </c>
      <c r="N256" s="53">
        <v>37</v>
      </c>
      <c r="O256" s="53">
        <v>34</v>
      </c>
      <c r="P256">
        <f t="shared" si="15"/>
        <v>32.649655434629018</v>
      </c>
      <c r="Q256">
        <f t="shared" si="16"/>
        <v>20.966935979140001</v>
      </c>
      <c r="R256">
        <f t="shared" si="17"/>
        <v>21.635233592474641</v>
      </c>
      <c r="S256">
        <f t="shared" si="18"/>
        <v>20.966935979140001</v>
      </c>
      <c r="T256">
        <f t="shared" si="19"/>
        <v>2</v>
      </c>
    </row>
    <row r="257" spans="5:20">
      <c r="E257" s="50" t="s">
        <v>582</v>
      </c>
      <c r="F257" s="53">
        <v>19</v>
      </c>
      <c r="G257" s="53">
        <v>8</v>
      </c>
      <c r="M257" s="50" t="s">
        <v>830</v>
      </c>
      <c r="N257" s="53">
        <v>36</v>
      </c>
      <c r="O257" s="53">
        <v>23</v>
      </c>
      <c r="P257">
        <f t="shared" si="15"/>
        <v>26</v>
      </c>
      <c r="Q257">
        <f t="shared" si="16"/>
        <v>8.9442719099991592</v>
      </c>
      <c r="R257">
        <f t="shared" si="17"/>
        <v>12.046350559402496</v>
      </c>
      <c r="S257">
        <f t="shared" si="18"/>
        <v>8.9442719099991592</v>
      </c>
      <c r="T257">
        <f t="shared" si="19"/>
        <v>2</v>
      </c>
    </row>
    <row r="258" spans="5:20">
      <c r="E258" s="50" t="s">
        <v>584</v>
      </c>
      <c r="F258" s="53">
        <v>12</v>
      </c>
      <c r="G258" s="53">
        <v>13</v>
      </c>
      <c r="M258" s="50" t="s">
        <v>834</v>
      </c>
      <c r="N258" s="53">
        <v>38</v>
      </c>
      <c r="O258" s="53">
        <v>28</v>
      </c>
      <c r="P258">
        <f t="shared" ref="P258:P321" si="20">SQRT(((N258-$J$2)^2+(O258-$K$2)^2))</f>
        <v>30.016662039607269</v>
      </c>
      <c r="Q258">
        <f t="shared" ref="Q258:Q321" si="21">SQRT(((O258-$J$3)^2+(P258-$K$3)^2))</f>
        <v>15.013332960210345</v>
      </c>
      <c r="R258">
        <f t="shared" ref="R258:R321" si="22">SQRT(((P258-$J$4)^2+(Q258-$K$4)^2))</f>
        <v>16.782936878297786</v>
      </c>
      <c r="S258">
        <f t="shared" si="18"/>
        <v>15.013332960210345</v>
      </c>
      <c r="T258">
        <f t="shared" si="19"/>
        <v>2</v>
      </c>
    </row>
    <row r="259" spans="5:20">
      <c r="E259" s="50" t="s">
        <v>586</v>
      </c>
      <c r="F259" s="53">
        <v>12</v>
      </c>
      <c r="G259" s="53">
        <v>5</v>
      </c>
      <c r="M259" s="50" t="s">
        <v>835</v>
      </c>
      <c r="N259" s="53">
        <v>26</v>
      </c>
      <c r="O259" s="53">
        <v>23</v>
      </c>
      <c r="P259">
        <f t="shared" si="20"/>
        <v>17.204650534085253</v>
      </c>
      <c r="Q259">
        <f t="shared" si="21"/>
        <v>4.0783061156478766</v>
      </c>
      <c r="R259">
        <f t="shared" si="22"/>
        <v>6.7332194012661013</v>
      </c>
      <c r="S259">
        <f t="shared" ref="S259:S322" si="23">MIN(P259,Q259,R259)</f>
        <v>4.0783061156478766</v>
      </c>
      <c r="T259">
        <f t="shared" ref="T259:T322" si="24">IF(AND(P259&lt;Q259,P259&lt;R259),1,IF(AND(Q259&lt;P259,Q259&lt;R259),2,IF(AND(R259&lt;P259,R259&lt;Q259),3)))</f>
        <v>2</v>
      </c>
    </row>
    <row r="260" spans="5:20">
      <c r="E260" s="50" t="s">
        <v>588</v>
      </c>
      <c r="F260" s="53">
        <v>28</v>
      </c>
      <c r="G260" s="53">
        <v>35</v>
      </c>
      <c r="M260" s="50" t="s">
        <v>854</v>
      </c>
      <c r="N260" s="51">
        <v>38</v>
      </c>
      <c r="O260" s="51">
        <v>28</v>
      </c>
      <c r="P260">
        <f t="shared" si="20"/>
        <v>30.016662039607269</v>
      </c>
      <c r="Q260">
        <f t="shared" si="21"/>
        <v>15.013332960210345</v>
      </c>
      <c r="R260">
        <f t="shared" si="22"/>
        <v>16.782936878297786</v>
      </c>
      <c r="S260">
        <f t="shared" si="23"/>
        <v>15.013332960210345</v>
      </c>
      <c r="T260">
        <f t="shared" si="24"/>
        <v>2</v>
      </c>
    </row>
    <row r="261" spans="5:20">
      <c r="E261" s="50" t="s">
        <v>590</v>
      </c>
      <c r="F261" s="53">
        <v>11</v>
      </c>
      <c r="G261" s="53">
        <v>20</v>
      </c>
      <c r="M261" s="50" t="s">
        <v>859</v>
      </c>
      <c r="N261" s="51">
        <v>37</v>
      </c>
      <c r="O261" s="51">
        <v>34</v>
      </c>
      <c r="P261">
        <f t="shared" si="20"/>
        <v>32.649655434629018</v>
      </c>
      <c r="Q261">
        <f t="shared" si="21"/>
        <v>20.966935979140001</v>
      </c>
      <c r="R261">
        <f t="shared" si="22"/>
        <v>21.635233592474641</v>
      </c>
      <c r="S261">
        <f t="shared" si="23"/>
        <v>20.966935979140001</v>
      </c>
      <c r="T261">
        <f t="shared" si="24"/>
        <v>2</v>
      </c>
    </row>
    <row r="262" spans="5:20">
      <c r="E262" s="50" t="s">
        <v>592</v>
      </c>
      <c r="F262" s="53">
        <v>19</v>
      </c>
      <c r="G262" s="53">
        <v>8</v>
      </c>
      <c r="M262" s="50" t="s">
        <v>862</v>
      </c>
      <c r="N262" s="51">
        <v>36</v>
      </c>
      <c r="O262" s="51">
        <v>23</v>
      </c>
      <c r="P262">
        <f t="shared" si="20"/>
        <v>26</v>
      </c>
      <c r="Q262">
        <f t="shared" si="21"/>
        <v>8.9442719099991592</v>
      </c>
      <c r="R262">
        <f t="shared" si="22"/>
        <v>12.046350559402496</v>
      </c>
      <c r="S262">
        <f t="shared" si="23"/>
        <v>8.9442719099991592</v>
      </c>
      <c r="T262">
        <f t="shared" si="24"/>
        <v>2</v>
      </c>
    </row>
    <row r="263" spans="5:20">
      <c r="E263" s="50" t="s">
        <v>594</v>
      </c>
      <c r="F263" s="53">
        <v>11</v>
      </c>
      <c r="G263" s="53">
        <v>7</v>
      </c>
      <c r="M263" s="50" t="s">
        <v>914</v>
      </c>
      <c r="N263" s="51">
        <v>35</v>
      </c>
      <c r="O263" s="51">
        <v>16</v>
      </c>
      <c r="P263">
        <f t="shared" si="20"/>
        <v>23.194827009486403</v>
      </c>
      <c r="Q263">
        <f t="shared" si="21"/>
        <v>5.9988521950861102</v>
      </c>
      <c r="R263">
        <f t="shared" si="22"/>
        <v>10.027663112168652</v>
      </c>
      <c r="S263">
        <f t="shared" si="23"/>
        <v>5.9988521950861102</v>
      </c>
      <c r="T263">
        <f t="shared" si="24"/>
        <v>2</v>
      </c>
    </row>
    <row r="264" spans="5:20">
      <c r="E264" s="50" t="s">
        <v>596</v>
      </c>
      <c r="F264" s="53">
        <v>28</v>
      </c>
      <c r="G264" s="53">
        <v>35</v>
      </c>
      <c r="M264" s="50" t="s">
        <v>922</v>
      </c>
      <c r="N264" s="51">
        <v>36</v>
      </c>
      <c r="O264" s="51">
        <v>23</v>
      </c>
      <c r="P264">
        <f t="shared" si="20"/>
        <v>26</v>
      </c>
      <c r="Q264">
        <f t="shared" si="21"/>
        <v>8.9442719099991592</v>
      </c>
      <c r="R264">
        <f t="shared" si="22"/>
        <v>12.046350559402496</v>
      </c>
      <c r="S264">
        <f t="shared" si="23"/>
        <v>8.9442719099991592</v>
      </c>
      <c r="T264">
        <f t="shared" si="24"/>
        <v>2</v>
      </c>
    </row>
    <row r="265" spans="5:20">
      <c r="E265" s="50" t="s">
        <v>598</v>
      </c>
      <c r="F265" s="53">
        <v>2</v>
      </c>
      <c r="G265" s="53">
        <v>24</v>
      </c>
      <c r="M265" s="50" t="s">
        <v>998</v>
      </c>
      <c r="N265" s="51">
        <v>26</v>
      </c>
      <c r="O265" s="51">
        <v>23</v>
      </c>
      <c r="P265">
        <f t="shared" si="20"/>
        <v>17.204650534085253</v>
      </c>
      <c r="Q265">
        <f t="shared" si="21"/>
        <v>4.0783061156478766</v>
      </c>
      <c r="R265">
        <f t="shared" si="22"/>
        <v>6.7332194012661013</v>
      </c>
      <c r="S265">
        <f t="shared" si="23"/>
        <v>4.0783061156478766</v>
      </c>
      <c r="T265">
        <f t="shared" si="24"/>
        <v>2</v>
      </c>
    </row>
    <row r="266" spans="5:20">
      <c r="E266" s="50" t="s">
        <v>600</v>
      </c>
      <c r="F266" s="53">
        <v>12</v>
      </c>
      <c r="G266" s="53">
        <v>13</v>
      </c>
      <c r="M266" s="50" t="s">
        <v>1064</v>
      </c>
      <c r="N266" s="51">
        <v>28</v>
      </c>
      <c r="O266" s="51">
        <v>24</v>
      </c>
      <c r="P266">
        <f t="shared" si="20"/>
        <v>19.416487838947599</v>
      </c>
      <c r="Q266">
        <f t="shared" si="21"/>
        <v>5.1967718631749111</v>
      </c>
      <c r="R266">
        <f t="shared" si="22"/>
        <v>7.2394296076317675</v>
      </c>
      <c r="S266">
        <f t="shared" si="23"/>
        <v>5.1967718631749111</v>
      </c>
      <c r="T266">
        <f t="shared" si="24"/>
        <v>2</v>
      </c>
    </row>
    <row r="267" spans="5:20">
      <c r="E267" s="50" t="s">
        <v>602</v>
      </c>
      <c r="F267" s="53">
        <v>9</v>
      </c>
      <c r="G267" s="53">
        <v>12</v>
      </c>
      <c r="M267" s="50" t="s">
        <v>1109</v>
      </c>
      <c r="N267" s="53">
        <v>26</v>
      </c>
      <c r="O267" s="53">
        <v>23</v>
      </c>
      <c r="P267">
        <f t="shared" si="20"/>
        <v>17.204650534085253</v>
      </c>
      <c r="Q267">
        <f t="shared" si="21"/>
        <v>4.0783061156478766</v>
      </c>
      <c r="R267">
        <f t="shared" si="22"/>
        <v>6.7332194012661013</v>
      </c>
      <c r="S267">
        <f t="shared" si="23"/>
        <v>4.0783061156478766</v>
      </c>
      <c r="T267">
        <f t="shared" si="24"/>
        <v>2</v>
      </c>
    </row>
    <row r="268" spans="5:20">
      <c r="E268" s="50" t="s">
        <v>604</v>
      </c>
      <c r="F268" s="53">
        <v>2</v>
      </c>
      <c r="G268" s="53">
        <v>24</v>
      </c>
      <c r="M268" s="50" t="s">
        <v>1172</v>
      </c>
      <c r="N268" s="53">
        <v>40</v>
      </c>
      <c r="O268" s="53">
        <v>39</v>
      </c>
      <c r="P268">
        <f t="shared" si="20"/>
        <v>38.209946349085598</v>
      </c>
      <c r="Q268">
        <f t="shared" si="21"/>
        <v>28.433113291247555</v>
      </c>
      <c r="R268">
        <f t="shared" si="22"/>
        <v>30.428624152819829</v>
      </c>
      <c r="S268">
        <f t="shared" si="23"/>
        <v>28.433113291247555</v>
      </c>
      <c r="T268">
        <f t="shared" si="24"/>
        <v>2</v>
      </c>
    </row>
    <row r="269" spans="5:20">
      <c r="E269" s="50" t="s">
        <v>606</v>
      </c>
      <c r="F269" s="53">
        <v>37</v>
      </c>
      <c r="G269" s="53">
        <v>34</v>
      </c>
      <c r="M269" s="50" t="s">
        <v>7</v>
      </c>
      <c r="N269" s="51">
        <v>16</v>
      </c>
      <c r="O269" s="51">
        <v>2</v>
      </c>
      <c r="P269">
        <f t="shared" si="20"/>
        <v>11.704699910719626</v>
      </c>
      <c r="Q269">
        <f t="shared" si="21"/>
        <v>18.12817705159825</v>
      </c>
      <c r="R269">
        <f t="shared" si="22"/>
        <v>8.4460443215732006</v>
      </c>
      <c r="S269">
        <f t="shared" si="23"/>
        <v>8.4460443215732006</v>
      </c>
      <c r="T269">
        <f t="shared" si="24"/>
        <v>3</v>
      </c>
    </row>
    <row r="270" spans="5:20">
      <c r="E270" s="50" t="s">
        <v>610</v>
      </c>
      <c r="F270" s="53">
        <v>17</v>
      </c>
      <c r="G270" s="53">
        <v>17</v>
      </c>
      <c r="M270" s="50" t="s">
        <v>16</v>
      </c>
      <c r="N270" s="51">
        <v>2</v>
      </c>
      <c r="O270" s="51">
        <v>24</v>
      </c>
      <c r="P270">
        <f t="shared" si="20"/>
        <v>14.866068747318506</v>
      </c>
      <c r="Q270">
        <f t="shared" si="21"/>
        <v>5.9009766222663345</v>
      </c>
      <c r="R270">
        <f t="shared" si="22"/>
        <v>4.1895187941205076</v>
      </c>
      <c r="S270">
        <f t="shared" si="23"/>
        <v>4.1895187941205076</v>
      </c>
      <c r="T270">
        <f t="shared" si="24"/>
        <v>3</v>
      </c>
    </row>
    <row r="271" spans="5:20">
      <c r="E271" s="50" t="s">
        <v>612</v>
      </c>
      <c r="F271" s="53">
        <v>11</v>
      </c>
      <c r="G271" s="53">
        <v>7</v>
      </c>
      <c r="M271" s="50" t="s">
        <v>30</v>
      </c>
      <c r="N271" s="51">
        <v>2</v>
      </c>
      <c r="O271" s="51">
        <v>24</v>
      </c>
      <c r="P271">
        <f t="shared" si="20"/>
        <v>14.866068747318506</v>
      </c>
      <c r="Q271">
        <f t="shared" si="21"/>
        <v>5.9009766222663345</v>
      </c>
      <c r="R271">
        <f t="shared" si="22"/>
        <v>4.1895187941205076</v>
      </c>
      <c r="S271">
        <f t="shared" si="23"/>
        <v>4.1895187941205076</v>
      </c>
      <c r="T271">
        <f t="shared" si="24"/>
        <v>3</v>
      </c>
    </row>
    <row r="272" spans="5:20">
      <c r="E272" s="50" t="s">
        <v>614</v>
      </c>
      <c r="F272" s="53">
        <v>37</v>
      </c>
      <c r="G272" s="53">
        <v>34</v>
      </c>
      <c r="M272" s="50" t="s">
        <v>32</v>
      </c>
      <c r="N272" s="51">
        <v>4</v>
      </c>
      <c r="O272" s="51">
        <v>19</v>
      </c>
      <c r="P272">
        <f t="shared" si="20"/>
        <v>10</v>
      </c>
      <c r="Q272">
        <f t="shared" si="21"/>
        <v>8</v>
      </c>
      <c r="R272">
        <f t="shared" si="22"/>
        <v>4.4721359549995796</v>
      </c>
      <c r="S272">
        <f t="shared" si="23"/>
        <v>4.4721359549995796</v>
      </c>
      <c r="T272">
        <f t="shared" si="24"/>
        <v>3</v>
      </c>
    </row>
    <row r="273" spans="5:20">
      <c r="E273" s="50" t="s">
        <v>616</v>
      </c>
      <c r="F273" s="53">
        <v>17</v>
      </c>
      <c r="G273" s="53">
        <v>17</v>
      </c>
      <c r="M273" s="50" t="s">
        <v>36</v>
      </c>
      <c r="N273" s="51">
        <v>2</v>
      </c>
      <c r="O273" s="51">
        <v>24</v>
      </c>
      <c r="P273">
        <f t="shared" si="20"/>
        <v>14.866068747318506</v>
      </c>
      <c r="Q273">
        <f t="shared" si="21"/>
        <v>5.9009766222663345</v>
      </c>
      <c r="R273">
        <f t="shared" si="22"/>
        <v>4.1895187941205076</v>
      </c>
      <c r="S273">
        <f t="shared" si="23"/>
        <v>4.1895187941205076</v>
      </c>
      <c r="T273">
        <f t="shared" si="24"/>
        <v>3</v>
      </c>
    </row>
    <row r="274" spans="5:20">
      <c r="E274" s="50" t="s">
        <v>618</v>
      </c>
      <c r="F274" s="53">
        <v>19</v>
      </c>
      <c r="G274" s="53">
        <v>8</v>
      </c>
      <c r="M274" s="50" t="s">
        <v>46</v>
      </c>
      <c r="N274" s="51">
        <v>16</v>
      </c>
      <c r="O274" s="51">
        <v>2</v>
      </c>
      <c r="P274">
        <f t="shared" si="20"/>
        <v>11.704699910719626</v>
      </c>
      <c r="Q274">
        <f t="shared" si="21"/>
        <v>18.12817705159825</v>
      </c>
      <c r="R274">
        <f t="shared" si="22"/>
        <v>8.4460443215732006</v>
      </c>
      <c r="S274">
        <f t="shared" si="23"/>
        <v>8.4460443215732006</v>
      </c>
      <c r="T274">
        <f t="shared" si="24"/>
        <v>3</v>
      </c>
    </row>
    <row r="275" spans="5:20">
      <c r="E275" s="50" t="s">
        <v>620</v>
      </c>
      <c r="F275" s="53">
        <v>19</v>
      </c>
      <c r="G275" s="53">
        <v>5</v>
      </c>
      <c r="M275" s="50" t="s">
        <v>58</v>
      </c>
      <c r="N275" s="51">
        <v>2</v>
      </c>
      <c r="O275" s="51">
        <v>24</v>
      </c>
      <c r="P275">
        <f t="shared" si="20"/>
        <v>14.866068747318506</v>
      </c>
      <c r="Q275">
        <f t="shared" si="21"/>
        <v>5.9009766222663345</v>
      </c>
      <c r="R275">
        <f t="shared" si="22"/>
        <v>4.1895187941205076</v>
      </c>
      <c r="S275">
        <f t="shared" si="23"/>
        <v>4.1895187941205076</v>
      </c>
      <c r="T275">
        <f t="shared" si="24"/>
        <v>3</v>
      </c>
    </row>
    <row r="276" spans="5:20">
      <c r="E276" s="50" t="s">
        <v>622</v>
      </c>
      <c r="F276" s="53">
        <v>37</v>
      </c>
      <c r="G276" s="53">
        <v>34</v>
      </c>
      <c r="M276" s="50" t="s">
        <v>64</v>
      </c>
      <c r="N276" s="51">
        <v>2</v>
      </c>
      <c r="O276" s="51">
        <v>24</v>
      </c>
      <c r="P276">
        <f t="shared" si="20"/>
        <v>14.866068747318506</v>
      </c>
      <c r="Q276">
        <f t="shared" si="21"/>
        <v>5.9009766222663345</v>
      </c>
      <c r="R276">
        <f t="shared" si="22"/>
        <v>4.1895187941205076</v>
      </c>
      <c r="S276">
        <f t="shared" si="23"/>
        <v>4.1895187941205076</v>
      </c>
      <c r="T276">
        <f t="shared" si="24"/>
        <v>3</v>
      </c>
    </row>
    <row r="277" spans="5:20">
      <c r="E277" s="50" t="s">
        <v>624</v>
      </c>
      <c r="F277" s="53">
        <v>12</v>
      </c>
      <c r="G277" s="53">
        <v>13</v>
      </c>
      <c r="M277" s="50" t="s">
        <v>68</v>
      </c>
      <c r="N277" s="51">
        <v>19</v>
      </c>
      <c r="O277" s="51">
        <v>5</v>
      </c>
      <c r="P277">
        <f t="shared" si="20"/>
        <v>10.63014581273465</v>
      </c>
      <c r="Q277">
        <f t="shared" si="21"/>
        <v>15.821338462391626</v>
      </c>
      <c r="R277">
        <f t="shared" si="22"/>
        <v>6.7263585049527297</v>
      </c>
      <c r="S277">
        <f t="shared" si="23"/>
        <v>6.7263585049527297</v>
      </c>
      <c r="T277">
        <f t="shared" si="24"/>
        <v>3</v>
      </c>
    </row>
    <row r="278" spans="5:20">
      <c r="E278" s="50" t="s">
        <v>626</v>
      </c>
      <c r="F278" s="53">
        <v>36</v>
      </c>
      <c r="G278" s="53">
        <v>23</v>
      </c>
      <c r="M278" s="50" t="s">
        <v>72</v>
      </c>
      <c r="N278" s="51">
        <v>19</v>
      </c>
      <c r="O278" s="51">
        <v>5</v>
      </c>
      <c r="P278">
        <f t="shared" si="20"/>
        <v>10.63014581273465</v>
      </c>
      <c r="Q278">
        <f t="shared" si="21"/>
        <v>15.821338462391626</v>
      </c>
      <c r="R278">
        <f t="shared" si="22"/>
        <v>6.7263585049527297</v>
      </c>
      <c r="S278">
        <f t="shared" si="23"/>
        <v>6.7263585049527297</v>
      </c>
      <c r="T278">
        <f t="shared" si="24"/>
        <v>3</v>
      </c>
    </row>
    <row r="279" spans="5:20">
      <c r="E279" s="50" t="s">
        <v>628</v>
      </c>
      <c r="F279" s="53">
        <v>2</v>
      </c>
      <c r="G279" s="53">
        <v>24</v>
      </c>
      <c r="M279" s="50" t="s">
        <v>74</v>
      </c>
      <c r="N279" s="51">
        <v>19</v>
      </c>
      <c r="O279" s="51">
        <v>8</v>
      </c>
      <c r="P279">
        <f t="shared" si="20"/>
        <v>8.6023252670426267</v>
      </c>
      <c r="Q279">
        <f t="shared" si="21"/>
        <v>14.467767290997786</v>
      </c>
      <c r="R279">
        <f t="shared" si="22"/>
        <v>7.0068421624378088</v>
      </c>
      <c r="S279">
        <f t="shared" si="23"/>
        <v>7.0068421624378088</v>
      </c>
      <c r="T279">
        <f t="shared" si="24"/>
        <v>3</v>
      </c>
    </row>
    <row r="280" spans="5:20">
      <c r="E280" s="50" t="s">
        <v>630</v>
      </c>
      <c r="F280" s="53">
        <v>10</v>
      </c>
      <c r="G280" s="53">
        <v>14</v>
      </c>
      <c r="M280" s="50" t="s">
        <v>83</v>
      </c>
      <c r="N280" s="51">
        <v>2</v>
      </c>
      <c r="O280" s="51">
        <v>24</v>
      </c>
      <c r="P280">
        <f t="shared" si="20"/>
        <v>14.866068747318506</v>
      </c>
      <c r="Q280">
        <f t="shared" si="21"/>
        <v>5.9009766222663345</v>
      </c>
      <c r="R280">
        <f t="shared" si="22"/>
        <v>4.1895187941205076</v>
      </c>
      <c r="S280">
        <f t="shared" si="23"/>
        <v>4.1895187941205076</v>
      </c>
      <c r="T280">
        <f t="shared" si="24"/>
        <v>3</v>
      </c>
    </row>
    <row r="281" spans="5:20">
      <c r="E281" s="50" t="s">
        <v>632</v>
      </c>
      <c r="F281" s="53">
        <v>19</v>
      </c>
      <c r="G281" s="53">
        <v>8</v>
      </c>
      <c r="M281" s="50" t="s">
        <v>85</v>
      </c>
      <c r="N281" s="51">
        <v>2</v>
      </c>
      <c r="O281" s="51">
        <v>24</v>
      </c>
      <c r="P281">
        <f t="shared" si="20"/>
        <v>14.866068747318506</v>
      </c>
      <c r="Q281">
        <f t="shared" si="21"/>
        <v>5.9009766222663345</v>
      </c>
      <c r="R281">
        <f t="shared" si="22"/>
        <v>4.1895187941205076</v>
      </c>
      <c r="S281">
        <f t="shared" si="23"/>
        <v>4.1895187941205076</v>
      </c>
      <c r="T281">
        <f t="shared" si="24"/>
        <v>3</v>
      </c>
    </row>
    <row r="282" spans="5:20">
      <c r="E282" s="50" t="s">
        <v>634</v>
      </c>
      <c r="F282" s="53">
        <v>38</v>
      </c>
      <c r="G282" s="53">
        <v>28</v>
      </c>
      <c r="M282" s="50" t="s">
        <v>92</v>
      </c>
      <c r="N282" s="51">
        <v>6</v>
      </c>
      <c r="O282" s="51">
        <v>25</v>
      </c>
      <c r="P282">
        <f t="shared" si="20"/>
        <v>13.416407864998739</v>
      </c>
      <c r="Q282">
        <f t="shared" si="21"/>
        <v>7.5504514341889131</v>
      </c>
      <c r="R282">
        <f t="shared" si="22"/>
        <v>2.518108011246238</v>
      </c>
      <c r="S282">
        <f t="shared" si="23"/>
        <v>2.518108011246238</v>
      </c>
      <c r="T282">
        <f t="shared" si="24"/>
        <v>3</v>
      </c>
    </row>
    <row r="283" spans="5:20">
      <c r="E283" s="50" t="s">
        <v>637</v>
      </c>
      <c r="F283" s="53">
        <v>12</v>
      </c>
      <c r="G283" s="53">
        <v>13</v>
      </c>
      <c r="M283" s="50" t="s">
        <v>100</v>
      </c>
      <c r="N283" s="51">
        <v>19</v>
      </c>
      <c r="O283" s="51">
        <v>5</v>
      </c>
      <c r="P283">
        <f t="shared" si="20"/>
        <v>10.63014581273465</v>
      </c>
      <c r="Q283">
        <f t="shared" si="21"/>
        <v>15.821338462391626</v>
      </c>
      <c r="R283">
        <f t="shared" si="22"/>
        <v>6.7263585049527297</v>
      </c>
      <c r="S283">
        <f t="shared" si="23"/>
        <v>6.7263585049527297</v>
      </c>
      <c r="T283">
        <f t="shared" si="24"/>
        <v>3</v>
      </c>
    </row>
    <row r="284" spans="5:20">
      <c r="E284" s="50" t="s">
        <v>639</v>
      </c>
      <c r="F284" s="53">
        <v>2</v>
      </c>
      <c r="G284" s="53">
        <v>24</v>
      </c>
      <c r="M284" s="50" t="s">
        <v>104</v>
      </c>
      <c r="N284" s="51">
        <v>2</v>
      </c>
      <c r="O284" s="51">
        <v>24</v>
      </c>
      <c r="P284">
        <f t="shared" si="20"/>
        <v>14.866068747318506</v>
      </c>
      <c r="Q284">
        <f t="shared" si="21"/>
        <v>5.9009766222663345</v>
      </c>
      <c r="R284">
        <f t="shared" si="22"/>
        <v>4.1895187941205076</v>
      </c>
      <c r="S284">
        <f t="shared" si="23"/>
        <v>4.1895187941205076</v>
      </c>
      <c r="T284">
        <f t="shared" si="24"/>
        <v>3</v>
      </c>
    </row>
    <row r="285" spans="5:20">
      <c r="E285" s="50" t="s">
        <v>641</v>
      </c>
      <c r="F285" s="53">
        <v>11</v>
      </c>
      <c r="G285" s="53">
        <v>7</v>
      </c>
      <c r="M285" s="50" t="s">
        <v>108</v>
      </c>
      <c r="N285" s="51">
        <v>20</v>
      </c>
      <c r="O285" s="51">
        <v>1</v>
      </c>
      <c r="P285">
        <f t="shared" si="20"/>
        <v>14.422205101855956</v>
      </c>
      <c r="Q285">
        <f t="shared" si="21"/>
        <v>18.352128387006928</v>
      </c>
      <c r="R285">
        <f t="shared" si="22"/>
        <v>8.3627929390294096</v>
      </c>
      <c r="S285">
        <f t="shared" si="23"/>
        <v>8.3627929390294096</v>
      </c>
      <c r="T285">
        <f t="shared" si="24"/>
        <v>3</v>
      </c>
    </row>
    <row r="286" spans="5:20">
      <c r="E286" s="50" t="s">
        <v>643</v>
      </c>
      <c r="F286" s="53">
        <v>12</v>
      </c>
      <c r="G286" s="53">
        <v>13</v>
      </c>
      <c r="M286" s="50" t="s">
        <v>116</v>
      </c>
      <c r="N286" s="51">
        <v>2</v>
      </c>
      <c r="O286" s="51">
        <v>24</v>
      </c>
      <c r="P286">
        <f t="shared" si="20"/>
        <v>14.866068747318506</v>
      </c>
      <c r="Q286">
        <f t="shared" si="21"/>
        <v>5.9009766222663345</v>
      </c>
      <c r="R286">
        <f t="shared" si="22"/>
        <v>4.1895187941205076</v>
      </c>
      <c r="S286">
        <f t="shared" si="23"/>
        <v>4.1895187941205076</v>
      </c>
      <c r="T286">
        <f t="shared" si="24"/>
        <v>3</v>
      </c>
    </row>
    <row r="287" spans="5:20">
      <c r="E287" s="50" t="s">
        <v>645</v>
      </c>
      <c r="F287" s="53">
        <v>12</v>
      </c>
      <c r="G287" s="53">
        <v>13</v>
      </c>
      <c r="M287" s="50" t="s">
        <v>122</v>
      </c>
      <c r="N287" s="51">
        <v>19</v>
      </c>
      <c r="O287" s="51">
        <v>8</v>
      </c>
      <c r="P287">
        <f t="shared" si="20"/>
        <v>8.6023252670426267</v>
      </c>
      <c r="Q287">
        <f t="shared" si="21"/>
        <v>14.467767290997786</v>
      </c>
      <c r="R287">
        <f t="shared" si="22"/>
        <v>7.0068421624378088</v>
      </c>
      <c r="S287">
        <f t="shared" si="23"/>
        <v>7.0068421624378088</v>
      </c>
      <c r="T287">
        <f t="shared" si="24"/>
        <v>3</v>
      </c>
    </row>
    <row r="288" spans="5:20">
      <c r="E288" s="50" t="s">
        <v>647</v>
      </c>
      <c r="F288" s="53">
        <v>12</v>
      </c>
      <c r="G288" s="53">
        <v>14</v>
      </c>
      <c r="M288" s="50" t="s">
        <v>124</v>
      </c>
      <c r="N288" s="51">
        <v>16</v>
      </c>
      <c r="O288" s="51">
        <v>2</v>
      </c>
      <c r="P288">
        <f t="shared" si="20"/>
        <v>11.704699910719626</v>
      </c>
      <c r="Q288">
        <f t="shared" si="21"/>
        <v>18.12817705159825</v>
      </c>
      <c r="R288">
        <f t="shared" si="22"/>
        <v>8.4460443215732006</v>
      </c>
      <c r="S288">
        <f t="shared" si="23"/>
        <v>8.4460443215732006</v>
      </c>
      <c r="T288">
        <f t="shared" si="24"/>
        <v>3</v>
      </c>
    </row>
    <row r="289" spans="5:20">
      <c r="E289" s="50" t="s">
        <v>649</v>
      </c>
      <c r="F289" s="53">
        <v>10</v>
      </c>
      <c r="G289" s="53">
        <v>13</v>
      </c>
      <c r="M289" s="50" t="s">
        <v>126</v>
      </c>
      <c r="N289" s="51">
        <v>19</v>
      </c>
      <c r="O289" s="51">
        <v>5</v>
      </c>
      <c r="P289">
        <f t="shared" si="20"/>
        <v>10.63014581273465</v>
      </c>
      <c r="Q289">
        <f t="shared" si="21"/>
        <v>15.821338462391626</v>
      </c>
      <c r="R289">
        <f t="shared" si="22"/>
        <v>6.7263585049527297</v>
      </c>
      <c r="S289">
        <f t="shared" si="23"/>
        <v>6.7263585049527297</v>
      </c>
      <c r="T289">
        <f t="shared" si="24"/>
        <v>3</v>
      </c>
    </row>
    <row r="290" spans="5:20">
      <c r="E290" s="50" t="s">
        <v>651</v>
      </c>
      <c r="F290" s="53">
        <v>12</v>
      </c>
      <c r="G290" s="53">
        <v>25</v>
      </c>
      <c r="M290" s="50" t="s">
        <v>128</v>
      </c>
      <c r="N290" s="51">
        <v>16</v>
      </c>
      <c r="O290" s="51">
        <v>2</v>
      </c>
      <c r="P290">
        <f t="shared" si="20"/>
        <v>11.704699910719626</v>
      </c>
      <c r="Q290">
        <f t="shared" si="21"/>
        <v>18.12817705159825</v>
      </c>
      <c r="R290">
        <f t="shared" si="22"/>
        <v>8.4460443215732006</v>
      </c>
      <c r="S290">
        <f t="shared" si="23"/>
        <v>8.4460443215732006</v>
      </c>
      <c r="T290">
        <f t="shared" si="24"/>
        <v>3</v>
      </c>
    </row>
    <row r="291" spans="5:20">
      <c r="E291" s="50" t="s">
        <v>655</v>
      </c>
      <c r="F291" s="53">
        <v>21</v>
      </c>
      <c r="G291" s="53">
        <v>5</v>
      </c>
      <c r="M291" s="50" t="s">
        <v>131</v>
      </c>
      <c r="N291" s="51">
        <v>19</v>
      </c>
      <c r="O291" s="51">
        <v>8</v>
      </c>
      <c r="P291">
        <f t="shared" si="20"/>
        <v>8.6023252670426267</v>
      </c>
      <c r="Q291">
        <f t="shared" si="21"/>
        <v>14.467767290997786</v>
      </c>
      <c r="R291">
        <f t="shared" si="22"/>
        <v>7.0068421624378088</v>
      </c>
      <c r="S291">
        <f t="shared" si="23"/>
        <v>7.0068421624378088</v>
      </c>
      <c r="T291">
        <f t="shared" si="24"/>
        <v>3</v>
      </c>
    </row>
    <row r="292" spans="5:20">
      <c r="E292" s="50" t="s">
        <v>657</v>
      </c>
      <c r="F292" s="53">
        <v>19</v>
      </c>
      <c r="G292" s="53">
        <v>5</v>
      </c>
      <c r="M292" s="50" t="s">
        <v>139</v>
      </c>
      <c r="N292" s="51">
        <v>8</v>
      </c>
      <c r="O292" s="51">
        <v>1</v>
      </c>
      <c r="P292">
        <f t="shared" si="20"/>
        <v>12.649110640673518</v>
      </c>
      <c r="Q292">
        <f t="shared" si="21"/>
        <v>18.778498793454002</v>
      </c>
      <c r="R292">
        <f t="shared" si="22"/>
        <v>8.881832194306245</v>
      </c>
      <c r="S292">
        <f t="shared" si="23"/>
        <v>8.881832194306245</v>
      </c>
      <c r="T292">
        <f t="shared" si="24"/>
        <v>3</v>
      </c>
    </row>
    <row r="293" spans="5:20">
      <c r="E293" s="50" t="s">
        <v>659</v>
      </c>
      <c r="F293" s="53">
        <v>19</v>
      </c>
      <c r="G293" s="53">
        <v>20</v>
      </c>
      <c r="M293" s="50" t="s">
        <v>155</v>
      </c>
      <c r="N293" s="51">
        <v>10</v>
      </c>
      <c r="O293" s="51">
        <v>23</v>
      </c>
      <c r="P293">
        <f t="shared" si="20"/>
        <v>10.198039027185569</v>
      </c>
      <c r="Q293">
        <f t="shared" si="21"/>
        <v>8.7675877538419602</v>
      </c>
      <c r="R293">
        <f t="shared" si="22"/>
        <v>3.9967170506910241</v>
      </c>
      <c r="S293">
        <f t="shared" si="23"/>
        <v>3.9967170506910241</v>
      </c>
      <c r="T293">
        <f t="shared" si="24"/>
        <v>3</v>
      </c>
    </row>
    <row r="294" spans="5:20">
      <c r="E294" s="50" t="s">
        <v>661</v>
      </c>
      <c r="F294" s="53">
        <v>35</v>
      </c>
      <c r="G294" s="53">
        <v>5</v>
      </c>
      <c r="M294" s="50" t="s">
        <v>157</v>
      </c>
      <c r="N294" s="51">
        <v>19</v>
      </c>
      <c r="O294" s="51">
        <v>8</v>
      </c>
      <c r="P294">
        <f t="shared" si="20"/>
        <v>8.6023252670426267</v>
      </c>
      <c r="Q294">
        <f t="shared" si="21"/>
        <v>14.467767290997786</v>
      </c>
      <c r="R294">
        <f t="shared" si="22"/>
        <v>7.0068421624378088</v>
      </c>
      <c r="S294">
        <f t="shared" si="23"/>
        <v>7.0068421624378088</v>
      </c>
      <c r="T294">
        <f t="shared" si="24"/>
        <v>3</v>
      </c>
    </row>
    <row r="295" spans="5:20">
      <c r="E295" s="50" t="s">
        <v>663</v>
      </c>
      <c r="F295" s="53">
        <v>19</v>
      </c>
      <c r="G295" s="53">
        <v>12</v>
      </c>
      <c r="M295" s="50" t="s">
        <v>159</v>
      </c>
      <c r="N295" s="51">
        <v>19</v>
      </c>
      <c r="O295" s="51">
        <v>5</v>
      </c>
      <c r="P295">
        <f t="shared" si="20"/>
        <v>10.63014581273465</v>
      </c>
      <c r="Q295">
        <f t="shared" si="21"/>
        <v>15.821338462391626</v>
      </c>
      <c r="R295">
        <f t="shared" si="22"/>
        <v>6.7263585049527297</v>
      </c>
      <c r="S295">
        <f t="shared" si="23"/>
        <v>6.7263585049527297</v>
      </c>
      <c r="T295">
        <f t="shared" si="24"/>
        <v>3</v>
      </c>
    </row>
    <row r="296" spans="5:20">
      <c r="E296" s="50" t="s">
        <v>665</v>
      </c>
      <c r="F296" s="53">
        <v>9</v>
      </c>
      <c r="G296" s="53">
        <v>24</v>
      </c>
      <c r="M296" s="50" t="s">
        <v>161</v>
      </c>
      <c r="N296" s="51">
        <v>2</v>
      </c>
      <c r="O296" s="51">
        <v>21</v>
      </c>
      <c r="P296">
        <f t="shared" si="20"/>
        <v>12.806248474865697</v>
      </c>
      <c r="Q296">
        <f t="shared" si="21"/>
        <v>5.5655237763246417</v>
      </c>
      <c r="R296">
        <f t="shared" si="22"/>
        <v>4.5923438549506006</v>
      </c>
      <c r="S296">
        <f t="shared" si="23"/>
        <v>4.5923438549506006</v>
      </c>
      <c r="T296">
        <f t="shared" si="24"/>
        <v>3</v>
      </c>
    </row>
    <row r="297" spans="5:20">
      <c r="E297" s="50" t="s">
        <v>667</v>
      </c>
      <c r="F297" s="53">
        <v>2</v>
      </c>
      <c r="G297" s="53">
        <v>8</v>
      </c>
      <c r="M297" s="50" t="s">
        <v>163</v>
      </c>
      <c r="N297" s="51">
        <v>6</v>
      </c>
      <c r="O297" s="51">
        <v>25</v>
      </c>
      <c r="P297">
        <f t="shared" si="20"/>
        <v>13.416407864998739</v>
      </c>
      <c r="Q297">
        <f t="shared" si="21"/>
        <v>7.5504514341889131</v>
      </c>
      <c r="R297">
        <f t="shared" si="22"/>
        <v>2.518108011246238</v>
      </c>
      <c r="S297">
        <f t="shared" si="23"/>
        <v>2.518108011246238</v>
      </c>
      <c r="T297">
        <f t="shared" si="24"/>
        <v>3</v>
      </c>
    </row>
    <row r="298" spans="5:20">
      <c r="E298" s="50" t="s">
        <v>669</v>
      </c>
      <c r="F298" s="53">
        <v>19</v>
      </c>
      <c r="G298" s="53">
        <v>24</v>
      </c>
      <c r="M298" s="50" t="s">
        <v>169</v>
      </c>
      <c r="N298" s="51">
        <v>10</v>
      </c>
      <c r="O298" s="51">
        <v>23</v>
      </c>
      <c r="P298">
        <f t="shared" si="20"/>
        <v>10.198039027185569</v>
      </c>
      <c r="Q298">
        <f t="shared" si="21"/>
        <v>8.7675877538419602</v>
      </c>
      <c r="R298">
        <f t="shared" si="22"/>
        <v>3.9967170506910241</v>
      </c>
      <c r="S298">
        <f t="shared" si="23"/>
        <v>3.9967170506910241</v>
      </c>
      <c r="T298">
        <f t="shared" si="24"/>
        <v>3</v>
      </c>
    </row>
    <row r="299" spans="5:20">
      <c r="E299" s="50" t="s">
        <v>671</v>
      </c>
      <c r="F299" s="53">
        <v>2</v>
      </c>
      <c r="G299" s="53">
        <v>28</v>
      </c>
      <c r="M299" s="50" t="s">
        <v>173</v>
      </c>
      <c r="N299" s="51">
        <v>19</v>
      </c>
      <c r="O299" s="51">
        <v>8</v>
      </c>
      <c r="P299">
        <f t="shared" si="20"/>
        <v>8.6023252670426267</v>
      </c>
      <c r="Q299">
        <f t="shared" si="21"/>
        <v>14.467767290997786</v>
      </c>
      <c r="R299">
        <f t="shared" si="22"/>
        <v>7.0068421624378088</v>
      </c>
      <c r="S299">
        <f t="shared" si="23"/>
        <v>7.0068421624378088</v>
      </c>
      <c r="T299">
        <f t="shared" si="24"/>
        <v>3</v>
      </c>
    </row>
    <row r="300" spans="5:20">
      <c r="E300" s="50" t="s">
        <v>673</v>
      </c>
      <c r="F300" s="53">
        <v>38</v>
      </c>
      <c r="G300" s="53">
        <v>2</v>
      </c>
      <c r="M300" s="50" t="s">
        <v>175</v>
      </c>
      <c r="N300" s="51">
        <v>19</v>
      </c>
      <c r="O300" s="51">
        <v>5</v>
      </c>
      <c r="P300">
        <f t="shared" si="20"/>
        <v>10.63014581273465</v>
      </c>
      <c r="Q300">
        <f t="shared" si="21"/>
        <v>15.821338462391626</v>
      </c>
      <c r="R300">
        <f t="shared" si="22"/>
        <v>6.7263585049527297</v>
      </c>
      <c r="S300">
        <f t="shared" si="23"/>
        <v>6.7263585049527297</v>
      </c>
      <c r="T300">
        <f t="shared" si="24"/>
        <v>3</v>
      </c>
    </row>
    <row r="301" spans="5:20">
      <c r="E301" s="50" t="s">
        <v>675</v>
      </c>
      <c r="F301" s="53">
        <v>16</v>
      </c>
      <c r="G301" s="53">
        <v>24</v>
      </c>
      <c r="M301" s="50" t="s">
        <v>181</v>
      </c>
      <c r="N301" s="51">
        <v>19</v>
      </c>
      <c r="O301" s="51">
        <v>5</v>
      </c>
      <c r="P301">
        <f t="shared" si="20"/>
        <v>10.63014581273465</v>
      </c>
      <c r="Q301">
        <f t="shared" si="21"/>
        <v>15.821338462391626</v>
      </c>
      <c r="R301">
        <f t="shared" si="22"/>
        <v>6.7263585049527297</v>
      </c>
      <c r="S301">
        <f t="shared" si="23"/>
        <v>6.7263585049527297</v>
      </c>
      <c r="T301">
        <f t="shared" si="24"/>
        <v>3</v>
      </c>
    </row>
    <row r="302" spans="5:20">
      <c r="E302" s="50" t="s">
        <v>677</v>
      </c>
      <c r="F302" s="53">
        <v>2</v>
      </c>
      <c r="G302" s="53">
        <v>28</v>
      </c>
      <c r="M302" s="50" t="s">
        <v>187</v>
      </c>
      <c r="N302" s="51">
        <v>20</v>
      </c>
      <c r="O302" s="51">
        <v>1</v>
      </c>
      <c r="P302">
        <f t="shared" si="20"/>
        <v>14.422205101855956</v>
      </c>
      <c r="Q302">
        <f t="shared" si="21"/>
        <v>18.352128387006928</v>
      </c>
      <c r="R302">
        <f t="shared" si="22"/>
        <v>8.3627929390294096</v>
      </c>
      <c r="S302">
        <f t="shared" si="23"/>
        <v>8.3627929390294096</v>
      </c>
      <c r="T302">
        <f t="shared" si="24"/>
        <v>3</v>
      </c>
    </row>
    <row r="303" spans="5:20">
      <c r="E303" s="50" t="s">
        <v>679</v>
      </c>
      <c r="F303" s="53">
        <v>19</v>
      </c>
      <c r="G303" s="53">
        <v>12</v>
      </c>
      <c r="M303" s="50" t="s">
        <v>189</v>
      </c>
      <c r="N303" s="51">
        <v>5</v>
      </c>
      <c r="O303" s="51">
        <v>4</v>
      </c>
      <c r="P303">
        <f t="shared" si="20"/>
        <v>11.401754250991379</v>
      </c>
      <c r="Q303">
        <f t="shared" si="21"/>
        <v>16.387093914550874</v>
      </c>
      <c r="R303">
        <f t="shared" si="22"/>
        <v>6.8953498566449971</v>
      </c>
      <c r="S303">
        <f t="shared" si="23"/>
        <v>6.8953498566449971</v>
      </c>
      <c r="T303">
        <f t="shared" si="24"/>
        <v>3</v>
      </c>
    </row>
    <row r="304" spans="5:20">
      <c r="E304" s="50" t="s">
        <v>681</v>
      </c>
      <c r="F304" s="53">
        <v>9</v>
      </c>
      <c r="G304" s="53">
        <v>8</v>
      </c>
      <c r="M304" s="50" t="s">
        <v>199</v>
      </c>
      <c r="N304" s="51">
        <v>19</v>
      </c>
      <c r="O304" s="51">
        <v>8</v>
      </c>
      <c r="P304">
        <f t="shared" si="20"/>
        <v>8.6023252670426267</v>
      </c>
      <c r="Q304">
        <f t="shared" si="21"/>
        <v>14.467767290997786</v>
      </c>
      <c r="R304">
        <f t="shared" si="22"/>
        <v>7.0068421624378088</v>
      </c>
      <c r="S304">
        <f t="shared" si="23"/>
        <v>7.0068421624378088</v>
      </c>
      <c r="T304">
        <f t="shared" si="24"/>
        <v>3</v>
      </c>
    </row>
    <row r="305" spans="5:20">
      <c r="E305" s="50" t="s">
        <v>683</v>
      </c>
      <c r="F305" s="53">
        <v>19</v>
      </c>
      <c r="G305" s="53">
        <v>8</v>
      </c>
      <c r="M305" s="50" t="s">
        <v>205</v>
      </c>
      <c r="N305" s="51">
        <v>3</v>
      </c>
      <c r="O305" s="51">
        <v>3</v>
      </c>
      <c r="P305">
        <f t="shared" si="20"/>
        <v>13.45362404707371</v>
      </c>
      <c r="Q305">
        <f t="shared" si="21"/>
        <v>16.633386134679444</v>
      </c>
      <c r="R305">
        <f t="shared" si="22"/>
        <v>6.6558499302263119</v>
      </c>
      <c r="S305">
        <f t="shared" si="23"/>
        <v>6.6558499302263119</v>
      </c>
      <c r="T305">
        <f t="shared" si="24"/>
        <v>3</v>
      </c>
    </row>
    <row r="306" spans="5:20">
      <c r="E306" s="50" t="s">
        <v>685</v>
      </c>
      <c r="F306" s="53">
        <v>19</v>
      </c>
      <c r="G306" s="53">
        <v>28</v>
      </c>
      <c r="M306" s="50" t="s">
        <v>214</v>
      </c>
      <c r="N306" s="51">
        <v>19</v>
      </c>
      <c r="O306" s="51">
        <v>8</v>
      </c>
      <c r="P306">
        <f t="shared" si="20"/>
        <v>8.6023252670426267</v>
      </c>
      <c r="Q306">
        <f t="shared" si="21"/>
        <v>14.467767290997786</v>
      </c>
      <c r="R306">
        <f t="shared" si="22"/>
        <v>7.0068421624378088</v>
      </c>
      <c r="S306">
        <f t="shared" si="23"/>
        <v>7.0068421624378088</v>
      </c>
      <c r="T306">
        <f t="shared" si="24"/>
        <v>3</v>
      </c>
    </row>
    <row r="307" spans="5:20">
      <c r="E307" s="50" t="s">
        <v>687</v>
      </c>
      <c r="F307" s="53">
        <v>19</v>
      </c>
      <c r="G307" s="53">
        <v>5</v>
      </c>
      <c r="M307" s="50" t="s">
        <v>224</v>
      </c>
      <c r="N307" s="51">
        <v>2</v>
      </c>
      <c r="O307" s="51">
        <v>21</v>
      </c>
      <c r="P307">
        <f t="shared" si="20"/>
        <v>12.806248474865697</v>
      </c>
      <c r="Q307">
        <f t="shared" si="21"/>
        <v>5.5655237763246417</v>
      </c>
      <c r="R307">
        <f t="shared" si="22"/>
        <v>4.5923438549506006</v>
      </c>
      <c r="S307">
        <f t="shared" si="23"/>
        <v>4.5923438549506006</v>
      </c>
      <c r="T307">
        <f t="shared" si="24"/>
        <v>3</v>
      </c>
    </row>
    <row r="308" spans="5:20">
      <c r="E308" s="50" t="s">
        <v>689</v>
      </c>
      <c r="F308" s="53">
        <v>19</v>
      </c>
      <c r="G308" s="53">
        <v>25</v>
      </c>
      <c r="M308" s="50" t="s">
        <v>226</v>
      </c>
      <c r="N308" s="51">
        <v>2</v>
      </c>
      <c r="O308" s="51">
        <v>24</v>
      </c>
      <c r="P308">
        <f t="shared" si="20"/>
        <v>14.866068747318506</v>
      </c>
      <c r="Q308">
        <f t="shared" si="21"/>
        <v>5.9009766222663345</v>
      </c>
      <c r="R308">
        <f t="shared" si="22"/>
        <v>4.1895187941205076</v>
      </c>
      <c r="S308">
        <f t="shared" si="23"/>
        <v>4.1895187941205076</v>
      </c>
      <c r="T308">
        <f t="shared" si="24"/>
        <v>3</v>
      </c>
    </row>
    <row r="309" spans="5:20">
      <c r="E309" s="50" t="s">
        <v>691</v>
      </c>
      <c r="F309" s="53">
        <v>21</v>
      </c>
      <c r="G309" s="53">
        <v>24</v>
      </c>
      <c r="M309" s="50" t="s">
        <v>230</v>
      </c>
      <c r="N309" s="51">
        <v>7</v>
      </c>
      <c r="O309" s="51">
        <v>26</v>
      </c>
      <c r="P309">
        <f t="shared" si="20"/>
        <v>13.928388277184119</v>
      </c>
      <c r="Q309">
        <f t="shared" si="21"/>
        <v>8.0980258101201255</v>
      </c>
      <c r="R309">
        <f t="shared" si="22"/>
        <v>1.9033218481943257</v>
      </c>
      <c r="S309">
        <f t="shared" si="23"/>
        <v>1.9033218481943257</v>
      </c>
      <c r="T309">
        <f t="shared" si="24"/>
        <v>3</v>
      </c>
    </row>
    <row r="310" spans="5:20">
      <c r="E310" s="50" t="s">
        <v>693</v>
      </c>
      <c r="F310" s="53">
        <v>2</v>
      </c>
      <c r="G310" s="53">
        <v>12</v>
      </c>
      <c r="M310" s="50" t="s">
        <v>232</v>
      </c>
      <c r="N310" s="51">
        <v>3</v>
      </c>
      <c r="O310" s="51">
        <v>3</v>
      </c>
      <c r="P310">
        <f t="shared" si="20"/>
        <v>13.45362404707371</v>
      </c>
      <c r="Q310">
        <f t="shared" si="21"/>
        <v>16.633386134679444</v>
      </c>
      <c r="R310">
        <f t="shared" si="22"/>
        <v>6.6558499302263119</v>
      </c>
      <c r="S310">
        <f t="shared" si="23"/>
        <v>6.6558499302263119</v>
      </c>
      <c r="T310">
        <f t="shared" si="24"/>
        <v>3</v>
      </c>
    </row>
    <row r="311" spans="5:20">
      <c r="E311" s="50" t="s">
        <v>694</v>
      </c>
      <c r="F311" s="53">
        <v>9</v>
      </c>
      <c r="G311" s="53">
        <v>13</v>
      </c>
      <c r="M311" s="50" t="s">
        <v>236</v>
      </c>
      <c r="N311" s="51">
        <v>19</v>
      </c>
      <c r="O311" s="51">
        <v>8</v>
      </c>
      <c r="P311">
        <f t="shared" si="20"/>
        <v>8.6023252670426267</v>
      </c>
      <c r="Q311">
        <f t="shared" si="21"/>
        <v>14.467767290997786</v>
      </c>
      <c r="R311">
        <f t="shared" si="22"/>
        <v>7.0068421624378088</v>
      </c>
      <c r="S311">
        <f t="shared" si="23"/>
        <v>7.0068421624378088</v>
      </c>
      <c r="T311">
        <f t="shared" si="24"/>
        <v>3</v>
      </c>
    </row>
    <row r="312" spans="5:20">
      <c r="E312" s="50" t="s">
        <v>695</v>
      </c>
      <c r="F312" s="53">
        <v>12</v>
      </c>
      <c r="G312" s="53">
        <v>4</v>
      </c>
      <c r="M312" s="50" t="s">
        <v>238</v>
      </c>
      <c r="N312" s="51">
        <v>19</v>
      </c>
      <c r="O312" s="51">
        <v>5</v>
      </c>
      <c r="P312">
        <f t="shared" si="20"/>
        <v>10.63014581273465</v>
      </c>
      <c r="Q312">
        <f t="shared" si="21"/>
        <v>15.821338462391626</v>
      </c>
      <c r="R312">
        <f t="shared" si="22"/>
        <v>6.7263585049527297</v>
      </c>
      <c r="S312">
        <f t="shared" si="23"/>
        <v>6.7263585049527297</v>
      </c>
      <c r="T312">
        <f t="shared" si="24"/>
        <v>3</v>
      </c>
    </row>
    <row r="313" spans="5:20">
      <c r="E313" s="50" t="s">
        <v>697</v>
      </c>
      <c r="F313" s="53">
        <v>27</v>
      </c>
      <c r="G313" s="53">
        <v>9</v>
      </c>
      <c r="M313" s="50" t="s">
        <v>250</v>
      </c>
      <c r="N313" s="51">
        <v>19</v>
      </c>
      <c r="O313" s="51">
        <v>8</v>
      </c>
      <c r="P313">
        <f t="shared" si="20"/>
        <v>8.6023252670426267</v>
      </c>
      <c r="Q313">
        <f t="shared" si="21"/>
        <v>14.467767290997786</v>
      </c>
      <c r="R313">
        <f t="shared" si="22"/>
        <v>7.0068421624378088</v>
      </c>
      <c r="S313">
        <f t="shared" si="23"/>
        <v>7.0068421624378088</v>
      </c>
      <c r="T313">
        <f t="shared" si="24"/>
        <v>3</v>
      </c>
    </row>
    <row r="314" spans="5:20">
      <c r="E314" s="50" t="s">
        <v>698</v>
      </c>
      <c r="F314" s="53">
        <v>15</v>
      </c>
      <c r="G314" s="53">
        <v>12</v>
      </c>
      <c r="M314" s="50" t="s">
        <v>258</v>
      </c>
      <c r="N314" s="51">
        <v>4</v>
      </c>
      <c r="O314" s="51">
        <v>19</v>
      </c>
      <c r="P314">
        <f t="shared" si="20"/>
        <v>10</v>
      </c>
      <c r="Q314">
        <f t="shared" si="21"/>
        <v>8</v>
      </c>
      <c r="R314">
        <f t="shared" si="22"/>
        <v>4.4721359549995796</v>
      </c>
      <c r="S314">
        <f t="shared" si="23"/>
        <v>4.4721359549995796</v>
      </c>
      <c r="T314">
        <f t="shared" si="24"/>
        <v>3</v>
      </c>
    </row>
    <row r="315" spans="5:20">
      <c r="E315" s="50" t="s">
        <v>699</v>
      </c>
      <c r="F315" s="53">
        <v>9</v>
      </c>
      <c r="G315" s="53">
        <v>8</v>
      </c>
      <c r="M315" s="50" t="s">
        <v>259</v>
      </c>
      <c r="N315" s="51">
        <v>19</v>
      </c>
      <c r="O315" s="51">
        <v>5</v>
      </c>
      <c r="P315">
        <f t="shared" si="20"/>
        <v>10.63014581273465</v>
      </c>
      <c r="Q315">
        <f t="shared" si="21"/>
        <v>15.821338462391626</v>
      </c>
      <c r="R315">
        <f t="shared" si="22"/>
        <v>6.7263585049527297</v>
      </c>
      <c r="S315">
        <f t="shared" si="23"/>
        <v>6.7263585049527297</v>
      </c>
      <c r="T315">
        <f t="shared" si="24"/>
        <v>3</v>
      </c>
    </row>
    <row r="316" spans="5:20">
      <c r="E316" s="50" t="s">
        <v>701</v>
      </c>
      <c r="F316" s="53">
        <v>19</v>
      </c>
      <c r="G316" s="53">
        <v>28</v>
      </c>
      <c r="M316" s="50" t="s">
        <v>262</v>
      </c>
      <c r="N316" s="51">
        <v>5</v>
      </c>
      <c r="O316" s="51">
        <v>4</v>
      </c>
      <c r="P316">
        <f t="shared" si="20"/>
        <v>11.401754250991379</v>
      </c>
      <c r="Q316">
        <f t="shared" si="21"/>
        <v>16.387093914550874</v>
      </c>
      <c r="R316">
        <f t="shared" si="22"/>
        <v>6.8953498566449971</v>
      </c>
      <c r="S316">
        <f t="shared" si="23"/>
        <v>6.8953498566449971</v>
      </c>
      <c r="T316">
        <f t="shared" si="24"/>
        <v>3</v>
      </c>
    </row>
    <row r="317" spans="5:20">
      <c r="E317" s="50" t="s">
        <v>703</v>
      </c>
      <c r="F317" s="53">
        <v>19</v>
      </c>
      <c r="G317" s="53">
        <v>5</v>
      </c>
      <c r="M317" s="50" t="s">
        <v>268</v>
      </c>
      <c r="N317" s="51">
        <v>16</v>
      </c>
      <c r="O317" s="51">
        <v>2</v>
      </c>
      <c r="P317">
        <f t="shared" si="20"/>
        <v>11.704699910719626</v>
      </c>
      <c r="Q317">
        <f t="shared" si="21"/>
        <v>18.12817705159825</v>
      </c>
      <c r="R317">
        <f t="shared" si="22"/>
        <v>8.4460443215732006</v>
      </c>
      <c r="S317">
        <f t="shared" si="23"/>
        <v>8.4460443215732006</v>
      </c>
      <c r="T317">
        <f t="shared" si="24"/>
        <v>3</v>
      </c>
    </row>
    <row r="318" spans="5:20">
      <c r="E318" s="50" t="s">
        <v>705</v>
      </c>
      <c r="F318" s="53">
        <v>19</v>
      </c>
      <c r="G318" s="53">
        <v>4</v>
      </c>
      <c r="M318" s="50" t="s">
        <v>270</v>
      </c>
      <c r="N318" s="51">
        <v>20</v>
      </c>
      <c r="O318" s="51">
        <v>1</v>
      </c>
      <c r="P318">
        <f t="shared" si="20"/>
        <v>14.422205101855956</v>
      </c>
      <c r="Q318">
        <f t="shared" si="21"/>
        <v>18.352128387006928</v>
      </c>
      <c r="R318">
        <f t="shared" si="22"/>
        <v>8.3627929390294096</v>
      </c>
      <c r="S318">
        <f t="shared" si="23"/>
        <v>8.3627929390294096</v>
      </c>
      <c r="T318">
        <f t="shared" si="24"/>
        <v>3</v>
      </c>
    </row>
    <row r="319" spans="5:20">
      <c r="E319" s="50" t="s">
        <v>707</v>
      </c>
      <c r="F319" s="53">
        <v>12</v>
      </c>
      <c r="G319" s="53">
        <v>13</v>
      </c>
      <c r="M319" s="50" t="s">
        <v>272</v>
      </c>
      <c r="N319" s="51">
        <v>19</v>
      </c>
      <c r="O319" s="51">
        <v>5</v>
      </c>
      <c r="P319">
        <f t="shared" si="20"/>
        <v>10.63014581273465</v>
      </c>
      <c r="Q319">
        <f t="shared" si="21"/>
        <v>15.821338462391626</v>
      </c>
      <c r="R319">
        <f t="shared" si="22"/>
        <v>6.7263585049527297</v>
      </c>
      <c r="S319">
        <f t="shared" si="23"/>
        <v>6.7263585049527297</v>
      </c>
      <c r="T319">
        <f t="shared" si="24"/>
        <v>3</v>
      </c>
    </row>
    <row r="320" spans="5:20">
      <c r="E320" s="50" t="s">
        <v>709</v>
      </c>
      <c r="F320" s="53">
        <v>19</v>
      </c>
      <c r="G320" s="53">
        <v>5</v>
      </c>
      <c r="M320" s="50" t="s">
        <v>274</v>
      </c>
      <c r="N320" s="51">
        <v>2</v>
      </c>
      <c r="O320" s="51">
        <v>24</v>
      </c>
      <c r="P320">
        <f t="shared" si="20"/>
        <v>14.866068747318506</v>
      </c>
      <c r="Q320">
        <f t="shared" si="21"/>
        <v>5.9009766222663345</v>
      </c>
      <c r="R320">
        <f t="shared" si="22"/>
        <v>4.1895187941205076</v>
      </c>
      <c r="S320">
        <f t="shared" si="23"/>
        <v>4.1895187941205076</v>
      </c>
      <c r="T320">
        <f t="shared" si="24"/>
        <v>3</v>
      </c>
    </row>
    <row r="321" spans="5:20">
      <c r="E321" s="50" t="s">
        <v>711</v>
      </c>
      <c r="F321" s="53">
        <v>12</v>
      </c>
      <c r="G321" s="53">
        <v>13</v>
      </c>
      <c r="M321" s="50" t="s">
        <v>276</v>
      </c>
      <c r="N321" s="51">
        <v>19</v>
      </c>
      <c r="O321" s="51">
        <v>8</v>
      </c>
      <c r="P321">
        <f t="shared" si="20"/>
        <v>8.6023252670426267</v>
      </c>
      <c r="Q321">
        <f t="shared" si="21"/>
        <v>14.467767290997786</v>
      </c>
      <c r="R321">
        <f t="shared" si="22"/>
        <v>7.0068421624378088</v>
      </c>
      <c r="S321">
        <f t="shared" si="23"/>
        <v>7.0068421624378088</v>
      </c>
      <c r="T321">
        <f t="shared" si="24"/>
        <v>3</v>
      </c>
    </row>
    <row r="322" spans="5:20">
      <c r="E322" s="50" t="s">
        <v>713</v>
      </c>
      <c r="F322" s="53">
        <v>12</v>
      </c>
      <c r="G322" s="53">
        <v>13</v>
      </c>
      <c r="M322" s="50" t="s">
        <v>288</v>
      </c>
      <c r="N322" s="51">
        <v>19</v>
      </c>
      <c r="O322" s="51">
        <v>5</v>
      </c>
      <c r="P322">
        <f t="shared" ref="P322:P385" si="25">SQRT(((N322-$J$2)^2+(O322-$K$2)^2))</f>
        <v>10.63014581273465</v>
      </c>
      <c r="Q322">
        <f t="shared" ref="Q322:Q385" si="26">SQRT(((O322-$J$3)^2+(P322-$K$3)^2))</f>
        <v>15.821338462391626</v>
      </c>
      <c r="R322">
        <f t="shared" ref="R322:R385" si="27">SQRT(((P322-$J$4)^2+(Q322-$K$4)^2))</f>
        <v>6.7263585049527297</v>
      </c>
      <c r="S322">
        <f t="shared" si="23"/>
        <v>6.7263585049527297</v>
      </c>
      <c r="T322">
        <f t="shared" si="24"/>
        <v>3</v>
      </c>
    </row>
    <row r="323" spans="5:20">
      <c r="E323" s="50" t="s">
        <v>715</v>
      </c>
      <c r="F323" s="53">
        <v>1</v>
      </c>
      <c r="G323" s="53">
        <v>7</v>
      </c>
      <c r="M323" s="50" t="s">
        <v>290</v>
      </c>
      <c r="N323" s="51">
        <v>16</v>
      </c>
      <c r="O323" s="51">
        <v>2</v>
      </c>
      <c r="P323">
        <f t="shared" si="25"/>
        <v>11.704699910719626</v>
      </c>
      <c r="Q323">
        <f t="shared" si="26"/>
        <v>18.12817705159825</v>
      </c>
      <c r="R323">
        <f t="shared" si="27"/>
        <v>8.4460443215732006</v>
      </c>
      <c r="S323">
        <f t="shared" ref="S323:S386" si="28">MIN(P323,Q323,R323)</f>
        <v>8.4460443215732006</v>
      </c>
      <c r="T323">
        <f t="shared" ref="T323:T386" si="29">IF(AND(P323&lt;Q323,P323&lt;R323),1,IF(AND(Q323&lt;P323,Q323&lt;R323),2,IF(AND(R323&lt;P323,R323&lt;Q323),3)))</f>
        <v>3</v>
      </c>
    </row>
    <row r="324" spans="5:20">
      <c r="E324" s="50" t="s">
        <v>717</v>
      </c>
      <c r="F324" s="53">
        <v>11</v>
      </c>
      <c r="G324" s="53">
        <v>7</v>
      </c>
      <c r="M324" s="50" t="s">
        <v>292</v>
      </c>
      <c r="N324" s="51">
        <v>5</v>
      </c>
      <c r="O324" s="51">
        <v>4</v>
      </c>
      <c r="P324">
        <f t="shared" si="25"/>
        <v>11.401754250991379</v>
      </c>
      <c r="Q324">
        <f t="shared" si="26"/>
        <v>16.387093914550874</v>
      </c>
      <c r="R324">
        <f t="shared" si="27"/>
        <v>6.8953498566449971</v>
      </c>
      <c r="S324">
        <f t="shared" si="28"/>
        <v>6.8953498566449971</v>
      </c>
      <c r="T324">
        <f t="shared" si="29"/>
        <v>3</v>
      </c>
    </row>
    <row r="325" spans="5:20">
      <c r="E325" s="50" t="s">
        <v>718</v>
      </c>
      <c r="F325" s="53">
        <v>12</v>
      </c>
      <c r="G325" s="53">
        <v>13</v>
      </c>
      <c r="M325" s="50" t="s">
        <v>296</v>
      </c>
      <c r="N325" s="51">
        <v>2</v>
      </c>
      <c r="O325" s="51">
        <v>24</v>
      </c>
      <c r="P325">
        <f t="shared" si="25"/>
        <v>14.866068747318506</v>
      </c>
      <c r="Q325">
        <f t="shared" si="26"/>
        <v>5.9009766222663345</v>
      </c>
      <c r="R325">
        <f t="shared" si="27"/>
        <v>4.1895187941205076</v>
      </c>
      <c r="S325">
        <f t="shared" si="28"/>
        <v>4.1895187941205076</v>
      </c>
      <c r="T325">
        <f t="shared" si="29"/>
        <v>3</v>
      </c>
    </row>
    <row r="326" spans="5:20">
      <c r="E326" s="50" t="s">
        <v>720</v>
      </c>
      <c r="F326" s="53">
        <v>10</v>
      </c>
      <c r="G326" s="53">
        <v>14</v>
      </c>
      <c r="M326" s="50" t="s">
        <v>300</v>
      </c>
      <c r="N326" s="51">
        <v>3</v>
      </c>
      <c r="O326" s="51">
        <v>3</v>
      </c>
      <c r="P326">
        <f t="shared" si="25"/>
        <v>13.45362404707371</v>
      </c>
      <c r="Q326">
        <f t="shared" si="26"/>
        <v>16.633386134679444</v>
      </c>
      <c r="R326">
        <f t="shared" si="27"/>
        <v>6.6558499302263119</v>
      </c>
      <c r="S326">
        <f t="shared" si="28"/>
        <v>6.6558499302263119</v>
      </c>
      <c r="T326">
        <f t="shared" si="29"/>
        <v>3</v>
      </c>
    </row>
    <row r="327" spans="5:20">
      <c r="E327" s="50" t="s">
        <v>722</v>
      </c>
      <c r="F327" s="53">
        <v>12</v>
      </c>
      <c r="G327" s="53">
        <v>13</v>
      </c>
      <c r="M327" s="50" t="s">
        <v>302</v>
      </c>
      <c r="N327" s="51">
        <v>19</v>
      </c>
      <c r="O327" s="51">
        <v>5</v>
      </c>
      <c r="P327">
        <f t="shared" si="25"/>
        <v>10.63014581273465</v>
      </c>
      <c r="Q327">
        <f t="shared" si="26"/>
        <v>15.821338462391626</v>
      </c>
      <c r="R327">
        <f t="shared" si="27"/>
        <v>6.7263585049527297</v>
      </c>
      <c r="S327">
        <f t="shared" si="28"/>
        <v>6.7263585049527297</v>
      </c>
      <c r="T327">
        <f t="shared" si="29"/>
        <v>3</v>
      </c>
    </row>
    <row r="328" spans="5:20">
      <c r="E328" s="50" t="s">
        <v>724</v>
      </c>
      <c r="F328" s="53">
        <v>12</v>
      </c>
      <c r="G328" s="53">
        <v>13</v>
      </c>
      <c r="M328" s="50" t="s">
        <v>307</v>
      </c>
      <c r="N328" s="51">
        <v>19</v>
      </c>
      <c r="O328" s="51">
        <v>5</v>
      </c>
      <c r="P328">
        <f t="shared" si="25"/>
        <v>10.63014581273465</v>
      </c>
      <c r="Q328">
        <f t="shared" si="26"/>
        <v>15.821338462391626</v>
      </c>
      <c r="R328">
        <f t="shared" si="27"/>
        <v>6.7263585049527297</v>
      </c>
      <c r="S328">
        <f t="shared" si="28"/>
        <v>6.7263585049527297</v>
      </c>
      <c r="T328">
        <f t="shared" si="29"/>
        <v>3</v>
      </c>
    </row>
    <row r="329" spans="5:20">
      <c r="E329" s="50" t="s">
        <v>726</v>
      </c>
      <c r="F329" s="53">
        <v>12</v>
      </c>
      <c r="G329" s="53">
        <v>13</v>
      </c>
      <c r="M329" s="50" t="s">
        <v>309</v>
      </c>
      <c r="N329" s="51">
        <v>2</v>
      </c>
      <c r="O329" s="51">
        <v>24</v>
      </c>
      <c r="P329">
        <f t="shared" si="25"/>
        <v>14.866068747318506</v>
      </c>
      <c r="Q329">
        <f t="shared" si="26"/>
        <v>5.9009766222663345</v>
      </c>
      <c r="R329">
        <f t="shared" si="27"/>
        <v>4.1895187941205076</v>
      </c>
      <c r="S329">
        <f t="shared" si="28"/>
        <v>4.1895187941205076</v>
      </c>
      <c r="T329">
        <f t="shared" si="29"/>
        <v>3</v>
      </c>
    </row>
    <row r="330" spans="5:20">
      <c r="E330" s="50" t="s">
        <v>728</v>
      </c>
      <c r="F330" s="53">
        <v>12</v>
      </c>
      <c r="G330" s="53">
        <v>13</v>
      </c>
      <c r="M330" s="50" t="s">
        <v>313</v>
      </c>
      <c r="N330" s="51">
        <v>19</v>
      </c>
      <c r="O330" s="51">
        <v>5</v>
      </c>
      <c r="P330">
        <f t="shared" si="25"/>
        <v>10.63014581273465</v>
      </c>
      <c r="Q330">
        <f t="shared" si="26"/>
        <v>15.821338462391626</v>
      </c>
      <c r="R330">
        <f t="shared" si="27"/>
        <v>6.7263585049527297</v>
      </c>
      <c r="S330">
        <f t="shared" si="28"/>
        <v>6.7263585049527297</v>
      </c>
      <c r="T330">
        <f t="shared" si="29"/>
        <v>3</v>
      </c>
    </row>
    <row r="331" spans="5:20">
      <c r="E331" s="50" t="s">
        <v>730</v>
      </c>
      <c r="F331" s="53">
        <v>12</v>
      </c>
      <c r="G331" s="53">
        <v>13</v>
      </c>
      <c r="M331" s="50" t="s">
        <v>315</v>
      </c>
      <c r="N331" s="51">
        <v>19</v>
      </c>
      <c r="O331" s="51">
        <v>5</v>
      </c>
      <c r="P331">
        <f t="shared" si="25"/>
        <v>10.63014581273465</v>
      </c>
      <c r="Q331">
        <f t="shared" si="26"/>
        <v>15.821338462391626</v>
      </c>
      <c r="R331">
        <f t="shared" si="27"/>
        <v>6.7263585049527297</v>
      </c>
      <c r="S331">
        <f t="shared" si="28"/>
        <v>6.7263585049527297</v>
      </c>
      <c r="T331">
        <f t="shared" si="29"/>
        <v>3</v>
      </c>
    </row>
    <row r="332" spans="5:20">
      <c r="E332" s="50" t="s">
        <v>732</v>
      </c>
      <c r="F332" s="53">
        <v>21</v>
      </c>
      <c r="G332" s="53">
        <v>4</v>
      </c>
      <c r="M332" s="50" t="s">
        <v>321</v>
      </c>
      <c r="N332" s="51">
        <v>2</v>
      </c>
      <c r="O332" s="51">
        <v>24</v>
      </c>
      <c r="P332">
        <f t="shared" si="25"/>
        <v>14.866068747318506</v>
      </c>
      <c r="Q332">
        <f t="shared" si="26"/>
        <v>5.9009766222663345</v>
      </c>
      <c r="R332">
        <f t="shared" si="27"/>
        <v>4.1895187941205076</v>
      </c>
      <c r="S332">
        <f t="shared" si="28"/>
        <v>4.1895187941205076</v>
      </c>
      <c r="T332">
        <f t="shared" si="29"/>
        <v>3</v>
      </c>
    </row>
    <row r="333" spans="5:20">
      <c r="E333" s="50" t="s">
        <v>734</v>
      </c>
      <c r="F333" s="53">
        <v>12</v>
      </c>
      <c r="G333" s="53">
        <v>13</v>
      </c>
      <c r="M333" s="50" t="s">
        <v>323</v>
      </c>
      <c r="N333" s="51">
        <v>2</v>
      </c>
      <c r="O333" s="51">
        <v>24</v>
      </c>
      <c r="P333">
        <f t="shared" si="25"/>
        <v>14.866068747318506</v>
      </c>
      <c r="Q333">
        <f t="shared" si="26"/>
        <v>5.9009766222663345</v>
      </c>
      <c r="R333">
        <f t="shared" si="27"/>
        <v>4.1895187941205076</v>
      </c>
      <c r="S333">
        <f t="shared" si="28"/>
        <v>4.1895187941205076</v>
      </c>
      <c r="T333">
        <f t="shared" si="29"/>
        <v>3</v>
      </c>
    </row>
    <row r="334" spans="5:20">
      <c r="E334" s="50" t="s">
        <v>736</v>
      </c>
      <c r="F334" s="53">
        <v>28</v>
      </c>
      <c r="G334" s="53">
        <v>27</v>
      </c>
      <c r="M334" s="50" t="s">
        <v>325</v>
      </c>
      <c r="N334" s="51">
        <v>19</v>
      </c>
      <c r="O334" s="51">
        <v>8</v>
      </c>
      <c r="P334">
        <f t="shared" si="25"/>
        <v>8.6023252670426267</v>
      </c>
      <c r="Q334">
        <f t="shared" si="26"/>
        <v>14.467767290997786</v>
      </c>
      <c r="R334">
        <f t="shared" si="27"/>
        <v>7.0068421624378088</v>
      </c>
      <c r="S334">
        <f t="shared" si="28"/>
        <v>7.0068421624378088</v>
      </c>
      <c r="T334">
        <f t="shared" si="29"/>
        <v>3</v>
      </c>
    </row>
    <row r="335" spans="5:20">
      <c r="E335" s="50" t="s">
        <v>738</v>
      </c>
      <c r="F335" s="53">
        <v>11</v>
      </c>
      <c r="G335" s="53">
        <v>7</v>
      </c>
      <c r="M335" s="50" t="s">
        <v>329</v>
      </c>
      <c r="N335" s="51">
        <v>19</v>
      </c>
      <c r="O335" s="51">
        <v>8</v>
      </c>
      <c r="P335">
        <f t="shared" si="25"/>
        <v>8.6023252670426267</v>
      </c>
      <c r="Q335">
        <f t="shared" si="26"/>
        <v>14.467767290997786</v>
      </c>
      <c r="R335">
        <f t="shared" si="27"/>
        <v>7.0068421624378088</v>
      </c>
      <c r="S335">
        <f t="shared" si="28"/>
        <v>7.0068421624378088</v>
      </c>
      <c r="T335">
        <f t="shared" si="29"/>
        <v>3</v>
      </c>
    </row>
    <row r="336" spans="5:20">
      <c r="E336" s="50" t="s">
        <v>740</v>
      </c>
      <c r="F336" s="53">
        <v>34</v>
      </c>
      <c r="G336" s="53">
        <v>18</v>
      </c>
      <c r="M336" s="50" t="s">
        <v>331</v>
      </c>
      <c r="N336" s="51">
        <v>2</v>
      </c>
      <c r="O336" s="51">
        <v>24</v>
      </c>
      <c r="P336">
        <f t="shared" si="25"/>
        <v>14.866068747318506</v>
      </c>
      <c r="Q336">
        <f t="shared" si="26"/>
        <v>5.9009766222663345</v>
      </c>
      <c r="R336">
        <f t="shared" si="27"/>
        <v>4.1895187941205076</v>
      </c>
      <c r="S336">
        <f t="shared" si="28"/>
        <v>4.1895187941205076</v>
      </c>
      <c r="T336">
        <f t="shared" si="29"/>
        <v>3</v>
      </c>
    </row>
    <row r="337" spans="5:20">
      <c r="E337" s="50" t="s">
        <v>742</v>
      </c>
      <c r="F337" s="53">
        <v>1</v>
      </c>
      <c r="G337" s="53">
        <v>20</v>
      </c>
      <c r="M337" s="50" t="s">
        <v>346</v>
      </c>
      <c r="N337" s="51">
        <v>19</v>
      </c>
      <c r="O337" s="51">
        <v>8</v>
      </c>
      <c r="P337">
        <f t="shared" si="25"/>
        <v>8.6023252670426267</v>
      </c>
      <c r="Q337">
        <f t="shared" si="26"/>
        <v>14.467767290997786</v>
      </c>
      <c r="R337">
        <f t="shared" si="27"/>
        <v>7.0068421624378088</v>
      </c>
      <c r="S337">
        <f t="shared" si="28"/>
        <v>7.0068421624378088</v>
      </c>
      <c r="T337">
        <f t="shared" si="29"/>
        <v>3</v>
      </c>
    </row>
    <row r="338" spans="5:20">
      <c r="E338" s="50" t="s">
        <v>744</v>
      </c>
      <c r="F338" s="53">
        <v>12</v>
      </c>
      <c r="G338" s="53">
        <v>13</v>
      </c>
      <c r="M338" s="50" t="s">
        <v>347</v>
      </c>
      <c r="N338" s="51">
        <v>2</v>
      </c>
      <c r="O338" s="51">
        <v>24</v>
      </c>
      <c r="P338">
        <f t="shared" si="25"/>
        <v>14.866068747318506</v>
      </c>
      <c r="Q338">
        <f t="shared" si="26"/>
        <v>5.9009766222663345</v>
      </c>
      <c r="R338">
        <f t="shared" si="27"/>
        <v>4.1895187941205076</v>
      </c>
      <c r="S338">
        <f t="shared" si="28"/>
        <v>4.1895187941205076</v>
      </c>
      <c r="T338">
        <f t="shared" si="29"/>
        <v>3</v>
      </c>
    </row>
    <row r="339" spans="5:20">
      <c r="E339" s="50" t="s">
        <v>746</v>
      </c>
      <c r="F339" s="53">
        <v>28</v>
      </c>
      <c r="G339" s="53">
        <v>27</v>
      </c>
      <c r="M339" s="50" t="s">
        <v>349</v>
      </c>
      <c r="N339" s="51">
        <v>16</v>
      </c>
      <c r="O339" s="51">
        <v>2</v>
      </c>
      <c r="P339">
        <f t="shared" si="25"/>
        <v>11.704699910719626</v>
      </c>
      <c r="Q339">
        <f t="shared" si="26"/>
        <v>18.12817705159825</v>
      </c>
      <c r="R339">
        <f t="shared" si="27"/>
        <v>8.4460443215732006</v>
      </c>
      <c r="S339">
        <f t="shared" si="28"/>
        <v>8.4460443215732006</v>
      </c>
      <c r="T339">
        <f t="shared" si="29"/>
        <v>3</v>
      </c>
    </row>
    <row r="340" spans="5:20">
      <c r="E340" s="50" t="s">
        <v>748</v>
      </c>
      <c r="F340" s="53">
        <v>11</v>
      </c>
      <c r="G340" s="53">
        <v>7</v>
      </c>
      <c r="M340" s="50" t="s">
        <v>351</v>
      </c>
      <c r="N340" s="51">
        <v>16</v>
      </c>
      <c r="O340" s="51">
        <v>2</v>
      </c>
      <c r="P340">
        <f t="shared" si="25"/>
        <v>11.704699910719626</v>
      </c>
      <c r="Q340">
        <f t="shared" si="26"/>
        <v>18.12817705159825</v>
      </c>
      <c r="R340">
        <f t="shared" si="27"/>
        <v>8.4460443215732006</v>
      </c>
      <c r="S340">
        <f t="shared" si="28"/>
        <v>8.4460443215732006</v>
      </c>
      <c r="T340">
        <f t="shared" si="29"/>
        <v>3</v>
      </c>
    </row>
    <row r="341" spans="5:20">
      <c r="E341" s="50" t="s">
        <v>750</v>
      </c>
      <c r="F341" s="53">
        <v>12</v>
      </c>
      <c r="G341" s="53">
        <v>13</v>
      </c>
      <c r="M341" s="52" t="s">
        <v>357</v>
      </c>
      <c r="N341" s="53">
        <v>16</v>
      </c>
      <c r="O341" s="53">
        <v>2</v>
      </c>
      <c r="P341">
        <f t="shared" si="25"/>
        <v>11.704699910719626</v>
      </c>
      <c r="Q341">
        <f t="shared" si="26"/>
        <v>18.12817705159825</v>
      </c>
      <c r="R341">
        <f t="shared" si="27"/>
        <v>8.4460443215732006</v>
      </c>
      <c r="S341">
        <f t="shared" si="28"/>
        <v>8.4460443215732006</v>
      </c>
      <c r="T341">
        <f t="shared" si="29"/>
        <v>3</v>
      </c>
    </row>
    <row r="342" spans="5:20">
      <c r="E342" s="50" t="s">
        <v>752</v>
      </c>
      <c r="F342" s="53">
        <v>28</v>
      </c>
      <c r="G342" s="53">
        <v>27</v>
      </c>
      <c r="M342" s="52" t="s">
        <v>360</v>
      </c>
      <c r="N342" s="53">
        <v>2</v>
      </c>
      <c r="O342" s="53">
        <v>24</v>
      </c>
      <c r="P342">
        <f t="shared" si="25"/>
        <v>14.866068747318506</v>
      </c>
      <c r="Q342">
        <f t="shared" si="26"/>
        <v>5.9009766222663345</v>
      </c>
      <c r="R342">
        <f t="shared" si="27"/>
        <v>4.1895187941205076</v>
      </c>
      <c r="S342">
        <f t="shared" si="28"/>
        <v>4.1895187941205076</v>
      </c>
      <c r="T342">
        <f t="shared" si="29"/>
        <v>3</v>
      </c>
    </row>
    <row r="343" spans="5:20">
      <c r="E343" s="50" t="s">
        <v>754</v>
      </c>
      <c r="F343" s="53">
        <v>28</v>
      </c>
      <c r="G343" s="53">
        <v>27</v>
      </c>
      <c r="M343" s="50" t="s">
        <v>371</v>
      </c>
      <c r="N343" s="53">
        <v>2</v>
      </c>
      <c r="O343" s="53">
        <v>24</v>
      </c>
      <c r="P343">
        <f t="shared" si="25"/>
        <v>14.866068747318506</v>
      </c>
      <c r="Q343">
        <f t="shared" si="26"/>
        <v>5.9009766222663345</v>
      </c>
      <c r="R343">
        <f t="shared" si="27"/>
        <v>4.1895187941205076</v>
      </c>
      <c r="S343">
        <f t="shared" si="28"/>
        <v>4.1895187941205076</v>
      </c>
      <c r="T343">
        <f t="shared" si="29"/>
        <v>3</v>
      </c>
    </row>
    <row r="344" spans="5:20">
      <c r="E344" s="50" t="s">
        <v>756</v>
      </c>
      <c r="F344" s="53">
        <v>12</v>
      </c>
      <c r="G344" s="53">
        <v>13</v>
      </c>
      <c r="M344" s="50" t="s">
        <v>373</v>
      </c>
      <c r="N344" s="53">
        <v>2</v>
      </c>
      <c r="O344" s="53">
        <v>24</v>
      </c>
      <c r="P344">
        <f t="shared" si="25"/>
        <v>14.866068747318506</v>
      </c>
      <c r="Q344">
        <f t="shared" si="26"/>
        <v>5.9009766222663345</v>
      </c>
      <c r="R344">
        <f t="shared" si="27"/>
        <v>4.1895187941205076</v>
      </c>
      <c r="S344">
        <f t="shared" si="28"/>
        <v>4.1895187941205076</v>
      </c>
      <c r="T344">
        <f t="shared" si="29"/>
        <v>3</v>
      </c>
    </row>
    <row r="345" spans="5:20">
      <c r="E345" s="50" t="s">
        <v>758</v>
      </c>
      <c r="F345" s="53">
        <v>19</v>
      </c>
      <c r="G345" s="53">
        <v>28</v>
      </c>
      <c r="M345" s="50" t="s">
        <v>375</v>
      </c>
      <c r="N345" s="53">
        <v>19</v>
      </c>
      <c r="O345" s="53">
        <v>8</v>
      </c>
      <c r="P345">
        <f t="shared" si="25"/>
        <v>8.6023252670426267</v>
      </c>
      <c r="Q345">
        <f t="shared" si="26"/>
        <v>14.467767290997786</v>
      </c>
      <c r="R345">
        <f t="shared" si="27"/>
        <v>7.0068421624378088</v>
      </c>
      <c r="S345">
        <f t="shared" si="28"/>
        <v>7.0068421624378088</v>
      </c>
      <c r="T345">
        <f t="shared" si="29"/>
        <v>3</v>
      </c>
    </row>
    <row r="346" spans="5:20">
      <c r="E346" s="50" t="s">
        <v>760</v>
      </c>
      <c r="F346" s="53">
        <v>12</v>
      </c>
      <c r="G346" s="53">
        <v>13</v>
      </c>
      <c r="M346" s="50" t="s">
        <v>377</v>
      </c>
      <c r="N346" s="53">
        <v>2</v>
      </c>
      <c r="O346" s="53">
        <v>24</v>
      </c>
      <c r="P346">
        <f t="shared" si="25"/>
        <v>14.866068747318506</v>
      </c>
      <c r="Q346">
        <f t="shared" si="26"/>
        <v>5.9009766222663345</v>
      </c>
      <c r="R346">
        <f t="shared" si="27"/>
        <v>4.1895187941205076</v>
      </c>
      <c r="S346">
        <f t="shared" si="28"/>
        <v>4.1895187941205076</v>
      </c>
      <c r="T346">
        <f t="shared" si="29"/>
        <v>3</v>
      </c>
    </row>
    <row r="347" spans="5:20">
      <c r="E347" s="50" t="s">
        <v>761</v>
      </c>
      <c r="F347" s="53">
        <v>8</v>
      </c>
      <c r="G347" s="53">
        <v>36</v>
      </c>
      <c r="M347" s="50" t="s">
        <v>379</v>
      </c>
      <c r="N347" s="53">
        <v>2</v>
      </c>
      <c r="O347" s="53">
        <v>24</v>
      </c>
      <c r="P347">
        <f t="shared" si="25"/>
        <v>14.866068747318506</v>
      </c>
      <c r="Q347">
        <f t="shared" si="26"/>
        <v>5.9009766222663345</v>
      </c>
      <c r="R347">
        <f t="shared" si="27"/>
        <v>4.1895187941205076</v>
      </c>
      <c r="S347">
        <f t="shared" si="28"/>
        <v>4.1895187941205076</v>
      </c>
      <c r="T347">
        <f t="shared" si="29"/>
        <v>3</v>
      </c>
    </row>
    <row r="348" spans="5:20">
      <c r="E348" s="50" t="s">
        <v>762</v>
      </c>
      <c r="F348" s="53">
        <v>19</v>
      </c>
      <c r="G348" s="53">
        <v>28</v>
      </c>
      <c r="M348" s="50" t="s">
        <v>380</v>
      </c>
      <c r="N348" s="53">
        <v>1</v>
      </c>
      <c r="O348" s="53">
        <v>16</v>
      </c>
      <c r="P348">
        <f t="shared" si="25"/>
        <v>11.401754250991379</v>
      </c>
      <c r="Q348">
        <f t="shared" si="26"/>
        <v>7.2482306092114879</v>
      </c>
      <c r="R348">
        <f t="shared" si="27"/>
        <v>3.7845892448615803</v>
      </c>
      <c r="S348">
        <f t="shared" si="28"/>
        <v>3.7845892448615803</v>
      </c>
      <c r="T348">
        <f t="shared" si="29"/>
        <v>3</v>
      </c>
    </row>
    <row r="349" spans="5:20">
      <c r="E349" s="50" t="s">
        <v>764</v>
      </c>
      <c r="F349" s="53">
        <v>2</v>
      </c>
      <c r="G349" s="53">
        <v>24</v>
      </c>
      <c r="M349" s="50" t="s">
        <v>381</v>
      </c>
      <c r="N349" s="53">
        <v>22</v>
      </c>
      <c r="O349" s="53">
        <v>26</v>
      </c>
      <c r="P349">
        <f t="shared" si="25"/>
        <v>16.401219466856727</v>
      </c>
      <c r="Q349">
        <f t="shared" si="26"/>
        <v>7.180257599359364</v>
      </c>
      <c r="R349">
        <f t="shared" si="27"/>
        <v>3.7036201389967518</v>
      </c>
      <c r="S349">
        <f t="shared" si="28"/>
        <v>3.7036201389967518</v>
      </c>
      <c r="T349">
        <f t="shared" si="29"/>
        <v>3</v>
      </c>
    </row>
    <row r="350" spans="5:20">
      <c r="E350" s="50" t="s">
        <v>765</v>
      </c>
      <c r="F350" s="53">
        <v>23</v>
      </c>
      <c r="G350" s="53">
        <v>27</v>
      </c>
      <c r="M350" s="50" t="s">
        <v>385</v>
      </c>
      <c r="N350" s="53">
        <v>28</v>
      </c>
      <c r="O350" s="53">
        <v>35</v>
      </c>
      <c r="P350">
        <f t="shared" si="25"/>
        <v>27.202941017470888</v>
      </c>
      <c r="Q350">
        <f t="shared" si="26"/>
        <v>18.457901380467071</v>
      </c>
      <c r="R350">
        <f t="shared" si="27"/>
        <v>15.67972408151757</v>
      </c>
      <c r="S350">
        <f t="shared" si="28"/>
        <v>15.67972408151757</v>
      </c>
      <c r="T350">
        <f t="shared" si="29"/>
        <v>3</v>
      </c>
    </row>
    <row r="351" spans="5:20">
      <c r="E351" s="50" t="s">
        <v>766</v>
      </c>
      <c r="F351" s="53">
        <v>38</v>
      </c>
      <c r="G351" s="53">
        <v>28</v>
      </c>
      <c r="M351" s="50" t="s">
        <v>389</v>
      </c>
      <c r="N351" s="53">
        <v>19</v>
      </c>
      <c r="O351" s="53">
        <v>21</v>
      </c>
      <c r="P351">
        <f t="shared" si="25"/>
        <v>10.63014581273465</v>
      </c>
      <c r="Q351">
        <f t="shared" si="26"/>
        <v>7.6364095451692879</v>
      </c>
      <c r="R351">
        <f t="shared" si="27"/>
        <v>4.1161240362259086</v>
      </c>
      <c r="S351">
        <f t="shared" si="28"/>
        <v>4.1161240362259086</v>
      </c>
      <c r="T351">
        <f t="shared" si="29"/>
        <v>3</v>
      </c>
    </row>
    <row r="352" spans="5:20">
      <c r="E352" s="50" t="s">
        <v>767</v>
      </c>
      <c r="F352" s="53">
        <v>16</v>
      </c>
      <c r="G352" s="53">
        <v>2</v>
      </c>
      <c r="M352" s="50" t="s">
        <v>392</v>
      </c>
      <c r="N352" s="53">
        <v>2</v>
      </c>
      <c r="O352" s="53">
        <v>24</v>
      </c>
      <c r="P352">
        <f t="shared" si="25"/>
        <v>14.866068747318506</v>
      </c>
      <c r="Q352">
        <f t="shared" si="26"/>
        <v>5.9009766222663345</v>
      </c>
      <c r="R352">
        <f t="shared" si="27"/>
        <v>4.1895187941205076</v>
      </c>
      <c r="S352">
        <f t="shared" si="28"/>
        <v>4.1895187941205076</v>
      </c>
      <c r="T352">
        <f t="shared" si="29"/>
        <v>3</v>
      </c>
    </row>
    <row r="353" spans="5:20">
      <c r="E353" s="50" t="s">
        <v>769</v>
      </c>
      <c r="F353" s="53">
        <v>2</v>
      </c>
      <c r="G353" s="53">
        <v>24</v>
      </c>
      <c r="M353" s="50" t="s">
        <v>399</v>
      </c>
      <c r="N353" s="53">
        <v>24</v>
      </c>
      <c r="O353" s="53">
        <v>28</v>
      </c>
      <c r="P353">
        <f t="shared" si="25"/>
        <v>19.209372712298546</v>
      </c>
      <c r="Q353">
        <f t="shared" si="26"/>
        <v>9.0808910552463047</v>
      </c>
      <c r="R353">
        <f t="shared" si="27"/>
        <v>5.2898322570727094</v>
      </c>
      <c r="S353">
        <f t="shared" si="28"/>
        <v>5.2898322570727094</v>
      </c>
      <c r="T353">
        <f t="shared" si="29"/>
        <v>3</v>
      </c>
    </row>
    <row r="354" spans="5:20">
      <c r="E354" s="50" t="s">
        <v>771</v>
      </c>
      <c r="F354" s="53">
        <v>14</v>
      </c>
      <c r="G354" s="53">
        <v>10</v>
      </c>
      <c r="M354" s="50" t="s">
        <v>405</v>
      </c>
      <c r="N354" s="53">
        <v>1</v>
      </c>
      <c r="O354" s="53">
        <v>5</v>
      </c>
      <c r="P354">
        <f t="shared" si="25"/>
        <v>13.601470508735444</v>
      </c>
      <c r="Q354">
        <f t="shared" si="26"/>
        <v>14.674708231700011</v>
      </c>
      <c r="R354">
        <f t="shared" si="27"/>
        <v>4.6916652488142665</v>
      </c>
      <c r="S354">
        <f t="shared" si="28"/>
        <v>4.6916652488142665</v>
      </c>
      <c r="T354">
        <f t="shared" si="29"/>
        <v>3</v>
      </c>
    </row>
    <row r="355" spans="5:20">
      <c r="E355" s="50" t="s">
        <v>772</v>
      </c>
      <c r="F355" s="53">
        <v>10</v>
      </c>
      <c r="G355" s="53">
        <v>14</v>
      </c>
      <c r="M355" s="50" t="s">
        <v>407</v>
      </c>
      <c r="N355" s="53">
        <v>2</v>
      </c>
      <c r="O355" s="53">
        <v>24</v>
      </c>
      <c r="P355">
        <f t="shared" si="25"/>
        <v>14.866068747318506</v>
      </c>
      <c r="Q355">
        <f t="shared" si="26"/>
        <v>5.9009766222663345</v>
      </c>
      <c r="R355">
        <f t="shared" si="27"/>
        <v>4.1895187941205076</v>
      </c>
      <c r="S355">
        <f t="shared" si="28"/>
        <v>4.1895187941205076</v>
      </c>
      <c r="T355">
        <f t="shared" si="29"/>
        <v>3</v>
      </c>
    </row>
    <row r="356" spans="5:20">
      <c r="E356" s="50" t="s">
        <v>774</v>
      </c>
      <c r="F356" s="53">
        <v>12</v>
      </c>
      <c r="G356" s="53">
        <v>13</v>
      </c>
      <c r="M356" s="50" t="s">
        <v>409</v>
      </c>
      <c r="N356" s="53">
        <v>2</v>
      </c>
      <c r="O356" s="53">
        <v>24</v>
      </c>
      <c r="P356">
        <f t="shared" si="25"/>
        <v>14.866068747318506</v>
      </c>
      <c r="Q356">
        <f t="shared" si="26"/>
        <v>5.9009766222663345</v>
      </c>
      <c r="R356">
        <f t="shared" si="27"/>
        <v>4.1895187941205076</v>
      </c>
      <c r="S356">
        <f t="shared" si="28"/>
        <v>4.1895187941205076</v>
      </c>
      <c r="T356">
        <f t="shared" si="29"/>
        <v>3</v>
      </c>
    </row>
    <row r="357" spans="5:20">
      <c r="E357" s="50" t="s">
        <v>776</v>
      </c>
      <c r="F357" s="53">
        <v>1</v>
      </c>
      <c r="G357" s="53">
        <v>20</v>
      </c>
      <c r="M357" s="50" t="s">
        <v>411</v>
      </c>
      <c r="N357" s="53">
        <v>1</v>
      </c>
      <c r="O357" s="53">
        <v>24</v>
      </c>
      <c r="P357">
        <f t="shared" si="25"/>
        <v>15.556349186104045</v>
      </c>
      <c r="Q357">
        <f t="shared" si="26"/>
        <v>5.5651980468132818</v>
      </c>
      <c r="R357">
        <f t="shared" si="27"/>
        <v>4.6999671438293538</v>
      </c>
      <c r="S357">
        <f t="shared" si="28"/>
        <v>4.6999671438293538</v>
      </c>
      <c r="T357">
        <f t="shared" si="29"/>
        <v>3</v>
      </c>
    </row>
    <row r="358" spans="5:20">
      <c r="E358" s="50" t="s">
        <v>778</v>
      </c>
      <c r="F358" s="53">
        <v>26</v>
      </c>
      <c r="G358" s="53">
        <v>23</v>
      </c>
      <c r="M358" s="50" t="s">
        <v>419</v>
      </c>
      <c r="N358" s="53">
        <v>19</v>
      </c>
      <c r="O358" s="53">
        <v>21</v>
      </c>
      <c r="P358">
        <f t="shared" si="25"/>
        <v>10.63014581273465</v>
      </c>
      <c r="Q358">
        <f t="shared" si="26"/>
        <v>7.6364095451692879</v>
      </c>
      <c r="R358">
        <f t="shared" si="27"/>
        <v>4.1161240362259086</v>
      </c>
      <c r="S358">
        <f t="shared" si="28"/>
        <v>4.1161240362259086</v>
      </c>
      <c r="T358">
        <f t="shared" si="29"/>
        <v>3</v>
      </c>
    </row>
    <row r="359" spans="5:20">
      <c r="E359" s="50" t="s">
        <v>780</v>
      </c>
      <c r="F359" s="53">
        <v>20</v>
      </c>
      <c r="G359" s="53">
        <v>1</v>
      </c>
      <c r="M359" s="50" t="s">
        <v>422</v>
      </c>
      <c r="N359" s="53">
        <v>27</v>
      </c>
      <c r="O359" s="53">
        <v>4</v>
      </c>
      <c r="P359">
        <f t="shared" si="25"/>
        <v>17.4928556845359</v>
      </c>
      <c r="Q359">
        <f t="shared" si="26"/>
        <v>15.008570729976507</v>
      </c>
      <c r="R359">
        <f t="shared" si="27"/>
        <v>6.1062117216955514</v>
      </c>
      <c r="S359">
        <f t="shared" si="28"/>
        <v>6.1062117216955514</v>
      </c>
      <c r="T359">
        <f t="shared" si="29"/>
        <v>3</v>
      </c>
    </row>
    <row r="360" spans="5:20">
      <c r="E360" s="50" t="s">
        <v>783</v>
      </c>
      <c r="F360" s="53">
        <v>23</v>
      </c>
      <c r="G360" s="53">
        <v>27</v>
      </c>
      <c r="M360" s="50" t="s">
        <v>433</v>
      </c>
      <c r="N360" s="53">
        <v>19</v>
      </c>
      <c r="O360" s="53">
        <v>21</v>
      </c>
      <c r="P360">
        <f t="shared" si="25"/>
        <v>10.63014581273465</v>
      </c>
      <c r="Q360">
        <f t="shared" si="26"/>
        <v>7.6364095451692879</v>
      </c>
      <c r="R360">
        <f t="shared" si="27"/>
        <v>4.1161240362259086</v>
      </c>
      <c r="S360">
        <f t="shared" si="28"/>
        <v>4.1161240362259086</v>
      </c>
      <c r="T360">
        <f t="shared" si="29"/>
        <v>3</v>
      </c>
    </row>
    <row r="361" spans="5:20">
      <c r="E361" s="50" t="s">
        <v>784</v>
      </c>
      <c r="F361" s="53">
        <v>38</v>
      </c>
      <c r="G361" s="53">
        <v>28</v>
      </c>
      <c r="M361" s="50" t="s">
        <v>435</v>
      </c>
      <c r="N361" s="53">
        <v>5</v>
      </c>
      <c r="O361" s="53">
        <v>4</v>
      </c>
      <c r="P361">
        <f t="shared" si="25"/>
        <v>11.401754250991379</v>
      </c>
      <c r="Q361">
        <f t="shared" si="26"/>
        <v>16.387093914550874</v>
      </c>
      <c r="R361">
        <f t="shared" si="27"/>
        <v>6.8953498566449971</v>
      </c>
      <c r="S361">
        <f t="shared" si="28"/>
        <v>6.8953498566449971</v>
      </c>
      <c r="T361">
        <f t="shared" si="29"/>
        <v>3</v>
      </c>
    </row>
    <row r="362" spans="5:20">
      <c r="E362" s="50" t="s">
        <v>786</v>
      </c>
      <c r="F362" s="53">
        <v>19</v>
      </c>
      <c r="G362" s="53">
        <v>5</v>
      </c>
      <c r="M362" s="50" t="s">
        <v>437</v>
      </c>
      <c r="N362" s="53">
        <v>19</v>
      </c>
      <c r="O362" s="53">
        <v>5</v>
      </c>
      <c r="P362">
        <f t="shared" si="25"/>
        <v>10.63014581273465</v>
      </c>
      <c r="Q362">
        <f t="shared" si="26"/>
        <v>15.821338462391626</v>
      </c>
      <c r="R362">
        <f t="shared" si="27"/>
        <v>6.7263585049527297</v>
      </c>
      <c r="S362">
        <f t="shared" si="28"/>
        <v>6.7263585049527297</v>
      </c>
      <c r="T362">
        <f t="shared" si="29"/>
        <v>3</v>
      </c>
    </row>
    <row r="363" spans="5:20">
      <c r="E363" s="50" t="s">
        <v>787</v>
      </c>
      <c r="F363" s="53">
        <v>2</v>
      </c>
      <c r="G363" s="53">
        <v>24</v>
      </c>
      <c r="M363" s="50" t="s">
        <v>439</v>
      </c>
      <c r="N363" s="53">
        <v>24</v>
      </c>
      <c r="O363" s="53">
        <v>28</v>
      </c>
      <c r="P363">
        <f t="shared" si="25"/>
        <v>19.209372712298546</v>
      </c>
      <c r="Q363">
        <f t="shared" si="26"/>
        <v>9.0808910552463047</v>
      </c>
      <c r="R363">
        <f t="shared" si="27"/>
        <v>5.2898322570727094</v>
      </c>
      <c r="S363">
        <f t="shared" si="28"/>
        <v>5.2898322570727094</v>
      </c>
      <c r="T363">
        <f t="shared" si="29"/>
        <v>3</v>
      </c>
    </row>
    <row r="364" spans="5:20">
      <c r="E364" s="50" t="s">
        <v>789</v>
      </c>
      <c r="F364" s="53">
        <v>10</v>
      </c>
      <c r="G364" s="53">
        <v>14</v>
      </c>
      <c r="M364" s="50" t="s">
        <v>441</v>
      </c>
      <c r="N364" s="53">
        <v>19</v>
      </c>
      <c r="O364" s="53">
        <v>21</v>
      </c>
      <c r="P364">
        <f t="shared" si="25"/>
        <v>10.63014581273465</v>
      </c>
      <c r="Q364">
        <f t="shared" si="26"/>
        <v>7.6364095451692879</v>
      </c>
      <c r="R364">
        <f t="shared" si="27"/>
        <v>4.1161240362259086</v>
      </c>
      <c r="S364">
        <f t="shared" si="28"/>
        <v>4.1161240362259086</v>
      </c>
      <c r="T364">
        <f t="shared" si="29"/>
        <v>3</v>
      </c>
    </row>
    <row r="365" spans="5:20">
      <c r="E365" s="50" t="s">
        <v>790</v>
      </c>
      <c r="F365" s="53">
        <v>22</v>
      </c>
      <c r="G365" s="53">
        <v>26</v>
      </c>
      <c r="M365" s="50" t="s">
        <v>443</v>
      </c>
      <c r="N365" s="53">
        <v>5</v>
      </c>
      <c r="O365" s="53">
        <v>4</v>
      </c>
      <c r="P365">
        <f t="shared" si="25"/>
        <v>11.401754250991379</v>
      </c>
      <c r="Q365">
        <f t="shared" si="26"/>
        <v>16.387093914550874</v>
      </c>
      <c r="R365">
        <f t="shared" si="27"/>
        <v>6.8953498566449971</v>
      </c>
      <c r="S365">
        <f t="shared" si="28"/>
        <v>6.8953498566449971</v>
      </c>
      <c r="T365">
        <f t="shared" si="29"/>
        <v>3</v>
      </c>
    </row>
    <row r="366" spans="5:20">
      <c r="E366" s="50" t="s">
        <v>792</v>
      </c>
      <c r="F366" s="53">
        <v>19</v>
      </c>
      <c r="G366" s="53">
        <v>20</v>
      </c>
      <c r="M366" s="50" t="s">
        <v>445</v>
      </c>
      <c r="N366" s="53">
        <v>27</v>
      </c>
      <c r="O366" s="53">
        <v>4</v>
      </c>
      <c r="P366">
        <f t="shared" si="25"/>
        <v>17.4928556845359</v>
      </c>
      <c r="Q366">
        <f t="shared" si="26"/>
        <v>15.008570729976507</v>
      </c>
      <c r="R366">
        <f t="shared" si="27"/>
        <v>6.1062117216955514</v>
      </c>
      <c r="S366">
        <f t="shared" si="28"/>
        <v>6.1062117216955514</v>
      </c>
      <c r="T366">
        <f t="shared" si="29"/>
        <v>3</v>
      </c>
    </row>
    <row r="367" spans="5:20">
      <c r="E367" s="50" t="s">
        <v>794</v>
      </c>
      <c r="F367" s="53">
        <v>20</v>
      </c>
      <c r="G367" s="53">
        <v>5</v>
      </c>
      <c r="M367" s="50" t="s">
        <v>447</v>
      </c>
      <c r="N367" s="53">
        <v>24</v>
      </c>
      <c r="O367" s="53">
        <v>28</v>
      </c>
      <c r="P367">
        <f t="shared" si="25"/>
        <v>19.209372712298546</v>
      </c>
      <c r="Q367">
        <f t="shared" si="26"/>
        <v>9.0808910552463047</v>
      </c>
      <c r="R367">
        <f t="shared" si="27"/>
        <v>5.2898322570727094</v>
      </c>
      <c r="S367">
        <f t="shared" si="28"/>
        <v>5.2898322570727094</v>
      </c>
      <c r="T367">
        <f t="shared" si="29"/>
        <v>3</v>
      </c>
    </row>
    <row r="368" spans="5:20">
      <c r="E368" s="50" t="s">
        <v>795</v>
      </c>
      <c r="F368" s="53">
        <v>19</v>
      </c>
      <c r="G368" s="53">
        <v>35</v>
      </c>
      <c r="M368" s="50" t="s">
        <v>449</v>
      </c>
      <c r="N368" s="53">
        <v>16</v>
      </c>
      <c r="O368" s="53">
        <v>2</v>
      </c>
      <c r="P368">
        <f t="shared" si="25"/>
        <v>11.704699910719626</v>
      </c>
      <c r="Q368">
        <f t="shared" si="26"/>
        <v>18.12817705159825</v>
      </c>
      <c r="R368">
        <f t="shared" si="27"/>
        <v>8.4460443215732006</v>
      </c>
      <c r="S368">
        <f t="shared" si="28"/>
        <v>8.4460443215732006</v>
      </c>
      <c r="T368">
        <f t="shared" si="29"/>
        <v>3</v>
      </c>
    </row>
    <row r="369" spans="5:20">
      <c r="E369" s="50" t="s">
        <v>797</v>
      </c>
      <c r="F369" s="53">
        <v>28</v>
      </c>
      <c r="G369" s="53">
        <v>5</v>
      </c>
      <c r="M369" s="50" t="s">
        <v>453</v>
      </c>
      <c r="N369" s="53">
        <v>16</v>
      </c>
      <c r="O369" s="53">
        <v>2</v>
      </c>
      <c r="P369">
        <f t="shared" si="25"/>
        <v>11.704699910719626</v>
      </c>
      <c r="Q369">
        <f t="shared" si="26"/>
        <v>18.12817705159825</v>
      </c>
      <c r="R369">
        <f t="shared" si="27"/>
        <v>8.4460443215732006</v>
      </c>
      <c r="S369">
        <f t="shared" si="28"/>
        <v>8.4460443215732006</v>
      </c>
      <c r="T369">
        <f t="shared" si="29"/>
        <v>3</v>
      </c>
    </row>
    <row r="370" spans="5:20">
      <c r="E370" s="50" t="s">
        <v>799</v>
      </c>
      <c r="F370" s="53">
        <v>19</v>
      </c>
      <c r="G370" s="53">
        <v>18</v>
      </c>
      <c r="M370" s="50" t="s">
        <v>455</v>
      </c>
      <c r="N370" s="53">
        <v>19</v>
      </c>
      <c r="O370" s="53">
        <v>23</v>
      </c>
      <c r="P370">
        <f t="shared" si="25"/>
        <v>12.206555615733702</v>
      </c>
      <c r="Q370">
        <f t="shared" si="26"/>
        <v>7.0401702986211001</v>
      </c>
      <c r="R370">
        <f t="shared" si="27"/>
        <v>3.4607852606917158</v>
      </c>
      <c r="S370">
        <f t="shared" si="28"/>
        <v>3.4607852606917158</v>
      </c>
      <c r="T370">
        <f t="shared" si="29"/>
        <v>3</v>
      </c>
    </row>
    <row r="371" spans="5:20">
      <c r="E371" s="50" t="s">
        <v>800</v>
      </c>
      <c r="F371" s="53">
        <v>13</v>
      </c>
      <c r="G371" s="53">
        <v>28</v>
      </c>
      <c r="M371" s="50" t="s">
        <v>459</v>
      </c>
      <c r="N371" s="53">
        <v>19</v>
      </c>
      <c r="O371" s="53">
        <v>5</v>
      </c>
      <c r="P371">
        <f t="shared" si="25"/>
        <v>10.63014581273465</v>
      </c>
      <c r="Q371">
        <f t="shared" si="26"/>
        <v>15.821338462391626</v>
      </c>
      <c r="R371">
        <f t="shared" si="27"/>
        <v>6.7263585049527297</v>
      </c>
      <c r="S371">
        <f t="shared" si="28"/>
        <v>6.7263585049527297</v>
      </c>
      <c r="T371">
        <f t="shared" si="29"/>
        <v>3</v>
      </c>
    </row>
    <row r="372" spans="5:20">
      <c r="E372" s="50" t="s">
        <v>801</v>
      </c>
      <c r="F372" s="53">
        <v>2</v>
      </c>
      <c r="G372" s="53">
        <v>24</v>
      </c>
      <c r="M372" s="50" t="s">
        <v>461</v>
      </c>
      <c r="N372" s="53">
        <v>23</v>
      </c>
      <c r="O372" s="53">
        <v>27</v>
      </c>
      <c r="P372">
        <f t="shared" si="25"/>
        <v>17.804493814764857</v>
      </c>
      <c r="Q372">
        <f t="shared" si="26"/>
        <v>8.0023885602028351</v>
      </c>
      <c r="R372">
        <f t="shared" si="27"/>
        <v>4.2970483649817766</v>
      </c>
      <c r="S372">
        <f t="shared" si="28"/>
        <v>4.2970483649817766</v>
      </c>
      <c r="T372">
        <f t="shared" si="29"/>
        <v>3</v>
      </c>
    </row>
    <row r="373" spans="5:20">
      <c r="E373" s="50" t="s">
        <v>803</v>
      </c>
      <c r="F373" s="53">
        <v>16</v>
      </c>
      <c r="G373" s="53">
        <v>2</v>
      </c>
      <c r="M373" s="50" t="s">
        <v>465</v>
      </c>
      <c r="N373" s="53">
        <v>2</v>
      </c>
      <c r="O373" s="53">
        <v>24</v>
      </c>
      <c r="P373">
        <f t="shared" si="25"/>
        <v>14.866068747318506</v>
      </c>
      <c r="Q373">
        <f t="shared" si="26"/>
        <v>5.9009766222663345</v>
      </c>
      <c r="R373">
        <f t="shared" si="27"/>
        <v>4.1895187941205076</v>
      </c>
      <c r="S373">
        <f t="shared" si="28"/>
        <v>4.1895187941205076</v>
      </c>
      <c r="T373">
        <f t="shared" si="29"/>
        <v>3</v>
      </c>
    </row>
    <row r="374" spans="5:20">
      <c r="E374" s="50" t="s">
        <v>805</v>
      </c>
      <c r="F374" s="53">
        <v>1</v>
      </c>
      <c r="G374" s="53">
        <v>24</v>
      </c>
      <c r="M374" s="50" t="s">
        <v>467</v>
      </c>
      <c r="N374" s="53">
        <v>22</v>
      </c>
      <c r="O374" s="53">
        <v>28</v>
      </c>
      <c r="P374">
        <f t="shared" si="25"/>
        <v>18.027756377319946</v>
      </c>
      <c r="Q374">
        <f t="shared" si="26"/>
        <v>9.0000428008138904</v>
      </c>
      <c r="R374">
        <f t="shared" si="27"/>
        <v>4.1500284137877452</v>
      </c>
      <c r="S374">
        <f t="shared" si="28"/>
        <v>4.1500284137877452</v>
      </c>
      <c r="T374">
        <f t="shared" si="29"/>
        <v>3</v>
      </c>
    </row>
    <row r="375" spans="5:20">
      <c r="E375" s="50" t="s">
        <v>806</v>
      </c>
      <c r="F375" s="53">
        <v>11</v>
      </c>
      <c r="G375" s="53">
        <v>7</v>
      </c>
      <c r="M375" s="50" t="s">
        <v>473</v>
      </c>
      <c r="N375" s="53">
        <v>16</v>
      </c>
      <c r="O375" s="53">
        <v>2</v>
      </c>
      <c r="P375">
        <f t="shared" si="25"/>
        <v>11.704699910719626</v>
      </c>
      <c r="Q375">
        <f t="shared" si="26"/>
        <v>18.12817705159825</v>
      </c>
      <c r="R375">
        <f t="shared" si="27"/>
        <v>8.4460443215732006</v>
      </c>
      <c r="S375">
        <f t="shared" si="28"/>
        <v>8.4460443215732006</v>
      </c>
      <c r="T375">
        <f t="shared" si="29"/>
        <v>3</v>
      </c>
    </row>
    <row r="376" spans="5:20">
      <c r="E376" s="50" t="s">
        <v>808</v>
      </c>
      <c r="F376" s="53">
        <v>7</v>
      </c>
      <c r="G376" s="53">
        <v>37</v>
      </c>
      <c r="M376" s="50" t="s">
        <v>479</v>
      </c>
      <c r="N376" s="53">
        <v>27</v>
      </c>
      <c r="O376" s="53">
        <v>33</v>
      </c>
      <c r="P376">
        <f t="shared" si="25"/>
        <v>25</v>
      </c>
      <c r="Q376">
        <f t="shared" si="26"/>
        <v>15.652475842498529</v>
      </c>
      <c r="R376">
        <f t="shared" si="27"/>
        <v>12.367315114851301</v>
      </c>
      <c r="S376">
        <f t="shared" si="28"/>
        <v>12.367315114851301</v>
      </c>
      <c r="T376">
        <f t="shared" si="29"/>
        <v>3</v>
      </c>
    </row>
    <row r="377" spans="5:20">
      <c r="E377" s="50" t="s">
        <v>809</v>
      </c>
      <c r="F377" s="53">
        <v>32</v>
      </c>
      <c r="G377" s="53">
        <v>7</v>
      </c>
      <c r="M377" s="50" t="s">
        <v>482</v>
      </c>
      <c r="N377" s="53">
        <v>19</v>
      </c>
      <c r="O377" s="53">
        <v>5</v>
      </c>
      <c r="P377">
        <f t="shared" si="25"/>
        <v>10.63014581273465</v>
      </c>
      <c r="Q377">
        <f t="shared" si="26"/>
        <v>15.821338462391626</v>
      </c>
      <c r="R377">
        <f t="shared" si="27"/>
        <v>6.7263585049527297</v>
      </c>
      <c r="S377">
        <f t="shared" si="28"/>
        <v>6.7263585049527297</v>
      </c>
      <c r="T377">
        <f t="shared" si="29"/>
        <v>3</v>
      </c>
    </row>
    <row r="378" spans="5:20">
      <c r="E378" s="50" t="s">
        <v>810</v>
      </c>
      <c r="F378" s="53">
        <v>26</v>
      </c>
      <c r="G378" s="53">
        <v>23</v>
      </c>
      <c r="M378" s="50" t="s">
        <v>484</v>
      </c>
      <c r="N378" s="53">
        <v>3</v>
      </c>
      <c r="O378" s="53">
        <v>3</v>
      </c>
      <c r="P378">
        <f t="shared" si="25"/>
        <v>13.45362404707371</v>
      </c>
      <c r="Q378">
        <f t="shared" si="26"/>
        <v>16.633386134679444</v>
      </c>
      <c r="R378">
        <f t="shared" si="27"/>
        <v>6.6558499302263119</v>
      </c>
      <c r="S378">
        <f t="shared" si="28"/>
        <v>6.6558499302263119</v>
      </c>
      <c r="T378">
        <f t="shared" si="29"/>
        <v>3</v>
      </c>
    </row>
    <row r="379" spans="5:20">
      <c r="E379" s="50" t="s">
        <v>811</v>
      </c>
      <c r="F379" s="53">
        <v>17</v>
      </c>
      <c r="G379" s="53">
        <v>5</v>
      </c>
      <c r="M379" s="50" t="s">
        <v>486</v>
      </c>
      <c r="N379" s="53">
        <v>24</v>
      </c>
      <c r="O379" s="53">
        <v>28</v>
      </c>
      <c r="P379">
        <f t="shared" si="25"/>
        <v>19.209372712298546</v>
      </c>
      <c r="Q379">
        <f t="shared" si="26"/>
        <v>9.0808910552463047</v>
      </c>
      <c r="R379">
        <f t="shared" si="27"/>
        <v>5.2898322570727094</v>
      </c>
      <c r="S379">
        <f t="shared" si="28"/>
        <v>5.2898322570727094</v>
      </c>
      <c r="T379">
        <f t="shared" si="29"/>
        <v>3</v>
      </c>
    </row>
    <row r="380" spans="5:20">
      <c r="E380" s="50" t="s">
        <v>813</v>
      </c>
      <c r="F380" s="53">
        <v>19</v>
      </c>
      <c r="G380" s="53">
        <v>28</v>
      </c>
      <c r="M380" s="50" t="s">
        <v>492</v>
      </c>
      <c r="N380" s="53">
        <v>19</v>
      </c>
      <c r="O380" s="53">
        <v>5</v>
      </c>
      <c r="P380">
        <f t="shared" si="25"/>
        <v>10.63014581273465</v>
      </c>
      <c r="Q380">
        <f t="shared" si="26"/>
        <v>15.821338462391626</v>
      </c>
      <c r="R380">
        <f t="shared" si="27"/>
        <v>6.7263585049527297</v>
      </c>
      <c r="S380">
        <f t="shared" si="28"/>
        <v>6.7263585049527297</v>
      </c>
      <c r="T380">
        <f t="shared" si="29"/>
        <v>3</v>
      </c>
    </row>
    <row r="381" spans="5:20">
      <c r="E381" s="50" t="s">
        <v>815</v>
      </c>
      <c r="F381" s="53">
        <v>3</v>
      </c>
      <c r="G381" s="53">
        <v>3</v>
      </c>
      <c r="M381" s="50" t="s">
        <v>494</v>
      </c>
      <c r="N381" s="53">
        <v>19</v>
      </c>
      <c r="O381" s="53">
        <v>5</v>
      </c>
      <c r="P381">
        <f t="shared" si="25"/>
        <v>10.63014581273465</v>
      </c>
      <c r="Q381">
        <f t="shared" si="26"/>
        <v>15.821338462391626</v>
      </c>
      <c r="R381">
        <f t="shared" si="27"/>
        <v>6.7263585049527297</v>
      </c>
      <c r="S381">
        <f t="shared" si="28"/>
        <v>6.7263585049527297</v>
      </c>
      <c r="T381">
        <f t="shared" si="29"/>
        <v>3</v>
      </c>
    </row>
    <row r="382" spans="5:20">
      <c r="E382" s="50" t="s">
        <v>816</v>
      </c>
      <c r="F382" s="53">
        <v>2</v>
      </c>
      <c r="G382" s="53">
        <v>24</v>
      </c>
      <c r="M382" s="50" t="s">
        <v>496</v>
      </c>
      <c r="N382" s="53">
        <v>24</v>
      </c>
      <c r="O382" s="53">
        <v>28</v>
      </c>
      <c r="P382">
        <f t="shared" si="25"/>
        <v>19.209372712298546</v>
      </c>
      <c r="Q382">
        <f t="shared" si="26"/>
        <v>9.0808910552463047</v>
      </c>
      <c r="R382">
        <f t="shared" si="27"/>
        <v>5.2898322570727094</v>
      </c>
      <c r="S382">
        <f t="shared" si="28"/>
        <v>5.2898322570727094</v>
      </c>
      <c r="T382">
        <f t="shared" si="29"/>
        <v>3</v>
      </c>
    </row>
    <row r="383" spans="5:20">
      <c r="E383" s="50" t="s">
        <v>817</v>
      </c>
      <c r="F383" s="53">
        <v>2</v>
      </c>
      <c r="G383" s="53">
        <v>28</v>
      </c>
      <c r="M383" s="50" t="s">
        <v>498</v>
      </c>
      <c r="N383" s="53">
        <v>2</v>
      </c>
      <c r="O383" s="53">
        <v>24</v>
      </c>
      <c r="P383">
        <f t="shared" si="25"/>
        <v>14.866068747318506</v>
      </c>
      <c r="Q383">
        <f t="shared" si="26"/>
        <v>5.9009766222663345</v>
      </c>
      <c r="R383">
        <f t="shared" si="27"/>
        <v>4.1895187941205076</v>
      </c>
      <c r="S383">
        <f t="shared" si="28"/>
        <v>4.1895187941205076</v>
      </c>
      <c r="T383">
        <f t="shared" si="29"/>
        <v>3</v>
      </c>
    </row>
    <row r="384" spans="5:20">
      <c r="E384" s="50" t="s">
        <v>819</v>
      </c>
      <c r="F384" s="53">
        <v>19</v>
      </c>
      <c r="G384" s="53">
        <v>28</v>
      </c>
      <c r="M384" s="50" t="s">
        <v>500</v>
      </c>
      <c r="N384" s="53">
        <v>19</v>
      </c>
      <c r="O384" s="53">
        <v>5</v>
      </c>
      <c r="P384">
        <f t="shared" si="25"/>
        <v>10.63014581273465</v>
      </c>
      <c r="Q384">
        <f t="shared" si="26"/>
        <v>15.821338462391626</v>
      </c>
      <c r="R384">
        <f t="shared" si="27"/>
        <v>6.7263585049527297</v>
      </c>
      <c r="S384">
        <f t="shared" si="28"/>
        <v>6.7263585049527297</v>
      </c>
      <c r="T384">
        <f t="shared" si="29"/>
        <v>3</v>
      </c>
    </row>
    <row r="385" spans="5:20">
      <c r="E385" s="50" t="s">
        <v>820</v>
      </c>
      <c r="F385" s="53">
        <v>19</v>
      </c>
      <c r="G385" s="53">
        <v>13</v>
      </c>
      <c r="M385" s="50" t="s">
        <v>502</v>
      </c>
      <c r="N385" s="53">
        <v>23</v>
      </c>
      <c r="O385" s="53">
        <v>27</v>
      </c>
      <c r="P385">
        <f t="shared" si="25"/>
        <v>17.804493814764857</v>
      </c>
      <c r="Q385">
        <f t="shared" si="26"/>
        <v>8.0023885602028351</v>
      </c>
      <c r="R385">
        <f t="shared" si="27"/>
        <v>4.2970483649817766</v>
      </c>
      <c r="S385">
        <f t="shared" si="28"/>
        <v>4.2970483649817766</v>
      </c>
      <c r="T385">
        <f t="shared" si="29"/>
        <v>3</v>
      </c>
    </row>
    <row r="386" spans="5:20">
      <c r="E386" s="50" t="s">
        <v>821</v>
      </c>
      <c r="F386" s="53">
        <v>12</v>
      </c>
      <c r="G386" s="53">
        <v>12</v>
      </c>
      <c r="M386" s="50" t="s">
        <v>506</v>
      </c>
      <c r="N386" s="53">
        <v>8</v>
      </c>
      <c r="O386" s="53">
        <v>36</v>
      </c>
      <c r="P386">
        <f t="shared" ref="P386:P449" si="30">SQRT(((N386-$J$2)^2+(O386-$K$2)^2))</f>
        <v>23.345235059857504</v>
      </c>
      <c r="Q386">
        <f t="shared" ref="Q386:Q449" si="31">SQRT(((O386-$J$3)^2+(P386-$K$3)^2))</f>
        <v>17.820536968484699</v>
      </c>
      <c r="R386">
        <f t="shared" ref="R386:R449" si="32">SQRT(((P386-$J$4)^2+(Q386-$K$4)^2))</f>
        <v>12.185820317049885</v>
      </c>
      <c r="S386">
        <f t="shared" si="28"/>
        <v>12.185820317049885</v>
      </c>
      <c r="T386">
        <f t="shared" si="29"/>
        <v>3</v>
      </c>
    </row>
    <row r="387" spans="5:20">
      <c r="E387" s="50" t="s">
        <v>822</v>
      </c>
      <c r="F387" s="53">
        <v>9</v>
      </c>
      <c r="G387" s="53">
        <v>13</v>
      </c>
      <c r="M387" s="50" t="s">
        <v>510</v>
      </c>
      <c r="N387" s="53">
        <v>19</v>
      </c>
      <c r="O387" s="53">
        <v>5</v>
      </c>
      <c r="P387">
        <f t="shared" si="30"/>
        <v>10.63014581273465</v>
      </c>
      <c r="Q387">
        <f t="shared" si="31"/>
        <v>15.821338462391626</v>
      </c>
      <c r="R387">
        <f t="shared" si="32"/>
        <v>6.7263585049527297</v>
      </c>
      <c r="S387">
        <f t="shared" ref="S387:S450" si="33">MIN(P387,Q387,R387)</f>
        <v>6.7263585049527297</v>
      </c>
      <c r="T387">
        <f t="shared" ref="T387:T450" si="34">IF(AND(P387&lt;Q387,P387&lt;R387),1,IF(AND(Q387&lt;P387,Q387&lt;R387),2,IF(AND(R387&lt;P387,R387&lt;Q387),3)))</f>
        <v>3</v>
      </c>
    </row>
    <row r="388" spans="5:20">
      <c r="E388" s="50" t="s">
        <v>824</v>
      </c>
      <c r="F388" s="53">
        <v>119</v>
      </c>
      <c r="G388" s="53">
        <v>5</v>
      </c>
      <c r="M388" s="50" t="s">
        <v>512</v>
      </c>
      <c r="N388" s="53">
        <v>23</v>
      </c>
      <c r="O388" s="53">
        <v>27</v>
      </c>
      <c r="P388">
        <f t="shared" si="30"/>
        <v>17.804493814764857</v>
      </c>
      <c r="Q388">
        <f t="shared" si="31"/>
        <v>8.0023885602028351</v>
      </c>
      <c r="R388">
        <f t="shared" si="32"/>
        <v>4.2970483649817766</v>
      </c>
      <c r="S388">
        <f t="shared" si="33"/>
        <v>4.2970483649817766</v>
      </c>
      <c r="T388">
        <f t="shared" si="34"/>
        <v>3</v>
      </c>
    </row>
    <row r="389" spans="5:20">
      <c r="E389" s="50" t="s">
        <v>825</v>
      </c>
      <c r="F389" s="53">
        <v>28</v>
      </c>
      <c r="G389" s="53">
        <v>35</v>
      </c>
      <c r="M389" s="50" t="s">
        <v>520</v>
      </c>
      <c r="N389" s="53">
        <v>32</v>
      </c>
      <c r="O389" s="53">
        <v>7</v>
      </c>
      <c r="P389">
        <f t="shared" si="30"/>
        <v>20.880613017821101</v>
      </c>
      <c r="Q389">
        <f t="shared" si="31"/>
        <v>12.34090480307017</v>
      </c>
      <c r="R389">
        <f t="shared" si="32"/>
        <v>7.2679206653654518</v>
      </c>
      <c r="S389">
        <f t="shared" si="33"/>
        <v>7.2679206653654518</v>
      </c>
      <c r="T389">
        <f t="shared" si="34"/>
        <v>3</v>
      </c>
    </row>
    <row r="390" spans="5:20">
      <c r="E390" s="50" t="s">
        <v>826</v>
      </c>
      <c r="F390" s="53">
        <v>37</v>
      </c>
      <c r="G390" s="53">
        <v>34</v>
      </c>
      <c r="M390" s="50" t="s">
        <v>525</v>
      </c>
      <c r="N390" s="53">
        <v>1</v>
      </c>
      <c r="O390" s="53">
        <v>24</v>
      </c>
      <c r="P390">
        <f t="shared" si="30"/>
        <v>15.556349186104045</v>
      </c>
      <c r="Q390">
        <f t="shared" si="31"/>
        <v>5.5651980468132818</v>
      </c>
      <c r="R390">
        <f t="shared" si="32"/>
        <v>4.6999671438293538</v>
      </c>
      <c r="S390">
        <f t="shared" si="33"/>
        <v>4.6999671438293538</v>
      </c>
      <c r="T390">
        <f t="shared" si="34"/>
        <v>3</v>
      </c>
    </row>
    <row r="391" spans="5:20">
      <c r="E391" s="50" t="s">
        <v>828</v>
      </c>
      <c r="F391" s="53">
        <v>19</v>
      </c>
      <c r="G391" s="53">
        <v>28</v>
      </c>
      <c r="M391" s="50" t="s">
        <v>529</v>
      </c>
      <c r="N391" s="53">
        <v>19</v>
      </c>
      <c r="O391" s="53">
        <v>5</v>
      </c>
      <c r="P391">
        <f t="shared" si="30"/>
        <v>10.63014581273465</v>
      </c>
      <c r="Q391">
        <f t="shared" si="31"/>
        <v>15.821338462391626</v>
      </c>
      <c r="R391">
        <f t="shared" si="32"/>
        <v>6.7263585049527297</v>
      </c>
      <c r="S391">
        <f t="shared" si="33"/>
        <v>6.7263585049527297</v>
      </c>
      <c r="T391">
        <f t="shared" si="34"/>
        <v>3</v>
      </c>
    </row>
    <row r="392" spans="5:20">
      <c r="E392" s="50" t="s">
        <v>830</v>
      </c>
      <c r="F392" s="53">
        <v>36</v>
      </c>
      <c r="G392" s="53">
        <v>23</v>
      </c>
      <c r="M392" s="50" t="s">
        <v>533</v>
      </c>
      <c r="N392" s="53">
        <v>19</v>
      </c>
      <c r="O392" s="53">
        <v>5</v>
      </c>
      <c r="P392">
        <f t="shared" si="30"/>
        <v>10.63014581273465</v>
      </c>
      <c r="Q392">
        <f t="shared" si="31"/>
        <v>15.821338462391626</v>
      </c>
      <c r="R392">
        <f t="shared" si="32"/>
        <v>6.7263585049527297</v>
      </c>
      <c r="S392">
        <f t="shared" si="33"/>
        <v>6.7263585049527297</v>
      </c>
      <c r="T392">
        <f t="shared" si="34"/>
        <v>3</v>
      </c>
    </row>
    <row r="393" spans="5:20">
      <c r="E393" s="50" t="s">
        <v>832</v>
      </c>
      <c r="F393" s="53">
        <v>16</v>
      </c>
      <c r="G393" s="53">
        <v>17</v>
      </c>
      <c r="M393" s="50" t="s">
        <v>535</v>
      </c>
      <c r="N393" s="53">
        <v>23</v>
      </c>
      <c r="O393" s="53">
        <v>27</v>
      </c>
      <c r="P393">
        <f t="shared" si="30"/>
        <v>17.804493814764857</v>
      </c>
      <c r="Q393">
        <f t="shared" si="31"/>
        <v>8.0023885602028351</v>
      </c>
      <c r="R393">
        <f t="shared" si="32"/>
        <v>4.2970483649817766</v>
      </c>
      <c r="S393">
        <f t="shared" si="33"/>
        <v>4.2970483649817766</v>
      </c>
      <c r="T393">
        <f t="shared" si="34"/>
        <v>3</v>
      </c>
    </row>
    <row r="394" spans="5:20">
      <c r="E394" s="50" t="s">
        <v>834</v>
      </c>
      <c r="F394" s="53">
        <v>38</v>
      </c>
      <c r="G394" s="53">
        <v>28</v>
      </c>
      <c r="M394" s="50" t="s">
        <v>537</v>
      </c>
      <c r="N394" s="53">
        <v>19</v>
      </c>
      <c r="O394" s="53">
        <v>8</v>
      </c>
      <c r="P394">
        <f t="shared" si="30"/>
        <v>8.6023252670426267</v>
      </c>
      <c r="Q394">
        <f t="shared" si="31"/>
        <v>14.467767290997786</v>
      </c>
      <c r="R394">
        <f t="shared" si="32"/>
        <v>7.0068421624378088</v>
      </c>
      <c r="S394">
        <f t="shared" si="33"/>
        <v>7.0068421624378088</v>
      </c>
      <c r="T394">
        <f t="shared" si="34"/>
        <v>3</v>
      </c>
    </row>
    <row r="395" spans="5:20">
      <c r="E395" s="50" t="s">
        <v>835</v>
      </c>
      <c r="F395" s="53">
        <v>26</v>
      </c>
      <c r="G395" s="53">
        <v>23</v>
      </c>
      <c r="M395" s="50" t="s">
        <v>539</v>
      </c>
      <c r="N395" s="53">
        <v>7</v>
      </c>
      <c r="O395" s="53">
        <v>37</v>
      </c>
      <c r="P395">
        <f t="shared" si="30"/>
        <v>24.515301344262525</v>
      </c>
      <c r="Q395">
        <f t="shared" si="31"/>
        <v>19.142861635778207</v>
      </c>
      <c r="R395">
        <f t="shared" si="32"/>
        <v>13.934255676268977</v>
      </c>
      <c r="S395">
        <f t="shared" si="33"/>
        <v>13.934255676268977</v>
      </c>
      <c r="T395">
        <f t="shared" si="34"/>
        <v>3</v>
      </c>
    </row>
    <row r="396" spans="5:20">
      <c r="E396" s="50" t="s">
        <v>836</v>
      </c>
      <c r="F396" s="51">
        <v>23</v>
      </c>
      <c r="G396" s="51">
        <v>27</v>
      </c>
      <c r="M396" s="50" t="s">
        <v>541</v>
      </c>
      <c r="N396" s="53">
        <v>2</v>
      </c>
      <c r="O396" s="53">
        <v>35</v>
      </c>
      <c r="P396">
        <f t="shared" si="30"/>
        <v>24.166091947189145</v>
      </c>
      <c r="Q396">
        <f t="shared" si="31"/>
        <v>17.147031518638755</v>
      </c>
      <c r="R396">
        <f t="shared" si="32"/>
        <v>12.426966041923498</v>
      </c>
      <c r="S396">
        <f t="shared" si="33"/>
        <v>12.426966041923498</v>
      </c>
      <c r="T396">
        <f t="shared" si="34"/>
        <v>3</v>
      </c>
    </row>
    <row r="397" spans="5:20">
      <c r="E397" s="50" t="s">
        <v>837</v>
      </c>
      <c r="F397" s="51">
        <v>19</v>
      </c>
      <c r="G397" s="51">
        <v>8</v>
      </c>
      <c r="M397" s="50" t="s">
        <v>543</v>
      </c>
      <c r="N397" s="53">
        <v>19</v>
      </c>
      <c r="O397" s="53">
        <v>8</v>
      </c>
      <c r="P397">
        <f t="shared" si="30"/>
        <v>8.6023252670426267</v>
      </c>
      <c r="Q397">
        <f t="shared" si="31"/>
        <v>14.467767290997786</v>
      </c>
      <c r="R397">
        <f t="shared" si="32"/>
        <v>7.0068421624378088</v>
      </c>
      <c r="S397">
        <f t="shared" si="33"/>
        <v>7.0068421624378088</v>
      </c>
      <c r="T397">
        <f t="shared" si="34"/>
        <v>3</v>
      </c>
    </row>
    <row r="398" spans="5:20">
      <c r="E398" s="50" t="s">
        <v>838</v>
      </c>
      <c r="F398" s="51">
        <v>10</v>
      </c>
      <c r="G398" s="51">
        <v>28</v>
      </c>
      <c r="M398" s="50" t="s">
        <v>551</v>
      </c>
      <c r="N398" s="53">
        <v>16</v>
      </c>
      <c r="O398" s="53">
        <v>2</v>
      </c>
      <c r="P398">
        <f t="shared" si="30"/>
        <v>11.704699910719626</v>
      </c>
      <c r="Q398">
        <f t="shared" si="31"/>
        <v>18.12817705159825</v>
      </c>
      <c r="R398">
        <f t="shared" si="32"/>
        <v>8.4460443215732006</v>
      </c>
      <c r="S398">
        <f t="shared" si="33"/>
        <v>8.4460443215732006</v>
      </c>
      <c r="T398">
        <f t="shared" si="34"/>
        <v>3</v>
      </c>
    </row>
    <row r="399" spans="5:20">
      <c r="E399" s="50" t="s">
        <v>841</v>
      </c>
      <c r="F399" s="51">
        <v>19</v>
      </c>
      <c r="G399" s="51">
        <v>8</v>
      </c>
      <c r="M399" s="50" t="s">
        <v>557</v>
      </c>
      <c r="N399" s="53">
        <v>1</v>
      </c>
      <c r="O399" s="53">
        <v>5</v>
      </c>
      <c r="P399">
        <f t="shared" si="30"/>
        <v>13.601470508735444</v>
      </c>
      <c r="Q399">
        <f t="shared" si="31"/>
        <v>14.674708231700011</v>
      </c>
      <c r="R399">
        <f t="shared" si="32"/>
        <v>4.6916652488142665</v>
      </c>
      <c r="S399">
        <f t="shared" si="33"/>
        <v>4.6916652488142665</v>
      </c>
      <c r="T399">
        <f t="shared" si="34"/>
        <v>3</v>
      </c>
    </row>
    <row r="400" spans="5:20">
      <c r="E400" s="50" t="s">
        <v>842</v>
      </c>
      <c r="F400" s="51">
        <v>2</v>
      </c>
      <c r="G400" s="51">
        <v>24</v>
      </c>
      <c r="M400" s="50" t="s">
        <v>559</v>
      </c>
      <c r="N400" s="53">
        <v>3</v>
      </c>
      <c r="O400" s="53">
        <v>3</v>
      </c>
      <c r="P400">
        <f t="shared" si="30"/>
        <v>13.45362404707371</v>
      </c>
      <c r="Q400">
        <f t="shared" si="31"/>
        <v>16.633386134679444</v>
      </c>
      <c r="R400">
        <f t="shared" si="32"/>
        <v>6.6558499302263119</v>
      </c>
      <c r="S400">
        <f t="shared" si="33"/>
        <v>6.6558499302263119</v>
      </c>
      <c r="T400">
        <f t="shared" si="34"/>
        <v>3</v>
      </c>
    </row>
    <row r="401" spans="5:20">
      <c r="E401" s="50" t="s">
        <v>843</v>
      </c>
      <c r="F401" s="51">
        <v>2</v>
      </c>
      <c r="G401" s="51">
        <v>24</v>
      </c>
      <c r="M401" s="50" t="s">
        <v>561</v>
      </c>
      <c r="N401" s="53">
        <v>2</v>
      </c>
      <c r="O401" s="53">
        <v>24</v>
      </c>
      <c r="P401">
        <f t="shared" si="30"/>
        <v>14.866068747318506</v>
      </c>
      <c r="Q401">
        <f t="shared" si="31"/>
        <v>5.9009766222663345</v>
      </c>
      <c r="R401">
        <f t="shared" si="32"/>
        <v>4.1895187941205076</v>
      </c>
      <c r="S401">
        <f t="shared" si="33"/>
        <v>4.1895187941205076</v>
      </c>
      <c r="T401">
        <f t="shared" si="34"/>
        <v>3</v>
      </c>
    </row>
    <row r="402" spans="5:20">
      <c r="E402" s="50" t="s">
        <v>844</v>
      </c>
      <c r="F402" s="51">
        <v>12</v>
      </c>
      <c r="G402" s="51">
        <v>13</v>
      </c>
      <c r="M402" s="50" t="s">
        <v>563</v>
      </c>
      <c r="N402" s="53">
        <v>19</v>
      </c>
      <c r="O402" s="53">
        <v>5</v>
      </c>
      <c r="P402">
        <f t="shared" si="30"/>
        <v>10.63014581273465</v>
      </c>
      <c r="Q402">
        <f t="shared" si="31"/>
        <v>15.821338462391626</v>
      </c>
      <c r="R402">
        <f t="shared" si="32"/>
        <v>6.7263585049527297</v>
      </c>
      <c r="S402">
        <f t="shared" si="33"/>
        <v>6.7263585049527297</v>
      </c>
      <c r="T402">
        <f t="shared" si="34"/>
        <v>3</v>
      </c>
    </row>
    <row r="403" spans="5:20">
      <c r="E403" s="50" t="s">
        <v>846</v>
      </c>
      <c r="F403" s="51">
        <v>7</v>
      </c>
      <c r="G403" s="51">
        <v>37</v>
      </c>
      <c r="M403" s="50" t="s">
        <v>565</v>
      </c>
      <c r="N403" s="53">
        <v>19</v>
      </c>
      <c r="O403" s="53">
        <v>8</v>
      </c>
      <c r="P403">
        <f t="shared" si="30"/>
        <v>8.6023252670426267</v>
      </c>
      <c r="Q403">
        <f t="shared" si="31"/>
        <v>14.467767290997786</v>
      </c>
      <c r="R403">
        <f t="shared" si="32"/>
        <v>7.0068421624378088</v>
      </c>
      <c r="S403">
        <f t="shared" si="33"/>
        <v>7.0068421624378088</v>
      </c>
      <c r="T403">
        <f t="shared" si="34"/>
        <v>3</v>
      </c>
    </row>
    <row r="404" spans="5:20">
      <c r="E404" s="50" t="s">
        <v>848</v>
      </c>
      <c r="F404" s="51">
        <v>11</v>
      </c>
      <c r="G404" s="51">
        <v>7</v>
      </c>
      <c r="M404" s="50" t="s">
        <v>576</v>
      </c>
      <c r="N404" s="53">
        <v>8</v>
      </c>
      <c r="O404" s="53">
        <v>36</v>
      </c>
      <c r="P404">
        <f t="shared" si="30"/>
        <v>23.345235059857504</v>
      </c>
      <c r="Q404">
        <f t="shared" si="31"/>
        <v>17.820536968484699</v>
      </c>
      <c r="R404">
        <f t="shared" si="32"/>
        <v>12.185820317049885</v>
      </c>
      <c r="S404">
        <f t="shared" si="33"/>
        <v>12.185820317049885</v>
      </c>
      <c r="T404">
        <f t="shared" si="34"/>
        <v>3</v>
      </c>
    </row>
    <row r="405" spans="5:20">
      <c r="E405" s="50" t="s">
        <v>850</v>
      </c>
      <c r="F405" s="51">
        <v>11</v>
      </c>
      <c r="G405" s="51">
        <v>20</v>
      </c>
      <c r="M405" s="50" t="s">
        <v>580</v>
      </c>
      <c r="N405" s="53">
        <v>23</v>
      </c>
      <c r="O405" s="53">
        <v>27</v>
      </c>
      <c r="P405">
        <f t="shared" si="30"/>
        <v>17.804493814764857</v>
      </c>
      <c r="Q405">
        <f t="shared" si="31"/>
        <v>8.0023885602028351</v>
      </c>
      <c r="R405">
        <f t="shared" si="32"/>
        <v>4.2970483649817766</v>
      </c>
      <c r="S405">
        <f t="shared" si="33"/>
        <v>4.2970483649817766</v>
      </c>
      <c r="T405">
        <f t="shared" si="34"/>
        <v>3</v>
      </c>
    </row>
    <row r="406" spans="5:20">
      <c r="E406" s="50" t="s">
        <v>851</v>
      </c>
      <c r="F406" s="51">
        <v>8</v>
      </c>
      <c r="G406" s="51">
        <v>36</v>
      </c>
      <c r="M406" s="50" t="s">
        <v>582</v>
      </c>
      <c r="N406" s="53">
        <v>19</v>
      </c>
      <c r="O406" s="53">
        <v>8</v>
      </c>
      <c r="P406">
        <f t="shared" si="30"/>
        <v>8.6023252670426267</v>
      </c>
      <c r="Q406">
        <f t="shared" si="31"/>
        <v>14.467767290997786</v>
      </c>
      <c r="R406">
        <f t="shared" si="32"/>
        <v>7.0068421624378088</v>
      </c>
      <c r="S406">
        <f t="shared" si="33"/>
        <v>7.0068421624378088</v>
      </c>
      <c r="T406">
        <f t="shared" si="34"/>
        <v>3</v>
      </c>
    </row>
    <row r="407" spans="5:20">
      <c r="E407" s="50" t="s">
        <v>852</v>
      </c>
      <c r="F407" s="51">
        <v>1</v>
      </c>
      <c r="G407" s="51">
        <v>11</v>
      </c>
      <c r="M407" s="50" t="s">
        <v>588</v>
      </c>
      <c r="N407" s="53">
        <v>28</v>
      </c>
      <c r="O407" s="53">
        <v>35</v>
      </c>
      <c r="P407">
        <f t="shared" si="30"/>
        <v>27.202941017470888</v>
      </c>
      <c r="Q407">
        <f t="shared" si="31"/>
        <v>18.457901380467071</v>
      </c>
      <c r="R407">
        <f t="shared" si="32"/>
        <v>15.67972408151757</v>
      </c>
      <c r="S407">
        <f t="shared" si="33"/>
        <v>15.67972408151757</v>
      </c>
      <c r="T407">
        <f t="shared" si="34"/>
        <v>3</v>
      </c>
    </row>
    <row r="408" spans="5:20">
      <c r="E408" s="50" t="s">
        <v>854</v>
      </c>
      <c r="F408" s="51">
        <v>38</v>
      </c>
      <c r="G408" s="51">
        <v>28</v>
      </c>
      <c r="M408" s="50" t="s">
        <v>590</v>
      </c>
      <c r="N408" s="53">
        <v>11</v>
      </c>
      <c r="O408" s="53">
        <v>20</v>
      </c>
      <c r="P408">
        <f t="shared" si="30"/>
        <v>7.0710678118654755</v>
      </c>
      <c r="Q408">
        <f t="shared" si="31"/>
        <v>10.974586952265806</v>
      </c>
      <c r="R408">
        <f t="shared" si="32"/>
        <v>6.997136628314002</v>
      </c>
      <c r="S408">
        <f t="shared" si="33"/>
        <v>6.997136628314002</v>
      </c>
      <c r="T408">
        <f t="shared" si="34"/>
        <v>3</v>
      </c>
    </row>
    <row r="409" spans="5:20">
      <c r="E409" s="50" t="s">
        <v>855</v>
      </c>
      <c r="F409" s="51">
        <v>17</v>
      </c>
      <c r="G409" s="51">
        <v>17</v>
      </c>
      <c r="M409" s="50" t="s">
        <v>592</v>
      </c>
      <c r="N409" s="53">
        <v>19</v>
      </c>
      <c r="O409" s="53">
        <v>8</v>
      </c>
      <c r="P409">
        <f t="shared" si="30"/>
        <v>8.6023252670426267</v>
      </c>
      <c r="Q409">
        <f t="shared" si="31"/>
        <v>14.467767290997786</v>
      </c>
      <c r="R409">
        <f t="shared" si="32"/>
        <v>7.0068421624378088</v>
      </c>
      <c r="S409">
        <f t="shared" si="33"/>
        <v>7.0068421624378088</v>
      </c>
      <c r="T409">
        <f t="shared" si="34"/>
        <v>3</v>
      </c>
    </row>
    <row r="410" spans="5:20">
      <c r="E410" s="50" t="s">
        <v>856</v>
      </c>
      <c r="F410" s="51">
        <v>2</v>
      </c>
      <c r="G410" s="51">
        <v>24</v>
      </c>
      <c r="M410" s="50" t="s">
        <v>596</v>
      </c>
      <c r="N410" s="53">
        <v>28</v>
      </c>
      <c r="O410" s="53">
        <v>35</v>
      </c>
      <c r="P410">
        <f t="shared" si="30"/>
        <v>27.202941017470888</v>
      </c>
      <c r="Q410">
        <f t="shared" si="31"/>
        <v>18.457901380467071</v>
      </c>
      <c r="R410">
        <f t="shared" si="32"/>
        <v>15.67972408151757</v>
      </c>
      <c r="S410">
        <f t="shared" si="33"/>
        <v>15.67972408151757</v>
      </c>
      <c r="T410">
        <f t="shared" si="34"/>
        <v>3</v>
      </c>
    </row>
    <row r="411" spans="5:20">
      <c r="E411" s="50" t="s">
        <v>855</v>
      </c>
      <c r="F411" s="51">
        <v>2</v>
      </c>
      <c r="G411" s="51">
        <v>24</v>
      </c>
      <c r="M411" s="50" t="s">
        <v>598</v>
      </c>
      <c r="N411" s="53">
        <v>2</v>
      </c>
      <c r="O411" s="53">
        <v>24</v>
      </c>
      <c r="P411">
        <f t="shared" si="30"/>
        <v>14.866068747318506</v>
      </c>
      <c r="Q411">
        <f t="shared" si="31"/>
        <v>5.9009766222663345</v>
      </c>
      <c r="R411">
        <f t="shared" si="32"/>
        <v>4.1895187941205076</v>
      </c>
      <c r="S411">
        <f t="shared" si="33"/>
        <v>4.1895187941205076</v>
      </c>
      <c r="T411">
        <f t="shared" si="34"/>
        <v>3</v>
      </c>
    </row>
    <row r="412" spans="5:20">
      <c r="E412" s="50" t="s">
        <v>858</v>
      </c>
      <c r="F412" s="51">
        <v>11</v>
      </c>
      <c r="G412" s="51">
        <v>7</v>
      </c>
      <c r="M412" s="50" t="s">
        <v>604</v>
      </c>
      <c r="N412" s="53">
        <v>2</v>
      </c>
      <c r="O412" s="53">
        <v>24</v>
      </c>
      <c r="P412">
        <f t="shared" si="30"/>
        <v>14.866068747318506</v>
      </c>
      <c r="Q412">
        <f t="shared" si="31"/>
        <v>5.9009766222663345</v>
      </c>
      <c r="R412">
        <f t="shared" si="32"/>
        <v>4.1895187941205076</v>
      </c>
      <c r="S412">
        <f t="shared" si="33"/>
        <v>4.1895187941205076</v>
      </c>
      <c r="T412">
        <f t="shared" si="34"/>
        <v>3</v>
      </c>
    </row>
    <row r="413" spans="5:20">
      <c r="E413" s="50" t="s">
        <v>859</v>
      </c>
      <c r="F413" s="51">
        <v>37</v>
      </c>
      <c r="G413" s="51">
        <v>34</v>
      </c>
      <c r="M413" s="50" t="s">
        <v>618</v>
      </c>
      <c r="N413" s="53">
        <v>19</v>
      </c>
      <c r="O413" s="53">
        <v>8</v>
      </c>
      <c r="P413">
        <f t="shared" si="30"/>
        <v>8.6023252670426267</v>
      </c>
      <c r="Q413">
        <f t="shared" si="31"/>
        <v>14.467767290997786</v>
      </c>
      <c r="R413">
        <f t="shared" si="32"/>
        <v>7.0068421624378088</v>
      </c>
      <c r="S413">
        <f t="shared" si="33"/>
        <v>7.0068421624378088</v>
      </c>
      <c r="T413">
        <f t="shared" si="34"/>
        <v>3</v>
      </c>
    </row>
    <row r="414" spans="5:20">
      <c r="E414" s="50" t="s">
        <v>860</v>
      </c>
      <c r="F414" s="51">
        <v>19</v>
      </c>
      <c r="G414" s="51">
        <v>28</v>
      </c>
      <c r="M414" s="50" t="s">
        <v>620</v>
      </c>
      <c r="N414" s="53">
        <v>19</v>
      </c>
      <c r="O414" s="53">
        <v>5</v>
      </c>
      <c r="P414">
        <f t="shared" si="30"/>
        <v>10.63014581273465</v>
      </c>
      <c r="Q414">
        <f t="shared" si="31"/>
        <v>15.821338462391626</v>
      </c>
      <c r="R414">
        <f t="shared" si="32"/>
        <v>6.7263585049527297</v>
      </c>
      <c r="S414">
        <f t="shared" si="33"/>
        <v>6.7263585049527297</v>
      </c>
      <c r="T414">
        <f t="shared" si="34"/>
        <v>3</v>
      </c>
    </row>
    <row r="415" spans="5:20">
      <c r="E415" s="50" t="s">
        <v>862</v>
      </c>
      <c r="F415" s="51">
        <v>36</v>
      </c>
      <c r="G415" s="51">
        <v>23</v>
      </c>
      <c r="M415" s="50" t="s">
        <v>628</v>
      </c>
      <c r="N415" s="53">
        <v>2</v>
      </c>
      <c r="O415" s="53">
        <v>24</v>
      </c>
      <c r="P415">
        <f t="shared" si="30"/>
        <v>14.866068747318506</v>
      </c>
      <c r="Q415">
        <f t="shared" si="31"/>
        <v>5.9009766222663345</v>
      </c>
      <c r="R415">
        <f t="shared" si="32"/>
        <v>4.1895187941205076</v>
      </c>
      <c r="S415">
        <f t="shared" si="33"/>
        <v>4.1895187941205076</v>
      </c>
      <c r="T415">
        <f t="shared" si="34"/>
        <v>3</v>
      </c>
    </row>
    <row r="416" spans="5:20">
      <c r="E416" s="50" t="s">
        <v>863</v>
      </c>
      <c r="F416" s="51">
        <v>20</v>
      </c>
      <c r="G416" s="51">
        <v>20</v>
      </c>
      <c r="M416" s="50" t="s">
        <v>632</v>
      </c>
      <c r="N416" s="53">
        <v>19</v>
      </c>
      <c r="O416" s="53">
        <v>8</v>
      </c>
      <c r="P416">
        <f t="shared" si="30"/>
        <v>8.6023252670426267</v>
      </c>
      <c r="Q416">
        <f t="shared" si="31"/>
        <v>14.467767290997786</v>
      </c>
      <c r="R416">
        <f t="shared" si="32"/>
        <v>7.0068421624378088</v>
      </c>
      <c r="S416">
        <f t="shared" si="33"/>
        <v>7.0068421624378088</v>
      </c>
      <c r="T416">
        <f t="shared" si="34"/>
        <v>3</v>
      </c>
    </row>
    <row r="417" spans="5:20">
      <c r="E417" s="50" t="s">
        <v>865</v>
      </c>
      <c r="F417" s="51">
        <v>2</v>
      </c>
      <c r="G417" s="51">
        <v>24</v>
      </c>
      <c r="M417" s="50" t="s">
        <v>639</v>
      </c>
      <c r="N417" s="53">
        <v>2</v>
      </c>
      <c r="O417" s="53">
        <v>24</v>
      </c>
      <c r="P417">
        <f t="shared" si="30"/>
        <v>14.866068747318506</v>
      </c>
      <c r="Q417">
        <f t="shared" si="31"/>
        <v>5.9009766222663345</v>
      </c>
      <c r="R417">
        <f t="shared" si="32"/>
        <v>4.1895187941205076</v>
      </c>
      <c r="S417">
        <f t="shared" si="33"/>
        <v>4.1895187941205076</v>
      </c>
      <c r="T417">
        <f t="shared" si="34"/>
        <v>3</v>
      </c>
    </row>
    <row r="418" spans="5:20">
      <c r="E418" s="50" t="s">
        <v>867</v>
      </c>
      <c r="F418" s="51">
        <v>17</v>
      </c>
      <c r="G418" s="51">
        <v>17</v>
      </c>
      <c r="M418" s="50" t="s">
        <v>651</v>
      </c>
      <c r="N418" s="53">
        <v>12</v>
      </c>
      <c r="O418" s="53">
        <v>25</v>
      </c>
      <c r="P418">
        <f t="shared" si="30"/>
        <v>12</v>
      </c>
      <c r="Q418">
        <f t="shared" si="31"/>
        <v>8.4852813742385695</v>
      </c>
      <c r="R418">
        <f t="shared" si="32"/>
        <v>2.5088588073521789</v>
      </c>
      <c r="S418">
        <f t="shared" si="33"/>
        <v>2.5088588073521789</v>
      </c>
      <c r="T418">
        <f t="shared" si="34"/>
        <v>3</v>
      </c>
    </row>
    <row r="419" spans="5:20">
      <c r="E419" s="50" t="s">
        <v>869</v>
      </c>
      <c r="F419" s="51">
        <v>21</v>
      </c>
      <c r="G419" s="51">
        <v>25</v>
      </c>
      <c r="M419" s="50" t="s">
        <v>655</v>
      </c>
      <c r="N419" s="53">
        <v>21</v>
      </c>
      <c r="O419" s="53">
        <v>5</v>
      </c>
      <c r="P419">
        <f t="shared" si="30"/>
        <v>12.041594578792296</v>
      </c>
      <c r="Q419">
        <f t="shared" si="31"/>
        <v>15.215209336827323</v>
      </c>
      <c r="R419">
        <f t="shared" si="32"/>
        <v>5.570795295175242</v>
      </c>
      <c r="S419">
        <f t="shared" si="33"/>
        <v>5.570795295175242</v>
      </c>
      <c r="T419">
        <f t="shared" si="34"/>
        <v>3</v>
      </c>
    </row>
    <row r="420" spans="5:20">
      <c r="E420" s="50" t="s">
        <v>870</v>
      </c>
      <c r="F420" s="51">
        <v>16</v>
      </c>
      <c r="G420" s="51">
        <v>2</v>
      </c>
      <c r="M420" s="50" t="s">
        <v>657</v>
      </c>
      <c r="N420" s="53">
        <v>19</v>
      </c>
      <c r="O420" s="53">
        <v>5</v>
      </c>
      <c r="P420">
        <f t="shared" si="30"/>
        <v>10.63014581273465</v>
      </c>
      <c r="Q420">
        <f t="shared" si="31"/>
        <v>15.821338462391626</v>
      </c>
      <c r="R420">
        <f t="shared" si="32"/>
        <v>6.7263585049527297</v>
      </c>
      <c r="S420">
        <f t="shared" si="33"/>
        <v>6.7263585049527297</v>
      </c>
      <c r="T420">
        <f t="shared" si="34"/>
        <v>3</v>
      </c>
    </row>
    <row r="421" spans="5:20">
      <c r="E421" s="50" t="s">
        <v>871</v>
      </c>
      <c r="F421" s="51">
        <v>19</v>
      </c>
      <c r="G421" s="51">
        <v>5</v>
      </c>
      <c r="M421" s="50" t="s">
        <v>659</v>
      </c>
      <c r="N421" s="53">
        <v>19</v>
      </c>
      <c r="O421" s="53">
        <v>20</v>
      </c>
      <c r="P421">
        <f t="shared" si="30"/>
        <v>9.8994949366116654</v>
      </c>
      <c r="Q421">
        <f t="shared" si="31"/>
        <v>8.1619962191843758</v>
      </c>
      <c r="R421">
        <f t="shared" si="32"/>
        <v>4.4935954060380086</v>
      </c>
      <c r="S421">
        <f t="shared" si="33"/>
        <v>4.4935954060380086</v>
      </c>
      <c r="T421">
        <f t="shared" si="34"/>
        <v>3</v>
      </c>
    </row>
    <row r="422" spans="5:20">
      <c r="E422" s="50" t="s">
        <v>872</v>
      </c>
      <c r="F422" s="51">
        <v>28</v>
      </c>
      <c r="G422" s="51">
        <v>35</v>
      </c>
      <c r="M422" s="50" t="s">
        <v>661</v>
      </c>
      <c r="N422" s="53">
        <v>35</v>
      </c>
      <c r="O422" s="53">
        <v>5</v>
      </c>
      <c r="P422">
        <f t="shared" si="30"/>
        <v>24.351591323771842</v>
      </c>
      <c r="Q422">
        <f t="shared" si="31"/>
        <v>15.373441785892116</v>
      </c>
      <c r="R422">
        <f t="shared" si="32"/>
        <v>11.6631607877436</v>
      </c>
      <c r="S422">
        <f t="shared" si="33"/>
        <v>11.6631607877436</v>
      </c>
      <c r="T422">
        <f t="shared" si="34"/>
        <v>3</v>
      </c>
    </row>
    <row r="423" spans="5:20">
      <c r="E423" s="50" t="s">
        <v>875</v>
      </c>
      <c r="F423" s="51">
        <v>19</v>
      </c>
      <c r="G423" s="51">
        <v>5</v>
      </c>
      <c r="M423" s="50" t="s">
        <v>665</v>
      </c>
      <c r="N423" s="53">
        <v>9</v>
      </c>
      <c r="O423" s="53">
        <v>24</v>
      </c>
      <c r="P423">
        <f t="shared" si="30"/>
        <v>11.401754250991379</v>
      </c>
      <c r="Q423">
        <f t="shared" si="31"/>
        <v>8.2786983858762682</v>
      </c>
      <c r="R423">
        <f t="shared" si="32"/>
        <v>3.116690587630786</v>
      </c>
      <c r="S423">
        <f t="shared" si="33"/>
        <v>3.116690587630786</v>
      </c>
      <c r="T423">
        <f t="shared" si="34"/>
        <v>3</v>
      </c>
    </row>
    <row r="424" spans="5:20">
      <c r="E424" s="50" t="s">
        <v>876</v>
      </c>
      <c r="F424" s="51">
        <v>2</v>
      </c>
      <c r="G424" s="51">
        <v>24</v>
      </c>
      <c r="M424" s="50" t="s">
        <v>667</v>
      </c>
      <c r="N424" s="53">
        <v>2</v>
      </c>
      <c r="O424" s="53">
        <v>8</v>
      </c>
      <c r="P424">
        <f t="shared" si="30"/>
        <v>11.180339887498949</v>
      </c>
      <c r="Q424">
        <f t="shared" si="31"/>
        <v>12.942479053490404</v>
      </c>
      <c r="R424">
        <f t="shared" si="32"/>
        <v>4.0753731277343457</v>
      </c>
      <c r="S424">
        <f t="shared" si="33"/>
        <v>4.0753731277343457</v>
      </c>
      <c r="T424">
        <f t="shared" si="34"/>
        <v>3</v>
      </c>
    </row>
    <row r="425" spans="5:20">
      <c r="E425" s="50" t="s">
        <v>878</v>
      </c>
      <c r="F425" s="51">
        <v>19</v>
      </c>
      <c r="G425" s="51">
        <v>5</v>
      </c>
      <c r="M425" s="50" t="s">
        <v>669</v>
      </c>
      <c r="N425" s="53">
        <v>19</v>
      </c>
      <c r="O425" s="53">
        <v>24</v>
      </c>
      <c r="P425">
        <f t="shared" si="30"/>
        <v>13.038404810405298</v>
      </c>
      <c r="Q425">
        <f t="shared" si="31"/>
        <v>7.043963857474659</v>
      </c>
      <c r="R425">
        <f t="shared" si="32"/>
        <v>3.1085068738170372</v>
      </c>
      <c r="S425">
        <f t="shared" si="33"/>
        <v>3.1085068738170372</v>
      </c>
      <c r="T425">
        <f t="shared" si="34"/>
        <v>3</v>
      </c>
    </row>
    <row r="426" spans="5:20">
      <c r="E426" s="62" t="s">
        <v>880</v>
      </c>
      <c r="F426" s="63">
        <v>19</v>
      </c>
      <c r="G426" s="63">
        <v>8</v>
      </c>
      <c r="M426" s="50" t="s">
        <v>671</v>
      </c>
      <c r="N426" s="53">
        <v>2</v>
      </c>
      <c r="O426" s="53">
        <v>28</v>
      </c>
      <c r="P426">
        <f t="shared" si="30"/>
        <v>18.027756377319946</v>
      </c>
      <c r="Q426">
        <f t="shared" si="31"/>
        <v>9.0000428008138904</v>
      </c>
      <c r="R426">
        <f t="shared" si="32"/>
        <v>4.1500284137877452</v>
      </c>
      <c r="S426">
        <f t="shared" si="33"/>
        <v>4.1500284137877452</v>
      </c>
      <c r="T426">
        <f t="shared" si="34"/>
        <v>3</v>
      </c>
    </row>
    <row r="427" spans="5:20">
      <c r="E427" s="50" t="s">
        <v>881</v>
      </c>
      <c r="F427" s="51">
        <v>19</v>
      </c>
      <c r="G427" s="51">
        <v>5</v>
      </c>
      <c r="M427" s="50" t="s">
        <v>673</v>
      </c>
      <c r="N427" s="53">
        <v>38</v>
      </c>
      <c r="O427" s="53">
        <v>2</v>
      </c>
      <c r="P427">
        <f t="shared" si="30"/>
        <v>28.231188426986208</v>
      </c>
      <c r="Q427">
        <f t="shared" si="31"/>
        <v>19.841300779648911</v>
      </c>
      <c r="R427">
        <f t="shared" si="32"/>
        <v>17.302541000671098</v>
      </c>
      <c r="S427">
        <f t="shared" si="33"/>
        <v>17.302541000671098</v>
      </c>
      <c r="T427">
        <f t="shared" si="34"/>
        <v>3</v>
      </c>
    </row>
    <row r="428" spans="5:20">
      <c r="E428" s="50" t="s">
        <v>882</v>
      </c>
      <c r="F428" s="51">
        <v>19</v>
      </c>
      <c r="G428" s="51">
        <v>5</v>
      </c>
      <c r="M428" s="50" t="s">
        <v>675</v>
      </c>
      <c r="N428" s="53">
        <v>16</v>
      </c>
      <c r="O428" s="53">
        <v>24</v>
      </c>
      <c r="P428">
        <f t="shared" si="30"/>
        <v>11.704699910719626</v>
      </c>
      <c r="Q428">
        <f t="shared" si="31"/>
        <v>8.0393285300510939</v>
      </c>
      <c r="R428">
        <f t="shared" si="32"/>
        <v>3.0187141489253499</v>
      </c>
      <c r="S428">
        <f t="shared" si="33"/>
        <v>3.0187141489253499</v>
      </c>
      <c r="T428">
        <f t="shared" si="34"/>
        <v>3</v>
      </c>
    </row>
    <row r="429" spans="5:20">
      <c r="E429" s="50" t="s">
        <v>883</v>
      </c>
      <c r="F429" s="51">
        <v>28</v>
      </c>
      <c r="G429" s="51">
        <v>35</v>
      </c>
      <c r="M429" s="50" t="s">
        <v>677</v>
      </c>
      <c r="N429" s="53">
        <v>2</v>
      </c>
      <c r="O429" s="53">
        <v>28</v>
      </c>
      <c r="P429">
        <f t="shared" si="30"/>
        <v>18.027756377319946</v>
      </c>
      <c r="Q429">
        <f t="shared" si="31"/>
        <v>9.0000428008138904</v>
      </c>
      <c r="R429">
        <f t="shared" si="32"/>
        <v>4.1500284137877452</v>
      </c>
      <c r="S429">
        <f t="shared" si="33"/>
        <v>4.1500284137877452</v>
      </c>
      <c r="T429">
        <f t="shared" si="34"/>
        <v>3</v>
      </c>
    </row>
    <row r="430" spans="5:20">
      <c r="E430" s="50" t="s">
        <v>885</v>
      </c>
      <c r="F430" s="51">
        <v>2</v>
      </c>
      <c r="G430" s="51">
        <v>24</v>
      </c>
      <c r="M430" s="50" t="s">
        <v>683</v>
      </c>
      <c r="N430" s="53">
        <v>19</v>
      </c>
      <c r="O430" s="53">
        <v>8</v>
      </c>
      <c r="P430">
        <f t="shared" si="30"/>
        <v>8.6023252670426267</v>
      </c>
      <c r="Q430">
        <f t="shared" si="31"/>
        <v>14.467767290997786</v>
      </c>
      <c r="R430">
        <f t="shared" si="32"/>
        <v>7.0068421624378088</v>
      </c>
      <c r="S430">
        <f t="shared" si="33"/>
        <v>7.0068421624378088</v>
      </c>
      <c r="T430">
        <f t="shared" si="34"/>
        <v>3</v>
      </c>
    </row>
    <row r="431" spans="5:20">
      <c r="E431" s="50" t="s">
        <v>887</v>
      </c>
      <c r="F431" s="51">
        <v>19</v>
      </c>
      <c r="G431" s="51">
        <v>5</v>
      </c>
      <c r="M431" s="50" t="s">
        <v>685</v>
      </c>
      <c r="N431" s="53">
        <v>19</v>
      </c>
      <c r="O431" s="53">
        <v>28</v>
      </c>
      <c r="P431">
        <f t="shared" si="30"/>
        <v>16.552945357246848</v>
      </c>
      <c r="Q431">
        <f t="shared" si="31"/>
        <v>9.1155892370769678</v>
      </c>
      <c r="R431">
        <f t="shared" si="32"/>
        <v>2.7017979929414295</v>
      </c>
      <c r="S431">
        <f t="shared" si="33"/>
        <v>2.7017979929414295</v>
      </c>
      <c r="T431">
        <f t="shared" si="34"/>
        <v>3</v>
      </c>
    </row>
    <row r="432" spans="5:20">
      <c r="E432" s="50" t="s">
        <v>889</v>
      </c>
      <c r="F432" s="51">
        <v>1</v>
      </c>
      <c r="G432" s="51">
        <v>1</v>
      </c>
      <c r="M432" s="50" t="s">
        <v>687</v>
      </c>
      <c r="N432" s="53">
        <v>19</v>
      </c>
      <c r="O432" s="53">
        <v>5</v>
      </c>
      <c r="P432">
        <f t="shared" si="30"/>
        <v>10.63014581273465</v>
      </c>
      <c r="Q432">
        <f t="shared" si="31"/>
        <v>15.821338462391626</v>
      </c>
      <c r="R432">
        <f t="shared" si="32"/>
        <v>6.7263585049527297</v>
      </c>
      <c r="S432">
        <f t="shared" si="33"/>
        <v>6.7263585049527297</v>
      </c>
      <c r="T432">
        <f t="shared" si="34"/>
        <v>3</v>
      </c>
    </row>
    <row r="433" spans="5:20">
      <c r="E433" s="50" t="s">
        <v>891</v>
      </c>
      <c r="F433" s="51">
        <v>19</v>
      </c>
      <c r="G433" s="51">
        <v>8</v>
      </c>
      <c r="M433" s="50" t="s">
        <v>689</v>
      </c>
      <c r="N433" s="53">
        <v>19</v>
      </c>
      <c r="O433" s="53">
        <v>25</v>
      </c>
      <c r="P433">
        <f t="shared" si="30"/>
        <v>13.892443989449804</v>
      </c>
      <c r="Q433">
        <f t="shared" si="31"/>
        <v>7.2713146252797394</v>
      </c>
      <c r="R433">
        <f t="shared" si="32"/>
        <v>2.7308043081879236</v>
      </c>
      <c r="S433">
        <f t="shared" si="33"/>
        <v>2.7308043081879236</v>
      </c>
      <c r="T433">
        <f t="shared" si="34"/>
        <v>3</v>
      </c>
    </row>
    <row r="434" spans="5:20">
      <c r="E434" s="50" t="s">
        <v>893</v>
      </c>
      <c r="F434" s="51">
        <v>12</v>
      </c>
      <c r="G434" s="51">
        <v>13</v>
      </c>
      <c r="M434" s="50" t="s">
        <v>691</v>
      </c>
      <c r="N434" s="53">
        <v>21</v>
      </c>
      <c r="O434" s="53">
        <v>24</v>
      </c>
      <c r="P434">
        <f t="shared" si="30"/>
        <v>14.212670403551895</v>
      </c>
      <c r="Q434">
        <f t="shared" si="31"/>
        <v>6.2724688498335137</v>
      </c>
      <c r="R434">
        <f t="shared" si="32"/>
        <v>3.7335930651328906</v>
      </c>
      <c r="S434">
        <f t="shared" si="33"/>
        <v>3.7335930651328906</v>
      </c>
      <c r="T434">
        <f t="shared" si="34"/>
        <v>3</v>
      </c>
    </row>
    <row r="435" spans="5:20">
      <c r="E435" s="50" t="s">
        <v>895</v>
      </c>
      <c r="F435" s="51">
        <v>17</v>
      </c>
      <c r="G435" s="51">
        <v>17</v>
      </c>
      <c r="M435" s="50" t="s">
        <v>693</v>
      </c>
      <c r="N435" s="53">
        <v>2</v>
      </c>
      <c r="O435" s="53">
        <v>12</v>
      </c>
      <c r="P435">
        <f t="shared" si="30"/>
        <v>10.04987562112089</v>
      </c>
      <c r="Q435">
        <f t="shared" si="31"/>
        <v>10.592661499342267</v>
      </c>
      <c r="R435">
        <f t="shared" si="32"/>
        <v>3.9943372743695162</v>
      </c>
      <c r="S435">
        <f t="shared" si="33"/>
        <v>3.9943372743695162</v>
      </c>
      <c r="T435">
        <f t="shared" si="34"/>
        <v>3</v>
      </c>
    </row>
    <row r="436" spans="5:20">
      <c r="E436" s="50" t="s">
        <v>897</v>
      </c>
      <c r="F436" s="51">
        <v>9</v>
      </c>
      <c r="G436" s="51">
        <v>12</v>
      </c>
      <c r="M436" s="50" t="s">
        <v>697</v>
      </c>
      <c r="N436" s="53">
        <v>27</v>
      </c>
      <c r="O436" s="53">
        <v>9</v>
      </c>
      <c r="P436">
        <f t="shared" si="30"/>
        <v>15.524174696260024</v>
      </c>
      <c r="Q436">
        <f t="shared" si="31"/>
        <v>10.301927534914967</v>
      </c>
      <c r="R436">
        <f t="shared" si="32"/>
        <v>1.5537917302711988</v>
      </c>
      <c r="S436">
        <f t="shared" si="33"/>
        <v>1.5537917302711988</v>
      </c>
      <c r="T436">
        <f t="shared" si="34"/>
        <v>3</v>
      </c>
    </row>
    <row r="437" spans="5:20">
      <c r="E437" s="50" t="s">
        <v>899</v>
      </c>
      <c r="F437" s="51">
        <v>19</v>
      </c>
      <c r="G437" s="51">
        <v>8</v>
      </c>
      <c r="M437" s="50" t="s">
        <v>701</v>
      </c>
      <c r="N437" s="53">
        <v>19</v>
      </c>
      <c r="O437" s="53">
        <v>28</v>
      </c>
      <c r="P437">
        <f t="shared" si="30"/>
        <v>16.552945357246848</v>
      </c>
      <c r="Q437">
        <f t="shared" si="31"/>
        <v>9.1155892370769678</v>
      </c>
      <c r="R437">
        <f t="shared" si="32"/>
        <v>2.7017979929414295</v>
      </c>
      <c r="S437">
        <f t="shared" si="33"/>
        <v>2.7017979929414295</v>
      </c>
      <c r="T437">
        <f t="shared" si="34"/>
        <v>3</v>
      </c>
    </row>
    <row r="438" spans="5:20">
      <c r="E438" s="50" t="s">
        <v>901</v>
      </c>
      <c r="F438" s="51">
        <v>19</v>
      </c>
      <c r="G438" s="51">
        <v>8</v>
      </c>
      <c r="M438" s="50" t="s">
        <v>703</v>
      </c>
      <c r="N438" s="53">
        <v>19</v>
      </c>
      <c r="O438" s="53">
        <v>5</v>
      </c>
      <c r="P438">
        <f t="shared" si="30"/>
        <v>10.63014581273465</v>
      </c>
      <c r="Q438">
        <f t="shared" si="31"/>
        <v>15.821338462391626</v>
      </c>
      <c r="R438">
        <f t="shared" si="32"/>
        <v>6.7263585049527297</v>
      </c>
      <c r="S438">
        <f t="shared" si="33"/>
        <v>6.7263585049527297</v>
      </c>
      <c r="T438">
        <f t="shared" si="34"/>
        <v>3</v>
      </c>
    </row>
    <row r="439" spans="5:20">
      <c r="E439" s="50" t="s">
        <v>903</v>
      </c>
      <c r="F439" s="51">
        <v>10</v>
      </c>
      <c r="G439" s="51">
        <v>14</v>
      </c>
      <c r="M439" s="50" t="s">
        <v>705</v>
      </c>
      <c r="N439" s="53">
        <v>19</v>
      </c>
      <c r="O439" s="53">
        <v>4</v>
      </c>
      <c r="P439">
        <f t="shared" si="30"/>
        <v>11.401754250991379</v>
      </c>
      <c r="Q439">
        <f t="shared" si="31"/>
        <v>16.387093914550874</v>
      </c>
      <c r="R439">
        <f t="shared" si="32"/>
        <v>6.8953498566449971</v>
      </c>
      <c r="S439">
        <f t="shared" si="33"/>
        <v>6.8953498566449971</v>
      </c>
      <c r="T439">
        <f t="shared" si="34"/>
        <v>3</v>
      </c>
    </row>
    <row r="440" spans="5:20">
      <c r="E440" s="50" t="s">
        <v>905</v>
      </c>
      <c r="F440" s="51">
        <v>12</v>
      </c>
      <c r="G440" s="51">
        <v>13</v>
      </c>
      <c r="M440" s="50" t="s">
        <v>709</v>
      </c>
      <c r="N440" s="53">
        <v>19</v>
      </c>
      <c r="O440" s="53">
        <v>5</v>
      </c>
      <c r="P440">
        <f t="shared" si="30"/>
        <v>10.63014581273465</v>
      </c>
      <c r="Q440">
        <f t="shared" si="31"/>
        <v>15.821338462391626</v>
      </c>
      <c r="R440">
        <f t="shared" si="32"/>
        <v>6.7263585049527297</v>
      </c>
      <c r="S440">
        <f t="shared" si="33"/>
        <v>6.7263585049527297</v>
      </c>
      <c r="T440">
        <f t="shared" si="34"/>
        <v>3</v>
      </c>
    </row>
    <row r="441" spans="5:20">
      <c r="E441" s="50" t="s">
        <v>907</v>
      </c>
      <c r="F441" s="51">
        <v>32</v>
      </c>
      <c r="G441" s="51">
        <v>8</v>
      </c>
      <c r="M441" s="50" t="s">
        <v>715</v>
      </c>
      <c r="N441" s="53">
        <v>1</v>
      </c>
      <c r="O441" s="53">
        <v>7</v>
      </c>
      <c r="P441">
        <f t="shared" si="30"/>
        <v>12.529964086141668</v>
      </c>
      <c r="Q441">
        <f t="shared" si="31"/>
        <v>13.187922235852772</v>
      </c>
      <c r="R441">
        <f t="shared" si="32"/>
        <v>3.5105346843291327</v>
      </c>
      <c r="S441">
        <f t="shared" si="33"/>
        <v>3.5105346843291327</v>
      </c>
      <c r="T441">
        <f t="shared" si="34"/>
        <v>3</v>
      </c>
    </row>
    <row r="442" spans="5:20">
      <c r="E442" s="50" t="s">
        <v>910</v>
      </c>
      <c r="F442" s="51">
        <v>19</v>
      </c>
      <c r="G442" s="51">
        <v>5</v>
      </c>
      <c r="M442" s="50" t="s">
        <v>732</v>
      </c>
      <c r="N442" s="53">
        <v>21</v>
      </c>
      <c r="O442" s="53">
        <v>4</v>
      </c>
      <c r="P442">
        <f t="shared" si="30"/>
        <v>12.727922061357855</v>
      </c>
      <c r="Q442">
        <f t="shared" si="31"/>
        <v>15.899522187509824</v>
      </c>
      <c r="R442">
        <f t="shared" si="32"/>
        <v>6.0351093049671221</v>
      </c>
      <c r="S442">
        <f t="shared" si="33"/>
        <v>6.0351093049671221</v>
      </c>
      <c r="T442">
        <f t="shared" si="34"/>
        <v>3</v>
      </c>
    </row>
    <row r="443" spans="5:20">
      <c r="E443" s="50" t="s">
        <v>912</v>
      </c>
      <c r="F443" s="51">
        <v>12</v>
      </c>
      <c r="G443" s="51">
        <v>13</v>
      </c>
      <c r="M443" s="50" t="s">
        <v>736</v>
      </c>
      <c r="N443" s="53">
        <v>28</v>
      </c>
      <c r="O443" s="53">
        <v>27</v>
      </c>
      <c r="P443">
        <f t="shared" si="30"/>
        <v>21.2602916254693</v>
      </c>
      <c r="Q443">
        <f t="shared" si="31"/>
        <v>8.6388368130845752</v>
      </c>
      <c r="R443">
        <f t="shared" si="32"/>
        <v>7.3867854786959537</v>
      </c>
      <c r="S443">
        <f t="shared" si="33"/>
        <v>7.3867854786959537</v>
      </c>
      <c r="T443">
        <f t="shared" si="34"/>
        <v>3</v>
      </c>
    </row>
    <row r="444" spans="5:20">
      <c r="E444" s="50" t="s">
        <v>914</v>
      </c>
      <c r="F444" s="51">
        <v>35</v>
      </c>
      <c r="G444" s="51">
        <v>16</v>
      </c>
      <c r="M444" s="50" t="s">
        <v>742</v>
      </c>
      <c r="N444" s="53">
        <v>1</v>
      </c>
      <c r="O444" s="53">
        <v>20</v>
      </c>
      <c r="P444">
        <f t="shared" si="30"/>
        <v>13.038404810405298</v>
      </c>
      <c r="Q444">
        <f t="shared" si="31"/>
        <v>5.0613661026850529</v>
      </c>
      <c r="R444">
        <f t="shared" si="32"/>
        <v>5.031378546716585</v>
      </c>
      <c r="S444">
        <f t="shared" si="33"/>
        <v>5.031378546716585</v>
      </c>
      <c r="T444">
        <f t="shared" si="34"/>
        <v>3</v>
      </c>
    </row>
    <row r="445" spans="5:20">
      <c r="E445" s="50" t="s">
        <v>916</v>
      </c>
      <c r="F445" s="51">
        <v>19</v>
      </c>
      <c r="G445" s="51">
        <v>8</v>
      </c>
      <c r="M445" s="50" t="s">
        <v>746</v>
      </c>
      <c r="N445" s="53">
        <v>28</v>
      </c>
      <c r="O445" s="53">
        <v>27</v>
      </c>
      <c r="P445">
        <f t="shared" si="30"/>
        <v>21.2602916254693</v>
      </c>
      <c r="Q445">
        <f t="shared" si="31"/>
        <v>8.6388368130845752</v>
      </c>
      <c r="R445">
        <f t="shared" si="32"/>
        <v>7.3867854786959537</v>
      </c>
      <c r="S445">
        <f t="shared" si="33"/>
        <v>7.3867854786959537</v>
      </c>
      <c r="T445">
        <f t="shared" si="34"/>
        <v>3</v>
      </c>
    </row>
    <row r="446" spans="5:20">
      <c r="E446" s="50" t="s">
        <v>918</v>
      </c>
      <c r="F446" s="51">
        <v>19</v>
      </c>
      <c r="G446" s="51">
        <v>5</v>
      </c>
      <c r="M446" s="50" t="s">
        <v>752</v>
      </c>
      <c r="N446" s="53">
        <v>28</v>
      </c>
      <c r="O446" s="53">
        <v>27</v>
      </c>
      <c r="P446">
        <f t="shared" si="30"/>
        <v>21.2602916254693</v>
      </c>
      <c r="Q446">
        <f t="shared" si="31"/>
        <v>8.6388368130845752</v>
      </c>
      <c r="R446">
        <f t="shared" si="32"/>
        <v>7.3867854786959537</v>
      </c>
      <c r="S446">
        <f t="shared" si="33"/>
        <v>7.3867854786959537</v>
      </c>
      <c r="T446">
        <f t="shared" si="34"/>
        <v>3</v>
      </c>
    </row>
    <row r="447" spans="5:20">
      <c r="E447" s="50" t="s">
        <v>920</v>
      </c>
      <c r="F447" s="51">
        <v>19</v>
      </c>
      <c r="G447" s="51">
        <v>8</v>
      </c>
      <c r="M447" s="50" t="s">
        <v>754</v>
      </c>
      <c r="N447" s="53">
        <v>28</v>
      </c>
      <c r="O447" s="53">
        <v>27</v>
      </c>
      <c r="P447">
        <f t="shared" si="30"/>
        <v>21.2602916254693</v>
      </c>
      <c r="Q447">
        <f t="shared" si="31"/>
        <v>8.6388368130845752</v>
      </c>
      <c r="R447">
        <f t="shared" si="32"/>
        <v>7.3867854786959537</v>
      </c>
      <c r="S447">
        <f t="shared" si="33"/>
        <v>7.3867854786959537</v>
      </c>
      <c r="T447">
        <f t="shared" si="34"/>
        <v>3</v>
      </c>
    </row>
    <row r="448" spans="5:20">
      <c r="E448" s="50" t="s">
        <v>922</v>
      </c>
      <c r="F448" s="51">
        <v>36</v>
      </c>
      <c r="G448" s="51">
        <v>23</v>
      </c>
      <c r="M448" s="50" t="s">
        <v>758</v>
      </c>
      <c r="N448" s="53">
        <v>19</v>
      </c>
      <c r="O448" s="53">
        <v>28</v>
      </c>
      <c r="P448">
        <f t="shared" si="30"/>
        <v>16.552945357246848</v>
      </c>
      <c r="Q448">
        <f t="shared" si="31"/>
        <v>9.1155892370769678</v>
      </c>
      <c r="R448">
        <f t="shared" si="32"/>
        <v>2.7017979929414295</v>
      </c>
      <c r="S448">
        <f t="shared" si="33"/>
        <v>2.7017979929414295</v>
      </c>
      <c r="T448">
        <f t="shared" si="34"/>
        <v>3</v>
      </c>
    </row>
    <row r="449" spans="5:20">
      <c r="E449" s="50" t="s">
        <v>924</v>
      </c>
      <c r="F449" s="51">
        <v>16</v>
      </c>
      <c r="G449" s="51">
        <v>2</v>
      </c>
      <c r="M449" s="50" t="s">
        <v>761</v>
      </c>
      <c r="N449" s="53">
        <v>8</v>
      </c>
      <c r="O449" s="53">
        <v>36</v>
      </c>
      <c r="P449">
        <f t="shared" si="30"/>
        <v>23.345235059857504</v>
      </c>
      <c r="Q449">
        <f t="shared" si="31"/>
        <v>17.820536968484699</v>
      </c>
      <c r="R449">
        <f t="shared" si="32"/>
        <v>12.185820317049885</v>
      </c>
      <c r="S449">
        <f t="shared" si="33"/>
        <v>12.185820317049885</v>
      </c>
      <c r="T449">
        <f t="shared" si="34"/>
        <v>3</v>
      </c>
    </row>
    <row r="450" spans="5:20">
      <c r="E450" s="50" t="s">
        <v>926</v>
      </c>
      <c r="F450" s="51">
        <v>22</v>
      </c>
      <c r="G450" s="51">
        <v>26</v>
      </c>
      <c r="M450" s="50" t="s">
        <v>762</v>
      </c>
      <c r="N450" s="53">
        <v>19</v>
      </c>
      <c r="O450" s="53">
        <v>28</v>
      </c>
      <c r="P450">
        <f t="shared" ref="P450:P513" si="35">SQRT(((N450-$J$2)^2+(O450-$K$2)^2))</f>
        <v>16.552945357246848</v>
      </c>
      <c r="Q450">
        <f t="shared" ref="Q450:Q513" si="36">SQRT(((O450-$J$3)^2+(P450-$K$3)^2))</f>
        <v>9.1155892370769678</v>
      </c>
      <c r="R450">
        <f t="shared" ref="R450:R513" si="37">SQRT(((P450-$J$4)^2+(Q450-$K$4)^2))</f>
        <v>2.7017979929414295</v>
      </c>
      <c r="S450">
        <f t="shared" si="33"/>
        <v>2.7017979929414295</v>
      </c>
      <c r="T450">
        <f t="shared" si="34"/>
        <v>3</v>
      </c>
    </row>
    <row r="451" spans="5:20">
      <c r="E451" s="50" t="s">
        <v>928</v>
      </c>
      <c r="F451" s="51">
        <v>29</v>
      </c>
      <c r="G451" s="51">
        <v>8</v>
      </c>
      <c r="M451" s="50" t="s">
        <v>764</v>
      </c>
      <c r="N451" s="53">
        <v>2</v>
      </c>
      <c r="O451" s="53">
        <v>24</v>
      </c>
      <c r="P451">
        <f t="shared" si="35"/>
        <v>14.866068747318506</v>
      </c>
      <c r="Q451">
        <f t="shared" si="36"/>
        <v>5.9009766222663345</v>
      </c>
      <c r="R451">
        <f t="shared" si="37"/>
        <v>4.1895187941205076</v>
      </c>
      <c r="S451">
        <f t="shared" ref="S451:S514" si="38">MIN(P451,Q451,R451)</f>
        <v>4.1895187941205076</v>
      </c>
      <c r="T451">
        <f t="shared" ref="T451:T514" si="39">IF(AND(P451&lt;Q451,P451&lt;R451),1,IF(AND(Q451&lt;P451,Q451&lt;R451),2,IF(AND(R451&lt;P451,R451&lt;Q451),3)))</f>
        <v>3</v>
      </c>
    </row>
    <row r="452" spans="5:20">
      <c r="E452" s="50" t="s">
        <v>931</v>
      </c>
      <c r="F452" s="51">
        <v>19</v>
      </c>
      <c r="G452" s="51">
        <v>23</v>
      </c>
      <c r="M452" s="50" t="s">
        <v>765</v>
      </c>
      <c r="N452" s="53">
        <v>23</v>
      </c>
      <c r="O452" s="53">
        <v>27</v>
      </c>
      <c r="P452">
        <f t="shared" si="35"/>
        <v>17.804493814764857</v>
      </c>
      <c r="Q452">
        <f t="shared" si="36"/>
        <v>8.0023885602028351</v>
      </c>
      <c r="R452">
        <f t="shared" si="37"/>
        <v>4.2970483649817766</v>
      </c>
      <c r="S452">
        <f t="shared" si="38"/>
        <v>4.2970483649817766</v>
      </c>
      <c r="T452">
        <f t="shared" si="39"/>
        <v>3</v>
      </c>
    </row>
    <row r="453" spans="5:20">
      <c r="E453" s="50" t="s">
        <v>933</v>
      </c>
      <c r="F453" s="51">
        <v>23</v>
      </c>
      <c r="G453" s="51">
        <v>27</v>
      </c>
      <c r="M453" s="50" t="s">
        <v>767</v>
      </c>
      <c r="N453" s="53">
        <v>16</v>
      </c>
      <c r="O453" s="53">
        <v>2</v>
      </c>
      <c r="P453">
        <f t="shared" si="35"/>
        <v>11.704699910719626</v>
      </c>
      <c r="Q453">
        <f t="shared" si="36"/>
        <v>18.12817705159825</v>
      </c>
      <c r="R453">
        <f t="shared" si="37"/>
        <v>8.4460443215732006</v>
      </c>
      <c r="S453">
        <f t="shared" si="38"/>
        <v>8.4460443215732006</v>
      </c>
      <c r="T453">
        <f t="shared" si="39"/>
        <v>3</v>
      </c>
    </row>
    <row r="454" spans="5:20">
      <c r="E454" s="50" t="s">
        <v>935</v>
      </c>
      <c r="F454" s="51">
        <v>17</v>
      </c>
      <c r="G454" s="51">
        <v>17</v>
      </c>
      <c r="M454" s="50" t="s">
        <v>769</v>
      </c>
      <c r="N454" s="53">
        <v>2</v>
      </c>
      <c r="O454" s="53">
        <v>24</v>
      </c>
      <c r="P454">
        <f t="shared" si="35"/>
        <v>14.866068747318506</v>
      </c>
      <c r="Q454">
        <f t="shared" si="36"/>
        <v>5.9009766222663345</v>
      </c>
      <c r="R454">
        <f t="shared" si="37"/>
        <v>4.1895187941205076</v>
      </c>
      <c r="S454">
        <f t="shared" si="38"/>
        <v>4.1895187941205076</v>
      </c>
      <c r="T454">
        <f t="shared" si="39"/>
        <v>3</v>
      </c>
    </row>
    <row r="455" spans="5:20">
      <c r="E455" s="50" t="s">
        <v>937</v>
      </c>
      <c r="F455" s="51">
        <v>17</v>
      </c>
      <c r="G455" s="51">
        <v>17</v>
      </c>
      <c r="M455" s="50" t="s">
        <v>776</v>
      </c>
      <c r="N455" s="53">
        <v>1</v>
      </c>
      <c r="O455" s="53">
        <v>20</v>
      </c>
      <c r="P455">
        <f t="shared" si="35"/>
        <v>13.038404810405298</v>
      </c>
      <c r="Q455">
        <f t="shared" si="36"/>
        <v>5.0613661026850529</v>
      </c>
      <c r="R455">
        <f t="shared" si="37"/>
        <v>5.031378546716585</v>
      </c>
      <c r="S455">
        <f t="shared" si="38"/>
        <v>5.031378546716585</v>
      </c>
      <c r="T455">
        <f t="shared" si="39"/>
        <v>3</v>
      </c>
    </row>
    <row r="456" spans="5:20">
      <c r="E456" s="50" t="s">
        <v>939</v>
      </c>
      <c r="F456" s="51">
        <v>2</v>
      </c>
      <c r="G456" s="51">
        <v>24</v>
      </c>
      <c r="M456" s="50" t="s">
        <v>780</v>
      </c>
      <c r="N456" s="53">
        <v>20</v>
      </c>
      <c r="O456" s="53">
        <v>1</v>
      </c>
      <c r="P456">
        <f t="shared" si="35"/>
        <v>14.422205101855956</v>
      </c>
      <c r="Q456">
        <f t="shared" si="36"/>
        <v>18.352128387006928</v>
      </c>
      <c r="R456">
        <f t="shared" si="37"/>
        <v>8.3627929390294096</v>
      </c>
      <c r="S456">
        <f t="shared" si="38"/>
        <v>8.3627929390294096</v>
      </c>
      <c r="T456">
        <f t="shared" si="39"/>
        <v>3</v>
      </c>
    </row>
    <row r="457" spans="5:20">
      <c r="E457" s="50" t="s">
        <v>941</v>
      </c>
      <c r="F457" s="51">
        <v>16</v>
      </c>
      <c r="G457" s="51">
        <v>2</v>
      </c>
      <c r="M457" s="50" t="s">
        <v>783</v>
      </c>
      <c r="N457" s="53">
        <v>23</v>
      </c>
      <c r="O457" s="53">
        <v>27</v>
      </c>
      <c r="P457">
        <f t="shared" si="35"/>
        <v>17.804493814764857</v>
      </c>
      <c r="Q457">
        <f t="shared" si="36"/>
        <v>8.0023885602028351</v>
      </c>
      <c r="R457">
        <f t="shared" si="37"/>
        <v>4.2970483649817766</v>
      </c>
      <c r="S457">
        <f t="shared" si="38"/>
        <v>4.2970483649817766</v>
      </c>
      <c r="T457">
        <f t="shared" si="39"/>
        <v>3</v>
      </c>
    </row>
    <row r="458" spans="5:20">
      <c r="E458" s="50" t="s">
        <v>943</v>
      </c>
      <c r="F458" s="51">
        <v>12</v>
      </c>
      <c r="G458" s="51">
        <v>13</v>
      </c>
      <c r="M458" s="50" t="s">
        <v>786</v>
      </c>
      <c r="N458" s="53">
        <v>19</v>
      </c>
      <c r="O458" s="53">
        <v>5</v>
      </c>
      <c r="P458">
        <f t="shared" si="35"/>
        <v>10.63014581273465</v>
      </c>
      <c r="Q458">
        <f t="shared" si="36"/>
        <v>15.821338462391626</v>
      </c>
      <c r="R458">
        <f t="shared" si="37"/>
        <v>6.7263585049527297</v>
      </c>
      <c r="S458">
        <f t="shared" si="38"/>
        <v>6.7263585049527297</v>
      </c>
      <c r="T458">
        <f t="shared" si="39"/>
        <v>3</v>
      </c>
    </row>
    <row r="459" spans="5:20">
      <c r="E459" s="50" t="s">
        <v>945</v>
      </c>
      <c r="F459" s="51">
        <v>20</v>
      </c>
      <c r="G459" s="51">
        <v>23</v>
      </c>
      <c r="M459" s="50" t="s">
        <v>787</v>
      </c>
      <c r="N459" s="53">
        <v>2</v>
      </c>
      <c r="O459" s="53">
        <v>24</v>
      </c>
      <c r="P459">
        <f t="shared" si="35"/>
        <v>14.866068747318506</v>
      </c>
      <c r="Q459">
        <f t="shared" si="36"/>
        <v>5.9009766222663345</v>
      </c>
      <c r="R459">
        <f t="shared" si="37"/>
        <v>4.1895187941205076</v>
      </c>
      <c r="S459">
        <f t="shared" si="38"/>
        <v>4.1895187941205076</v>
      </c>
      <c r="T459">
        <f t="shared" si="39"/>
        <v>3</v>
      </c>
    </row>
    <row r="460" spans="5:20">
      <c r="E460" s="50" t="s">
        <v>947</v>
      </c>
      <c r="F460" s="51">
        <v>12</v>
      </c>
      <c r="G460" s="51">
        <v>13</v>
      </c>
      <c r="M460" s="50" t="s">
        <v>790</v>
      </c>
      <c r="N460" s="53">
        <v>22</v>
      </c>
      <c r="O460" s="53">
        <v>26</v>
      </c>
      <c r="P460">
        <f t="shared" si="35"/>
        <v>16.401219466856727</v>
      </c>
      <c r="Q460">
        <f t="shared" si="36"/>
        <v>7.180257599359364</v>
      </c>
      <c r="R460">
        <f t="shared" si="37"/>
        <v>3.7036201389967518</v>
      </c>
      <c r="S460">
        <f t="shared" si="38"/>
        <v>3.7036201389967518</v>
      </c>
      <c r="T460">
        <f t="shared" si="39"/>
        <v>3</v>
      </c>
    </row>
    <row r="461" spans="5:20">
      <c r="E461" s="50" t="s">
        <v>949</v>
      </c>
      <c r="F461" s="51">
        <v>32</v>
      </c>
      <c r="G461" s="51">
        <v>7</v>
      </c>
      <c r="M461" s="50" t="s">
        <v>792</v>
      </c>
      <c r="N461" s="53">
        <v>19</v>
      </c>
      <c r="O461" s="53">
        <v>20</v>
      </c>
      <c r="P461">
        <f t="shared" si="35"/>
        <v>9.8994949366116654</v>
      </c>
      <c r="Q461">
        <f t="shared" si="36"/>
        <v>8.1619962191843758</v>
      </c>
      <c r="R461">
        <f t="shared" si="37"/>
        <v>4.4935954060380086</v>
      </c>
      <c r="S461">
        <f t="shared" si="38"/>
        <v>4.4935954060380086</v>
      </c>
      <c r="T461">
        <f t="shared" si="39"/>
        <v>3</v>
      </c>
    </row>
    <row r="462" spans="5:20">
      <c r="E462" s="50" t="s">
        <v>951</v>
      </c>
      <c r="F462" s="51">
        <v>17</v>
      </c>
      <c r="G462" s="51">
        <v>17</v>
      </c>
      <c r="M462" s="50" t="s">
        <v>794</v>
      </c>
      <c r="N462" s="53">
        <v>20</v>
      </c>
      <c r="O462" s="53">
        <v>5</v>
      </c>
      <c r="P462">
        <f t="shared" si="35"/>
        <v>11.313708498984761</v>
      </c>
      <c r="Q462">
        <f t="shared" si="36"/>
        <v>15.514718625761429</v>
      </c>
      <c r="R462">
        <f t="shared" si="37"/>
        <v>6.1341897223469317</v>
      </c>
      <c r="S462">
        <f t="shared" si="38"/>
        <v>6.1341897223469317</v>
      </c>
      <c r="T462">
        <f t="shared" si="39"/>
        <v>3</v>
      </c>
    </row>
    <row r="463" spans="5:20">
      <c r="E463" s="50" t="s">
        <v>953</v>
      </c>
      <c r="F463" s="51">
        <v>16</v>
      </c>
      <c r="G463" s="51">
        <v>2</v>
      </c>
      <c r="M463" s="50" t="s">
        <v>795</v>
      </c>
      <c r="N463" s="53">
        <v>19</v>
      </c>
      <c r="O463" s="53">
        <v>35</v>
      </c>
      <c r="P463">
        <f t="shared" si="35"/>
        <v>23.086792761230392</v>
      </c>
      <c r="Q463">
        <f t="shared" si="36"/>
        <v>16.789147107453253</v>
      </c>
      <c r="R463">
        <f t="shared" si="37"/>
        <v>11.342941467370354</v>
      </c>
      <c r="S463">
        <f t="shared" si="38"/>
        <v>11.342941467370354</v>
      </c>
      <c r="T463">
        <f t="shared" si="39"/>
        <v>3</v>
      </c>
    </row>
    <row r="464" spans="5:20">
      <c r="E464" s="50" t="s">
        <v>955</v>
      </c>
      <c r="F464" s="51">
        <v>19</v>
      </c>
      <c r="G464" s="51">
        <v>8</v>
      </c>
      <c r="M464" s="50" t="s">
        <v>797</v>
      </c>
      <c r="N464" s="53">
        <v>28</v>
      </c>
      <c r="O464" s="53">
        <v>5</v>
      </c>
      <c r="P464">
        <f t="shared" si="35"/>
        <v>17.888543819998318</v>
      </c>
      <c r="Q464">
        <f t="shared" si="36"/>
        <v>14.000443652972592</v>
      </c>
      <c r="R464">
        <f t="shared" si="37"/>
        <v>5.5789176782469028</v>
      </c>
      <c r="S464">
        <f t="shared" si="38"/>
        <v>5.5789176782469028</v>
      </c>
      <c r="T464">
        <f t="shared" si="39"/>
        <v>3</v>
      </c>
    </row>
    <row r="465" spans="5:20">
      <c r="E465" s="50" t="s">
        <v>957</v>
      </c>
      <c r="F465" s="51">
        <v>2</v>
      </c>
      <c r="G465" s="51">
        <v>24</v>
      </c>
      <c r="M465" s="50" t="s">
        <v>799</v>
      </c>
      <c r="N465" s="53">
        <v>19</v>
      </c>
      <c r="O465" s="53">
        <v>18</v>
      </c>
      <c r="P465">
        <f t="shared" si="35"/>
        <v>8.6023252670426267</v>
      </c>
      <c r="Q465">
        <f t="shared" si="36"/>
        <v>9.450729621910968</v>
      </c>
      <c r="R465">
        <f t="shared" si="37"/>
        <v>5.4255497851418264</v>
      </c>
      <c r="S465">
        <f t="shared" si="38"/>
        <v>5.4255497851418264</v>
      </c>
      <c r="T465">
        <f t="shared" si="39"/>
        <v>3</v>
      </c>
    </row>
    <row r="466" spans="5:20">
      <c r="E466" s="50" t="s">
        <v>959</v>
      </c>
      <c r="F466" s="51">
        <v>2</v>
      </c>
      <c r="G466" s="51">
        <v>24</v>
      </c>
      <c r="M466" s="50" t="s">
        <v>800</v>
      </c>
      <c r="N466" s="53">
        <v>13</v>
      </c>
      <c r="O466" s="53">
        <v>28</v>
      </c>
      <c r="P466">
        <f t="shared" si="35"/>
        <v>15.033296378372908</v>
      </c>
      <c r="Q466">
        <f t="shared" si="36"/>
        <v>9.4763563872711813</v>
      </c>
      <c r="R466">
        <f t="shared" si="37"/>
        <v>1.158405817798865</v>
      </c>
      <c r="S466">
        <f t="shared" si="38"/>
        <v>1.158405817798865</v>
      </c>
      <c r="T466">
        <f t="shared" si="39"/>
        <v>3</v>
      </c>
    </row>
    <row r="467" spans="5:20">
      <c r="E467" s="50" t="s">
        <v>961</v>
      </c>
      <c r="F467" s="51">
        <v>10</v>
      </c>
      <c r="G467" s="51">
        <v>14</v>
      </c>
      <c r="M467" s="50" t="s">
        <v>801</v>
      </c>
      <c r="N467" s="53">
        <v>2</v>
      </c>
      <c r="O467" s="53">
        <v>24</v>
      </c>
      <c r="P467">
        <f t="shared" si="35"/>
        <v>14.866068747318506</v>
      </c>
      <c r="Q467">
        <f t="shared" si="36"/>
        <v>5.9009766222663345</v>
      </c>
      <c r="R467">
        <f t="shared" si="37"/>
        <v>4.1895187941205076</v>
      </c>
      <c r="S467">
        <f t="shared" si="38"/>
        <v>4.1895187941205076</v>
      </c>
      <c r="T467">
        <f t="shared" si="39"/>
        <v>3</v>
      </c>
    </row>
    <row r="468" spans="5:20">
      <c r="E468" s="50" t="s">
        <v>964</v>
      </c>
      <c r="F468" s="51">
        <v>2</v>
      </c>
      <c r="G468" s="51">
        <v>24</v>
      </c>
      <c r="M468" s="50" t="s">
        <v>803</v>
      </c>
      <c r="N468" s="53">
        <v>16</v>
      </c>
      <c r="O468" s="53">
        <v>2</v>
      </c>
      <c r="P468">
        <f t="shared" si="35"/>
        <v>11.704699910719626</v>
      </c>
      <c r="Q468">
        <f t="shared" si="36"/>
        <v>18.12817705159825</v>
      </c>
      <c r="R468">
        <f t="shared" si="37"/>
        <v>8.4460443215732006</v>
      </c>
      <c r="S468">
        <f t="shared" si="38"/>
        <v>8.4460443215732006</v>
      </c>
      <c r="T468">
        <f t="shared" si="39"/>
        <v>3</v>
      </c>
    </row>
    <row r="469" spans="5:20">
      <c r="E469" s="50" t="s">
        <v>966</v>
      </c>
      <c r="F469" s="51">
        <v>28</v>
      </c>
      <c r="G469" s="51">
        <v>35</v>
      </c>
      <c r="M469" s="50" t="s">
        <v>805</v>
      </c>
      <c r="N469" s="53">
        <v>1</v>
      </c>
      <c r="O469" s="53">
        <v>24</v>
      </c>
      <c r="P469">
        <f t="shared" si="35"/>
        <v>15.556349186104045</v>
      </c>
      <c r="Q469">
        <f t="shared" si="36"/>
        <v>5.5651980468132818</v>
      </c>
      <c r="R469">
        <f t="shared" si="37"/>
        <v>4.6999671438293538</v>
      </c>
      <c r="S469">
        <f t="shared" si="38"/>
        <v>4.6999671438293538</v>
      </c>
      <c r="T469">
        <f t="shared" si="39"/>
        <v>3</v>
      </c>
    </row>
    <row r="470" spans="5:20">
      <c r="E470" s="50" t="s">
        <v>968</v>
      </c>
      <c r="F470" s="51">
        <v>12</v>
      </c>
      <c r="G470" s="51">
        <v>13</v>
      </c>
      <c r="M470" s="50" t="s">
        <v>808</v>
      </c>
      <c r="N470" s="53">
        <v>7</v>
      </c>
      <c r="O470" s="53">
        <v>37</v>
      </c>
      <c r="P470">
        <f t="shared" si="35"/>
        <v>24.515301344262525</v>
      </c>
      <c r="Q470">
        <f t="shared" si="36"/>
        <v>19.142861635778207</v>
      </c>
      <c r="R470">
        <f t="shared" si="37"/>
        <v>13.934255676268977</v>
      </c>
      <c r="S470">
        <f t="shared" si="38"/>
        <v>13.934255676268977</v>
      </c>
      <c r="T470">
        <f t="shared" si="39"/>
        <v>3</v>
      </c>
    </row>
    <row r="471" spans="5:20">
      <c r="E471" s="50" t="s">
        <v>970</v>
      </c>
      <c r="F471" s="51">
        <v>2</v>
      </c>
      <c r="G471" s="51">
        <v>24</v>
      </c>
      <c r="M471" s="50" t="s">
        <v>809</v>
      </c>
      <c r="N471" s="53">
        <v>32</v>
      </c>
      <c r="O471" s="53">
        <v>7</v>
      </c>
      <c r="P471">
        <f t="shared" si="35"/>
        <v>20.880613017821101</v>
      </c>
      <c r="Q471">
        <f t="shared" si="36"/>
        <v>12.34090480307017</v>
      </c>
      <c r="R471">
        <f t="shared" si="37"/>
        <v>7.2679206653654518</v>
      </c>
      <c r="S471">
        <f t="shared" si="38"/>
        <v>7.2679206653654518</v>
      </c>
      <c r="T471">
        <f t="shared" si="39"/>
        <v>3</v>
      </c>
    </row>
    <row r="472" spans="5:20">
      <c r="E472" s="50" t="s">
        <v>972</v>
      </c>
      <c r="F472" s="51">
        <v>28</v>
      </c>
      <c r="G472" s="51">
        <v>35</v>
      </c>
      <c r="M472" s="50" t="s">
        <v>811</v>
      </c>
      <c r="N472" s="53">
        <v>17</v>
      </c>
      <c r="O472" s="53">
        <v>5</v>
      </c>
      <c r="P472">
        <f t="shared" si="35"/>
        <v>9.4339811320566032</v>
      </c>
      <c r="Q472">
        <f t="shared" si="36"/>
        <v>16.412698719161401</v>
      </c>
      <c r="R472">
        <f t="shared" si="37"/>
        <v>7.8721809662347937</v>
      </c>
      <c r="S472">
        <f t="shared" si="38"/>
        <v>7.8721809662347937</v>
      </c>
      <c r="T472">
        <f t="shared" si="39"/>
        <v>3</v>
      </c>
    </row>
    <row r="473" spans="5:20">
      <c r="E473" s="50" t="s">
        <v>974</v>
      </c>
      <c r="F473" s="51">
        <v>19</v>
      </c>
      <c r="G473" s="51">
        <v>8</v>
      </c>
      <c r="M473" s="50" t="s">
        <v>813</v>
      </c>
      <c r="N473" s="53">
        <v>19</v>
      </c>
      <c r="O473" s="53">
        <v>28</v>
      </c>
      <c r="P473">
        <f t="shared" si="35"/>
        <v>16.552945357246848</v>
      </c>
      <c r="Q473">
        <f t="shared" si="36"/>
        <v>9.1155892370769678</v>
      </c>
      <c r="R473">
        <f t="shared" si="37"/>
        <v>2.7017979929414295</v>
      </c>
      <c r="S473">
        <f t="shared" si="38"/>
        <v>2.7017979929414295</v>
      </c>
      <c r="T473">
        <f t="shared" si="39"/>
        <v>3</v>
      </c>
    </row>
    <row r="474" spans="5:20">
      <c r="E474" s="50" t="s">
        <v>976</v>
      </c>
      <c r="F474" s="51">
        <v>19</v>
      </c>
      <c r="G474" s="51">
        <v>23</v>
      </c>
      <c r="M474" s="50" t="s">
        <v>815</v>
      </c>
      <c r="N474" s="53">
        <v>3</v>
      </c>
      <c r="O474" s="53">
        <v>3</v>
      </c>
      <c r="P474">
        <f t="shared" si="35"/>
        <v>13.45362404707371</v>
      </c>
      <c r="Q474">
        <f t="shared" si="36"/>
        <v>16.633386134679444</v>
      </c>
      <c r="R474">
        <f t="shared" si="37"/>
        <v>6.6558499302263119</v>
      </c>
      <c r="S474">
        <f t="shared" si="38"/>
        <v>6.6558499302263119</v>
      </c>
      <c r="T474">
        <f t="shared" si="39"/>
        <v>3</v>
      </c>
    </row>
    <row r="475" spans="5:20">
      <c r="E475" s="50" t="s">
        <v>978</v>
      </c>
      <c r="F475" s="51">
        <v>16</v>
      </c>
      <c r="G475" s="51">
        <v>2</v>
      </c>
      <c r="M475" s="50" t="s">
        <v>816</v>
      </c>
      <c r="N475" s="53">
        <v>2</v>
      </c>
      <c r="O475" s="53">
        <v>24</v>
      </c>
      <c r="P475">
        <f t="shared" si="35"/>
        <v>14.866068747318506</v>
      </c>
      <c r="Q475">
        <f t="shared" si="36"/>
        <v>5.9009766222663345</v>
      </c>
      <c r="R475">
        <f t="shared" si="37"/>
        <v>4.1895187941205076</v>
      </c>
      <c r="S475">
        <f t="shared" si="38"/>
        <v>4.1895187941205076</v>
      </c>
      <c r="T475">
        <f t="shared" si="39"/>
        <v>3</v>
      </c>
    </row>
    <row r="476" spans="5:20">
      <c r="E476" s="50" t="s">
        <v>980</v>
      </c>
      <c r="F476" s="51">
        <v>28</v>
      </c>
      <c r="G476" s="51">
        <v>35</v>
      </c>
      <c r="M476" s="50" t="s">
        <v>817</v>
      </c>
      <c r="N476" s="53">
        <v>2</v>
      </c>
      <c r="O476" s="53">
        <v>28</v>
      </c>
      <c r="P476">
        <f t="shared" si="35"/>
        <v>18.027756377319946</v>
      </c>
      <c r="Q476">
        <f t="shared" si="36"/>
        <v>9.0000428008138904</v>
      </c>
      <c r="R476">
        <f t="shared" si="37"/>
        <v>4.1500284137877452</v>
      </c>
      <c r="S476">
        <f t="shared" si="38"/>
        <v>4.1500284137877452</v>
      </c>
      <c r="T476">
        <f t="shared" si="39"/>
        <v>3</v>
      </c>
    </row>
    <row r="477" spans="5:20">
      <c r="E477" s="50" t="s">
        <v>982</v>
      </c>
      <c r="F477" s="51">
        <v>19</v>
      </c>
      <c r="G477" s="51">
        <v>8</v>
      </c>
      <c r="M477" s="50" t="s">
        <v>819</v>
      </c>
      <c r="N477" s="53">
        <v>19</v>
      </c>
      <c r="O477" s="53">
        <v>28</v>
      </c>
      <c r="P477">
        <f t="shared" si="35"/>
        <v>16.552945357246848</v>
      </c>
      <c r="Q477">
        <f t="shared" si="36"/>
        <v>9.1155892370769678</v>
      </c>
      <c r="R477">
        <f t="shared" si="37"/>
        <v>2.7017979929414295</v>
      </c>
      <c r="S477">
        <f t="shared" si="38"/>
        <v>2.7017979929414295</v>
      </c>
      <c r="T477">
        <f t="shared" si="39"/>
        <v>3</v>
      </c>
    </row>
    <row r="478" spans="5:20">
      <c r="E478" s="50" t="s">
        <v>984</v>
      </c>
      <c r="F478" s="51">
        <v>2</v>
      </c>
      <c r="G478" s="51">
        <v>24</v>
      </c>
      <c r="M478" s="50" t="s">
        <v>825</v>
      </c>
      <c r="N478" s="53">
        <v>28</v>
      </c>
      <c r="O478" s="53">
        <v>35</v>
      </c>
      <c r="P478">
        <f t="shared" si="35"/>
        <v>27.202941017470888</v>
      </c>
      <c r="Q478">
        <f t="shared" si="36"/>
        <v>18.457901380467071</v>
      </c>
      <c r="R478">
        <f t="shared" si="37"/>
        <v>15.67972408151757</v>
      </c>
      <c r="S478">
        <f t="shared" si="38"/>
        <v>15.67972408151757</v>
      </c>
      <c r="T478">
        <f t="shared" si="39"/>
        <v>3</v>
      </c>
    </row>
    <row r="479" spans="5:20">
      <c r="E479" s="50" t="s">
        <v>986</v>
      </c>
      <c r="F479" s="51">
        <v>2</v>
      </c>
      <c r="G479" s="51">
        <v>24</v>
      </c>
      <c r="M479" s="50" t="s">
        <v>828</v>
      </c>
      <c r="N479" s="53">
        <v>19</v>
      </c>
      <c r="O479" s="53">
        <v>28</v>
      </c>
      <c r="P479">
        <f t="shared" si="35"/>
        <v>16.552945357246848</v>
      </c>
      <c r="Q479">
        <f t="shared" si="36"/>
        <v>9.1155892370769678</v>
      </c>
      <c r="R479">
        <f t="shared" si="37"/>
        <v>2.7017979929414295</v>
      </c>
      <c r="S479">
        <f t="shared" si="38"/>
        <v>2.7017979929414295</v>
      </c>
      <c r="T479">
        <f t="shared" si="39"/>
        <v>3</v>
      </c>
    </row>
    <row r="480" spans="5:20">
      <c r="E480" s="50" t="s">
        <v>988</v>
      </c>
      <c r="F480" s="51">
        <v>12</v>
      </c>
      <c r="G480" s="51">
        <v>13</v>
      </c>
      <c r="M480" s="50" t="s">
        <v>836</v>
      </c>
      <c r="N480" s="51">
        <v>23</v>
      </c>
      <c r="O480" s="51">
        <v>27</v>
      </c>
      <c r="P480">
        <f t="shared" si="35"/>
        <v>17.804493814764857</v>
      </c>
      <c r="Q480">
        <f t="shared" si="36"/>
        <v>8.0023885602028351</v>
      </c>
      <c r="R480">
        <f t="shared" si="37"/>
        <v>4.2970483649817766</v>
      </c>
      <c r="S480">
        <f t="shared" si="38"/>
        <v>4.2970483649817766</v>
      </c>
      <c r="T480">
        <f t="shared" si="39"/>
        <v>3</v>
      </c>
    </row>
    <row r="481" spans="5:20">
      <c r="E481" s="50" t="s">
        <v>990</v>
      </c>
      <c r="F481" s="51">
        <v>19</v>
      </c>
      <c r="G481" s="51">
        <v>8</v>
      </c>
      <c r="M481" s="50" t="s">
        <v>837</v>
      </c>
      <c r="N481" s="51">
        <v>19</v>
      </c>
      <c r="O481" s="51">
        <v>8</v>
      </c>
      <c r="P481">
        <f t="shared" si="35"/>
        <v>8.6023252670426267</v>
      </c>
      <c r="Q481">
        <f t="shared" si="36"/>
        <v>14.467767290997786</v>
      </c>
      <c r="R481">
        <f t="shared" si="37"/>
        <v>7.0068421624378088</v>
      </c>
      <c r="S481">
        <f t="shared" si="38"/>
        <v>7.0068421624378088</v>
      </c>
      <c r="T481">
        <f t="shared" si="39"/>
        <v>3</v>
      </c>
    </row>
    <row r="482" spans="5:20">
      <c r="E482" s="50" t="s">
        <v>991</v>
      </c>
      <c r="F482" s="51">
        <v>19</v>
      </c>
      <c r="G482" s="51">
        <v>8</v>
      </c>
      <c r="M482" s="50" t="s">
        <v>838</v>
      </c>
      <c r="N482" s="51">
        <v>10</v>
      </c>
      <c r="O482" s="51">
        <v>28</v>
      </c>
      <c r="P482">
        <f t="shared" si="35"/>
        <v>15.132745950421556</v>
      </c>
      <c r="Q482">
        <f t="shared" si="36"/>
        <v>9.4456945633883365</v>
      </c>
      <c r="R482">
        <f t="shared" si="37"/>
        <v>1.2610978967763296</v>
      </c>
      <c r="S482">
        <f t="shared" si="38"/>
        <v>1.2610978967763296</v>
      </c>
      <c r="T482">
        <f t="shared" si="39"/>
        <v>3</v>
      </c>
    </row>
    <row r="483" spans="5:20">
      <c r="E483" s="50" t="s">
        <v>992</v>
      </c>
      <c r="F483" s="51">
        <v>12</v>
      </c>
      <c r="G483" s="51">
        <v>13</v>
      </c>
      <c r="M483" s="50" t="s">
        <v>841</v>
      </c>
      <c r="N483" s="51">
        <v>19</v>
      </c>
      <c r="O483" s="51">
        <v>8</v>
      </c>
      <c r="P483">
        <f t="shared" si="35"/>
        <v>8.6023252670426267</v>
      </c>
      <c r="Q483">
        <f t="shared" si="36"/>
        <v>14.467767290997786</v>
      </c>
      <c r="R483">
        <f t="shared" si="37"/>
        <v>7.0068421624378088</v>
      </c>
      <c r="S483">
        <f t="shared" si="38"/>
        <v>7.0068421624378088</v>
      </c>
      <c r="T483">
        <f t="shared" si="39"/>
        <v>3</v>
      </c>
    </row>
    <row r="484" spans="5:20">
      <c r="E484" s="50" t="s">
        <v>993</v>
      </c>
      <c r="F484" s="51">
        <v>9</v>
      </c>
      <c r="G484" s="51">
        <v>12</v>
      </c>
      <c r="M484" s="50" t="s">
        <v>842</v>
      </c>
      <c r="N484" s="51">
        <v>2</v>
      </c>
      <c r="O484" s="51">
        <v>24</v>
      </c>
      <c r="P484">
        <f t="shared" si="35"/>
        <v>14.866068747318506</v>
      </c>
      <c r="Q484">
        <f t="shared" si="36"/>
        <v>5.9009766222663345</v>
      </c>
      <c r="R484">
        <f t="shared" si="37"/>
        <v>4.1895187941205076</v>
      </c>
      <c r="S484">
        <f t="shared" si="38"/>
        <v>4.1895187941205076</v>
      </c>
      <c r="T484">
        <f t="shared" si="39"/>
        <v>3</v>
      </c>
    </row>
    <row r="485" spans="5:20">
      <c r="E485" s="50" t="s">
        <v>994</v>
      </c>
      <c r="F485" s="51">
        <v>3</v>
      </c>
      <c r="G485" s="51">
        <v>3</v>
      </c>
      <c r="M485" s="50" t="s">
        <v>843</v>
      </c>
      <c r="N485" s="51">
        <v>2</v>
      </c>
      <c r="O485" s="51">
        <v>24</v>
      </c>
      <c r="P485">
        <f t="shared" si="35"/>
        <v>14.866068747318506</v>
      </c>
      <c r="Q485">
        <f t="shared" si="36"/>
        <v>5.9009766222663345</v>
      </c>
      <c r="R485">
        <f t="shared" si="37"/>
        <v>4.1895187941205076</v>
      </c>
      <c r="S485">
        <f t="shared" si="38"/>
        <v>4.1895187941205076</v>
      </c>
      <c r="T485">
        <f t="shared" si="39"/>
        <v>3</v>
      </c>
    </row>
    <row r="486" spans="5:20">
      <c r="E486" s="50" t="s">
        <v>995</v>
      </c>
      <c r="F486" s="51">
        <v>2</v>
      </c>
      <c r="G486" s="51">
        <v>24</v>
      </c>
      <c r="M486" s="50" t="s">
        <v>846</v>
      </c>
      <c r="N486" s="51">
        <v>7</v>
      </c>
      <c r="O486" s="51">
        <v>37</v>
      </c>
      <c r="P486">
        <f t="shared" si="35"/>
        <v>24.515301344262525</v>
      </c>
      <c r="Q486">
        <f t="shared" si="36"/>
        <v>19.142861635778207</v>
      </c>
      <c r="R486">
        <f t="shared" si="37"/>
        <v>13.934255676268977</v>
      </c>
      <c r="S486">
        <f t="shared" si="38"/>
        <v>13.934255676268977</v>
      </c>
      <c r="T486">
        <f t="shared" si="39"/>
        <v>3</v>
      </c>
    </row>
    <row r="487" spans="5:20">
      <c r="E487" s="50" t="s">
        <v>996</v>
      </c>
      <c r="F487" s="51">
        <v>17</v>
      </c>
      <c r="G487" s="51">
        <v>17</v>
      </c>
      <c r="M487" s="50" t="s">
        <v>850</v>
      </c>
      <c r="N487" s="51">
        <v>11</v>
      </c>
      <c r="O487" s="51">
        <v>20</v>
      </c>
      <c r="P487">
        <f t="shared" si="35"/>
        <v>7.0710678118654755</v>
      </c>
      <c r="Q487">
        <f t="shared" si="36"/>
        <v>10.974586952265806</v>
      </c>
      <c r="R487">
        <f t="shared" si="37"/>
        <v>6.997136628314002</v>
      </c>
      <c r="S487">
        <f t="shared" si="38"/>
        <v>6.997136628314002</v>
      </c>
      <c r="T487">
        <f t="shared" si="39"/>
        <v>3</v>
      </c>
    </row>
    <row r="488" spans="5:20">
      <c r="E488" s="50" t="s">
        <v>997</v>
      </c>
      <c r="F488" s="51">
        <v>32</v>
      </c>
      <c r="G488" s="51">
        <v>7</v>
      </c>
      <c r="M488" s="50" t="s">
        <v>851</v>
      </c>
      <c r="N488" s="51">
        <v>8</v>
      </c>
      <c r="O488" s="51">
        <v>36</v>
      </c>
      <c r="P488">
        <f t="shared" si="35"/>
        <v>23.345235059857504</v>
      </c>
      <c r="Q488">
        <f t="shared" si="36"/>
        <v>17.820536968484699</v>
      </c>
      <c r="R488">
        <f t="shared" si="37"/>
        <v>12.185820317049885</v>
      </c>
      <c r="S488">
        <f t="shared" si="38"/>
        <v>12.185820317049885</v>
      </c>
      <c r="T488">
        <f t="shared" si="39"/>
        <v>3</v>
      </c>
    </row>
    <row r="489" spans="5:20">
      <c r="E489" s="50" t="s">
        <v>998</v>
      </c>
      <c r="F489" s="51">
        <v>26</v>
      </c>
      <c r="G489" s="51">
        <v>23</v>
      </c>
      <c r="M489" s="50" t="s">
        <v>852</v>
      </c>
      <c r="N489" s="51">
        <v>1</v>
      </c>
      <c r="O489" s="51">
        <v>11</v>
      </c>
      <c r="P489">
        <f t="shared" si="35"/>
        <v>11.180339887498949</v>
      </c>
      <c r="Q489">
        <f t="shared" si="36"/>
        <v>10.512267312527676</v>
      </c>
      <c r="R489">
        <f t="shared" si="37"/>
        <v>2.8658159308500202</v>
      </c>
      <c r="S489">
        <f t="shared" si="38"/>
        <v>2.8658159308500202</v>
      </c>
      <c r="T489">
        <f t="shared" si="39"/>
        <v>3</v>
      </c>
    </row>
    <row r="490" spans="5:20">
      <c r="E490" s="50" t="s">
        <v>999</v>
      </c>
      <c r="F490" s="51">
        <v>1</v>
      </c>
      <c r="G490" s="51">
        <v>20</v>
      </c>
      <c r="M490" s="50" t="s">
        <v>856</v>
      </c>
      <c r="N490" s="51">
        <v>2</v>
      </c>
      <c r="O490" s="51">
        <v>24</v>
      </c>
      <c r="P490">
        <f t="shared" si="35"/>
        <v>14.866068747318506</v>
      </c>
      <c r="Q490">
        <f t="shared" si="36"/>
        <v>5.9009766222663345</v>
      </c>
      <c r="R490">
        <f t="shared" si="37"/>
        <v>4.1895187941205076</v>
      </c>
      <c r="S490">
        <f t="shared" si="38"/>
        <v>4.1895187941205076</v>
      </c>
      <c r="T490">
        <f t="shared" si="39"/>
        <v>3</v>
      </c>
    </row>
    <row r="491" spans="5:20">
      <c r="E491" s="50" t="s">
        <v>1000</v>
      </c>
      <c r="F491" s="51">
        <v>13</v>
      </c>
      <c r="G491" s="51">
        <v>18</v>
      </c>
      <c r="M491" s="50" t="s">
        <v>855</v>
      </c>
      <c r="N491" s="51">
        <v>2</v>
      </c>
      <c r="O491" s="51">
        <v>24</v>
      </c>
      <c r="P491">
        <f t="shared" si="35"/>
        <v>14.866068747318506</v>
      </c>
      <c r="Q491">
        <f t="shared" si="36"/>
        <v>5.9009766222663345</v>
      </c>
      <c r="R491">
        <f t="shared" si="37"/>
        <v>4.1895187941205076</v>
      </c>
      <c r="S491">
        <f t="shared" si="38"/>
        <v>4.1895187941205076</v>
      </c>
      <c r="T491">
        <f t="shared" si="39"/>
        <v>3</v>
      </c>
    </row>
    <row r="492" spans="5:20">
      <c r="E492" s="50" t="s">
        <v>1001</v>
      </c>
      <c r="F492" s="51">
        <v>19</v>
      </c>
      <c r="G492" s="51">
        <v>8</v>
      </c>
      <c r="M492" s="50" t="s">
        <v>860</v>
      </c>
      <c r="N492" s="51">
        <v>19</v>
      </c>
      <c r="O492" s="51">
        <v>28</v>
      </c>
      <c r="P492">
        <f t="shared" si="35"/>
        <v>16.552945357246848</v>
      </c>
      <c r="Q492">
        <f t="shared" si="36"/>
        <v>9.1155892370769678</v>
      </c>
      <c r="R492">
        <f t="shared" si="37"/>
        <v>2.7017979929414295</v>
      </c>
      <c r="S492">
        <f t="shared" si="38"/>
        <v>2.7017979929414295</v>
      </c>
      <c r="T492">
        <f t="shared" si="39"/>
        <v>3</v>
      </c>
    </row>
    <row r="493" spans="5:20">
      <c r="E493" s="50" t="s">
        <v>1002</v>
      </c>
      <c r="F493" s="51">
        <v>12</v>
      </c>
      <c r="G493" s="51">
        <v>13</v>
      </c>
      <c r="M493" s="50" t="s">
        <v>863</v>
      </c>
      <c r="N493" s="51">
        <v>20</v>
      </c>
      <c r="O493" s="51">
        <v>20</v>
      </c>
      <c r="P493">
        <f t="shared" si="35"/>
        <v>10.63014581273465</v>
      </c>
      <c r="Q493">
        <f t="shared" si="36"/>
        <v>7.4373887044817426</v>
      </c>
      <c r="R493">
        <f t="shared" si="37"/>
        <v>4.2335438931641622</v>
      </c>
      <c r="S493">
        <f t="shared" si="38"/>
        <v>4.2335438931641622</v>
      </c>
      <c r="T493">
        <f t="shared" si="39"/>
        <v>3</v>
      </c>
    </row>
    <row r="494" spans="5:20">
      <c r="E494" s="50" t="s">
        <v>1003</v>
      </c>
      <c r="F494" s="51">
        <v>19</v>
      </c>
      <c r="G494" s="51">
        <v>5</v>
      </c>
      <c r="M494" s="50" t="s">
        <v>865</v>
      </c>
      <c r="N494" s="51">
        <v>2</v>
      </c>
      <c r="O494" s="51">
        <v>24</v>
      </c>
      <c r="P494">
        <f t="shared" si="35"/>
        <v>14.866068747318506</v>
      </c>
      <c r="Q494">
        <f t="shared" si="36"/>
        <v>5.9009766222663345</v>
      </c>
      <c r="R494">
        <f t="shared" si="37"/>
        <v>4.1895187941205076</v>
      </c>
      <c r="S494">
        <f t="shared" si="38"/>
        <v>4.1895187941205076</v>
      </c>
      <c r="T494">
        <f t="shared" si="39"/>
        <v>3</v>
      </c>
    </row>
    <row r="495" spans="5:20">
      <c r="E495" s="50" t="s">
        <v>1004</v>
      </c>
      <c r="F495" s="51">
        <v>23</v>
      </c>
      <c r="G495" s="51">
        <v>27</v>
      </c>
      <c r="M495" s="50" t="s">
        <v>869</v>
      </c>
      <c r="N495" s="51">
        <v>21</v>
      </c>
      <c r="O495" s="51">
        <v>25</v>
      </c>
      <c r="P495">
        <f t="shared" si="35"/>
        <v>15</v>
      </c>
      <c r="Q495">
        <f t="shared" si="36"/>
        <v>6.7082039324993694</v>
      </c>
      <c r="R495">
        <f t="shared" si="37"/>
        <v>3.440337388979839</v>
      </c>
      <c r="S495">
        <f t="shared" si="38"/>
        <v>3.440337388979839</v>
      </c>
      <c r="T495">
        <f t="shared" si="39"/>
        <v>3</v>
      </c>
    </row>
    <row r="496" spans="5:20">
      <c r="E496" s="50" t="s">
        <v>1005</v>
      </c>
      <c r="F496" s="51">
        <v>14</v>
      </c>
      <c r="G496" s="51">
        <v>10</v>
      </c>
      <c r="M496" s="50" t="s">
        <v>870</v>
      </c>
      <c r="N496" s="51">
        <v>16</v>
      </c>
      <c r="O496" s="51">
        <v>2</v>
      </c>
      <c r="P496">
        <f t="shared" si="35"/>
        <v>11.704699910719626</v>
      </c>
      <c r="Q496">
        <f t="shared" si="36"/>
        <v>18.12817705159825</v>
      </c>
      <c r="R496">
        <f t="shared" si="37"/>
        <v>8.4460443215732006</v>
      </c>
      <c r="S496">
        <f t="shared" si="38"/>
        <v>8.4460443215732006</v>
      </c>
      <c r="T496">
        <f t="shared" si="39"/>
        <v>3</v>
      </c>
    </row>
    <row r="497" spans="5:20">
      <c r="E497" s="50" t="s">
        <v>1006</v>
      </c>
      <c r="F497" s="51">
        <v>1</v>
      </c>
      <c r="G497" s="51">
        <v>24</v>
      </c>
      <c r="M497" s="50" t="s">
        <v>871</v>
      </c>
      <c r="N497" s="51">
        <v>19</v>
      </c>
      <c r="O497" s="51">
        <v>5</v>
      </c>
      <c r="P497">
        <f t="shared" si="35"/>
        <v>10.63014581273465</v>
      </c>
      <c r="Q497">
        <f t="shared" si="36"/>
        <v>15.821338462391626</v>
      </c>
      <c r="R497">
        <f t="shared" si="37"/>
        <v>6.7263585049527297</v>
      </c>
      <c r="S497">
        <f t="shared" si="38"/>
        <v>6.7263585049527297</v>
      </c>
      <c r="T497">
        <f t="shared" si="39"/>
        <v>3</v>
      </c>
    </row>
    <row r="498" spans="5:20">
      <c r="E498" s="50" t="s">
        <v>1008</v>
      </c>
      <c r="F498" s="51">
        <v>2</v>
      </c>
      <c r="G498" s="51">
        <v>24</v>
      </c>
      <c r="M498" s="50" t="s">
        <v>872</v>
      </c>
      <c r="N498" s="51">
        <v>28</v>
      </c>
      <c r="O498" s="51">
        <v>35</v>
      </c>
      <c r="P498">
        <f t="shared" si="35"/>
        <v>27.202941017470888</v>
      </c>
      <c r="Q498">
        <f t="shared" si="36"/>
        <v>18.457901380467071</v>
      </c>
      <c r="R498">
        <f t="shared" si="37"/>
        <v>15.67972408151757</v>
      </c>
      <c r="S498">
        <f t="shared" si="38"/>
        <v>15.67972408151757</v>
      </c>
      <c r="T498">
        <f t="shared" si="39"/>
        <v>3</v>
      </c>
    </row>
    <row r="499" spans="5:20">
      <c r="E499" s="50" t="s">
        <v>1009</v>
      </c>
      <c r="F499" s="51">
        <v>12</v>
      </c>
      <c r="G499" s="51">
        <v>13</v>
      </c>
      <c r="M499" s="50" t="s">
        <v>875</v>
      </c>
      <c r="N499" s="51">
        <v>19</v>
      </c>
      <c r="O499" s="51">
        <v>5</v>
      </c>
      <c r="P499">
        <f t="shared" si="35"/>
        <v>10.63014581273465</v>
      </c>
      <c r="Q499">
        <f t="shared" si="36"/>
        <v>15.821338462391626</v>
      </c>
      <c r="R499">
        <f t="shared" si="37"/>
        <v>6.7263585049527297</v>
      </c>
      <c r="S499">
        <f t="shared" si="38"/>
        <v>6.7263585049527297</v>
      </c>
      <c r="T499">
        <f t="shared" si="39"/>
        <v>3</v>
      </c>
    </row>
    <row r="500" spans="5:20">
      <c r="E500" s="50" t="s">
        <v>1010</v>
      </c>
      <c r="F500" s="51">
        <v>8</v>
      </c>
      <c r="G500" s="51">
        <v>36</v>
      </c>
      <c r="M500" s="50" t="s">
        <v>876</v>
      </c>
      <c r="N500" s="51">
        <v>2</v>
      </c>
      <c r="O500" s="51">
        <v>24</v>
      </c>
      <c r="P500">
        <f t="shared" si="35"/>
        <v>14.866068747318506</v>
      </c>
      <c r="Q500">
        <f t="shared" si="36"/>
        <v>5.9009766222663345</v>
      </c>
      <c r="R500">
        <f t="shared" si="37"/>
        <v>4.1895187941205076</v>
      </c>
      <c r="S500">
        <f t="shared" si="38"/>
        <v>4.1895187941205076</v>
      </c>
      <c r="T500">
        <f t="shared" si="39"/>
        <v>3</v>
      </c>
    </row>
    <row r="501" spans="5:20">
      <c r="E501" s="50" t="s">
        <v>1011</v>
      </c>
      <c r="F501" s="51">
        <v>9</v>
      </c>
      <c r="G501" s="51">
        <v>12</v>
      </c>
      <c r="M501" s="50" t="s">
        <v>878</v>
      </c>
      <c r="N501" s="51">
        <v>19</v>
      </c>
      <c r="O501" s="51">
        <v>5</v>
      </c>
      <c r="P501">
        <f t="shared" si="35"/>
        <v>10.63014581273465</v>
      </c>
      <c r="Q501">
        <f t="shared" si="36"/>
        <v>15.821338462391626</v>
      </c>
      <c r="R501">
        <f t="shared" si="37"/>
        <v>6.7263585049527297</v>
      </c>
      <c r="S501">
        <f t="shared" si="38"/>
        <v>6.7263585049527297</v>
      </c>
      <c r="T501">
        <f t="shared" si="39"/>
        <v>3</v>
      </c>
    </row>
    <row r="502" spans="5:20">
      <c r="E502" s="50" t="s">
        <v>1012</v>
      </c>
      <c r="F502" s="51">
        <v>12</v>
      </c>
      <c r="G502" s="51">
        <v>13</v>
      </c>
      <c r="M502" s="62" t="s">
        <v>880</v>
      </c>
      <c r="N502" s="63">
        <v>19</v>
      </c>
      <c r="O502" s="63">
        <v>8</v>
      </c>
      <c r="P502">
        <f t="shared" si="35"/>
        <v>8.6023252670426267</v>
      </c>
      <c r="Q502">
        <f t="shared" si="36"/>
        <v>14.467767290997786</v>
      </c>
      <c r="R502">
        <f t="shared" si="37"/>
        <v>7.0068421624378088</v>
      </c>
      <c r="S502">
        <f t="shared" si="38"/>
        <v>7.0068421624378088</v>
      </c>
      <c r="T502">
        <f t="shared" si="39"/>
        <v>3</v>
      </c>
    </row>
    <row r="503" spans="5:20">
      <c r="E503" s="50" t="s">
        <v>1013</v>
      </c>
      <c r="F503" s="51">
        <v>27</v>
      </c>
      <c r="G503" s="51">
        <v>4</v>
      </c>
      <c r="M503" s="50" t="s">
        <v>881</v>
      </c>
      <c r="N503" s="51">
        <v>19</v>
      </c>
      <c r="O503" s="51">
        <v>5</v>
      </c>
      <c r="P503">
        <f t="shared" si="35"/>
        <v>10.63014581273465</v>
      </c>
      <c r="Q503">
        <f t="shared" si="36"/>
        <v>15.821338462391626</v>
      </c>
      <c r="R503">
        <f t="shared" si="37"/>
        <v>6.7263585049527297</v>
      </c>
      <c r="S503">
        <f t="shared" si="38"/>
        <v>6.7263585049527297</v>
      </c>
      <c r="T503">
        <f t="shared" si="39"/>
        <v>3</v>
      </c>
    </row>
    <row r="504" spans="5:20">
      <c r="E504" s="50" t="s">
        <v>1014</v>
      </c>
      <c r="F504" s="51">
        <v>15</v>
      </c>
      <c r="G504" s="51">
        <v>9</v>
      </c>
      <c r="M504" s="50" t="s">
        <v>882</v>
      </c>
      <c r="N504" s="51">
        <v>19</v>
      </c>
      <c r="O504" s="51">
        <v>5</v>
      </c>
      <c r="P504">
        <f t="shared" si="35"/>
        <v>10.63014581273465</v>
      </c>
      <c r="Q504">
        <f t="shared" si="36"/>
        <v>15.821338462391626</v>
      </c>
      <c r="R504">
        <f t="shared" si="37"/>
        <v>6.7263585049527297</v>
      </c>
      <c r="S504">
        <f t="shared" si="38"/>
        <v>6.7263585049527297</v>
      </c>
      <c r="T504">
        <f t="shared" si="39"/>
        <v>3</v>
      </c>
    </row>
    <row r="505" spans="5:20">
      <c r="E505" s="50" t="s">
        <v>1015</v>
      </c>
      <c r="F505" s="51">
        <v>9</v>
      </c>
      <c r="G505" s="51">
        <v>12</v>
      </c>
      <c r="M505" s="50" t="s">
        <v>883</v>
      </c>
      <c r="N505" s="51">
        <v>28</v>
      </c>
      <c r="O505" s="51">
        <v>35</v>
      </c>
      <c r="P505">
        <f t="shared" si="35"/>
        <v>27.202941017470888</v>
      </c>
      <c r="Q505">
        <f t="shared" si="36"/>
        <v>18.457901380467071</v>
      </c>
      <c r="R505">
        <f t="shared" si="37"/>
        <v>15.67972408151757</v>
      </c>
      <c r="S505">
        <f t="shared" si="38"/>
        <v>15.67972408151757</v>
      </c>
      <c r="T505">
        <f t="shared" si="39"/>
        <v>3</v>
      </c>
    </row>
    <row r="506" spans="5:20">
      <c r="E506" s="50" t="s">
        <v>1016</v>
      </c>
      <c r="F506" s="51">
        <v>9</v>
      </c>
      <c r="G506" s="51">
        <v>12</v>
      </c>
      <c r="M506" s="50" t="s">
        <v>885</v>
      </c>
      <c r="N506" s="51">
        <v>2</v>
      </c>
      <c r="O506" s="51">
        <v>24</v>
      </c>
      <c r="P506">
        <f t="shared" si="35"/>
        <v>14.866068747318506</v>
      </c>
      <c r="Q506">
        <f t="shared" si="36"/>
        <v>5.9009766222663345</v>
      </c>
      <c r="R506">
        <f t="shared" si="37"/>
        <v>4.1895187941205076</v>
      </c>
      <c r="S506">
        <f t="shared" si="38"/>
        <v>4.1895187941205076</v>
      </c>
      <c r="T506">
        <f t="shared" si="39"/>
        <v>3</v>
      </c>
    </row>
    <row r="507" spans="5:20">
      <c r="E507" s="50" t="s">
        <v>1018</v>
      </c>
      <c r="F507" s="51">
        <v>12</v>
      </c>
      <c r="G507" s="51">
        <v>13</v>
      </c>
      <c r="M507" s="50" t="s">
        <v>887</v>
      </c>
      <c r="N507" s="51">
        <v>19</v>
      </c>
      <c r="O507" s="51">
        <v>5</v>
      </c>
      <c r="P507">
        <f t="shared" si="35"/>
        <v>10.63014581273465</v>
      </c>
      <c r="Q507">
        <f t="shared" si="36"/>
        <v>15.821338462391626</v>
      </c>
      <c r="R507">
        <f t="shared" si="37"/>
        <v>6.7263585049527297</v>
      </c>
      <c r="S507">
        <f t="shared" si="38"/>
        <v>6.7263585049527297</v>
      </c>
      <c r="T507">
        <f t="shared" si="39"/>
        <v>3</v>
      </c>
    </row>
    <row r="508" spans="5:20">
      <c r="E508" s="50" t="s">
        <v>1020</v>
      </c>
      <c r="F508" s="51">
        <v>12</v>
      </c>
      <c r="G508" s="51">
        <v>13</v>
      </c>
      <c r="M508" s="50" t="s">
        <v>889</v>
      </c>
      <c r="N508" s="51">
        <v>1</v>
      </c>
      <c r="O508" s="51">
        <v>1</v>
      </c>
      <c r="P508">
        <f t="shared" si="35"/>
        <v>16.278820596099706</v>
      </c>
      <c r="Q508">
        <f t="shared" si="36"/>
        <v>18.082103266501122</v>
      </c>
      <c r="R508">
        <f t="shared" si="37"/>
        <v>8.3972267159816703</v>
      </c>
      <c r="S508">
        <f t="shared" si="38"/>
        <v>8.3972267159816703</v>
      </c>
      <c r="T508">
        <f t="shared" si="39"/>
        <v>3</v>
      </c>
    </row>
    <row r="509" spans="5:20">
      <c r="E509" s="50" t="s">
        <v>1022</v>
      </c>
      <c r="F509" s="51">
        <v>12</v>
      </c>
      <c r="G509" s="51">
        <v>13</v>
      </c>
      <c r="M509" s="50" t="s">
        <v>891</v>
      </c>
      <c r="N509" s="51">
        <v>19</v>
      </c>
      <c r="O509" s="51">
        <v>8</v>
      </c>
      <c r="P509">
        <f t="shared" si="35"/>
        <v>8.6023252670426267</v>
      </c>
      <c r="Q509">
        <f t="shared" si="36"/>
        <v>14.467767290997786</v>
      </c>
      <c r="R509">
        <f t="shared" si="37"/>
        <v>7.0068421624378088</v>
      </c>
      <c r="S509">
        <f t="shared" si="38"/>
        <v>7.0068421624378088</v>
      </c>
      <c r="T509">
        <f t="shared" si="39"/>
        <v>3</v>
      </c>
    </row>
    <row r="510" spans="5:20">
      <c r="E510" s="50" t="s">
        <v>1024</v>
      </c>
      <c r="F510" s="51">
        <v>12</v>
      </c>
      <c r="G510" s="51">
        <v>13</v>
      </c>
      <c r="M510" s="50" t="s">
        <v>899</v>
      </c>
      <c r="N510" s="51">
        <v>19</v>
      </c>
      <c r="O510" s="51">
        <v>8</v>
      </c>
      <c r="P510">
        <f t="shared" si="35"/>
        <v>8.6023252670426267</v>
      </c>
      <c r="Q510">
        <f t="shared" si="36"/>
        <v>14.467767290997786</v>
      </c>
      <c r="R510">
        <f t="shared" si="37"/>
        <v>7.0068421624378088</v>
      </c>
      <c r="S510">
        <f t="shared" si="38"/>
        <v>7.0068421624378088</v>
      </c>
      <c r="T510">
        <f t="shared" si="39"/>
        <v>3</v>
      </c>
    </row>
    <row r="511" spans="5:20">
      <c r="E511" s="50" t="s">
        <v>1026</v>
      </c>
      <c r="F511" s="51">
        <v>19</v>
      </c>
      <c r="G511" s="51">
        <v>8</v>
      </c>
      <c r="M511" s="50" t="s">
        <v>901</v>
      </c>
      <c r="N511" s="51">
        <v>19</v>
      </c>
      <c r="O511" s="51">
        <v>8</v>
      </c>
      <c r="P511">
        <f t="shared" si="35"/>
        <v>8.6023252670426267</v>
      </c>
      <c r="Q511">
        <f t="shared" si="36"/>
        <v>14.467767290997786</v>
      </c>
      <c r="R511">
        <f t="shared" si="37"/>
        <v>7.0068421624378088</v>
      </c>
      <c r="S511">
        <f t="shared" si="38"/>
        <v>7.0068421624378088</v>
      </c>
      <c r="T511">
        <f t="shared" si="39"/>
        <v>3</v>
      </c>
    </row>
    <row r="512" spans="5:20">
      <c r="E512" s="50" t="s">
        <v>1028</v>
      </c>
      <c r="F512" s="51">
        <v>19</v>
      </c>
      <c r="G512" s="51">
        <v>5</v>
      </c>
      <c r="M512" s="50" t="s">
        <v>907</v>
      </c>
      <c r="N512" s="51">
        <v>32</v>
      </c>
      <c r="O512" s="51">
        <v>8</v>
      </c>
      <c r="P512">
        <f t="shared" si="35"/>
        <v>20.615528128088304</v>
      </c>
      <c r="Q512">
        <f t="shared" si="36"/>
        <v>11.306678884129553</v>
      </c>
      <c r="R512">
        <f t="shared" si="37"/>
        <v>6.7433390927460843</v>
      </c>
      <c r="S512">
        <f t="shared" si="38"/>
        <v>6.7433390927460843</v>
      </c>
      <c r="T512">
        <f t="shared" si="39"/>
        <v>3</v>
      </c>
    </row>
    <row r="513" spans="5:20">
      <c r="E513" s="50" t="s">
        <v>1030</v>
      </c>
      <c r="F513" s="51">
        <v>5</v>
      </c>
      <c r="G513" s="51">
        <v>4</v>
      </c>
      <c r="M513" s="50" t="s">
        <v>910</v>
      </c>
      <c r="N513" s="51">
        <v>19</v>
      </c>
      <c r="O513" s="51">
        <v>5</v>
      </c>
      <c r="P513">
        <f t="shared" si="35"/>
        <v>10.63014581273465</v>
      </c>
      <c r="Q513">
        <f t="shared" si="36"/>
        <v>15.821338462391626</v>
      </c>
      <c r="R513">
        <f t="shared" si="37"/>
        <v>6.7263585049527297</v>
      </c>
      <c r="S513">
        <f t="shared" si="38"/>
        <v>6.7263585049527297</v>
      </c>
      <c r="T513">
        <f t="shared" si="39"/>
        <v>3</v>
      </c>
    </row>
    <row r="514" spans="5:20">
      <c r="E514" s="50" t="s">
        <v>1032</v>
      </c>
      <c r="F514" s="51">
        <v>20</v>
      </c>
      <c r="G514" s="51">
        <v>36</v>
      </c>
      <c r="M514" s="50" t="s">
        <v>916</v>
      </c>
      <c r="N514" s="51">
        <v>19</v>
      </c>
      <c r="O514" s="51">
        <v>8</v>
      </c>
      <c r="P514">
        <f t="shared" ref="P514:P577" si="40">SQRT(((N514-$J$2)^2+(O514-$K$2)^2))</f>
        <v>8.6023252670426267</v>
      </c>
      <c r="Q514">
        <f t="shared" ref="Q514:Q577" si="41">SQRT(((O514-$J$3)^2+(P514-$K$3)^2))</f>
        <v>14.467767290997786</v>
      </c>
      <c r="R514">
        <f t="shared" ref="R514:R577" si="42">SQRT(((P514-$J$4)^2+(Q514-$K$4)^2))</f>
        <v>7.0068421624378088</v>
      </c>
      <c r="S514">
        <f t="shared" si="38"/>
        <v>7.0068421624378088</v>
      </c>
      <c r="T514">
        <f t="shared" si="39"/>
        <v>3</v>
      </c>
    </row>
    <row r="515" spans="5:20">
      <c r="E515" s="50" t="s">
        <v>1034</v>
      </c>
      <c r="F515" s="51">
        <v>14</v>
      </c>
      <c r="G515" s="51">
        <v>10</v>
      </c>
      <c r="M515" s="50" t="s">
        <v>918</v>
      </c>
      <c r="N515" s="51">
        <v>19</v>
      </c>
      <c r="O515" s="51">
        <v>5</v>
      </c>
      <c r="P515">
        <f t="shared" si="40"/>
        <v>10.63014581273465</v>
      </c>
      <c r="Q515">
        <f t="shared" si="41"/>
        <v>15.821338462391626</v>
      </c>
      <c r="R515">
        <f t="shared" si="42"/>
        <v>6.7263585049527297</v>
      </c>
      <c r="S515">
        <f t="shared" ref="S515:S578" si="43">MIN(P515,Q515,R515)</f>
        <v>6.7263585049527297</v>
      </c>
      <c r="T515">
        <f t="shared" ref="T515:T578" si="44">IF(AND(P515&lt;Q515,P515&lt;R515),1,IF(AND(Q515&lt;P515,Q515&lt;R515),2,IF(AND(R515&lt;P515,R515&lt;Q515),3)))</f>
        <v>3</v>
      </c>
    </row>
    <row r="516" spans="5:20">
      <c r="E516" s="50" t="s">
        <v>1036</v>
      </c>
      <c r="F516" s="51">
        <v>19</v>
      </c>
      <c r="G516" s="51">
        <v>5</v>
      </c>
      <c r="M516" s="50" t="s">
        <v>920</v>
      </c>
      <c r="N516" s="51">
        <v>19</v>
      </c>
      <c r="O516" s="51">
        <v>8</v>
      </c>
      <c r="P516">
        <f t="shared" si="40"/>
        <v>8.6023252670426267</v>
      </c>
      <c r="Q516">
        <f t="shared" si="41"/>
        <v>14.467767290997786</v>
      </c>
      <c r="R516">
        <f t="shared" si="42"/>
        <v>7.0068421624378088</v>
      </c>
      <c r="S516">
        <f t="shared" si="43"/>
        <v>7.0068421624378088</v>
      </c>
      <c r="T516">
        <f t="shared" si="44"/>
        <v>3</v>
      </c>
    </row>
    <row r="517" spans="5:20">
      <c r="E517" s="50" t="s">
        <v>1038</v>
      </c>
      <c r="F517" s="51">
        <v>19</v>
      </c>
      <c r="G517" s="51">
        <v>5</v>
      </c>
      <c r="M517" s="50" t="s">
        <v>924</v>
      </c>
      <c r="N517" s="51">
        <v>16</v>
      </c>
      <c r="O517" s="51">
        <v>2</v>
      </c>
      <c r="P517">
        <f t="shared" si="40"/>
        <v>11.704699910719626</v>
      </c>
      <c r="Q517">
        <f t="shared" si="41"/>
        <v>18.12817705159825</v>
      </c>
      <c r="R517">
        <f t="shared" si="42"/>
        <v>8.4460443215732006</v>
      </c>
      <c r="S517">
        <f t="shared" si="43"/>
        <v>8.4460443215732006</v>
      </c>
      <c r="T517">
        <f t="shared" si="44"/>
        <v>3</v>
      </c>
    </row>
    <row r="518" spans="5:20">
      <c r="E518" s="50" t="s">
        <v>1040</v>
      </c>
      <c r="F518" s="51">
        <v>19</v>
      </c>
      <c r="G518" s="51">
        <v>5</v>
      </c>
      <c r="M518" s="50" t="s">
        <v>926</v>
      </c>
      <c r="N518" s="51">
        <v>22</v>
      </c>
      <c r="O518" s="51">
        <v>26</v>
      </c>
      <c r="P518">
        <f t="shared" si="40"/>
        <v>16.401219466856727</v>
      </c>
      <c r="Q518">
        <f t="shared" si="41"/>
        <v>7.180257599359364</v>
      </c>
      <c r="R518">
        <f t="shared" si="42"/>
        <v>3.7036201389967518</v>
      </c>
      <c r="S518">
        <f t="shared" si="43"/>
        <v>3.7036201389967518</v>
      </c>
      <c r="T518">
        <f t="shared" si="44"/>
        <v>3</v>
      </c>
    </row>
    <row r="519" spans="5:20">
      <c r="E519" s="50" t="s">
        <v>1042</v>
      </c>
      <c r="F519" s="51">
        <v>19</v>
      </c>
      <c r="G519" s="51">
        <v>5</v>
      </c>
      <c r="M519" s="50" t="s">
        <v>928</v>
      </c>
      <c r="N519" s="51">
        <v>29</v>
      </c>
      <c r="O519" s="51">
        <v>8</v>
      </c>
      <c r="P519">
        <f t="shared" si="40"/>
        <v>17.720045146669349</v>
      </c>
      <c r="Q519">
        <f t="shared" si="41"/>
        <v>11.00356191057711</v>
      </c>
      <c r="R519">
        <f t="shared" si="42"/>
        <v>3.8530341812160662</v>
      </c>
      <c r="S519">
        <f t="shared" si="43"/>
        <v>3.8530341812160662</v>
      </c>
      <c r="T519">
        <f t="shared" si="44"/>
        <v>3</v>
      </c>
    </row>
    <row r="520" spans="5:20">
      <c r="E520" s="50" t="s">
        <v>1044</v>
      </c>
      <c r="F520" s="51">
        <v>19</v>
      </c>
      <c r="G520" s="51">
        <v>23</v>
      </c>
      <c r="M520" s="50" t="s">
        <v>931</v>
      </c>
      <c r="N520" s="51">
        <v>19</v>
      </c>
      <c r="O520" s="51">
        <v>23</v>
      </c>
      <c r="P520">
        <f t="shared" si="40"/>
        <v>12.206555615733702</v>
      </c>
      <c r="Q520">
        <f t="shared" si="41"/>
        <v>7.0401702986211001</v>
      </c>
      <c r="R520">
        <f t="shared" si="42"/>
        <v>3.4607852606917158</v>
      </c>
      <c r="S520">
        <f t="shared" si="43"/>
        <v>3.4607852606917158</v>
      </c>
      <c r="T520">
        <f t="shared" si="44"/>
        <v>3</v>
      </c>
    </row>
    <row r="521" spans="5:20">
      <c r="E521" s="50" t="s">
        <v>1047</v>
      </c>
      <c r="F521" s="51">
        <v>16</v>
      </c>
      <c r="G521" s="51">
        <v>2</v>
      </c>
      <c r="M521" s="50" t="s">
        <v>933</v>
      </c>
      <c r="N521" s="51">
        <v>23</v>
      </c>
      <c r="O521" s="51">
        <v>27</v>
      </c>
      <c r="P521">
        <f t="shared" si="40"/>
        <v>17.804493814764857</v>
      </c>
      <c r="Q521">
        <f t="shared" si="41"/>
        <v>8.0023885602028351</v>
      </c>
      <c r="R521">
        <f t="shared" si="42"/>
        <v>4.2970483649817766</v>
      </c>
      <c r="S521">
        <f t="shared" si="43"/>
        <v>4.2970483649817766</v>
      </c>
      <c r="T521">
        <f t="shared" si="44"/>
        <v>3</v>
      </c>
    </row>
    <row r="522" spans="5:20">
      <c r="E522" s="50" t="s">
        <v>1049</v>
      </c>
      <c r="F522" s="51">
        <v>6</v>
      </c>
      <c r="G522" s="51">
        <v>38</v>
      </c>
      <c r="M522" s="50" t="s">
        <v>939</v>
      </c>
      <c r="N522" s="51">
        <v>2</v>
      </c>
      <c r="O522" s="51">
        <v>24</v>
      </c>
      <c r="P522">
        <f t="shared" si="40"/>
        <v>14.866068747318506</v>
      </c>
      <c r="Q522">
        <f t="shared" si="41"/>
        <v>5.9009766222663345</v>
      </c>
      <c r="R522">
        <f t="shared" si="42"/>
        <v>4.1895187941205076</v>
      </c>
      <c r="S522">
        <f t="shared" si="43"/>
        <v>4.1895187941205076</v>
      </c>
      <c r="T522">
        <f t="shared" si="44"/>
        <v>3</v>
      </c>
    </row>
    <row r="523" spans="5:20">
      <c r="E523" s="50" t="s">
        <v>1051</v>
      </c>
      <c r="F523" s="51">
        <v>19</v>
      </c>
      <c r="G523" s="51">
        <v>23</v>
      </c>
      <c r="M523" s="50" t="s">
        <v>941</v>
      </c>
      <c r="N523" s="51">
        <v>16</v>
      </c>
      <c r="O523" s="51">
        <v>2</v>
      </c>
      <c r="P523">
        <f t="shared" si="40"/>
        <v>11.704699910719626</v>
      </c>
      <c r="Q523">
        <f t="shared" si="41"/>
        <v>18.12817705159825</v>
      </c>
      <c r="R523">
        <f t="shared" si="42"/>
        <v>8.4460443215732006</v>
      </c>
      <c r="S523">
        <f t="shared" si="43"/>
        <v>8.4460443215732006</v>
      </c>
      <c r="T523">
        <f t="shared" si="44"/>
        <v>3</v>
      </c>
    </row>
    <row r="524" spans="5:20">
      <c r="E524" s="50" t="s">
        <v>1052</v>
      </c>
      <c r="F524" s="51">
        <v>2</v>
      </c>
      <c r="G524" s="51">
        <v>24</v>
      </c>
      <c r="M524" s="50" t="s">
        <v>945</v>
      </c>
      <c r="N524" s="51">
        <v>20</v>
      </c>
      <c r="O524" s="51">
        <v>23</v>
      </c>
      <c r="P524">
        <f t="shared" si="40"/>
        <v>12.806248474865697</v>
      </c>
      <c r="Q524">
        <f t="shared" si="41"/>
        <v>6.5555362026942463</v>
      </c>
      <c r="R524">
        <f t="shared" si="42"/>
        <v>3.6454593064126293</v>
      </c>
      <c r="S524">
        <f t="shared" si="43"/>
        <v>3.6454593064126293</v>
      </c>
      <c r="T524">
        <f t="shared" si="44"/>
        <v>3</v>
      </c>
    </row>
    <row r="525" spans="5:20">
      <c r="E525" s="50" t="s">
        <v>1054</v>
      </c>
      <c r="F525" s="51">
        <v>14</v>
      </c>
      <c r="G525" s="51">
        <v>10</v>
      </c>
      <c r="M525" s="50" t="s">
        <v>949</v>
      </c>
      <c r="N525" s="51">
        <v>32</v>
      </c>
      <c r="O525" s="51">
        <v>7</v>
      </c>
      <c r="P525">
        <f t="shared" si="40"/>
        <v>20.880613017821101</v>
      </c>
      <c r="Q525">
        <f t="shared" si="41"/>
        <v>12.34090480307017</v>
      </c>
      <c r="R525">
        <f t="shared" si="42"/>
        <v>7.2679206653654518</v>
      </c>
      <c r="S525">
        <f t="shared" si="43"/>
        <v>7.2679206653654518</v>
      </c>
      <c r="T525">
        <f t="shared" si="44"/>
        <v>3</v>
      </c>
    </row>
    <row r="526" spans="5:20">
      <c r="E526" s="50" t="s">
        <v>1056</v>
      </c>
      <c r="F526" s="51">
        <v>39</v>
      </c>
      <c r="G526" s="51">
        <v>7</v>
      </c>
      <c r="M526" s="50" t="s">
        <v>953</v>
      </c>
      <c r="N526" s="51">
        <v>16</v>
      </c>
      <c r="O526" s="51">
        <v>2</v>
      </c>
      <c r="P526">
        <f t="shared" si="40"/>
        <v>11.704699910719626</v>
      </c>
      <c r="Q526">
        <f t="shared" si="41"/>
        <v>18.12817705159825</v>
      </c>
      <c r="R526">
        <f t="shared" si="42"/>
        <v>8.4460443215732006</v>
      </c>
      <c r="S526">
        <f t="shared" si="43"/>
        <v>8.4460443215732006</v>
      </c>
      <c r="T526">
        <f t="shared" si="44"/>
        <v>3</v>
      </c>
    </row>
    <row r="527" spans="5:20">
      <c r="E527" s="50" t="s">
        <v>1059</v>
      </c>
      <c r="F527" s="51">
        <v>2</v>
      </c>
      <c r="G527" s="51">
        <v>24</v>
      </c>
      <c r="M527" s="50" t="s">
        <v>955</v>
      </c>
      <c r="N527" s="51">
        <v>19</v>
      </c>
      <c r="O527" s="51">
        <v>8</v>
      </c>
      <c r="P527">
        <f t="shared" si="40"/>
        <v>8.6023252670426267</v>
      </c>
      <c r="Q527">
        <f t="shared" si="41"/>
        <v>14.467767290997786</v>
      </c>
      <c r="R527">
        <f t="shared" si="42"/>
        <v>7.0068421624378088</v>
      </c>
      <c r="S527">
        <f t="shared" si="43"/>
        <v>7.0068421624378088</v>
      </c>
      <c r="T527">
        <f t="shared" si="44"/>
        <v>3</v>
      </c>
    </row>
    <row r="528" spans="5:20">
      <c r="E528" s="50" t="s">
        <v>1060</v>
      </c>
      <c r="F528" s="51">
        <v>19</v>
      </c>
      <c r="G528" s="51">
        <v>5</v>
      </c>
      <c r="M528" s="50" t="s">
        <v>957</v>
      </c>
      <c r="N528" s="51">
        <v>2</v>
      </c>
      <c r="O528" s="51">
        <v>24</v>
      </c>
      <c r="P528">
        <f t="shared" si="40"/>
        <v>14.866068747318506</v>
      </c>
      <c r="Q528">
        <f t="shared" si="41"/>
        <v>5.9009766222663345</v>
      </c>
      <c r="R528">
        <f t="shared" si="42"/>
        <v>4.1895187941205076</v>
      </c>
      <c r="S528">
        <f t="shared" si="43"/>
        <v>4.1895187941205076</v>
      </c>
      <c r="T528">
        <f t="shared" si="44"/>
        <v>3</v>
      </c>
    </row>
    <row r="529" spans="5:20">
      <c r="E529" s="50" t="s">
        <v>1062</v>
      </c>
      <c r="F529" s="51">
        <v>12</v>
      </c>
      <c r="G529" s="51">
        <v>13</v>
      </c>
      <c r="M529" s="50" t="s">
        <v>959</v>
      </c>
      <c r="N529" s="51">
        <v>2</v>
      </c>
      <c r="O529" s="51">
        <v>24</v>
      </c>
      <c r="P529">
        <f t="shared" si="40"/>
        <v>14.866068747318506</v>
      </c>
      <c r="Q529">
        <f t="shared" si="41"/>
        <v>5.9009766222663345</v>
      </c>
      <c r="R529">
        <f t="shared" si="42"/>
        <v>4.1895187941205076</v>
      </c>
      <c r="S529">
        <f t="shared" si="43"/>
        <v>4.1895187941205076</v>
      </c>
      <c r="T529">
        <f t="shared" si="44"/>
        <v>3</v>
      </c>
    </row>
    <row r="530" spans="5:20">
      <c r="E530" s="50" t="s">
        <v>1064</v>
      </c>
      <c r="F530" s="51">
        <v>28</v>
      </c>
      <c r="G530" s="51">
        <v>24</v>
      </c>
      <c r="M530" s="50" t="s">
        <v>964</v>
      </c>
      <c r="N530" s="51">
        <v>2</v>
      </c>
      <c r="O530" s="51">
        <v>24</v>
      </c>
      <c r="P530">
        <f t="shared" si="40"/>
        <v>14.866068747318506</v>
      </c>
      <c r="Q530">
        <f t="shared" si="41"/>
        <v>5.9009766222663345</v>
      </c>
      <c r="R530">
        <f t="shared" si="42"/>
        <v>4.1895187941205076</v>
      </c>
      <c r="S530">
        <f t="shared" si="43"/>
        <v>4.1895187941205076</v>
      </c>
      <c r="T530">
        <f t="shared" si="44"/>
        <v>3</v>
      </c>
    </row>
    <row r="531" spans="5:20">
      <c r="E531" s="50" t="s">
        <v>1066</v>
      </c>
      <c r="F531" s="51">
        <v>2</v>
      </c>
      <c r="G531" s="51">
        <v>24</v>
      </c>
      <c r="M531" s="50" t="s">
        <v>966</v>
      </c>
      <c r="N531" s="51">
        <v>28</v>
      </c>
      <c r="O531" s="51">
        <v>35</v>
      </c>
      <c r="P531">
        <f t="shared" si="40"/>
        <v>27.202941017470888</v>
      </c>
      <c r="Q531">
        <f t="shared" si="41"/>
        <v>18.457901380467071</v>
      </c>
      <c r="R531">
        <f t="shared" si="42"/>
        <v>15.67972408151757</v>
      </c>
      <c r="S531">
        <f t="shared" si="43"/>
        <v>15.67972408151757</v>
      </c>
      <c r="T531">
        <f t="shared" si="44"/>
        <v>3</v>
      </c>
    </row>
    <row r="532" spans="5:20">
      <c r="E532" s="50" t="s">
        <v>1068</v>
      </c>
      <c r="F532" s="51">
        <v>22</v>
      </c>
      <c r="G532" s="51">
        <v>26</v>
      </c>
      <c r="M532" s="50" t="s">
        <v>970</v>
      </c>
      <c r="N532" s="51">
        <v>2</v>
      </c>
      <c r="O532" s="51">
        <v>24</v>
      </c>
      <c r="P532">
        <f t="shared" si="40"/>
        <v>14.866068747318506</v>
      </c>
      <c r="Q532">
        <f t="shared" si="41"/>
        <v>5.9009766222663345</v>
      </c>
      <c r="R532">
        <f t="shared" si="42"/>
        <v>4.1895187941205076</v>
      </c>
      <c r="S532">
        <f t="shared" si="43"/>
        <v>4.1895187941205076</v>
      </c>
      <c r="T532">
        <f t="shared" si="44"/>
        <v>3</v>
      </c>
    </row>
    <row r="533" spans="5:20">
      <c r="E533" s="50" t="s">
        <v>1070</v>
      </c>
      <c r="F533" s="51">
        <v>12</v>
      </c>
      <c r="G533" s="51">
        <v>13</v>
      </c>
      <c r="M533" s="50" t="s">
        <v>972</v>
      </c>
      <c r="N533" s="51">
        <v>28</v>
      </c>
      <c r="O533" s="51">
        <v>35</v>
      </c>
      <c r="P533">
        <f t="shared" si="40"/>
        <v>27.202941017470888</v>
      </c>
      <c r="Q533">
        <f t="shared" si="41"/>
        <v>18.457901380467071</v>
      </c>
      <c r="R533">
        <f t="shared" si="42"/>
        <v>15.67972408151757</v>
      </c>
      <c r="S533">
        <f t="shared" si="43"/>
        <v>15.67972408151757</v>
      </c>
      <c r="T533">
        <f t="shared" si="44"/>
        <v>3</v>
      </c>
    </row>
    <row r="534" spans="5:20">
      <c r="E534" s="50" t="s">
        <v>1072</v>
      </c>
      <c r="F534" s="51">
        <v>19</v>
      </c>
      <c r="G534" s="51">
        <v>5</v>
      </c>
      <c r="M534" s="50" t="s">
        <v>974</v>
      </c>
      <c r="N534" s="51">
        <v>19</v>
      </c>
      <c r="O534" s="51">
        <v>8</v>
      </c>
      <c r="P534">
        <f t="shared" si="40"/>
        <v>8.6023252670426267</v>
      </c>
      <c r="Q534">
        <f t="shared" si="41"/>
        <v>14.467767290997786</v>
      </c>
      <c r="R534">
        <f t="shared" si="42"/>
        <v>7.0068421624378088</v>
      </c>
      <c r="S534">
        <f t="shared" si="43"/>
        <v>7.0068421624378088</v>
      </c>
      <c r="T534">
        <f t="shared" si="44"/>
        <v>3</v>
      </c>
    </row>
    <row r="535" spans="5:20">
      <c r="E535" s="50" t="s">
        <v>1074</v>
      </c>
      <c r="F535" s="51">
        <v>23</v>
      </c>
      <c r="G535" s="51">
        <v>27</v>
      </c>
      <c r="M535" s="50" t="s">
        <v>976</v>
      </c>
      <c r="N535" s="51">
        <v>19</v>
      </c>
      <c r="O535" s="51">
        <v>23</v>
      </c>
      <c r="P535">
        <f t="shared" si="40"/>
        <v>12.206555615733702</v>
      </c>
      <c r="Q535">
        <f t="shared" si="41"/>
        <v>7.0401702986211001</v>
      </c>
      <c r="R535">
        <f t="shared" si="42"/>
        <v>3.4607852606917158</v>
      </c>
      <c r="S535">
        <f t="shared" si="43"/>
        <v>3.4607852606917158</v>
      </c>
      <c r="T535">
        <f t="shared" si="44"/>
        <v>3</v>
      </c>
    </row>
    <row r="536" spans="5:20">
      <c r="E536" s="50" t="s">
        <v>1076</v>
      </c>
      <c r="F536" s="51">
        <v>19</v>
      </c>
      <c r="G536" s="51">
        <v>15</v>
      </c>
      <c r="M536" s="50" t="s">
        <v>978</v>
      </c>
      <c r="N536" s="51">
        <v>16</v>
      </c>
      <c r="O536" s="51">
        <v>2</v>
      </c>
      <c r="P536">
        <f t="shared" si="40"/>
        <v>11.704699910719626</v>
      </c>
      <c r="Q536">
        <f t="shared" si="41"/>
        <v>18.12817705159825</v>
      </c>
      <c r="R536">
        <f t="shared" si="42"/>
        <v>8.4460443215732006</v>
      </c>
      <c r="S536">
        <f t="shared" si="43"/>
        <v>8.4460443215732006</v>
      </c>
      <c r="T536">
        <f t="shared" si="44"/>
        <v>3</v>
      </c>
    </row>
    <row r="537" spans="5:20">
      <c r="E537" s="50" t="s">
        <v>1079</v>
      </c>
      <c r="F537" s="51">
        <v>23</v>
      </c>
      <c r="G537" s="51">
        <v>27</v>
      </c>
      <c r="M537" s="50" t="s">
        <v>980</v>
      </c>
      <c r="N537" s="51">
        <v>28</v>
      </c>
      <c r="O537" s="51">
        <v>35</v>
      </c>
      <c r="P537">
        <f t="shared" si="40"/>
        <v>27.202941017470888</v>
      </c>
      <c r="Q537">
        <f t="shared" si="41"/>
        <v>18.457901380467071</v>
      </c>
      <c r="R537">
        <f t="shared" si="42"/>
        <v>15.67972408151757</v>
      </c>
      <c r="S537">
        <f t="shared" si="43"/>
        <v>15.67972408151757</v>
      </c>
      <c r="T537">
        <f t="shared" si="44"/>
        <v>3</v>
      </c>
    </row>
    <row r="538" spans="5:20">
      <c r="E538" s="50" t="s">
        <v>1081</v>
      </c>
      <c r="F538" s="51">
        <v>19</v>
      </c>
      <c r="G538" s="51">
        <v>8</v>
      </c>
      <c r="M538" s="50" t="s">
        <v>982</v>
      </c>
      <c r="N538" s="51">
        <v>19</v>
      </c>
      <c r="O538" s="51">
        <v>8</v>
      </c>
      <c r="P538">
        <f t="shared" si="40"/>
        <v>8.6023252670426267</v>
      </c>
      <c r="Q538">
        <f t="shared" si="41"/>
        <v>14.467767290997786</v>
      </c>
      <c r="R538">
        <f t="shared" si="42"/>
        <v>7.0068421624378088</v>
      </c>
      <c r="S538">
        <f t="shared" si="43"/>
        <v>7.0068421624378088</v>
      </c>
      <c r="T538">
        <f t="shared" si="44"/>
        <v>3</v>
      </c>
    </row>
    <row r="539" spans="5:20">
      <c r="E539" s="50" t="s">
        <v>1083</v>
      </c>
      <c r="F539" s="51">
        <v>19</v>
      </c>
      <c r="G539" s="51">
        <v>8</v>
      </c>
      <c r="M539" s="50" t="s">
        <v>984</v>
      </c>
      <c r="N539" s="51">
        <v>2</v>
      </c>
      <c r="O539" s="51">
        <v>24</v>
      </c>
      <c r="P539">
        <f t="shared" si="40"/>
        <v>14.866068747318506</v>
      </c>
      <c r="Q539">
        <f t="shared" si="41"/>
        <v>5.9009766222663345</v>
      </c>
      <c r="R539">
        <f t="shared" si="42"/>
        <v>4.1895187941205076</v>
      </c>
      <c r="S539">
        <f t="shared" si="43"/>
        <v>4.1895187941205076</v>
      </c>
      <c r="T539">
        <f t="shared" si="44"/>
        <v>3</v>
      </c>
    </row>
    <row r="540" spans="5:20">
      <c r="E540" s="50" t="s">
        <v>1085</v>
      </c>
      <c r="F540" s="51">
        <v>16</v>
      </c>
      <c r="G540" s="51">
        <v>2</v>
      </c>
      <c r="M540" s="50" t="s">
        <v>986</v>
      </c>
      <c r="N540" s="51">
        <v>2</v>
      </c>
      <c r="O540" s="51">
        <v>24</v>
      </c>
      <c r="P540">
        <f t="shared" si="40"/>
        <v>14.866068747318506</v>
      </c>
      <c r="Q540">
        <f t="shared" si="41"/>
        <v>5.9009766222663345</v>
      </c>
      <c r="R540">
        <f t="shared" si="42"/>
        <v>4.1895187941205076</v>
      </c>
      <c r="S540">
        <f t="shared" si="43"/>
        <v>4.1895187941205076</v>
      </c>
      <c r="T540">
        <f t="shared" si="44"/>
        <v>3</v>
      </c>
    </row>
    <row r="541" spans="5:20">
      <c r="E541" s="50" t="s">
        <v>1087</v>
      </c>
      <c r="F541" s="51">
        <v>19</v>
      </c>
      <c r="G541" s="51">
        <v>5</v>
      </c>
      <c r="M541" s="50" t="s">
        <v>990</v>
      </c>
      <c r="N541" s="51">
        <v>19</v>
      </c>
      <c r="O541" s="51">
        <v>8</v>
      </c>
      <c r="P541">
        <f t="shared" si="40"/>
        <v>8.6023252670426267</v>
      </c>
      <c r="Q541">
        <f t="shared" si="41"/>
        <v>14.467767290997786</v>
      </c>
      <c r="R541">
        <f t="shared" si="42"/>
        <v>7.0068421624378088</v>
      </c>
      <c r="S541">
        <f t="shared" si="43"/>
        <v>7.0068421624378088</v>
      </c>
      <c r="T541">
        <f t="shared" si="44"/>
        <v>3</v>
      </c>
    </row>
    <row r="542" spans="5:20">
      <c r="E542" s="50" t="s">
        <v>1089</v>
      </c>
      <c r="F542" s="51">
        <v>23</v>
      </c>
      <c r="G542" s="51">
        <v>28</v>
      </c>
      <c r="M542" s="50" t="s">
        <v>991</v>
      </c>
      <c r="N542" s="51">
        <v>19</v>
      </c>
      <c r="O542" s="51">
        <v>8</v>
      </c>
      <c r="P542">
        <f t="shared" si="40"/>
        <v>8.6023252670426267</v>
      </c>
      <c r="Q542">
        <f t="shared" si="41"/>
        <v>14.467767290997786</v>
      </c>
      <c r="R542">
        <f t="shared" si="42"/>
        <v>7.0068421624378088</v>
      </c>
      <c r="S542">
        <f t="shared" si="43"/>
        <v>7.0068421624378088</v>
      </c>
      <c r="T542">
        <f t="shared" si="44"/>
        <v>3</v>
      </c>
    </row>
    <row r="543" spans="5:20">
      <c r="E543" s="50" t="s">
        <v>1091</v>
      </c>
      <c r="F543" s="51">
        <v>33</v>
      </c>
      <c r="G543" s="51">
        <v>34</v>
      </c>
      <c r="M543" s="50" t="s">
        <v>994</v>
      </c>
      <c r="N543" s="51">
        <v>3</v>
      </c>
      <c r="O543" s="51">
        <v>3</v>
      </c>
      <c r="P543">
        <f t="shared" si="40"/>
        <v>13.45362404707371</v>
      </c>
      <c r="Q543">
        <f t="shared" si="41"/>
        <v>16.633386134679444</v>
      </c>
      <c r="R543">
        <f t="shared" si="42"/>
        <v>6.6558499302263119</v>
      </c>
      <c r="S543">
        <f t="shared" si="43"/>
        <v>6.6558499302263119</v>
      </c>
      <c r="T543">
        <f t="shared" si="44"/>
        <v>3</v>
      </c>
    </row>
    <row r="544" spans="5:20">
      <c r="E544" s="50" t="s">
        <v>580</v>
      </c>
      <c r="F544" s="51">
        <v>12</v>
      </c>
      <c r="G544" s="51">
        <v>13</v>
      </c>
      <c r="M544" s="50" t="s">
        <v>995</v>
      </c>
      <c r="N544" s="51">
        <v>2</v>
      </c>
      <c r="O544" s="51">
        <v>24</v>
      </c>
      <c r="P544">
        <f t="shared" si="40"/>
        <v>14.866068747318506</v>
      </c>
      <c r="Q544">
        <f t="shared" si="41"/>
        <v>5.9009766222663345</v>
      </c>
      <c r="R544">
        <f t="shared" si="42"/>
        <v>4.1895187941205076</v>
      </c>
      <c r="S544">
        <f t="shared" si="43"/>
        <v>4.1895187941205076</v>
      </c>
      <c r="T544">
        <f t="shared" si="44"/>
        <v>3</v>
      </c>
    </row>
    <row r="545" spans="5:20">
      <c r="E545" s="50" t="s">
        <v>1095</v>
      </c>
      <c r="F545" s="51">
        <v>19</v>
      </c>
      <c r="G545" s="51">
        <v>5</v>
      </c>
      <c r="M545" s="50" t="s">
        <v>997</v>
      </c>
      <c r="N545" s="51">
        <v>32</v>
      </c>
      <c r="O545" s="51">
        <v>7</v>
      </c>
      <c r="P545">
        <f t="shared" si="40"/>
        <v>20.880613017821101</v>
      </c>
      <c r="Q545">
        <f t="shared" si="41"/>
        <v>12.34090480307017</v>
      </c>
      <c r="R545">
        <f t="shared" si="42"/>
        <v>7.2679206653654518</v>
      </c>
      <c r="S545">
        <f t="shared" si="43"/>
        <v>7.2679206653654518</v>
      </c>
      <c r="T545">
        <f t="shared" si="44"/>
        <v>3</v>
      </c>
    </row>
    <row r="546" spans="5:20">
      <c r="E546" s="50" t="s">
        <v>1097</v>
      </c>
      <c r="F546" s="51">
        <v>17</v>
      </c>
      <c r="G546" s="51">
        <v>17</v>
      </c>
      <c r="M546" s="50" t="s">
        <v>999</v>
      </c>
      <c r="N546" s="51">
        <v>1</v>
      </c>
      <c r="O546" s="51">
        <v>20</v>
      </c>
      <c r="P546">
        <f t="shared" si="40"/>
        <v>13.038404810405298</v>
      </c>
      <c r="Q546">
        <f t="shared" si="41"/>
        <v>5.0613661026850529</v>
      </c>
      <c r="R546">
        <f t="shared" si="42"/>
        <v>5.031378546716585</v>
      </c>
      <c r="S546">
        <f t="shared" si="43"/>
        <v>5.031378546716585</v>
      </c>
      <c r="T546">
        <f t="shared" si="44"/>
        <v>3</v>
      </c>
    </row>
    <row r="547" spans="5:20">
      <c r="E547" s="50" t="s">
        <v>1099</v>
      </c>
      <c r="F547" s="53">
        <v>19</v>
      </c>
      <c r="G547" s="53">
        <v>5</v>
      </c>
      <c r="M547" s="50" t="s">
        <v>1001</v>
      </c>
      <c r="N547" s="51">
        <v>19</v>
      </c>
      <c r="O547" s="51">
        <v>8</v>
      </c>
      <c r="P547">
        <f t="shared" si="40"/>
        <v>8.6023252670426267</v>
      </c>
      <c r="Q547">
        <f t="shared" si="41"/>
        <v>14.467767290997786</v>
      </c>
      <c r="R547">
        <f t="shared" si="42"/>
        <v>7.0068421624378088</v>
      </c>
      <c r="S547">
        <f t="shared" si="43"/>
        <v>7.0068421624378088</v>
      </c>
      <c r="T547">
        <f t="shared" si="44"/>
        <v>3</v>
      </c>
    </row>
    <row r="548" spans="5:20">
      <c r="E548" s="50" t="s">
        <v>1101</v>
      </c>
      <c r="F548" s="53">
        <v>12</v>
      </c>
      <c r="G548" s="53">
        <v>13</v>
      </c>
      <c r="M548" s="50" t="s">
        <v>1003</v>
      </c>
      <c r="N548" s="51">
        <v>19</v>
      </c>
      <c r="O548" s="51">
        <v>5</v>
      </c>
      <c r="P548">
        <f t="shared" si="40"/>
        <v>10.63014581273465</v>
      </c>
      <c r="Q548">
        <f t="shared" si="41"/>
        <v>15.821338462391626</v>
      </c>
      <c r="R548">
        <f t="shared" si="42"/>
        <v>6.7263585049527297</v>
      </c>
      <c r="S548">
        <f t="shared" si="43"/>
        <v>6.7263585049527297</v>
      </c>
      <c r="T548">
        <f t="shared" si="44"/>
        <v>3</v>
      </c>
    </row>
    <row r="549" spans="5:20">
      <c r="E549" s="50" t="s">
        <v>1103</v>
      </c>
      <c r="F549" s="53">
        <v>2</v>
      </c>
      <c r="G549" s="53">
        <v>24</v>
      </c>
      <c r="M549" s="50" t="s">
        <v>1004</v>
      </c>
      <c r="N549" s="51">
        <v>23</v>
      </c>
      <c r="O549" s="51">
        <v>27</v>
      </c>
      <c r="P549">
        <f t="shared" si="40"/>
        <v>17.804493814764857</v>
      </c>
      <c r="Q549">
        <f t="shared" si="41"/>
        <v>8.0023885602028351</v>
      </c>
      <c r="R549">
        <f t="shared" si="42"/>
        <v>4.2970483649817766</v>
      </c>
      <c r="S549">
        <f t="shared" si="43"/>
        <v>4.2970483649817766</v>
      </c>
      <c r="T549">
        <f t="shared" si="44"/>
        <v>3</v>
      </c>
    </row>
    <row r="550" spans="5:20">
      <c r="E550" s="50" t="s">
        <v>1105</v>
      </c>
      <c r="F550" s="53">
        <v>17</v>
      </c>
      <c r="G550" s="53">
        <v>17</v>
      </c>
      <c r="M550" s="50" t="s">
        <v>1006</v>
      </c>
      <c r="N550" s="51">
        <v>1</v>
      </c>
      <c r="O550" s="51">
        <v>24</v>
      </c>
      <c r="P550">
        <f t="shared" si="40"/>
        <v>15.556349186104045</v>
      </c>
      <c r="Q550">
        <f t="shared" si="41"/>
        <v>5.5651980468132818</v>
      </c>
      <c r="R550">
        <f t="shared" si="42"/>
        <v>4.6999671438293538</v>
      </c>
      <c r="S550">
        <f t="shared" si="43"/>
        <v>4.6999671438293538</v>
      </c>
      <c r="T550">
        <f t="shared" si="44"/>
        <v>3</v>
      </c>
    </row>
    <row r="551" spans="5:20">
      <c r="E551" s="50" t="s">
        <v>1107</v>
      </c>
      <c r="F551" s="53">
        <v>10</v>
      </c>
      <c r="G551" s="53">
        <v>14</v>
      </c>
      <c r="M551" s="50" t="s">
        <v>1008</v>
      </c>
      <c r="N551" s="51">
        <v>2</v>
      </c>
      <c r="O551" s="51">
        <v>24</v>
      </c>
      <c r="P551">
        <f t="shared" si="40"/>
        <v>14.866068747318506</v>
      </c>
      <c r="Q551">
        <f t="shared" si="41"/>
        <v>5.9009766222663345</v>
      </c>
      <c r="R551">
        <f t="shared" si="42"/>
        <v>4.1895187941205076</v>
      </c>
      <c r="S551">
        <f t="shared" si="43"/>
        <v>4.1895187941205076</v>
      </c>
      <c r="T551">
        <f t="shared" si="44"/>
        <v>3</v>
      </c>
    </row>
    <row r="552" spans="5:20">
      <c r="E552" s="50" t="s">
        <v>1109</v>
      </c>
      <c r="F552" s="53">
        <v>26</v>
      </c>
      <c r="G552" s="53">
        <v>23</v>
      </c>
      <c r="M552" s="50" t="s">
        <v>1010</v>
      </c>
      <c r="N552" s="51">
        <v>8</v>
      </c>
      <c r="O552" s="51">
        <v>36</v>
      </c>
      <c r="P552">
        <f t="shared" si="40"/>
        <v>23.345235059857504</v>
      </c>
      <c r="Q552">
        <f t="shared" si="41"/>
        <v>17.820536968484699</v>
      </c>
      <c r="R552">
        <f t="shared" si="42"/>
        <v>12.185820317049885</v>
      </c>
      <c r="S552">
        <f t="shared" si="43"/>
        <v>12.185820317049885</v>
      </c>
      <c r="T552">
        <f t="shared" si="44"/>
        <v>3</v>
      </c>
    </row>
    <row r="553" spans="5:20">
      <c r="E553" s="50" t="s">
        <v>1111</v>
      </c>
      <c r="F553" s="53">
        <v>21</v>
      </c>
      <c r="G553" s="53">
        <v>25</v>
      </c>
      <c r="M553" s="50" t="s">
        <v>1013</v>
      </c>
      <c r="N553" s="51">
        <v>27</v>
      </c>
      <c r="O553" s="51">
        <v>4</v>
      </c>
      <c r="P553">
        <f t="shared" si="40"/>
        <v>17.4928556845359</v>
      </c>
      <c r="Q553">
        <f t="shared" si="41"/>
        <v>15.008570729976507</v>
      </c>
      <c r="R553">
        <f t="shared" si="42"/>
        <v>6.1062117216955514</v>
      </c>
      <c r="S553">
        <f t="shared" si="43"/>
        <v>6.1062117216955514</v>
      </c>
      <c r="T553">
        <f t="shared" si="44"/>
        <v>3</v>
      </c>
    </row>
    <row r="554" spans="5:20">
      <c r="E554" s="50" t="s">
        <v>1113</v>
      </c>
      <c r="F554" s="53">
        <v>12</v>
      </c>
      <c r="G554" s="53">
        <v>13</v>
      </c>
      <c r="M554" s="50" t="s">
        <v>1026</v>
      </c>
      <c r="N554" s="51">
        <v>19</v>
      </c>
      <c r="O554" s="51">
        <v>8</v>
      </c>
      <c r="P554">
        <f t="shared" si="40"/>
        <v>8.6023252670426267</v>
      </c>
      <c r="Q554">
        <f t="shared" si="41"/>
        <v>14.467767290997786</v>
      </c>
      <c r="R554">
        <f t="shared" si="42"/>
        <v>7.0068421624378088</v>
      </c>
      <c r="S554">
        <f t="shared" si="43"/>
        <v>7.0068421624378088</v>
      </c>
      <c r="T554">
        <f t="shared" si="44"/>
        <v>3</v>
      </c>
    </row>
    <row r="555" spans="5:20">
      <c r="E555" s="50" t="s">
        <v>1115</v>
      </c>
      <c r="F555" s="53">
        <v>25</v>
      </c>
      <c r="G555" s="53">
        <v>29</v>
      </c>
      <c r="M555" s="50" t="s">
        <v>1028</v>
      </c>
      <c r="N555" s="51">
        <v>19</v>
      </c>
      <c r="O555" s="51">
        <v>5</v>
      </c>
      <c r="P555">
        <f t="shared" si="40"/>
        <v>10.63014581273465</v>
      </c>
      <c r="Q555">
        <f t="shared" si="41"/>
        <v>15.821338462391626</v>
      </c>
      <c r="R555">
        <f t="shared" si="42"/>
        <v>6.7263585049527297</v>
      </c>
      <c r="S555">
        <f t="shared" si="43"/>
        <v>6.7263585049527297</v>
      </c>
      <c r="T555">
        <f t="shared" si="44"/>
        <v>3</v>
      </c>
    </row>
    <row r="556" spans="5:20">
      <c r="E556" s="50" t="s">
        <v>1119</v>
      </c>
      <c r="F556" s="53">
        <v>19</v>
      </c>
      <c r="G556" s="53">
        <v>8</v>
      </c>
      <c r="M556" s="50" t="s">
        <v>1030</v>
      </c>
      <c r="N556" s="51">
        <v>5</v>
      </c>
      <c r="O556" s="51">
        <v>4</v>
      </c>
      <c r="P556">
        <f t="shared" si="40"/>
        <v>11.401754250991379</v>
      </c>
      <c r="Q556">
        <f t="shared" si="41"/>
        <v>16.387093914550874</v>
      </c>
      <c r="R556">
        <f t="shared" si="42"/>
        <v>6.8953498566449971</v>
      </c>
      <c r="S556">
        <f t="shared" si="43"/>
        <v>6.8953498566449971</v>
      </c>
      <c r="T556">
        <f t="shared" si="44"/>
        <v>3</v>
      </c>
    </row>
    <row r="557" spans="5:20">
      <c r="E557" s="50" t="s">
        <v>1121</v>
      </c>
      <c r="F557" s="53">
        <v>21</v>
      </c>
      <c r="G557" s="53">
        <v>25</v>
      </c>
      <c r="M557" s="50" t="s">
        <v>1032</v>
      </c>
      <c r="N557" s="51">
        <v>20</v>
      </c>
      <c r="O557" s="51">
        <v>36</v>
      </c>
      <c r="P557">
        <f t="shared" si="40"/>
        <v>24.351591323771842</v>
      </c>
      <c r="Q557">
        <f t="shared" si="41"/>
        <v>18.147801859845554</v>
      </c>
      <c r="R557">
        <f t="shared" si="42"/>
        <v>13.173538555820571</v>
      </c>
      <c r="S557">
        <f t="shared" si="43"/>
        <v>13.173538555820571</v>
      </c>
      <c r="T557">
        <f t="shared" si="44"/>
        <v>3</v>
      </c>
    </row>
    <row r="558" spans="5:20">
      <c r="E558" s="50" t="s">
        <v>1123</v>
      </c>
      <c r="F558" s="53">
        <v>19</v>
      </c>
      <c r="G558" s="53">
        <v>8</v>
      </c>
      <c r="M558" s="50" t="s">
        <v>1036</v>
      </c>
      <c r="N558" s="51">
        <v>19</v>
      </c>
      <c r="O558" s="51">
        <v>5</v>
      </c>
      <c r="P558">
        <f t="shared" si="40"/>
        <v>10.63014581273465</v>
      </c>
      <c r="Q558">
        <f t="shared" si="41"/>
        <v>15.821338462391626</v>
      </c>
      <c r="R558">
        <f t="shared" si="42"/>
        <v>6.7263585049527297</v>
      </c>
      <c r="S558">
        <f t="shared" si="43"/>
        <v>6.7263585049527297</v>
      </c>
      <c r="T558">
        <f t="shared" si="44"/>
        <v>3</v>
      </c>
    </row>
    <row r="559" spans="5:20">
      <c r="E559" s="50" t="s">
        <v>1125</v>
      </c>
      <c r="F559" s="53">
        <v>19</v>
      </c>
      <c r="G559" s="53">
        <v>8</v>
      </c>
      <c r="M559" s="50" t="s">
        <v>1038</v>
      </c>
      <c r="N559" s="51">
        <v>19</v>
      </c>
      <c r="O559" s="51">
        <v>5</v>
      </c>
      <c r="P559">
        <f t="shared" si="40"/>
        <v>10.63014581273465</v>
      </c>
      <c r="Q559">
        <f t="shared" si="41"/>
        <v>15.821338462391626</v>
      </c>
      <c r="R559">
        <f t="shared" si="42"/>
        <v>6.7263585049527297</v>
      </c>
      <c r="S559">
        <f t="shared" si="43"/>
        <v>6.7263585049527297</v>
      </c>
      <c r="T559">
        <f t="shared" si="44"/>
        <v>3</v>
      </c>
    </row>
    <row r="560" spans="5:20">
      <c r="E560" s="50" t="s">
        <v>1127</v>
      </c>
      <c r="F560" s="53">
        <v>19</v>
      </c>
      <c r="G560" s="53">
        <v>8</v>
      </c>
      <c r="M560" s="50" t="s">
        <v>1040</v>
      </c>
      <c r="N560" s="51">
        <v>19</v>
      </c>
      <c r="O560" s="51">
        <v>5</v>
      </c>
      <c r="P560">
        <f t="shared" si="40"/>
        <v>10.63014581273465</v>
      </c>
      <c r="Q560">
        <f t="shared" si="41"/>
        <v>15.821338462391626</v>
      </c>
      <c r="R560">
        <f t="shared" si="42"/>
        <v>6.7263585049527297</v>
      </c>
      <c r="S560">
        <f t="shared" si="43"/>
        <v>6.7263585049527297</v>
      </c>
      <c r="T560">
        <f t="shared" si="44"/>
        <v>3</v>
      </c>
    </row>
    <row r="561" spans="5:20">
      <c r="E561" s="50" t="s">
        <v>1129</v>
      </c>
      <c r="F561" s="53">
        <v>11</v>
      </c>
      <c r="G561" s="53">
        <v>7</v>
      </c>
      <c r="M561" s="50" t="s">
        <v>1042</v>
      </c>
      <c r="N561" s="51">
        <v>19</v>
      </c>
      <c r="O561" s="51">
        <v>5</v>
      </c>
      <c r="P561">
        <f t="shared" si="40"/>
        <v>10.63014581273465</v>
      </c>
      <c r="Q561">
        <f t="shared" si="41"/>
        <v>15.821338462391626</v>
      </c>
      <c r="R561">
        <f t="shared" si="42"/>
        <v>6.7263585049527297</v>
      </c>
      <c r="S561">
        <f t="shared" si="43"/>
        <v>6.7263585049527297</v>
      </c>
      <c r="T561">
        <f t="shared" si="44"/>
        <v>3</v>
      </c>
    </row>
    <row r="562" spans="5:20">
      <c r="E562" s="50" t="s">
        <v>1131</v>
      </c>
      <c r="F562" s="53">
        <v>27</v>
      </c>
      <c r="G562" s="53">
        <v>33</v>
      </c>
      <c r="M562" s="50" t="s">
        <v>1044</v>
      </c>
      <c r="N562" s="51">
        <v>19</v>
      </c>
      <c r="O562" s="51">
        <v>23</v>
      </c>
      <c r="P562">
        <f t="shared" si="40"/>
        <v>12.206555615733702</v>
      </c>
      <c r="Q562">
        <f t="shared" si="41"/>
        <v>7.0401702986211001</v>
      </c>
      <c r="R562">
        <f t="shared" si="42"/>
        <v>3.4607852606917158</v>
      </c>
      <c r="S562">
        <f t="shared" si="43"/>
        <v>3.4607852606917158</v>
      </c>
      <c r="T562">
        <f t="shared" si="44"/>
        <v>3</v>
      </c>
    </row>
    <row r="563" spans="5:20">
      <c r="E563" s="50" t="s">
        <v>1133</v>
      </c>
      <c r="F563" s="53">
        <v>9</v>
      </c>
      <c r="G563" s="53">
        <v>12</v>
      </c>
      <c r="M563" s="50" t="s">
        <v>1047</v>
      </c>
      <c r="N563" s="51">
        <v>16</v>
      </c>
      <c r="O563" s="51">
        <v>2</v>
      </c>
      <c r="P563">
        <f t="shared" si="40"/>
        <v>11.704699910719626</v>
      </c>
      <c r="Q563">
        <f t="shared" si="41"/>
        <v>18.12817705159825</v>
      </c>
      <c r="R563">
        <f t="shared" si="42"/>
        <v>8.4460443215732006</v>
      </c>
      <c r="S563">
        <f t="shared" si="43"/>
        <v>8.4460443215732006</v>
      </c>
      <c r="T563">
        <f t="shared" si="44"/>
        <v>3</v>
      </c>
    </row>
    <row r="564" spans="5:20">
      <c r="E564" s="50" t="s">
        <v>1135</v>
      </c>
      <c r="F564" s="53">
        <v>33</v>
      </c>
      <c r="G564" s="53">
        <v>34</v>
      </c>
      <c r="M564" s="50" t="s">
        <v>1049</v>
      </c>
      <c r="N564" s="51">
        <v>6</v>
      </c>
      <c r="O564" s="51">
        <v>38</v>
      </c>
      <c r="P564">
        <f t="shared" si="40"/>
        <v>25.709920264364882</v>
      </c>
      <c r="Q564">
        <f t="shared" si="41"/>
        <v>20.504703618508223</v>
      </c>
      <c r="R564">
        <f t="shared" si="42"/>
        <v>15.731211991149413</v>
      </c>
      <c r="S564">
        <f t="shared" si="43"/>
        <v>15.731211991149413</v>
      </c>
      <c r="T564">
        <f t="shared" si="44"/>
        <v>3</v>
      </c>
    </row>
    <row r="565" spans="5:20">
      <c r="E565" s="50" t="s">
        <v>1137</v>
      </c>
      <c r="F565" s="53">
        <v>19</v>
      </c>
      <c r="G565" s="53">
        <v>32</v>
      </c>
      <c r="M565" s="50" t="s">
        <v>1051</v>
      </c>
      <c r="N565" s="51">
        <v>19</v>
      </c>
      <c r="O565" s="51">
        <v>23</v>
      </c>
      <c r="P565">
        <f t="shared" si="40"/>
        <v>12.206555615733702</v>
      </c>
      <c r="Q565">
        <f t="shared" si="41"/>
        <v>7.0401702986211001</v>
      </c>
      <c r="R565">
        <f t="shared" si="42"/>
        <v>3.4607852606917158</v>
      </c>
      <c r="S565">
        <f t="shared" si="43"/>
        <v>3.4607852606917158</v>
      </c>
      <c r="T565">
        <f t="shared" si="44"/>
        <v>3</v>
      </c>
    </row>
    <row r="566" spans="5:20">
      <c r="E566" s="50" t="s">
        <v>1140</v>
      </c>
      <c r="F566" s="53">
        <v>19</v>
      </c>
      <c r="G566" s="53">
        <v>8</v>
      </c>
      <c r="M566" s="50" t="s">
        <v>1052</v>
      </c>
      <c r="N566" s="51">
        <v>2</v>
      </c>
      <c r="O566" s="51">
        <v>24</v>
      </c>
      <c r="P566">
        <f t="shared" si="40"/>
        <v>14.866068747318506</v>
      </c>
      <c r="Q566">
        <f t="shared" si="41"/>
        <v>5.9009766222663345</v>
      </c>
      <c r="R566">
        <f t="shared" si="42"/>
        <v>4.1895187941205076</v>
      </c>
      <c r="S566">
        <f t="shared" si="43"/>
        <v>4.1895187941205076</v>
      </c>
      <c r="T566">
        <f t="shared" si="44"/>
        <v>3</v>
      </c>
    </row>
    <row r="567" spans="5:20">
      <c r="E567" s="50" t="s">
        <v>1142</v>
      </c>
      <c r="F567" s="53">
        <v>2</v>
      </c>
      <c r="G567" s="53">
        <v>24</v>
      </c>
      <c r="M567" s="50" t="s">
        <v>1056</v>
      </c>
      <c r="N567" s="51">
        <v>39</v>
      </c>
      <c r="O567" s="51">
        <v>7</v>
      </c>
      <c r="P567">
        <f t="shared" si="40"/>
        <v>27.658633371878661</v>
      </c>
      <c r="Q567">
        <f t="shared" si="41"/>
        <v>15.404194188998273</v>
      </c>
      <c r="R567">
        <f t="shared" si="42"/>
        <v>14.688893097160186</v>
      </c>
      <c r="S567">
        <f t="shared" si="43"/>
        <v>14.688893097160186</v>
      </c>
      <c r="T567">
        <f t="shared" si="44"/>
        <v>3</v>
      </c>
    </row>
    <row r="568" spans="5:20">
      <c r="E568" s="50" t="s">
        <v>1144</v>
      </c>
      <c r="F568" s="53">
        <v>2</v>
      </c>
      <c r="G568" s="53">
        <v>24</v>
      </c>
      <c r="M568" s="50" t="s">
        <v>1059</v>
      </c>
      <c r="N568" s="51">
        <v>2</v>
      </c>
      <c r="O568" s="51">
        <v>24</v>
      </c>
      <c r="P568">
        <f t="shared" si="40"/>
        <v>14.866068747318506</v>
      </c>
      <c r="Q568">
        <f t="shared" si="41"/>
        <v>5.9009766222663345</v>
      </c>
      <c r="R568">
        <f t="shared" si="42"/>
        <v>4.1895187941205076</v>
      </c>
      <c r="S568">
        <f t="shared" si="43"/>
        <v>4.1895187941205076</v>
      </c>
      <c r="T568">
        <f t="shared" si="44"/>
        <v>3</v>
      </c>
    </row>
    <row r="569" spans="5:20">
      <c r="E569" s="50" t="s">
        <v>1146</v>
      </c>
      <c r="F569" s="53">
        <v>17</v>
      </c>
      <c r="G569" s="53">
        <v>17</v>
      </c>
      <c r="M569" s="50" t="s">
        <v>1060</v>
      </c>
      <c r="N569" s="51">
        <v>19</v>
      </c>
      <c r="O569" s="51">
        <v>5</v>
      </c>
      <c r="P569">
        <f t="shared" si="40"/>
        <v>10.63014581273465</v>
      </c>
      <c r="Q569">
        <f t="shared" si="41"/>
        <v>15.821338462391626</v>
      </c>
      <c r="R569">
        <f t="shared" si="42"/>
        <v>6.7263585049527297</v>
      </c>
      <c r="S569">
        <f t="shared" si="43"/>
        <v>6.7263585049527297</v>
      </c>
      <c r="T569">
        <f t="shared" si="44"/>
        <v>3</v>
      </c>
    </row>
    <row r="570" spans="5:20">
      <c r="E570" s="50" t="s">
        <v>1148</v>
      </c>
      <c r="F570" s="53">
        <v>12</v>
      </c>
      <c r="G570" s="53">
        <v>13</v>
      </c>
      <c r="M570" s="50" t="s">
        <v>1066</v>
      </c>
      <c r="N570" s="51">
        <v>2</v>
      </c>
      <c r="O570" s="51">
        <v>24</v>
      </c>
      <c r="P570">
        <f t="shared" si="40"/>
        <v>14.866068747318506</v>
      </c>
      <c r="Q570">
        <f t="shared" si="41"/>
        <v>5.9009766222663345</v>
      </c>
      <c r="R570">
        <f t="shared" si="42"/>
        <v>4.1895187941205076</v>
      </c>
      <c r="S570">
        <f t="shared" si="43"/>
        <v>4.1895187941205076</v>
      </c>
      <c r="T570">
        <f t="shared" si="44"/>
        <v>3</v>
      </c>
    </row>
    <row r="571" spans="5:20">
      <c r="E571" s="50" t="s">
        <v>1150</v>
      </c>
      <c r="F571" s="53">
        <v>19</v>
      </c>
      <c r="G571" s="53">
        <v>8</v>
      </c>
      <c r="M571" s="50" t="s">
        <v>1068</v>
      </c>
      <c r="N571" s="51">
        <v>22</v>
      </c>
      <c r="O571" s="51">
        <v>26</v>
      </c>
      <c r="P571">
        <f t="shared" si="40"/>
        <v>16.401219466856727</v>
      </c>
      <c r="Q571">
        <f t="shared" si="41"/>
        <v>7.180257599359364</v>
      </c>
      <c r="R571">
        <f t="shared" si="42"/>
        <v>3.7036201389967518</v>
      </c>
      <c r="S571">
        <f t="shared" si="43"/>
        <v>3.7036201389967518</v>
      </c>
      <c r="T571">
        <f t="shared" si="44"/>
        <v>3</v>
      </c>
    </row>
    <row r="572" spans="5:20">
      <c r="E572" s="50" t="s">
        <v>1151</v>
      </c>
      <c r="F572" s="53">
        <v>16</v>
      </c>
      <c r="G572" s="53">
        <v>2</v>
      </c>
      <c r="M572" s="50" t="s">
        <v>1072</v>
      </c>
      <c r="N572" s="51">
        <v>19</v>
      </c>
      <c r="O572" s="51">
        <v>5</v>
      </c>
      <c r="P572">
        <f t="shared" si="40"/>
        <v>10.63014581273465</v>
      </c>
      <c r="Q572">
        <f t="shared" si="41"/>
        <v>15.821338462391626</v>
      </c>
      <c r="R572">
        <f t="shared" si="42"/>
        <v>6.7263585049527297</v>
      </c>
      <c r="S572">
        <f t="shared" si="43"/>
        <v>6.7263585049527297</v>
      </c>
      <c r="T572">
        <f t="shared" si="44"/>
        <v>3</v>
      </c>
    </row>
    <row r="573" spans="5:20">
      <c r="E573" s="50" t="s">
        <v>1153</v>
      </c>
      <c r="F573" s="53">
        <v>10</v>
      </c>
      <c r="G573" s="53">
        <v>14</v>
      </c>
      <c r="M573" s="50" t="s">
        <v>1074</v>
      </c>
      <c r="N573" s="51">
        <v>23</v>
      </c>
      <c r="O573" s="51">
        <v>27</v>
      </c>
      <c r="P573">
        <f t="shared" si="40"/>
        <v>17.804493814764857</v>
      </c>
      <c r="Q573">
        <f t="shared" si="41"/>
        <v>8.0023885602028351</v>
      </c>
      <c r="R573">
        <f t="shared" si="42"/>
        <v>4.2970483649817766</v>
      </c>
      <c r="S573">
        <f t="shared" si="43"/>
        <v>4.2970483649817766</v>
      </c>
      <c r="T573">
        <f t="shared" si="44"/>
        <v>3</v>
      </c>
    </row>
    <row r="574" spans="5:20">
      <c r="E574" s="50" t="s">
        <v>1155</v>
      </c>
      <c r="F574" s="53">
        <v>17</v>
      </c>
      <c r="G574" s="53">
        <v>17</v>
      </c>
      <c r="M574" s="50" t="s">
        <v>1076</v>
      </c>
      <c r="N574" s="51">
        <v>19</v>
      </c>
      <c r="O574" s="51">
        <v>15</v>
      </c>
      <c r="P574">
        <f t="shared" si="40"/>
        <v>7.2801098892805181</v>
      </c>
      <c r="Q574">
        <f t="shared" si="41"/>
        <v>11.441854918932567</v>
      </c>
      <c r="R574">
        <f t="shared" si="42"/>
        <v>6.8728355652813002</v>
      </c>
      <c r="S574">
        <f t="shared" si="43"/>
        <v>6.8728355652813002</v>
      </c>
      <c r="T574">
        <f t="shared" si="44"/>
        <v>3</v>
      </c>
    </row>
    <row r="575" spans="5:20">
      <c r="E575" s="50" t="s">
        <v>1157</v>
      </c>
      <c r="F575" s="53">
        <v>22</v>
      </c>
      <c r="G575" s="53">
        <v>26</v>
      </c>
      <c r="M575" s="50" t="s">
        <v>1079</v>
      </c>
      <c r="N575" s="51">
        <v>23</v>
      </c>
      <c r="O575" s="51">
        <v>27</v>
      </c>
      <c r="P575">
        <f t="shared" si="40"/>
        <v>17.804493814764857</v>
      </c>
      <c r="Q575">
        <f t="shared" si="41"/>
        <v>8.0023885602028351</v>
      </c>
      <c r="R575">
        <f t="shared" si="42"/>
        <v>4.2970483649817766</v>
      </c>
      <c r="S575">
        <f t="shared" si="43"/>
        <v>4.2970483649817766</v>
      </c>
      <c r="T575">
        <f t="shared" si="44"/>
        <v>3</v>
      </c>
    </row>
    <row r="576" spans="5:20">
      <c r="E576" s="50" t="s">
        <v>1159</v>
      </c>
      <c r="F576" s="53">
        <v>12</v>
      </c>
      <c r="G576" s="53">
        <v>24</v>
      </c>
      <c r="M576" s="50" t="s">
        <v>1081</v>
      </c>
      <c r="N576" s="51">
        <v>19</v>
      </c>
      <c r="O576" s="51">
        <v>8</v>
      </c>
      <c r="P576">
        <f t="shared" si="40"/>
        <v>8.6023252670426267</v>
      </c>
      <c r="Q576">
        <f t="shared" si="41"/>
        <v>14.467767290997786</v>
      </c>
      <c r="R576">
        <f t="shared" si="42"/>
        <v>7.0068421624378088</v>
      </c>
      <c r="S576">
        <f t="shared" si="43"/>
        <v>7.0068421624378088</v>
      </c>
      <c r="T576">
        <f t="shared" si="44"/>
        <v>3</v>
      </c>
    </row>
    <row r="577" spans="5:20">
      <c r="E577" s="50" t="s">
        <v>1162</v>
      </c>
      <c r="F577" s="53">
        <v>12</v>
      </c>
      <c r="G577" s="53">
        <v>13</v>
      </c>
      <c r="M577" s="50" t="s">
        <v>1083</v>
      </c>
      <c r="N577" s="51">
        <v>19</v>
      </c>
      <c r="O577" s="51">
        <v>8</v>
      </c>
      <c r="P577">
        <f t="shared" si="40"/>
        <v>8.6023252670426267</v>
      </c>
      <c r="Q577">
        <f t="shared" si="41"/>
        <v>14.467767290997786</v>
      </c>
      <c r="R577">
        <f t="shared" si="42"/>
        <v>7.0068421624378088</v>
      </c>
      <c r="S577">
        <f t="shared" si="43"/>
        <v>7.0068421624378088</v>
      </c>
      <c r="T577">
        <f t="shared" si="44"/>
        <v>3</v>
      </c>
    </row>
    <row r="578" spans="5:20">
      <c r="E578" s="50" t="s">
        <v>1163</v>
      </c>
      <c r="F578" s="53">
        <v>28</v>
      </c>
      <c r="G578" s="53">
        <v>31</v>
      </c>
      <c r="M578" s="50" t="s">
        <v>1085</v>
      </c>
      <c r="N578" s="51">
        <v>16</v>
      </c>
      <c r="O578" s="51">
        <v>2</v>
      </c>
      <c r="P578">
        <f t="shared" ref="P578:P616" si="45">SQRT(((N578-$J$2)^2+(O578-$K$2)^2))</f>
        <v>11.704699910719626</v>
      </c>
      <c r="Q578">
        <f t="shared" ref="Q578:Q616" si="46">SQRT(((O578-$J$3)^2+(P578-$K$3)^2))</f>
        <v>18.12817705159825</v>
      </c>
      <c r="R578">
        <f t="shared" ref="R578:R616" si="47">SQRT(((P578-$J$4)^2+(Q578-$K$4)^2))</f>
        <v>8.4460443215732006</v>
      </c>
      <c r="S578">
        <f t="shared" si="43"/>
        <v>8.4460443215732006</v>
      </c>
      <c r="T578">
        <f t="shared" si="44"/>
        <v>3</v>
      </c>
    </row>
    <row r="579" spans="5:20">
      <c r="E579" s="50" t="s">
        <v>1166</v>
      </c>
      <c r="F579" s="53">
        <v>10</v>
      </c>
      <c r="G579" s="53">
        <v>14</v>
      </c>
      <c r="M579" s="50" t="s">
        <v>1087</v>
      </c>
      <c r="N579" s="51">
        <v>19</v>
      </c>
      <c r="O579" s="51">
        <v>5</v>
      </c>
      <c r="P579">
        <f t="shared" si="45"/>
        <v>10.63014581273465</v>
      </c>
      <c r="Q579">
        <f t="shared" si="46"/>
        <v>15.821338462391626</v>
      </c>
      <c r="R579">
        <f t="shared" si="47"/>
        <v>6.7263585049527297</v>
      </c>
      <c r="S579">
        <f t="shared" ref="S579:S616" si="48">MIN(P579,Q579,R579)</f>
        <v>6.7263585049527297</v>
      </c>
      <c r="T579">
        <f t="shared" ref="T579:T616" si="49">IF(AND(P579&lt;Q579,P579&lt;R579),1,IF(AND(Q579&lt;P579,Q579&lt;R579),2,IF(AND(R579&lt;P579,R579&lt;Q579),3)))</f>
        <v>3</v>
      </c>
    </row>
    <row r="580" spans="5:20">
      <c r="E580" s="50" t="s">
        <v>1168</v>
      </c>
      <c r="F580" s="53">
        <v>16</v>
      </c>
      <c r="G580" s="53">
        <v>2</v>
      </c>
      <c r="M580" s="50" t="s">
        <v>1089</v>
      </c>
      <c r="N580" s="51">
        <v>23</v>
      </c>
      <c r="O580" s="51">
        <v>28</v>
      </c>
      <c r="P580">
        <f t="shared" si="45"/>
        <v>18.601075237738275</v>
      </c>
      <c r="Q580">
        <f t="shared" si="46"/>
        <v>9.020049414577624</v>
      </c>
      <c r="R580">
        <f t="shared" si="47"/>
        <v>4.7042742791208489</v>
      </c>
      <c r="S580">
        <f t="shared" si="48"/>
        <v>4.7042742791208489</v>
      </c>
      <c r="T580">
        <f t="shared" si="49"/>
        <v>3</v>
      </c>
    </row>
    <row r="581" spans="5:20">
      <c r="E581" s="50" t="s">
        <v>1170</v>
      </c>
      <c r="F581" s="53">
        <v>12</v>
      </c>
      <c r="G581" s="53">
        <v>13</v>
      </c>
      <c r="M581" s="50" t="s">
        <v>1091</v>
      </c>
      <c r="N581" s="51">
        <v>33</v>
      </c>
      <c r="O581" s="51">
        <v>34</v>
      </c>
      <c r="P581">
        <f t="shared" si="45"/>
        <v>29.698484809834994</v>
      </c>
      <c r="Q581">
        <f t="shared" si="46"/>
        <v>19.022474782370985</v>
      </c>
      <c r="R581">
        <f t="shared" si="47"/>
        <v>18.106558936560543</v>
      </c>
      <c r="S581">
        <f t="shared" si="48"/>
        <v>18.106558936560543</v>
      </c>
      <c r="T581">
        <f t="shared" si="49"/>
        <v>3</v>
      </c>
    </row>
    <row r="582" spans="5:20">
      <c r="E582" s="50" t="s">
        <v>1172</v>
      </c>
      <c r="F582" s="53">
        <v>40</v>
      </c>
      <c r="G582" s="53">
        <v>39</v>
      </c>
      <c r="M582" s="50" t="s">
        <v>1095</v>
      </c>
      <c r="N582" s="51">
        <v>19</v>
      </c>
      <c r="O582" s="51">
        <v>5</v>
      </c>
      <c r="P582">
        <f t="shared" si="45"/>
        <v>10.63014581273465</v>
      </c>
      <c r="Q582">
        <f t="shared" si="46"/>
        <v>15.821338462391626</v>
      </c>
      <c r="R582">
        <f t="shared" si="47"/>
        <v>6.7263585049527297</v>
      </c>
      <c r="S582">
        <f t="shared" si="48"/>
        <v>6.7263585049527297</v>
      </c>
      <c r="T582">
        <f t="shared" si="49"/>
        <v>3</v>
      </c>
    </row>
    <row r="583" spans="5:20">
      <c r="E583" s="50" t="s">
        <v>1176</v>
      </c>
      <c r="F583" s="53">
        <v>27</v>
      </c>
      <c r="G583" s="53">
        <v>30</v>
      </c>
      <c r="M583" s="50" t="s">
        <v>1099</v>
      </c>
      <c r="N583" s="53">
        <v>19</v>
      </c>
      <c r="O583" s="53">
        <v>5</v>
      </c>
      <c r="P583">
        <f t="shared" si="45"/>
        <v>10.63014581273465</v>
      </c>
      <c r="Q583">
        <f t="shared" si="46"/>
        <v>15.821338462391626</v>
      </c>
      <c r="R583">
        <f t="shared" si="47"/>
        <v>6.7263585049527297</v>
      </c>
      <c r="S583">
        <f t="shared" si="48"/>
        <v>6.7263585049527297</v>
      </c>
      <c r="T583">
        <f t="shared" si="49"/>
        <v>3</v>
      </c>
    </row>
    <row r="584" spans="5:20">
      <c r="E584" s="50" t="s">
        <v>1179</v>
      </c>
      <c r="F584" s="53">
        <v>19</v>
      </c>
      <c r="G584" s="53">
        <v>8</v>
      </c>
      <c r="M584" s="50" t="s">
        <v>1103</v>
      </c>
      <c r="N584" s="53">
        <v>2</v>
      </c>
      <c r="O584" s="53">
        <v>24</v>
      </c>
      <c r="P584">
        <f t="shared" si="45"/>
        <v>14.866068747318506</v>
      </c>
      <c r="Q584">
        <f t="shared" si="46"/>
        <v>5.9009766222663345</v>
      </c>
      <c r="R584">
        <f t="shared" si="47"/>
        <v>4.1895187941205076</v>
      </c>
      <c r="S584">
        <f t="shared" si="48"/>
        <v>4.1895187941205076</v>
      </c>
      <c r="T584">
        <f t="shared" si="49"/>
        <v>3</v>
      </c>
    </row>
    <row r="585" spans="5:20">
      <c r="E585" s="50" t="s">
        <v>1181</v>
      </c>
      <c r="F585" s="53">
        <v>19</v>
      </c>
      <c r="G585" s="53">
        <v>8</v>
      </c>
      <c r="M585" s="50" t="s">
        <v>1111</v>
      </c>
      <c r="N585" s="53">
        <v>21</v>
      </c>
      <c r="O585" s="53">
        <v>25</v>
      </c>
      <c r="P585">
        <f t="shared" si="45"/>
        <v>15</v>
      </c>
      <c r="Q585">
        <f t="shared" si="46"/>
        <v>6.7082039324993694</v>
      </c>
      <c r="R585">
        <f t="shared" si="47"/>
        <v>3.440337388979839</v>
      </c>
      <c r="S585">
        <f t="shared" si="48"/>
        <v>3.440337388979839</v>
      </c>
      <c r="T585">
        <f t="shared" si="49"/>
        <v>3</v>
      </c>
    </row>
    <row r="586" spans="5:20">
      <c r="E586" s="50" t="s">
        <v>1183</v>
      </c>
      <c r="F586" s="53">
        <v>19</v>
      </c>
      <c r="G586" s="53">
        <v>8</v>
      </c>
      <c r="M586" s="50" t="s">
        <v>1115</v>
      </c>
      <c r="N586" s="53">
        <v>25</v>
      </c>
      <c r="O586" s="53">
        <v>29</v>
      </c>
      <c r="P586">
        <f t="shared" si="45"/>
        <v>20.615528128088304</v>
      </c>
      <c r="Q586">
        <f t="shared" si="46"/>
        <v>10.336391410391787</v>
      </c>
      <c r="R586">
        <f t="shared" si="47"/>
        <v>6.6240751501257078</v>
      </c>
      <c r="S586">
        <f t="shared" si="48"/>
        <v>6.6240751501257078</v>
      </c>
      <c r="T586">
        <f t="shared" si="49"/>
        <v>3</v>
      </c>
    </row>
    <row r="587" spans="5:20">
      <c r="E587" s="50" t="s">
        <v>1185</v>
      </c>
      <c r="F587" s="53">
        <v>12</v>
      </c>
      <c r="G587" s="53">
        <v>13</v>
      </c>
      <c r="M587" s="50" t="s">
        <v>1119</v>
      </c>
      <c r="N587" s="53">
        <v>19</v>
      </c>
      <c r="O587" s="53">
        <v>8</v>
      </c>
      <c r="P587">
        <f t="shared" si="45"/>
        <v>8.6023252670426267</v>
      </c>
      <c r="Q587">
        <f t="shared" si="46"/>
        <v>14.467767290997786</v>
      </c>
      <c r="R587">
        <f t="shared" si="47"/>
        <v>7.0068421624378088</v>
      </c>
      <c r="S587">
        <f t="shared" si="48"/>
        <v>7.0068421624378088</v>
      </c>
      <c r="T587">
        <f t="shared" si="49"/>
        <v>3</v>
      </c>
    </row>
    <row r="588" spans="5:20">
      <c r="E588" s="50" t="s">
        <v>1187</v>
      </c>
      <c r="F588" s="53">
        <v>9</v>
      </c>
      <c r="G588" s="53">
        <v>12</v>
      </c>
      <c r="M588" s="50" t="s">
        <v>1121</v>
      </c>
      <c r="N588" s="53">
        <v>21</v>
      </c>
      <c r="O588" s="53">
        <v>25</v>
      </c>
      <c r="P588">
        <f t="shared" si="45"/>
        <v>15</v>
      </c>
      <c r="Q588">
        <f t="shared" si="46"/>
        <v>6.7082039324993694</v>
      </c>
      <c r="R588">
        <f t="shared" si="47"/>
        <v>3.440337388979839</v>
      </c>
      <c r="S588">
        <f t="shared" si="48"/>
        <v>3.440337388979839</v>
      </c>
      <c r="T588">
        <f t="shared" si="49"/>
        <v>3</v>
      </c>
    </row>
    <row r="589" spans="5:20">
      <c r="E589" s="50" t="s">
        <v>1189</v>
      </c>
      <c r="F589" s="53">
        <v>12</v>
      </c>
      <c r="G589" s="53">
        <v>13</v>
      </c>
      <c r="M589" s="50" t="s">
        <v>1123</v>
      </c>
      <c r="N589" s="53">
        <v>19</v>
      </c>
      <c r="O589" s="53">
        <v>8</v>
      </c>
      <c r="P589">
        <f t="shared" si="45"/>
        <v>8.6023252670426267</v>
      </c>
      <c r="Q589">
        <f t="shared" si="46"/>
        <v>14.467767290997786</v>
      </c>
      <c r="R589">
        <f t="shared" si="47"/>
        <v>7.0068421624378088</v>
      </c>
      <c r="S589">
        <f t="shared" si="48"/>
        <v>7.0068421624378088</v>
      </c>
      <c r="T589">
        <f t="shared" si="49"/>
        <v>3</v>
      </c>
    </row>
    <row r="590" spans="5:20">
      <c r="E590" s="50" t="s">
        <v>1191</v>
      </c>
      <c r="F590" s="53">
        <v>12</v>
      </c>
      <c r="G590" s="53">
        <v>13</v>
      </c>
      <c r="M590" s="50" t="s">
        <v>1125</v>
      </c>
      <c r="N590" s="53">
        <v>19</v>
      </c>
      <c r="O590" s="53">
        <v>8</v>
      </c>
      <c r="P590">
        <f t="shared" si="45"/>
        <v>8.6023252670426267</v>
      </c>
      <c r="Q590">
        <f t="shared" si="46"/>
        <v>14.467767290997786</v>
      </c>
      <c r="R590">
        <f t="shared" si="47"/>
        <v>7.0068421624378088</v>
      </c>
      <c r="S590">
        <f t="shared" si="48"/>
        <v>7.0068421624378088</v>
      </c>
      <c r="T590">
        <f t="shared" si="49"/>
        <v>3</v>
      </c>
    </row>
    <row r="591" spans="5:20">
      <c r="E591" s="50" t="s">
        <v>1193</v>
      </c>
      <c r="F591" s="53">
        <v>12</v>
      </c>
      <c r="G591" s="53">
        <v>13</v>
      </c>
      <c r="M591" s="50" t="s">
        <v>1127</v>
      </c>
      <c r="N591" s="53">
        <v>19</v>
      </c>
      <c r="O591" s="53">
        <v>8</v>
      </c>
      <c r="P591">
        <f t="shared" si="45"/>
        <v>8.6023252670426267</v>
      </c>
      <c r="Q591">
        <f t="shared" si="46"/>
        <v>14.467767290997786</v>
      </c>
      <c r="R591">
        <f t="shared" si="47"/>
        <v>7.0068421624378088</v>
      </c>
      <c r="S591">
        <f t="shared" si="48"/>
        <v>7.0068421624378088</v>
      </c>
      <c r="T591">
        <f t="shared" si="49"/>
        <v>3</v>
      </c>
    </row>
    <row r="592" spans="5:20">
      <c r="E592" s="50" t="s">
        <v>1195</v>
      </c>
      <c r="F592" s="53">
        <v>19</v>
      </c>
      <c r="G592" s="53">
        <v>8</v>
      </c>
      <c r="M592" s="50" t="s">
        <v>1131</v>
      </c>
      <c r="N592" s="53">
        <v>27</v>
      </c>
      <c r="O592" s="53">
        <v>33</v>
      </c>
      <c r="P592">
        <f t="shared" si="45"/>
        <v>25</v>
      </c>
      <c r="Q592">
        <f t="shared" si="46"/>
        <v>15.652475842498529</v>
      </c>
      <c r="R592">
        <f t="shared" si="47"/>
        <v>12.367315114851301</v>
      </c>
      <c r="S592">
        <f t="shared" si="48"/>
        <v>12.367315114851301</v>
      </c>
      <c r="T592">
        <f t="shared" si="49"/>
        <v>3</v>
      </c>
    </row>
    <row r="593" spans="5:20">
      <c r="E593" s="50" t="s">
        <v>1197</v>
      </c>
      <c r="F593" s="53">
        <v>9</v>
      </c>
      <c r="G593" s="53">
        <v>12</v>
      </c>
      <c r="M593" s="50" t="s">
        <v>1135</v>
      </c>
      <c r="N593" s="53">
        <v>33</v>
      </c>
      <c r="O593" s="53">
        <v>34</v>
      </c>
      <c r="P593">
        <f t="shared" si="45"/>
        <v>29.698484809834994</v>
      </c>
      <c r="Q593">
        <f t="shared" si="46"/>
        <v>19.022474782370985</v>
      </c>
      <c r="R593">
        <f t="shared" si="47"/>
        <v>18.106558936560543</v>
      </c>
      <c r="S593">
        <f t="shared" si="48"/>
        <v>18.106558936560543</v>
      </c>
      <c r="T593">
        <f t="shared" si="49"/>
        <v>3</v>
      </c>
    </row>
    <row r="594" spans="5:20">
      <c r="E594" s="50" t="s">
        <v>1199</v>
      </c>
      <c r="F594" s="53">
        <v>2</v>
      </c>
      <c r="G594" s="53">
        <v>24</v>
      </c>
      <c r="M594" s="50" t="s">
        <v>1137</v>
      </c>
      <c r="N594" s="53">
        <v>19</v>
      </c>
      <c r="O594" s="53">
        <v>32</v>
      </c>
      <c r="P594">
        <f t="shared" si="45"/>
        <v>20.248456731316587</v>
      </c>
      <c r="Q594">
        <f t="shared" si="46"/>
        <v>13.193011698342531</v>
      </c>
      <c r="R594">
        <f t="shared" si="47"/>
        <v>7.0170175451460732</v>
      </c>
      <c r="S594">
        <f t="shared" si="48"/>
        <v>7.0170175451460732</v>
      </c>
      <c r="T594">
        <f t="shared" si="49"/>
        <v>3</v>
      </c>
    </row>
    <row r="595" spans="5:20">
      <c r="E595" s="50" t="s">
        <v>1201</v>
      </c>
      <c r="F595" s="53">
        <v>9</v>
      </c>
      <c r="G595" s="53">
        <v>12</v>
      </c>
      <c r="M595" s="50" t="s">
        <v>1140</v>
      </c>
      <c r="N595" s="53">
        <v>19</v>
      </c>
      <c r="O595" s="53">
        <v>8</v>
      </c>
      <c r="P595">
        <f t="shared" si="45"/>
        <v>8.6023252670426267</v>
      </c>
      <c r="Q595">
        <f t="shared" si="46"/>
        <v>14.467767290997786</v>
      </c>
      <c r="R595">
        <f t="shared" si="47"/>
        <v>7.0068421624378088</v>
      </c>
      <c r="S595">
        <f t="shared" si="48"/>
        <v>7.0068421624378088</v>
      </c>
      <c r="T595">
        <f t="shared" si="49"/>
        <v>3</v>
      </c>
    </row>
    <row r="596" spans="5:20">
      <c r="E596" s="50" t="s">
        <v>1203</v>
      </c>
      <c r="F596" s="53">
        <v>9</v>
      </c>
      <c r="G596" s="53">
        <v>12</v>
      </c>
      <c r="M596" s="50" t="s">
        <v>1142</v>
      </c>
      <c r="N596" s="53">
        <v>2</v>
      </c>
      <c r="O596" s="53">
        <v>24</v>
      </c>
      <c r="P596">
        <f t="shared" si="45"/>
        <v>14.866068747318506</v>
      </c>
      <c r="Q596">
        <f t="shared" si="46"/>
        <v>5.9009766222663345</v>
      </c>
      <c r="R596">
        <f t="shared" si="47"/>
        <v>4.1895187941205076</v>
      </c>
      <c r="S596">
        <f t="shared" si="48"/>
        <v>4.1895187941205076</v>
      </c>
      <c r="T596">
        <f t="shared" si="49"/>
        <v>3</v>
      </c>
    </row>
    <row r="597" spans="5:20">
      <c r="E597" s="50" t="s">
        <v>1205</v>
      </c>
      <c r="F597" s="53">
        <v>2</v>
      </c>
      <c r="G597" s="53">
        <v>24</v>
      </c>
      <c r="M597" s="50" t="s">
        <v>1144</v>
      </c>
      <c r="N597" s="53">
        <v>2</v>
      </c>
      <c r="O597" s="53">
        <v>24</v>
      </c>
      <c r="P597">
        <f t="shared" si="45"/>
        <v>14.866068747318506</v>
      </c>
      <c r="Q597">
        <f t="shared" si="46"/>
        <v>5.9009766222663345</v>
      </c>
      <c r="R597">
        <f t="shared" si="47"/>
        <v>4.1895187941205076</v>
      </c>
      <c r="S597">
        <f t="shared" si="48"/>
        <v>4.1895187941205076</v>
      </c>
      <c r="T597">
        <f t="shared" si="49"/>
        <v>3</v>
      </c>
    </row>
    <row r="598" spans="5:20">
      <c r="E598" s="50" t="s">
        <v>1207</v>
      </c>
      <c r="F598" s="53">
        <v>14</v>
      </c>
      <c r="G598" s="53">
        <v>10</v>
      </c>
      <c r="M598" s="50" t="s">
        <v>1150</v>
      </c>
      <c r="N598" s="53">
        <v>19</v>
      </c>
      <c r="O598" s="53">
        <v>8</v>
      </c>
      <c r="P598">
        <f t="shared" si="45"/>
        <v>8.6023252670426267</v>
      </c>
      <c r="Q598">
        <f t="shared" si="46"/>
        <v>14.467767290997786</v>
      </c>
      <c r="R598">
        <f t="shared" si="47"/>
        <v>7.0068421624378088</v>
      </c>
      <c r="S598">
        <f t="shared" si="48"/>
        <v>7.0068421624378088</v>
      </c>
      <c r="T598">
        <f t="shared" si="49"/>
        <v>3</v>
      </c>
    </row>
    <row r="599" spans="5:20">
      <c r="E599" s="50" t="s">
        <v>1209</v>
      </c>
      <c r="F599" s="53">
        <v>12</v>
      </c>
      <c r="G599" s="53">
        <v>13</v>
      </c>
      <c r="M599" s="50" t="s">
        <v>1151</v>
      </c>
      <c r="N599" s="53">
        <v>16</v>
      </c>
      <c r="O599" s="53">
        <v>2</v>
      </c>
      <c r="P599">
        <f t="shared" si="45"/>
        <v>11.704699910719626</v>
      </c>
      <c r="Q599">
        <f t="shared" si="46"/>
        <v>18.12817705159825</v>
      </c>
      <c r="R599">
        <f t="shared" si="47"/>
        <v>8.4460443215732006</v>
      </c>
      <c r="S599">
        <f t="shared" si="48"/>
        <v>8.4460443215732006</v>
      </c>
      <c r="T599">
        <f t="shared" si="49"/>
        <v>3</v>
      </c>
    </row>
    <row r="600" spans="5:20">
      <c r="E600" s="50" t="s">
        <v>1211</v>
      </c>
      <c r="F600" s="53">
        <v>12</v>
      </c>
      <c r="G600" s="53">
        <v>13</v>
      </c>
      <c r="M600" s="50" t="s">
        <v>1157</v>
      </c>
      <c r="N600" s="53">
        <v>22</v>
      </c>
      <c r="O600" s="53">
        <v>26</v>
      </c>
      <c r="P600">
        <f t="shared" si="45"/>
        <v>16.401219466856727</v>
      </c>
      <c r="Q600">
        <f t="shared" si="46"/>
        <v>7.180257599359364</v>
      </c>
      <c r="R600">
        <f t="shared" si="47"/>
        <v>3.7036201389967518</v>
      </c>
      <c r="S600">
        <f t="shared" si="48"/>
        <v>3.7036201389967518</v>
      </c>
      <c r="T600">
        <f t="shared" si="49"/>
        <v>3</v>
      </c>
    </row>
    <row r="601" spans="5:20">
      <c r="E601" s="50" t="s">
        <v>1213</v>
      </c>
      <c r="F601" s="53">
        <v>10</v>
      </c>
      <c r="G601" s="53">
        <v>14</v>
      </c>
      <c r="M601" s="50" t="s">
        <v>1159</v>
      </c>
      <c r="N601" s="53">
        <v>12</v>
      </c>
      <c r="O601" s="53">
        <v>24</v>
      </c>
      <c r="P601">
        <f t="shared" si="45"/>
        <v>11</v>
      </c>
      <c r="Q601">
        <f t="shared" si="46"/>
        <v>8.6023252670426267</v>
      </c>
      <c r="R601">
        <f t="shared" si="47"/>
        <v>3.3096064205804692</v>
      </c>
      <c r="S601">
        <f t="shared" si="48"/>
        <v>3.3096064205804692</v>
      </c>
      <c r="T601">
        <f t="shared" si="49"/>
        <v>3</v>
      </c>
    </row>
    <row r="602" spans="5:20">
      <c r="E602" s="50" t="s">
        <v>1215</v>
      </c>
      <c r="F602" s="53">
        <v>19</v>
      </c>
      <c r="G602" s="53">
        <v>8</v>
      </c>
      <c r="M602" s="50" t="s">
        <v>1163</v>
      </c>
      <c r="N602" s="53">
        <v>28</v>
      </c>
      <c r="O602" s="53">
        <v>31</v>
      </c>
      <c r="P602">
        <f t="shared" si="45"/>
        <v>24.083189157584592</v>
      </c>
      <c r="Q602">
        <f t="shared" si="46"/>
        <v>13.453816942672988</v>
      </c>
      <c r="R602">
        <f t="shared" si="47"/>
        <v>10.658309202735978</v>
      </c>
      <c r="S602">
        <f t="shared" si="48"/>
        <v>10.658309202735978</v>
      </c>
      <c r="T602">
        <f t="shared" si="49"/>
        <v>3</v>
      </c>
    </row>
    <row r="603" spans="5:20">
      <c r="E603" s="50" t="s">
        <v>1217</v>
      </c>
      <c r="F603" s="53">
        <v>12</v>
      </c>
      <c r="G603" s="53">
        <v>13</v>
      </c>
      <c r="M603" s="50" t="s">
        <v>1168</v>
      </c>
      <c r="N603" s="53">
        <v>16</v>
      </c>
      <c r="O603" s="53">
        <v>2</v>
      </c>
      <c r="P603">
        <f t="shared" si="45"/>
        <v>11.704699910719626</v>
      </c>
      <c r="Q603">
        <f t="shared" si="46"/>
        <v>18.12817705159825</v>
      </c>
      <c r="R603">
        <f t="shared" si="47"/>
        <v>8.4460443215732006</v>
      </c>
      <c r="S603">
        <f t="shared" si="48"/>
        <v>8.4460443215732006</v>
      </c>
      <c r="T603">
        <f t="shared" si="49"/>
        <v>3</v>
      </c>
    </row>
    <row r="604" spans="5:20">
      <c r="E604" s="50" t="s">
        <v>1219</v>
      </c>
      <c r="F604" s="53">
        <v>19</v>
      </c>
      <c r="G604" s="53">
        <v>8</v>
      </c>
      <c r="M604" s="50" t="s">
        <v>1176</v>
      </c>
      <c r="N604" s="53">
        <v>27</v>
      </c>
      <c r="O604" s="53">
        <v>30</v>
      </c>
      <c r="P604">
        <f t="shared" si="45"/>
        <v>22.671568097509269</v>
      </c>
      <c r="Q604">
        <f t="shared" si="46"/>
        <v>11.950880657494089</v>
      </c>
      <c r="R604">
        <f t="shared" si="47"/>
        <v>8.8883085347846187</v>
      </c>
      <c r="S604">
        <f t="shared" si="48"/>
        <v>8.8883085347846187</v>
      </c>
      <c r="T604">
        <f t="shared" si="49"/>
        <v>3</v>
      </c>
    </row>
    <row r="605" spans="5:20">
      <c r="E605" s="50" t="s">
        <v>1221</v>
      </c>
      <c r="F605" s="53">
        <v>12</v>
      </c>
      <c r="G605" s="53">
        <v>13</v>
      </c>
      <c r="M605" s="50" t="s">
        <v>1179</v>
      </c>
      <c r="N605" s="53">
        <v>19</v>
      </c>
      <c r="O605" s="53">
        <v>8</v>
      </c>
      <c r="P605">
        <f t="shared" si="45"/>
        <v>8.6023252670426267</v>
      </c>
      <c r="Q605">
        <f t="shared" si="46"/>
        <v>14.467767290997786</v>
      </c>
      <c r="R605">
        <f t="shared" si="47"/>
        <v>7.0068421624378088</v>
      </c>
      <c r="S605">
        <f t="shared" si="48"/>
        <v>7.0068421624378088</v>
      </c>
      <c r="T605">
        <f t="shared" si="49"/>
        <v>3</v>
      </c>
    </row>
    <row r="606" spans="5:20">
      <c r="E606" s="50" t="s">
        <v>1223</v>
      </c>
      <c r="F606" s="53">
        <v>14</v>
      </c>
      <c r="G606" s="53">
        <v>10</v>
      </c>
      <c r="M606" s="50" t="s">
        <v>1181</v>
      </c>
      <c r="N606" s="53">
        <v>19</v>
      </c>
      <c r="O606" s="53">
        <v>8</v>
      </c>
      <c r="P606">
        <f t="shared" si="45"/>
        <v>8.6023252670426267</v>
      </c>
      <c r="Q606">
        <f t="shared" si="46"/>
        <v>14.467767290997786</v>
      </c>
      <c r="R606">
        <f t="shared" si="47"/>
        <v>7.0068421624378088</v>
      </c>
      <c r="S606">
        <f t="shared" si="48"/>
        <v>7.0068421624378088</v>
      </c>
      <c r="T606">
        <f t="shared" si="49"/>
        <v>3</v>
      </c>
    </row>
    <row r="607" spans="5:20">
      <c r="E607" s="50" t="s">
        <v>1225</v>
      </c>
      <c r="F607" s="53">
        <v>12</v>
      </c>
      <c r="G607" s="53">
        <v>13</v>
      </c>
      <c r="M607" s="50" t="s">
        <v>1183</v>
      </c>
      <c r="N607" s="53">
        <v>19</v>
      </c>
      <c r="O607" s="53">
        <v>8</v>
      </c>
      <c r="P607">
        <f t="shared" si="45"/>
        <v>8.6023252670426267</v>
      </c>
      <c r="Q607">
        <f t="shared" si="46"/>
        <v>14.467767290997786</v>
      </c>
      <c r="R607">
        <f t="shared" si="47"/>
        <v>7.0068421624378088</v>
      </c>
      <c r="S607">
        <f t="shared" si="48"/>
        <v>7.0068421624378088</v>
      </c>
      <c r="T607">
        <f t="shared" si="49"/>
        <v>3</v>
      </c>
    </row>
    <row r="608" spans="5:20">
      <c r="E608" s="50" t="s">
        <v>1227</v>
      </c>
      <c r="F608" s="53">
        <v>19</v>
      </c>
      <c r="G608" s="53">
        <v>8</v>
      </c>
      <c r="M608" s="50" t="s">
        <v>1195</v>
      </c>
      <c r="N608" s="53">
        <v>19</v>
      </c>
      <c r="O608" s="53">
        <v>8</v>
      </c>
      <c r="P608">
        <f t="shared" si="45"/>
        <v>8.6023252670426267</v>
      </c>
      <c r="Q608">
        <f t="shared" si="46"/>
        <v>14.467767290997786</v>
      </c>
      <c r="R608">
        <f t="shared" si="47"/>
        <v>7.0068421624378088</v>
      </c>
      <c r="S608">
        <f t="shared" si="48"/>
        <v>7.0068421624378088</v>
      </c>
      <c r="T608">
        <f t="shared" si="49"/>
        <v>3</v>
      </c>
    </row>
    <row r="609" spans="5:20">
      <c r="E609" s="50" t="s">
        <v>1229</v>
      </c>
      <c r="F609" s="53">
        <v>12</v>
      </c>
      <c r="G609" s="53">
        <v>13</v>
      </c>
      <c r="M609" s="50" t="s">
        <v>1199</v>
      </c>
      <c r="N609" s="53">
        <v>2</v>
      </c>
      <c r="O609" s="53">
        <v>24</v>
      </c>
      <c r="P609">
        <f t="shared" si="45"/>
        <v>14.866068747318506</v>
      </c>
      <c r="Q609">
        <f t="shared" si="46"/>
        <v>5.9009766222663345</v>
      </c>
      <c r="R609">
        <f t="shared" si="47"/>
        <v>4.1895187941205076</v>
      </c>
      <c r="S609">
        <f t="shared" si="48"/>
        <v>4.1895187941205076</v>
      </c>
      <c r="T609">
        <f t="shared" si="49"/>
        <v>3</v>
      </c>
    </row>
    <row r="610" spans="5:20">
      <c r="E610" s="50" t="s">
        <v>1231</v>
      </c>
      <c r="F610" s="53">
        <v>19</v>
      </c>
      <c r="G610" s="53">
        <v>8</v>
      </c>
      <c r="M610" s="50" t="s">
        <v>1205</v>
      </c>
      <c r="N610" s="53">
        <v>2</v>
      </c>
      <c r="O610" s="53">
        <v>24</v>
      </c>
      <c r="P610">
        <f t="shared" si="45"/>
        <v>14.866068747318506</v>
      </c>
      <c r="Q610">
        <f t="shared" si="46"/>
        <v>5.9009766222663345</v>
      </c>
      <c r="R610">
        <f t="shared" si="47"/>
        <v>4.1895187941205076</v>
      </c>
      <c r="S610">
        <f t="shared" si="48"/>
        <v>4.1895187941205076</v>
      </c>
      <c r="T610">
        <f t="shared" si="49"/>
        <v>3</v>
      </c>
    </row>
    <row r="611" spans="5:20">
      <c r="E611" s="50" t="s">
        <v>1233</v>
      </c>
      <c r="F611" s="53">
        <v>12</v>
      </c>
      <c r="G611" s="53">
        <v>13</v>
      </c>
      <c r="M611" s="50" t="s">
        <v>1215</v>
      </c>
      <c r="N611" s="53">
        <v>19</v>
      </c>
      <c r="O611" s="53">
        <v>8</v>
      </c>
      <c r="P611">
        <f t="shared" si="45"/>
        <v>8.6023252670426267</v>
      </c>
      <c r="Q611">
        <f t="shared" si="46"/>
        <v>14.467767290997786</v>
      </c>
      <c r="R611">
        <f t="shared" si="47"/>
        <v>7.0068421624378088</v>
      </c>
      <c r="S611">
        <f t="shared" si="48"/>
        <v>7.0068421624378088</v>
      </c>
      <c r="T611">
        <f t="shared" si="49"/>
        <v>3</v>
      </c>
    </row>
    <row r="612" spans="5:20">
      <c r="E612" s="50" t="s">
        <v>1235</v>
      </c>
      <c r="F612" s="53">
        <v>19</v>
      </c>
      <c r="G612" s="53">
        <v>13</v>
      </c>
      <c r="M612" s="50" t="s">
        <v>1219</v>
      </c>
      <c r="N612" s="53">
        <v>19</v>
      </c>
      <c r="O612" s="53">
        <v>8</v>
      </c>
      <c r="P612">
        <f t="shared" si="45"/>
        <v>8.6023252670426267</v>
      </c>
      <c r="Q612">
        <f t="shared" si="46"/>
        <v>14.467767290997786</v>
      </c>
      <c r="R612">
        <f t="shared" si="47"/>
        <v>7.0068421624378088</v>
      </c>
      <c r="S612">
        <f t="shared" si="48"/>
        <v>7.0068421624378088</v>
      </c>
      <c r="T612">
        <f t="shared" si="49"/>
        <v>3</v>
      </c>
    </row>
    <row r="613" spans="5:20">
      <c r="E613" s="50" t="s">
        <v>1237</v>
      </c>
      <c r="F613" s="53">
        <v>16</v>
      </c>
      <c r="G613" s="53">
        <v>2</v>
      </c>
      <c r="M613" s="50" t="s">
        <v>1227</v>
      </c>
      <c r="N613" s="53">
        <v>19</v>
      </c>
      <c r="O613" s="53">
        <v>8</v>
      </c>
      <c r="P613">
        <f t="shared" si="45"/>
        <v>8.6023252670426267</v>
      </c>
      <c r="Q613">
        <f t="shared" si="46"/>
        <v>14.467767290997786</v>
      </c>
      <c r="R613">
        <f t="shared" si="47"/>
        <v>7.0068421624378088</v>
      </c>
      <c r="S613">
        <f t="shared" si="48"/>
        <v>7.0068421624378088</v>
      </c>
      <c r="T613">
        <f t="shared" si="49"/>
        <v>3</v>
      </c>
    </row>
    <row r="614" spans="5:20">
      <c r="E614" s="50" t="s">
        <v>1239</v>
      </c>
      <c r="F614" s="53">
        <v>9</v>
      </c>
      <c r="G614" s="53">
        <v>12</v>
      </c>
      <c r="M614" s="50" t="s">
        <v>1231</v>
      </c>
      <c r="N614" s="53">
        <v>19</v>
      </c>
      <c r="O614" s="53">
        <v>8</v>
      </c>
      <c r="P614">
        <f t="shared" si="45"/>
        <v>8.6023252670426267</v>
      </c>
      <c r="Q614">
        <f t="shared" si="46"/>
        <v>14.467767290997786</v>
      </c>
      <c r="R614">
        <f t="shared" si="47"/>
        <v>7.0068421624378088</v>
      </c>
      <c r="S614">
        <f t="shared" si="48"/>
        <v>7.0068421624378088</v>
      </c>
      <c r="T614">
        <f t="shared" si="49"/>
        <v>3</v>
      </c>
    </row>
    <row r="615" spans="5:20">
      <c r="E615" s="50" t="s">
        <v>1241</v>
      </c>
      <c r="F615" s="53">
        <v>2</v>
      </c>
      <c r="G615" s="53">
        <v>24</v>
      </c>
      <c r="M615" s="50" t="s">
        <v>1237</v>
      </c>
      <c r="N615" s="53">
        <v>16</v>
      </c>
      <c r="O615" s="53">
        <v>2</v>
      </c>
      <c r="P615">
        <f t="shared" si="45"/>
        <v>11.704699910719626</v>
      </c>
      <c r="Q615">
        <f t="shared" si="46"/>
        <v>18.12817705159825</v>
      </c>
      <c r="R615">
        <f t="shared" si="47"/>
        <v>8.4460443215732006</v>
      </c>
      <c r="S615">
        <f t="shared" si="48"/>
        <v>8.4460443215732006</v>
      </c>
      <c r="T615">
        <f t="shared" si="49"/>
        <v>3</v>
      </c>
    </row>
    <row r="616" spans="5:20">
      <c r="E616" s="50" t="s">
        <v>1243</v>
      </c>
      <c r="F616" s="53">
        <v>12</v>
      </c>
      <c r="G616" s="53">
        <v>13</v>
      </c>
      <c r="M616" s="50" t="s">
        <v>1241</v>
      </c>
      <c r="N616" s="53">
        <v>2</v>
      </c>
      <c r="O616" s="53">
        <v>24</v>
      </c>
      <c r="P616">
        <f t="shared" si="45"/>
        <v>14.866068747318506</v>
      </c>
      <c r="Q616">
        <f t="shared" si="46"/>
        <v>5.9009766222663345</v>
      </c>
      <c r="R616">
        <f t="shared" si="47"/>
        <v>4.1895187941205076</v>
      </c>
      <c r="S616">
        <f t="shared" si="48"/>
        <v>4.1895187941205076</v>
      </c>
      <c r="T616">
        <f t="shared" si="49"/>
        <v>3</v>
      </c>
    </row>
    <row r="617" spans="5:20">
      <c r="E617" s="50" t="s">
        <v>1245</v>
      </c>
      <c r="F617" s="53">
        <v>9</v>
      </c>
      <c r="G617" s="53">
        <v>12</v>
      </c>
    </row>
    <row r="618" spans="5:20">
      <c r="E618" s="50" t="s">
        <v>1248</v>
      </c>
      <c r="F618" s="53">
        <v>2</v>
      </c>
      <c r="G618" s="53">
        <v>24</v>
      </c>
    </row>
    <row r="619" spans="5:20">
      <c r="E619" s="50" t="s">
        <v>1251</v>
      </c>
      <c r="F619" s="53">
        <v>16</v>
      </c>
      <c r="G619" s="53">
        <v>2</v>
      </c>
    </row>
    <row r="620" spans="5:20">
      <c r="E620" s="50" t="s">
        <v>1254</v>
      </c>
      <c r="F620" s="53">
        <v>12</v>
      </c>
      <c r="G620" s="53">
        <v>13</v>
      </c>
    </row>
    <row r="621" spans="5:20">
      <c r="E621" s="50" t="s">
        <v>1256</v>
      </c>
      <c r="F621" s="53">
        <v>14</v>
      </c>
      <c r="G621" s="53">
        <v>10</v>
      </c>
    </row>
    <row r="622" spans="5:20">
      <c r="E622" s="62" t="s">
        <v>1256</v>
      </c>
      <c r="F622" s="64">
        <v>14</v>
      </c>
      <c r="G622" s="64">
        <v>10</v>
      </c>
    </row>
  </sheetData>
  <sortState xmlns:xlrd2="http://schemas.microsoft.com/office/spreadsheetml/2017/richdata2" ref="M2:T616">
    <sortCondition ref="T2:T61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A9C1D-548C-47D7-B29E-91C20307E737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7B8C4-5CD3-495C-B2EA-34AA46CCF5A7}">
  <dimension ref="A1:FB627"/>
  <sheetViews>
    <sheetView topLeftCell="EN1" zoomScale="85" zoomScaleNormal="85" workbookViewId="0">
      <selection activeCell="EV2" sqref="EV2"/>
    </sheetView>
  </sheetViews>
  <sheetFormatPr defaultRowHeight="15"/>
  <cols>
    <col min="1" max="1" width="41.5703125" customWidth="1"/>
    <col min="2" max="2" width="33.28515625" customWidth="1"/>
    <col min="3" max="3" width="26.5703125" customWidth="1"/>
    <col min="5" max="5" width="14.42578125" customWidth="1"/>
    <col min="9" max="9" width="34" customWidth="1"/>
    <col min="10" max="10" width="20.7109375" customWidth="1"/>
    <col min="11" max="11" width="18.140625" customWidth="1"/>
    <col min="12" max="12" width="20.42578125" customWidth="1"/>
    <col min="13" max="13" width="17.7109375" customWidth="1"/>
    <col min="14" max="16" width="19.5703125" customWidth="1"/>
    <col min="17" max="17" width="18.42578125" customWidth="1"/>
    <col min="18" max="18" width="18.140625" customWidth="1"/>
    <col min="19" max="19" width="26.140625" customWidth="1"/>
    <col min="20" max="20" width="8.7109375" customWidth="1"/>
    <col min="21" max="22" width="12.5703125" customWidth="1"/>
    <col min="23" max="23" width="40.7109375" customWidth="1"/>
    <col min="24" max="24" width="8" customWidth="1"/>
    <col min="25" max="25" width="7" customWidth="1"/>
    <col min="26" max="28" width="12.5703125" bestFit="1" customWidth="1"/>
    <col min="29" max="29" width="12" customWidth="1"/>
    <col min="30" max="30" width="11.85546875" customWidth="1"/>
    <col min="31" max="31" width="16" bestFit="1" customWidth="1"/>
    <col min="32" max="32" width="14.28515625" customWidth="1"/>
    <col min="33" max="33" width="9.140625" customWidth="1"/>
    <col min="37" max="37" width="40.7109375" bestFit="1" customWidth="1"/>
    <col min="38" max="38" width="8.140625" customWidth="1"/>
    <col min="39" max="39" width="8.5703125" customWidth="1"/>
    <col min="40" max="42" width="12.5703125" bestFit="1" customWidth="1"/>
    <col min="43" max="43" width="12" customWidth="1"/>
    <col min="44" max="44" width="11.85546875" customWidth="1"/>
    <col min="45" max="45" width="16" bestFit="1" customWidth="1"/>
    <col min="46" max="46" width="14.28515625" customWidth="1"/>
    <col min="51" max="51" width="40.7109375" bestFit="1" customWidth="1"/>
    <col min="52" max="52" width="8.140625" customWidth="1"/>
    <col min="53" max="53" width="8.5703125" customWidth="1"/>
    <col min="54" max="56" width="12.5703125" bestFit="1" customWidth="1"/>
    <col min="57" max="57" width="12" customWidth="1"/>
    <col min="58" max="58" width="11.85546875" customWidth="1"/>
    <col min="59" max="59" width="16" bestFit="1" customWidth="1"/>
    <col min="60" max="60" width="14.28515625" customWidth="1"/>
    <col min="61" max="61" width="11.140625" customWidth="1"/>
    <col min="65" max="65" width="40.7109375" bestFit="1" customWidth="1"/>
    <col min="66" max="66" width="8.140625" customWidth="1"/>
    <col min="67" max="67" width="8.5703125" customWidth="1"/>
    <col min="68" max="70" width="12.5703125" bestFit="1" customWidth="1"/>
    <col min="71" max="71" width="12" customWidth="1"/>
    <col min="72" max="72" width="11.85546875" customWidth="1"/>
    <col min="73" max="73" width="16" bestFit="1" customWidth="1"/>
    <col min="74" max="74" width="14.28515625" customWidth="1"/>
    <col min="79" max="79" width="40.7109375" bestFit="1" customWidth="1"/>
    <col min="80" max="80" width="8.140625" customWidth="1"/>
    <col min="81" max="81" width="8.5703125" customWidth="1"/>
    <col min="82" max="84" width="12.5703125" bestFit="1" customWidth="1"/>
    <col min="85" max="85" width="12" customWidth="1"/>
    <col min="86" max="86" width="11.85546875" customWidth="1"/>
    <col min="87" max="87" width="16" bestFit="1" customWidth="1"/>
    <col min="88" max="88" width="14.28515625" customWidth="1"/>
    <col min="93" max="93" width="40.7109375" bestFit="1" customWidth="1"/>
    <col min="94" max="94" width="8.140625" customWidth="1"/>
    <col min="95" max="95" width="8.5703125" customWidth="1"/>
    <col min="96" max="98" width="12.5703125" bestFit="1" customWidth="1"/>
    <col min="99" max="99" width="12" customWidth="1"/>
    <col min="100" max="100" width="11.85546875" customWidth="1"/>
    <col min="101" max="101" width="16" bestFit="1" customWidth="1"/>
    <col min="102" max="102" width="14.28515625" customWidth="1"/>
    <col min="107" max="107" width="40.7109375" bestFit="1" customWidth="1"/>
    <col min="108" max="108" width="8.140625" customWidth="1"/>
    <col min="109" max="109" width="8.5703125" customWidth="1"/>
    <col min="110" max="112" width="12.5703125" bestFit="1" customWidth="1"/>
    <col min="113" max="113" width="12" customWidth="1"/>
    <col min="114" max="114" width="11.85546875" customWidth="1"/>
    <col min="115" max="115" width="16" bestFit="1" customWidth="1"/>
    <col min="116" max="116" width="14.28515625" customWidth="1"/>
    <col min="121" max="121" width="40.7109375" bestFit="1" customWidth="1"/>
    <col min="122" max="122" width="8.140625" customWidth="1"/>
    <col min="123" max="123" width="8.5703125" customWidth="1"/>
    <col min="124" max="126" width="12.5703125" bestFit="1" customWidth="1"/>
    <col min="127" max="127" width="12" customWidth="1"/>
    <col min="128" max="128" width="11.85546875" customWidth="1"/>
    <col min="129" max="129" width="16" bestFit="1" customWidth="1"/>
    <col min="130" max="130" width="14.28515625" customWidth="1"/>
    <col min="135" max="135" width="40.7109375" bestFit="1" customWidth="1"/>
    <col min="136" max="136" width="8.140625" customWidth="1"/>
    <col min="137" max="137" width="8.5703125" customWidth="1"/>
    <col min="138" max="140" width="12.5703125" bestFit="1" customWidth="1"/>
    <col min="141" max="141" width="12" customWidth="1"/>
    <col min="142" max="142" width="11.85546875" customWidth="1"/>
    <col min="143" max="143" width="16" bestFit="1" customWidth="1"/>
    <col min="144" max="144" width="14.28515625" customWidth="1"/>
    <col min="145" max="145" width="11" customWidth="1"/>
    <col min="146" max="146" width="9.85546875" customWidth="1"/>
    <col min="148" max="148" width="16.85546875" customWidth="1"/>
    <col min="149" max="149" width="40.7109375" bestFit="1" customWidth="1"/>
    <col min="150" max="150" width="8.140625" customWidth="1"/>
    <col min="151" max="151" width="8.5703125" customWidth="1"/>
    <col min="152" max="154" width="12.5703125" bestFit="1" customWidth="1"/>
    <col min="155" max="155" width="12" customWidth="1"/>
    <col min="156" max="156" width="11.85546875" customWidth="1"/>
    <col min="157" max="157" width="16" bestFit="1" customWidth="1"/>
    <col min="158" max="158" width="14.28515625" customWidth="1"/>
  </cols>
  <sheetData>
    <row r="1" spans="1:158">
      <c r="A1" s="50" t="s">
        <v>1</v>
      </c>
      <c r="B1" s="56" t="s">
        <v>1264</v>
      </c>
      <c r="C1" s="56" t="s">
        <v>1315</v>
      </c>
      <c r="E1" s="37" t="s">
        <v>1313</v>
      </c>
      <c r="F1" s="55" t="s">
        <v>1319</v>
      </c>
      <c r="G1" s="55" t="s">
        <v>1320</v>
      </c>
      <c r="I1" s="50" t="s">
        <v>1</v>
      </c>
      <c r="J1" s="56" t="s">
        <v>1319</v>
      </c>
      <c r="K1" s="56" t="s">
        <v>1320</v>
      </c>
      <c r="L1" s="74" t="s">
        <v>1273</v>
      </c>
      <c r="M1" s="73" t="s">
        <v>1274</v>
      </c>
      <c r="N1" s="75" t="s">
        <v>1275</v>
      </c>
      <c r="O1" s="92" t="s">
        <v>1276</v>
      </c>
      <c r="P1" s="92" t="s">
        <v>1277</v>
      </c>
      <c r="Q1" s="76" t="s">
        <v>1324</v>
      </c>
      <c r="R1" s="77" t="s">
        <v>1325</v>
      </c>
      <c r="S1" t="s">
        <v>1326</v>
      </c>
      <c r="T1" s="37" t="s">
        <v>1313</v>
      </c>
      <c r="U1" s="37" t="s">
        <v>1319</v>
      </c>
      <c r="V1" s="37" t="s">
        <v>1320</v>
      </c>
      <c r="W1" s="50" t="s">
        <v>1</v>
      </c>
      <c r="X1" s="56" t="s">
        <v>1319</v>
      </c>
      <c r="Y1" s="56" t="s">
        <v>1320</v>
      </c>
      <c r="Z1" s="74" t="s">
        <v>1273</v>
      </c>
      <c r="AA1" s="73" t="s">
        <v>1274</v>
      </c>
      <c r="AB1" s="75" t="s">
        <v>1275</v>
      </c>
      <c r="AC1" s="95" t="s">
        <v>1276</v>
      </c>
      <c r="AD1" s="96" t="s">
        <v>1277</v>
      </c>
      <c r="AE1" s="76" t="s">
        <v>1324</v>
      </c>
      <c r="AF1" s="77" t="s">
        <v>1325</v>
      </c>
      <c r="AG1" s="94" t="s">
        <v>1341</v>
      </c>
      <c r="AH1" s="37" t="s">
        <v>1313</v>
      </c>
      <c r="AI1" s="37" t="s">
        <v>1319</v>
      </c>
      <c r="AJ1" s="37" t="s">
        <v>1320</v>
      </c>
      <c r="AK1" s="50" t="s">
        <v>1</v>
      </c>
      <c r="AL1" s="56" t="s">
        <v>1319</v>
      </c>
      <c r="AM1" s="56" t="s">
        <v>1320</v>
      </c>
      <c r="AN1" s="74" t="s">
        <v>1273</v>
      </c>
      <c r="AO1" s="73" t="s">
        <v>1274</v>
      </c>
      <c r="AP1" s="75" t="s">
        <v>1275</v>
      </c>
      <c r="AQ1" s="95" t="s">
        <v>1276</v>
      </c>
      <c r="AR1" s="96" t="s">
        <v>1277</v>
      </c>
      <c r="AS1" s="76" t="s">
        <v>1324</v>
      </c>
      <c r="AT1" s="77" t="s">
        <v>1325</v>
      </c>
      <c r="AU1" s="103" t="s">
        <v>1346</v>
      </c>
      <c r="AV1" s="103" t="s">
        <v>1314</v>
      </c>
      <c r="AW1" s="103" t="s">
        <v>1347</v>
      </c>
      <c r="AX1" s="103" t="s">
        <v>1320</v>
      </c>
      <c r="AY1" s="50" t="s">
        <v>1</v>
      </c>
      <c r="AZ1" s="56" t="s">
        <v>1319</v>
      </c>
      <c r="BA1" s="56" t="s">
        <v>1320</v>
      </c>
      <c r="BB1" s="74" t="s">
        <v>1273</v>
      </c>
      <c r="BC1" s="73" t="s">
        <v>1274</v>
      </c>
      <c r="BD1" s="75" t="s">
        <v>1275</v>
      </c>
      <c r="BE1" s="95" t="s">
        <v>1276</v>
      </c>
      <c r="BF1" s="96" t="s">
        <v>1277</v>
      </c>
      <c r="BG1" s="76" t="s">
        <v>1324</v>
      </c>
      <c r="BH1" s="77" t="s">
        <v>1325</v>
      </c>
      <c r="BI1" s="103" t="s">
        <v>1348</v>
      </c>
      <c r="BJ1" s="103" t="s">
        <v>1349</v>
      </c>
      <c r="BK1" s="103" t="s">
        <v>1319</v>
      </c>
      <c r="BL1" s="103" t="s">
        <v>1320</v>
      </c>
      <c r="BM1" s="50" t="s">
        <v>1</v>
      </c>
      <c r="BN1" s="56" t="s">
        <v>1319</v>
      </c>
      <c r="BO1" s="56" t="s">
        <v>1320</v>
      </c>
      <c r="BP1" s="74" t="s">
        <v>1273</v>
      </c>
      <c r="BQ1" s="73" t="s">
        <v>1274</v>
      </c>
      <c r="BR1" s="75" t="s">
        <v>1275</v>
      </c>
      <c r="BS1" s="95" t="s">
        <v>1276</v>
      </c>
      <c r="BT1" s="96" t="s">
        <v>1277</v>
      </c>
      <c r="BU1" s="76" t="s">
        <v>1324</v>
      </c>
      <c r="BV1" s="77" t="s">
        <v>1325</v>
      </c>
      <c r="BW1" t="s">
        <v>1350</v>
      </c>
      <c r="BX1" t="s">
        <v>1314</v>
      </c>
      <c r="BY1" t="s">
        <v>1319</v>
      </c>
      <c r="BZ1" t="s">
        <v>1320</v>
      </c>
      <c r="CA1" s="50" t="s">
        <v>1</v>
      </c>
      <c r="CB1" s="56" t="s">
        <v>1319</v>
      </c>
      <c r="CC1" s="56" t="s">
        <v>1320</v>
      </c>
      <c r="CD1" s="74" t="s">
        <v>1273</v>
      </c>
      <c r="CE1" s="73" t="s">
        <v>1274</v>
      </c>
      <c r="CF1" s="75" t="s">
        <v>1275</v>
      </c>
      <c r="CG1" s="95" t="s">
        <v>1276</v>
      </c>
      <c r="CH1" s="96" t="s">
        <v>1277</v>
      </c>
      <c r="CI1" s="76" t="s">
        <v>1324</v>
      </c>
      <c r="CJ1" s="77" t="s">
        <v>1325</v>
      </c>
      <c r="CK1" t="s">
        <v>1351</v>
      </c>
      <c r="CL1" t="s">
        <v>1349</v>
      </c>
      <c r="CM1" t="s">
        <v>1319</v>
      </c>
      <c r="CN1" t="s">
        <v>1320</v>
      </c>
      <c r="CO1" s="151" t="s">
        <v>1</v>
      </c>
      <c r="CP1" s="56" t="s">
        <v>1319</v>
      </c>
      <c r="CQ1" s="56" t="s">
        <v>1320</v>
      </c>
      <c r="CR1" s="74" t="s">
        <v>1273</v>
      </c>
      <c r="CS1" s="73" t="s">
        <v>1274</v>
      </c>
      <c r="CT1" s="75" t="s">
        <v>1275</v>
      </c>
      <c r="CU1" s="95" t="s">
        <v>1276</v>
      </c>
      <c r="CV1" s="96" t="s">
        <v>1277</v>
      </c>
      <c r="CW1" s="76" t="s">
        <v>1324</v>
      </c>
      <c r="CX1" s="77" t="s">
        <v>1325</v>
      </c>
      <c r="CY1" t="s">
        <v>1352</v>
      </c>
      <c r="CZ1" t="s">
        <v>1349</v>
      </c>
      <c r="DA1" t="s">
        <v>1319</v>
      </c>
      <c r="DB1" t="s">
        <v>1320</v>
      </c>
      <c r="DC1" s="151" t="s">
        <v>1</v>
      </c>
      <c r="DD1" s="56" t="s">
        <v>1319</v>
      </c>
      <c r="DE1" s="56" t="s">
        <v>1320</v>
      </c>
      <c r="DF1" s="74" t="s">
        <v>1273</v>
      </c>
      <c r="DG1" s="73" t="s">
        <v>1274</v>
      </c>
      <c r="DH1" s="75" t="s">
        <v>1275</v>
      </c>
      <c r="DI1" s="95" t="s">
        <v>1276</v>
      </c>
      <c r="DJ1" s="96" t="s">
        <v>1277</v>
      </c>
      <c r="DK1" s="76" t="s">
        <v>1324</v>
      </c>
      <c r="DL1" s="77" t="s">
        <v>1325</v>
      </c>
      <c r="DM1" s="103" t="s">
        <v>1353</v>
      </c>
      <c r="DN1" s="103" t="s">
        <v>1349</v>
      </c>
      <c r="DO1" s="103" t="s">
        <v>1319</v>
      </c>
      <c r="DP1" s="103" t="s">
        <v>1320</v>
      </c>
      <c r="DQ1" s="151" t="s">
        <v>1</v>
      </c>
      <c r="DR1" s="56" t="s">
        <v>1319</v>
      </c>
      <c r="DS1" s="56" t="s">
        <v>1320</v>
      </c>
      <c r="DT1" s="74" t="s">
        <v>1273</v>
      </c>
      <c r="DU1" s="73" t="s">
        <v>1274</v>
      </c>
      <c r="DV1" s="75" t="s">
        <v>1275</v>
      </c>
      <c r="DW1" s="95" t="s">
        <v>1276</v>
      </c>
      <c r="DX1" s="96" t="s">
        <v>1277</v>
      </c>
      <c r="DY1" s="76" t="s">
        <v>1324</v>
      </c>
      <c r="DZ1" s="77" t="s">
        <v>1325</v>
      </c>
      <c r="EA1" s="103" t="s">
        <v>1354</v>
      </c>
      <c r="EB1" s="103" t="s">
        <v>1349</v>
      </c>
      <c r="EC1" s="103" t="s">
        <v>1319</v>
      </c>
      <c r="ED1" s="103" t="s">
        <v>1320</v>
      </c>
      <c r="EE1" s="151" t="s">
        <v>1</v>
      </c>
      <c r="EF1" s="56" t="s">
        <v>1319</v>
      </c>
      <c r="EG1" s="56" t="s">
        <v>1320</v>
      </c>
      <c r="EH1" s="74" t="s">
        <v>1273</v>
      </c>
      <c r="EI1" s="73" t="s">
        <v>1274</v>
      </c>
      <c r="EJ1" s="75" t="s">
        <v>1275</v>
      </c>
      <c r="EK1" s="95" t="s">
        <v>1276</v>
      </c>
      <c r="EL1" s="96" t="s">
        <v>1277</v>
      </c>
      <c r="EM1" s="76" t="s">
        <v>1324</v>
      </c>
      <c r="EN1" s="77" t="s">
        <v>1325</v>
      </c>
      <c r="EO1" t="s">
        <v>1355</v>
      </c>
      <c r="EP1" t="s">
        <v>1349</v>
      </c>
      <c r="EQ1" t="s">
        <v>1319</v>
      </c>
      <c r="ER1" t="s">
        <v>1320</v>
      </c>
      <c r="ES1" s="151" t="s">
        <v>1</v>
      </c>
      <c r="ET1" s="56" t="s">
        <v>1319</v>
      </c>
      <c r="EU1" s="56" t="s">
        <v>1320</v>
      </c>
      <c r="EV1" s="74" t="s">
        <v>1273</v>
      </c>
      <c r="EW1" s="73" t="s">
        <v>1274</v>
      </c>
      <c r="EX1" s="75" t="s">
        <v>1275</v>
      </c>
      <c r="EY1" s="95" t="s">
        <v>1276</v>
      </c>
      <c r="EZ1" s="96" t="s">
        <v>1277</v>
      </c>
      <c r="FA1" s="76" t="s">
        <v>1324</v>
      </c>
      <c r="FB1" s="77" t="s">
        <v>1325</v>
      </c>
    </row>
    <row r="2" spans="1:158">
      <c r="A2" s="50" t="s">
        <v>7</v>
      </c>
      <c r="B2" s="51">
        <v>16</v>
      </c>
      <c r="C2" s="51">
        <v>2</v>
      </c>
      <c r="D2" s="68"/>
      <c r="E2" s="68" t="s">
        <v>1273</v>
      </c>
      <c r="F2" s="102">
        <v>3</v>
      </c>
      <c r="G2" s="102">
        <v>3</v>
      </c>
      <c r="H2" s="1">
        <v>1</v>
      </c>
      <c r="I2" s="50" t="s">
        <v>512</v>
      </c>
      <c r="J2" s="53">
        <v>23</v>
      </c>
      <c r="K2" s="53">
        <v>27</v>
      </c>
      <c r="L2">
        <f t="shared" ref="L2:L65" si="0">SQRT(((J2-$F$2)^2+(K2-$G$2)^2))</f>
        <v>31.240998703626616</v>
      </c>
      <c r="M2">
        <f t="shared" ref="M2:M65" si="1">SQRT(((J2-$F$3)^2+(K2-$G$3)^2))</f>
        <v>22.360679774997898</v>
      </c>
      <c r="N2">
        <f t="shared" ref="N2:N65" si="2">SQRT(((J2-$F$4)^2+(K2-$G$4)^2))</f>
        <v>21.213203435596427</v>
      </c>
      <c r="O2">
        <f t="shared" ref="O2:O65" si="3">SQRT(((J2-$F$5)^2+(K2-$G$5)^2))</f>
        <v>22.203603311174518</v>
      </c>
      <c r="P2">
        <f t="shared" ref="P2:P65" si="4">SQRT(((J2-$F$6)^2+(K2-$G$6)^2))</f>
        <v>18.384776310850235</v>
      </c>
      <c r="Q2" s="79">
        <f t="shared" ref="Q2:Q65" si="5">MIN(L2,M2,N2,O2,P2)</f>
        <v>18.384776310850235</v>
      </c>
      <c r="R2">
        <f t="shared" ref="R2:R65" si="6">IF(AND(L2&lt;M2,L2&lt;N2,L2&lt;O2,L2&lt;P2),1,IF(AND(M2&lt;L2,M2&lt;N2,M2&lt;O2,M2&lt;P2),2,IF(AND(N2&lt;L2,N2&lt;M2,N2&lt;O2,N2&lt;P2),3,IF(AND(O2&lt;L2,O2&lt;M2,O2&lt;N2,O2&lt;P2),4,IF(AND(P2&lt;L2,P2&lt;M2,P2&lt;N2,P2&lt;O2),5)))))</f>
        <v>5</v>
      </c>
      <c r="T2" s="37" t="s">
        <v>1273</v>
      </c>
      <c r="U2">
        <f>SUM(J9:J605)/20</f>
        <v>438.75</v>
      </c>
      <c r="V2">
        <f>SUM(K9:K605)/20</f>
        <v>450.85</v>
      </c>
      <c r="W2" s="50" t="s">
        <v>12</v>
      </c>
      <c r="X2" s="51">
        <v>12</v>
      </c>
      <c r="Y2" s="51">
        <v>17</v>
      </c>
      <c r="Z2">
        <f>SQRT(((X2-$U$9)^2+(Y2-$V$9)^2))</f>
        <v>15.518134552838495</v>
      </c>
      <c r="AA2">
        <f>SQRT(((X2-$U$10)^2+(Y2-$V$10)^2))</f>
        <v>13.649192388280058</v>
      </c>
      <c r="AB2">
        <f>SQRT(((X2-$U$11)^2+(Y2-$V$11)^2))</f>
        <v>11.893605690932583</v>
      </c>
      <c r="AC2">
        <f>SQRT(((X2-$U$13)^2+(Y2-$V$13)^2))</f>
        <v>11.884864324004713</v>
      </c>
      <c r="AD2">
        <f>SQRT(((X2-$U$15)^2+(Y2-$V$15)^2))</f>
        <v>3.3476286783207971</v>
      </c>
      <c r="AE2" s="79">
        <f t="shared" ref="AE2:AE65" si="7">MIN(Z2,AA2,AB2,AC2,AD2)</f>
        <v>3.3476286783207971</v>
      </c>
      <c r="AF2">
        <f t="shared" ref="AF2:AF65" si="8">IF(AND(Z2&lt;AA2,Z2&lt;AB2,Z2&lt;AC2,Z2&lt;AD2),1,IF(AND(AA2&lt;L2,Z2&lt;AB2,Z2&lt;AC2,Z2&lt;AD2),2,IF(AND(AB2&lt;Z2,AB2&lt;AA2,AB2&lt;AC2,AB2&lt;AD2),3,IF(AND(AC2&lt;Z2,AC2&lt;AA2,AC2&lt;AB2,AC2&lt;AD2),4,IF(AND(AD2&lt;Z2,AD2&lt;AA2,AD2&lt;AB2,AD2&lt;AC2),5)))))</f>
        <v>5</v>
      </c>
      <c r="AH2" s="37" t="s">
        <v>1273</v>
      </c>
      <c r="AI2">
        <v>0</v>
      </c>
      <c r="AJ2">
        <v>0</v>
      </c>
      <c r="AK2" s="50" t="s">
        <v>12</v>
      </c>
      <c r="AL2" s="51">
        <v>12</v>
      </c>
      <c r="AM2" s="51">
        <v>17</v>
      </c>
      <c r="AN2">
        <f>SQRT(((AL2-$AI$16)^2+(AM2-$AJ$16)^2))</f>
        <v>12.135085445854406</v>
      </c>
      <c r="AO2" s="168">
        <f>SQRT(((AL2-$AI$17)^2+(AM2-$AJ$17)^2))</f>
        <v>13.597795884623061</v>
      </c>
      <c r="AP2">
        <f>SQRT(((AL2-$AI$18)^2+(AM2-$AJ$18)^2))</f>
        <v>12.216233415652914</v>
      </c>
      <c r="AQ2">
        <f>SQRT(((AL2-$AI$19)^2+(AM2-$AJ$19)^2))</f>
        <v>11.080513425418919</v>
      </c>
      <c r="AR2">
        <f>SQRT(((AL2-$AI$20)^2+(AM2-$AJ$20)^2))</f>
        <v>4.1629930464377312</v>
      </c>
      <c r="AS2" s="79">
        <f t="shared" ref="AS2:AS65" si="9">MIN(AN2,AO2,AP2,AQ2,AR2)</f>
        <v>4.1629930464377312</v>
      </c>
      <c r="AT2">
        <f t="shared" ref="AT2:AT65" si="10">IF(AND(AN2&lt;AO2,AN2&lt;AP2,AN2&lt;AQ2,AN2&lt;AR2),1,IF(AND(AO2&lt;Z2,AN2&lt;AP2,AN2&lt;AQ2,AN2&lt;AR2),2,IF(AND(AP2&lt;AN2,AP2&lt;AO2,AP2&lt;AQ2,AP2&lt;AR2),3,IF(AND(AQ2&lt;AN2,AQ2&lt;AO2,AQ2&lt;AP2,AQ2&lt;AR2),4,IF(AND(AR2&lt;AN2,AR2&lt;AO2,AR2&lt;AP2,AR2&lt;AQ2),5)))))</f>
        <v>5</v>
      </c>
      <c r="AY2" s="50" t="s">
        <v>12</v>
      </c>
      <c r="AZ2" s="51">
        <v>12</v>
      </c>
      <c r="BA2" s="51">
        <v>17</v>
      </c>
      <c r="BB2">
        <f>SQRT(((AZ2-$AW$13)^2+(BA2-$AX$13)^2))</f>
        <v>10.944710287396582</v>
      </c>
      <c r="BC2">
        <f>SQRT(((AZ2-$AW$14)^2+(BA2-$AX$14)^2))</f>
        <v>12.497221910979965</v>
      </c>
      <c r="BD2">
        <f>SQRT(((AZ2-$AW$15)^2+(BA2-$AX$15)^2))</f>
        <v>12.374380125148448</v>
      </c>
      <c r="BE2">
        <f>SQRT(((AZ2-$AW$16)^2+(BA2-$AX$16)^2))</f>
        <v>11.080513425418919</v>
      </c>
      <c r="BF2">
        <f>SQRT(((AZ2-$AW$17)^2+(BA2-$AX$17)^2))</f>
        <v>5.544678257267738</v>
      </c>
      <c r="BG2" s="79">
        <f t="shared" ref="BG2:BG65" si="11">MIN(BB2,BC2,BD2,BE2,BF2)</f>
        <v>5.544678257267738</v>
      </c>
      <c r="BH2">
        <f t="shared" ref="BH2:BH65" si="12">IF(AND(BB2&lt;BC2,BB2&lt;BD2,BB2&lt;BE2,BB2&lt;BF2),1,IF(AND(BC2&lt;AN2,BB2&lt;BD2,BB2&lt;BE2,BB2&lt;BF2),2,IF(AND(BD2&lt;BB2,BD2&lt;BC2,BD2&lt;BE2,BD2&lt;BF2),3,IF(AND(BE2&lt;BB2,BE2&lt;BC2,BE2&lt;BD2,BE2&lt;BF2),4,IF(AND(BF2&lt;BB2,BF2&lt;BC2,BF2&lt;BD2,BF2&lt;BE2),5)))))</f>
        <v>5</v>
      </c>
      <c r="BJ2" s="142" t="s">
        <v>1277</v>
      </c>
      <c r="BK2" s="143">
        <f>SUM(AZ2,AZ28,AZ34,AZ46,AZ52,AZ60,AZ69,AZ78,AZ80,AZ96,AZ97,AZ98,AZ100,AZ101,AZ107,AZ109,AZ110,AZ111,AZ112,AZ113,AZ115,AZ116,AZ118,AZ120,AZ121,AZ122,AZ125,AZ127,AZ130,AZ131,AZ134,AZ136,AZ147,AZ149,AZ151,AZ152,AZ153,AZ158,AZ159,AZ167,AZ170,AZ173,AZ175,AZ177,AZ178,AZ179,AZ182,AZ199,AZ202,AZ204,AZ209,AZ212,AZ213,AZ214,AZ215,AZ220,AZ223,AZ226,AZ227,AZ228,AZ229,AZ235,AZ238,AZ241,AZ242,AZ244,AZ245,AZ246,AZ248,AZ251,AZ256,AZ257,AZ258,AZ259,AZ260,AZ263,AZ265,AZ270,AZ273,AZ274,AZ275,AZ282,AZ284,AZ286,AZ299,AZ300,AZ302,AZ307,AZ309,AZ310,AZ311,AZ313,AZ316,AZ318,AZ320,AZ321,AZ322,AZ324,AZ327,AZ330,AZ331,AZ332,AZ334,AZ337,AZ405,AZ406,AZ408,AZ415,AZ422,AZ430,AZ431,AZ434,AZ435,AZ438,AZ439,AZ441,AZ445,AZ447,AZ455,AZ456,AZ457,AZ458,AZ459,AZ460,AZ462,AZ464,AZ470,AZ472,AZ473,AZ474,AZ475,AZ476,AZ477,AZ480,AZ481,AZ482,AZ496,AZ500,AZ513,AZ526,AZ528,AZ533,AZ536,AZ541,AZ546,AZ555)/146</f>
        <v>23.773972602739725</v>
      </c>
      <c r="BL2" s="143">
        <f>SUM(BA2,BA28,BA34,BA46,BA52,BA60,BA69,BA78,BA80,BA96,BA97,BA98,BA100,BA101,BA107,BA109,BA110,BA111,BA112,BA113,BA115,BA116,BA118,BA120,BA121,BA122,BA125,BA127,BA130,BA131,BA134,BA136,BA147,BA149,BA151,BA152,BA153,BA158,BA159,BA167,BA170,BA173,BA175,BA177,BA178,BA179,BA182,BA199,BA202,BA204,BA209,BA212,BA213,BA214,BA215,BA220,BA223,BA226,BA227,BA228,BA229,BA235,BA238,BA241,BA242,BA244,BA245,BA246,BA248,BA251,BA256,BA257,BA258,BA259,BA260,BA263,BA265,BA270,BA273,BA274,BA275,BA282,BA284,BA286,BA299,BA300,BA302,BA307,BA309,BA310,BA311,BA313,BA316,BA318,BA320,BA321,BA322,BA324,BA327,BA330,BA331,BA332,BA334,BA337,BA405,BA406,BA408,BA415,BA422,BA430,BA431,BA434,BA435,BA438,BA439,BA441,BA445,BA447,BA455,BA456,BA457,BA458,BA459,BA460,BA462,BA464,BA470,BA472,BA473,BA474,BA475,BA476,BA477,BA480,BA481,BA482,BA496,BA500,BA513,BA526,BA528,BA533,BA536,BA541,BA546,BA555)/146</f>
        <v>24.047945205479451</v>
      </c>
      <c r="BM2" s="50" t="s">
        <v>12</v>
      </c>
      <c r="BN2" s="51">
        <v>12</v>
      </c>
      <c r="BO2" s="51">
        <v>17</v>
      </c>
      <c r="BP2">
        <f>SQRT(((BN2-$BK$6)^2+(BO2-$BL$6)^2))</f>
        <v>7.5229767128713965</v>
      </c>
      <c r="BQ2">
        <f>SQRT(((BN2-$BK$7)^2+(BO2-$BL$7)^2))</f>
        <v>14.000775281318411</v>
      </c>
      <c r="BR2">
        <f>SQRT(((BN2-$BK$8)^2+(BO2-$BL$8)^2))</f>
        <v>12.315037306804696</v>
      </c>
      <c r="BS2">
        <f>SQRT(((BN2-$BK$9)^2+(BO2-$BL$9)^2))</f>
        <v>10.140019723846695</v>
      </c>
      <c r="BT2">
        <f>SQRT(((BN2-$BK$10)^2+(BO2-$BL$10)^2))</f>
        <v>9.4956898564446739</v>
      </c>
      <c r="BU2" s="79">
        <f t="shared" ref="BU2:BU65" si="13">MIN(BP2,BQ2,BR2,BS2,BT2)</f>
        <v>7.5229767128713965</v>
      </c>
      <c r="BV2">
        <f t="shared" ref="BV2:BV65" si="14">IF(AND(BP2&lt;BQ2,BP2&lt;BR2,BP2&lt;BS2,BP2&lt;BT2),1,IF(AND(BQ2&lt;BB2,BP2&lt;BR2,BP2&lt;BS2,BP2&lt;BT2),2,IF(AND(BR2&lt;BP2,BR2&lt;BQ2,BR2&lt;BS2,BR2&lt;BT2),3,IF(AND(BS2&lt;BP2,BS2&lt;BQ2,BS2&lt;BR2,BS2&lt;BT2),4,IF(AND(BT2&lt;BP2,BT2&lt;BQ2,BT2&lt;BR2,BT2&lt;BS2),5)))))</f>
        <v>1</v>
      </c>
      <c r="BX2" s="78" t="s">
        <v>1276</v>
      </c>
      <c r="BY2" s="78">
        <f>SUM(BN2,BN4,BN6,BN7,BN9,BN11,BN12,BN14,BN15,BN25,BN27,BN28,BN29,BN32,BN35,BN36,BN37,BN38,BN45,BN46,BN48,BN49,BN55,BN56,BN59,BN61,BN63,BN66,BN67,BN69,BN73,BN76,BN78,BN79,BN84,BN87,BN89,BN90,BN95,BN134,BN135,BN152,BN162,BN172,BN180,BN181,BN186,BN188,BN195,BN206,BN208,BN211,BN225,BN235,BN237,BN253,BN268,BN283,BN284,BN317,BN329,BN335,BN350)/63</f>
        <v>8.8095238095238102</v>
      </c>
      <c r="BZ2" s="78">
        <f>SUM(BO2,BO4,BO6,BO7,BO9,BO11,BO12,BO14,BO15,BO25,BO27,BO28,BO29,BO32,BO35,BO36,BO37,BO38,BO45,BO46,BO48,BO49,BO55,BO56,BO59,BO61,BO63,BO66,BO67,BO69,BO73,BO76,BO78,BO79,BO84,BO87,BO89,BO90,BO95,BO134,BO135,BO152,BO162,BO172,BO180,BO181,BO186,BO188,BO195,BO206,BO208,BO211,BO225,BO235,BO237,BO253,BO268,BO283,BO284,BO317,BO329,BO335,BO350)/63</f>
        <v>15.063492063492063</v>
      </c>
      <c r="CA2" s="50" t="s">
        <v>12</v>
      </c>
      <c r="CB2" s="51">
        <v>12</v>
      </c>
      <c r="CC2" s="51">
        <v>17</v>
      </c>
      <c r="CD2">
        <f>SQRT(((CB2-$BY$16)^2+(CC2-$BZ$16)^2))</f>
        <v>5.7001404175952617</v>
      </c>
      <c r="CE2">
        <f>SQRT(((CB2-$BY$17)^2+(CC2-$BZ$17)^2))</f>
        <v>13.953004183577592</v>
      </c>
      <c r="CF2">
        <f>SQRT(((CB2-$BY$18)^2+(CC2-$BZ$18)^2))</f>
        <v>12.453968621265711</v>
      </c>
      <c r="CG2">
        <f>SQRT(((CB2-$BY$19)^2+(CC2-$BZ$19)^2))</f>
        <v>10.140019723846695</v>
      </c>
      <c r="CH2">
        <f>SQRT(((CB2-$BY$20)^2+(CC2-$BZ$20)^2))</f>
        <v>13.902445390962392</v>
      </c>
      <c r="CI2" s="79">
        <f t="shared" ref="CI2:CI65" si="15">MIN(CD2,CE2,CF2,CG2,CH2)</f>
        <v>5.7001404175952617</v>
      </c>
      <c r="CJ2">
        <f t="shared" ref="CJ2:CJ65" si="16">IF(AND(CD2&lt;CE2,CD2&lt;CF2,CD2&lt;CG2,CD2&lt;CH2),1,IF(AND(CE2&lt;BP2,CD2&lt;CF2,CD2&lt;CG2,CD2&lt;CH2),2,IF(AND(CF2&lt;CD2,CF2&lt;CE2,CF2&lt;CG2,CF2&lt;CH2),3,IF(AND(CG2&lt;CD2,CG2&lt;CE2,CG2&lt;CF2,CG2&lt;CH2),4,IF(AND(CH2&lt;CD2,CH2&lt;CE2,CH2&lt;CF2,CH2&lt;CG2),5)))))</f>
        <v>1</v>
      </c>
      <c r="CL2" t="s">
        <v>1276</v>
      </c>
      <c r="CM2">
        <f>SUM(CB2,CB4,CB5,CB6,CB7,CB9,CB11,CB12,CB13,CB14,CB15,CB16,CB18,CB19,CB21,CB22,CB25,CB27,CB28,CB29,CB31,CB32,CB34,CB35,CB36,CB37,CB38,CB42,CB44,CB45,CB46,CB47,CB48,CB49,CB52,CB54,CB55,CB56,CB57,CB58,CB59,CB60,CB61,CB63,CB64,CB65,CB66,CB67,CB69,CB70,CB72,CB73,CB76,CB78,CB79,CB80,CB81,CB82,CB84,CB85,CB87,CB88,CB89,CB90,CB95,CB96,CB98,CB100,CB101,CB106,CB107,CB108,CB109,CB110,CB111,CB112,CB113,CB114,CB115,CB116,CB118,CB119,CB120,CB122,CB123,CB124,CB125,CB127,CB128,CB130,CB131,CB132,CB134,CB135,CB136,CB139,CB140,CB141,CB142,CB145,CB146,CB147,CB149,CB150,CB152,CB155,CB156,CB158,CB159,CB160,CB162,CB163,CB165,CB166,CB167,CB168,CB170,CB173,CB175,CB178,CB179,CB180,CB181,CB183,CB184,CB185,CB187,CB188,CB189,CB190,CB191,CB192,CB193,CB194,CB196,CB197,CB198,CB200,CB204,CB206,CB207,CB209,CB211,CB212,CB213,CB215,CB224,CB225,CB228,CB229,CB233,CB235,CB237,CB238,CB242,CB244,CB245,CB250,CB251,CB252,CB253,CB254,CB255,CB256,CB257,CB258,CB259,CB260,CB262,CB263,CB264,CB265,CB268,CB271,CB274,CB278,CB279,CB280,CB282,CB284,CB285,CB286,CB289,CB291,CB292,CB293,CB294,CB295,CB296,CB297,CB298,CB300,CB302,CB305,CB307,CB308,CB309,CB310,CB311,CB312,CB313,CB314,CB316,CB317,CB318,CB319,CB320,CB321,CB323,CB327,CB328,CB329,CB330,CB331,CB333,CB334,CB335,CB336,CB337,CB338,CB339,CB340,CB341,CB342,CB343,CB345,CB346,CB348,CB349,CB350,CB351,CB352,CB353,CB354,CB355,CB356,CB358,CB359,CB361,CB382,CB386,CB405,CB406,CB408,CB415,CB422,CB430,CB431,CB434,CB435,CB438,CB439,CB441,CB445,CB447)</f>
        <v>3711</v>
      </c>
      <c r="CN2">
        <f>SUM(CC2,CC4,CC5,CC6,CC7,CC9,CC11,CC12,CC13,CC14,CC15,CC16,CC18,CC19,CC21,CC22,CC25,CC27,CC28,CC29,CC31,CC32,CC34,CC35,CC36,CC37,CC38,CC42:CC44,CC45,CC46,CC47,CC48,CC49,CC52,CC54,CC55,CC56,CC57,CC58,CC59,CC60,CC61,CC63,CC64,CC65,CC66,CC67,CC69,CC70,CC72,CC73,CC76,CC78,CC79,CC80,CC81,CC82,CC84,CC85,CC87,CC88,CC89,CC90,CC95,CC96,CC98,CC100,CC101,CC106,CC107,CC108,CC109,CC110,CC111,CC112,CC113,CC114,CC115,CC116,CC118,CC119,CC120,CC122,CC123,CC124,CC125,CC127,CC128,CC130,CC131,CC132,CC134,CC135,CC136,CC139,CC140,CC141,CC142,CC145,CC146,CC147,CC150,CC149,CC152,CC155,CC156,CC158,CC159,CC160,CC162,CC163,CC165,CC166,CC167,CC168,CC170,CC173,CC175,CC178,CC179,CC180,CC181,CC183,CC184,CC185,CC187,CC188,CC189,CC190,CC191,CC192,CC193,CC194,CC196,CC197,CC198,CC200,CC204,CC206,CC207,CC209,CC211,CC212,CC213,CC215,CC224,CC225,CC228,CC229,CC233,CC235,CC237,CC238,CC242,CC244,CC245,CC250,CC251,CC252,CC253,CC254,CC255,CC256,CC257,CC258,CC260,CC259,CC262,CC263,CC264,CC265,CC268,CC271,CC274,CC278,CC279,CC280,CC282,CC284,CC285,CC286,CC289,CC291,CC292,CC293,CC294,CC295,CC296,CC297,CC298,CC300,CC302,CC305,CC307,CC308,CC309,CC310,CC311,CC312,CC313,CC314,CC316,CC317,CC318,CC319,CC320,CC321,CC323,CC327,CC328,CC329,CC330,CC331,CC333,CC334,CC335,CC336,CC337,CC338,CC339,CC340,CC341,CC342,CC343,CC345,CC346,CC348,CC349,CC350,CC351,CC352,CC353,CC354,CC355,CC356,CC358,CC359,CC361,CC382,CC386,CC405,CC406,CC408,CC415,CC422,CC430,CC431,CC434,CC435,CC438,CC439,CC441,CC445,CC447,CC455)</f>
        <v>4275</v>
      </c>
      <c r="CO2" s="50" t="s">
        <v>12</v>
      </c>
      <c r="CP2" s="51">
        <v>12</v>
      </c>
      <c r="CQ2" s="51">
        <v>17</v>
      </c>
      <c r="CR2">
        <f>SQRT(((CP2-$CM$8)^2+(CQ2-$CN$8)^2))</f>
        <v>4.851572168736813</v>
      </c>
      <c r="CS2">
        <f>SQRT(((CP2-$CM$9)^2+(CQ2-$CN$9)^2))</f>
        <v>13.444724801943696</v>
      </c>
      <c r="CT2">
        <f>SQRT(((CP2-$CM$10)^2+(CQ2-$CN$10)^2))</f>
        <v>9.0428957021182601</v>
      </c>
      <c r="CU2">
        <f>SQRT(((CP2-$CM$11)^2+(CQ2-$CN$11)^2))</f>
        <v>10.140019723846695</v>
      </c>
      <c r="CV2">
        <f>SQRT(((CP2-$CM$12)^2+(CQ2-$CN$12)^2))</f>
        <v>17.566578491618959</v>
      </c>
      <c r="CW2" s="79">
        <f t="shared" ref="CW2:CW65" si="17">MIN(CR2,CS2,CT2,CU2,CV2)</f>
        <v>4.851572168736813</v>
      </c>
      <c r="CX2">
        <f t="shared" ref="CX2:CX65" si="18">IF(AND(CR2&lt;CS2,CR2&lt;CT2,CR2&lt;CU2,CR2&lt;CV2),1,IF(AND(CS2&lt;CD2,CR2&lt;CT2,CR2&lt;CU2,CR2&lt;CV2),2,IF(AND(CT2&lt;CR2,CT2&lt;CS2,CT2&lt;CU2,CT2&lt;CV2),3,IF(AND(CU2&lt;CR2,CU2&lt;CS2,CU2&lt;CT2,CU2&lt;CV2),4,IF(AND(CV2&lt;CR2,CV2&lt;CS2,CV2&lt;CT2,CV2&lt;CU2),5)))))</f>
        <v>1</v>
      </c>
      <c r="CZ2" t="s">
        <v>1276</v>
      </c>
      <c r="DA2">
        <f>SUM(CP2,CP4,CP5,CP6,CP7,CP11,CP12,CP13,CP14,CP15,CP16,CP18,CP19,CP21,CP22,CP25,CP27,CP28,CP29,CP31,CP32,CP34,CP35,CP36,CP37,CP38,CP42,CP44,CP45,CP46,CP47,CP48,CP49,CP52,CP54,CP55,CP56,CP57,CP58,CP60,CP63,CP61,CP64,CP65,CP66,CP67,CP69,CP70,CP72,CP73,CP76,CP78,CP79,CP80,CP81,CP82,CP84,CP85,CP87,CP88,CP89,CP90,CP96,CP97,CP98,CP100,CP101,CP106,CP107,CP108,CP109,CP110,CP111,CP112,CP113,CP114,CP115,CP116,CP118,CP119,CP120,CP121,CP122,CP123,CP124,CP125,CP127,CP128,CP130,CP131,CP132,CP134,CP136,CP135,CP139,CP140,CP141,CP142,CP145,CP146,CP147,CP149,CP150,CP151,CP152,CP153,CP155,CP156,CP159,CP158,CP160,CP162,CP163,CP165,CP166,CP167,CP168,CP170,CP173,CP175,CP177,CP178,CP179,CP181,CP182,CP183,CP184,CP185,CP187,CP188,CP189,CP190,CP191,CP192,CP193,CP194,CP196,CP197,CP198,CP199,CP200,CP202,CP204,CP206,CP207,CP209,CP211,CP212,CP213,CP215,CP220,CP223,CP224,CP225,CP226,CP227,CP228,CP229,CP233,CP235,CP238,CP241,CP242,CP244,CP245,CP248,CP246,CP250,CP251,CP252,CP253,CP254,CP255,CP256,CP257,CP258,CP259,CP260,CP262,CP263,CP264,CP265,CP268,CP270,CP271,CP273,CP275,CP274,CP278,CP279,CP280,CP282,CP284,CP285,CP286,CP289,CP291,CP292,CP293,CP294,CP295,CP296,CP297,CP298,CP300,CP302,CP305,CP307,CP308,CP309,CP310,CP311,CP312,CP313,CP314,CP316,CP317,CP318,CP319,CP320,CP321,CP322,CP323,CP327,CP328,CP329,CP330,CP331,CP333,CP334,CP335,CP336,CP337,CP338,CP339,CP340,CP341,CP342,CP343,CP345,CP346,CP349,CP348,CP350,CP351,CP352,CP353,CP354,CP355,CP356,CP358,CP359,CP361,CP405,CP406)</f>
        <v>3744</v>
      </c>
      <c r="DB2">
        <f>SUM(CQ2,CQ4,CQ5,CQ6,CQ7,CQ11,CQ12,CQ13,CQ14,CQ15,CQ16,CQ18,CQ19,CQ21,CQ22,CQ25,CQ27,CQ28,CQ29,CQ31,CQ32,CQ34,CQ35,CQ36,CQ37,CQ38,CQ42,CQ44,CQ45,CQ46,CQ47,CQ48,CQ49,CQ52,CQ54,CQ55,CQ56,CQ57,CQ58,CQ60,CQ61,CQ63,CQ64,CQ65,CQ66,CQ67,CQ69,CQ70,CQ72,CQ73,CQ76,CQ78,CQ79,CQ80,CQ81,CQ82,CQ84,CQ85,CQ87,CQ88,CQ89,CQ90,CQ96,CQ97,CQ98,CQ100,CQ101,CQ106,CQ107,CQ108,CQ110,CQ109,CQ111,CQ113,CQ112,CQ114,CQ115,CQ116,CQ118,CQ119,CQ120,CQ121,CQ122,CQ123,CQ124,CQ125,CQ127,CQ128,CQ130,CQ131,CQ132,CQ134,CQ135,CQ136,CQ139,CQ140,CQ141,CQ142,CQ146,CQ145,CQ147,CQ149,CQ150,CQ151,CQ152,CQ153,CQ155,CQ156,CQ158,CQ159,CQ160,CQ162,CQ163,CQ165,CQ166,CQ167,CQ168,CQ170,CQ173,CQ175,CQ177,CQ178,CQ179,CQ181,CQ183,CQ182,CQ184,CQ185,CQ187,CQ188,CQ189,CQ190,CQ191,CQ192,CQ193,CQ194,CQ196,CQ197,CQ198,CQ199,CQ200,CQ202,CQ204,CQ206,CQ207,CQ211,CQ209,CQ212,CQ213,CQ215,CQ220,CQ223,CQ224,CQ225,CQ227,CQ226,CQ228,CQ229,CQ233,CQ235,CQ238,CQ241,CQ242,CQ244,CQ245,CQ246,CQ248,CQ250,CQ251,CQ252,CQ253,CQ254,CQ255,CQ256,CQ257,CQ258,CQ259,CQ260,CQ262,CQ263,CQ264,CQ265,CQ268,CQ270,CQ271,CQ273,CQ274,CQ275,CQ278,CQ279,CQ280,CQ284,CQ282,CQ285,CQ286,CQ289,CQ291,CQ292,CQ293,CQ294,CQ295,CQ296,CQ297,CQ298,CQ300,CQ302,CQ305,CQ307,CQ308,CQ310,CQ309,CQ311,CQ312,CQ313,CQ314,CQ316,CQ317,CQ318,CQ319,CQ320,CQ321,CQ322,CQ323,CQ327,CQ328,CQ329,CQ330,CQ331,CQ333,CQ334,CQ335,CQ336,CQ337,CQ338,CQ339,CQ340,CQ341,CQ342,CQ343,CQ345,CQ346,CQ348,CQ349,CQ350,CQ351,CQ352,CQ353,CQ354,CQ355,CQ356,CQ358,CQ359,CQ361,CQ405,CQ406)</f>
        <v>4449</v>
      </c>
      <c r="DC2" s="50" t="s">
        <v>12</v>
      </c>
      <c r="DD2" s="51">
        <v>12</v>
      </c>
      <c r="DE2" s="51">
        <v>17</v>
      </c>
      <c r="DF2">
        <f>SQRT(((DD2-$DA$7)^2+(DE2-$DB$7)^2))</f>
        <v>4.3298009270862066</v>
      </c>
      <c r="DG2">
        <f>SQRT(((DD2-$DA$8)^2+(DE2-$DB$8)^2))</f>
        <v>13.571104390332138</v>
      </c>
      <c r="DH2">
        <f>SQRT(((DD2-$DA$9)^2+(DE2-$DB$9)^2))</f>
        <v>15.52943222733227</v>
      </c>
      <c r="DI2">
        <f>SQRT(((DD2-$DA$10)^2+(DE2-$DB$10)^2))</f>
        <v>12.018677671729646</v>
      </c>
      <c r="DJ2">
        <f>SQRT(((DD2-$DA$11)^2+(DE2-$DB$11)^2))</f>
        <v>17.571569836208436</v>
      </c>
      <c r="DK2" s="79">
        <f t="shared" ref="DK2:DK65" si="19">MIN(DF2,DG2,DH2,DI2,DJ2)</f>
        <v>4.3298009270862066</v>
      </c>
      <c r="DL2">
        <f t="shared" ref="DL2:DL65" si="20">IF(AND(DF2&lt;DG2,DF2&lt;DH2,DF2&lt;DI2,DF2&lt;DJ2),1,IF(AND(DG2&lt;CR2,DF2&lt;DH2,DF2&lt;DI2,DF2&lt;DJ2),2,IF(AND(DH2&lt;DF2,DH2&lt;DG2,DH2&lt;DI2,DH2&lt;DJ2),3,IF(AND(DI2&lt;DF2,DI2&lt;DG2,DI2&lt;DH2,DI2&lt;DJ2),4,IF(AND(DJ2&lt;DF2,DJ2&lt;DG2,DJ2&lt;DH2,DJ2&lt;DI2),5)))))</f>
        <v>1</v>
      </c>
      <c r="DN2" s="103" t="s">
        <v>1276</v>
      </c>
      <c r="DO2">
        <f>SUM(DD2,DD4,DD5,DD6,DD7,DD11,DD12,DD13,DD14,DD15,DD16,DD18,DD19,DD22,DD25,DD27,DD28,DD29,DD31,DD32,DD34,DD35,DD36,DD37,DD38,DD42,DD44,DD45,DD46,DD47,DD48,DD49,DD52,DD54,DD55,DD56,DD57,DD58,DD60,DD63,DD61,DD65,DD66,DD67,DD69,DD70,DD72,DD73,DD76,DD78,DD79,DD80,DD81,DD82,DD84,DD85,DD87,DD88,DD89,DD90,DD96,DD97,DD98,DD100,DD101,DD106,DD108,DD107,DD109,DD110,DD111,DD112,DD113,DD115,DD116,DD118,DD120,DD121,DD122,DD123,DD124,DD125,DD128,DD127,DD131,DD130,DD132,DD134,DD135,DD136,DD139,DD141,DD145,DD147,DD149,DD150,DD151,DD152,DD153,DD155,DD158,DD160,DD159,DD162,DD163,DD165,DD166,DD167,DD168,DD169,DD170,DD173,DD175,DD177,DD178,DD179,DD181,DD182,DD183,DD184,DD185,DD187,DD188,DD189,DD191,DD190,DD192,DD194,DD193,DD196,DD197,DD198,DD199,DD200,DD202,DD204,DD206,DD207,DD209,DD212,DD211,DD213,DD214,DD215,DD220,DD223,DD224,DD225,DD226,DD227,DD228,DD229,DD233,DD235,DD238,DD241,DD242,DD244,DD245,DD246,DD248,DD250,DD251,DD253,DD254,DD255,DD256,DD257,DD258,DD259,DD260,DD262,DD263,DD264,DD265,DD268,DD270,DD271,DD273,DD274,DD275,DD278,DD279,DD282,DD284,DD285,DD286,DD289,DD292,DD295,DD296,DD297,DD298,DD300,DD302,DD299,DD305,DD307,DD309,DD308,DD310,DD311,DD312,DD313,DD316,DD314,DD317,DD319,DD318,DD320,DD321,DD322,DD324,DD327,DD328,DD329,DD330,DD331,DD333,DD332,DD334,DD335,DD336,DD337,DD338,DD340,DD342,DD341,DD349,DD348,DD350,DD351,DD353,DD352,DD354,DD358,DD355,DD361,DD405,DD406,DD408,DD415,DD430,DD422,DD431,DD435,DD434,DD438,DD439,DD441,DD445,DD447,DD455,DD456,DD457)</f>
        <v>4112</v>
      </c>
      <c r="DP2">
        <f>SUM(DE2,DE4,DE5,DE6,DE7,DE11,DE12,DE13,DE14,DE15,DE16,DE18,DE19,DE22,DE25,DE27,DE28,DE29,DE31,DE32,DE34,DE35,DE36,DE37,DE38,DE42,DE44,DE45,DE46,DE47,DE48,DE49,DE52,DE54,DE55,DE56,DE57,DE58,DE60,DE61,DE63,DE65,DE66,DE67,DE69,DE70,DE72,DE73,DE76,DE78,DE79,DE80,DE81,DE82,DE84,DE85,DE87,DE88,DE89,DE90,DE96,DE97,DE98,DE100,DE101,DE106,DE107,DE108,DE109,DE110,DE111,DE112,DE113,DE115,DE116,DE118,DE120,DE121,DE122,DE123,DE124,DE125,DE127,DE128,DE130,DE131,DE132,DE134,DE135,DE136,DE139,DE141,DE145,DE147,DE149,DE150,DE151,DE152,DE153,DE155,DE158,DE159,DE160,DE162,DE163,DE165,DE166,DE167,DE168,DE169,DE170,DE175,DE173,DE178,DE177,DE179,DE181,DE183,DE184,DE182,DE185,DE187,DE188,DE189,DE190,DE191,DE192,DE193,DE194,DE196,DE197,DE198,DE199,DE200,DE202,DE204,DE206,DE207,DE209,DE211,DE212,DE213,DE214,DE215,DE220,DE224,DE223,DE225,DE226,DE227,DE228,DE229,DE233,DE235,DE238,DE241,DE242,DE244,DE245,DE246,DE248,DE250,DE251,DE253,DE254,DE255,DE257,DE256,DE258,DE259,DE260,DE262,DE263,DE264,DE265,DE268,DE270,DE271,DE273,DE274,DE275,DE278,DE279,DE282,DE284,DE285,DE286,DE289,DE292,DE295,DE296,DE297,DE298,DE299,DE300,DE302,DE305,DE307,DE308,DE309,DE310,DE311,DE312,DE313,DE314,DE316,DE318,DE317,DE319,DE320,DE322,DE321,DE324,DE327,DE328,DE329,DE330,DE331,DE332,DE333,DE334,DE335,DE336,DE337,DE338,DE340,DE341,DE342,DE348,DE349,DE350,DE351,DE352,DE353,DE354,DE355,DE358,DE361,DE405,DE406,DE408,DE415,DE422,DE430,DE431,DE434,DE435,DE438,DE439,DE441,DE445,DE447,DE455,DE456,DE457)</f>
        <v>4715</v>
      </c>
      <c r="DQ2" s="50" t="s">
        <v>12</v>
      </c>
      <c r="DR2" s="51">
        <v>12</v>
      </c>
      <c r="DS2" s="51">
        <v>17</v>
      </c>
      <c r="DT2">
        <f>SQRT(((DR2-$DO$7)^2+(DS2-$DP$7)^2))</f>
        <v>3.6127136852188726</v>
      </c>
      <c r="DU2">
        <f>SQRT(((DR2-$DO$8)^2+(DS2-$DP$8)^2))</f>
        <v>13.018694956852755</v>
      </c>
      <c r="DV2">
        <f>SQRT(((DR2-$DO$9)^2+(DS2-$DP$9)^2))</f>
        <v>15.245533898548498</v>
      </c>
      <c r="DW2">
        <f>SQRT(((DR2-$DO$10)^2+(DS2-$DP$10)^2))</f>
        <v>11.964515248635669</v>
      </c>
      <c r="DX2">
        <f>SQRT(((DR2-$DO$11)^2+(DS2-$DP$11)^2))</f>
        <v>17.672004721564647</v>
      </c>
      <c r="DY2" s="79">
        <f t="shared" ref="DY2:DY65" si="21">MIN(DT2,DU2,DV2,DW2,DX2)</f>
        <v>3.6127136852188726</v>
      </c>
      <c r="DZ2">
        <f t="shared" ref="DZ2:DZ65" si="22">IF(AND(DT2&lt;DU2,DT2&lt;DV2,DT2&lt;DW2,DT2&lt;DX2),1,IF(AND(DU2&lt;DF2,DT2&lt;DV2,DT2&lt;DW2,DT2&lt;DX2),2,IF(AND(DV2&lt;DT2,DV2&lt;DU2,DV2&lt;DW2,DV2&lt;DX2),3,IF(AND(DW2&lt;DT2,DW2&lt;DU2,DW2&lt;DV2,DW2&lt;DX2),4,IF(AND(DX2&lt;DT2,DX2&lt;DU2,DX2&lt;DV2,DX2&lt;DW2),5)))))</f>
        <v>1</v>
      </c>
      <c r="EB2" s="102" t="s">
        <v>1273</v>
      </c>
      <c r="EC2">
        <f>SUM(DR2,DR4,DR5,DR6,DR7,DR11,DR12,DR13,DR14,DR15,DR16,DR18,DR19,DR21,DR22,DR25,DR27,DR28,DR29,DR31,DR32,DR34,DR35,DR36,DR37,DR38,DR42,DR44,DR45,DR46,DR47,DR48,DR49,DR52,DR54,DR55,DR56,DR57,DR58,DR60,DR61,DR63,DR64,DR65,DR66,DR67,DR69,DR70,DR72,DR73,DR76,DR78,DR79,DR80,DR81,DR84,DR82,DR85,DR87,DR88,DR89,DR90,DR101,DR106,DR108,DR109,DR114,DR119,DR120,DR123,DR124,DR128,DR130,DR132,DR134,DR135,DR139,DR140,DR141,DR142,DR145,DR146,DR147,DR150,DR152,DR155,DR156,DR158,DR159,DR160,DR162,DR163,DR165,DR167,DR166,DR168,DR170,DR181,DR183,DR184,DR185,DR187,DR188,DR189,DR190,DR191,DR192,DR193,DR194,DR196,DR197,DR198,DR200,DR206,DR207,DR211,DR213,DR215,DR224,DR225,DR228,DR233,DR235,DR238,DR244,DR250,DR251,DR252,DR253,DR254,DR255,DR259,DR260,DR262,DR264,DR265,DR268,DR271,DR278,DR279,DR280,DR282,DR284,DR285,DR289,DR291,DR292,DR293,DR294,DR295,DR296,DR297,DR298,DR305,DR308,DR312,DR313,DR314,DR316,DR317,DR319,DR323,DR327,DR328,DR329,DR330,DR333,DR335,DR336,DR338,DR339,DR340,DR341,DR342,DR343,DR345,DR346,DR348,DR349,DR350,DR351,DR352,DR353,DR354,DR355,DR356,DR358,DR359,DR361,DR472,DR528,DR555,DR560,DR562,DR564,DR565,DR566,DR567,DR568,DR569,DR571,DR574,DR576,DR577,DR581,DR582,DR585,DR586,DR589,DR591,DR592,DR596,DR597,DR598,DR599,DR601,DR602,DR603,DR604,DR605,DR606,DR607,DR609,DR610,DR613,DR616,DR617,DR618,DR619,DR620,DR621)/231</f>
        <v>12.004329004329005</v>
      </c>
      <c r="ED2">
        <f>SUM(DS2,DS5,DS4,DS6,DS7,DS11,DS12,DS13,DS14,DS15,DS16,DS18,DS19,DS21,DS22,DS25,DS28,DS27,DS29,DS31,DS32,DS34,DS35,DS36,DS37,DS38,DS42,DS44,DS45,DS46,DS47,DS48,DS49,DS52,DS54,DS55,DS56,DS57,DS58,DS60,DS61,DS63,DS64,DS65,DS66,DS67,DS69,DS70,DS72,DS73,DS76,DS78,DS79,DS80,DS81,DS82,DS84,DS85,DS87,DS88,DS89,DS90,DS101,DS106,DS108,DS109,DS114,DS119,DS120,DS123,DS124,DS128,DS130,DS132,DS134,DS135,DS139,DS140,DS141,DS142,DS145,DS146,DS147,DS150,DS152,DS155,DS156,DS158,DS159,DS160,DS162,DS163,DS165,DS166,DS167,DS168,DS170,DS181,DS183,DS184,DS185,DS187,DS188,DS189,DS190,DS191,DS193,DS192,DS194,DS196,DS197,DS198,DS200,DS206,DS207,DS211,DS213,DS215,DS225,DS224,DS228,DS233,DS235,DS238,DS244,DS250,DS251,DS252,DS253,DS255,DS254,DS259,DS260,DS262,DS264,DS265,DS268,DS271,DS278,DS279,DS280,DS282,DS284,DS285,DS289,DS291,DS292,DS293,DS294,DS295,DS296,DS297,DS298,DS308,DS305,DS312,DS313,DS314,DS316,DS317,DS319,DS323,DS327,DS328,DS329,DS330,DS333,DS335,DS336,DS338,DS339,DS340,DS341,DS342,DS343,DS345,DS346,DS349,DS348,DS350,DS351,DS353,DS354,DS352,DS355,DS356,DS358,DS359,DS361,DS472,DS528,DS555,DS560,DS562,DS564,DS565,DS566,DS567,DS568,DS569,DS571,DS574,DS576,DS577,DS581,DS582,DS585,DS586,DS589,DS591,DS592,DS596,DS597,DS598,DS599,DS601,DS602,DS603,DS604,DS605,DS606,DS607,DS609,DS610,DS613,DS616,DS617,DS618,DS619,DS620,DS621)/231</f>
        <v>13.073593073593074</v>
      </c>
      <c r="EE2" s="50" t="s">
        <v>12</v>
      </c>
      <c r="EF2" s="51">
        <v>12</v>
      </c>
      <c r="EG2" s="51">
        <v>17</v>
      </c>
      <c r="EH2">
        <f>SQRT(((EF2-$EC$5)^2+(EG2-$ED$5)^2))</f>
        <v>3.9264093164356959</v>
      </c>
      <c r="EI2">
        <f>SQRT(((EF2-$EC$6)^2+(EG2-$ED$6)^2))</f>
        <v>13.373479051907044</v>
      </c>
      <c r="EJ2">
        <f>SQRT(((EF2-$EC$7)^2+(EG2-$ED$7)^2))</f>
        <v>15.245533898548498</v>
      </c>
      <c r="EK2">
        <f>SQRT(((EF2-$EC$8)^2+(EG2-$ED$8)^2))</f>
        <v>11.964515248635669</v>
      </c>
      <c r="EL2">
        <f>SQRT(((EF2-$EC$9)^2+(EG2-$ED$9)^2))</f>
        <v>17.867775357359545</v>
      </c>
      <c r="EM2" s="79">
        <f t="shared" ref="EM2:EM65" si="23">MIN(EH2,EI2,EJ2,EK2,EL2)</f>
        <v>3.9264093164356959</v>
      </c>
      <c r="EN2">
        <f t="shared" ref="EN2:EN65" si="24">IF(AND(EH2&lt;EI2,EH2&lt;EJ2,EH2&lt;EK2,EH2&lt;EL2),1,IF(AND(EI2&lt;DT2,EH2&lt;EJ2,EH2&lt;EK2,EH2&lt;EL2),2,IF(AND(EJ2&lt;EH2,EJ2&lt;EI2,EJ2&lt;EK2,EJ2&lt;EL2),3,IF(AND(EK2&lt;EH2,EK2&lt;EI2,EK2&lt;EJ2,EK2&lt;EL2),4,IF(AND(EL2&lt;EH2,EL2&lt;EI2,EL2&lt;EJ2,EL2&lt;EK2),5)))))</f>
        <v>1</v>
      </c>
      <c r="EP2" s="102" t="s">
        <v>1273</v>
      </c>
      <c r="EQ2">
        <f>SUM(EF2,EF4,EF5,EF6,EF7,EF11,EF12,EF13,EF14,EF15,EF16,EF18,EF19,EF21,EF22,EF25,EF27,EF28,EF29,EF31,EF32,EF34,EF35,EF36,EF37,EF38,EF42,EF44,EF45,EF46,EF47,EF48,EF49,EF52,EF54,EF55,EF56,EF57,EF58,EF60,EF61,EF63,EF64,EF65,EF66,EF67,EF69,EF70,EF72,EF73,EF76,EF78,EF79,EF80,EF81,EF82,EF84,EF85,EF87,EF88,EF89,EF90,EF106,EF101,EF108,EF109,EF114,EF119,EF120,EF123,EF124,EF128,EF130,EF132,EF134,EF135,EF139,EF140,EF141,EF142,EF145,EF146,EF147,EF150,EF152,EF155,EF156,EF158,EF159,EF160,EF162,EF163,EF165,EF166,EF167,EF168,EF170,EF181,EF183,EF184,EF185,EF187,EF188,EF189,EF190,EF191,EF192,EF193,EF194,EF196,EF197,EF198,EF200,EF206,EF207,EF211,EF213,EF215,EF224,EF225,EF228,EF233,EF235,EF238,EF244,EF250,EF251,EF252,EF253,EF254,EF255,EF259,EF260,EF262,EF264,EF265,EF268,EF271,EF278,EF279,EF280,EF282,EF284,EF285,EF289,EF291,EF292,EF293,EF294,EF295,EF296,EF297,EF298,EF305,EF308,EF312,EF313,EF314,EF316,EF317,EF319,EF323,EF327,EF328,EF329,EF330,EF333,EF335,EF336,EF338,EF339,EF340,EF341,EF342,EF343,EF345,EF346,EF348,EF349,EF350,EF351,EF352,EF353,EF354,EF355,EF356,EF358,EF359,EF361,EF472,EF528,EF555,EF558,EF559,EF560,EF561,EF562,EF564,EF565,EF566,EF567,EF568,EF569,EF571,EF573,EF574,EF576,EF577,EF581,EF582,EF583,EF584,EF585,EF586,EF589,EF591,EF592,EF593,EF596,EF597,EF598,EF599,EF601,EF602,EF603,EF604,EF605,EF606,EF607,EF609,EF610,EF613,EF614,EF616,EF617,EF618,EF619,EF620,EF621)/239</f>
        <v>12.104602510460252</v>
      </c>
      <c r="ER2">
        <f>SUM(EG2,EG4,EG5,EG6,EG7,EG11,EG12,EG13,EG14,EG15,EG16,EG18,EG19,EG21,EG22,EG25,EG28,EG27,EG31,EG29,EG32,EG34,EG35,EG36,EG37,EG42,EG38,EG44,EG45,EG46,EG47,EG49,EG48,EG52,EG54,EG55,EG56,EG57,EG58,EG60,EG61,EG63,EG64,EG65,EG66,EG67,EG69,EG70,EG72,EG73,EG76,EG78,EG79,EG80,EG81,EG82,EG84,EG85,EG87,EG88,EG89,EG90,EG101,EG106,EG108,EG109,EG114,EG119,EG120,EG123,EG124,EG128,EG130,EG132,EG134,EG135,EG139,EG140,EG142,EG141,EG145,EG146,EG147,EG150,EG152,EG155,EG156,EG158,EG159,EG160,EG162,EG163,EG165,EG166,EG167,EG168,EG170,EG181,EG183,EG184,EG185,EG187,EG188,EG189,EG190,EG191,EG192,EG193,EG194,EG196,EG197,EG198,EG200,EG206,EG207,EG211,EG213,EG215,EG224,EG225,EG228,EG233,EG235,EG238,EG244,EG250,EG251,EG252,EG253,EG254,EG255,EG260,EG259,EG262,EG264,EG265,EG268,EG271,EG278,EG279,EG280,EG282,EG284,EG285,EG289,EG291,EG292,EG293,EG294,EG295,EG296,EG297,EG298,EG305,EG308,EG312,EG313,EG314,EG316,EG317,EG319,EG323,EG327,EG328,EG329,EG330,EG333,EG335,EG336,EG338,EG339,EG340,EG341,EG342,EG343,EG345,EG346,EG348,EG349,EG350,EG351,EG352,EG353,EG354,EG355,EG356,EG358,EG359,EG361,EG472,EG528,EG555,EG558,EG559,EG560,EG561,EG562,EG581,EG564,EG565,EG566,EG567,EG568,EG569,EG571,EG573,EG574,EG576,EG577,EG582,EG583,EG584,EG585,EG586,EG589,EG591,EG592,EG593,EG596,EG597,EG598,EG599,EG601,EG602,EG603,EG604,EG605,EG606,EG607,EG609,EG610,EG613,EG614,EG616,EG617,EG618,EG619,EG620,EG621)/239</f>
        <v>12.93723849372385</v>
      </c>
      <c r="ES2" s="50" t="s">
        <v>12</v>
      </c>
      <c r="ET2" s="51">
        <v>12</v>
      </c>
      <c r="EU2" s="51">
        <v>17</v>
      </c>
      <c r="EV2">
        <f>SQRT(((ET2-$EQ$6)^2+(EU2-$ER$6)^2))</f>
        <v>4.0641078691683088</v>
      </c>
      <c r="EW2">
        <f>SQRT(((ET2-$EQ$7)^2+(EU2-$ER$7)^2))</f>
        <v>13.628798609216737</v>
      </c>
      <c r="EX2">
        <f>SQRT(((ET2-$EQ$8)^2+(EU2-$ER$8)^2))</f>
        <v>15.245533898548498</v>
      </c>
      <c r="EY2">
        <f>SQRT(((ET2-$EQ$9)^2+(EU2-$ER$9)^2))</f>
        <v>11.964515248635669</v>
      </c>
      <c r="EZ2">
        <f>SQRT(((ET2-$EQ$10)^2+(EU2-$ER$10)^2))</f>
        <v>17.867775357359545</v>
      </c>
      <c r="FA2" s="79">
        <f>MIN(EV2,EW2,EX2,EY2,EZ2)</f>
        <v>4.0641078691683088</v>
      </c>
      <c r="FB2">
        <f t="shared" ref="FB2:FB65" si="25">IF(AND(EV2&lt;EW2,EV2&lt;EX2,EV2&lt;EY2,EV2&lt;EZ2),1,IF(AND(EW2&lt;EH2,EV2&lt;EX2,EV2&lt;EY2,EV2&lt;EZ2),2,IF(AND(EX2&lt;EV2,EX2&lt;EW2,EX2&lt;EY2,EX2&lt;EZ2),3,IF(AND(EY2&lt;EV2,EY2&lt;EW2,EY2&lt;EX2,EY2&lt;EZ2),4,IF(AND(EZ2&lt;EV2,EZ2&lt;EW2,EZ2&lt;EX2,EZ2&lt;EY2),5)))))</f>
        <v>1</v>
      </c>
    </row>
    <row r="3" spans="1:158">
      <c r="A3" s="50" t="s">
        <v>12</v>
      </c>
      <c r="B3" s="51">
        <v>12</v>
      </c>
      <c r="C3" s="51">
        <v>17</v>
      </c>
      <c r="D3" s="69"/>
      <c r="E3" s="70" t="s">
        <v>1274</v>
      </c>
      <c r="F3" s="69">
        <v>19</v>
      </c>
      <c r="G3" s="69">
        <v>5</v>
      </c>
      <c r="H3" s="1">
        <v>2</v>
      </c>
      <c r="I3" s="50" t="s">
        <v>394</v>
      </c>
      <c r="J3" s="53">
        <v>30</v>
      </c>
      <c r="K3" s="53">
        <v>16</v>
      </c>
      <c r="L3">
        <f t="shared" si="0"/>
        <v>29.966648127543394</v>
      </c>
      <c r="M3">
        <f t="shared" si="1"/>
        <v>15.556349186104045</v>
      </c>
      <c r="N3">
        <f t="shared" si="2"/>
        <v>29.120439557122072</v>
      </c>
      <c r="O3">
        <f t="shared" si="3"/>
        <v>30.083217912982647</v>
      </c>
      <c r="P3">
        <f t="shared" si="4"/>
        <v>20.09975124224178</v>
      </c>
      <c r="Q3" s="79">
        <f t="shared" si="5"/>
        <v>15.556349186104045</v>
      </c>
      <c r="R3">
        <f t="shared" si="6"/>
        <v>2</v>
      </c>
      <c r="T3" s="37" t="s">
        <v>1274</v>
      </c>
      <c r="U3">
        <f>SUM(J3:J621)/185</f>
        <v>49.389189189189189</v>
      </c>
      <c r="V3">
        <f>SUM(K3:K621)/185</f>
        <v>50.329729729729728</v>
      </c>
      <c r="W3" s="50" t="s">
        <v>16</v>
      </c>
      <c r="X3" s="51">
        <v>2</v>
      </c>
      <c r="Y3" s="51">
        <v>24</v>
      </c>
      <c r="Z3">
        <f t="shared" ref="Z3:Z66" si="26">SQRT(((X3-$U$9)^2+(Y3-$V$9)^2))</f>
        <v>19.892523721237584</v>
      </c>
      <c r="AA3">
        <f t="shared" ref="AA3:AA66" si="27">SQRT(((X3-$U$10)^2+(Y3-$V$10)^2))</f>
        <v>25.762174636592356</v>
      </c>
      <c r="AB3">
        <f t="shared" ref="AB3:AB66" si="28">SQRT(((X3-$U$11)^2+(Y3-$V$11)^2))</f>
        <v>2.603927232351928</v>
      </c>
      <c r="AC3">
        <f t="shared" ref="AC3:AC66" si="29">SQRT(((X3-$U$13)^2+(Y3-$V$13)^2))</f>
        <v>2.6925824035672519</v>
      </c>
      <c r="AD3">
        <f t="shared" ref="AD3:AD66" si="30">SQRT(((X3-$U$15)^2+(Y3-$V$15)^2))</f>
        <v>15.024602126178488</v>
      </c>
      <c r="AE3" s="79">
        <f t="shared" si="7"/>
        <v>2.603927232351928</v>
      </c>
      <c r="AF3">
        <f t="shared" si="8"/>
        <v>3</v>
      </c>
      <c r="AH3" s="37" t="s">
        <v>1274</v>
      </c>
      <c r="AI3">
        <f>SUM(X473)/1</f>
        <v>119</v>
      </c>
      <c r="AJ3">
        <f>SUM(Y473)/1</f>
        <v>5</v>
      </c>
      <c r="AK3" s="50" t="s">
        <v>16</v>
      </c>
      <c r="AL3" s="51">
        <v>2</v>
      </c>
      <c r="AM3" s="51">
        <v>24</v>
      </c>
      <c r="AN3">
        <f t="shared" ref="AN3:AN66" si="31">SQRT(((AL3-$AI$16)^2+(AM3-$AJ$16)^2))</f>
        <v>19.200085351533922</v>
      </c>
      <c r="AO3">
        <f t="shared" ref="AO3:AO66" si="32">SQRT(((AL3-$AI$17)^2+(AM3-$AJ$17)^2))</f>
        <v>25.613014070582786</v>
      </c>
      <c r="AP3">
        <f t="shared" ref="AP3:AP66" si="33">SQRT(((AL3-$AI$18)^2+(AM3-$AJ$18)^2))</f>
        <v>2.5832422351987985</v>
      </c>
      <c r="AQ3">
        <f t="shared" ref="AQ3:AQ66" si="34">SQRT(((AL3-$AI$19)^2+(AM3-$AJ$19)^2))</f>
        <v>3.0184617126756614</v>
      </c>
      <c r="AR3">
        <f t="shared" ref="AR3:AR66" si="35">SQRT(((AL3-$AI$20)^2+(AM3-$AJ$20)^2))</f>
        <v>15.291953586271733</v>
      </c>
      <c r="AS3" s="79">
        <f t="shared" si="9"/>
        <v>2.5832422351987985</v>
      </c>
      <c r="AT3">
        <f t="shared" si="10"/>
        <v>3</v>
      </c>
      <c r="AV3" s="103"/>
      <c r="AY3" s="50" t="s">
        <v>16</v>
      </c>
      <c r="AZ3" s="51">
        <v>2</v>
      </c>
      <c r="BA3" s="51">
        <v>24</v>
      </c>
      <c r="BB3">
        <f t="shared" ref="BB3:BB66" si="36">SQRT(((AZ3-$AW$13)^2+(BA3-$AX$13)^2))</f>
        <v>21.306379903283535</v>
      </c>
      <c r="BC3">
        <f t="shared" ref="BC3:BC66" si="37">SQRT(((AZ3-$AW$14)^2+(BA3-$AX$14)^2))</f>
        <v>24.576694015963124</v>
      </c>
      <c r="BD3">
        <f t="shared" ref="BD3:BD66" si="38">SQRT(((AZ3-$AW$15)^2+(BA3-$AX$15)^2))</f>
        <v>2.1339763076634504</v>
      </c>
      <c r="BE3">
        <f t="shared" ref="BE3:BE66" si="39">SQRT(((AZ3-$AW$16)^2+(BA3-$AX$16)^2))</f>
        <v>3.0184617126756614</v>
      </c>
      <c r="BF3">
        <f t="shared" ref="BF3:BF66" si="40">SQRT(((AZ3-$AW$17)^2+(BA3-$AX$17)^2))</f>
        <v>16.616292624909374</v>
      </c>
      <c r="BG3" s="79">
        <f t="shared" si="11"/>
        <v>2.1339763076634504</v>
      </c>
      <c r="BH3">
        <f t="shared" si="12"/>
        <v>3</v>
      </c>
      <c r="BJ3" s="109" t="s">
        <v>1275</v>
      </c>
      <c r="BK3" s="69">
        <f>SUM(AZ3,AZ8,AZ10,AZ17,AZ20,AZ23,AZ24,AZ26,AZ30,AZ33,AZ39,AZ41,AZ43,AZ51,AZ53,AZ62,AZ68,AZ71,AZ74,AZ75,AZ77,AZ83,AZ86,AZ91,AZ92,AZ93,AZ94,AZ99,AZ103,AZ104,AZ105,AZ117,AZ126,AZ129,AZ133,AZ137,AZ138,AZ144,AZ148,AZ154,AZ157,AZ161,AZ164,AZ169,AZ171,AZ174,AZ176,AZ201,AZ203,AZ205,AZ210,AZ216,AZ217,AZ218,AZ219,AZ221,AZ222,AZ230,AZ231,AZ232,AZ234,AZ236,AZ239,AZ240,AZ243,AZ247,AZ249,AZ261,AZ266,AZ267,AZ269,AZ272,AZ276,AZ277,AZ281,AZ287,AZ288,AZ290,AZ301,AZ303,AZ304,AZ306,AZ315,AZ325,AZ326,AZ344,AZ347,AZ357,AZ360)/89</f>
        <v>3.2359550561797752</v>
      </c>
      <c r="BL3" s="69">
        <f>SUM(BA3,BA8,BA10,BA17,BA20,BA23,BA24,BA26,BA30,BA33,BA39,BA41,BA43,BA51,BA53,BA62,BA68,BA71,BA74,BA75,BA77,BA83,BA86,BA91,BA92,BA93,BA94,BA99,BA103,BA104,BA105,BA117,BA126,BA129,BA133,BA137,BA138,BA144,BA148,BA154,BA157,BA161,BA164,BA169,BA171,BA174,BA176,BA201,BA203,BA205,BA210,BA216,BA217,BA218,BA219,BA221,BA222,BA230,BA231,BA232,BA234,BA236,BA239,BA240,BA243,BA247,BA249,BA261,BA266,BA267,BA269,BA272,BA276,BA277,BA281,BA287,BA288,BA290,BA301,BA303,BA304,BA306,BA315,BA325,BA326,BA344,BA347,BA357,BA360)/89</f>
        <v>25.651685393258425</v>
      </c>
      <c r="BM3" s="50" t="s">
        <v>16</v>
      </c>
      <c r="BN3" s="51">
        <v>2</v>
      </c>
      <c r="BO3" s="51">
        <v>24</v>
      </c>
      <c r="BP3">
        <f t="shared" ref="BP3:BP66" si="41">SQRT(((BN3-$BK$6)^2+(BO3-$BL$6)^2))</f>
        <v>17.372364898148014</v>
      </c>
      <c r="BQ3">
        <f t="shared" ref="BQ3:BQ66" si="42">SQRT(((BN3-$BK$7)^2+(BO3-$BL$7)^2))</f>
        <v>26.041592994553476</v>
      </c>
      <c r="BR3">
        <f t="shared" ref="BR3:BR66" si="43">SQRT(((BN3-$BK$8)^2+(BO3-$BL$8)^2))</f>
        <v>2.0629225695579119</v>
      </c>
      <c r="BS3">
        <f t="shared" ref="BS3:BS66" si="44">SQRT(((BN3-$BK$9)^2+(BO3-$BL$9)^2))</f>
        <v>6.1008196170678586</v>
      </c>
      <c r="BT3">
        <f t="shared" ref="BT3:BT66" si="45">SQRT(((BN3-$BK$10)^2+(BO3-$BL$10)^2))</f>
        <v>18.028761957211213</v>
      </c>
      <c r="BU3" s="79">
        <f t="shared" si="13"/>
        <v>2.0629225695579119</v>
      </c>
      <c r="BV3">
        <f t="shared" si="14"/>
        <v>3</v>
      </c>
      <c r="BX3" s="132" t="s">
        <v>1275</v>
      </c>
      <c r="BY3" s="132">
        <f>SUM(BN3,BN8,BN10,BN17,BN20,BN23,BN24,BN26,BN30,BN33,BN39,BN40,BN41,BN43,BN50,BN51,BN53,BN62,BN68,BN71,BN74,BN75,BN77,BN83,BN86,BN91,BN92,BN93,BN94,BN99,BN103,BN104,BN105,BN117,BN126,BN129,BN133,BN137,BN138,BN144,BN148,BN154,BN157,BN161,BN164,BN169,BN171,BN174,BN176,BN201,BN203,BN205,BN210,BN216,BN217,BN218,BN219,BN221,BN222,BN230,BN231,BN232,BN234,BN236,BN239,BN240,BN243,BN247,BN249,BN261,BN266,BN267,BN269,BN272,BN276,BN277,BN281,BN287,BN288,BN290,BN301,BN303,BN304,BN306,BN315,BN325,BN326,BN332,BN344,BN347,BN357,BN360)/92</f>
        <v>3.3043478260869565</v>
      </c>
      <c r="BZ3" s="132">
        <f>SUM(BO3,BO8,BO10,BO17,BO20,BO23,BO24,BO26,BO30,BO33,BO39,BO40,BO41,BO43,BO50,BO51,BO53,BO62,BO68,BO71,BO74,BO75,BO77,BO83,BO86,BO91,BO92,BO93,BO94,BO99,BO103,BO104,BO105,BO117,BO126,BO129,BO133,BO137,BO138,BO144,BO148,BO154,BO157,BO161,BO164,BO169,BO171,BO174,BO176,BO201,BO203,BO205,BO210,BO216,BO217,BO218,BO219,BO221,BO222,BO230,BO231,BO232,BO234,BO236,BO239,BO240,BO243,BO247,BO249,BO261,BO266,BO267,BO269,BO272,BO276,BO277,BO281,BO287,BO288,BO290,BO301,BO303,BO304,BO306,BO315,BO325,BO326,BO332,BO344,BO347,BO357,BO360)/92</f>
        <v>25.532608695652176</v>
      </c>
      <c r="CA3" s="50" t="s">
        <v>16</v>
      </c>
      <c r="CB3" s="51">
        <v>2</v>
      </c>
      <c r="CC3" s="51">
        <v>24</v>
      </c>
      <c r="CD3">
        <f t="shared" ref="CD3:CD66" si="46">SQRT(((CB3-$BY$16)^2+(CC3-$BZ$16)^2))</f>
        <v>15.26652619819922</v>
      </c>
      <c r="CE3">
        <f t="shared" ref="CE3:CE66" si="47">SQRT(((CB3-$BY$17)^2+(CC3-$BZ$17)^2))</f>
        <v>25.811621121598186</v>
      </c>
      <c r="CF3">
        <f t="shared" ref="CF3:CF66" si="48">SQRT(((CB3-$BY$18)^2+(CC3-$BZ$18)^2))</f>
        <v>1.9262735526064294</v>
      </c>
      <c r="CG3">
        <f t="shared" ref="CG3:CG66" si="49">SQRT(((CB3-$BY$19)^2+(CC3-$BZ$19)^2))</f>
        <v>6.1008196170678586</v>
      </c>
      <c r="CH3">
        <f t="shared" ref="CH3:CH66" si="50">SQRT(((CB3-$BY$20)^2+(CC3-$BZ$20)^2))</f>
        <v>21.501661941084727</v>
      </c>
      <c r="CI3" s="79">
        <f t="shared" si="15"/>
        <v>1.9262735526064294</v>
      </c>
      <c r="CJ3">
        <f t="shared" si="16"/>
        <v>3</v>
      </c>
      <c r="CL3" s="154" t="s">
        <v>1275</v>
      </c>
      <c r="CM3" s="154">
        <f>SUM(CB3,CB8,CB10,CB17,CB20,CB23,CB24,CB26,CB30,CB33,CB39,CB40,CB41,CB43,CB50,CB51,CB53,CB62,CB68,CB71,CB74,CB75,CB77,CB83,CB86,CB91,CB92,CB93,CB94,CB97,CB99,CB103,CB104,CB105,CB117,CB121,CB126,CB129,CB133,CB137,CB138,CB144,CB148,CB151,CB153,CB154,CB157,CB161,CB164,CB169,CB171,CB174,CB176,CB177,CB182,CB195,CB199,CB201,CB202,CB203,CB205,CB208,CB210,CB214,CB216,CB217,CB218,CB219,CB220,CB221,CB222,CB223,CB226,CB227,CB230,CB231,CB232,CB234,CB236,CB239,CB240,CB241,CB243,CB246,CB247,CB248,CB249,CB261,CB266,CB267,CB269,CB270,CB272,CB273,CB275,CB276,CB277,CB281,CB283,CB287,CB288,CB290,CB299,CB301,CB303,CB304,CB306,CB315,CB322,CB324,CB325,CB326,CB332,CB344,CB347,CB357,CB360,CB546)/118</f>
        <v>7.3135593220338979</v>
      </c>
      <c r="CN3" s="154">
        <f>SUM(CC3,CC8,CC10,CC17,CC20,CC23,CC24,CC26,CC30,CC33,CC39,CC40,CC41,CC43,CC50,CC51,CC53,CC62,CC68,CC71,CC74,CC75,CC77,CC83,CC86,CC91,CC92,CC93,CC94,CC97,CC99,CC103,CC104,CC105,CC117,CC121,CC126,CC129,CC133,CC137,CC138,CC144,CC148,CC151,CC153,CC154,CC157,CC161,CC164,CC169,CC171,CC174,CC176,CC177,CC182,CC195,CC199,CC201,CC202,CC203,CC205,CC208,CC210,CC214,CC216,CC217,CC218,CC219,CC220,CC221,CC222,CC223,CC226,CC227,CC230,CC231,CC232,CC234,CC236,CC239,CC240,CC241,CC243,CC246,CC247,CC248,CC249,CC261,CC266,CC267,CC269,CC270,CC272,CC273,CC275,CC276,CC277,CC281,CC283,CC287,CC288,CC290,CC299,CC301,CC303,CC304,CC306,CC315,CC322,CC324,CC325,CC326,CC332,CC34,CC344,CC347,CC357,CC360,CC546)/118</f>
        <v>26.889830508474578</v>
      </c>
      <c r="CO3" s="50" t="s">
        <v>16</v>
      </c>
      <c r="CP3" s="51">
        <v>2</v>
      </c>
      <c r="CQ3" s="51">
        <v>24</v>
      </c>
      <c r="CR3">
        <f t="shared" ref="CR3:CR66" si="51">SQRT(((CP3-$CM$8)^2+(CQ3-$CN$8)^2))</f>
        <v>15.09705772024674</v>
      </c>
      <c r="CS3">
        <f t="shared" ref="CS3:CS66" si="52">SQRT(((CP3-$CM$9)^2+(CQ3-$CN$9)^2))</f>
        <v>25.197432904960774</v>
      </c>
      <c r="CT3">
        <f t="shared" ref="CT3:CT66" si="53">SQRT(((CP3-$CM$10)^2+(CQ3-$CN$10)^2))</f>
        <v>9.6735789312636964</v>
      </c>
      <c r="CU3">
        <f t="shared" ref="CU3:CU66" si="54">SQRT(((CP3-$CM$11)^2+(CQ3-$CN$11)^2))</f>
        <v>6.1008196170678586</v>
      </c>
      <c r="CV3">
        <f t="shared" ref="CV3:CV66" si="55">SQRT(((CP3-$CM$12)^2+(CQ3-$CN$12)^2))</f>
        <v>24.807965396263551</v>
      </c>
      <c r="CW3" s="79">
        <f t="shared" si="17"/>
        <v>6.1008196170678586</v>
      </c>
      <c r="CX3">
        <f t="shared" si="18"/>
        <v>4</v>
      </c>
      <c r="CZ3" s="132" t="s">
        <v>1275</v>
      </c>
      <c r="DA3" s="132">
        <f>SUM(CP3,CP8,CP9,CP10,CP17,CP20,CP23,CP24,CP26,CP30,CP33,CP39,CP40,CP41,CP43,CP50,CP51,CP53,CP59,CP62,CP68,CP71,CP74,CP75,CP77,CP83,CP91,CP86,CP92,CP93,CP94,CP95,CP99,CP103,CP104,CP105,CP117,CP126,CP129,CP133,CP137,CP138,CP144,CP148,CP154,CP157,CP161,CP164,CP169,CP171,CP174,CP176,CP195,CP201,CP203,CP205,CP208,CP210,CP214,CP216,CP217,CP218,CP219,CP221,CP222,CP230,CP231,CP232,CP234,CP236,CP239,CP240,CP243,CP247,CP249,CP261,CP266,CP267,CP269,CP272,CP276,CP277,CP281,CP283,CP287,CP288,CP290,CP299,CP301,CP303,CP304,CP306,CP315,CP324,CP325,CP326,CP332,CP344,CP347,CP357,CP360)/101</f>
        <v>3.7029702970297032</v>
      </c>
      <c r="DB3" s="132">
        <f>SUM(CQ3,CQ8,CQ9,CQ10,CQ17,CQ20,CQ23,CQ26,CQ24,CQ30,CQ33,CQ39,CQ40,CQ41,CQ43,CQ50,CQ51,CQ53,CQ59,CQ62,CQ68,CQ71,CQ74,CQ75,CQ77,CQ83,CQ86,CQ91,CQ92,CQ93,CQ94,CQ95,CQ99,CQ103,CQ104,CQ105,CQ117,CQ126,CQ129,CQ133,CQ137,CQ144,CQ138,CQ148,CQ154,CQ157,CQ161,CQ164,CQ169,CQ171,CQ174,CQ176,CQ195,CQ201,CQ203,CQ205,CQ208,CQ210,CQ214,CQ216,CQ217,CQ218,CQ219,CQ221,CQ222,CQ230,CQ231,CQ232,CQ236,CQ234,CQ239,CQ240,CQ243,CQ247,CQ249,CQ261,CQ266,CQ267,CQ269,CQ272,CQ276,CQ277,CQ281,CQ283,CQ287,CQ288,CQ290,CQ299,CQ301,CQ303,CQ304,CQ306,CQ315,CQ324,CQ325,CQ326,CQ332,CQ344,CQ357,CQ347,CQ360)/101</f>
        <v>25.405940594059405</v>
      </c>
      <c r="DC3" s="50" t="s">
        <v>16</v>
      </c>
      <c r="DD3" s="51">
        <v>2</v>
      </c>
      <c r="DE3" s="51">
        <v>24</v>
      </c>
      <c r="DF3">
        <f t="shared" ref="DF3:DF66" si="56">SQRT(((DD3-$DA$7)^2+(DE3-$DB$7)^2))</f>
        <v>14.975503149750814</v>
      </c>
      <c r="DG3">
        <f t="shared" ref="DG3:DG66" si="57">SQRT(((DD3-$DA$8)^2+(DE3-$DB$8)^2))</f>
        <v>25.344767985982674</v>
      </c>
      <c r="DH3">
        <f t="shared" ref="DH3:DH66" si="58">SQRT(((DD3-$DA$9)^2+(DE3-$DB$9)^2))</f>
        <v>19.000537049339055</v>
      </c>
      <c r="DI3">
        <f t="shared" ref="DI3:DI66" si="59">SQRT(((DD3-$DA$10)^2+(DE3-$DB$10)^2))</f>
        <v>1.5746557899848224</v>
      </c>
      <c r="DJ3">
        <f t="shared" ref="DJ3:DJ66" si="60">SQRT(((DD3-$DA$11)^2+(DE3-$DB$11)^2))</f>
        <v>24.762484272559373</v>
      </c>
      <c r="DK3" s="79">
        <f t="shared" si="19"/>
        <v>1.5746557899848224</v>
      </c>
      <c r="DL3">
        <f t="shared" si="20"/>
        <v>4</v>
      </c>
      <c r="DN3" s="162" t="s">
        <v>1275</v>
      </c>
      <c r="DO3" s="163">
        <f>SUM(DD3,DD8,DD9,DD10,DD17,DD20,DD23,DD24,DD26,DD33,DD30,DD39,DD40,DD41,DD50,DD51,DD43,DD53,DD59,DD62,DD68,DD71,DD74,DD75,DD77,DD86,DD83,DD91,DD92,DD93,DD94,DD95,DD99,DD103,DD104,DD105,DD126,DD117,DD129,DD133,DD137,DD144,DD138,DD148,DD154,DD157,DD161,DD164,DD171,DD174,DD176,DD195,DD201,DD203,DD205,DD208,DD210,DD216,DD218,DD217,DD219,DD221,DD222,DD230,DD231,DD232,DD234,DD236,DD239,DD240,DD243,DD247,DD249,DD261,DD266,DD267,DD269,DD272,DD276,DD277,DD283,DD281,DD287,DD288,DD290,DD301,DD303,DD304,DD306,DD315,DD325,DD326,DD344,DD347,DD357,DD360)/96</f>
        <v>3.0416666666666665</v>
      </c>
      <c r="DP3" s="163">
        <f>SUM(DE3,DE8,DE9,DE10,DE17,DE23,DE20,DE24,DE30,DE26,DE33,DE39,DE40,DE41,DE43,DE50,DE53,DE51,DE59,DE62,DE68,DE74,DE71,DE75,DE77,DE83,DE86,DE91,DE92,DE93,DE94,DE95,DE99,DE103,DE104,DE105,DE117,DE126,DE129,DE133,DE137,DE138,DE144,DE148,DE154,DE157,DE161,DE164,DE171,DE174,DE176,DE195,DE201,DE203,DE205,DE208,DE210,DE216,DE217,DE218,DE219,DE221,DE222,DE230,DE231,DE232,DE234,DE236,DE239,DE240,DE243,DE249,DE247,DE261,DE266,DE267,DE269,DE272,DE276,DE277,DE281,DE283,DE287,DE288,DE290,DE301,DE303,DE304,DE306,DE315,DE325,DE326,DE344,DE347,DE357,DE360)/96</f>
        <v>25.145833333333332</v>
      </c>
      <c r="DQ3" s="50" t="s">
        <v>16</v>
      </c>
      <c r="DR3" s="51">
        <v>2</v>
      </c>
      <c r="DS3" s="51">
        <v>24</v>
      </c>
      <c r="DT3">
        <f t="shared" ref="DT3:DT66" si="61">SQRT(((DR3-$DO$7)^2+(DS3-$DP$7)^2))</f>
        <v>14.67464746191089</v>
      </c>
      <c r="DU3">
        <f t="shared" ref="DU3:DU66" si="62">SQRT(((DR3-$DO$8)^2+(DS3-$DP$8)^2))</f>
        <v>24.654459041957974</v>
      </c>
      <c r="DV3">
        <f t="shared" ref="DV3:DV66" si="63">SQRT(((DR3-$DO$9)^2+(DS3-$DP$9)^2))</f>
        <v>19.515503459449654</v>
      </c>
      <c r="DW3">
        <f t="shared" ref="DW3:DW66" si="64">SQRT(((DR3-$DO$10)^2+(DS3-$DP$10)^2))</f>
        <v>1.6680162513703165</v>
      </c>
      <c r="DX3">
        <f t="shared" ref="DX3:DX66" si="65">SQRT(((DR3-$DO$11)^2+(DS3-$DP$11)^2))</f>
        <v>24.888766429033865</v>
      </c>
      <c r="DY3" s="79">
        <f t="shared" si="21"/>
        <v>1.6680162513703165</v>
      </c>
      <c r="DZ3">
        <f t="shared" si="22"/>
        <v>4</v>
      </c>
      <c r="EB3" s="102" t="s">
        <v>1276</v>
      </c>
      <c r="EC3">
        <f>SUM(DR3,DR8,DR9,DR10,DR17,DR23,DR20,DR24,DR26,DR30,DR33,DR39,DR40,DR41,DR43,DR50,DR51,DR53,DR59,DR62,DR68,DR71,DR75,DR74,DR77,DR83,DR86,DR92,DR91,DR93,DR94,DR95,DR99,DR103,DR104,DR105,DR126,DR117,DR129,DR133,DR137,DR138,DR144,DR148,DR154,DR161,DR157,DR164,DR169,DR171,DR174,DR176,DR195,DR201,DR203,DR205,DR208,DR210,DR216,DR217,DR218,DR219,DR221,DR222,DR230,DR231,DR232,DR234,DR236,DR239,DR243,DR240,DR247,DR249,DR261,DR266,DR267,DR272,DR269,DR276,DR277,DR281,DR283,DR287,DR288,DR290,DR301,DR303,DR304,DR306,DR315,DR325,DR326,DR332,DR344,DR347,DR357,DR360)/98</f>
        <v>3.2244897959183674</v>
      </c>
      <c r="ED3">
        <f>SUM(DS3,DS8,DS9,DS10,DS17,DS20,DS23,DS24,DS26,DS30,DS33,DS39,DS40,DS41,DS43,DS50,DS51,DS53,DS59,DS62,DS68,DS71,DS74,DS75,DS77,DS83,DS86,DS91,DS92,DS93,DS94,DS95,DS99,DS103,DS104,DS105,DS117,DS126,DS129,DS133,DS137,DS138,DS144,DS148,DS154,DS157,DS161,DS164,DS169,DS171,DS174,DS176,DS195,DS201,DS203,DS205,DS208,DS210,DS216,DS217,DS218,DS219,DS221,DS222,DS230,DS231,DS232,DS234,DS236,DS239,DS240,DS243,DS247,DS249,DS261,DS266,DS267,DS269,DS272,DS276,DS277,DS281,DS283,DS287,DS288,DS290,DS301,DS303,DS304,DS306,DS315,DS325,DS326,DS332,DS344,DS347,DS357,DS360)/98</f>
        <v>25.132653061224488</v>
      </c>
      <c r="EE3" s="50" t="s">
        <v>16</v>
      </c>
      <c r="EF3" s="51">
        <v>2</v>
      </c>
      <c r="EG3" s="51">
        <v>24</v>
      </c>
      <c r="EH3">
        <f t="shared" ref="EH3:EH66" si="66">SQRT(((EF3-$EC$5)^2+(EG3-$ED$5)^2))</f>
        <v>14.814620047108633</v>
      </c>
      <c r="EI3">
        <f t="shared" ref="EI3:EI66" si="67">SQRT(((EF3-$EC$6)^2+(EG3-$ED$6)^2))</f>
        <v>25.118405190771895</v>
      </c>
      <c r="EJ3">
        <f t="shared" ref="EJ3:EJ66" si="68">SQRT(((EF3-$EC$7)^2+(EG3-$ED$7)^2))</f>
        <v>19.515503459449654</v>
      </c>
      <c r="EK3">
        <f t="shared" ref="EK3:EK66" si="69">SQRT(((EF3-$EC$8)^2+(EG3-$ED$8)^2))</f>
        <v>1.6680162513703165</v>
      </c>
      <c r="EL3">
        <f t="shared" ref="EL3:EL66" si="70">SQRT(((EF3-$EC$9)^2+(EG3-$ED$9)^2))</f>
        <v>25.051249240328616</v>
      </c>
      <c r="EM3" s="79">
        <f t="shared" si="23"/>
        <v>1.6680162513703165</v>
      </c>
      <c r="EN3">
        <f t="shared" si="24"/>
        <v>4</v>
      </c>
      <c r="EP3" s="102" t="s">
        <v>1276</v>
      </c>
      <c r="EQ3">
        <f>SUM(EF3,EF8,EF9,EF10,EF17,EF20,EF23,EF24,EF26,EF30,EF33,EF39,EF40,EF41,EF43,EF50,EF51,EF53,EF59,EF62,EF68,EF71,EF74,EF75,EF77,EF83,EF86,EF91,EF92,EF93,EF94,EF95,EF99,EF103,EF104,EF105,EF117,EF126,EF129,EF133,EF137,EF138,EF144,EF148,EF154,EF157,EF161,EF164,EF169,EF171,EF174,EF176,EF195,EF201,EF203,EF205,EF208,EF210,EF216,EF217,EF218,EF219,EF221,EF222,EF230,EF231,EF232,EF234,EF236,EF239,EF240,EF243,EF247,EF249,EF261,EF266,EF267,EF269,EF272,EF276,EF277,EF283,EF281,EF287,EF288,EF290,EF301,EF303,EF304,EF306,EF315,EF325,EF326,EF332,EF344,EF347,EF357,EF360)/98</f>
        <v>3.2244897959183674</v>
      </c>
      <c r="ER3">
        <f>SUM(EG3,EG8,EG9,EG10,EG17,EG20,EG23,EG24,EG26,EG30,EG33,EG39,EG40,EG41,EG43,EG50,EG51,EG53,EG59,EG62,EG68,EG74,EG71,EG75,EG77,EG83,EG86,EG91,EG92,EG93,EG94,EG95,EG99,EG103,EG104,EG105,EG117,EG126,EG129,EG133,EG137,EG138,EG144,EG148,EG154,EG157,EG161,EG164,EG169,EG171,EG174,EG176,EG195,EG201,EG203,EG205,EG208,EG210,EG216,EG217,EG218,EG219,EG221,EG222,EG230,EG231,EG232,EG234,EG236,EG239,EG240,EG243,EG247,EG249,EG261,EG266,EG267,EG269,EG272,EG276,EG277,EG281,EG283,EG287,EG288,EG290,EG301,EG303,EG304,EG306,EG315,EG325,EG326,EG332,EG344,EG347,EG357,EG360)/98</f>
        <v>25.132653061224488</v>
      </c>
      <c r="ES3" s="50" t="s">
        <v>16</v>
      </c>
      <c r="ET3" s="51">
        <v>2</v>
      </c>
      <c r="EU3" s="51">
        <v>24</v>
      </c>
      <c r="EV3">
        <f t="shared" ref="EV3:EV66" si="71">SQRT(((ET3-$EQ$6)^2+(EU3-$ER$6)^2))</f>
        <v>14.982913071637164</v>
      </c>
      <c r="EW3">
        <f t="shared" ref="EW3:EW66" si="72">SQRT(((ET3-$EQ$7)^2+(EU3-$ER$7)^2))</f>
        <v>25.386328416109883</v>
      </c>
      <c r="EX3">
        <f t="shared" ref="EX3:EX66" si="73">SQRT(((ET3-$EQ$8)^2+(EU3-$ER$8)^2))</f>
        <v>19.515503459449654</v>
      </c>
      <c r="EY3">
        <f t="shared" ref="EY3:EY66" si="74">SQRT(((ET3-$EQ$9)^2+(EU3-$ER$9)^2))</f>
        <v>1.6680162513703165</v>
      </c>
      <c r="EZ3">
        <f t="shared" ref="EZ3:EZ66" si="75">SQRT(((ET3-$EQ$10)^2+(EU3-$ER$10)^2))</f>
        <v>25.051249240328616</v>
      </c>
      <c r="FA3" s="79">
        <f t="shared" ref="FA2:FA65" si="76">MIN(EV3,EW3,EX3,EY3,EZ3)</f>
        <v>1.6680162513703165</v>
      </c>
      <c r="FB3">
        <f t="shared" si="25"/>
        <v>4</v>
      </c>
    </row>
    <row r="4" spans="1:158">
      <c r="A4" s="50" t="s">
        <v>16</v>
      </c>
      <c r="B4" s="51">
        <v>2</v>
      </c>
      <c r="C4" s="51">
        <v>24</v>
      </c>
      <c r="D4" s="71"/>
      <c r="E4" s="72" t="s">
        <v>1275</v>
      </c>
      <c r="F4" s="71">
        <v>2</v>
      </c>
      <c r="G4" s="71">
        <v>24</v>
      </c>
      <c r="H4" s="1">
        <v>3</v>
      </c>
      <c r="I4" s="50" t="s">
        <v>805</v>
      </c>
      <c r="J4" s="53">
        <v>1</v>
      </c>
      <c r="K4" s="53">
        <v>24</v>
      </c>
      <c r="L4">
        <f t="shared" si="0"/>
        <v>21.095023109728988</v>
      </c>
      <c r="M4">
        <f t="shared" si="1"/>
        <v>26.172504656604801</v>
      </c>
      <c r="N4">
        <f t="shared" si="2"/>
        <v>1</v>
      </c>
      <c r="O4">
        <f t="shared" si="3"/>
        <v>0</v>
      </c>
      <c r="P4">
        <f t="shared" si="4"/>
        <v>13.45362404707371</v>
      </c>
      <c r="Q4" s="79">
        <f t="shared" si="5"/>
        <v>0</v>
      </c>
      <c r="R4">
        <f t="shared" si="6"/>
        <v>4</v>
      </c>
      <c r="T4" s="37" t="s">
        <v>1275</v>
      </c>
      <c r="U4">
        <f>SUM(J6:J620)/93</f>
        <v>97.505376344086017</v>
      </c>
      <c r="V4">
        <f>SUM(K6:K620)/93</f>
        <v>99.548387096774192</v>
      </c>
      <c r="W4" s="50" t="s">
        <v>20</v>
      </c>
      <c r="X4" s="51">
        <v>10</v>
      </c>
      <c r="Y4" s="51">
        <v>14</v>
      </c>
      <c r="Z4">
        <f t="shared" si="26"/>
        <v>11.91270330361669</v>
      </c>
      <c r="AA4">
        <f t="shared" si="27"/>
        <v>13.43142418160793</v>
      </c>
      <c r="AB4">
        <f t="shared" si="28"/>
        <v>13.215574323327152</v>
      </c>
      <c r="AC4">
        <f t="shared" si="29"/>
        <v>11.715374513859981</v>
      </c>
      <c r="AD4">
        <f t="shared" si="30"/>
        <v>6.1795944040596291</v>
      </c>
      <c r="AE4" s="79">
        <f t="shared" si="7"/>
        <v>6.1795944040596291</v>
      </c>
      <c r="AF4">
        <f t="shared" si="8"/>
        <v>5</v>
      </c>
      <c r="AH4" s="37" t="s">
        <v>1275</v>
      </c>
      <c r="AI4">
        <v>0</v>
      </c>
      <c r="AJ4">
        <v>0</v>
      </c>
      <c r="AK4" s="50" t="s">
        <v>20</v>
      </c>
      <c r="AL4" s="51">
        <v>10</v>
      </c>
      <c r="AM4" s="51">
        <v>14</v>
      </c>
      <c r="AN4">
        <f t="shared" si="31"/>
        <v>8.6568556556169654</v>
      </c>
      <c r="AO4">
        <f t="shared" si="32"/>
        <v>13.116763252413753</v>
      </c>
      <c r="AP4">
        <f t="shared" si="33"/>
        <v>13.517363555579722</v>
      </c>
      <c r="AQ4">
        <f t="shared" si="34"/>
        <v>10.883218477954436</v>
      </c>
      <c r="AR4">
        <f t="shared" si="35"/>
        <v>7.2326005754976475</v>
      </c>
      <c r="AS4" s="79">
        <f t="shared" si="9"/>
        <v>7.2326005754976475</v>
      </c>
      <c r="AT4">
        <f t="shared" si="10"/>
        <v>5</v>
      </c>
      <c r="AY4" s="50" t="s">
        <v>20</v>
      </c>
      <c r="AZ4" s="51">
        <v>10</v>
      </c>
      <c r="BA4" s="51">
        <v>14</v>
      </c>
      <c r="BB4">
        <f t="shared" si="36"/>
        <v>8.640740101579528</v>
      </c>
      <c r="BC4">
        <f t="shared" si="37"/>
        <v>12.207124510476566</v>
      </c>
      <c r="BD4">
        <f t="shared" si="38"/>
        <v>13.546447352485778</v>
      </c>
      <c r="BE4">
        <f t="shared" si="39"/>
        <v>10.883218477954436</v>
      </c>
      <c r="BF4">
        <f t="shared" si="40"/>
        <v>8.4362965379731403</v>
      </c>
      <c r="BG4" s="79">
        <f t="shared" si="11"/>
        <v>8.4362965379731403</v>
      </c>
      <c r="BH4">
        <f t="shared" si="12"/>
        <v>5</v>
      </c>
      <c r="BJ4" s="103" t="s">
        <v>1273</v>
      </c>
      <c r="BK4">
        <f>SUM(AZ4,AZ5,AZ6,AZ7,AZ11,AZ13,AZ16,AZ18,AZ19,AZ21,AZ22,AZ29,AZ31,AZ35,AZ36,AZ37,AZ38,AZ42,AZ44,AZ45,AZ47,AZ48,AZ54,AZ55,AZ57,AZ58,AZ61,AZ63,AZ64,AZ65,AZ67,AZ70,AZ72,AZ76,AZ79,AZ81,AZ82,AZ84,AZ85,AZ87,AZ88,AZ89,AZ90,AZ102,AZ106,AZ108,AZ114,AZ119,AZ123,AZ124,AZ128,AZ132,AZ135,AZ139,AZ140,AZ141,AZ142,AZ143,AZ145,AZ146,AZ150,AZ155,AZ156,AZ160,AZ162,AZ163,AZ165,AZ166,AZ168,AZ172,AZ181,AZ183,AZ184,AZ185,AZ186,AZ187,AZ188,AZ189,AZ190,AZ191,AZ192,AZ193,AZ194,AZ196,AZ197,AZ198,AZ200,AZ206,AZ207,AZ211,AZ224,AZ225,AZ233,AZ250,AZ252,AZ253,AZ254,AZ255,AZ262,AZ264,AZ268,AZ271,AZ278,AZ279,AZ280,AZ285,AZ289,AZ291,AZ292,AZ293,AZ294,AZ295,AZ296,AZ297,AZ298,AZ305,AZ308,AZ312,AZ314,AZ317,AZ319,AZ323,AZ328,AZ329,AZ333,AZ335,AZ336,AZ338,AZ339,AZ340,AZ341,AZ342,AZ343,AZ345,AZ346,AZ348,AZ349,AZ350,AZ351,AZ352,AZ353,AZ354,AZ355,AZ356,AZ358,AZ359,AZ361,AZ362,AZ363,AZ364,AZ365,AZ367,AZ368,AZ370,AZ371,AZ372,AZ375,AZ377,AZ378,AZ379,AZ382,AZ384,AZ386,AZ387,AZ388,AZ389,AZ390,AZ392,AZ393,AZ394,AZ395,AZ396,AZ397,AZ401,AZ402,AZ403,AZ407,AZ409,AZ410,AZ411,AZ412,AZ413,AZ414,AZ416,AZ417,AZ418,AZ419,AZ420,AZ423,AZ424,AZ427,AZ428,AZ437,AZ442,AZ443,AZ444,AZ446,AZ449,AZ451,AZ452,AZ453,AZ454,AZ461,AZ463,AZ465,AZ466,AZ467,AZ468,AZ471,AZ483,AZ484,AZ485,AZ486,AZ488,AZ489,AZ490,AZ495,AZ498,AZ501,AZ503,AZ505,AZ508,AZ515,AZ516,AZ518,AZ519,AZ520,AZ521,AZ522,AZ523,AZ525,AZ527,AZ531,AZ532,AZ534,AZ535,AZ544,AZ545,AZ556,AZ557,AZ558,AZ559,AZ560,AZ561,AZ562,AZ563,AZ564,AZ565,AZ566,AZ567,AZ568,AZ569,AZ570,AZ571,AZ572)</f>
        <v>3527</v>
      </c>
      <c r="BL4">
        <f>SUM(BA4,BA5,BA6,BA7,BA11,BA13,BA16,BA18,BA19,BA21,BA22,BA29,BA31,BA35,BA36,BA37,BA38,BA42,BA44,BA45,BA47,BA48,BA54,BA55,BA57,BA58,BA61,BA63,BA64,BA65,BA67,BA70,BA72,BA76,BA79,BA81,BA82,BA84,BA85,BA87,BA88,BA89,BA90,BA102,BA106,BA108,BA114,BA119,BA123,BA124,BA128,BA132,BA135,BA139,BA140,BA141,BA142,BA143,BA145,BA146,BA150,BA155,BA156,BA160,BA162,BA163,BA165,BA166,BA168,BA172,BA181,BA183,BA184,BA185,BA186,BA187,BA188,BA189,BA190,BA191,BA192,BA193,BA194,BA196,BA197,BA198,BA200,BA206,BA207,BA211,BA224,BA225,BA233,BA250,BA252,BA253,BA254,BA255,BA262,BA264,BA268,BA271,BA278,BA279,BA280,BA285,BA289,BA291,BA292,BA293,BA294,BA295,BA296,BA297,BA298,BA305,BA308,BA312,BA314,BA317,BA319,BA323,BA328,BA329,BA333,BA335,BA336,BA338,BA339,BA340,BA341,BA342,BA343,BA345,BA346,BA348,BA349,BA350,BA351,BA352,BA353,BA354,BA355,BA356,BA358,BA359,BA361,BA362,BA363,BA364,BA365,BA367,BA368,BA370,BA371,BA372,BA375,BA377,BA378,BA379,BA382,BA384,BA386,BA387,BA388,BA389,BA390,BA392,BA393,BA394,BA395,BA396,BA397,BA401,BA402,BA403,BA407,BA409,BA410,BA411,BA412,BA413,BA414,BA416,BA417,BA418,BA419,BA420,BA423,BA424,BA427,BA428,BA437,BA442,BA443,BA444,BA446,BA449,BA451,BA452,BA453,BA454,BA461,BA463,BA465,BA466,BA467,BA468,BA471,BA483,BA484,BA485,BA486,BA488)</f>
        <v>2171</v>
      </c>
      <c r="BM4" s="50" t="s">
        <v>20</v>
      </c>
      <c r="BN4" s="51">
        <v>10</v>
      </c>
      <c r="BO4" s="51">
        <v>14</v>
      </c>
      <c r="BP4">
        <f t="shared" si="41"/>
        <v>4.7697503534677077</v>
      </c>
      <c r="BQ4">
        <f t="shared" si="42"/>
        <v>13.572386614519077</v>
      </c>
      <c r="BR4">
        <f t="shared" si="43"/>
        <v>13.472716000569129</v>
      </c>
      <c r="BS4">
        <f t="shared" si="44"/>
        <v>8.9899944382630181</v>
      </c>
      <c r="BT4">
        <f t="shared" si="45"/>
        <v>12.891047857710648</v>
      </c>
      <c r="BU4" s="79">
        <f t="shared" si="13"/>
        <v>4.7697503534677077</v>
      </c>
      <c r="BV4">
        <f t="shared" si="14"/>
        <v>1</v>
      </c>
      <c r="CA4" s="50" t="s">
        <v>20</v>
      </c>
      <c r="CB4" s="51">
        <v>10</v>
      </c>
      <c r="CC4" s="51">
        <v>14</v>
      </c>
      <c r="CD4">
        <f t="shared" si="46"/>
        <v>2.6416522178937716</v>
      </c>
      <c r="CE4">
        <f t="shared" si="47"/>
        <v>13.159908096371106</v>
      </c>
      <c r="CF4">
        <f t="shared" si="48"/>
        <v>13.564158355883013</v>
      </c>
      <c r="CG4">
        <f t="shared" si="49"/>
        <v>8.9899944382630181</v>
      </c>
      <c r="CH4">
        <f t="shared" si="50"/>
        <v>17.297977246738746</v>
      </c>
      <c r="CI4" s="79">
        <f t="shared" si="15"/>
        <v>2.6416522178937716</v>
      </c>
      <c r="CJ4">
        <f t="shared" si="16"/>
        <v>1</v>
      </c>
      <c r="CM4">
        <f>SUM(CB455,CB456,CB457,CB458,CB459,CB460,CB462,CB464,CB470,CB472,CB474,CB475,CB476,CB477,CB480,CB481,CB482,CB496,CB500,CB513,CB526,CB528,CB533,CB536,CB541,CB555,CB558,CB559,CB561,CB564,CB566,CB567,CB569,CB571,CB573,CB581,CB583,CB584,CB585,CB592,CB593,CB599,CB601,CB602,CB606,CB613,CB614,CB616,CB617,CB619,CB620,CB621)</f>
        <v>1159</v>
      </c>
      <c r="CN4">
        <f>SUM(CC456,CC457,CC458,CC459,CC460,CC462,CC464,CC470,CC472,CC474,CC475,CC476,CC477,CC480,CC481,CC482,CC496,CC500,CC513,CC526,CC528,CC533,CC536,CC541,CC555,CC558,CC559,CC561,CC564,CC566,CC567,CC569,CC571,CC573,CC581,CC583,CC584,CC585,CC592,CC593,CC599,CC601,CC602,CC606,CC613,CC614,CC616,CC617,CC619,CC620,CC621)</f>
        <v>862</v>
      </c>
      <c r="CO4" s="50" t="s">
        <v>20</v>
      </c>
      <c r="CP4" s="51">
        <v>10</v>
      </c>
      <c r="CQ4" s="51">
        <v>14</v>
      </c>
      <c r="CR4">
        <f t="shared" si="51"/>
        <v>2.2911165331474579</v>
      </c>
      <c r="CS4">
        <f t="shared" si="52"/>
        <v>12.49042132996321</v>
      </c>
      <c r="CT4">
        <f t="shared" si="53"/>
        <v>6.6798050878292008</v>
      </c>
      <c r="CU4">
        <f t="shared" si="54"/>
        <v>8.9899944382630181</v>
      </c>
      <c r="CV4">
        <f t="shared" si="55"/>
        <v>20.935048810600126</v>
      </c>
      <c r="CW4" s="79">
        <f t="shared" si="17"/>
        <v>2.2911165331474579</v>
      </c>
      <c r="CX4">
        <f t="shared" si="18"/>
        <v>1</v>
      </c>
      <c r="DA4">
        <f>SUM(CP408,CP415,CP422,CP430,CP431,CP434,CP435,CP438,CP439,CP441,CP445,CP447,CP455,CP456,CP457,CP458,CP459,CP460,CP462,CP464,CP470,CP472,CP475,CP474,CP476,CP477,CP480,CP481,CP482,CP496,CP500,CP513,CP526,CP533,CP528,CP536,CP541,CP546,CP555,CP601)</f>
        <v>1227</v>
      </c>
      <c r="DB4">
        <f>SUM(CQ408,CQ415,CQ422,CQ430,CQ431,CQ434,CQ435,CQ438,CQ439,CQ441,CQ445,CQ447,CQ455,CQ456,CQ457,CQ458,CQ459,CQ460,CQ462,CQ464,CQ472,CQ470,CQ474,CQ475,CQ476,CQ477,CQ480,CQ481,CQ482,CQ496,CQ500,CQ513,CQ526,CQ528,CQ533,CQ536,CQ541,CQ546,CQ555,CQ601)</f>
        <v>972</v>
      </c>
      <c r="DC4" s="50" t="s">
        <v>20</v>
      </c>
      <c r="DD4" s="51">
        <v>10</v>
      </c>
      <c r="DE4" s="51">
        <v>14</v>
      </c>
      <c r="DF4">
        <f t="shared" si="56"/>
        <v>2.2338250666058386</v>
      </c>
      <c r="DG4">
        <f t="shared" si="57"/>
        <v>12.646824501165984</v>
      </c>
      <c r="DH4">
        <f t="shared" si="58"/>
        <v>11.947162586794661</v>
      </c>
      <c r="DI4">
        <f t="shared" si="59"/>
        <v>13.059939319037158</v>
      </c>
      <c r="DJ4">
        <f t="shared" si="60"/>
        <v>20.947269605100093</v>
      </c>
      <c r="DK4" s="79">
        <f t="shared" si="19"/>
        <v>2.2338250666058386</v>
      </c>
      <c r="DL4">
        <f t="shared" si="20"/>
        <v>1</v>
      </c>
      <c r="DO4">
        <f>SUM(DD458,DD459,DD460,DD462,DD464,DD470,DD472,DD475,DD474,DD476,DD477,DD480,DD481,DD482,DD496,DD500,DD513,DD528,DD526,DD533,DD536,DD541,DD546,DD555,DD601)</f>
        <v>761</v>
      </c>
      <c r="DP4">
        <f>SUM(DE458,DE459,DE460,DE462,DE464,DE470,DE472,DE474,DE475,DE476,DE477,DE480,DE481,DE482,DE496,DE500,DE513,DE526,DE528,DE533,DE536,DE541,DE546,DE555,DE601)</f>
        <v>618</v>
      </c>
      <c r="DQ4" s="50" t="s">
        <v>20</v>
      </c>
      <c r="DR4" s="51">
        <v>10</v>
      </c>
      <c r="DS4" s="51">
        <v>14</v>
      </c>
      <c r="DT4">
        <f t="shared" si="61"/>
        <v>2.2229728858822662</v>
      </c>
      <c r="DU4">
        <f t="shared" si="62"/>
        <v>11.904539336386915</v>
      </c>
      <c r="DV4">
        <f t="shared" si="63"/>
        <v>11.641371995937222</v>
      </c>
      <c r="DW4">
        <f t="shared" si="64"/>
        <v>13.032402030279584</v>
      </c>
      <c r="DX4">
        <f t="shared" si="65"/>
        <v>21.042135086511617</v>
      </c>
      <c r="DY4" s="79">
        <f t="shared" si="21"/>
        <v>2.2229728858822662</v>
      </c>
      <c r="DZ4">
        <f t="shared" si="22"/>
        <v>1</v>
      </c>
      <c r="EE4" s="50" t="s">
        <v>20</v>
      </c>
      <c r="EF4" s="51">
        <v>10</v>
      </c>
      <c r="EG4" s="51">
        <v>14</v>
      </c>
      <c r="EH4">
        <f t="shared" si="66"/>
        <v>2.2080680560600996</v>
      </c>
      <c r="EI4">
        <f t="shared" si="67"/>
        <v>12.408481933250195</v>
      </c>
      <c r="EJ4">
        <f t="shared" si="68"/>
        <v>11.641371995937222</v>
      </c>
      <c r="EK4">
        <f t="shared" si="69"/>
        <v>13.032402030279584</v>
      </c>
      <c r="EL4">
        <f t="shared" si="70"/>
        <v>21.239198431698526</v>
      </c>
      <c r="EM4" s="79">
        <f t="shared" si="23"/>
        <v>2.2080680560600996</v>
      </c>
      <c r="EN4">
        <f t="shared" si="24"/>
        <v>1</v>
      </c>
      <c r="ES4" s="50" t="s">
        <v>20</v>
      </c>
      <c r="ET4" s="51">
        <v>10</v>
      </c>
      <c r="EU4" s="51">
        <v>14</v>
      </c>
      <c r="EV4">
        <f t="shared" si="71"/>
        <v>2.3577136705367292</v>
      </c>
      <c r="EW4">
        <f t="shared" si="72"/>
        <v>12.679490051677476</v>
      </c>
      <c r="EX4">
        <f t="shared" si="73"/>
        <v>11.641371995937222</v>
      </c>
      <c r="EY4">
        <f t="shared" si="74"/>
        <v>13.032402030279584</v>
      </c>
      <c r="EZ4">
        <f t="shared" si="75"/>
        <v>21.239198431698526</v>
      </c>
      <c r="FA4" s="79">
        <f t="shared" si="76"/>
        <v>2.3577136705367292</v>
      </c>
      <c r="FB4">
        <f t="shared" si="25"/>
        <v>1</v>
      </c>
    </row>
    <row r="5" spans="1:158">
      <c r="A5" s="50" t="s">
        <v>20</v>
      </c>
      <c r="B5" s="51">
        <v>10</v>
      </c>
      <c r="C5" s="51">
        <v>14</v>
      </c>
      <c r="E5" s="37" t="s">
        <v>1276</v>
      </c>
      <c r="F5">
        <v>1</v>
      </c>
      <c r="G5">
        <v>24</v>
      </c>
      <c r="H5" s="1">
        <v>4</v>
      </c>
      <c r="I5" s="50" t="s">
        <v>982</v>
      </c>
      <c r="J5" s="51">
        <v>19</v>
      </c>
      <c r="K5" s="51">
        <v>8</v>
      </c>
      <c r="L5">
        <f t="shared" si="0"/>
        <v>16.763054614240211</v>
      </c>
      <c r="M5">
        <f t="shared" si="1"/>
        <v>3</v>
      </c>
      <c r="N5">
        <f t="shared" si="2"/>
        <v>23.345235059857504</v>
      </c>
      <c r="O5">
        <f t="shared" si="3"/>
        <v>24.083189157584592</v>
      </c>
      <c r="P5">
        <f t="shared" si="4"/>
        <v>10.816653826391969</v>
      </c>
      <c r="Q5" s="79">
        <f t="shared" si="5"/>
        <v>3</v>
      </c>
      <c r="R5">
        <f t="shared" si="6"/>
        <v>2</v>
      </c>
      <c r="T5" s="89" t="s">
        <v>1276</v>
      </c>
      <c r="U5">
        <f>SUM(J4:J447)/8</f>
        <v>805.125</v>
      </c>
      <c r="V5">
        <f>SUM(K4:K447)/8</f>
        <v>854.625</v>
      </c>
      <c r="W5" s="50" t="s">
        <v>24</v>
      </c>
      <c r="X5" s="51">
        <v>12</v>
      </c>
      <c r="Y5" s="51">
        <v>13</v>
      </c>
      <c r="Z5">
        <f t="shared" si="26"/>
        <v>12.410177275123832</v>
      </c>
      <c r="AA5">
        <f t="shared" si="27"/>
        <v>11.198837723812336</v>
      </c>
      <c r="AB5">
        <f t="shared" si="28"/>
        <v>15.07956697559263</v>
      </c>
      <c r="AC5">
        <f t="shared" si="29"/>
        <v>13.901438774457844</v>
      </c>
      <c r="AD5">
        <f t="shared" si="30"/>
        <v>5.2916433707108084</v>
      </c>
      <c r="AE5" s="79">
        <f t="shared" si="7"/>
        <v>5.2916433707108084</v>
      </c>
      <c r="AF5">
        <f t="shared" si="8"/>
        <v>5</v>
      </c>
      <c r="AK5" s="50" t="s">
        <v>24</v>
      </c>
      <c r="AL5" s="51">
        <v>12</v>
      </c>
      <c r="AM5" s="51">
        <v>13</v>
      </c>
      <c r="AN5">
        <f t="shared" si="31"/>
        <v>8.5168594283449011</v>
      </c>
      <c r="AO5">
        <f t="shared" si="32"/>
        <v>10.900967269002868</v>
      </c>
      <c r="AP5">
        <f t="shared" si="33"/>
        <v>15.390534194293414</v>
      </c>
      <c r="AQ5">
        <f t="shared" si="34"/>
        <v>13.068197189011533</v>
      </c>
      <c r="AR5">
        <f t="shared" si="35"/>
        <v>6.4060266737416027</v>
      </c>
      <c r="AS5" s="79">
        <f t="shared" si="9"/>
        <v>6.4060266737416027</v>
      </c>
      <c r="AT5">
        <f t="shared" si="10"/>
        <v>5</v>
      </c>
      <c r="AY5" s="50" t="s">
        <v>24</v>
      </c>
      <c r="AZ5" s="51">
        <v>12</v>
      </c>
      <c r="BA5" s="51">
        <v>13</v>
      </c>
      <c r="BB5">
        <f t="shared" si="36"/>
        <v>7.0198439226983229</v>
      </c>
      <c r="BC5">
        <f t="shared" si="37"/>
        <v>9.9756648313923293</v>
      </c>
      <c r="BD5">
        <f t="shared" si="38"/>
        <v>15.460596540938157</v>
      </c>
      <c r="BE5">
        <f t="shared" si="39"/>
        <v>13.068197189011533</v>
      </c>
      <c r="BF5">
        <f t="shared" si="40"/>
        <v>7.3592181063355913</v>
      </c>
      <c r="BG5" s="79">
        <f t="shared" si="11"/>
        <v>7.0198439226983229</v>
      </c>
      <c r="BH5">
        <f t="shared" si="12"/>
        <v>1</v>
      </c>
      <c r="BK5">
        <f>SUM(AZ573,AZ574,AZ575,AZ576,AZ577,AZ578,AZ579,AZ580,AZ581,AZ582,AZ583,AZ584,AZ585,AZ586,AZ587,AZ588,AZ589,AZ590,AZ591,AZ592,AZ593,AZ594,AZ595,AZ596,AZ597,AZ598,AZ599,AZ600,AZ601,AZ602,AZ603,AZ604,AZ605,AZ606,AZ607,AZ608,AZ609,AZ610,AZ611,AZ612,AZ613,AZ614,AZ615,AZ616,AZ617,AZ618,AZ619,AZ620,AZ621)</f>
        <v>503</v>
      </c>
      <c r="BL5">
        <f>SUM(BA573,BA574,BA575,BA576,BA577,BA578,BA579,BA580,BA581,BA582,BA583,BA584,BA585,BA586,BA587,BA588,BA589,BA590,BA591,BA592,BA593,BA594,BA595,BA596,BA597,BA598,BA599,BA600,BA601,BA602,BA603,BA604,BA605,BA606,BA607,BA608,BA609,BA610,BA611,BA612,BA613,BA614,BA615,BA616,BA617,BA618,BA619,BA620,BA621)</f>
        <v>338</v>
      </c>
      <c r="BM5" s="50" t="s">
        <v>24</v>
      </c>
      <c r="BN5" s="51">
        <v>12</v>
      </c>
      <c r="BO5" s="51">
        <v>13</v>
      </c>
      <c r="BP5">
        <f t="shared" si="41"/>
        <v>3.5380091461732146</v>
      </c>
      <c r="BQ5">
        <f t="shared" si="42"/>
        <v>11.353144451031028</v>
      </c>
      <c r="BR5">
        <f t="shared" si="43"/>
        <v>15.390699366435284</v>
      </c>
      <c r="BS5">
        <f t="shared" si="44"/>
        <v>11.225862995778987</v>
      </c>
      <c r="BT5">
        <f t="shared" si="45"/>
        <v>12.158883811015972</v>
      </c>
      <c r="BU5" s="79">
        <f t="shared" si="13"/>
        <v>3.5380091461732146</v>
      </c>
      <c r="BV5">
        <f t="shared" si="14"/>
        <v>1</v>
      </c>
      <c r="BX5" s="102" t="s">
        <v>1273</v>
      </c>
      <c r="BY5">
        <f>SUM(BN2,BN4,BN5,BN6,BN7,BN11,BN12,BN13,BN14,BN15,BN16,BN18,BN19,BN21,BN22,BN25,BN27,BN28,BN29,BN31,BN35,BN32,BN36,BN38,BN37,BN42,BN44,BN45,BN47,BN49,BN48,BN54,BN55,BN56,BN57,BN58,BN61,BN63,BN64,BN65,BN66,BN67,BN69,BN70,BN72,BN73,BN76,BN78,BN79,BN81,BN82,BN84,BN85,BN88,BN89,BN87,BN90,BN102,BN108,BN106,BN114,BN119,BN123,BN124,BN128,BN132,BN135,BN139,BN140,BN141,BN142,BN143,BN145,BN146,BN150,BN155,BN156,BN160,BN162,BN163,BN165,BN167,BN166,BN168,BN172,BN181,BN183,BN184,BN185,BN186,BN187,BN188,BN189,BN190,BN191,BN192,BN193,BN194,BN196,BN197,BN198,BN206,BN200,BN207,BN211,BN224,BN225,BN250,BN233,BN252,BN253,BN255,BN254,BN262,BN264,BN268,BN278,BN271,BN279,BN280,BN285,BN289,BN291,BN293,BN292,BN294,BN295,BN296,BN297,BN298,BN305,BN308,BN312,BN314,BN319,BN317,BN323,BN328,BN329,BN333,BN335,BN336,BN338,BN340,BN339,BN341,BN342,BN343,BN346,BN345,BN348,BN349,BN350,BN351,BN352,BN353,BN354,BN355,BN356,BN358,BN359,BN361,BN558,BN559,BN560,BN561,BN562,BN563,BN564,BN565,BN566,BN567,BN569,BN568,BN570,BN571,BN572,BN573,BN575,BN574,BN576,BN577,BN578,BN579,BN580,BN581,BN582,BN583,BN584,BN585,BN586,BN587,BN588,BN589,BN590,BN591,BN592,BN593,BN594,BN595,BN596,BN597,BN598,BN599,BN600,BN602,BN601,BN603,BN604,BN605,BN606,BN607,BN608,BN609,BN610,BN611,BN612,BN613,BN614,BN615,BN616,BN617,BN618,BN619,BN620,BN621)/226</f>
        <v>10.694690265486726</v>
      </c>
      <c r="BZ5">
        <f>SUM(BO2,BO4,BO5,BO6,BO7,BO12,BO11,BO14,BO13,BO15,BO16,BO18,BO19,BO22,BO21,BO25,BO27,BO28,BO29,BO31,BO32,BO35,BO36,BO37,BO38,BO42,BO44,BO45,BO47,BO48,BO49,BO54,BO55,BO56,BO57,BO61,BO63,BO64,BO65,BO58,BO66,BO67,BO69,BO70,BO72,BO76,BO73,BO78,BO79,BO81,BO82,BO84,BO85,BO87,BO88,BO89,BO90,BO102,BO106,BO108,BO114,BO119,BO123,BO124,BO128,BO132,BO135,BO139,BO140,BO141,BO142,BO143,BO145,BO150,BO146,BO155,BO156,BO160,BO163,BO162,BO165,BO166,BO167,BO168,BO172,BO181,BO183,BO184,BO185,BO186,BO187,BO188,BO189,BO191,BO190,BO192,BO193,BO194,BO196,BO197,BO198,BO200,BO206,BO207,BO211,BO224,BO225,BO233,BO250,BO252,BO253,BO254,BO255,BO262,BO264,BO271,BO268,BO278,BO279,BO280,BO285,BO289,BO291,BO292,BO293,BO294,BO295,BO296,BO297,BO298,BO308,BO314,BO305,BO312,BO317,BO319,BO323,BO329,BO333,BO328,BO335,BO336,BO339,BO338,BO340,BO341,BO342,BO343,BO345,BO346,BO348,BO349,BO350,BO351,BO352,BO353,BO354,BO355,BO356,BO358,BO359,BO361,BO558,BO559,BO560,BO561,BO562,BO563,BO564,BO565,BO566,BO567,BO568,BO569,BO570,BO571,BO572,BO573,BO574,BO575,BO576,BO577,BO578,BO579,BO580,BO581,BO582,BO583,BO584,BO585,BO586,BO588,BO589,BO587,BO590,BO591,BO592,BO593,BO594,BO595,BO596,BO597,BO598,BO599,BO600,BO601,BO602,BO603,BO604,BO605,BO606,BO607,BO608,BO609,BO610,BO611,BO612,BO614,BO613,BO615,BO616,BO617,BO618,BO619,BO620,BO621)/226</f>
        <v>11.451327433628318</v>
      </c>
      <c r="CA5" s="50" t="s">
        <v>24</v>
      </c>
      <c r="CB5" s="51">
        <v>12</v>
      </c>
      <c r="CC5" s="51">
        <v>13</v>
      </c>
      <c r="CD5">
        <f t="shared" si="46"/>
        <v>2.0253938432569303</v>
      </c>
      <c r="CE5">
        <f t="shared" si="47"/>
        <v>10.985160314302828</v>
      </c>
      <c r="CF5">
        <f t="shared" si="48"/>
        <v>15.497057969158885</v>
      </c>
      <c r="CG5">
        <f t="shared" si="49"/>
        <v>11.225862995778987</v>
      </c>
      <c r="CH5">
        <f t="shared" si="50"/>
        <v>16.490744509836158</v>
      </c>
      <c r="CI5" s="79">
        <f t="shared" si="15"/>
        <v>2.0253938432569303</v>
      </c>
      <c r="CJ5">
        <f t="shared" si="16"/>
        <v>1</v>
      </c>
      <c r="CL5" s="69" t="s">
        <v>1276</v>
      </c>
      <c r="CM5" s="69">
        <f>SUM(CM2,CM4)/307</f>
        <v>15.863192182410424</v>
      </c>
      <c r="CN5" s="69">
        <f>SUM(CN2,CN4)/307</f>
        <v>16.732899022801302</v>
      </c>
      <c r="CO5" s="50" t="s">
        <v>24</v>
      </c>
      <c r="CP5" s="51">
        <v>12</v>
      </c>
      <c r="CQ5" s="51">
        <v>13</v>
      </c>
      <c r="CR5">
        <f t="shared" si="51"/>
        <v>1.0118885850041113</v>
      </c>
      <c r="CS5">
        <f t="shared" si="52"/>
        <v>10.342176995197866</v>
      </c>
      <c r="CT5">
        <f t="shared" si="53"/>
        <v>8.7820249760171425</v>
      </c>
      <c r="CU5">
        <f t="shared" si="54"/>
        <v>11.225862995778987</v>
      </c>
      <c r="CV5">
        <f t="shared" si="55"/>
        <v>20.049136078699494</v>
      </c>
      <c r="CW5" s="79">
        <f t="shared" si="17"/>
        <v>1.0118885850041113</v>
      </c>
      <c r="CX5">
        <f t="shared" si="18"/>
        <v>1</v>
      </c>
      <c r="CZ5" s="148" t="s">
        <v>1276</v>
      </c>
      <c r="DA5" s="148">
        <f>SUM(DA2,DA4)/295</f>
        <v>16.850847457627118</v>
      </c>
      <c r="DB5" s="148">
        <f>SUM(DB2,DB4)/295</f>
        <v>18.376271186440679</v>
      </c>
      <c r="DC5" s="50" t="s">
        <v>24</v>
      </c>
      <c r="DD5" s="51">
        <v>12</v>
      </c>
      <c r="DE5" s="51">
        <v>13</v>
      </c>
      <c r="DF5">
        <f t="shared" si="56"/>
        <v>0.38256114308249117</v>
      </c>
      <c r="DG5">
        <f t="shared" si="57"/>
        <v>10.493425622421508</v>
      </c>
      <c r="DH5">
        <f t="shared" si="58"/>
        <v>12.69500946448273</v>
      </c>
      <c r="DI5">
        <f t="shared" si="59"/>
        <v>15.009109074723016</v>
      </c>
      <c r="DJ5">
        <f t="shared" si="60"/>
        <v>20.07214257693359</v>
      </c>
      <c r="DK5" s="79">
        <f t="shared" si="19"/>
        <v>0.38256114308249117</v>
      </c>
      <c r="DL5">
        <f t="shared" si="20"/>
        <v>1</v>
      </c>
      <c r="DN5" s="164" t="s">
        <v>1276</v>
      </c>
      <c r="DO5" s="164">
        <f>SUM(DO2,DO4)/280</f>
        <v>17.403571428571428</v>
      </c>
      <c r="DP5" s="164">
        <f>SUM(DP2,DP4)/280</f>
        <v>19.046428571428571</v>
      </c>
      <c r="DQ5" s="50" t="s">
        <v>24</v>
      </c>
      <c r="DR5" s="51">
        <v>12</v>
      </c>
      <c r="DS5" s="51">
        <v>13</v>
      </c>
      <c r="DT5">
        <f t="shared" si="61"/>
        <v>0.41348065416380775</v>
      </c>
      <c r="DU5">
        <f t="shared" si="62"/>
        <v>9.7884678063312531</v>
      </c>
      <c r="DV5">
        <f t="shared" si="63"/>
        <v>12.190848208545269</v>
      </c>
      <c r="DW5">
        <f t="shared" si="64"/>
        <v>14.97367188150039</v>
      </c>
      <c r="DX5">
        <f t="shared" si="65"/>
        <v>20.157814532309875</v>
      </c>
      <c r="DY5" s="79">
        <f t="shared" si="21"/>
        <v>0.41348065416380775</v>
      </c>
      <c r="DZ5">
        <f t="shared" si="22"/>
        <v>1</v>
      </c>
      <c r="EB5" s="171" t="s">
        <v>1273</v>
      </c>
      <c r="EC5" s="171">
        <v>12.004329</v>
      </c>
      <c r="ED5" s="171">
        <v>13.073593069999999</v>
      </c>
      <c r="EE5" s="50" t="s">
        <v>24</v>
      </c>
      <c r="EF5" s="51">
        <v>12</v>
      </c>
      <c r="EG5" s="51">
        <v>13</v>
      </c>
      <c r="EH5">
        <f t="shared" si="66"/>
        <v>7.3720283457301014E-2</v>
      </c>
      <c r="EI5">
        <f t="shared" si="67"/>
        <v>10.261957575423732</v>
      </c>
      <c r="EJ5">
        <f t="shared" si="68"/>
        <v>12.190848208545269</v>
      </c>
      <c r="EK5">
        <f t="shared" si="69"/>
        <v>14.97367188150039</v>
      </c>
      <c r="EL5">
        <f t="shared" si="70"/>
        <v>20.355203739119514</v>
      </c>
      <c r="EM5" s="79">
        <f t="shared" si="23"/>
        <v>7.3720283457301014E-2</v>
      </c>
      <c r="EN5">
        <f t="shared" si="24"/>
        <v>1</v>
      </c>
      <c r="ES5" s="50" t="s">
        <v>24</v>
      </c>
      <c r="ET5" s="51">
        <v>12</v>
      </c>
      <c r="EU5" s="51">
        <v>13</v>
      </c>
      <c r="EV5">
        <f t="shared" si="71"/>
        <v>0.1219864428359973</v>
      </c>
      <c r="EW5">
        <f t="shared" si="72"/>
        <v>10.531320358368559</v>
      </c>
      <c r="EX5">
        <f t="shared" si="73"/>
        <v>12.190848208545269</v>
      </c>
      <c r="EY5">
        <f t="shared" si="74"/>
        <v>14.97367188150039</v>
      </c>
      <c r="EZ5">
        <f t="shared" si="75"/>
        <v>20.355203739119514</v>
      </c>
      <c r="FA5" s="79">
        <f t="shared" si="76"/>
        <v>0.1219864428359973</v>
      </c>
      <c r="FB5">
        <f t="shared" si="25"/>
        <v>1</v>
      </c>
    </row>
    <row r="6" spans="1:158">
      <c r="A6" s="50" t="s">
        <v>24</v>
      </c>
      <c r="B6" s="51">
        <v>12</v>
      </c>
      <c r="C6" s="51">
        <v>13</v>
      </c>
      <c r="E6" s="37" t="s">
        <v>1277</v>
      </c>
      <c r="F6">
        <v>10</v>
      </c>
      <c r="G6">
        <v>14</v>
      </c>
      <c r="H6" s="1">
        <v>5</v>
      </c>
      <c r="I6" s="50" t="s">
        <v>1205</v>
      </c>
      <c r="J6" s="53">
        <v>2</v>
      </c>
      <c r="K6" s="53">
        <v>24</v>
      </c>
      <c r="L6">
        <f t="shared" si="0"/>
        <v>21.023796041628639</v>
      </c>
      <c r="M6">
        <f t="shared" si="1"/>
        <v>25.495097567963924</v>
      </c>
      <c r="N6">
        <f t="shared" si="2"/>
        <v>0</v>
      </c>
      <c r="O6">
        <f t="shared" si="3"/>
        <v>1</v>
      </c>
      <c r="P6">
        <f t="shared" si="4"/>
        <v>12.806248474865697</v>
      </c>
      <c r="Q6" s="79">
        <f t="shared" si="5"/>
        <v>0</v>
      </c>
      <c r="R6">
        <f t="shared" si="6"/>
        <v>3</v>
      </c>
      <c r="T6" s="89" t="s">
        <v>1277</v>
      </c>
      <c r="U6">
        <f>SUM(J2:J619)/312</f>
        <v>29.291666666666668</v>
      </c>
      <c r="V6">
        <f>SUM(K2:K619)/312</f>
        <v>29.83653846153846</v>
      </c>
      <c r="W6" s="50" t="s">
        <v>26</v>
      </c>
      <c r="X6" s="51">
        <v>10</v>
      </c>
      <c r="Y6" s="51">
        <v>14</v>
      </c>
      <c r="Z6">
        <f t="shared" si="26"/>
        <v>11.91270330361669</v>
      </c>
      <c r="AA6">
        <f t="shared" si="27"/>
        <v>13.43142418160793</v>
      </c>
      <c r="AB6">
        <f t="shared" si="28"/>
        <v>13.215574323327152</v>
      </c>
      <c r="AC6">
        <f t="shared" si="29"/>
        <v>11.715374513859981</v>
      </c>
      <c r="AD6">
        <f t="shared" si="30"/>
        <v>6.1795944040596291</v>
      </c>
      <c r="AE6" s="79">
        <f t="shared" si="7"/>
        <v>6.1795944040596291</v>
      </c>
      <c r="AF6">
        <f t="shared" si="8"/>
        <v>5</v>
      </c>
      <c r="AH6" s="113" t="s">
        <v>1273</v>
      </c>
      <c r="AI6" s="114">
        <v>7.6808510639999996</v>
      </c>
      <c r="AJ6" s="114">
        <v>5.6595744679999997</v>
      </c>
      <c r="AK6" s="50" t="s">
        <v>26</v>
      </c>
      <c r="AL6" s="51">
        <v>10</v>
      </c>
      <c r="AM6" s="51">
        <v>14</v>
      </c>
      <c r="AN6">
        <f t="shared" si="31"/>
        <v>8.6568556556169654</v>
      </c>
      <c r="AO6">
        <f t="shared" si="32"/>
        <v>13.116763252413753</v>
      </c>
      <c r="AP6">
        <f t="shared" si="33"/>
        <v>13.517363555579722</v>
      </c>
      <c r="AQ6">
        <f t="shared" si="34"/>
        <v>10.883218477954436</v>
      </c>
      <c r="AR6">
        <f t="shared" si="35"/>
        <v>7.2326005754976475</v>
      </c>
      <c r="AS6" s="79">
        <f t="shared" si="9"/>
        <v>7.2326005754976475</v>
      </c>
      <c r="AT6">
        <f t="shared" si="10"/>
        <v>5</v>
      </c>
      <c r="AV6" s="103" t="s">
        <v>1277</v>
      </c>
      <c r="AW6">
        <f>SUM(AL2,AL4,AL5,AL6,AL7,AL11,AL12,AL13,AL14,AL15,AL16,AL18,AL19,AL22,AL25,AL27,AL28,AL29,AL31,AL32,AL34,AL35,AL36,AL37,AL38,AL42,AL44,AL45,AL46,AL47,AL48,AL49,AL52,AL54,AL55,AL56,AL57,AL58,AL60,AL61,AL63,AL65,AL66,AL67,AL69,AL70,AL72,AL73,AL76,AL78,AL79,AL80,AL81,AL82,AL84,AL85,AL87,AL88,AL89,AL90,AL96,AL97,AL98,AL100,AL101,AL106,AL107,AL108,AL109,AL110,AL111,AL112,AL113,AL115,AL116,AL118,AL120,AL121,AL122,AL123,AL124,AL125,AL127,AL128,AL130,AL131,AL132,AL134,AL135,AL136,AL139,AL141,AL145,AL147,AL149,AL150,AL151,AL152,AL153,AL155,AL158,AL159,AL160,AL162,AL163,AL165,AL166,AL167,AL169,AL170,AL173,AL175,AL177,AL178,AL179,AL182,AL183,AL184,AL185,AL187,AL188,AL189,AL190,AL191,AL192,AL193,AL194,AL196,AL197,AL198,AL199,AL200,AL202,AL204,AL206,AL207,AL209,AL211,AL212,AL213,AL214,AL215,AL220,AL223,AL224,AL226,AL227,AL228,AL229,AL233,AL235,AL238,AL241,AL242,AL244,AL245,AL246,AL248,AL250,AL251,AL253,AL254,AL255,AL256,AL257,AL258,AL259,AL260,AL262,AL263,AL264,AL265,AL268,AL270,AL271,AL273,AL274,AL275,AL278,AL279,AL282,AL284,AL285,AL286,AL289,AL292,AL295,AL296,AL297,AL298,AL299,AL300,AL302,AL305,AL307,AL308,AL309,AL310,AL311,AL312,AL313,AL314,AL316,AL317,AL318,AL319,AL320,AL321,AL322,AL324,AL327,AL328,AL329,AL330,AL331,AL332,AL333,AL334,AL335,AL336,AL337,AL338,AL340,AL341,AL342,AL348,AL349,AL350,AL351,AL352,AL353,AL354,AL355,AL358,AL361,AL382,AL408,AL410,AL422,AL430,AL431,AL434,AL435,AL438,AL439,AL441,AL455,AL457,AL458,AL459,AL460,AL462,AL464,AL470,AL472)</f>
        <v>4166</v>
      </c>
      <c r="AX6">
        <f>SUM(AM2,AM4,AM5,AM6,AM7,AM11,AM12,AM13,AM14,AM15,AM16,AM18,AM19,AM22,AM25,AM27,AM28,AM29,AM31,AM32,AM34,AM35,AM36,AM37,AM38,AM42,AM44,AM45,AM46,AM47,AM48,AM49,AM52,AM54,AM55,AM56,AM57,AM58,AM60,AM61,AM63,AM65,AM66,AM67,AM69,AM70,AM72,AM73,AM76,AM78,AM79,AM80,AM81,AM82,AM84,AM85,AM87,AM88,AM89,AM90,AM96,AM97,AM98,AM100,AM101,AM106,AM107,AM108,AM109,AM110,AM111,AM112,AM113,AM115,AM116,AM118,AM120,AM121,AM122,AM123,AM124,AM125,AM127,AM128,AM130,AM131,AM132,AM134,AM135,AM136,AM139,AM141,AM145,AM147,AM149,AM150,AM151,AM152,AM153,AM155,AM158,AM159,AM160,AM162,AM163,AM165,AM166,AM167,AM169,AM170,AM173,AM175,AM177,AM178,AM179,AM182,AM183,AM184,AM185,AM187,AM188,AM189,AM190,AM191,AM192,AM193,AM194,AM196,AM197,AM198,AM199,AM200,AM202,AM204,AM206,AM207,AM209,AM211,AM212,AM213,AM214,AM215,AM220,AM223,AM224,AM226,AM227,AM228,AM229,AM233,AM235,AM238,AM241,AM242,AM244,AM245,AM246,AM248,AM250,AM251,AM253,AM254,AM255,AM256,AM257,AM258,AM259,AM260,AM262,AM263,AM264,AM265,AM268,AM270,AM271,AM273,AM274,AM275,AM278,AM279,AM282,AM284,AM285,AM286,AM289,AM292,AM295,AM296,AM297,AM298,AM299,AM300,AM302,AM305,AM307,AM308,AM309,AM310,AM311,AM312,AM313,AM314,AM316,AM317,AM318,AM319,AM320,AM321,A322,AM324,AM327,AM328,AM329,AM330,AM331,AM332,AM333,AM334,AM335,AM336,AM337,AM338,AM340,AM341,AM342,AM348,AM349,AM350,AM351,AM352,AM353,AM354,AM355,AM358,AM361,AM382,AM408,AM410,AM422,AM430,AM431,AM434,AM435,AM438,AM439,AM441,A455,AM457,AM458,AM459,AM460,AM462,AM464,AM470,AM472)</f>
        <v>4708</v>
      </c>
      <c r="AY6" s="50" t="s">
        <v>26</v>
      </c>
      <c r="AZ6" s="51">
        <v>10</v>
      </c>
      <c r="BA6" s="51">
        <v>14</v>
      </c>
      <c r="BB6">
        <f t="shared" si="36"/>
        <v>8.640740101579528</v>
      </c>
      <c r="BC6">
        <f t="shared" si="37"/>
        <v>12.207124510476566</v>
      </c>
      <c r="BD6">
        <f t="shared" si="38"/>
        <v>13.546447352485778</v>
      </c>
      <c r="BE6">
        <f t="shared" si="39"/>
        <v>10.883218477954436</v>
      </c>
      <c r="BF6">
        <f t="shared" si="40"/>
        <v>8.4362965379731403</v>
      </c>
      <c r="BG6" s="79">
        <f t="shared" si="11"/>
        <v>8.4362965379731403</v>
      </c>
      <c r="BH6">
        <f t="shared" si="12"/>
        <v>5</v>
      </c>
      <c r="BJ6" s="144" t="s">
        <v>1273</v>
      </c>
      <c r="BK6" s="133">
        <v>11.553398059999999</v>
      </c>
      <c r="BL6" s="133">
        <v>9.4902912619999995</v>
      </c>
      <c r="BM6" s="50" t="s">
        <v>26</v>
      </c>
      <c r="BN6" s="51">
        <v>10</v>
      </c>
      <c r="BO6" s="51">
        <v>14</v>
      </c>
      <c r="BP6">
        <f t="shared" si="41"/>
        <v>4.7697503534677077</v>
      </c>
      <c r="BQ6">
        <f t="shared" si="42"/>
        <v>13.572386614519077</v>
      </c>
      <c r="BR6">
        <f t="shared" si="43"/>
        <v>13.472716000569129</v>
      </c>
      <c r="BS6">
        <f t="shared" si="44"/>
        <v>8.9899944382630181</v>
      </c>
      <c r="BT6">
        <f t="shared" si="45"/>
        <v>12.891047857710648</v>
      </c>
      <c r="BU6" s="79">
        <f t="shared" si="13"/>
        <v>4.7697503534677077</v>
      </c>
      <c r="BV6">
        <f t="shared" si="14"/>
        <v>1</v>
      </c>
      <c r="CA6" s="50" t="s">
        <v>26</v>
      </c>
      <c r="CB6" s="51">
        <v>10</v>
      </c>
      <c r="CC6" s="51">
        <v>14</v>
      </c>
      <c r="CD6">
        <f t="shared" si="46"/>
        <v>2.6416522178937716</v>
      </c>
      <c r="CE6">
        <f t="shared" si="47"/>
        <v>13.159908096371106</v>
      </c>
      <c r="CF6">
        <f t="shared" si="48"/>
        <v>13.564158355883013</v>
      </c>
      <c r="CG6">
        <f t="shared" si="49"/>
        <v>8.9899944382630181</v>
      </c>
      <c r="CH6">
        <f t="shared" si="50"/>
        <v>17.297977246738746</v>
      </c>
      <c r="CI6" s="79">
        <f t="shared" si="15"/>
        <v>2.6416522178937716</v>
      </c>
      <c r="CJ6">
        <f t="shared" si="16"/>
        <v>1</v>
      </c>
      <c r="CO6" s="50" t="s">
        <v>26</v>
      </c>
      <c r="CP6" s="51">
        <v>10</v>
      </c>
      <c r="CQ6" s="51">
        <v>14</v>
      </c>
      <c r="CR6">
        <f t="shared" si="51"/>
        <v>2.2911165331474579</v>
      </c>
      <c r="CS6">
        <f t="shared" si="52"/>
        <v>12.49042132996321</v>
      </c>
      <c r="CT6">
        <f t="shared" si="53"/>
        <v>6.6798050878292008</v>
      </c>
      <c r="CU6">
        <f t="shared" si="54"/>
        <v>8.9899944382630181</v>
      </c>
      <c r="CV6">
        <f t="shared" si="55"/>
        <v>20.935048810600126</v>
      </c>
      <c r="CW6" s="79">
        <f t="shared" si="17"/>
        <v>2.2911165331474579</v>
      </c>
      <c r="CX6">
        <f t="shared" si="18"/>
        <v>1</v>
      </c>
      <c r="DC6" s="50" t="s">
        <v>26</v>
      </c>
      <c r="DD6" s="51">
        <v>10</v>
      </c>
      <c r="DE6" s="51">
        <v>14</v>
      </c>
      <c r="DF6">
        <f t="shared" si="56"/>
        <v>2.2338250666058386</v>
      </c>
      <c r="DG6">
        <f t="shared" si="57"/>
        <v>12.646824501165984</v>
      </c>
      <c r="DH6">
        <f t="shared" si="58"/>
        <v>11.947162586794661</v>
      </c>
      <c r="DI6">
        <f t="shared" si="59"/>
        <v>13.059939319037158</v>
      </c>
      <c r="DJ6">
        <f t="shared" si="60"/>
        <v>20.947269605100093</v>
      </c>
      <c r="DK6" s="79">
        <f t="shared" si="19"/>
        <v>2.2338250666058386</v>
      </c>
      <c r="DL6">
        <f t="shared" si="20"/>
        <v>1</v>
      </c>
      <c r="DQ6" s="50" t="s">
        <v>26</v>
      </c>
      <c r="DR6" s="51">
        <v>10</v>
      </c>
      <c r="DS6" s="51">
        <v>14</v>
      </c>
      <c r="DT6">
        <f t="shared" si="61"/>
        <v>2.2229728858822662</v>
      </c>
      <c r="DU6">
        <f t="shared" si="62"/>
        <v>11.904539336386915</v>
      </c>
      <c r="DV6">
        <f t="shared" si="63"/>
        <v>11.641371995937222</v>
      </c>
      <c r="DW6">
        <f t="shared" si="64"/>
        <v>13.032402030279584</v>
      </c>
      <c r="DX6">
        <f t="shared" si="65"/>
        <v>21.042135086511617</v>
      </c>
      <c r="DY6" s="79">
        <f t="shared" si="21"/>
        <v>2.2229728858822662</v>
      </c>
      <c r="DZ6">
        <f t="shared" si="22"/>
        <v>1</v>
      </c>
      <c r="EB6" s="120" t="s">
        <v>1274</v>
      </c>
      <c r="EC6" s="120">
        <v>19.319277110000002</v>
      </c>
      <c r="ED6" s="120">
        <v>5.8072289159999997</v>
      </c>
      <c r="EE6" s="50" t="s">
        <v>26</v>
      </c>
      <c r="EF6" s="51">
        <v>10</v>
      </c>
      <c r="EG6" s="51">
        <v>14</v>
      </c>
      <c r="EH6">
        <f t="shared" si="66"/>
        <v>2.2080680560600996</v>
      </c>
      <c r="EI6">
        <f t="shared" si="67"/>
        <v>12.408481933250195</v>
      </c>
      <c r="EJ6">
        <f t="shared" si="68"/>
        <v>11.641371995937222</v>
      </c>
      <c r="EK6">
        <f t="shared" si="69"/>
        <v>13.032402030279584</v>
      </c>
      <c r="EL6">
        <f t="shared" si="70"/>
        <v>21.239198431698526</v>
      </c>
      <c r="EM6" s="79">
        <f t="shared" si="23"/>
        <v>2.2080680560600996</v>
      </c>
      <c r="EN6">
        <f t="shared" si="24"/>
        <v>1</v>
      </c>
      <c r="EP6" s="174" t="s">
        <v>1273</v>
      </c>
      <c r="EQ6" s="174">
        <v>12.104602509999999</v>
      </c>
      <c r="ER6" s="174">
        <v>12.93723849</v>
      </c>
      <c r="ES6" s="50" t="s">
        <v>26</v>
      </c>
      <c r="ET6" s="51">
        <v>10</v>
      </c>
      <c r="EU6" s="51">
        <v>14</v>
      </c>
      <c r="EV6">
        <f t="shared" si="71"/>
        <v>2.3577136705367292</v>
      </c>
      <c r="EW6">
        <f t="shared" si="72"/>
        <v>12.679490051677476</v>
      </c>
      <c r="EX6">
        <f t="shared" si="73"/>
        <v>11.641371995937222</v>
      </c>
      <c r="EY6">
        <f t="shared" si="74"/>
        <v>13.032402030279584</v>
      </c>
      <c r="EZ6">
        <f t="shared" si="75"/>
        <v>21.239198431698526</v>
      </c>
      <c r="FA6" s="79">
        <f t="shared" si="76"/>
        <v>2.3577136705367292</v>
      </c>
      <c r="FB6">
        <f t="shared" si="25"/>
        <v>1</v>
      </c>
    </row>
    <row r="7" spans="1:158">
      <c r="A7" s="50" t="s">
        <v>26</v>
      </c>
      <c r="B7" s="51">
        <v>10</v>
      </c>
      <c r="C7" s="51">
        <v>14</v>
      </c>
      <c r="H7" s="1">
        <v>6</v>
      </c>
      <c r="I7" s="50" t="s">
        <v>693</v>
      </c>
      <c r="J7" s="53">
        <v>2</v>
      </c>
      <c r="K7" s="53">
        <v>12</v>
      </c>
      <c r="L7">
        <f t="shared" si="0"/>
        <v>9.0553851381374173</v>
      </c>
      <c r="M7">
        <f t="shared" si="1"/>
        <v>18.384776310850235</v>
      </c>
      <c r="N7">
        <f t="shared" si="2"/>
        <v>12</v>
      </c>
      <c r="O7">
        <f t="shared" si="3"/>
        <v>12.041594578792296</v>
      </c>
      <c r="P7">
        <f t="shared" si="4"/>
        <v>8.2462112512353212</v>
      </c>
      <c r="Q7" s="79">
        <f t="shared" si="5"/>
        <v>8.2462112512353212</v>
      </c>
      <c r="R7">
        <f t="shared" si="6"/>
        <v>5</v>
      </c>
      <c r="W7" s="50" t="s">
        <v>28</v>
      </c>
      <c r="X7" s="51">
        <v>10</v>
      </c>
      <c r="Y7" s="51">
        <v>14</v>
      </c>
      <c r="Z7">
        <f t="shared" si="26"/>
        <v>11.91270330361669</v>
      </c>
      <c r="AA7">
        <f t="shared" si="27"/>
        <v>13.43142418160793</v>
      </c>
      <c r="AB7">
        <f t="shared" si="28"/>
        <v>13.215574323327152</v>
      </c>
      <c r="AC7">
        <f t="shared" si="29"/>
        <v>11.715374513859981</v>
      </c>
      <c r="AD7">
        <f t="shared" si="30"/>
        <v>6.1795944040596291</v>
      </c>
      <c r="AE7" s="79">
        <f t="shared" si="7"/>
        <v>6.1795944040596291</v>
      </c>
      <c r="AF7">
        <f t="shared" si="8"/>
        <v>5</v>
      </c>
      <c r="AH7" s="107" t="s">
        <v>1274</v>
      </c>
      <c r="AI7" s="87">
        <v>20.925287359999999</v>
      </c>
      <c r="AJ7" s="87">
        <v>6.7413793100000001</v>
      </c>
      <c r="AK7" s="50" t="s">
        <v>28</v>
      </c>
      <c r="AL7" s="51">
        <v>10</v>
      </c>
      <c r="AM7" s="51">
        <v>14</v>
      </c>
      <c r="AN7">
        <f t="shared" si="31"/>
        <v>8.6568556556169654</v>
      </c>
      <c r="AO7">
        <f t="shared" si="32"/>
        <v>13.116763252413753</v>
      </c>
      <c r="AP7">
        <f t="shared" si="33"/>
        <v>13.517363555579722</v>
      </c>
      <c r="AQ7">
        <f t="shared" si="34"/>
        <v>10.883218477954436</v>
      </c>
      <c r="AR7">
        <f t="shared" si="35"/>
        <v>7.2326005754976475</v>
      </c>
      <c r="AS7" s="79">
        <f t="shared" si="9"/>
        <v>7.2326005754976475</v>
      </c>
      <c r="AT7">
        <f t="shared" si="10"/>
        <v>5</v>
      </c>
      <c r="AW7">
        <f>SUM(AL474,AL475,AL476,AL477,AL480,AL481,AL482,AL500,AL513,AL516,AL526,AL528,AL533,AL536,AL541,AL546,AL555,AL601)</f>
        <v>550</v>
      </c>
      <c r="AX7">
        <f>SUM(AM474,AM475,AM476,AM477,AM480,AM481,AM482,AM500,AM513,AM516,AM526,AM528,AM533,AM536,AM541,AM546,AM555,AM601)</f>
        <v>437</v>
      </c>
      <c r="AY7" s="50" t="s">
        <v>28</v>
      </c>
      <c r="AZ7" s="51">
        <v>10</v>
      </c>
      <c r="BA7" s="51">
        <v>14</v>
      </c>
      <c r="BB7">
        <f t="shared" si="36"/>
        <v>8.640740101579528</v>
      </c>
      <c r="BC7">
        <f t="shared" si="37"/>
        <v>12.207124510476566</v>
      </c>
      <c r="BD7">
        <f t="shared" si="38"/>
        <v>13.546447352485778</v>
      </c>
      <c r="BE7">
        <f t="shared" si="39"/>
        <v>10.883218477954436</v>
      </c>
      <c r="BF7">
        <f t="shared" si="40"/>
        <v>8.4362965379731403</v>
      </c>
      <c r="BG7" s="79">
        <f t="shared" si="11"/>
        <v>8.4362965379731403</v>
      </c>
      <c r="BH7">
        <f t="shared" si="12"/>
        <v>5</v>
      </c>
      <c r="BJ7" s="118" t="s">
        <v>1274</v>
      </c>
      <c r="BK7" s="118">
        <v>21.383458650000001</v>
      </c>
      <c r="BL7" s="118">
        <v>6.6090225560000002</v>
      </c>
      <c r="BM7" s="50" t="s">
        <v>28</v>
      </c>
      <c r="BN7" s="51">
        <v>10</v>
      </c>
      <c r="BO7" s="51">
        <v>14</v>
      </c>
      <c r="BP7">
        <f t="shared" si="41"/>
        <v>4.7697503534677077</v>
      </c>
      <c r="BQ7">
        <f t="shared" si="42"/>
        <v>13.572386614519077</v>
      </c>
      <c r="BR7">
        <f t="shared" si="43"/>
        <v>13.472716000569129</v>
      </c>
      <c r="BS7">
        <f t="shared" si="44"/>
        <v>8.9899944382630181</v>
      </c>
      <c r="BT7">
        <f t="shared" si="45"/>
        <v>12.891047857710648</v>
      </c>
      <c r="BU7" s="79">
        <f t="shared" si="13"/>
        <v>4.7697503534677077</v>
      </c>
      <c r="BV7">
        <f t="shared" si="14"/>
        <v>1</v>
      </c>
      <c r="CA7" s="50" t="s">
        <v>28</v>
      </c>
      <c r="CB7" s="51">
        <v>10</v>
      </c>
      <c r="CC7" s="51">
        <v>14</v>
      </c>
      <c r="CD7">
        <f t="shared" si="46"/>
        <v>2.6416522178937716</v>
      </c>
      <c r="CE7">
        <f t="shared" si="47"/>
        <v>13.159908096371106</v>
      </c>
      <c r="CF7">
        <f t="shared" si="48"/>
        <v>13.564158355883013</v>
      </c>
      <c r="CG7">
        <f t="shared" si="49"/>
        <v>8.9899944382630181</v>
      </c>
      <c r="CH7">
        <f t="shared" si="50"/>
        <v>17.297977246738746</v>
      </c>
      <c r="CI7" s="79">
        <f t="shared" si="15"/>
        <v>2.6416522178937716</v>
      </c>
      <c r="CJ7">
        <f t="shared" si="16"/>
        <v>1</v>
      </c>
      <c r="CO7" s="50" t="s">
        <v>28</v>
      </c>
      <c r="CP7" s="51">
        <v>10</v>
      </c>
      <c r="CQ7" s="51">
        <v>14</v>
      </c>
      <c r="CR7">
        <f t="shared" si="51"/>
        <v>2.2911165331474579</v>
      </c>
      <c r="CS7">
        <f t="shared" si="52"/>
        <v>12.49042132996321</v>
      </c>
      <c r="CT7">
        <f t="shared" si="53"/>
        <v>6.6798050878292008</v>
      </c>
      <c r="CU7">
        <f t="shared" si="54"/>
        <v>8.9899944382630181</v>
      </c>
      <c r="CV7">
        <f t="shared" si="55"/>
        <v>20.935048810600126</v>
      </c>
      <c r="CW7" s="79">
        <f t="shared" si="17"/>
        <v>2.2911165331474579</v>
      </c>
      <c r="CX7">
        <f t="shared" si="18"/>
        <v>1</v>
      </c>
      <c r="CZ7" s="120" t="s">
        <v>1273</v>
      </c>
      <c r="DA7" s="120">
        <v>11.798353909999999</v>
      </c>
      <c r="DB7" s="120">
        <v>12.674897120000001</v>
      </c>
      <c r="DC7" s="50" t="s">
        <v>28</v>
      </c>
      <c r="DD7" s="51">
        <v>10</v>
      </c>
      <c r="DE7" s="51">
        <v>14</v>
      </c>
      <c r="DF7">
        <f t="shared" si="56"/>
        <v>2.2338250666058386</v>
      </c>
      <c r="DG7">
        <f t="shared" si="57"/>
        <v>12.646824501165984</v>
      </c>
      <c r="DH7">
        <f t="shared" si="58"/>
        <v>11.947162586794661</v>
      </c>
      <c r="DI7">
        <f t="shared" si="59"/>
        <v>13.059939319037158</v>
      </c>
      <c r="DJ7">
        <f t="shared" si="60"/>
        <v>20.947269605100093</v>
      </c>
      <c r="DK7" s="79">
        <f t="shared" si="19"/>
        <v>2.2338250666058386</v>
      </c>
      <c r="DL7">
        <f t="shared" si="20"/>
        <v>1</v>
      </c>
      <c r="DN7" s="119" t="s">
        <v>1273</v>
      </c>
      <c r="DO7" s="119">
        <v>12.13761468</v>
      </c>
      <c r="DP7" s="119">
        <v>13.38990826</v>
      </c>
      <c r="DQ7" s="50" t="s">
        <v>28</v>
      </c>
      <c r="DR7" s="51">
        <v>10</v>
      </c>
      <c r="DS7" s="51">
        <v>14</v>
      </c>
      <c r="DT7">
        <f t="shared" si="61"/>
        <v>2.2229728858822662</v>
      </c>
      <c r="DU7">
        <f t="shared" si="62"/>
        <v>11.904539336386915</v>
      </c>
      <c r="DV7">
        <f t="shared" si="63"/>
        <v>11.641371995937222</v>
      </c>
      <c r="DW7">
        <f t="shared" si="64"/>
        <v>13.032402030279584</v>
      </c>
      <c r="DX7">
        <f t="shared" si="65"/>
        <v>21.042135086511617</v>
      </c>
      <c r="DY7" s="79">
        <f t="shared" si="21"/>
        <v>2.2229728858822662</v>
      </c>
      <c r="DZ7">
        <f t="shared" si="22"/>
        <v>1</v>
      </c>
      <c r="EB7" s="117" t="s">
        <v>1275</v>
      </c>
      <c r="EC7" s="117">
        <v>3.2380952380000001</v>
      </c>
      <c r="ED7" s="117">
        <v>4.5238095239999998</v>
      </c>
      <c r="EE7" s="50" t="s">
        <v>28</v>
      </c>
      <c r="EF7" s="51">
        <v>10</v>
      </c>
      <c r="EG7" s="51">
        <v>14</v>
      </c>
      <c r="EH7">
        <f t="shared" si="66"/>
        <v>2.2080680560600996</v>
      </c>
      <c r="EI7">
        <f t="shared" si="67"/>
        <v>12.408481933250195</v>
      </c>
      <c r="EJ7">
        <f t="shared" si="68"/>
        <v>11.641371995937222</v>
      </c>
      <c r="EK7">
        <f t="shared" si="69"/>
        <v>13.032402030279584</v>
      </c>
      <c r="EL7">
        <f t="shared" si="70"/>
        <v>21.239198431698526</v>
      </c>
      <c r="EM7" s="79">
        <f t="shared" si="23"/>
        <v>2.2080680560600996</v>
      </c>
      <c r="EN7">
        <f t="shared" si="24"/>
        <v>1</v>
      </c>
      <c r="EP7" s="175" t="s">
        <v>1274</v>
      </c>
      <c r="EQ7" s="175">
        <v>19.537974680000001</v>
      </c>
      <c r="ER7" s="175">
        <v>5.6455696199999998</v>
      </c>
      <c r="ES7" s="50" t="s">
        <v>28</v>
      </c>
      <c r="ET7" s="51">
        <v>10</v>
      </c>
      <c r="EU7" s="51">
        <v>14</v>
      </c>
      <c r="EV7">
        <f t="shared" si="71"/>
        <v>2.3577136705367292</v>
      </c>
      <c r="EW7">
        <f t="shared" si="72"/>
        <v>12.679490051677476</v>
      </c>
      <c r="EX7">
        <f t="shared" si="73"/>
        <v>11.641371995937222</v>
      </c>
      <c r="EY7">
        <f t="shared" si="74"/>
        <v>13.032402030279584</v>
      </c>
      <c r="EZ7">
        <f t="shared" si="75"/>
        <v>21.239198431698526</v>
      </c>
      <c r="FA7" s="79">
        <f t="shared" si="76"/>
        <v>2.3577136705367292</v>
      </c>
      <c r="FB7">
        <f t="shared" si="25"/>
        <v>1</v>
      </c>
    </row>
    <row r="8" spans="1:158">
      <c r="A8" s="50" t="s">
        <v>28</v>
      </c>
      <c r="B8" s="51">
        <v>10</v>
      </c>
      <c r="C8" s="51">
        <v>14</v>
      </c>
      <c r="H8" s="1">
        <v>7</v>
      </c>
      <c r="I8" s="50" t="s">
        <v>471</v>
      </c>
      <c r="J8" s="53">
        <v>17</v>
      </c>
      <c r="K8" s="53">
        <v>17</v>
      </c>
      <c r="L8">
        <f t="shared" si="0"/>
        <v>19.798989873223331</v>
      </c>
      <c r="M8">
        <f t="shared" si="1"/>
        <v>12.165525060596439</v>
      </c>
      <c r="N8">
        <f t="shared" si="2"/>
        <v>16.552945357246848</v>
      </c>
      <c r="O8">
        <f t="shared" si="3"/>
        <v>17.464249196572979</v>
      </c>
      <c r="P8">
        <f t="shared" si="4"/>
        <v>7.6157731058639087</v>
      </c>
      <c r="Q8" s="79">
        <f t="shared" si="5"/>
        <v>7.6157731058639087</v>
      </c>
      <c r="R8">
        <f t="shared" si="6"/>
        <v>5</v>
      </c>
      <c r="T8" s="103" t="s">
        <v>1277</v>
      </c>
      <c r="U8">
        <f>SUM(J2,J7,J8,J14,J15,J17,J18,J19,J20,J21,J22,J23,J24,J26,J27,J28,J32,J34,J36,J39,J40,J42,J43,J44,J48,J49,J52,J58,J59,J62,J63,J64,J66,J67,J69,J70,J71,J72,J73,J75,J76,J79,J80,J83,J85,J86,J87,J88,J89,J90,J93,J94,J95,J98,J101,J102,J104,J105,J108,J109,J111,J113,J114,J116,J117,J128,J131,J132,J134,J135,J136,J137,J139,J141,J142,J144,J145,J147,J149,J153,J158,J159,J160,J161,J165,J166,J167,J168,J169,J171,J174,J176,J178,J179,J180,J181,J184,J186,J188,J190,J192,J193,J196,J197,J198,J199,J202,J203,J205,J207,J211,J213,J214,J215,J220,J223,J224,J225,J231,J232,J235,J236,J237,J238,J239,J240,J241,J247,J248,J249,J252,J253,J254,J258,J261,J266,J268,J269,J270,J271,J274,J275,J276,J277,J278,J281,J282,J283,J284,J286,J287,J288,J290,J293,J294,J295,J296,J298,J300,J303,J309,J310,J314,J315,J316,J318,J320,J321,J322,J323,J325,J326,J328,J331,J332,J335,J338,J339,J340,J341,J342,J343,J346,J349,J350,J351,J353,J354,J356,J358,J359,J360,J362,J365,J366,J367,J372,J373,J375,J378,J379,J380,J384,J390,J393,J396,J399,J400,J402,J405,J407,J408,J409,J410,J415,J416,J420,J427,J428,J429,J431,J432,J434,J437,J438,J442,J444,J448,J449,J453,J455,J457,J458,J464,J465,J467,J468,J472,J474,J475,J477,J478,J481,J482,J483,J484,J485,J490,J492,J493,J494,J495,J499,J500)</f>
        <v>3927</v>
      </c>
      <c r="V8">
        <f>SUM(K2,K7,K8,K14,K15,K17,K18,K19,K20,K21,K22,K23,K24,K26,K27,K28,K32,K34,K36,K39,K40,K42,K43,K44,K48,K49,K52,K58,K59,K62,K63,K64,K66,K67,K69,K70,K71,K72,K73,K75,K76,K79,K80,K83,K85,K86,K87,K88,K89,K90,K93,K94,K95,K98,K101,K102,K104,K105,K108,K109,K111,K113,K114,K116,K117,K128,K131,K132,K134,K135,K136,K137,K139,K141,K142,K144,K145,K147,K149,K153,K158,K159,K160,K161,K165,K166,K167,K168,K169,K171,K174,K176,K178,K179,K180,K181,K184,K186,K188,K190,K192,K193,K196,K197,K198,K199,K202,K203,K205,K207,K211,K213,K214,K215,K220,K223,K224,K225,K231,K232,K235,K236,K237,K238,K239,K240,K241,K247,K248,K249,K252,K253,K254,K258,K261,K266,K268,K269,K270,K271,K274,K275,K276,K277,K278,K281,K282,K283,K284,K286,K287,K288,K290,K293,K294,K295,K296,K298,K300,K303,K309,K310,K314,K315,K316,K318,K320,K321,K322,K323,K325,K326,K328,K331,K332,K335,K338,K339,K340,K341,K342,K343,K346,K349,K350,K351,K353,K354,K356,K358,K359,K360,K362,K365,K366,K367,K372,K373,K375,K378,K379,K380,K384,K390,K393,K396,K399,K400,K402,K405,K407,K408,K409,K410,K415,K416,K420,K427,K428,K429,K431,K432,K434,K437,K438,K442,K444,K448,K449,K453,K455,K457,K458,K464,K465,K467,K468,K472,K474,K475,K477,K478,K481,K482,K483,K484,K485,K490,K492,K493,K494,K495,K499,K500)</f>
        <v>4396</v>
      </c>
      <c r="W8" s="50" t="s">
        <v>30</v>
      </c>
      <c r="X8" s="51">
        <v>2</v>
      </c>
      <c r="Y8" s="51">
        <v>24</v>
      </c>
      <c r="Z8">
        <f t="shared" si="26"/>
        <v>19.892523721237584</v>
      </c>
      <c r="AA8">
        <f t="shared" si="27"/>
        <v>25.762174636592356</v>
      </c>
      <c r="AB8">
        <f t="shared" si="28"/>
        <v>2.603927232351928</v>
      </c>
      <c r="AC8">
        <f t="shared" si="29"/>
        <v>2.6925824035672519</v>
      </c>
      <c r="AD8">
        <f t="shared" si="30"/>
        <v>15.024602126178488</v>
      </c>
      <c r="AE8" s="79">
        <f t="shared" si="7"/>
        <v>2.603927232351928</v>
      </c>
      <c r="AF8">
        <f t="shared" si="8"/>
        <v>3</v>
      </c>
      <c r="AH8" s="108" t="s">
        <v>1275</v>
      </c>
      <c r="AI8" s="102">
        <f>SUM(X3,X8,X10,X17,X20,X23,X24,X26,X30,X33,X39,X41,X43,X51,X53,X62,X68,X71,X74,X75,X77,X83,X86,X91,X92,X93,X94,X99,X103,X104,X117,X126,X129,X137,X138,X144,X148,X154,X157,X161,X164,X169,X171,X174,X176,X201,X203,X205,X210,X214,X216,X217,X219,X221,X222,X230,X231,X232,X234,X236,X239,X240,X243,X247,X249,X261,X266,X267,X269,X272,X276,X277,X281,X288,X290,X299,X301,X303,X304,X306,X315,X325,X326,X344,X347,X357,X622)/87</f>
        <v>3.6896551724137931</v>
      </c>
      <c r="AJ8" s="102">
        <f>SUM(Y3,Y8,Y10,Y17,Y20,Y23,Y24,Y26,Y30,Y33,Y39,Y41,Y43,Y51,Y53,Y62,Y68,Y71,Y74,Y75,Y77,Y83,Y86,Y91,Y92,Y93,Y94,Y99,Y103,Y104,Y117,Y126,Y129,Y137,Y138,Y144,Y148,Y154,Y157,Y161,Y164,Y169,Y171,Y174,Y176,Y201,Y203,Y205,Y210,Y214,Y216,Y217,Y219,Y221,Y222,Y230,Y231,Y232,Y234,Y236,Y239,Y240,Y243,Y247,Y249,Y261,Y266,Y267,Y269,Y622,Y272,Y276,Y277,Y281,Y288,Y290,Y299,Y301,Y303,Y304,Y306,Y315,Y325,Y326,Y344,Y347,Y357,Y360)/87</f>
        <v>25.954022988505749</v>
      </c>
      <c r="AK8" s="50" t="s">
        <v>30</v>
      </c>
      <c r="AL8" s="51">
        <v>2</v>
      </c>
      <c r="AM8" s="51">
        <v>24</v>
      </c>
      <c r="AN8">
        <f t="shared" si="31"/>
        <v>19.200085351533922</v>
      </c>
      <c r="AO8">
        <f t="shared" si="32"/>
        <v>25.613014070582786</v>
      </c>
      <c r="AP8">
        <f t="shared" si="33"/>
        <v>2.5832422351987985</v>
      </c>
      <c r="AQ8">
        <f t="shared" si="34"/>
        <v>3.0184617126756614</v>
      </c>
      <c r="AR8">
        <f t="shared" si="35"/>
        <v>15.291953586271733</v>
      </c>
      <c r="AS8" s="79">
        <f t="shared" si="9"/>
        <v>2.5832422351987985</v>
      </c>
      <c r="AT8">
        <f t="shared" si="10"/>
        <v>3</v>
      </c>
      <c r="AV8" s="126" t="s">
        <v>1275</v>
      </c>
      <c r="AW8" s="127">
        <f>SUM(AL3,AL8,AL10,AL17,AL20,AL23,AL24,AL26,AL30,AL33,AL39,AL41,AL43,AL51,AL53,AL62,AL68,AL71,AL74,AL75,AL77,AL83,AL86,AL91,AL92,AL93,AL94,AL99,AL103,AL104,AL117,AL126,AL129,AL137,AL138,AL144,AL148,AL154,AL157,AL161,AL164,AL171,AL174,AL176,AL201,AL203,AL205,AL210,AL216,AL217,AL219,AL221,AL222,AL230,AL231,AL232,AL234,AL236,AL239,AL240,AL243,AL247,AL249,AL261,AL266,AL267,AL269,AL272,AL276,AL277,AL281,AL288,AL290,AL301,AL303,AL304,AL306,AL315,AL325,AL326,AL344,AL347,AL357,AL360)/84</f>
        <v>3.2380952380952381</v>
      </c>
      <c r="AX8" s="127">
        <f>SUM(AM3,AM8,AM10,AM17,AM20,AM23,AM24,AM26,AM30,AM33,AM39,AM41,AM43,AM51,AM53,AM62,AM68,AM71,AM74,AM75,AM77,AM83,AM86,AM91,AM92,AM93,AM94,AM99,AM103,AM104,AM117,AM126,AM129,AM137,AM138,AM144,AM148,AM154,AM157,AM161,AM164,AM171,AM174,AM176,AM201,AM203,AM205,AM210,AM216,AM217,AM219,AM221,AM222,AM230,AM231,AM232,AM234,AM236,AM239,AM240,AM243,AM247,AM249,AM261,AM266,AM267,AM269,AM272,AM276,AM277,AM281,AM288,AM290,AM301,AM303,AM304,AM306,AM315,AM325,AM326,AM344,AM347,AM357,AM360)/84</f>
        <v>25.738095238095237</v>
      </c>
      <c r="AY8" s="50" t="s">
        <v>30</v>
      </c>
      <c r="AZ8" s="51">
        <v>2</v>
      </c>
      <c r="BA8" s="51">
        <v>24</v>
      </c>
      <c r="BB8">
        <f t="shared" si="36"/>
        <v>21.306379903283535</v>
      </c>
      <c r="BC8">
        <f t="shared" si="37"/>
        <v>24.576694015963124</v>
      </c>
      <c r="BD8">
        <f t="shared" si="38"/>
        <v>2.1339763076634504</v>
      </c>
      <c r="BE8">
        <f t="shared" si="39"/>
        <v>3.0184617126756614</v>
      </c>
      <c r="BF8">
        <f t="shared" si="40"/>
        <v>16.616292624909374</v>
      </c>
      <c r="BG8" s="79">
        <f t="shared" si="11"/>
        <v>2.1339763076634504</v>
      </c>
      <c r="BH8">
        <f t="shared" si="12"/>
        <v>3</v>
      </c>
      <c r="BJ8" s="134" t="s">
        <v>1275</v>
      </c>
      <c r="BK8" s="134">
        <v>3.2359550559999999</v>
      </c>
      <c r="BL8" s="134">
        <v>25.651685390000001</v>
      </c>
      <c r="BM8" s="50" t="s">
        <v>30</v>
      </c>
      <c r="BN8" s="51">
        <v>2</v>
      </c>
      <c r="BO8" s="51">
        <v>24</v>
      </c>
      <c r="BP8">
        <f t="shared" si="41"/>
        <v>17.372364898148014</v>
      </c>
      <c r="BQ8">
        <f t="shared" si="42"/>
        <v>26.041592994553476</v>
      </c>
      <c r="BR8">
        <f t="shared" si="43"/>
        <v>2.0629225695579119</v>
      </c>
      <c r="BS8">
        <f t="shared" si="44"/>
        <v>6.1008196170678586</v>
      </c>
      <c r="BT8">
        <f t="shared" si="45"/>
        <v>18.028761957211213</v>
      </c>
      <c r="BU8" s="79">
        <f t="shared" si="13"/>
        <v>2.0629225695579119</v>
      </c>
      <c r="BV8">
        <f t="shared" si="14"/>
        <v>3</v>
      </c>
      <c r="CA8" s="50" t="s">
        <v>30</v>
      </c>
      <c r="CB8" s="51">
        <v>2</v>
      </c>
      <c r="CC8" s="51">
        <v>24</v>
      </c>
      <c r="CD8">
        <f t="shared" si="46"/>
        <v>15.26652619819922</v>
      </c>
      <c r="CE8">
        <f t="shared" si="47"/>
        <v>25.811621121598186</v>
      </c>
      <c r="CF8">
        <f t="shared" si="48"/>
        <v>1.9262735526064294</v>
      </c>
      <c r="CG8">
        <f t="shared" si="49"/>
        <v>6.1008196170678586</v>
      </c>
      <c r="CH8">
        <f t="shared" si="50"/>
        <v>21.501661941084727</v>
      </c>
      <c r="CI8" s="79">
        <f t="shared" si="15"/>
        <v>1.9262735526064294</v>
      </c>
      <c r="CJ8">
        <f t="shared" si="16"/>
        <v>3</v>
      </c>
      <c r="CL8" s="135" t="s">
        <v>1273</v>
      </c>
      <c r="CM8" s="135">
        <v>11.39920949</v>
      </c>
      <c r="CN8" s="135">
        <v>12.18577075</v>
      </c>
      <c r="CO8" s="50" t="s">
        <v>30</v>
      </c>
      <c r="CP8" s="51">
        <v>2</v>
      </c>
      <c r="CQ8" s="51">
        <v>24</v>
      </c>
      <c r="CR8">
        <f t="shared" si="51"/>
        <v>15.09705772024674</v>
      </c>
      <c r="CS8">
        <f t="shared" si="52"/>
        <v>25.197432904960774</v>
      </c>
      <c r="CT8">
        <f t="shared" si="53"/>
        <v>9.6735789312636964</v>
      </c>
      <c r="CU8">
        <f t="shared" si="54"/>
        <v>6.1008196170678586</v>
      </c>
      <c r="CV8">
        <f t="shared" si="55"/>
        <v>24.807965396263551</v>
      </c>
      <c r="CW8" s="79">
        <f t="shared" si="17"/>
        <v>6.1008196170678586</v>
      </c>
      <c r="CX8">
        <f t="shared" si="18"/>
        <v>4</v>
      </c>
      <c r="CZ8" s="158" t="s">
        <v>1274</v>
      </c>
      <c r="DA8" s="158">
        <v>19.578616350000001</v>
      </c>
      <c r="DB8" s="158">
        <v>5.7421383649999997</v>
      </c>
      <c r="DC8" s="50" t="s">
        <v>30</v>
      </c>
      <c r="DD8" s="51">
        <v>2</v>
      </c>
      <c r="DE8" s="51">
        <v>24</v>
      </c>
      <c r="DF8">
        <f t="shared" si="56"/>
        <v>14.975503149750814</v>
      </c>
      <c r="DG8">
        <f t="shared" si="57"/>
        <v>25.344767985982674</v>
      </c>
      <c r="DH8">
        <f t="shared" si="58"/>
        <v>19.000537049339055</v>
      </c>
      <c r="DI8">
        <f t="shared" si="59"/>
        <v>1.5746557899848224</v>
      </c>
      <c r="DJ8">
        <f t="shared" si="60"/>
        <v>24.762484272559373</v>
      </c>
      <c r="DK8" s="79">
        <f t="shared" si="19"/>
        <v>1.5746557899848224</v>
      </c>
      <c r="DL8">
        <f t="shared" si="20"/>
        <v>4</v>
      </c>
      <c r="DN8" s="165" t="s">
        <v>1274</v>
      </c>
      <c r="DO8" s="165">
        <v>18.621468929999999</v>
      </c>
      <c r="DP8" s="165">
        <v>5.7909604520000002</v>
      </c>
      <c r="DQ8" s="50" t="s">
        <v>30</v>
      </c>
      <c r="DR8" s="51">
        <v>2</v>
      </c>
      <c r="DS8" s="51">
        <v>24</v>
      </c>
      <c r="DT8">
        <f t="shared" si="61"/>
        <v>14.67464746191089</v>
      </c>
      <c r="DU8">
        <f t="shared" si="62"/>
        <v>24.654459041957974</v>
      </c>
      <c r="DV8">
        <f t="shared" si="63"/>
        <v>19.515503459449654</v>
      </c>
      <c r="DW8">
        <f t="shared" si="64"/>
        <v>1.6680162513703165</v>
      </c>
      <c r="DX8">
        <f t="shared" si="65"/>
        <v>24.888766429033865</v>
      </c>
      <c r="DY8" s="79">
        <f t="shared" si="21"/>
        <v>1.6680162513703165</v>
      </c>
      <c r="DZ8">
        <f t="shared" si="22"/>
        <v>4</v>
      </c>
      <c r="EB8" s="172" t="s">
        <v>1276</v>
      </c>
      <c r="EC8" s="172">
        <v>3.2244897959999999</v>
      </c>
      <c r="ED8" s="172">
        <v>25.132653059999999</v>
      </c>
      <c r="EE8" s="50" t="s">
        <v>30</v>
      </c>
      <c r="EF8" s="51">
        <v>2</v>
      </c>
      <c r="EG8" s="51">
        <v>24</v>
      </c>
      <c r="EH8">
        <f t="shared" si="66"/>
        <v>14.814620047108633</v>
      </c>
      <c r="EI8">
        <f t="shared" si="67"/>
        <v>25.118405190771895</v>
      </c>
      <c r="EJ8">
        <f t="shared" si="68"/>
        <v>19.515503459449654</v>
      </c>
      <c r="EK8">
        <f t="shared" si="69"/>
        <v>1.6680162513703165</v>
      </c>
      <c r="EL8">
        <f t="shared" si="70"/>
        <v>25.051249240328616</v>
      </c>
      <c r="EM8" s="79">
        <f t="shared" si="23"/>
        <v>1.6680162513703165</v>
      </c>
      <c r="EN8">
        <f t="shared" si="24"/>
        <v>4</v>
      </c>
      <c r="EP8" s="176" t="s">
        <v>1275</v>
      </c>
      <c r="EQ8" s="176">
        <v>3.2380952380000001</v>
      </c>
      <c r="ER8" s="176">
        <v>4.5238095239999998</v>
      </c>
      <c r="ES8" s="50" t="s">
        <v>30</v>
      </c>
      <c r="ET8" s="51">
        <v>2</v>
      </c>
      <c r="EU8" s="51">
        <v>24</v>
      </c>
      <c r="EV8">
        <f t="shared" si="71"/>
        <v>14.982913071637164</v>
      </c>
      <c r="EW8">
        <f t="shared" si="72"/>
        <v>25.386328416109883</v>
      </c>
      <c r="EX8">
        <f t="shared" si="73"/>
        <v>19.515503459449654</v>
      </c>
      <c r="EY8">
        <f t="shared" si="74"/>
        <v>1.6680162513703165</v>
      </c>
      <c r="EZ8">
        <f t="shared" si="75"/>
        <v>25.051249240328616</v>
      </c>
      <c r="FA8" s="79">
        <f t="shared" si="76"/>
        <v>1.6680162513703165</v>
      </c>
      <c r="FB8">
        <f t="shared" si="25"/>
        <v>4</v>
      </c>
    </row>
    <row r="9" spans="1:158">
      <c r="A9" s="50" t="s">
        <v>30</v>
      </c>
      <c r="B9" s="51">
        <v>2</v>
      </c>
      <c r="C9" s="51">
        <v>24</v>
      </c>
      <c r="H9" s="1">
        <v>8</v>
      </c>
      <c r="I9" s="50" t="s">
        <v>232</v>
      </c>
      <c r="J9" s="51">
        <v>3</v>
      </c>
      <c r="K9" s="51">
        <v>3</v>
      </c>
      <c r="L9">
        <f t="shared" si="0"/>
        <v>0</v>
      </c>
      <c r="M9">
        <f t="shared" si="1"/>
        <v>16.124515496597098</v>
      </c>
      <c r="N9">
        <f t="shared" si="2"/>
        <v>21.023796041628639</v>
      </c>
      <c r="O9">
        <f t="shared" si="3"/>
        <v>21.095023109728988</v>
      </c>
      <c r="P9">
        <f t="shared" si="4"/>
        <v>13.038404810405298</v>
      </c>
      <c r="Q9" s="79">
        <f t="shared" si="5"/>
        <v>0</v>
      </c>
      <c r="R9">
        <f t="shared" si="6"/>
        <v>1</v>
      </c>
      <c r="T9" s="69" t="s">
        <v>1273</v>
      </c>
      <c r="U9" s="69">
        <f>SUM(J9,J37,J65,J106,J112,J164,J229,J306,J355,J336,J364,J391,J397,J422,J435,J436,J466,J487,J555,J605)/20</f>
        <v>3.3</v>
      </c>
      <c r="V9" s="69">
        <f>SUM(K9,K37,K65,K106,K112,K164,K229,K306,K355,K336,K364,K391,K397,K422,K435,K436,K466,K487,K555,K605)/20</f>
        <v>4.1500000000000004</v>
      </c>
      <c r="W9" s="50" t="s">
        <v>32</v>
      </c>
      <c r="X9" s="51">
        <v>4</v>
      </c>
      <c r="Y9" s="51">
        <v>19</v>
      </c>
      <c r="Z9">
        <f t="shared" si="26"/>
        <v>14.866489161870062</v>
      </c>
      <c r="AA9">
        <f t="shared" si="27"/>
        <v>21.161615399970824</v>
      </c>
      <c r="AB9">
        <f t="shared" si="28"/>
        <v>6.7422441625458776</v>
      </c>
      <c r="AC9">
        <f t="shared" si="29"/>
        <v>3.905124837953327</v>
      </c>
      <c r="AD9">
        <f t="shared" si="30"/>
        <v>11.50424458228099</v>
      </c>
      <c r="AE9" s="79">
        <f t="shared" si="7"/>
        <v>3.905124837953327</v>
      </c>
      <c r="AF9">
        <f t="shared" si="8"/>
        <v>4</v>
      </c>
      <c r="AH9" s="109" t="s">
        <v>1276</v>
      </c>
      <c r="AI9" s="69">
        <f>SUM(X9,X40,X50,X59,X95,X105,X133,X195,X208,X218,X283,X287)/12</f>
        <v>1.6666666666666667</v>
      </c>
      <c r="AJ9" s="69">
        <f>SUM(Y9,Y40,Y50,Y59,Y95,Y105,Y133,Y195,Y208,Y218,Y283,Y287)/12</f>
        <v>21</v>
      </c>
      <c r="AK9" s="50" t="s">
        <v>32</v>
      </c>
      <c r="AL9" s="51">
        <v>4</v>
      </c>
      <c r="AM9" s="51">
        <v>19</v>
      </c>
      <c r="AN9">
        <f t="shared" si="31"/>
        <v>13.838916790348421</v>
      </c>
      <c r="AO9">
        <f t="shared" si="32"/>
        <v>20.898304558979703</v>
      </c>
      <c r="AP9">
        <f t="shared" si="33"/>
        <v>6.9609445952194493</v>
      </c>
      <c r="AQ9">
        <f t="shared" si="34"/>
        <v>3.0731814855112098</v>
      </c>
      <c r="AR9">
        <f t="shared" si="35"/>
        <v>12.094510233353349</v>
      </c>
      <c r="AS9" s="79">
        <f t="shared" si="9"/>
        <v>3.0731814855112098</v>
      </c>
      <c r="AT9">
        <f t="shared" si="10"/>
        <v>4</v>
      </c>
      <c r="AV9" s="128" t="s">
        <v>1276</v>
      </c>
      <c r="AW9" s="129">
        <f>SUM(AL9,AL40,AL50,AL59,AL95,AL105,AL133,AL195,AL208,AL218,AL283,AL287)/12</f>
        <v>1.6666666666666667</v>
      </c>
      <c r="AX9" s="129">
        <f>SUM(AM9,AM40,AM50,AM59,AM95,AM105,AM133,AM195,AM208,AM218,AM283,AM287)/12</f>
        <v>21</v>
      </c>
      <c r="AY9" s="50" t="s">
        <v>32</v>
      </c>
      <c r="AZ9" s="51">
        <v>4</v>
      </c>
      <c r="BA9" s="51">
        <v>19</v>
      </c>
      <c r="BB9">
        <f t="shared" si="36"/>
        <v>16.064531403157844</v>
      </c>
      <c r="BC9">
        <f t="shared" si="37"/>
        <v>19.94610794376381</v>
      </c>
      <c r="BD9">
        <f t="shared" si="38"/>
        <v>6.7810343111997993</v>
      </c>
      <c r="BE9">
        <f t="shared" si="39"/>
        <v>3.0731814855112098</v>
      </c>
      <c r="BF9">
        <f t="shared" si="40"/>
        <v>13.509359963248356</v>
      </c>
      <c r="BG9" s="79">
        <f t="shared" si="11"/>
        <v>3.0731814855112098</v>
      </c>
      <c r="BH9">
        <f t="shared" si="12"/>
        <v>4</v>
      </c>
      <c r="BJ9" s="145" t="s">
        <v>1276</v>
      </c>
      <c r="BK9" s="117">
        <v>1.9</v>
      </c>
      <c r="BL9" s="117">
        <v>17.899999999999999</v>
      </c>
      <c r="BM9" s="50" t="s">
        <v>32</v>
      </c>
      <c r="BN9" s="51">
        <v>4</v>
      </c>
      <c r="BO9" s="51">
        <v>19</v>
      </c>
      <c r="BP9">
        <f t="shared" si="41"/>
        <v>12.144479508583533</v>
      </c>
      <c r="BQ9">
        <f t="shared" si="42"/>
        <v>21.347621803235523</v>
      </c>
      <c r="BR9">
        <f t="shared" si="43"/>
        <v>6.6954225560446465</v>
      </c>
      <c r="BS9">
        <f t="shared" si="44"/>
        <v>2.3706539182259401</v>
      </c>
      <c r="BT9">
        <f t="shared" si="45"/>
        <v>16.25933356720952</v>
      </c>
      <c r="BU9" s="79">
        <f t="shared" si="13"/>
        <v>2.3706539182259401</v>
      </c>
      <c r="BV9">
        <f t="shared" si="14"/>
        <v>4</v>
      </c>
      <c r="BX9" s="102" t="s">
        <v>1276</v>
      </c>
      <c r="BY9">
        <f>SUM(BN9,BN40,BN50,BN59,BN95,BN180,BN195,BN208,BN237,BN283)/10</f>
        <v>1.9</v>
      </c>
      <c r="BZ9">
        <f>SUM(BO9,BO40,BO50,BO59,BO95,BO180,BO195,BO208,BO237,BO283)/10</f>
        <v>17.899999999999999</v>
      </c>
      <c r="CA9" s="50" t="s">
        <v>32</v>
      </c>
      <c r="CB9" s="51">
        <v>4</v>
      </c>
      <c r="CC9" s="51">
        <v>19</v>
      </c>
      <c r="CD9">
        <f t="shared" si="46"/>
        <v>10.089664780373186</v>
      </c>
      <c r="CE9">
        <f t="shared" si="47"/>
        <v>20.969448546276407</v>
      </c>
      <c r="CF9">
        <f t="shared" si="48"/>
        <v>6.7037612483941418</v>
      </c>
      <c r="CG9">
        <f t="shared" si="49"/>
        <v>2.3706539182259401</v>
      </c>
      <c r="CH9">
        <f t="shared" si="50"/>
        <v>20.339930445522459</v>
      </c>
      <c r="CI9" s="79">
        <f t="shared" si="15"/>
        <v>2.3706539182259401</v>
      </c>
      <c r="CJ9">
        <f t="shared" si="16"/>
        <v>4</v>
      </c>
      <c r="CL9" s="118" t="s">
        <v>1274</v>
      </c>
      <c r="CM9" s="118">
        <v>19.399999999999999</v>
      </c>
      <c r="CN9" s="118">
        <v>5.7750000000000004</v>
      </c>
      <c r="CO9" s="50" t="s">
        <v>32</v>
      </c>
      <c r="CP9" s="51">
        <v>4</v>
      </c>
      <c r="CQ9" s="51">
        <v>19</v>
      </c>
      <c r="CR9">
        <f t="shared" si="51"/>
        <v>10.058927445232998</v>
      </c>
      <c r="CS9">
        <f t="shared" si="52"/>
        <v>20.299276464938348</v>
      </c>
      <c r="CT9">
        <f t="shared" si="53"/>
        <v>4.6295027818750567</v>
      </c>
      <c r="CU9">
        <f t="shared" si="54"/>
        <v>2.3706539182259401</v>
      </c>
      <c r="CV9">
        <f t="shared" si="55"/>
        <v>23.927179388766447</v>
      </c>
      <c r="CW9" s="79">
        <f t="shared" si="17"/>
        <v>2.3706539182259401</v>
      </c>
      <c r="CX9">
        <f t="shared" si="18"/>
        <v>4</v>
      </c>
      <c r="CZ9" s="134" t="s">
        <v>1275</v>
      </c>
      <c r="DA9" s="134">
        <v>2.1428571430000001</v>
      </c>
      <c r="DB9" s="134">
        <v>5</v>
      </c>
      <c r="DC9" s="50" t="s">
        <v>32</v>
      </c>
      <c r="DD9" s="51">
        <v>4</v>
      </c>
      <c r="DE9" s="51">
        <v>19</v>
      </c>
      <c r="DF9">
        <f t="shared" si="56"/>
        <v>10.040978545350875</v>
      </c>
      <c r="DG9">
        <f t="shared" si="57"/>
        <v>20.456397104898318</v>
      </c>
      <c r="DH9">
        <f t="shared" si="58"/>
        <v>14.122640673447233</v>
      </c>
      <c r="DI9">
        <f t="shared" si="59"/>
        <v>6.1656810894606551</v>
      </c>
      <c r="DJ9">
        <f t="shared" si="60"/>
        <v>23.90427309475756</v>
      </c>
      <c r="DK9" s="79">
        <f t="shared" si="19"/>
        <v>6.1656810894606551</v>
      </c>
      <c r="DL9">
        <f t="shared" si="20"/>
        <v>4</v>
      </c>
      <c r="DN9" s="166" t="s">
        <v>1275</v>
      </c>
      <c r="DO9" s="118">
        <v>3.2380952380000001</v>
      </c>
      <c r="DP9" s="118">
        <v>4.5238095239999998</v>
      </c>
      <c r="DQ9" s="50" t="s">
        <v>32</v>
      </c>
      <c r="DR9" s="51">
        <v>4</v>
      </c>
      <c r="DS9" s="51">
        <v>19</v>
      </c>
      <c r="DT9">
        <f t="shared" si="61"/>
        <v>9.8840225622652103</v>
      </c>
      <c r="DU9">
        <f t="shared" si="62"/>
        <v>19.704468514821286</v>
      </c>
      <c r="DV9">
        <f t="shared" si="63"/>
        <v>14.496226735388467</v>
      </c>
      <c r="DW9">
        <f t="shared" si="64"/>
        <v>6.181492508353907</v>
      </c>
      <c r="DX9">
        <f t="shared" si="65"/>
        <v>24.021958036742198</v>
      </c>
      <c r="DY9" s="79">
        <f t="shared" si="21"/>
        <v>6.181492508353907</v>
      </c>
      <c r="DZ9">
        <f t="shared" si="22"/>
        <v>4</v>
      </c>
      <c r="EB9" s="167" t="s">
        <v>1277</v>
      </c>
      <c r="EC9" s="167">
        <v>26.88461538</v>
      </c>
      <c r="ED9" s="167">
        <v>26.88461538</v>
      </c>
      <c r="EE9" s="50" t="s">
        <v>32</v>
      </c>
      <c r="EF9" s="51">
        <v>4</v>
      </c>
      <c r="EG9" s="51">
        <v>19</v>
      </c>
      <c r="EH9">
        <f t="shared" si="66"/>
        <v>9.9594970676331354</v>
      </c>
      <c r="EI9">
        <f t="shared" si="67"/>
        <v>20.217058639866398</v>
      </c>
      <c r="EJ9">
        <f t="shared" si="68"/>
        <v>14.496226735388467</v>
      </c>
      <c r="EK9">
        <f t="shared" si="69"/>
        <v>6.181492508353907</v>
      </c>
      <c r="EL9">
        <f t="shared" si="70"/>
        <v>24.204809042441649</v>
      </c>
      <c r="EM9" s="79">
        <f t="shared" si="23"/>
        <v>6.181492508353907</v>
      </c>
      <c r="EN9">
        <f t="shared" si="24"/>
        <v>4</v>
      </c>
      <c r="EP9" s="177" t="s">
        <v>1276</v>
      </c>
      <c r="EQ9" s="177">
        <v>3.2244897959999999</v>
      </c>
      <c r="ER9" s="177">
        <v>25.132653059999999</v>
      </c>
      <c r="ES9" s="50" t="s">
        <v>32</v>
      </c>
      <c r="ET9" s="51">
        <v>4</v>
      </c>
      <c r="EU9" s="51">
        <v>19</v>
      </c>
      <c r="EV9">
        <f t="shared" si="71"/>
        <v>10.121346697561336</v>
      </c>
      <c r="EW9">
        <f t="shared" si="72"/>
        <v>20.488276353334072</v>
      </c>
      <c r="EX9">
        <f t="shared" si="73"/>
        <v>14.496226735388467</v>
      </c>
      <c r="EY9">
        <f t="shared" si="74"/>
        <v>6.181492508353907</v>
      </c>
      <c r="EZ9">
        <f t="shared" si="75"/>
        <v>24.204809042441649</v>
      </c>
      <c r="FA9" s="79">
        <f t="shared" si="76"/>
        <v>6.181492508353907</v>
      </c>
      <c r="FB9">
        <f t="shared" si="25"/>
        <v>4</v>
      </c>
    </row>
    <row r="10" spans="1:158">
      <c r="A10" s="50" t="s">
        <v>32</v>
      </c>
      <c r="B10" s="51">
        <v>4</v>
      </c>
      <c r="C10" s="51">
        <v>19</v>
      </c>
      <c r="H10" s="1">
        <v>9</v>
      </c>
      <c r="I10" s="50" t="s">
        <v>846</v>
      </c>
      <c r="J10" s="51">
        <v>7</v>
      </c>
      <c r="K10" s="51">
        <v>37</v>
      </c>
      <c r="L10">
        <f t="shared" si="0"/>
        <v>34.23448553724738</v>
      </c>
      <c r="M10">
        <f t="shared" si="1"/>
        <v>34.176014981270121</v>
      </c>
      <c r="N10">
        <f t="shared" si="2"/>
        <v>13.928388277184119</v>
      </c>
      <c r="O10">
        <f t="shared" si="3"/>
        <v>14.317821063276353</v>
      </c>
      <c r="P10">
        <f t="shared" si="4"/>
        <v>23.194827009486403</v>
      </c>
      <c r="Q10" s="79">
        <f t="shared" si="5"/>
        <v>13.928388277184119</v>
      </c>
      <c r="R10">
        <f t="shared" si="6"/>
        <v>3</v>
      </c>
      <c r="T10" s="87" t="s">
        <v>1274</v>
      </c>
      <c r="U10" s="87">
        <v>21.691891890000001</v>
      </c>
      <c r="V10" s="87">
        <v>7.3891891889999997</v>
      </c>
      <c r="W10" s="50" t="s">
        <v>36</v>
      </c>
      <c r="X10" s="51">
        <v>2</v>
      </c>
      <c r="Y10" s="51">
        <v>24</v>
      </c>
      <c r="Z10">
        <f t="shared" si="26"/>
        <v>19.892523721237584</v>
      </c>
      <c r="AA10">
        <f t="shared" si="27"/>
        <v>25.762174636592356</v>
      </c>
      <c r="AB10">
        <f t="shared" si="28"/>
        <v>2.603927232351928</v>
      </c>
      <c r="AC10">
        <f t="shared" si="29"/>
        <v>2.6925824035672519</v>
      </c>
      <c r="AD10">
        <f t="shared" si="30"/>
        <v>15.024602126178488</v>
      </c>
      <c r="AE10" s="79">
        <f t="shared" si="7"/>
        <v>2.603927232351928</v>
      </c>
      <c r="AF10">
        <f t="shared" si="8"/>
        <v>3</v>
      </c>
      <c r="AK10" s="50" t="s">
        <v>36</v>
      </c>
      <c r="AL10" s="51">
        <v>2</v>
      </c>
      <c r="AM10" s="51">
        <v>24</v>
      </c>
      <c r="AN10">
        <f t="shared" si="31"/>
        <v>19.200085351533922</v>
      </c>
      <c r="AO10">
        <f t="shared" si="32"/>
        <v>25.613014070582786</v>
      </c>
      <c r="AP10">
        <f t="shared" si="33"/>
        <v>2.5832422351987985</v>
      </c>
      <c r="AQ10">
        <f t="shared" si="34"/>
        <v>3.0184617126756614</v>
      </c>
      <c r="AR10">
        <f t="shared" si="35"/>
        <v>15.291953586271733</v>
      </c>
      <c r="AS10" s="79">
        <f t="shared" si="9"/>
        <v>2.5832422351987985</v>
      </c>
      <c r="AT10">
        <f t="shared" si="10"/>
        <v>3</v>
      </c>
      <c r="AY10" s="50" t="s">
        <v>36</v>
      </c>
      <c r="AZ10" s="51">
        <v>2</v>
      </c>
      <c r="BA10" s="51">
        <v>24</v>
      </c>
      <c r="BB10">
        <f t="shared" si="36"/>
        <v>21.306379903283535</v>
      </c>
      <c r="BC10">
        <f t="shared" si="37"/>
        <v>24.576694015963124</v>
      </c>
      <c r="BD10">
        <f t="shared" si="38"/>
        <v>2.1339763076634504</v>
      </c>
      <c r="BE10">
        <f t="shared" si="39"/>
        <v>3.0184617126756614</v>
      </c>
      <c r="BF10">
        <f t="shared" si="40"/>
        <v>16.616292624909374</v>
      </c>
      <c r="BG10" s="79">
        <f t="shared" si="11"/>
        <v>2.1339763076634504</v>
      </c>
      <c r="BH10">
        <f t="shared" si="12"/>
        <v>3</v>
      </c>
      <c r="BJ10" s="146" t="s">
        <v>1277</v>
      </c>
      <c r="BK10" s="146">
        <v>19.939560440000001</v>
      </c>
      <c r="BL10" s="146">
        <v>22.208791210000001</v>
      </c>
      <c r="BM10" s="50" t="s">
        <v>36</v>
      </c>
      <c r="BN10" s="51">
        <v>2</v>
      </c>
      <c r="BO10" s="51">
        <v>24</v>
      </c>
      <c r="BP10">
        <f t="shared" si="41"/>
        <v>17.372364898148014</v>
      </c>
      <c r="BQ10">
        <f t="shared" si="42"/>
        <v>26.041592994553476</v>
      </c>
      <c r="BR10">
        <f t="shared" si="43"/>
        <v>2.0629225695579119</v>
      </c>
      <c r="BS10">
        <f t="shared" si="44"/>
        <v>6.1008196170678586</v>
      </c>
      <c r="BT10">
        <f t="shared" si="45"/>
        <v>18.028761957211213</v>
      </c>
      <c r="BU10" s="79">
        <f t="shared" si="13"/>
        <v>2.0629225695579119</v>
      </c>
      <c r="BV10">
        <f t="shared" si="14"/>
        <v>3</v>
      </c>
      <c r="CA10" s="50" t="s">
        <v>36</v>
      </c>
      <c r="CB10" s="51">
        <v>2</v>
      </c>
      <c r="CC10" s="51">
        <v>24</v>
      </c>
      <c r="CD10">
        <f t="shared" si="46"/>
        <v>15.26652619819922</v>
      </c>
      <c r="CE10">
        <f t="shared" si="47"/>
        <v>25.811621121598186</v>
      </c>
      <c r="CF10">
        <f t="shared" si="48"/>
        <v>1.9262735526064294</v>
      </c>
      <c r="CG10">
        <f t="shared" si="49"/>
        <v>6.1008196170678586</v>
      </c>
      <c r="CH10">
        <f t="shared" si="50"/>
        <v>21.501661941084727</v>
      </c>
      <c r="CI10" s="79">
        <f t="shared" si="15"/>
        <v>1.9262735526064294</v>
      </c>
      <c r="CJ10">
        <f t="shared" si="16"/>
        <v>3</v>
      </c>
      <c r="CL10" s="155" t="s">
        <v>1275</v>
      </c>
      <c r="CM10" s="155">
        <v>3.3333333330000001</v>
      </c>
      <c r="CN10" s="155">
        <v>14.418749999999999</v>
      </c>
      <c r="CO10" s="50" t="s">
        <v>36</v>
      </c>
      <c r="CP10" s="51">
        <v>2</v>
      </c>
      <c r="CQ10" s="51">
        <v>24</v>
      </c>
      <c r="CR10">
        <f t="shared" si="51"/>
        <v>15.09705772024674</v>
      </c>
      <c r="CS10">
        <f t="shared" si="52"/>
        <v>25.197432904960774</v>
      </c>
      <c r="CT10">
        <f t="shared" si="53"/>
        <v>9.6735789312636964</v>
      </c>
      <c r="CU10">
        <f t="shared" si="54"/>
        <v>6.1008196170678586</v>
      </c>
      <c r="CV10">
        <f t="shared" si="55"/>
        <v>24.807965396263551</v>
      </c>
      <c r="CW10" s="79">
        <f t="shared" si="17"/>
        <v>6.1008196170678586</v>
      </c>
      <c r="CX10">
        <f t="shared" si="18"/>
        <v>4</v>
      </c>
      <c r="CZ10" s="118" t="s">
        <v>1276</v>
      </c>
      <c r="DA10" s="118">
        <v>3.1237113399999998</v>
      </c>
      <c r="DB10" s="118">
        <v>25.103092780000001</v>
      </c>
      <c r="DC10" s="50" t="s">
        <v>36</v>
      </c>
      <c r="DD10" s="51">
        <v>2</v>
      </c>
      <c r="DE10" s="51">
        <v>24</v>
      </c>
      <c r="DF10">
        <f t="shared" si="56"/>
        <v>14.975503149750814</v>
      </c>
      <c r="DG10">
        <f t="shared" si="57"/>
        <v>25.344767985982674</v>
      </c>
      <c r="DH10">
        <f t="shared" si="58"/>
        <v>19.000537049339055</v>
      </c>
      <c r="DI10">
        <f t="shared" si="59"/>
        <v>1.5746557899848224</v>
      </c>
      <c r="DJ10">
        <f t="shared" si="60"/>
        <v>24.762484272559373</v>
      </c>
      <c r="DK10" s="79">
        <f t="shared" si="19"/>
        <v>1.5746557899848224</v>
      </c>
      <c r="DL10">
        <f t="shared" si="20"/>
        <v>4</v>
      </c>
      <c r="DN10" s="149" t="s">
        <v>1276</v>
      </c>
      <c r="DO10" s="149">
        <v>3.2244897959999999</v>
      </c>
      <c r="DP10" s="149">
        <v>25.132653059999999</v>
      </c>
      <c r="DQ10" s="50" t="s">
        <v>36</v>
      </c>
      <c r="DR10" s="51">
        <v>2</v>
      </c>
      <c r="DS10" s="51">
        <v>24</v>
      </c>
      <c r="DT10">
        <f t="shared" si="61"/>
        <v>14.67464746191089</v>
      </c>
      <c r="DU10">
        <f t="shared" si="62"/>
        <v>24.654459041957974</v>
      </c>
      <c r="DV10">
        <f t="shared" si="63"/>
        <v>19.515503459449654</v>
      </c>
      <c r="DW10">
        <f t="shared" si="64"/>
        <v>1.6680162513703165</v>
      </c>
      <c r="DX10">
        <f t="shared" si="65"/>
        <v>24.888766429033865</v>
      </c>
      <c r="DY10" s="79">
        <f t="shared" si="21"/>
        <v>1.6680162513703165</v>
      </c>
      <c r="DZ10">
        <f t="shared" si="22"/>
        <v>4</v>
      </c>
      <c r="EE10" s="50" t="s">
        <v>36</v>
      </c>
      <c r="EF10" s="51">
        <v>2</v>
      </c>
      <c r="EG10" s="51">
        <v>24</v>
      </c>
      <c r="EH10">
        <f t="shared" si="66"/>
        <v>14.814620047108633</v>
      </c>
      <c r="EI10">
        <f t="shared" si="67"/>
        <v>25.118405190771895</v>
      </c>
      <c r="EJ10">
        <f t="shared" si="68"/>
        <v>19.515503459449654</v>
      </c>
      <c r="EK10">
        <f t="shared" si="69"/>
        <v>1.6680162513703165</v>
      </c>
      <c r="EL10">
        <f t="shared" si="70"/>
        <v>25.051249240328616</v>
      </c>
      <c r="EM10" s="79">
        <f t="shared" si="23"/>
        <v>1.6680162513703165</v>
      </c>
      <c r="EN10">
        <f t="shared" si="24"/>
        <v>4</v>
      </c>
      <c r="EP10" s="178" t="s">
        <v>1277</v>
      </c>
      <c r="EQ10" s="178">
        <v>26.88461538</v>
      </c>
      <c r="ER10" s="178">
        <v>26.88461538</v>
      </c>
      <c r="ES10" s="50" t="s">
        <v>36</v>
      </c>
      <c r="ET10" s="51">
        <v>2</v>
      </c>
      <c r="EU10" s="51">
        <v>24</v>
      </c>
      <c r="EV10">
        <f t="shared" si="71"/>
        <v>14.982913071637164</v>
      </c>
      <c r="EW10">
        <f t="shared" si="72"/>
        <v>25.386328416109883</v>
      </c>
      <c r="EX10">
        <f t="shared" si="73"/>
        <v>19.515503459449654</v>
      </c>
      <c r="EY10">
        <f t="shared" si="74"/>
        <v>1.6680162513703165</v>
      </c>
      <c r="EZ10">
        <f t="shared" si="75"/>
        <v>25.051249240328616</v>
      </c>
      <c r="FA10" s="79">
        <f t="shared" si="76"/>
        <v>1.6680162513703165</v>
      </c>
      <c r="FB10">
        <f t="shared" si="25"/>
        <v>4</v>
      </c>
    </row>
    <row r="11" spans="1:158">
      <c r="A11" s="50" t="s">
        <v>36</v>
      </c>
      <c r="B11" s="51">
        <v>2</v>
      </c>
      <c r="C11" s="51">
        <v>24</v>
      </c>
      <c r="H11" s="1">
        <v>10</v>
      </c>
      <c r="I11" s="50" t="s">
        <v>520</v>
      </c>
      <c r="J11" s="53">
        <v>32</v>
      </c>
      <c r="K11" s="53">
        <v>7</v>
      </c>
      <c r="L11">
        <f t="shared" si="0"/>
        <v>29.274562336608895</v>
      </c>
      <c r="M11">
        <f t="shared" si="1"/>
        <v>13.152946437965905</v>
      </c>
      <c r="N11">
        <f t="shared" si="2"/>
        <v>34.481879299133332</v>
      </c>
      <c r="O11">
        <f t="shared" si="3"/>
        <v>35.355339059327378</v>
      </c>
      <c r="P11">
        <f t="shared" si="4"/>
        <v>23.086792761230392</v>
      </c>
      <c r="Q11" s="79">
        <f t="shared" si="5"/>
        <v>13.152946437965905</v>
      </c>
      <c r="R11">
        <f t="shared" si="6"/>
        <v>2</v>
      </c>
      <c r="T11" s="78" t="s">
        <v>1275</v>
      </c>
      <c r="U11" s="78">
        <v>3.9354838710000002</v>
      </c>
      <c r="V11" s="78">
        <v>25.741935479999999</v>
      </c>
      <c r="W11" s="50" t="s">
        <v>38</v>
      </c>
      <c r="X11" s="51">
        <v>10</v>
      </c>
      <c r="Y11" s="51">
        <v>14</v>
      </c>
      <c r="Z11">
        <f t="shared" si="26"/>
        <v>11.91270330361669</v>
      </c>
      <c r="AA11">
        <f t="shared" si="27"/>
        <v>13.43142418160793</v>
      </c>
      <c r="AB11">
        <f t="shared" si="28"/>
        <v>13.215574323327152</v>
      </c>
      <c r="AC11">
        <f t="shared" si="29"/>
        <v>11.715374513859981</v>
      </c>
      <c r="AD11">
        <f t="shared" si="30"/>
        <v>6.1795944040596291</v>
      </c>
      <c r="AE11" s="79">
        <f t="shared" si="7"/>
        <v>6.1795944040596291</v>
      </c>
      <c r="AF11">
        <f t="shared" si="8"/>
        <v>5</v>
      </c>
      <c r="AH11" s="103" t="s">
        <v>1277</v>
      </c>
      <c r="AI11">
        <f>SUM(X2,X4,X5,X6,X7,X11,X12,X13,X14,X15,X16,X18,X19,X21,X22,X25,X27,X28,X29,X31,X32,X34,X35,X36,X37,X38,X42,X44,X45,X46,X47,X48,X49,X52,X54,X55,X56,X57,X58,X60,X61,X63,X64,X65,X66,X67,X69,X70,X72,X73,X76,X78,X79,X80,X81,X82,X84,X85,X87,X88,X89,X90,X96,X97,X98,X100,X101,X106,X107,X108,X109,X110,X111,X112,X113,X114,X115,X116,X118,X119,X120,X121,X122,X123,X124,X125,X127,X128,X130,X131,X132,X134,X135,X136,X139,X140,X141,X142,X145,X146,X147,X149,X150,X151,X152,X153,X155,X156,X158,X159,X160,X162,X163,X165,X166,X167,X168,X170,X173,X175,X177,X178,X179,X181,X182,X183,X184,X185,X187,X188,X189,X190,X191,X192,X193,X194,X196,X197,X198,X199,X200,X202,X204,X206,X207,X209,X211,X212,X213,X215,X220,X223,X224,X225,X226,X227,X228,X229,X233,X235,X238,X241,X242,X244,X245,X246,X248,X250,X251,X252,X253,X254,X255,X256,X257,X258,X259,X260,X262,X263,X264,X265,X268,X270,X271,X273,X274,X275,X278,X279,X280,X282,X284,X285,X286,X289,X291,X292,X293,X294,X295,X296,X297,X298,X300,X302,X305,X307,X308,X309,X310,X311,X312,X313,X314,X316,X317,X318,X319,X320,X321,X322,X323,X324,X327,X328,X329,X330,X331,X332,X333,X334,X335,X336,X337,X338,X339,X340,X341,X342,X343,X345,X346,X348,X349,X350,X351,X352,X353,X354,X355,X356,X358,X359,X361)</f>
        <v>3711</v>
      </c>
      <c r="AJ11">
        <f>SUM(Y2,Y4,Y5,Y6,Y7,Y11,Y12,Y13,Y14,Y15,Y16,Y18,Y19,Y21,Y22,Y25,Y27,Y28,Y29,Y31,Y32,Y34,Y35,Y36,Y37,Y38,Y42,Y44,Y45,Y46,Y47,Y48,Y49,Y52,Y54,Y55,Y56,Y57,Y58,Y60,Y61,Y63,Y64,Y65,Y66,Y67,Y69,Y70,Y72,Y73,Y76,Y78,Y79,Y80,Y81,Y82,Y84,Y85,Y87,Y88,Y89,Y90,Y96,Y97,Y98,Y100,Y101,Y106,Y107,Y108,Y109,Y110,Y111,Y112,Y113,Y114,Y115,Y116,Y118,Y119,Y120,Y121,Y122,Y123,Y124,Y125,Y127,Y128,Y130,Y131,Y132,Y134,Y135,Y136,Y139,Y140,Y141,Y142,Y145,Y146,Y147,Y149,Y150,Y151,Y152,Y153,Y155,Y156,Y158,Y159,Y160,Y162,Y163,Y165,Y166,Y167,Y168,Y170,Y173,Y175,Y177,Y178,Y179,Y181,Y182,Y183,Y184,Y185,Y187,Y188,Y189,Y190,Y191,Y192,Y193,Y194,Y196,Y197,Y198,Y199,Y200,Y202,Y204,Y206,Y207,Y209,Y211,Y212,Y213,Y215,Y220,Y223,Y224,Y225,Y226,Y227,Y228,Y229,Y233,Y235,Y238,Y241,Y242,Y244,Y245,Y246,Y248,Y250,Y251,Y252,Y253,Y254,Y255,Y256,Y257,Y258,Y259,Y260,Y262,Y263,Y264,Y265,Y268,Y270,Y271,Y273,Y274,Y275,Y278,Y279,Y280,Y282,Y284,Y285,Y286,Y289,Y291,Y292,Y293,Y294,Y295,Y296,Y297,Y298,Y300,Y302,Y305,Y307,Y308,Y309,Y310,Y311,Y312,Y313,Y314,Y316,Y317,Y318,Y319,Y320,Y321,Y322,Y323,Y324,Y327,Y328,Y329,Y330,Y331,Y332,Y333,Y334,Y335,Y336,Y337,Y338,Y339,Y340,Y341,Y342,Y343,Y345,Y346,Y348,Y349,Y350,Y351,Y352,Y353,Y354,Y355,Y356,Y358,Y359,Y361)</f>
        <v>4471</v>
      </c>
      <c r="AK11" s="50" t="s">
        <v>38</v>
      </c>
      <c r="AL11" s="51">
        <v>10</v>
      </c>
      <c r="AM11" s="51">
        <v>14</v>
      </c>
      <c r="AN11">
        <f t="shared" si="31"/>
        <v>8.6568556556169654</v>
      </c>
      <c r="AO11">
        <f t="shared" si="32"/>
        <v>13.116763252413753</v>
      </c>
      <c r="AP11">
        <f t="shared" si="33"/>
        <v>13.517363555579722</v>
      </c>
      <c r="AQ11">
        <f t="shared" si="34"/>
        <v>10.883218477954436</v>
      </c>
      <c r="AR11">
        <f t="shared" si="35"/>
        <v>7.2326005754976475</v>
      </c>
      <c r="AS11" s="79">
        <f t="shared" si="9"/>
        <v>7.2326005754976475</v>
      </c>
      <c r="AT11">
        <f t="shared" si="10"/>
        <v>5</v>
      </c>
      <c r="AV11" s="130" t="s">
        <v>1277</v>
      </c>
      <c r="AW11" s="79">
        <f>SUM(AW6,AW7)/270</f>
        <v>17.466666666666665</v>
      </c>
      <c r="AX11" s="79">
        <f>SUM(AX6,AX7)/287</f>
        <v>17.926829268292682</v>
      </c>
      <c r="AY11" s="50" t="s">
        <v>38</v>
      </c>
      <c r="AZ11" s="51">
        <v>10</v>
      </c>
      <c r="BA11" s="51">
        <v>14</v>
      </c>
      <c r="BB11">
        <f t="shared" si="36"/>
        <v>8.640740101579528</v>
      </c>
      <c r="BC11">
        <f t="shared" si="37"/>
        <v>12.207124510476566</v>
      </c>
      <c r="BD11">
        <f t="shared" si="38"/>
        <v>13.546447352485778</v>
      </c>
      <c r="BE11">
        <f t="shared" si="39"/>
        <v>10.883218477954436</v>
      </c>
      <c r="BF11">
        <f t="shared" si="40"/>
        <v>8.4362965379731403</v>
      </c>
      <c r="BG11" s="79">
        <f t="shared" si="11"/>
        <v>8.4362965379731403</v>
      </c>
      <c r="BH11">
        <f t="shared" si="12"/>
        <v>5</v>
      </c>
      <c r="BM11" s="50" t="s">
        <v>38</v>
      </c>
      <c r="BN11" s="51">
        <v>10</v>
      </c>
      <c r="BO11" s="51">
        <v>14</v>
      </c>
      <c r="BP11">
        <f t="shared" si="41"/>
        <v>4.7697503534677077</v>
      </c>
      <c r="BQ11">
        <f t="shared" si="42"/>
        <v>13.572386614519077</v>
      </c>
      <c r="BR11">
        <f t="shared" si="43"/>
        <v>13.472716000569129</v>
      </c>
      <c r="BS11">
        <f t="shared" si="44"/>
        <v>8.9899944382630181</v>
      </c>
      <c r="BT11">
        <f t="shared" si="45"/>
        <v>12.891047857710648</v>
      </c>
      <c r="BU11" s="79">
        <f t="shared" si="13"/>
        <v>4.7697503534677077</v>
      </c>
      <c r="BV11">
        <f t="shared" si="14"/>
        <v>1</v>
      </c>
      <c r="CA11" s="50" t="s">
        <v>38</v>
      </c>
      <c r="CB11" s="51">
        <v>10</v>
      </c>
      <c r="CC11" s="51">
        <v>14</v>
      </c>
      <c r="CD11">
        <f t="shared" si="46"/>
        <v>2.6416522178937716</v>
      </c>
      <c r="CE11">
        <f t="shared" si="47"/>
        <v>13.159908096371106</v>
      </c>
      <c r="CF11">
        <f t="shared" si="48"/>
        <v>13.564158355883013</v>
      </c>
      <c r="CG11">
        <f t="shared" si="49"/>
        <v>8.9899944382630181</v>
      </c>
      <c r="CH11">
        <f t="shared" si="50"/>
        <v>17.297977246738746</v>
      </c>
      <c r="CI11" s="79">
        <f t="shared" si="15"/>
        <v>2.6416522178937716</v>
      </c>
      <c r="CJ11">
        <f t="shared" si="16"/>
        <v>1</v>
      </c>
      <c r="CL11" s="134" t="s">
        <v>1276</v>
      </c>
      <c r="CM11" s="134">
        <v>1.9</v>
      </c>
      <c r="CN11" s="134">
        <v>17.899999999999999</v>
      </c>
      <c r="CO11" s="50" t="s">
        <v>38</v>
      </c>
      <c r="CP11" s="51">
        <v>10</v>
      </c>
      <c r="CQ11" s="51">
        <v>14</v>
      </c>
      <c r="CR11">
        <f t="shared" si="51"/>
        <v>2.2911165331474579</v>
      </c>
      <c r="CS11">
        <f t="shared" si="52"/>
        <v>12.49042132996321</v>
      </c>
      <c r="CT11">
        <f t="shared" si="53"/>
        <v>6.6798050878292008</v>
      </c>
      <c r="CU11">
        <f t="shared" si="54"/>
        <v>8.9899944382630181</v>
      </c>
      <c r="CV11">
        <f t="shared" si="55"/>
        <v>20.935048810600126</v>
      </c>
      <c r="CW11" s="79">
        <f t="shared" si="17"/>
        <v>2.2911165331474579</v>
      </c>
      <c r="CX11">
        <f t="shared" si="18"/>
        <v>1</v>
      </c>
      <c r="CZ11" s="159" t="s">
        <v>1277</v>
      </c>
      <c r="DA11" s="159">
        <v>26.607476640000002</v>
      </c>
      <c r="DB11" s="159">
        <v>26.766355140000002</v>
      </c>
      <c r="DC11" s="50" t="s">
        <v>38</v>
      </c>
      <c r="DD11" s="51">
        <v>10</v>
      </c>
      <c r="DE11" s="51">
        <v>14</v>
      </c>
      <c r="DF11">
        <f t="shared" si="56"/>
        <v>2.2338250666058386</v>
      </c>
      <c r="DG11">
        <f t="shared" si="57"/>
        <v>12.646824501165984</v>
      </c>
      <c r="DH11">
        <f t="shared" si="58"/>
        <v>11.947162586794661</v>
      </c>
      <c r="DI11">
        <f t="shared" si="59"/>
        <v>13.059939319037158</v>
      </c>
      <c r="DJ11">
        <f t="shared" si="60"/>
        <v>20.947269605100093</v>
      </c>
      <c r="DK11" s="79">
        <f t="shared" si="19"/>
        <v>2.2338250666058386</v>
      </c>
      <c r="DL11">
        <f t="shared" si="20"/>
        <v>1</v>
      </c>
      <c r="DN11" s="150" t="s">
        <v>1277</v>
      </c>
      <c r="DO11" s="150">
        <v>26.73584906</v>
      </c>
      <c r="DP11" s="150">
        <v>26.754716980000001</v>
      </c>
      <c r="DQ11" s="50" t="s">
        <v>38</v>
      </c>
      <c r="DR11" s="51">
        <v>10</v>
      </c>
      <c r="DS11" s="51">
        <v>14</v>
      </c>
      <c r="DT11">
        <f t="shared" si="61"/>
        <v>2.2229728858822662</v>
      </c>
      <c r="DU11">
        <f t="shared" si="62"/>
        <v>11.904539336386915</v>
      </c>
      <c r="DV11">
        <f t="shared" si="63"/>
        <v>11.641371995937222</v>
      </c>
      <c r="DW11">
        <f t="shared" si="64"/>
        <v>13.032402030279584</v>
      </c>
      <c r="DX11">
        <f t="shared" si="65"/>
        <v>21.042135086511617</v>
      </c>
      <c r="DY11" s="79">
        <f t="shared" si="21"/>
        <v>2.2229728858822662</v>
      </c>
      <c r="DZ11">
        <f t="shared" si="22"/>
        <v>1</v>
      </c>
      <c r="EE11" s="50" t="s">
        <v>38</v>
      </c>
      <c r="EF11" s="51">
        <v>10</v>
      </c>
      <c r="EG11" s="51">
        <v>14</v>
      </c>
      <c r="EH11">
        <f t="shared" si="66"/>
        <v>2.2080680560600996</v>
      </c>
      <c r="EI11">
        <f t="shared" si="67"/>
        <v>12.408481933250195</v>
      </c>
      <c r="EJ11">
        <f t="shared" si="68"/>
        <v>11.641371995937222</v>
      </c>
      <c r="EK11">
        <f t="shared" si="69"/>
        <v>13.032402030279584</v>
      </c>
      <c r="EL11">
        <f t="shared" si="70"/>
        <v>21.239198431698526</v>
      </c>
      <c r="EM11" s="79">
        <f t="shared" si="23"/>
        <v>2.2080680560600996</v>
      </c>
      <c r="EN11">
        <f t="shared" si="24"/>
        <v>1</v>
      </c>
      <c r="ES11" s="50" t="s">
        <v>38</v>
      </c>
      <c r="ET11" s="51">
        <v>10</v>
      </c>
      <c r="EU11" s="51">
        <v>14</v>
      </c>
      <c r="EV11">
        <f t="shared" si="71"/>
        <v>2.3577136705367292</v>
      </c>
      <c r="EW11">
        <f t="shared" si="72"/>
        <v>12.679490051677476</v>
      </c>
      <c r="EX11">
        <f t="shared" si="73"/>
        <v>11.641371995937222</v>
      </c>
      <c r="EY11">
        <f t="shared" si="74"/>
        <v>13.032402030279584</v>
      </c>
      <c r="EZ11">
        <f t="shared" si="75"/>
        <v>21.239198431698526</v>
      </c>
      <c r="FA11" s="79">
        <f t="shared" si="76"/>
        <v>2.3577136705367292</v>
      </c>
      <c r="FB11">
        <f t="shared" si="25"/>
        <v>1</v>
      </c>
    </row>
    <row r="12" spans="1:158">
      <c r="A12" s="50" t="s">
        <v>38</v>
      </c>
      <c r="B12" s="51">
        <v>10</v>
      </c>
      <c r="C12" s="51">
        <v>14</v>
      </c>
      <c r="H12" s="1">
        <v>11</v>
      </c>
      <c r="I12" s="50" t="s">
        <v>949</v>
      </c>
      <c r="J12" s="51">
        <v>32</v>
      </c>
      <c r="K12" s="51">
        <v>7</v>
      </c>
      <c r="L12">
        <f t="shared" si="0"/>
        <v>29.274562336608895</v>
      </c>
      <c r="M12">
        <f t="shared" si="1"/>
        <v>13.152946437965905</v>
      </c>
      <c r="N12">
        <f t="shared" si="2"/>
        <v>34.481879299133332</v>
      </c>
      <c r="O12">
        <f t="shared" si="3"/>
        <v>35.355339059327378</v>
      </c>
      <c r="P12">
        <f t="shared" si="4"/>
        <v>23.086792761230392</v>
      </c>
      <c r="Q12" s="79">
        <f t="shared" si="5"/>
        <v>13.152946437965905</v>
      </c>
      <c r="R12">
        <f t="shared" si="6"/>
        <v>2</v>
      </c>
      <c r="T12" s="103" t="s">
        <v>1274</v>
      </c>
      <c r="U12">
        <f>SUM(J3,J5,J11,J12,J13,J25,J29,J30,J31,J38,J47,J45,J50,J51,J53,J54,J55,J60,J68,J74,J78:J81,J78,J82,J84,J91,J92,J96,J97,J103,J107,J110,J115,J118,J120,J124,J125,J126,J129,J138,J146,J152,J155,J156,J157,J163,J172,J173,J175,J182,J183,J187,J189,J195,J200,J201,J206,J208,J20931,J209,J210,J212,J216,J217,J218,J219,J222,J226,J228,J230,J234,J243,J246,J251,J255,J256,J259,J260,J262,J263,J265,J267,J285,J279,J289,J291,J292,J299,J301,J302,J304,J308,J311,J317,J319,J324,J327,J329,J333,J334,J337,J344,J348,J357,J352,J361,J363,J374,J377,J381,J386,J388,J394,J395,J401,J403,J404,J406,J411,J412,J413,J421,J426,J430,J433,J439,J445,J450,J452,J459,J460,J461,J462,J463,J469,J470,J471,J476,J479,J480,J486,J489,J496,J502,J504,J507,J508,J510,J511,J512,J519,J525,J529,J530,J533,J537,J539,J541,J550,J551,J557,J561,J564,J565,J566,J567,J570,J573,J574,J574,J576,J578,J588,J595,J597,J599,J602,J603,J604,J606,J607,J608,J609,J612,J615,J616,J617,J621)/185</f>
        <v>21.691891891891892</v>
      </c>
      <c r="V12">
        <f>SUM(K3,K11,K5,K12,K13,K25,K29,K30,K31,K38,K45,K47,K50,K51,K53,K54,K55,K60,K68,K78,K74,K81,K84,K84,K92,K82,K91,K96,K97,K103,K107,K110,K115,K118,K120,K124,K125,K126,K129,K138,K146,K152,K155,K156,K157,K163,K172,K175,K173,K182,K183,K187,K189,K200,K195,K201,K206,K208,K209,K210,K212,K216,K217,K218,K219,K222,K226,K228,K230,K234,K243,K246,K255,K251,K256,K259,K260,K262,K263,K265,K267,K279,K285,K289,K291,K292,K299,K301,K302,K304,K308,K311,K317,K319,K324,K327,K329,K333,K334,K337,K344,K348,K357,K352,K361,K374,K363,K377,K381,K386,K388,K394,K395,K401,K403,K404,K411,K406,K412,K413,K421,K426,K430,K433,K439,K450,K445,K452,K459,K460,K461,K462,K463,K469,K470,K471,K476,K479,K480,K486,K489,K496,K502,K504,K507,K508,K510,K511,K512,K519,K525,K529,K530,K537,K533,K539,K541,K550,K551,K557,K561,K564,K565,K567,K566,K570,K573,K574,K576,K578,K588,K595,K597,K599,K602,K604,K603,K606,K608,K607,K609,K612,K615,K616,K617,K621)/185</f>
        <v>7.3891891891891888</v>
      </c>
      <c r="W12" s="50" t="s">
        <v>40</v>
      </c>
      <c r="X12" s="51">
        <v>9</v>
      </c>
      <c r="Y12" s="51">
        <v>16</v>
      </c>
      <c r="Z12">
        <f t="shared" si="26"/>
        <v>13.14961976636587</v>
      </c>
      <c r="AA12">
        <f t="shared" si="27"/>
        <v>15.337215606826497</v>
      </c>
      <c r="AB12">
        <f t="shared" si="28"/>
        <v>10.979737269961605</v>
      </c>
      <c r="AC12">
        <f t="shared" si="29"/>
        <v>9.7082439194737997</v>
      </c>
      <c r="AD12">
        <f t="shared" si="30"/>
        <v>6.4406722314954736</v>
      </c>
      <c r="AE12" s="79">
        <f t="shared" si="7"/>
        <v>6.4406722314954736</v>
      </c>
      <c r="AF12">
        <f t="shared" si="8"/>
        <v>5</v>
      </c>
      <c r="AI12">
        <f>SUM(X365,X422,X431,X434,X435,X438,X441,X455,X457,X458,X459,X460,X462,X464,X470,X472,X474,X476,X477,X480,X481,X513,X526,X528,X533,X536,X541,X546,X555,X564,X566,X567,X569,X571,X581,X585,X592,X601,X606,X613,X616,X617,X619,X620,X621)</f>
        <v>1104</v>
      </c>
      <c r="AJ12">
        <f>SUM(Y365,Y422,Y431,Y434,Y435,Y438,Y441,Y455,Y457,Y458,Y459,Y460,Y462,Y464,Y470,Y472,Y474,Y476,Y477,Y480,Y481,Y513,Y526,Y528,Y533,Y536,Y541,Y546,Y555,Y564,Y566,Y567,Y569,Y571,Y581,Y585,Y592,Y601,Y606,Y613,Y616,Y617,Y619,Y620,Y621)</f>
        <v>918</v>
      </c>
      <c r="AK12" s="50" t="s">
        <v>40</v>
      </c>
      <c r="AL12" s="51">
        <v>9</v>
      </c>
      <c r="AM12" s="51">
        <v>16</v>
      </c>
      <c r="AN12">
        <f t="shared" si="31"/>
        <v>10.424229184845633</v>
      </c>
      <c r="AO12">
        <f t="shared" si="32"/>
        <v>15.097500975322765</v>
      </c>
      <c r="AP12">
        <f t="shared" si="33"/>
        <v>11.281947344218322</v>
      </c>
      <c r="AQ12">
        <f t="shared" si="34"/>
        <v>8.8756846368541549</v>
      </c>
      <c r="AR12">
        <f t="shared" si="35"/>
        <v>7.3182769669293677</v>
      </c>
      <c r="AS12" s="79">
        <f t="shared" si="9"/>
        <v>7.3182769669293677</v>
      </c>
      <c r="AT12">
        <f t="shared" si="10"/>
        <v>5</v>
      </c>
      <c r="AY12" s="50" t="s">
        <v>40</v>
      </c>
      <c r="AZ12" s="51">
        <v>9</v>
      </c>
      <c r="BA12" s="51">
        <v>16</v>
      </c>
      <c r="BB12">
        <f t="shared" si="36"/>
        <v>10.876357748393742</v>
      </c>
      <c r="BC12">
        <f t="shared" si="37"/>
        <v>14.124938541681438</v>
      </c>
      <c r="BD12">
        <f t="shared" si="38"/>
        <v>11.315036252247225</v>
      </c>
      <c r="BE12">
        <f t="shared" si="39"/>
        <v>8.8756846368541549</v>
      </c>
      <c r="BF12">
        <f t="shared" si="40"/>
        <v>8.6831512446010972</v>
      </c>
      <c r="BG12" s="79">
        <f t="shared" si="11"/>
        <v>8.6831512446010972</v>
      </c>
      <c r="BH12">
        <f t="shared" si="12"/>
        <v>5</v>
      </c>
      <c r="BJ12" t="s">
        <v>1277</v>
      </c>
      <c r="BK12">
        <f>SUM(AZ2,AZ4,AZ6,AZ11,AZ7,AZ12,AZ14,AZ25,AZ15,AZ27,AZ28,AZ29,AZ32,AZ34,AZ36,AZ35,AZ37,AZ38,AZ45,AZ48,AZ46,AZ49,AZ55,AZ52,AZ56,AZ61,AZ63,AZ60,AZ66,AZ69,AZ73,AZ67,AZ76,AZ78,AZ79,AZ80,AZ84,AZ87,AZ89,AZ90,AZ96,AZ97,AZ98,AZ100,AZ101,AZ107,AZ109,AZ110,AZ111,AZ112,AZ115,AZ116,AZ113,AZ118,AZ120,AZ121,AZ122,AZ125,AZ127,AZ130,AZ131,AZ134,AZ135,AZ136,AZ147,AZ149,AZ151,AZ152,AZ153,AZ158,AZ159,AZ162,AZ167,AZ170,AZ173,AZ175,AZ177,AZ178,AZ179,AZ182,AZ188,AZ199,AZ202,AZ204,AZ206,AZ209,AZ211,AZ212,AZ213,AZ214,AZ215,AZ220,AZ223,AZ226,AZ227,AZ228,AZ229,AZ235,AZ241,AZ238,AZ242,AZ244,AZ245,AZ246,AZ248,AZ251,AZ253,AZ256,AZ257,AZ258,AZ259,AZ260,AZ263,AZ268,AZ270,AZ265,AZ273,AZ274,AZ275,AZ282,AZ284,AZ299,AZ300,AZ307,AZ286,AZ302,AZ309,AZ310,AZ311,AZ313,AZ316,AZ317,AZ318,AZ320,AZ321,AZ322,AZ324,AZ327,AZ329,AZ330,AZ331,AZ332,AZ334,AZ335,AZ337,AZ350,AZ406,AZ408,AZ422,AZ430,AZ431,AZ434,AZ435,AZ438,AZ439,AZ441,AZ456,AZ455,AZ457,AZ458,AZ459,AZ460,AZ462,AZ464,AZ470,AZ472,AZ474,AZ475,AZ476,AZ477,AZ480,AZ482,AZ481,AZ500,AZ513,AZ526,AZ528,AZ533,AZ536,AZ541,AZ546,AZ555)/182</f>
        <v>19.939560439560438</v>
      </c>
      <c r="BL12">
        <f>SUM(BA2,BA4,BA6,BA7,BA11,BA14,BA12,BA15,BA25,BA27,BA29,BA32,BA28,BA34,BA35,BA36,BA37,BA38,BA45,BA46,BA48,BA49,BA52,BA55,BA56,BA60,BA61,BA63,BA66,BA67,BA69,BA76,BA78,BA73,BA79,BA80,BA84,BA87,BA89,BA90,BA96,BA97,BA98,BA101,BA100,BA107,BA109,BA110,BA111,BA112,BA113,BA115,BA116,BA118,BA120,BA121,BA122,BA127,BA125,BA130,BA131,BA134,BA135,BA136,BA147,BA149,BA151,BA152,BA153,BA159,BA158,BA162,BA167,BA173,BA170,BA175,BA177,BA178,BA179,BA182,BA188,BA199,BA202,BA204,BA206,BA211,BA209,BA212,BA213,BA214,BA215,BA220,BA223,BA227,BA226,BA228,BA229,BA235,BA238,BA242,BA241,BA244,BA245,BA246,BA248,BA251,BA253,BA256,BA257,BA258,BA259,BA260,BA263,BA265,BA268,BA270,BA273,BA274,BA275,BA282,BA284,BA286,BA299,BA300,BA302,BA307,BA309,BA310,BA311,BA313,BA316,BA317,BA318,BA320,BA321,BA322,BA324,BA327,BA329,BA330,BA331,BA332,BA334,BA335,BA337,BA350,BA406,BA408,BA422,BA430,BA434,BA431,BA435,BA438,BA441,BA439,BA455,BA456,BA457,BA458,BA459,BA460,BA462,BA464,BA470,BA472,BA474,BA475,BA476,BA477,BA480,BA481,BA482,BA500,BA513,BA528,BA526,BA533,BA536,BA541,BA546,BA555)/182</f>
        <v>22.208791208791208</v>
      </c>
      <c r="BM12" s="50" t="s">
        <v>40</v>
      </c>
      <c r="BN12" s="51">
        <v>9</v>
      </c>
      <c r="BO12" s="51">
        <v>16</v>
      </c>
      <c r="BP12">
        <f t="shared" si="41"/>
        <v>6.9925781730635892</v>
      </c>
      <c r="BQ12">
        <f t="shared" si="42"/>
        <v>15.541573456055749</v>
      </c>
      <c r="BR12">
        <f t="shared" si="43"/>
        <v>11.241852382236276</v>
      </c>
      <c r="BS12">
        <f t="shared" si="44"/>
        <v>7.3498299300051828</v>
      </c>
      <c r="BT12">
        <f t="shared" si="45"/>
        <v>12.578675244626767</v>
      </c>
      <c r="BU12" s="79">
        <f t="shared" si="13"/>
        <v>6.9925781730635892</v>
      </c>
      <c r="BV12">
        <f t="shared" si="14"/>
        <v>1</v>
      </c>
      <c r="CA12" s="50" t="s">
        <v>40</v>
      </c>
      <c r="CB12" s="51">
        <v>9</v>
      </c>
      <c r="CC12" s="51">
        <v>16</v>
      </c>
      <c r="CD12">
        <f t="shared" si="46"/>
        <v>4.8541113769981719</v>
      </c>
      <c r="CE12">
        <f t="shared" si="47"/>
        <v>15.221452462657227</v>
      </c>
      <c r="CF12">
        <f t="shared" si="48"/>
        <v>11.335944304532859</v>
      </c>
      <c r="CG12">
        <f t="shared" si="49"/>
        <v>7.3498299300051828</v>
      </c>
      <c r="CH12">
        <f t="shared" si="50"/>
        <v>16.966369617826068</v>
      </c>
      <c r="CI12" s="79">
        <f t="shared" si="15"/>
        <v>4.8541113769981719</v>
      </c>
      <c r="CJ12">
        <f t="shared" si="16"/>
        <v>1</v>
      </c>
      <c r="CL12" s="117" t="s">
        <v>1277</v>
      </c>
      <c r="CM12" s="117">
        <v>26.663551399999999</v>
      </c>
      <c r="CN12" s="117">
        <v>26.672897200000001</v>
      </c>
      <c r="CO12" s="50" t="s">
        <v>40</v>
      </c>
      <c r="CP12" s="51">
        <v>9</v>
      </c>
      <c r="CQ12" s="51">
        <v>16</v>
      </c>
      <c r="CR12">
        <f t="shared" si="51"/>
        <v>4.5060571399463667</v>
      </c>
      <c r="CS12">
        <f t="shared" si="52"/>
        <v>14.584602325740663</v>
      </c>
      <c r="CT12">
        <f t="shared" si="53"/>
        <v>5.8831507440646877</v>
      </c>
      <c r="CU12">
        <f t="shared" si="54"/>
        <v>7.3498299300051828</v>
      </c>
      <c r="CV12">
        <f t="shared" si="55"/>
        <v>20.637630258879284</v>
      </c>
      <c r="CW12" s="79">
        <f t="shared" si="17"/>
        <v>4.5060571399463667</v>
      </c>
      <c r="CX12">
        <f t="shared" si="18"/>
        <v>1</v>
      </c>
      <c r="DC12" s="50" t="s">
        <v>40</v>
      </c>
      <c r="DD12" s="51">
        <v>9</v>
      </c>
      <c r="DE12" s="51">
        <v>16</v>
      </c>
      <c r="DF12">
        <f t="shared" si="56"/>
        <v>4.3459284126865887</v>
      </c>
      <c r="DG12">
        <f t="shared" si="57"/>
        <v>14.735360504693878</v>
      </c>
      <c r="DH12">
        <f t="shared" si="58"/>
        <v>12.962268634822614</v>
      </c>
      <c r="DI12">
        <f t="shared" si="59"/>
        <v>10.834992689288384</v>
      </c>
      <c r="DJ12">
        <f t="shared" si="60"/>
        <v>20.638256627650268</v>
      </c>
      <c r="DK12" s="79">
        <f t="shared" si="19"/>
        <v>4.3459284126865887</v>
      </c>
      <c r="DL12">
        <f t="shared" si="20"/>
        <v>1</v>
      </c>
      <c r="DQ12" s="50" t="s">
        <v>40</v>
      </c>
      <c r="DR12" s="51">
        <v>9</v>
      </c>
      <c r="DS12" s="51">
        <v>16</v>
      </c>
      <c r="DT12">
        <f t="shared" si="61"/>
        <v>4.0813238993453744</v>
      </c>
      <c r="DU12">
        <f t="shared" si="62"/>
        <v>14.0284408564738</v>
      </c>
      <c r="DV12">
        <f t="shared" si="63"/>
        <v>12.84143661463901</v>
      </c>
      <c r="DW12">
        <f t="shared" si="64"/>
        <v>10.805640658046864</v>
      </c>
      <c r="DX12">
        <f t="shared" si="65"/>
        <v>20.741848500049439</v>
      </c>
      <c r="DY12" s="79">
        <f t="shared" si="21"/>
        <v>4.0813238993453744</v>
      </c>
      <c r="DZ12">
        <f t="shared" si="22"/>
        <v>1</v>
      </c>
      <c r="EE12" s="50" t="s">
        <v>40</v>
      </c>
      <c r="EF12" s="51">
        <v>9</v>
      </c>
      <c r="EG12" s="51">
        <v>16</v>
      </c>
      <c r="EH12">
        <f t="shared" si="66"/>
        <v>4.1940255435789888</v>
      </c>
      <c r="EI12">
        <f t="shared" si="67"/>
        <v>14.504484218468319</v>
      </c>
      <c r="EJ12">
        <f t="shared" si="68"/>
        <v>12.84143661463901</v>
      </c>
      <c r="EK12">
        <f t="shared" si="69"/>
        <v>10.805640658046864</v>
      </c>
      <c r="EL12">
        <f t="shared" si="70"/>
        <v>20.936435209009797</v>
      </c>
      <c r="EM12" s="79">
        <f t="shared" si="23"/>
        <v>4.1940255435789888</v>
      </c>
      <c r="EN12">
        <f t="shared" si="24"/>
        <v>1</v>
      </c>
      <c r="ES12" s="50" t="s">
        <v>40</v>
      </c>
      <c r="ET12" s="51">
        <v>9</v>
      </c>
      <c r="EU12" s="51">
        <v>16</v>
      </c>
      <c r="EV12">
        <f t="shared" si="71"/>
        <v>4.3610852791748727</v>
      </c>
      <c r="EW12">
        <f t="shared" si="72"/>
        <v>14.773731378720409</v>
      </c>
      <c r="EX12">
        <f t="shared" si="73"/>
        <v>12.84143661463901</v>
      </c>
      <c r="EY12">
        <f t="shared" si="74"/>
        <v>10.805640658046864</v>
      </c>
      <c r="EZ12">
        <f t="shared" si="75"/>
        <v>20.936435209009797</v>
      </c>
      <c r="FA12" s="79">
        <f t="shared" si="76"/>
        <v>4.3610852791748727</v>
      </c>
      <c r="FB12">
        <f t="shared" si="25"/>
        <v>1</v>
      </c>
    </row>
    <row r="13" spans="1:158">
      <c r="A13" s="50" t="s">
        <v>40</v>
      </c>
      <c r="B13" s="51">
        <v>9</v>
      </c>
      <c r="C13" s="51">
        <v>16</v>
      </c>
      <c r="H13" s="1">
        <v>12</v>
      </c>
      <c r="I13" s="50" t="s">
        <v>445</v>
      </c>
      <c r="J13" s="53">
        <v>27</v>
      </c>
      <c r="K13" s="53">
        <v>4</v>
      </c>
      <c r="L13">
        <f t="shared" si="0"/>
        <v>24.020824298928627</v>
      </c>
      <c r="M13">
        <f t="shared" si="1"/>
        <v>8.0622577482985491</v>
      </c>
      <c r="N13">
        <f t="shared" si="2"/>
        <v>32.015621187164243</v>
      </c>
      <c r="O13">
        <f t="shared" si="3"/>
        <v>32.802438933713454</v>
      </c>
      <c r="P13">
        <f t="shared" si="4"/>
        <v>19.723082923316021</v>
      </c>
      <c r="Q13" s="79">
        <f t="shared" si="5"/>
        <v>8.0622577482985491</v>
      </c>
      <c r="R13">
        <f t="shared" si="6"/>
        <v>2</v>
      </c>
      <c r="T13" s="102" t="s">
        <v>1276</v>
      </c>
      <c r="U13" s="102">
        <v>1</v>
      </c>
      <c r="V13" s="102">
        <v>21.5</v>
      </c>
      <c r="W13" s="50" t="s">
        <v>44</v>
      </c>
      <c r="X13" s="51">
        <v>12</v>
      </c>
      <c r="Y13" s="51">
        <v>13</v>
      </c>
      <c r="Z13">
        <f t="shared" si="26"/>
        <v>12.410177275123832</v>
      </c>
      <c r="AA13">
        <f t="shared" si="27"/>
        <v>11.198837723812336</v>
      </c>
      <c r="AB13">
        <f t="shared" si="28"/>
        <v>15.07956697559263</v>
      </c>
      <c r="AC13">
        <f t="shared" si="29"/>
        <v>13.901438774457844</v>
      </c>
      <c r="AD13">
        <f t="shared" si="30"/>
        <v>5.2916433707108084</v>
      </c>
      <c r="AE13" s="79">
        <f t="shared" si="7"/>
        <v>5.2916433707108084</v>
      </c>
      <c r="AF13">
        <f t="shared" si="8"/>
        <v>5</v>
      </c>
      <c r="AH13" s="111" t="s">
        <v>1277</v>
      </c>
      <c r="AI13" s="112">
        <f>SUM(AI11,AI12)/300</f>
        <v>16.05</v>
      </c>
      <c r="AJ13" s="112">
        <f>SUM(AJ11,AJ12)/300</f>
        <v>17.963333333333335</v>
      </c>
      <c r="AK13" s="50" t="s">
        <v>44</v>
      </c>
      <c r="AL13" s="51">
        <v>12</v>
      </c>
      <c r="AM13" s="51">
        <v>13</v>
      </c>
      <c r="AN13">
        <f t="shared" si="31"/>
        <v>8.5168594283449011</v>
      </c>
      <c r="AO13">
        <f t="shared" si="32"/>
        <v>10.900967269002868</v>
      </c>
      <c r="AP13">
        <f t="shared" si="33"/>
        <v>15.390534194293414</v>
      </c>
      <c r="AQ13">
        <f t="shared" si="34"/>
        <v>13.068197189011533</v>
      </c>
      <c r="AR13">
        <f t="shared" si="35"/>
        <v>6.4060266737416027</v>
      </c>
      <c r="AS13" s="79">
        <f t="shared" si="9"/>
        <v>6.4060266737416027</v>
      </c>
      <c r="AT13">
        <f t="shared" si="10"/>
        <v>5</v>
      </c>
      <c r="AV13" s="118" t="s">
        <v>1273</v>
      </c>
      <c r="AW13" s="118">
        <v>13.689265539999999</v>
      </c>
      <c r="AX13" s="118">
        <v>6.1864406780000003</v>
      </c>
      <c r="AY13" s="50" t="s">
        <v>44</v>
      </c>
      <c r="AZ13" s="51">
        <v>12</v>
      </c>
      <c r="BA13" s="51">
        <v>13</v>
      </c>
      <c r="BB13">
        <f t="shared" si="36"/>
        <v>7.0198439226983229</v>
      </c>
      <c r="BC13">
        <f t="shared" si="37"/>
        <v>9.9756648313923293</v>
      </c>
      <c r="BD13">
        <f t="shared" si="38"/>
        <v>15.460596540938157</v>
      </c>
      <c r="BE13">
        <f t="shared" si="39"/>
        <v>13.068197189011533</v>
      </c>
      <c r="BF13">
        <f t="shared" si="40"/>
        <v>7.3592181063355913</v>
      </c>
      <c r="BG13" s="79">
        <f t="shared" si="11"/>
        <v>7.0198439226983229</v>
      </c>
      <c r="BH13">
        <f t="shared" si="12"/>
        <v>1</v>
      </c>
      <c r="BM13" s="50" t="s">
        <v>44</v>
      </c>
      <c r="BN13" s="51">
        <v>12</v>
      </c>
      <c r="BO13" s="51">
        <v>13</v>
      </c>
      <c r="BP13">
        <f t="shared" si="41"/>
        <v>3.5380091461732146</v>
      </c>
      <c r="BQ13">
        <f t="shared" si="42"/>
        <v>11.353144451031028</v>
      </c>
      <c r="BR13">
        <f t="shared" si="43"/>
        <v>15.390699366435284</v>
      </c>
      <c r="BS13">
        <f t="shared" si="44"/>
        <v>11.225862995778987</v>
      </c>
      <c r="BT13">
        <f t="shared" si="45"/>
        <v>12.158883811015972</v>
      </c>
      <c r="BU13" s="79">
        <f t="shared" si="13"/>
        <v>3.5380091461732146</v>
      </c>
      <c r="BV13">
        <f t="shared" si="14"/>
        <v>1</v>
      </c>
      <c r="BY13">
        <f>SUM(BN580,BN581,BN582,BN583,BN584,BN585,BN586,BN587,BN588,BN589,BN590,BN591,BN592,BN593,BN594,BN595,BN596,BN597,BN598,BN599,BN600,BN601,BN602,BN603,BN604,BN605,BN606,BN607,BN608,BN609,BN610,BN611,BN612,BN613,BN614,BN615,BN616,BN617,BN618,BN619,BN620,BN621)</f>
        <v>442</v>
      </c>
      <c r="BZ13">
        <f>SUM(BO580,BO581,BO582,BO583,BO584,BO585,BO586,BO587,BO588,BO589,BO590,BO591,BO592,BO593,BO594,BO595,BO596,BO597,BO598,BO599,BO600,BO601,BO602,BO603,BO604,BO605,BO606,BO607,BO608,BO609,BO610,BO611,BO612,BO613,BO614,BO615,BO616,BO617,BO618,BO619,BO620,BO621)</f>
        <v>299</v>
      </c>
      <c r="CA13" s="50" t="s">
        <v>44</v>
      </c>
      <c r="CB13" s="51">
        <v>12</v>
      </c>
      <c r="CC13" s="51">
        <v>13</v>
      </c>
      <c r="CD13">
        <f t="shared" si="46"/>
        <v>2.0253938432569303</v>
      </c>
      <c r="CE13">
        <f t="shared" si="47"/>
        <v>10.985160314302828</v>
      </c>
      <c r="CF13">
        <f t="shared" si="48"/>
        <v>15.497057969158885</v>
      </c>
      <c r="CG13">
        <f t="shared" si="49"/>
        <v>11.225862995778987</v>
      </c>
      <c r="CH13">
        <f t="shared" si="50"/>
        <v>16.490744509836158</v>
      </c>
      <c r="CI13" s="79">
        <f t="shared" si="15"/>
        <v>2.0253938432569303</v>
      </c>
      <c r="CJ13">
        <f t="shared" si="16"/>
        <v>1</v>
      </c>
      <c r="CO13" s="50" t="s">
        <v>44</v>
      </c>
      <c r="CP13" s="51">
        <v>12</v>
      </c>
      <c r="CQ13" s="51">
        <v>13</v>
      </c>
      <c r="CR13">
        <f t="shared" si="51"/>
        <v>1.0118885850041113</v>
      </c>
      <c r="CS13">
        <f t="shared" si="52"/>
        <v>10.342176995197866</v>
      </c>
      <c r="CT13">
        <f t="shared" si="53"/>
        <v>8.7820249760171425</v>
      </c>
      <c r="CU13">
        <f t="shared" si="54"/>
        <v>11.225862995778987</v>
      </c>
      <c r="CV13">
        <f t="shared" si="55"/>
        <v>20.049136078699494</v>
      </c>
      <c r="CW13" s="79">
        <f t="shared" si="17"/>
        <v>1.0118885850041113</v>
      </c>
      <c r="CX13">
        <f t="shared" si="18"/>
        <v>1</v>
      </c>
      <c r="DC13" s="50" t="s">
        <v>44</v>
      </c>
      <c r="DD13" s="51">
        <v>12</v>
      </c>
      <c r="DE13" s="51">
        <v>13</v>
      </c>
      <c r="DF13">
        <f t="shared" si="56"/>
        <v>0.38256114308249117</v>
      </c>
      <c r="DG13">
        <f t="shared" si="57"/>
        <v>10.493425622421508</v>
      </c>
      <c r="DH13">
        <f t="shared" si="58"/>
        <v>12.69500946448273</v>
      </c>
      <c r="DI13">
        <f t="shared" si="59"/>
        <v>15.009109074723016</v>
      </c>
      <c r="DJ13">
        <f t="shared" si="60"/>
        <v>20.07214257693359</v>
      </c>
      <c r="DK13" s="79">
        <f t="shared" si="19"/>
        <v>0.38256114308249117</v>
      </c>
      <c r="DL13">
        <f t="shared" si="20"/>
        <v>1</v>
      </c>
      <c r="DQ13" s="50" t="s">
        <v>44</v>
      </c>
      <c r="DR13" s="51">
        <v>12</v>
      </c>
      <c r="DS13" s="51">
        <v>13</v>
      </c>
      <c r="DT13">
        <f t="shared" si="61"/>
        <v>0.41348065416380775</v>
      </c>
      <c r="DU13">
        <f t="shared" si="62"/>
        <v>9.7884678063312531</v>
      </c>
      <c r="DV13">
        <f t="shared" si="63"/>
        <v>12.190848208545269</v>
      </c>
      <c r="DW13">
        <f t="shared" si="64"/>
        <v>14.97367188150039</v>
      </c>
      <c r="DX13">
        <f t="shared" si="65"/>
        <v>20.157814532309875</v>
      </c>
      <c r="DY13" s="79">
        <f t="shared" si="21"/>
        <v>0.41348065416380775</v>
      </c>
      <c r="DZ13">
        <f t="shared" si="22"/>
        <v>1</v>
      </c>
      <c r="EE13" s="50" t="s">
        <v>44</v>
      </c>
      <c r="EF13" s="51">
        <v>12</v>
      </c>
      <c r="EG13" s="51">
        <v>13</v>
      </c>
      <c r="EH13">
        <f t="shared" si="66"/>
        <v>7.3720283457301014E-2</v>
      </c>
      <c r="EI13">
        <f t="shared" si="67"/>
        <v>10.261957575423732</v>
      </c>
      <c r="EJ13">
        <f t="shared" si="68"/>
        <v>12.190848208545269</v>
      </c>
      <c r="EK13">
        <f t="shared" si="69"/>
        <v>14.97367188150039</v>
      </c>
      <c r="EL13">
        <f t="shared" si="70"/>
        <v>20.355203739119514</v>
      </c>
      <c r="EM13" s="79">
        <f t="shared" si="23"/>
        <v>7.3720283457301014E-2</v>
      </c>
      <c r="EN13">
        <f t="shared" si="24"/>
        <v>1</v>
      </c>
      <c r="ES13" s="50" t="s">
        <v>44</v>
      </c>
      <c r="ET13" s="51">
        <v>12</v>
      </c>
      <c r="EU13" s="51">
        <v>13</v>
      </c>
      <c r="EV13">
        <f t="shared" si="71"/>
        <v>0.1219864428359973</v>
      </c>
      <c r="EW13">
        <f t="shared" si="72"/>
        <v>10.531320358368559</v>
      </c>
      <c r="EX13">
        <f t="shared" si="73"/>
        <v>12.190848208545269</v>
      </c>
      <c r="EY13">
        <f t="shared" si="74"/>
        <v>14.97367188150039</v>
      </c>
      <c r="EZ13">
        <f t="shared" si="75"/>
        <v>20.355203739119514</v>
      </c>
      <c r="FA13" s="79">
        <f t="shared" si="76"/>
        <v>0.1219864428359973</v>
      </c>
      <c r="FB13">
        <f t="shared" si="25"/>
        <v>1</v>
      </c>
    </row>
    <row r="14" spans="1:158">
      <c r="A14" s="50" t="s">
        <v>44</v>
      </c>
      <c r="B14" s="51">
        <v>12</v>
      </c>
      <c r="C14" s="51">
        <v>13</v>
      </c>
      <c r="H14" s="1">
        <v>13</v>
      </c>
      <c r="I14" s="50" t="s">
        <v>659</v>
      </c>
      <c r="J14" s="53">
        <v>19</v>
      </c>
      <c r="K14" s="53">
        <v>20</v>
      </c>
      <c r="L14">
        <f t="shared" si="0"/>
        <v>23.345235059857504</v>
      </c>
      <c r="M14">
        <f t="shared" si="1"/>
        <v>15</v>
      </c>
      <c r="N14">
        <f t="shared" si="2"/>
        <v>17.464249196572979</v>
      </c>
      <c r="O14">
        <f t="shared" si="3"/>
        <v>18.439088914585774</v>
      </c>
      <c r="P14">
        <f t="shared" si="4"/>
        <v>10.816653826391969</v>
      </c>
      <c r="Q14" s="79">
        <f t="shared" si="5"/>
        <v>10.816653826391969</v>
      </c>
      <c r="R14">
        <f t="shared" si="6"/>
        <v>5</v>
      </c>
      <c r="U14">
        <f>SUM(J501,J503,J505,J506,J509,J514,J515,J516,J517,J520,J521,J522,J524,J526,J527,J528,J531,J532,J534,J535,J536,J538,J540,J542,J543,J544,J545,J546,J548,J549,J552,J553,J558,J559,J562,J563,J568,J572,J579,J580,J582,J585,J586,J587,J590,J592,J593,J594,J596,J598,J600,J601,J610,J611,J613,J614,J618,J619,J123,J177)</f>
        <v>861</v>
      </c>
      <c r="V14">
        <f>SUM(K501,K503,K505,K506,K509,K514,K515,K516,K517,K520,K521,K522,K524,K526,K527,K528,K531,K532,K534,K535,K536,K538,K540,K542,K543,K544,K545,K546,K548,K549,K552,K553,K558,K559,K562,K563,K568,K572,K579,K580,K582,K585,K586,K587,K590,K592,K593,K594,K596,K598,K600,K601,K610,K611,K613,K614,K618,K619,K123,K177)</f>
        <v>939</v>
      </c>
      <c r="W14" s="50" t="s">
        <v>48</v>
      </c>
      <c r="X14" s="51">
        <v>9</v>
      </c>
      <c r="Y14" s="51">
        <v>16</v>
      </c>
      <c r="Z14">
        <f t="shared" si="26"/>
        <v>13.14961976636587</v>
      </c>
      <c r="AA14">
        <f t="shared" si="27"/>
        <v>15.337215606826497</v>
      </c>
      <c r="AB14">
        <f t="shared" si="28"/>
        <v>10.979737269961605</v>
      </c>
      <c r="AC14">
        <f t="shared" si="29"/>
        <v>9.7082439194737997</v>
      </c>
      <c r="AD14">
        <f t="shared" si="30"/>
        <v>6.4406722314954736</v>
      </c>
      <c r="AE14" s="79">
        <f t="shared" si="7"/>
        <v>6.4406722314954736</v>
      </c>
      <c r="AF14">
        <f t="shared" si="8"/>
        <v>5</v>
      </c>
      <c r="AK14" s="50" t="s">
        <v>48</v>
      </c>
      <c r="AL14" s="51">
        <v>9</v>
      </c>
      <c r="AM14" s="51">
        <v>16</v>
      </c>
      <c r="AN14">
        <f t="shared" si="31"/>
        <v>10.424229184845633</v>
      </c>
      <c r="AO14">
        <f t="shared" si="32"/>
        <v>15.097500975322765</v>
      </c>
      <c r="AP14">
        <f t="shared" si="33"/>
        <v>11.281947344218322</v>
      </c>
      <c r="AQ14">
        <f t="shared" si="34"/>
        <v>8.8756846368541549</v>
      </c>
      <c r="AR14">
        <f t="shared" si="35"/>
        <v>7.3182769669293677</v>
      </c>
      <c r="AS14" s="79">
        <f t="shared" si="9"/>
        <v>7.3182769669293677</v>
      </c>
      <c r="AT14">
        <f t="shared" si="10"/>
        <v>5</v>
      </c>
      <c r="AV14" s="133" t="s">
        <v>1274</v>
      </c>
      <c r="AW14" s="133">
        <v>20.583333329999999</v>
      </c>
      <c r="AX14" s="133">
        <v>7.9166666670000003</v>
      </c>
      <c r="AY14" s="50" t="s">
        <v>48</v>
      </c>
      <c r="AZ14" s="51">
        <v>9</v>
      </c>
      <c r="BA14" s="51">
        <v>16</v>
      </c>
      <c r="BB14">
        <f t="shared" si="36"/>
        <v>10.876357748393742</v>
      </c>
      <c r="BC14">
        <f t="shared" si="37"/>
        <v>14.124938541681438</v>
      </c>
      <c r="BD14">
        <f t="shared" si="38"/>
        <v>11.315036252247225</v>
      </c>
      <c r="BE14">
        <f t="shared" si="39"/>
        <v>8.8756846368541549</v>
      </c>
      <c r="BF14">
        <f t="shared" si="40"/>
        <v>8.6831512446010972</v>
      </c>
      <c r="BG14" s="79">
        <f t="shared" si="11"/>
        <v>8.6831512446010972</v>
      </c>
      <c r="BH14">
        <f t="shared" si="12"/>
        <v>5</v>
      </c>
      <c r="BM14" s="50" t="s">
        <v>48</v>
      </c>
      <c r="BN14" s="51">
        <v>9</v>
      </c>
      <c r="BO14" s="51">
        <v>16</v>
      </c>
      <c r="BP14">
        <f t="shared" si="41"/>
        <v>6.9925781730635892</v>
      </c>
      <c r="BQ14">
        <f t="shared" si="42"/>
        <v>15.541573456055749</v>
      </c>
      <c r="BR14">
        <f t="shared" si="43"/>
        <v>11.241852382236276</v>
      </c>
      <c r="BS14">
        <f t="shared" si="44"/>
        <v>7.3498299300051828</v>
      </c>
      <c r="BT14">
        <f t="shared" si="45"/>
        <v>12.578675244626767</v>
      </c>
      <c r="BU14" s="79">
        <f t="shared" si="13"/>
        <v>6.9925781730635892</v>
      </c>
      <c r="BV14">
        <f t="shared" si="14"/>
        <v>1</v>
      </c>
      <c r="CA14" s="50" t="s">
        <v>48</v>
      </c>
      <c r="CB14" s="51">
        <v>9</v>
      </c>
      <c r="CC14" s="51">
        <v>16</v>
      </c>
      <c r="CD14">
        <f t="shared" si="46"/>
        <v>4.8541113769981719</v>
      </c>
      <c r="CE14">
        <f t="shared" si="47"/>
        <v>15.221452462657227</v>
      </c>
      <c r="CF14">
        <f t="shared" si="48"/>
        <v>11.335944304532859</v>
      </c>
      <c r="CG14">
        <f t="shared" si="49"/>
        <v>7.3498299300051828</v>
      </c>
      <c r="CH14">
        <f t="shared" si="50"/>
        <v>16.966369617826068</v>
      </c>
      <c r="CI14" s="79">
        <f t="shared" si="15"/>
        <v>4.8541113769981719</v>
      </c>
      <c r="CJ14">
        <f t="shared" si="16"/>
        <v>1</v>
      </c>
      <c r="CL14" s="102" t="s">
        <v>1273</v>
      </c>
      <c r="CM14">
        <f>SUM(CB2,CB4,CB5,CB6,CB7,CB11,CB12,CB13,CB14,CB15,CB18,CB16,CB19,CB21,CB22,CB25,CB27,CB28,CB29,CB31,CB32,CB34,CB35,CB37,CB36,CB38,CB42,CB44,CB45,CB46,CB47,CB48,CB49,CB52,CB54,CB55,CB56,CB57,CB58,CB60,CB61,CB63,CB64,CB65,CB66,CB67,CB69,CB70,CB72,CB73,CB76,CB78,CB79,CB80,CB81,CB82,CB84,CB85,CB87,CB88,CB89,CB90,CB101,CB102,CB106,CB108,CB114,CB119,CB109,CB120,CB123,CB124,CB128,CB130,CB132,CB134,CB135,CB139,CB140,CB142,CB143,CB141,CB145,CB146,CB147,CB150,CB152,CB155,CB156,CB158,CB159,CB160,CB162,CB163,CB165,CB166,CB168,CB167,CB181,CB183,CB184,CB185,CB187,CB188,CB189,CB190,CB191,CB192,CB193,CB194,CB196,CB197,CB198,CB200,CB206,CB207,CB211,CB224,CB225,CB228,CB233,CB235,CB238,CB244,CB250,CB251,CB252,CB253,CB254,CB255,CB259,CB260,CB262,CB264,CB268,CB265,CB271,CB278,CB279,CB280,CB282,CB284,CB285,CB289,CB291,CB292,CB293,CB294,CB295,CB296,CB297,CB298,CB305,CB308,CB312,CB313,CB314,CB316,CB317,CB319,CB323,CB327,CB328,CB329,CB330,CB333,CB335,CB336,CB338,CB339,CB340,CB341,CB342,CB343,CB345,CB346,CB348,CB349,CB350,CB351,CB352,CB353,CB354,CB356,CB355,CB358,CB359,CB361,CB528,CB558,CB559,CB560,CB561,CB563,CB562,CB564,CB565,CB566,CB567,CB568,CB569,CB570,CB571,CB572,CB573,CB574,CB575,CB576,CB577,CB578,CB579,CB580,CB581,CB582,CB583,CB584,CB585,CB586,CB587,CB588,CB589,CB590,CB591,CB592,CB593,CB594,CB595,CB596,CB597,CB598,CB599,CB600,CB601,CB602,CB603,CB604,CB605,CB606,CB607,CB608,CB609,CB610,CB611,CB612,CB613,CB614,CB615,CB616,CB617,CB618,CB619,CB620,CB621)/253</f>
        <v>11.399209486166008</v>
      </c>
      <c r="CN14">
        <f>SUM(CC2,CC4,CC5,CC6,CC11,CC12,CC7,CC13,CC14,CC15,CC16,CC18,CC19,CC21,CC22,CC25,CC27,CC28,CC29,CC31,CC32,CC34,CC35,CC36,CC37,CC38,CC42,CC44,CC45,CC46,CC47,CC48,CC49,CC52,CC54,CC55,CC57,CC58,CC56,CC60,CC61,CC63,CC64,CC65,CC66,CC67,CC69,CC70,CC72,CC73,CC76,CC78,CC79,CC81,CC82,CC80,CC84,CC85,CC87,CC88,CC89,CC90,CC101,CC102,CC106,CC109,CC108,CC114,CC119,CC120,CC123,CC124,CC128,CC130,CC132,CC134,CC135,CC139,CC140,CC141,CC142,CC143,CC145,CC146,CC147,CC150,CC152,CC155,CC156,CC158,CC159,CC160,CC162,CC163,CC165,CC166,CC167,CC168,CC181,CC183,CC184,CC185,CC187,CC188,CC189,CC190,CC191,CC192,CC193,CC194,CC196,CC197,CC198,CC200,CC207,CC206,CC211,CC224,CC225,CC233,CC228,CC235,CC238,CC244,CC250,CC251,CC252,CC253,CC255,CC254,CC259,CC260,CC262,CC264,CC265,CC268,CC271,CC278,CC279,CC280,CC282,CC284,CC285,CC289,CC291,CC293,CC292,CC294,CC295,CC296,CC297,CC298,CC305,CC308,CC312,CC313,CC314,CC316,CC317,CC319,CC323,CC327,CC328,CC329,CC330,CC333,CC335,CC336,CC338,CC339,CC340,CC341,CC343,CC342,CC345,CC346,CC348,CC350,CC349,CC351,CC352,CC353,CC354,CC355,CC356,CC358,CC359,CC361,CC528,CC558,CC559,CC560,CC561,CC562,CC563,CC564,CC565,CC566,CC567,CC568,CC569,CC570,CC571,CC572,CC573,CC574,CC575,CC576,CC577,CC578,CC579,CC580,CC581,CC582,CC583,CC584,CC585,CC586,CC587,CC588,CC589,CC590,CC591,CC592,CC593,CC594,CC595,CC596,CC597,CC598,CC599,CC600,CC602,CC603,CC601,CC604,CC605,CC606,CC607,CC608,CC609,CC611,CC610,CC612,CC613:CC614,CC614,CC615,CC616,CC617,CC618,CC619,CC620,CC621)/253</f>
        <v>12.185770750988143</v>
      </c>
      <c r="CO14" s="50" t="s">
        <v>48</v>
      </c>
      <c r="CP14" s="51">
        <v>9</v>
      </c>
      <c r="CQ14" s="51">
        <v>16</v>
      </c>
      <c r="CR14">
        <f t="shared" si="51"/>
        <v>4.5060571399463667</v>
      </c>
      <c r="CS14">
        <f t="shared" si="52"/>
        <v>14.584602325740663</v>
      </c>
      <c r="CT14">
        <f t="shared" si="53"/>
        <v>5.8831507440646877</v>
      </c>
      <c r="CU14">
        <f t="shared" si="54"/>
        <v>7.3498299300051828</v>
      </c>
      <c r="CV14">
        <f t="shared" si="55"/>
        <v>20.637630258879284</v>
      </c>
      <c r="CW14" s="79">
        <f t="shared" si="17"/>
        <v>4.5060571399463667</v>
      </c>
      <c r="CX14">
        <f t="shared" si="18"/>
        <v>1</v>
      </c>
      <c r="CZ14" s="102" t="s">
        <v>1273</v>
      </c>
      <c r="DA14">
        <f>SUM(CP2,CP4,CP5,CP6,CP7,CP11,CP13,CP12,CP14,CP15,CP16,CP19,CP18,CP21,CP22,CP25,CP27,CP28,CP31,CP29,CP32,CP34,CP36,CP35,CP37,CP38,CP42,CP44,CP45,CP46,CP47,CP48,CP49,CP52,CP54,CP55,CP56,CP57,CP58,CP60,CP61,CP63,CP64,CP65,CP67,CP66,CP69,CP70,CP72,CP76,CP73,CP78,CP79,CP80,CP81,CP82,CP84,CP85,CP87,CP88,CP89,CP90,CP101,CP106,CP108,CP109,CP114,CP119,CP120,CP123,CP124,CP128,CP130,CP132,CP134,CP135,CP139,CP140,CP141,CP142,CP145,CP146,CP147,CP150,CP152,CP155,CP156,CP158,CP159,CP160,CP162,CP163,CP165,CP166,CP167,CP168,CP181,CP183,CP184,CP185,CP187,CP188,CP189,CP190,CP191,CP192,CP193,CP194,CP196,CP197,CP198,CP200,CP206,CP207,CP211,CP215,CP224,CP225,CP228,CP233,CP235,CP238,CP244,CP250,CP251,CP252,CP253,CP254,CP255,CP259,CP260,CP262,CP264,CP265,CP268,CP271,CP278,CP279,CP280,CP282,CP284,CP285,CP289,CP291,CP292,CP293,CP294,CP295,CP296,CP297,CP298,CP305,CP308,CP312,CP313,CP314,CP316,CP317,CP319,CP323,CP327,CP328,CP329,CP330,CP333,CP335,CP336,CP339,CP338,CP340,CP341,CP342,CP343,CP345,CP346,CP348,CP349,CP350,CP351,CP352,CP353,CP354,CP355,CP356,CP358,CP359,CP361,CP528,CP558,CP559,CP560,CP562,CP561,CP564,CP563,CP566,CP565,CP568,CP567,CP569,CP570,CP571,CP574,CP573,CP576,CP577,CP578,CP579,CP581,CP582,CP583,CP584,CP585,CP586,CP587,CP588,CP589,CP591,CP592,CP593,CP595,CP596,CP597,CP598,CP599,CP601,CP602,CP603,CP604,CP605,CP606,CP607,CP609,CP610,CP613,CP614,CP615,CP616,CP617,CP618,CP619,CP620,CP621)/243</f>
        <v>11.798353909465021</v>
      </c>
      <c r="DB14">
        <f>SUM(CQ2,CQ4,CQ5,CQ6,CQ7,CQ11,CQ12,CQ13,CQ14,CQ15,CQ16,CQ18,CQ19,CQ21,CQ22,CQ25,CQ27,CQ28,CQ29,CQ31,CQ32,CQ35,CQ34,CQ36,CQ37,CQ38,CQ42,CQ44,CQ46,CQ45,CQ47,CQ48,CQ52,CQ49,CQ54,CQ55,CQ56,CQ57,CQ58,CQ61,CQ60,CQ63,CQ64,CQ65,CQ66,CQ67,CQ69,CQ70,CQ72,CQ73,CQ76,CQ78,CQ79,CQ80,CQ81,CQ82,CQ84,CQ87,CQ85,CQ88,CQ89,CQ90,CQ101,CQ108,CQ106,CQ109,CQ114,CQ119,CQ120,CQ123,CQ124,CQ128,CQ130,CQ132:CQ134,CQ135,CQ139,CQ140,CQ141,CQ145,CQ142,CQ146,CQ147,CQ150,CQ155,CQ152,CQ156,CQ158,CQ159,CQ160,CQ162,CQ163,CQ165,CQ166,CQ167,CQ168,CQ181,CQ183,CQ184,CQ187,CQ185,CQ188,CQ189,CQ190,CQ191,CQ192,CQ193,CQ194,CQ197,CQ196,CQ198,CQ200,CQ206,CQ211,CQ207,CQ215,CQ224,CQ225,CQ228,CQ233,CQ235,CQ238,CQ244,CQ250,CQ251,CQ252,CQ253,CQ254,CQ255,CQ259,CQ260,CQ262,CQ265,CQ264,CQ268,CQ271,CQ278,CQ279,CQ280,CQ282,CQ284,CQ285,CQ289,CQ291,CQ292,CQ293,CQ294,CQ295,CQ296,CQ297,CQ298,CQ305,CQ308,CQ312,CQ313,CQ314,CQ316,CQ317,CQ319,CQ323,CQ327,CQ328,CQ330,CQ329,CQ333,CQ335,CQ338,CQ336,CQ339,CQ340,CQ341,CQ342,CQ343,CQ345,CQ346,CQ348,CQ349,CQ350,CQ351,CQ352,CQ353,CQ354,CQ355,CQ356,CQ358,CQ359,CQ361,CQ528,CQ558,CQ559,CQ560,CQ561,CQ562,CQ563,CQ564,CQ565,CQ566,CQ567,CQ568,CQ569,CQ570,CQ571,CQ573,CQ574,CQ576,CQ577,CQ578,CQ579,CQ581,CQ582,CQ583,CQ584,CQ585,CQ586,CQ588,CQ587,CQ589,CQ591,CQ592,CQ595,CQ593,CQ596,CQ597,CQ598,CQ599,CQ601,CQ602,CQ603,CQ604,CQ605,CQ606,CQ607,CQ609,CQ610,CQ613,CQ614,CQ615,CQ616,CQ617,CQ618,CQ619,CQ620,CQ621)/243</f>
        <v>12.674897119341564</v>
      </c>
      <c r="DC14" s="50" t="s">
        <v>48</v>
      </c>
      <c r="DD14" s="51">
        <v>9</v>
      </c>
      <c r="DE14" s="51">
        <v>16</v>
      </c>
      <c r="DF14">
        <f t="shared" si="56"/>
        <v>4.3459284126865887</v>
      </c>
      <c r="DG14">
        <f t="shared" si="57"/>
        <v>14.735360504693878</v>
      </c>
      <c r="DH14">
        <f t="shared" si="58"/>
        <v>12.962268634822614</v>
      </c>
      <c r="DI14">
        <f t="shared" si="59"/>
        <v>10.834992689288384</v>
      </c>
      <c r="DJ14">
        <f t="shared" si="60"/>
        <v>20.638256627650268</v>
      </c>
      <c r="DK14" s="79">
        <f t="shared" si="19"/>
        <v>4.3459284126865887</v>
      </c>
      <c r="DL14">
        <f t="shared" si="20"/>
        <v>1</v>
      </c>
      <c r="DN14" s="102" t="s">
        <v>1273</v>
      </c>
      <c r="DO14">
        <f>SUM(DD2,DD4,DD5,DD6,DD7,DD12,DD11,DD13,DD15,DD16,DD14,DD18,DD19,DD21,DD22,DD25,DD27,DD28,DD29,DD31,DD32,DD34,DD35,DD36,DD37,DD38,DD42,DD44,DD45,DD46,DD47,DD48,DD49,DD52,DD54,DD55,DD56,DD57,DD58,DD61,DD60,DD63,DD64,DD65,DD66,DD67,DD69,DD70,DD72,DD73,DD76,DD78,DD79,DD80,DD81,DD82,DD84,DD85,DD87,DD88,DD89,DD90,DD101,DD106,DD108,DD109,DD114,DD119,DD120,DD123,DD124,DD128,DD130,DD132,DD134,DD135,DD139,DD140,DD141,DD142,DD145,DD146,DD147,DD150,DD152,DD156,DD155,DD158,DD159,DD160,DD162,DD163,DD165,DD166,DD167,DD168,DD181,DD183,DD184,DD185,DD187,DD188,DD189,DD190,DD191,DD192,DD193,DD194,DD196,DD197,DD198,DD200,DD206,DD207,DD211,DD215,DD224,DD225,DD228,DD233,DD235,DD238,DD244,DD250,DD251,DD252,DD253,DD254,DD255,DD259,DD260,DD262,DD264,DD265,DD268,DD271,DD278,DD279,DD280,DD282,DD284,DD285,DD289,DD291,DD292,DD293,DD294,DD295,DD296,DD297,DD298,DD305,DD308,DD312,DD313,DD314,DD316,DD317,DD319,DD323,DD328,DD327,DD329,DD333,DD330,DD335,DD336,DD338,DD339,DD340,DD341,DD342,DD343,DD345,DD346,DD348,DD349,DD350,DD351,DD352,DD353,DD354,DD355,DD356,DD358,DD359,DD361,DD472,DD528,DD555,DD558,DD559,DD561,DD564,DD566,DD567,DD569,DD571,DD573,DD574,DD576,DD581,DD583,DD584,DD585,DD592,DD593,DD599,DD601,DD602,DD613,DD606,DD614,DD616,DD617,DD619,DD620,DD621)/218</f>
        <v>12.137614678899082</v>
      </c>
      <c r="DP14">
        <f>SUM(DE2,DE4,DE5,DE6,DE7,DE11,DE12,DE13,DE14,DE15,DE16,DE18,DE19,DE21,DE22,DE25,DE27,DE28,DE29,DE31,DE32,DE34,DE35,DE36,DE37,DE38,DE42,DE44,DE45,DE46,DE63,DE47,DE48,DE49,DE52,DE54,DE55,DE56,DE57,DE58,DE60,DE61,DE64,DE65,DE66,DE67,DE69,DE70,DE73,DE72,DE76,DE78,DE79,DE80,DE81,DE82,DE84,DE85,DE87,DE88,DE89,DE90,DE101,DE106,DE108,DE109,DE114,DE119,DE123,DE120,DE124,DE128,DE130,DE132,DE135,DE134,DE139,DE140,DE141,DE142,DE145,DE146,DE147,DE150,DE152,DE155,DE156,DE158,DE159,DE160,DE162,DE163,DE165,DE166,DE168,DE167,DE181,DE183,DE184,DE185,DE187,DE188,DE189,DE190,DE191,DE192,DE193,DE194,DE196,DE197,DE198,DE200,DE206,DE207,DE211,DE215,DE224,DE225,DE228,DE233,DE235,DE238,DE244,DE250,DE251,DE253,DE252,DE254,DE255,DE259,DE260,DE262,DE264,DE265,DE268,DE271,DE278,DE279,DE280,DE282,DE284,DE285,DE289,DE291,DE292,DE293,DE294,DE295,DE296,DE297,DE298,DE308,DE305,DE312,DE313,DE314,DE316,DE317,DE319,DE323,DE327,DE328,DE329,DE330,DE333,DE335,DE336,DE338,DE340,DE339,DE341,DE342,DE345,DE343,DE346,DE348,DE349,DE350,DE352,DE351,DE353,DE354,DE355,DE356,DE358,DE359,DE361,DE472,DE528,DE555,DE558,DE559,DE561,DE564,DE566,DE567,DE569,DE571,DE573,DE574,DE576,DE581,DE583,DE584,DE585,DE592,DE593,DE599,DE601,DE602,DE606,DE613,DE614,DE616,DE617,DE619,DE620,DE621)/218</f>
        <v>13.389908256880734</v>
      </c>
      <c r="DQ14" s="50" t="s">
        <v>48</v>
      </c>
      <c r="DR14" s="51">
        <v>9</v>
      </c>
      <c r="DS14" s="51">
        <v>16</v>
      </c>
      <c r="DT14">
        <f t="shared" si="61"/>
        <v>4.0813238993453744</v>
      </c>
      <c r="DU14">
        <f t="shared" si="62"/>
        <v>14.0284408564738</v>
      </c>
      <c r="DV14">
        <f t="shared" si="63"/>
        <v>12.84143661463901</v>
      </c>
      <c r="DW14">
        <f t="shared" si="64"/>
        <v>10.805640658046864</v>
      </c>
      <c r="DX14">
        <f t="shared" si="65"/>
        <v>20.741848500049439</v>
      </c>
      <c r="DY14" s="79">
        <f t="shared" si="21"/>
        <v>4.0813238993453744</v>
      </c>
      <c r="DZ14">
        <f t="shared" si="22"/>
        <v>1</v>
      </c>
      <c r="EE14" s="50" t="s">
        <v>48</v>
      </c>
      <c r="EF14" s="51">
        <v>9</v>
      </c>
      <c r="EG14" s="51">
        <v>16</v>
      </c>
      <c r="EH14">
        <f t="shared" si="66"/>
        <v>4.1940255435789888</v>
      </c>
      <c r="EI14">
        <f t="shared" si="67"/>
        <v>14.504484218468319</v>
      </c>
      <c r="EJ14">
        <f t="shared" si="68"/>
        <v>12.84143661463901</v>
      </c>
      <c r="EK14">
        <f t="shared" si="69"/>
        <v>10.805640658046864</v>
      </c>
      <c r="EL14">
        <f t="shared" si="70"/>
        <v>20.936435209009797</v>
      </c>
      <c r="EM14" s="79">
        <f t="shared" si="23"/>
        <v>4.1940255435789888</v>
      </c>
      <c r="EN14">
        <f t="shared" si="24"/>
        <v>1</v>
      </c>
      <c r="ES14" s="50" t="s">
        <v>48</v>
      </c>
      <c r="ET14" s="51">
        <v>9</v>
      </c>
      <c r="EU14" s="51">
        <v>16</v>
      </c>
      <c r="EV14">
        <f t="shared" si="71"/>
        <v>4.3610852791748727</v>
      </c>
      <c r="EW14">
        <f t="shared" si="72"/>
        <v>14.773731378720409</v>
      </c>
      <c r="EX14">
        <f t="shared" si="73"/>
        <v>12.84143661463901</v>
      </c>
      <c r="EY14">
        <f t="shared" si="74"/>
        <v>10.805640658046864</v>
      </c>
      <c r="EZ14">
        <f t="shared" si="75"/>
        <v>20.936435209009797</v>
      </c>
      <c r="FA14" s="79">
        <f t="shared" si="76"/>
        <v>4.3610852791748727</v>
      </c>
      <c r="FB14">
        <f t="shared" si="25"/>
        <v>1</v>
      </c>
    </row>
    <row r="15" spans="1:158">
      <c r="A15" s="50" t="s">
        <v>46</v>
      </c>
      <c r="B15" s="51">
        <v>16</v>
      </c>
      <c r="C15" s="51">
        <v>2</v>
      </c>
      <c r="H15" s="1">
        <v>14</v>
      </c>
      <c r="I15" s="50" t="s">
        <v>451</v>
      </c>
      <c r="J15" s="53">
        <v>9</v>
      </c>
      <c r="K15" s="53">
        <v>12</v>
      </c>
      <c r="L15">
        <f t="shared" si="0"/>
        <v>10.816653826391969</v>
      </c>
      <c r="M15">
        <f t="shared" si="1"/>
        <v>12.206555615733702</v>
      </c>
      <c r="N15">
        <f t="shared" si="2"/>
        <v>13.892443989449804</v>
      </c>
      <c r="O15">
        <f t="shared" si="3"/>
        <v>14.422205101855956</v>
      </c>
      <c r="P15">
        <f t="shared" si="4"/>
        <v>2.2360679774997898</v>
      </c>
      <c r="Q15" s="79">
        <f t="shared" si="5"/>
        <v>2.2360679774997898</v>
      </c>
      <c r="R15">
        <f t="shared" si="6"/>
        <v>5</v>
      </c>
      <c r="T15" s="105" t="s">
        <v>1277</v>
      </c>
      <c r="U15" s="106">
        <f>SUM(U8,U14)/312</f>
        <v>15.346153846153847</v>
      </c>
      <c r="V15" s="106">
        <f>SUM(V8,V14)/312</f>
        <v>17.099358974358974</v>
      </c>
      <c r="W15" s="50" t="s">
        <v>54</v>
      </c>
      <c r="X15" s="51">
        <v>9</v>
      </c>
      <c r="Y15" s="51">
        <v>16</v>
      </c>
      <c r="Z15">
        <f t="shared" si="26"/>
        <v>13.14961976636587</v>
      </c>
      <c r="AA15">
        <f t="shared" si="27"/>
        <v>15.337215606826497</v>
      </c>
      <c r="AB15">
        <f t="shared" si="28"/>
        <v>10.979737269961605</v>
      </c>
      <c r="AC15">
        <f t="shared" si="29"/>
        <v>9.7082439194737997</v>
      </c>
      <c r="AD15">
        <f t="shared" si="30"/>
        <v>6.4406722314954736</v>
      </c>
      <c r="AE15" s="79">
        <f t="shared" si="7"/>
        <v>6.4406722314954736</v>
      </c>
      <c r="AF15">
        <f t="shared" si="8"/>
        <v>5</v>
      </c>
      <c r="AK15" s="50" t="s">
        <v>54</v>
      </c>
      <c r="AL15" s="51">
        <v>9</v>
      </c>
      <c r="AM15" s="51">
        <v>16</v>
      </c>
      <c r="AN15">
        <f t="shared" si="31"/>
        <v>10.424229184845633</v>
      </c>
      <c r="AO15">
        <f t="shared" si="32"/>
        <v>15.097500975322765</v>
      </c>
      <c r="AP15">
        <f t="shared" si="33"/>
        <v>11.281947344218322</v>
      </c>
      <c r="AQ15">
        <f t="shared" si="34"/>
        <v>8.8756846368541549</v>
      </c>
      <c r="AR15">
        <f t="shared" si="35"/>
        <v>7.3182769669293677</v>
      </c>
      <c r="AS15" s="79">
        <f t="shared" si="9"/>
        <v>7.3182769669293677</v>
      </c>
      <c r="AT15">
        <f t="shared" si="10"/>
        <v>5</v>
      </c>
      <c r="AV15" s="134" t="s">
        <v>1275</v>
      </c>
      <c r="AW15" s="134">
        <v>3.2380952380000001</v>
      </c>
      <c r="AX15" s="134">
        <v>25.73809524</v>
      </c>
      <c r="AY15" s="50" t="s">
        <v>54</v>
      </c>
      <c r="AZ15" s="51">
        <v>9</v>
      </c>
      <c r="BA15" s="51">
        <v>16</v>
      </c>
      <c r="BB15">
        <f t="shared" si="36"/>
        <v>10.876357748393742</v>
      </c>
      <c r="BC15">
        <f t="shared" si="37"/>
        <v>14.124938541681438</v>
      </c>
      <c r="BD15">
        <f t="shared" si="38"/>
        <v>11.315036252247225</v>
      </c>
      <c r="BE15">
        <f t="shared" si="39"/>
        <v>8.8756846368541549</v>
      </c>
      <c r="BF15">
        <f t="shared" si="40"/>
        <v>8.6831512446010972</v>
      </c>
      <c r="BG15" s="79">
        <f t="shared" si="11"/>
        <v>8.6831512446010972</v>
      </c>
      <c r="BH15">
        <f t="shared" si="12"/>
        <v>5</v>
      </c>
      <c r="BM15" s="50" t="s">
        <v>54</v>
      </c>
      <c r="BN15" s="51">
        <v>9</v>
      </c>
      <c r="BO15" s="51">
        <v>16</v>
      </c>
      <c r="BP15">
        <f t="shared" si="41"/>
        <v>6.9925781730635892</v>
      </c>
      <c r="BQ15">
        <f t="shared" si="42"/>
        <v>15.541573456055749</v>
      </c>
      <c r="BR15">
        <f t="shared" si="43"/>
        <v>11.241852382236276</v>
      </c>
      <c r="BS15">
        <f t="shared" si="44"/>
        <v>7.3498299300051828</v>
      </c>
      <c r="BT15">
        <f t="shared" si="45"/>
        <v>12.578675244626767</v>
      </c>
      <c r="BU15" s="79">
        <f t="shared" si="13"/>
        <v>6.9925781730635892</v>
      </c>
      <c r="BV15">
        <f t="shared" si="14"/>
        <v>1</v>
      </c>
      <c r="CA15" s="50" t="s">
        <v>54</v>
      </c>
      <c r="CB15" s="51">
        <v>9</v>
      </c>
      <c r="CC15" s="51">
        <v>16</v>
      </c>
      <c r="CD15">
        <f t="shared" si="46"/>
        <v>4.8541113769981719</v>
      </c>
      <c r="CE15">
        <f t="shared" si="47"/>
        <v>15.221452462657227</v>
      </c>
      <c r="CF15">
        <f t="shared" si="48"/>
        <v>11.335944304532859</v>
      </c>
      <c r="CG15">
        <f t="shared" si="49"/>
        <v>7.3498299300051828</v>
      </c>
      <c r="CH15">
        <f t="shared" si="50"/>
        <v>16.966369617826068</v>
      </c>
      <c r="CI15" s="79">
        <f t="shared" si="15"/>
        <v>4.8541113769981719</v>
      </c>
      <c r="CJ15">
        <f t="shared" si="16"/>
        <v>1</v>
      </c>
      <c r="CO15" s="50" t="s">
        <v>54</v>
      </c>
      <c r="CP15" s="51">
        <v>9</v>
      </c>
      <c r="CQ15" s="51">
        <v>16</v>
      </c>
      <c r="CR15">
        <f t="shared" si="51"/>
        <v>4.5060571399463667</v>
      </c>
      <c r="CS15">
        <f t="shared" si="52"/>
        <v>14.584602325740663</v>
      </c>
      <c r="CT15">
        <f t="shared" si="53"/>
        <v>5.8831507440646877</v>
      </c>
      <c r="CU15">
        <f t="shared" si="54"/>
        <v>7.3498299300051828</v>
      </c>
      <c r="CV15">
        <f t="shared" si="55"/>
        <v>20.637630258879284</v>
      </c>
      <c r="CW15" s="79">
        <f t="shared" si="17"/>
        <v>4.5060571399463667</v>
      </c>
      <c r="CX15">
        <f t="shared" si="18"/>
        <v>1</v>
      </c>
      <c r="DC15" s="50" t="s">
        <v>54</v>
      </c>
      <c r="DD15" s="51">
        <v>9</v>
      </c>
      <c r="DE15" s="51">
        <v>16</v>
      </c>
      <c r="DF15">
        <f t="shared" si="56"/>
        <v>4.3459284126865887</v>
      </c>
      <c r="DG15">
        <f t="shared" si="57"/>
        <v>14.735360504693878</v>
      </c>
      <c r="DH15">
        <f t="shared" si="58"/>
        <v>12.962268634822614</v>
      </c>
      <c r="DI15">
        <f t="shared" si="59"/>
        <v>10.834992689288384</v>
      </c>
      <c r="DJ15">
        <f t="shared" si="60"/>
        <v>20.638256627650268</v>
      </c>
      <c r="DK15" s="79">
        <f t="shared" si="19"/>
        <v>4.3459284126865887</v>
      </c>
      <c r="DL15">
        <f t="shared" si="20"/>
        <v>1</v>
      </c>
      <c r="DQ15" s="50" t="s">
        <v>54</v>
      </c>
      <c r="DR15" s="51">
        <v>9</v>
      </c>
      <c r="DS15" s="51">
        <v>16</v>
      </c>
      <c r="DT15">
        <f t="shared" si="61"/>
        <v>4.0813238993453744</v>
      </c>
      <c r="DU15">
        <f t="shared" si="62"/>
        <v>14.0284408564738</v>
      </c>
      <c r="DV15">
        <f t="shared" si="63"/>
        <v>12.84143661463901</v>
      </c>
      <c r="DW15">
        <f t="shared" si="64"/>
        <v>10.805640658046864</v>
      </c>
      <c r="DX15">
        <f t="shared" si="65"/>
        <v>20.741848500049439</v>
      </c>
      <c r="DY15" s="79">
        <f t="shared" si="21"/>
        <v>4.0813238993453744</v>
      </c>
      <c r="DZ15">
        <f t="shared" si="22"/>
        <v>1</v>
      </c>
      <c r="EE15" s="50" t="s">
        <v>54</v>
      </c>
      <c r="EF15" s="51">
        <v>9</v>
      </c>
      <c r="EG15" s="51">
        <v>16</v>
      </c>
      <c r="EH15">
        <f t="shared" si="66"/>
        <v>4.1940255435789888</v>
      </c>
      <c r="EI15">
        <f t="shared" si="67"/>
        <v>14.504484218468319</v>
      </c>
      <c r="EJ15">
        <f t="shared" si="68"/>
        <v>12.84143661463901</v>
      </c>
      <c r="EK15">
        <f t="shared" si="69"/>
        <v>10.805640658046864</v>
      </c>
      <c r="EL15">
        <f t="shared" si="70"/>
        <v>20.936435209009797</v>
      </c>
      <c r="EM15" s="79">
        <f t="shared" si="23"/>
        <v>4.1940255435789888</v>
      </c>
      <c r="EN15">
        <f t="shared" si="24"/>
        <v>1</v>
      </c>
      <c r="ES15" s="50" t="s">
        <v>54</v>
      </c>
      <c r="ET15" s="51">
        <v>9</v>
      </c>
      <c r="EU15" s="51">
        <v>16</v>
      </c>
      <c r="EV15">
        <f t="shared" si="71"/>
        <v>4.3610852791748727</v>
      </c>
      <c r="EW15">
        <f t="shared" si="72"/>
        <v>14.773731378720409</v>
      </c>
      <c r="EX15">
        <f t="shared" si="73"/>
        <v>12.84143661463901</v>
      </c>
      <c r="EY15">
        <f t="shared" si="74"/>
        <v>10.805640658046864</v>
      </c>
      <c r="EZ15">
        <f t="shared" si="75"/>
        <v>20.936435209009797</v>
      </c>
      <c r="FA15" s="79">
        <f t="shared" si="76"/>
        <v>4.3610852791748727</v>
      </c>
      <c r="FB15">
        <f t="shared" si="25"/>
        <v>1</v>
      </c>
    </row>
    <row r="16" spans="1:158">
      <c r="A16" s="50" t="s">
        <v>48</v>
      </c>
      <c r="B16" s="51">
        <v>9</v>
      </c>
      <c r="C16" s="51">
        <v>16</v>
      </c>
      <c r="H16" s="1">
        <v>15</v>
      </c>
      <c r="I16" s="50" t="s">
        <v>116</v>
      </c>
      <c r="J16" s="51">
        <v>2</v>
      </c>
      <c r="K16" s="51">
        <v>24</v>
      </c>
      <c r="L16">
        <f t="shared" si="0"/>
        <v>21.023796041628639</v>
      </c>
      <c r="M16">
        <f t="shared" si="1"/>
        <v>25.495097567963924</v>
      </c>
      <c r="N16">
        <f t="shared" si="2"/>
        <v>0</v>
      </c>
      <c r="O16">
        <f t="shared" si="3"/>
        <v>1</v>
      </c>
      <c r="P16">
        <f t="shared" si="4"/>
        <v>12.806248474865697</v>
      </c>
      <c r="Q16" s="79">
        <f t="shared" si="5"/>
        <v>0</v>
      </c>
      <c r="R16">
        <f t="shared" si="6"/>
        <v>3</v>
      </c>
      <c r="W16" s="50" t="s">
        <v>56</v>
      </c>
      <c r="X16" s="51">
        <v>12</v>
      </c>
      <c r="Y16" s="51">
        <v>13</v>
      </c>
      <c r="Z16">
        <f t="shared" si="26"/>
        <v>12.410177275123832</v>
      </c>
      <c r="AA16">
        <f t="shared" si="27"/>
        <v>11.198837723812336</v>
      </c>
      <c r="AB16">
        <f t="shared" si="28"/>
        <v>15.07956697559263</v>
      </c>
      <c r="AC16">
        <f t="shared" si="29"/>
        <v>13.901438774457844</v>
      </c>
      <c r="AD16">
        <f t="shared" si="30"/>
        <v>5.2916433707108084</v>
      </c>
      <c r="AE16" s="79">
        <f t="shared" si="7"/>
        <v>5.2916433707108084</v>
      </c>
      <c r="AF16">
        <f t="shared" si="8"/>
        <v>5</v>
      </c>
      <c r="AH16" s="116" t="s">
        <v>1273</v>
      </c>
      <c r="AI16" s="116">
        <v>7.6808510639999996</v>
      </c>
      <c r="AJ16" s="116">
        <v>5.6595744679999997</v>
      </c>
      <c r="AK16" s="115" t="s">
        <v>56</v>
      </c>
      <c r="AL16" s="51">
        <v>12</v>
      </c>
      <c r="AM16" s="51">
        <v>13</v>
      </c>
      <c r="AN16">
        <f t="shared" si="31"/>
        <v>8.5168594283449011</v>
      </c>
      <c r="AO16">
        <f t="shared" si="32"/>
        <v>10.900967269002868</v>
      </c>
      <c r="AP16">
        <f t="shared" si="33"/>
        <v>15.390534194293414</v>
      </c>
      <c r="AQ16">
        <f t="shared" si="34"/>
        <v>13.068197189011533</v>
      </c>
      <c r="AR16">
        <f t="shared" si="35"/>
        <v>6.4060266737416027</v>
      </c>
      <c r="AS16" s="79">
        <f t="shared" si="9"/>
        <v>6.4060266737416027</v>
      </c>
      <c r="AT16">
        <f t="shared" si="10"/>
        <v>5</v>
      </c>
      <c r="AV16" s="135" t="s">
        <v>1276</v>
      </c>
      <c r="AW16" s="135">
        <v>1.6666666670000001</v>
      </c>
      <c r="AX16" s="135">
        <v>21</v>
      </c>
      <c r="AY16" s="115" t="s">
        <v>56</v>
      </c>
      <c r="AZ16" s="51">
        <v>12</v>
      </c>
      <c r="BA16" s="51">
        <v>13</v>
      </c>
      <c r="BB16">
        <f t="shared" si="36"/>
        <v>7.0198439226983229</v>
      </c>
      <c r="BC16">
        <f t="shared" si="37"/>
        <v>9.9756648313923293</v>
      </c>
      <c r="BD16">
        <f t="shared" si="38"/>
        <v>15.460596540938157</v>
      </c>
      <c r="BE16">
        <f t="shared" si="39"/>
        <v>13.068197189011533</v>
      </c>
      <c r="BF16">
        <f t="shared" si="40"/>
        <v>7.3592181063355913</v>
      </c>
      <c r="BG16" s="79">
        <f t="shared" si="11"/>
        <v>7.0198439226983229</v>
      </c>
      <c r="BH16">
        <f t="shared" si="12"/>
        <v>1</v>
      </c>
      <c r="BJ16" t="s">
        <v>1273</v>
      </c>
      <c r="BK16">
        <f>SUM(AZ5,AZ13,AZ16,AZ18,AZ19,AZ21,AZ22,AZ31,AZ42,AZ44,AZ47,AZ54,AZ57,AZ58,AZ64,AZ65,AZ72,AZ70,AZ81,AZ82,AZ85,AZ88,AZ102,AZ106,AZ108,AZ114,AZ119,AZ123,AZ124,AZ128,AZ132,AZ139,AZ140,AZ141,AZ142,AZ143,AZ145,AZ146,AZ150,AZ155,AZ160,AZ156,AZ163,AZ165,AZ166,AZ168,AZ172,AZ181,AZ183,AZ184,AZ185,AZ186,AZ187,AZ189,AZ190,AZ191,AZ192,AZ193,AZ194,AZ196,AZ197,AZ198,AZ200,AZ207,AZ224,AZ225,AZ233,AZ250,AZ252,AZ254,AZ255,AZ262,AZ264,AZ271,AZ278,AZ279,AZ280,AZ285,AZ289,AZ291,AZ292,AZ293,AZ294,AZ295,AZ296,AZ297,AZ305,AZ298,AZ308,AZ312,AZ314,AZ319,AZ323,AZ328,AZ333,AZ336,AZ338,AZ339,AZ340,AZ341,AZ342,AZ343,AZ345,AZ346,AZ348,AZ349,AZ351,AZ352,AZ353,AZ354,AZ355,AZ356,AZ358,AZ359,AZ361,AZ362,AZ363,AZ370,AZ372,AZ388,AZ393,AZ401,AZ402,AZ403,AZ411,AZ412,AZ414,AZ427,AZ461,AZ468,AZ471,AZ483,AZ501,AZ503,AZ505,AZ508,AZ523,AZ531,AZ544,AZ545,AZ556,AZ558,AZ557,AZ559,AZ560,AZ561,AZ562,AZ563,AZ565,AZ564,AZ566,AZ568,AZ567,AZ569,AZ570,AZ571,AZ572,AZ573,AZ574,AZ575,AZ576,AZ577,AZ578,AZ579,AZ580,AZ581,AZ582,AZ583,AZ584,AZ585,AZ586,AZ587,AZ588,AZ589,AZ591,AZ590,AZ592,AZ593,AZ594,AZ595,AZ596,AZ597,AZ598,AZ599,AZ600,AZ601,AZ602,AZ604,AZ603,AZ605,AZ606,AZ607,AZ608,AZ609,AZ610,AZ611,AZ612,AZ613,AZ614,AZ615,AZ616,AZ617,AZ618,AZ619,AZ620,AZ621)/206</f>
        <v>11.553398058252426</v>
      </c>
      <c r="BL16">
        <f>SUM(BA5,BA13,BA16,BA18,BA19,BA21,BA22,BA31,BA42,BA44,BA54,BA47,BA57,BA58,BA64,BA65,BA70,BA72,BA81,BA82,BA85,BA88,BA102,BA106,BA108,BA114,BA119,BA123,BA124,BA128,BA132,BA139,BA140,BA141,BA142,BA143,BA145,BA146,BA150,BA155,BA160,BA156,BA163,BA165,BA168,BA166,BA172,BA181,BA183,BA184,BA185,BA186,BA189,BA187,BA190,BA191,BA192,BA193,BA194,BA196,BA197,BA198,BA200,BA207,BA224,BA233,BA225,BA250,BA252,BA254,BA255,BA264,BA271,BA278,BA280,BA262,BA279,BA289,BA285,BA291,BA597,BA292,BA293,BA294,BA295,BA296,BA297,BA298,BA305,BA308,BA312,BA314,BA323,BA319,BA328,BA333,BA336,BA338,BA339,BA340,BA341,BA342,BA343,BA345,BA346,BA348,BA349,BA352,BA353,BA351,BA354,BA355,BA356,BA358,BA359,BA361,BA362,BA363,BA370,BA372,BA388,BA393,BA401,BA402,BA403,BA412,BA411,BA414,BA427,BA468,BA461,BA471,BA483,BA501,BA503,BA505,BA508,BA523,BA531,BA544,BA545,BA556,BA557,BA558,BA559,BA560,BA561,BA562,BA563,BA564,BA565,BA566,BA567,BA568,BA569,BA570,BA571,BA572,BA573,BA574,BA576,BA577,BA575,BA578,BA579,BA580,BA581,BA582,BA583,BA584,BA586,BA585,BA587,BA588,BA589,BA590,BA591,BA592,BA593,BA594,BA595,BA596,BA598,BA599,BA600,BA601,BA602,BA603,BA604,BA605,BA606,BA607,BA608,BA609,BA610,BA611,BA612,BA613,BA614,BA615,BA616,BA617,BA618,BA619,BA620,BA621)/206</f>
        <v>9.4902912621359228</v>
      </c>
      <c r="BM16" s="115" t="s">
        <v>56</v>
      </c>
      <c r="BN16" s="51">
        <v>12</v>
      </c>
      <c r="BO16" s="51">
        <v>13</v>
      </c>
      <c r="BP16">
        <f t="shared" si="41"/>
        <v>3.5380091461732146</v>
      </c>
      <c r="BQ16">
        <f t="shared" si="42"/>
        <v>11.353144451031028</v>
      </c>
      <c r="BR16">
        <f t="shared" si="43"/>
        <v>15.390699366435284</v>
      </c>
      <c r="BS16">
        <f t="shared" si="44"/>
        <v>11.225862995778987</v>
      </c>
      <c r="BT16">
        <f t="shared" si="45"/>
        <v>12.158883811015972</v>
      </c>
      <c r="BU16" s="79">
        <f t="shared" si="13"/>
        <v>3.5380091461732146</v>
      </c>
      <c r="BV16">
        <f t="shared" si="14"/>
        <v>1</v>
      </c>
      <c r="BX16" s="149" t="s">
        <v>1273</v>
      </c>
      <c r="BY16" s="149">
        <v>10.694690270000001</v>
      </c>
      <c r="BZ16" s="149">
        <v>11.451327429999999</v>
      </c>
      <c r="CA16" s="115" t="s">
        <v>56</v>
      </c>
      <c r="CB16" s="51">
        <v>12</v>
      </c>
      <c r="CC16" s="51">
        <v>13</v>
      </c>
      <c r="CD16">
        <f t="shared" si="46"/>
        <v>2.0253938432569303</v>
      </c>
      <c r="CE16">
        <f t="shared" si="47"/>
        <v>10.985160314302828</v>
      </c>
      <c r="CF16">
        <f t="shared" si="48"/>
        <v>15.497057969158885</v>
      </c>
      <c r="CG16">
        <f t="shared" si="49"/>
        <v>11.225862995778987</v>
      </c>
      <c r="CH16">
        <f t="shared" si="50"/>
        <v>16.490744509836158</v>
      </c>
      <c r="CI16" s="79">
        <f t="shared" si="15"/>
        <v>2.0253938432569303</v>
      </c>
      <c r="CJ16">
        <f t="shared" si="16"/>
        <v>1</v>
      </c>
      <c r="CO16" s="115" t="s">
        <v>56</v>
      </c>
      <c r="CP16" s="51">
        <v>12</v>
      </c>
      <c r="CQ16" s="51">
        <v>13</v>
      </c>
      <c r="CR16">
        <f t="shared" si="51"/>
        <v>1.0118885850041113</v>
      </c>
      <c r="CS16">
        <f t="shared" si="52"/>
        <v>10.342176995197866</v>
      </c>
      <c r="CT16">
        <f t="shared" si="53"/>
        <v>8.7820249760171425</v>
      </c>
      <c r="CU16">
        <f t="shared" si="54"/>
        <v>11.225862995778987</v>
      </c>
      <c r="CV16">
        <f t="shared" si="55"/>
        <v>20.049136078699494</v>
      </c>
      <c r="CW16" s="79">
        <f t="shared" si="17"/>
        <v>1.0118885850041113</v>
      </c>
      <c r="CX16">
        <f t="shared" si="18"/>
        <v>1</v>
      </c>
      <c r="DC16" s="115" t="s">
        <v>56</v>
      </c>
      <c r="DD16" s="51">
        <v>12</v>
      </c>
      <c r="DE16" s="51">
        <v>13</v>
      </c>
      <c r="DF16">
        <f t="shared" si="56"/>
        <v>0.38256114308249117</v>
      </c>
      <c r="DG16">
        <f t="shared" si="57"/>
        <v>10.493425622421508</v>
      </c>
      <c r="DH16">
        <f t="shared" si="58"/>
        <v>12.69500946448273</v>
      </c>
      <c r="DI16">
        <f t="shared" si="59"/>
        <v>15.009109074723016</v>
      </c>
      <c r="DJ16">
        <f t="shared" si="60"/>
        <v>20.07214257693359</v>
      </c>
      <c r="DK16" s="79">
        <f t="shared" si="19"/>
        <v>0.38256114308249117</v>
      </c>
      <c r="DL16">
        <f t="shared" si="20"/>
        <v>1</v>
      </c>
      <c r="DQ16" s="115" t="s">
        <v>56</v>
      </c>
      <c r="DR16" s="51">
        <v>12</v>
      </c>
      <c r="DS16" s="51">
        <v>13</v>
      </c>
      <c r="DT16">
        <f t="shared" si="61"/>
        <v>0.41348065416380775</v>
      </c>
      <c r="DU16">
        <f t="shared" si="62"/>
        <v>9.7884678063312531</v>
      </c>
      <c r="DV16">
        <f t="shared" si="63"/>
        <v>12.190848208545269</v>
      </c>
      <c r="DW16">
        <f t="shared" si="64"/>
        <v>14.97367188150039</v>
      </c>
      <c r="DX16">
        <f t="shared" si="65"/>
        <v>20.157814532309875</v>
      </c>
      <c r="DY16" s="79">
        <f t="shared" si="21"/>
        <v>0.41348065416380775</v>
      </c>
      <c r="DZ16">
        <f t="shared" si="22"/>
        <v>1</v>
      </c>
      <c r="EE16" s="115" t="s">
        <v>56</v>
      </c>
      <c r="EF16" s="51">
        <v>12</v>
      </c>
      <c r="EG16" s="51">
        <v>13</v>
      </c>
      <c r="EH16">
        <f t="shared" si="66"/>
        <v>7.3720283457301014E-2</v>
      </c>
      <c r="EI16">
        <f t="shared" si="67"/>
        <v>10.261957575423732</v>
      </c>
      <c r="EJ16">
        <f t="shared" si="68"/>
        <v>12.190848208545269</v>
      </c>
      <c r="EK16">
        <f t="shared" si="69"/>
        <v>14.97367188150039</v>
      </c>
      <c r="EL16">
        <f t="shared" si="70"/>
        <v>20.355203739119514</v>
      </c>
      <c r="EM16" s="79">
        <f t="shared" si="23"/>
        <v>7.3720283457301014E-2</v>
      </c>
      <c r="EN16">
        <f t="shared" si="24"/>
        <v>1</v>
      </c>
      <c r="ES16" s="115" t="s">
        <v>56</v>
      </c>
      <c r="ET16" s="51">
        <v>12</v>
      </c>
      <c r="EU16" s="51">
        <v>13</v>
      </c>
      <c r="EV16">
        <f t="shared" si="71"/>
        <v>0.1219864428359973</v>
      </c>
      <c r="EW16">
        <f t="shared" si="72"/>
        <v>10.531320358368559</v>
      </c>
      <c r="EX16">
        <f t="shared" si="73"/>
        <v>12.190848208545269</v>
      </c>
      <c r="EY16">
        <f t="shared" si="74"/>
        <v>14.97367188150039</v>
      </c>
      <c r="EZ16">
        <f t="shared" si="75"/>
        <v>20.355203739119514</v>
      </c>
      <c r="FA16" s="79">
        <f t="shared" si="76"/>
        <v>0.1219864428359973</v>
      </c>
      <c r="FB16">
        <f t="shared" si="25"/>
        <v>1</v>
      </c>
    </row>
    <row r="17" spans="1:158">
      <c r="A17" s="50" t="s">
        <v>50</v>
      </c>
      <c r="B17" s="51">
        <v>15</v>
      </c>
      <c r="C17" s="51">
        <v>9</v>
      </c>
      <c r="H17" s="1">
        <v>16</v>
      </c>
      <c r="I17" s="50" t="s">
        <v>56</v>
      </c>
      <c r="J17" s="51">
        <v>12</v>
      </c>
      <c r="K17" s="51">
        <v>13</v>
      </c>
      <c r="L17">
        <f t="shared" si="0"/>
        <v>13.45362404707371</v>
      </c>
      <c r="M17">
        <f t="shared" si="1"/>
        <v>10.63014581273465</v>
      </c>
      <c r="N17">
        <f t="shared" si="2"/>
        <v>14.866068747318506</v>
      </c>
      <c r="O17">
        <f t="shared" si="3"/>
        <v>15.556349186104045</v>
      </c>
      <c r="P17">
        <f t="shared" si="4"/>
        <v>2.2360679774997898</v>
      </c>
      <c r="Q17" s="79">
        <f t="shared" si="5"/>
        <v>2.2360679774997898</v>
      </c>
      <c r="R17">
        <f t="shared" si="6"/>
        <v>5</v>
      </c>
      <c r="W17" s="50" t="s">
        <v>58</v>
      </c>
      <c r="X17" s="51">
        <v>2</v>
      </c>
      <c r="Y17" s="51">
        <v>24</v>
      </c>
      <c r="Z17">
        <f t="shared" si="26"/>
        <v>19.892523721237584</v>
      </c>
      <c r="AA17">
        <f t="shared" si="27"/>
        <v>25.762174636592356</v>
      </c>
      <c r="AB17">
        <f t="shared" si="28"/>
        <v>2.603927232351928</v>
      </c>
      <c r="AC17">
        <f t="shared" si="29"/>
        <v>2.6925824035672519</v>
      </c>
      <c r="AD17">
        <f t="shared" si="30"/>
        <v>15.024602126178488</v>
      </c>
      <c r="AE17" s="79">
        <f t="shared" si="7"/>
        <v>2.603927232351928</v>
      </c>
      <c r="AF17">
        <f t="shared" si="8"/>
        <v>3</v>
      </c>
      <c r="AH17" s="117" t="s">
        <v>1274</v>
      </c>
      <c r="AI17" s="117">
        <v>20.925287359999999</v>
      </c>
      <c r="AJ17" s="117">
        <v>6.7413793100000001</v>
      </c>
      <c r="AK17" s="115" t="s">
        <v>58</v>
      </c>
      <c r="AL17" s="51">
        <v>2</v>
      </c>
      <c r="AM17" s="51">
        <v>24</v>
      </c>
      <c r="AN17">
        <f t="shared" si="31"/>
        <v>19.200085351533922</v>
      </c>
      <c r="AO17">
        <f t="shared" si="32"/>
        <v>25.613014070582786</v>
      </c>
      <c r="AP17">
        <f t="shared" si="33"/>
        <v>2.5832422351987985</v>
      </c>
      <c r="AQ17">
        <f t="shared" si="34"/>
        <v>3.0184617126756614</v>
      </c>
      <c r="AR17">
        <f t="shared" si="35"/>
        <v>15.291953586271733</v>
      </c>
      <c r="AS17" s="79">
        <f t="shared" si="9"/>
        <v>2.5832422351987985</v>
      </c>
      <c r="AT17">
        <f t="shared" si="10"/>
        <v>3</v>
      </c>
      <c r="AV17" s="137" t="s">
        <v>1277</v>
      </c>
      <c r="AW17" s="136">
        <v>17.466666669999999</v>
      </c>
      <c r="AX17" s="136">
        <v>17.926829269999999</v>
      </c>
      <c r="AY17" s="115" t="s">
        <v>58</v>
      </c>
      <c r="AZ17" s="51">
        <v>2</v>
      </c>
      <c r="BA17" s="51">
        <v>24</v>
      </c>
      <c r="BB17">
        <f t="shared" si="36"/>
        <v>21.306379903283535</v>
      </c>
      <c r="BC17">
        <f t="shared" si="37"/>
        <v>24.576694015963124</v>
      </c>
      <c r="BD17">
        <f t="shared" si="38"/>
        <v>2.1339763076634504</v>
      </c>
      <c r="BE17">
        <f t="shared" si="39"/>
        <v>3.0184617126756614</v>
      </c>
      <c r="BF17">
        <f t="shared" si="40"/>
        <v>16.616292624909374</v>
      </c>
      <c r="BG17" s="79">
        <f t="shared" si="11"/>
        <v>2.1339763076634504</v>
      </c>
      <c r="BH17">
        <f t="shared" si="12"/>
        <v>3</v>
      </c>
      <c r="BM17" s="115" t="s">
        <v>58</v>
      </c>
      <c r="BN17" s="51">
        <v>2</v>
      </c>
      <c r="BO17" s="51">
        <v>24</v>
      </c>
      <c r="BP17">
        <f t="shared" si="41"/>
        <v>17.372364898148014</v>
      </c>
      <c r="BQ17">
        <f t="shared" si="42"/>
        <v>26.041592994553476</v>
      </c>
      <c r="BR17">
        <f t="shared" si="43"/>
        <v>2.0629225695579119</v>
      </c>
      <c r="BS17">
        <f t="shared" si="44"/>
        <v>6.1008196170678586</v>
      </c>
      <c r="BT17">
        <f t="shared" si="45"/>
        <v>18.028761957211213</v>
      </c>
      <c r="BU17" s="79">
        <f t="shared" si="13"/>
        <v>2.0629225695579119</v>
      </c>
      <c r="BV17">
        <f t="shared" si="14"/>
        <v>3</v>
      </c>
      <c r="BX17" s="118" t="s">
        <v>1274</v>
      </c>
      <c r="BY17" s="118">
        <v>20.251572329999998</v>
      </c>
      <c r="BZ17" s="118">
        <v>5.7484276730000001</v>
      </c>
      <c r="CA17" s="115" t="s">
        <v>58</v>
      </c>
      <c r="CB17" s="51">
        <v>2</v>
      </c>
      <c r="CC17" s="51">
        <v>24</v>
      </c>
      <c r="CD17">
        <f t="shared" si="46"/>
        <v>15.26652619819922</v>
      </c>
      <c r="CE17">
        <f t="shared" si="47"/>
        <v>25.811621121598186</v>
      </c>
      <c r="CF17">
        <f t="shared" si="48"/>
        <v>1.9262735526064294</v>
      </c>
      <c r="CG17">
        <f t="shared" si="49"/>
        <v>6.1008196170678586</v>
      </c>
      <c r="CH17">
        <f t="shared" si="50"/>
        <v>21.501661941084727</v>
      </c>
      <c r="CI17" s="79">
        <f t="shared" si="15"/>
        <v>1.9262735526064294</v>
      </c>
      <c r="CJ17">
        <f t="shared" si="16"/>
        <v>3</v>
      </c>
      <c r="CO17" s="115" t="s">
        <v>58</v>
      </c>
      <c r="CP17" s="51">
        <v>2</v>
      </c>
      <c r="CQ17" s="51">
        <v>24</v>
      </c>
      <c r="CR17">
        <f t="shared" si="51"/>
        <v>15.09705772024674</v>
      </c>
      <c r="CS17">
        <f t="shared" si="52"/>
        <v>25.197432904960774</v>
      </c>
      <c r="CT17">
        <f t="shared" si="53"/>
        <v>9.6735789312636964</v>
      </c>
      <c r="CU17">
        <f t="shared" si="54"/>
        <v>6.1008196170678586</v>
      </c>
      <c r="CV17">
        <f t="shared" si="55"/>
        <v>24.807965396263551</v>
      </c>
      <c r="CW17" s="79">
        <f t="shared" si="17"/>
        <v>6.1008196170678586</v>
      </c>
      <c r="CX17">
        <f t="shared" si="18"/>
        <v>4</v>
      </c>
      <c r="DC17" s="115" t="s">
        <v>58</v>
      </c>
      <c r="DD17" s="51">
        <v>2</v>
      </c>
      <c r="DE17" s="51">
        <v>24</v>
      </c>
      <c r="DF17">
        <f t="shared" si="56"/>
        <v>14.975503149750814</v>
      </c>
      <c r="DG17">
        <f t="shared" si="57"/>
        <v>25.344767985982674</v>
      </c>
      <c r="DH17">
        <f t="shared" si="58"/>
        <v>19.000537049339055</v>
      </c>
      <c r="DI17">
        <f t="shared" si="59"/>
        <v>1.5746557899848224</v>
      </c>
      <c r="DJ17">
        <f t="shared" si="60"/>
        <v>24.762484272559373</v>
      </c>
      <c r="DK17" s="79">
        <f t="shared" si="19"/>
        <v>1.5746557899848224</v>
      </c>
      <c r="DL17">
        <f t="shared" si="20"/>
        <v>4</v>
      </c>
      <c r="DQ17" s="115" t="s">
        <v>58</v>
      </c>
      <c r="DR17" s="51">
        <v>2</v>
      </c>
      <c r="DS17" s="51">
        <v>24</v>
      </c>
      <c r="DT17">
        <f t="shared" si="61"/>
        <v>14.67464746191089</v>
      </c>
      <c r="DU17">
        <f t="shared" si="62"/>
        <v>24.654459041957974</v>
      </c>
      <c r="DV17">
        <f t="shared" si="63"/>
        <v>19.515503459449654</v>
      </c>
      <c r="DW17">
        <f t="shared" si="64"/>
        <v>1.6680162513703165</v>
      </c>
      <c r="DX17">
        <f t="shared" si="65"/>
        <v>24.888766429033865</v>
      </c>
      <c r="DY17" s="79">
        <f t="shared" si="21"/>
        <v>1.6680162513703165</v>
      </c>
      <c r="DZ17">
        <f t="shared" si="22"/>
        <v>4</v>
      </c>
      <c r="EE17" s="115" t="s">
        <v>58</v>
      </c>
      <c r="EF17" s="51">
        <v>2</v>
      </c>
      <c r="EG17" s="51">
        <v>24</v>
      </c>
      <c r="EH17">
        <f t="shared" si="66"/>
        <v>14.814620047108633</v>
      </c>
      <c r="EI17">
        <f t="shared" si="67"/>
        <v>25.118405190771895</v>
      </c>
      <c r="EJ17">
        <f t="shared" si="68"/>
        <v>19.515503459449654</v>
      </c>
      <c r="EK17">
        <f t="shared" si="69"/>
        <v>1.6680162513703165</v>
      </c>
      <c r="EL17">
        <f t="shared" si="70"/>
        <v>25.051249240328616</v>
      </c>
      <c r="EM17" s="79">
        <f t="shared" si="23"/>
        <v>1.6680162513703165</v>
      </c>
      <c r="EN17">
        <f t="shared" si="24"/>
        <v>4</v>
      </c>
      <c r="ES17" s="115" t="s">
        <v>58</v>
      </c>
      <c r="ET17" s="51">
        <v>2</v>
      </c>
      <c r="EU17" s="51">
        <v>24</v>
      </c>
      <c r="EV17">
        <f t="shared" si="71"/>
        <v>14.982913071637164</v>
      </c>
      <c r="EW17">
        <f t="shared" si="72"/>
        <v>25.386328416109883</v>
      </c>
      <c r="EX17">
        <f t="shared" si="73"/>
        <v>19.515503459449654</v>
      </c>
      <c r="EY17">
        <f t="shared" si="74"/>
        <v>1.6680162513703165</v>
      </c>
      <c r="EZ17">
        <f t="shared" si="75"/>
        <v>25.051249240328616</v>
      </c>
      <c r="FA17" s="79">
        <f t="shared" si="76"/>
        <v>1.6680162513703165</v>
      </c>
      <c r="FB17">
        <f t="shared" si="25"/>
        <v>4</v>
      </c>
    </row>
    <row r="18" spans="1:158">
      <c r="A18" s="50" t="s">
        <v>54</v>
      </c>
      <c r="B18" s="51">
        <v>9</v>
      </c>
      <c r="C18" s="51">
        <v>16</v>
      </c>
      <c r="H18" s="1">
        <v>17</v>
      </c>
      <c r="I18" s="50" t="s">
        <v>734</v>
      </c>
      <c r="J18" s="53">
        <v>12</v>
      </c>
      <c r="K18" s="53">
        <v>13</v>
      </c>
      <c r="L18">
        <f t="shared" si="0"/>
        <v>13.45362404707371</v>
      </c>
      <c r="M18">
        <f t="shared" si="1"/>
        <v>10.63014581273465</v>
      </c>
      <c r="N18">
        <f t="shared" si="2"/>
        <v>14.866068747318506</v>
      </c>
      <c r="O18">
        <f t="shared" si="3"/>
        <v>15.556349186104045</v>
      </c>
      <c r="P18">
        <f t="shared" si="4"/>
        <v>2.2360679774997898</v>
      </c>
      <c r="Q18" s="79">
        <f t="shared" si="5"/>
        <v>2.2360679774997898</v>
      </c>
      <c r="R18">
        <f t="shared" si="6"/>
        <v>5</v>
      </c>
      <c r="W18" s="50" t="s">
        <v>60</v>
      </c>
      <c r="X18" s="51">
        <v>12</v>
      </c>
      <c r="Y18" s="51">
        <v>13</v>
      </c>
      <c r="Z18">
        <f t="shared" si="26"/>
        <v>12.410177275123832</v>
      </c>
      <c r="AA18">
        <f t="shared" si="27"/>
        <v>11.198837723812336</v>
      </c>
      <c r="AB18">
        <f t="shared" si="28"/>
        <v>15.07956697559263</v>
      </c>
      <c r="AC18">
        <f t="shared" si="29"/>
        <v>13.901438774457844</v>
      </c>
      <c r="AD18">
        <f t="shared" si="30"/>
        <v>5.2916433707108084</v>
      </c>
      <c r="AE18" s="79">
        <f t="shared" si="7"/>
        <v>5.2916433707108084</v>
      </c>
      <c r="AF18">
        <f t="shared" si="8"/>
        <v>5</v>
      </c>
      <c r="AH18" s="118" t="s">
        <v>1275</v>
      </c>
      <c r="AI18" s="118">
        <v>3.6896551720000001</v>
      </c>
      <c r="AJ18" s="118">
        <v>25.954022989999999</v>
      </c>
      <c r="AK18" s="115" t="s">
        <v>60</v>
      </c>
      <c r="AL18" s="51">
        <v>12</v>
      </c>
      <c r="AM18" s="51">
        <v>13</v>
      </c>
      <c r="AN18">
        <f t="shared" si="31"/>
        <v>8.5168594283449011</v>
      </c>
      <c r="AO18">
        <f t="shared" si="32"/>
        <v>10.900967269002868</v>
      </c>
      <c r="AP18">
        <f t="shared" si="33"/>
        <v>15.390534194293414</v>
      </c>
      <c r="AQ18">
        <f t="shared" si="34"/>
        <v>13.068197189011533</v>
      </c>
      <c r="AR18">
        <f t="shared" si="35"/>
        <v>6.4060266737416027</v>
      </c>
      <c r="AS18" s="79">
        <f t="shared" si="9"/>
        <v>6.4060266737416027</v>
      </c>
      <c r="AT18">
        <f t="shared" si="10"/>
        <v>5</v>
      </c>
      <c r="AY18" s="115" t="s">
        <v>60</v>
      </c>
      <c r="AZ18" s="51">
        <v>12</v>
      </c>
      <c r="BA18" s="51">
        <v>13</v>
      </c>
      <c r="BB18">
        <f t="shared" si="36"/>
        <v>7.0198439226983229</v>
      </c>
      <c r="BC18">
        <f t="shared" si="37"/>
        <v>9.9756648313923293</v>
      </c>
      <c r="BD18">
        <f t="shared" si="38"/>
        <v>15.460596540938157</v>
      </c>
      <c r="BE18">
        <f t="shared" si="39"/>
        <v>13.068197189011533</v>
      </c>
      <c r="BF18">
        <f t="shared" si="40"/>
        <v>7.3592181063355913</v>
      </c>
      <c r="BG18" s="79">
        <f t="shared" si="11"/>
        <v>7.0198439226983229</v>
      </c>
      <c r="BH18">
        <f t="shared" si="12"/>
        <v>1</v>
      </c>
      <c r="BM18" s="115" t="s">
        <v>60</v>
      </c>
      <c r="BN18" s="51">
        <v>12</v>
      </c>
      <c r="BO18" s="51">
        <v>13</v>
      </c>
      <c r="BP18">
        <f t="shared" si="41"/>
        <v>3.5380091461732146</v>
      </c>
      <c r="BQ18">
        <f t="shared" si="42"/>
        <v>11.353144451031028</v>
      </c>
      <c r="BR18">
        <f t="shared" si="43"/>
        <v>15.390699366435284</v>
      </c>
      <c r="BS18">
        <f t="shared" si="44"/>
        <v>11.225862995778987</v>
      </c>
      <c r="BT18">
        <f t="shared" si="45"/>
        <v>12.158883811015972</v>
      </c>
      <c r="BU18" s="79">
        <f t="shared" si="13"/>
        <v>3.5380091461732146</v>
      </c>
      <c r="BV18">
        <f t="shared" si="14"/>
        <v>1</v>
      </c>
      <c r="BX18" s="135" t="s">
        <v>1275</v>
      </c>
      <c r="BY18" s="135">
        <v>3.0229885059999999</v>
      </c>
      <c r="BZ18" s="135">
        <v>25.632183909999998</v>
      </c>
      <c r="CA18" s="115" t="s">
        <v>60</v>
      </c>
      <c r="CB18" s="51">
        <v>12</v>
      </c>
      <c r="CC18" s="51">
        <v>13</v>
      </c>
      <c r="CD18">
        <f t="shared" si="46"/>
        <v>2.0253938432569303</v>
      </c>
      <c r="CE18">
        <f t="shared" si="47"/>
        <v>10.985160314302828</v>
      </c>
      <c r="CF18">
        <f t="shared" si="48"/>
        <v>15.497057969158885</v>
      </c>
      <c r="CG18">
        <f t="shared" si="49"/>
        <v>11.225862995778987</v>
      </c>
      <c r="CH18">
        <f t="shared" si="50"/>
        <v>16.490744509836158</v>
      </c>
      <c r="CI18" s="79">
        <f t="shared" si="15"/>
        <v>2.0253938432569303</v>
      </c>
      <c r="CJ18">
        <f t="shared" si="16"/>
        <v>1</v>
      </c>
      <c r="CO18" s="115" t="s">
        <v>60</v>
      </c>
      <c r="CP18" s="51">
        <v>12</v>
      </c>
      <c r="CQ18" s="51">
        <v>13</v>
      </c>
      <c r="CR18">
        <f t="shared" si="51"/>
        <v>1.0118885850041113</v>
      </c>
      <c r="CS18">
        <f t="shared" si="52"/>
        <v>10.342176995197866</v>
      </c>
      <c r="CT18">
        <f t="shared" si="53"/>
        <v>8.7820249760171425</v>
      </c>
      <c r="CU18">
        <f t="shared" si="54"/>
        <v>11.225862995778987</v>
      </c>
      <c r="CV18">
        <f t="shared" si="55"/>
        <v>20.049136078699494</v>
      </c>
      <c r="CW18" s="79">
        <f t="shared" si="17"/>
        <v>1.0118885850041113</v>
      </c>
      <c r="CX18">
        <f t="shared" si="18"/>
        <v>1</v>
      </c>
      <c r="DC18" s="115" t="s">
        <v>60</v>
      </c>
      <c r="DD18" s="51">
        <v>12</v>
      </c>
      <c r="DE18" s="51">
        <v>13</v>
      </c>
      <c r="DF18">
        <f t="shared" si="56"/>
        <v>0.38256114308249117</v>
      </c>
      <c r="DG18">
        <f t="shared" si="57"/>
        <v>10.493425622421508</v>
      </c>
      <c r="DH18">
        <f t="shared" si="58"/>
        <v>12.69500946448273</v>
      </c>
      <c r="DI18">
        <f t="shared" si="59"/>
        <v>15.009109074723016</v>
      </c>
      <c r="DJ18">
        <f t="shared" si="60"/>
        <v>20.07214257693359</v>
      </c>
      <c r="DK18" s="79">
        <f t="shared" si="19"/>
        <v>0.38256114308249117</v>
      </c>
      <c r="DL18">
        <f t="shared" si="20"/>
        <v>1</v>
      </c>
      <c r="DQ18" s="115" t="s">
        <v>60</v>
      </c>
      <c r="DR18" s="51">
        <v>12</v>
      </c>
      <c r="DS18" s="51">
        <v>13</v>
      </c>
      <c r="DT18">
        <f t="shared" si="61"/>
        <v>0.41348065416380775</v>
      </c>
      <c r="DU18">
        <f t="shared" si="62"/>
        <v>9.7884678063312531</v>
      </c>
      <c r="DV18">
        <f t="shared" si="63"/>
        <v>12.190848208545269</v>
      </c>
      <c r="DW18">
        <f t="shared" si="64"/>
        <v>14.97367188150039</v>
      </c>
      <c r="DX18">
        <f t="shared" si="65"/>
        <v>20.157814532309875</v>
      </c>
      <c r="DY18" s="79">
        <f t="shared" si="21"/>
        <v>0.41348065416380775</v>
      </c>
      <c r="DZ18">
        <f t="shared" si="22"/>
        <v>1</v>
      </c>
      <c r="EE18" s="115" t="s">
        <v>60</v>
      </c>
      <c r="EF18" s="51">
        <v>12</v>
      </c>
      <c r="EG18" s="51">
        <v>13</v>
      </c>
      <c r="EH18">
        <f t="shared" si="66"/>
        <v>7.3720283457301014E-2</v>
      </c>
      <c r="EI18">
        <f t="shared" si="67"/>
        <v>10.261957575423732</v>
      </c>
      <c r="EJ18">
        <f t="shared" si="68"/>
        <v>12.190848208545269</v>
      </c>
      <c r="EK18">
        <f t="shared" si="69"/>
        <v>14.97367188150039</v>
      </c>
      <c r="EL18">
        <f t="shared" si="70"/>
        <v>20.355203739119514</v>
      </c>
      <c r="EM18" s="79">
        <f t="shared" si="23"/>
        <v>7.3720283457301014E-2</v>
      </c>
      <c r="EN18">
        <f t="shared" si="24"/>
        <v>1</v>
      </c>
      <c r="ES18" s="115" t="s">
        <v>60</v>
      </c>
      <c r="ET18" s="51">
        <v>12</v>
      </c>
      <c r="EU18" s="51">
        <v>13</v>
      </c>
      <c r="EV18">
        <f t="shared" si="71"/>
        <v>0.1219864428359973</v>
      </c>
      <c r="EW18">
        <f t="shared" si="72"/>
        <v>10.531320358368559</v>
      </c>
      <c r="EX18">
        <f t="shared" si="73"/>
        <v>12.190848208545269</v>
      </c>
      <c r="EY18">
        <f t="shared" si="74"/>
        <v>14.97367188150039</v>
      </c>
      <c r="EZ18">
        <f t="shared" si="75"/>
        <v>20.355203739119514</v>
      </c>
      <c r="FA18" s="79">
        <f t="shared" si="76"/>
        <v>0.1219864428359973</v>
      </c>
      <c r="FB18">
        <f t="shared" si="25"/>
        <v>1</v>
      </c>
    </row>
    <row r="19" spans="1:158">
      <c r="A19" s="50" t="s">
        <v>56</v>
      </c>
      <c r="B19" s="51">
        <v>12</v>
      </c>
      <c r="C19" s="51">
        <v>13</v>
      </c>
      <c r="H19" s="1">
        <v>18</v>
      </c>
      <c r="I19" s="50" t="s">
        <v>1209</v>
      </c>
      <c r="J19" s="53">
        <v>12</v>
      </c>
      <c r="K19" s="53">
        <v>13</v>
      </c>
      <c r="L19">
        <f t="shared" si="0"/>
        <v>13.45362404707371</v>
      </c>
      <c r="M19">
        <f t="shared" si="1"/>
        <v>10.63014581273465</v>
      </c>
      <c r="N19">
        <f t="shared" si="2"/>
        <v>14.866068747318506</v>
      </c>
      <c r="O19">
        <f t="shared" si="3"/>
        <v>15.556349186104045</v>
      </c>
      <c r="P19">
        <f t="shared" si="4"/>
        <v>2.2360679774997898</v>
      </c>
      <c r="Q19" s="79">
        <f t="shared" si="5"/>
        <v>2.2360679774997898</v>
      </c>
      <c r="R19">
        <f t="shared" si="6"/>
        <v>5</v>
      </c>
      <c r="W19" s="50" t="s">
        <v>62</v>
      </c>
      <c r="X19" s="51">
        <v>12</v>
      </c>
      <c r="Y19" s="51">
        <v>13</v>
      </c>
      <c r="Z19">
        <f t="shared" si="26"/>
        <v>12.410177275123832</v>
      </c>
      <c r="AA19">
        <f t="shared" si="27"/>
        <v>11.198837723812336</v>
      </c>
      <c r="AB19">
        <f t="shared" si="28"/>
        <v>15.07956697559263</v>
      </c>
      <c r="AC19">
        <f t="shared" si="29"/>
        <v>13.901438774457844</v>
      </c>
      <c r="AD19">
        <f t="shared" si="30"/>
        <v>5.2916433707108084</v>
      </c>
      <c r="AE19" s="79">
        <f t="shared" si="7"/>
        <v>5.2916433707108084</v>
      </c>
      <c r="AF19">
        <f t="shared" si="8"/>
        <v>5</v>
      </c>
      <c r="AH19" s="119" t="s">
        <v>1276</v>
      </c>
      <c r="AI19" s="119">
        <v>1.6666666670000001</v>
      </c>
      <c r="AJ19" s="119">
        <v>21</v>
      </c>
      <c r="AK19" s="115" t="s">
        <v>62</v>
      </c>
      <c r="AL19" s="51">
        <v>12</v>
      </c>
      <c r="AM19" s="51">
        <v>13</v>
      </c>
      <c r="AN19">
        <f t="shared" si="31"/>
        <v>8.5168594283449011</v>
      </c>
      <c r="AO19">
        <f t="shared" si="32"/>
        <v>10.900967269002868</v>
      </c>
      <c r="AP19">
        <f t="shared" si="33"/>
        <v>15.390534194293414</v>
      </c>
      <c r="AQ19">
        <f t="shared" si="34"/>
        <v>13.068197189011533</v>
      </c>
      <c r="AR19">
        <f t="shared" si="35"/>
        <v>6.4060266737416027</v>
      </c>
      <c r="AS19" s="79">
        <f t="shared" si="9"/>
        <v>6.4060266737416027</v>
      </c>
      <c r="AT19">
        <f t="shared" si="10"/>
        <v>5</v>
      </c>
      <c r="AY19" s="115" t="s">
        <v>62</v>
      </c>
      <c r="AZ19" s="51">
        <v>12</v>
      </c>
      <c r="BA19" s="51">
        <v>13</v>
      </c>
      <c r="BB19">
        <f t="shared" si="36"/>
        <v>7.0198439226983229</v>
      </c>
      <c r="BC19">
        <f t="shared" si="37"/>
        <v>9.9756648313923293</v>
      </c>
      <c r="BD19">
        <f t="shared" si="38"/>
        <v>15.460596540938157</v>
      </c>
      <c r="BE19">
        <f t="shared" si="39"/>
        <v>13.068197189011533</v>
      </c>
      <c r="BF19">
        <f t="shared" si="40"/>
        <v>7.3592181063355913</v>
      </c>
      <c r="BG19" s="79">
        <f t="shared" si="11"/>
        <v>7.0198439226983229</v>
      </c>
      <c r="BH19">
        <f t="shared" si="12"/>
        <v>1</v>
      </c>
      <c r="BM19" s="115" t="s">
        <v>62</v>
      </c>
      <c r="BN19" s="51">
        <v>12</v>
      </c>
      <c r="BO19" s="51">
        <v>13</v>
      </c>
      <c r="BP19">
        <f t="shared" si="41"/>
        <v>3.5380091461732146</v>
      </c>
      <c r="BQ19">
        <f t="shared" si="42"/>
        <v>11.353144451031028</v>
      </c>
      <c r="BR19">
        <f t="shared" si="43"/>
        <v>15.390699366435284</v>
      </c>
      <c r="BS19">
        <f t="shared" si="44"/>
        <v>11.225862995778987</v>
      </c>
      <c r="BT19">
        <f t="shared" si="45"/>
        <v>12.158883811015972</v>
      </c>
      <c r="BU19" s="79">
        <f t="shared" si="13"/>
        <v>3.5380091461732146</v>
      </c>
      <c r="BV19">
        <f t="shared" si="14"/>
        <v>1</v>
      </c>
      <c r="BX19" s="150" t="s">
        <v>1276</v>
      </c>
      <c r="BY19" s="150">
        <v>1.9</v>
      </c>
      <c r="BZ19" s="150">
        <v>17.899999999999999</v>
      </c>
      <c r="CA19" s="115" t="s">
        <v>62</v>
      </c>
      <c r="CB19" s="51">
        <v>12</v>
      </c>
      <c r="CC19" s="51">
        <v>13</v>
      </c>
      <c r="CD19">
        <f t="shared" si="46"/>
        <v>2.0253938432569303</v>
      </c>
      <c r="CE19">
        <f t="shared" si="47"/>
        <v>10.985160314302828</v>
      </c>
      <c r="CF19">
        <f t="shared" si="48"/>
        <v>15.497057969158885</v>
      </c>
      <c r="CG19">
        <f t="shared" si="49"/>
        <v>11.225862995778987</v>
      </c>
      <c r="CH19">
        <f t="shared" si="50"/>
        <v>16.490744509836158</v>
      </c>
      <c r="CI19" s="79">
        <f t="shared" si="15"/>
        <v>2.0253938432569303</v>
      </c>
      <c r="CJ19">
        <f t="shared" si="16"/>
        <v>1</v>
      </c>
      <c r="CO19" s="115" t="s">
        <v>62</v>
      </c>
      <c r="CP19" s="51">
        <v>12</v>
      </c>
      <c r="CQ19" s="51">
        <v>13</v>
      </c>
      <c r="CR19">
        <f t="shared" si="51"/>
        <v>1.0118885850041113</v>
      </c>
      <c r="CS19">
        <f t="shared" si="52"/>
        <v>10.342176995197866</v>
      </c>
      <c r="CT19">
        <f t="shared" si="53"/>
        <v>8.7820249760171425</v>
      </c>
      <c r="CU19">
        <f t="shared" si="54"/>
        <v>11.225862995778987</v>
      </c>
      <c r="CV19">
        <f t="shared" si="55"/>
        <v>20.049136078699494</v>
      </c>
      <c r="CW19" s="79">
        <f t="shared" si="17"/>
        <v>1.0118885850041113</v>
      </c>
      <c r="CX19">
        <f t="shared" si="18"/>
        <v>1</v>
      </c>
      <c r="DC19" s="115" t="s">
        <v>62</v>
      </c>
      <c r="DD19" s="51">
        <v>12</v>
      </c>
      <c r="DE19" s="51">
        <v>13</v>
      </c>
      <c r="DF19">
        <f t="shared" si="56"/>
        <v>0.38256114308249117</v>
      </c>
      <c r="DG19">
        <f t="shared" si="57"/>
        <v>10.493425622421508</v>
      </c>
      <c r="DH19">
        <f t="shared" si="58"/>
        <v>12.69500946448273</v>
      </c>
      <c r="DI19">
        <f t="shared" si="59"/>
        <v>15.009109074723016</v>
      </c>
      <c r="DJ19">
        <f t="shared" si="60"/>
        <v>20.07214257693359</v>
      </c>
      <c r="DK19" s="79">
        <f t="shared" si="19"/>
        <v>0.38256114308249117</v>
      </c>
      <c r="DL19">
        <f t="shared" si="20"/>
        <v>1</v>
      </c>
      <c r="DQ19" s="115" t="s">
        <v>62</v>
      </c>
      <c r="DR19" s="51">
        <v>12</v>
      </c>
      <c r="DS19" s="51">
        <v>13</v>
      </c>
      <c r="DT19">
        <f t="shared" si="61"/>
        <v>0.41348065416380775</v>
      </c>
      <c r="DU19">
        <f t="shared" si="62"/>
        <v>9.7884678063312531</v>
      </c>
      <c r="DV19">
        <f t="shared" si="63"/>
        <v>12.190848208545269</v>
      </c>
      <c r="DW19">
        <f t="shared" si="64"/>
        <v>14.97367188150039</v>
      </c>
      <c r="DX19">
        <f t="shared" si="65"/>
        <v>20.157814532309875</v>
      </c>
      <c r="DY19" s="79">
        <f t="shared" si="21"/>
        <v>0.41348065416380775</v>
      </c>
      <c r="DZ19">
        <f t="shared" si="22"/>
        <v>1</v>
      </c>
      <c r="EE19" s="115" t="s">
        <v>62</v>
      </c>
      <c r="EF19" s="51">
        <v>12</v>
      </c>
      <c r="EG19" s="51">
        <v>13</v>
      </c>
      <c r="EH19">
        <f t="shared" si="66"/>
        <v>7.3720283457301014E-2</v>
      </c>
      <c r="EI19">
        <f t="shared" si="67"/>
        <v>10.261957575423732</v>
      </c>
      <c r="EJ19">
        <f t="shared" si="68"/>
        <v>12.190848208545269</v>
      </c>
      <c r="EK19">
        <f t="shared" si="69"/>
        <v>14.97367188150039</v>
      </c>
      <c r="EL19">
        <f t="shared" si="70"/>
        <v>20.355203739119514</v>
      </c>
      <c r="EM19" s="79">
        <f t="shared" si="23"/>
        <v>7.3720283457301014E-2</v>
      </c>
      <c r="EN19">
        <f t="shared" si="24"/>
        <v>1</v>
      </c>
      <c r="ES19" s="115" t="s">
        <v>62</v>
      </c>
      <c r="ET19" s="51">
        <v>12</v>
      </c>
      <c r="EU19" s="51">
        <v>13</v>
      </c>
      <c r="EV19">
        <f t="shared" si="71"/>
        <v>0.1219864428359973</v>
      </c>
      <c r="EW19">
        <f t="shared" si="72"/>
        <v>10.531320358368559</v>
      </c>
      <c r="EX19">
        <f t="shared" si="73"/>
        <v>12.190848208545269</v>
      </c>
      <c r="EY19">
        <f t="shared" si="74"/>
        <v>14.97367188150039</v>
      </c>
      <c r="EZ19">
        <f t="shared" si="75"/>
        <v>20.355203739119514</v>
      </c>
      <c r="FA19" s="79">
        <f t="shared" si="76"/>
        <v>0.1219864428359973</v>
      </c>
      <c r="FB19">
        <f t="shared" si="25"/>
        <v>1</v>
      </c>
    </row>
    <row r="20" spans="1:158">
      <c r="A20" s="50" t="s">
        <v>58</v>
      </c>
      <c r="B20" s="51">
        <v>2</v>
      </c>
      <c r="C20" s="51">
        <v>24</v>
      </c>
      <c r="H20" s="1">
        <v>19</v>
      </c>
      <c r="I20" s="50" t="s">
        <v>754</v>
      </c>
      <c r="J20" s="53">
        <v>28</v>
      </c>
      <c r="K20" s="53">
        <v>27</v>
      </c>
      <c r="L20">
        <f t="shared" si="0"/>
        <v>34.655446902326915</v>
      </c>
      <c r="M20">
        <f t="shared" si="1"/>
        <v>23.769728648009426</v>
      </c>
      <c r="N20">
        <f t="shared" si="2"/>
        <v>26.172504656604801</v>
      </c>
      <c r="O20">
        <f t="shared" si="3"/>
        <v>27.166155414412248</v>
      </c>
      <c r="P20">
        <f t="shared" si="4"/>
        <v>22.203603311174518</v>
      </c>
      <c r="Q20" s="79">
        <f t="shared" si="5"/>
        <v>22.203603311174518</v>
      </c>
      <c r="R20">
        <f t="shared" si="6"/>
        <v>5</v>
      </c>
      <c r="W20" s="50" t="s">
        <v>64</v>
      </c>
      <c r="X20" s="51">
        <v>2</v>
      </c>
      <c r="Y20" s="51">
        <v>24</v>
      </c>
      <c r="Z20">
        <f t="shared" si="26"/>
        <v>19.892523721237584</v>
      </c>
      <c r="AA20">
        <f t="shared" si="27"/>
        <v>25.762174636592356</v>
      </c>
      <c r="AB20">
        <f t="shared" si="28"/>
        <v>2.603927232351928</v>
      </c>
      <c r="AC20">
        <f t="shared" si="29"/>
        <v>2.6925824035672519</v>
      </c>
      <c r="AD20">
        <f t="shared" si="30"/>
        <v>15.024602126178488</v>
      </c>
      <c r="AE20" s="79">
        <f t="shared" si="7"/>
        <v>2.603927232351928</v>
      </c>
      <c r="AF20">
        <f t="shared" si="8"/>
        <v>3</v>
      </c>
      <c r="AH20" s="120" t="s">
        <v>1277</v>
      </c>
      <c r="AI20" s="120">
        <v>16.05</v>
      </c>
      <c r="AJ20" s="120">
        <v>17.963333330000001</v>
      </c>
      <c r="AK20" s="115" t="s">
        <v>64</v>
      </c>
      <c r="AL20" s="51">
        <v>2</v>
      </c>
      <c r="AM20" s="51">
        <v>24</v>
      </c>
      <c r="AN20">
        <f t="shared" si="31"/>
        <v>19.200085351533922</v>
      </c>
      <c r="AO20">
        <f t="shared" si="32"/>
        <v>25.613014070582786</v>
      </c>
      <c r="AP20">
        <f t="shared" si="33"/>
        <v>2.5832422351987985</v>
      </c>
      <c r="AQ20">
        <f t="shared" si="34"/>
        <v>3.0184617126756614</v>
      </c>
      <c r="AR20">
        <f t="shared" si="35"/>
        <v>15.291953586271733</v>
      </c>
      <c r="AS20" s="79">
        <f t="shared" si="9"/>
        <v>2.5832422351987985</v>
      </c>
      <c r="AT20">
        <f t="shared" si="10"/>
        <v>3</v>
      </c>
      <c r="AY20" s="115" t="s">
        <v>64</v>
      </c>
      <c r="AZ20" s="51">
        <v>2</v>
      </c>
      <c r="BA20" s="51">
        <v>24</v>
      </c>
      <c r="BB20">
        <f t="shared" si="36"/>
        <v>21.306379903283535</v>
      </c>
      <c r="BC20">
        <f t="shared" si="37"/>
        <v>24.576694015963124</v>
      </c>
      <c r="BD20">
        <f t="shared" si="38"/>
        <v>2.1339763076634504</v>
      </c>
      <c r="BE20">
        <f t="shared" si="39"/>
        <v>3.0184617126756614</v>
      </c>
      <c r="BF20">
        <f t="shared" si="40"/>
        <v>16.616292624909374</v>
      </c>
      <c r="BG20" s="79">
        <f t="shared" si="11"/>
        <v>2.1339763076634504</v>
      </c>
      <c r="BH20">
        <f t="shared" si="12"/>
        <v>3</v>
      </c>
      <c r="BJ20" t="s">
        <v>1275</v>
      </c>
      <c r="BK20">
        <f>SUM(AZ3,AZ8,AZ10,AZ17,AZ20,AZ24,AZ23,AZ26,AZ30,AZ39,AZ33,AZ41,AZ43,AZ51,AZ53,AZ62,AZ68,AZ71,AZ74,AZ75,AZ77,AZ86,AZ83,AZ91,AZ92,AZ93,AZ94,AZ99,AZ103,AZ105,AZ104,AZ117,AZ126,AZ133,AZ129,AZ137,AZ144,AZ154,AZ138,AZ148,AZ161,AZ157,AZ164,AZ169,AZ171,AZ174,AZ176,AZ201,AZ205,AZ203,AZ210,AZ216,AZ217,AZ218,AZ219,AZ221,AZ222,AZ230,AZ231,AZ234,AZ236,AZ232,AZ239,AZ240,AZ247,AZ249,AZ243,AZ261,AZ266,AZ267,AZ269,AZ276,AZ272,AZ277,AZ281,AZ287,AZ290,AZ301,AZ288,AZ304,AZ303,AZ306,AZ315,AZ325,AZ326,AZ344,AZ347,AZ357,AZ360)/89</f>
        <v>3.2359550561797752</v>
      </c>
      <c r="BL20">
        <f>SUM(BA3,BA8,BA10,BA17,BA20,BA23,BA24,BA26,BA30,BA33,BA39,BA43,BA41,BA51,BA53,BA62,BA68,BA71,BA74,BA75,BA77,BA83,BA86,BA91,BA92,BA93,BA94,BA103,BA99,BA104,BA105,BA117,BA126,BA129,BA133,BA137,BA138,BA144,BA148,BA154,BA157,BA161,BA164,BA169,BA171,BA174,BA176,BA201,BA203,BA205,BA210,BA216,BA217,BA218,BA219,BA221,BA222,BA230,BA232,BA234,BA231,BA236,BA239,BA240,BA247,BA243,BA249,BA261,BA266,BA267,BA269,BA272,BA276,BA277,BA281,BA287,BA288,BA290,BA303,BA301,BA304,BA306,BA315,BA325,BA326,BA344,BA347,BA357,BA360)/89</f>
        <v>25.651685393258425</v>
      </c>
      <c r="BM20" s="115" t="s">
        <v>64</v>
      </c>
      <c r="BN20" s="51">
        <v>2</v>
      </c>
      <c r="BO20" s="51">
        <v>24</v>
      </c>
      <c r="BP20">
        <f t="shared" si="41"/>
        <v>17.372364898148014</v>
      </c>
      <c r="BQ20">
        <f t="shared" si="42"/>
        <v>26.041592994553476</v>
      </c>
      <c r="BR20">
        <f t="shared" si="43"/>
        <v>2.0629225695579119</v>
      </c>
      <c r="BS20">
        <f t="shared" si="44"/>
        <v>6.1008196170678586</v>
      </c>
      <c r="BT20">
        <f t="shared" si="45"/>
        <v>18.028761957211213</v>
      </c>
      <c r="BU20" s="79">
        <f t="shared" si="13"/>
        <v>2.0629225695579119</v>
      </c>
      <c r="BV20">
        <f t="shared" si="14"/>
        <v>3</v>
      </c>
      <c r="BX20" s="134" t="s">
        <v>1277</v>
      </c>
      <c r="BY20" s="134">
        <v>23.485507250000001</v>
      </c>
      <c r="BZ20" s="134">
        <v>24.833333329999999</v>
      </c>
      <c r="CA20" s="115" t="s">
        <v>64</v>
      </c>
      <c r="CB20" s="51">
        <v>2</v>
      </c>
      <c r="CC20" s="51">
        <v>24</v>
      </c>
      <c r="CD20">
        <f t="shared" si="46"/>
        <v>15.26652619819922</v>
      </c>
      <c r="CE20">
        <f t="shared" si="47"/>
        <v>25.811621121598186</v>
      </c>
      <c r="CF20">
        <f t="shared" si="48"/>
        <v>1.9262735526064294</v>
      </c>
      <c r="CG20">
        <f t="shared" si="49"/>
        <v>6.1008196170678586</v>
      </c>
      <c r="CH20">
        <f t="shared" si="50"/>
        <v>21.501661941084727</v>
      </c>
      <c r="CI20" s="79">
        <f t="shared" si="15"/>
        <v>1.9262735526064294</v>
      </c>
      <c r="CJ20">
        <f t="shared" si="16"/>
        <v>3</v>
      </c>
      <c r="CO20" s="115" t="s">
        <v>64</v>
      </c>
      <c r="CP20" s="51">
        <v>2</v>
      </c>
      <c r="CQ20" s="51">
        <v>24</v>
      </c>
      <c r="CR20">
        <f t="shared" si="51"/>
        <v>15.09705772024674</v>
      </c>
      <c r="CS20">
        <f t="shared" si="52"/>
        <v>25.197432904960774</v>
      </c>
      <c r="CT20">
        <f t="shared" si="53"/>
        <v>9.6735789312636964</v>
      </c>
      <c r="CU20">
        <f t="shared" si="54"/>
        <v>6.1008196170678586</v>
      </c>
      <c r="CV20">
        <f t="shared" si="55"/>
        <v>24.807965396263551</v>
      </c>
      <c r="CW20" s="79">
        <f t="shared" si="17"/>
        <v>6.1008196170678586</v>
      </c>
      <c r="CX20">
        <f t="shared" si="18"/>
        <v>4</v>
      </c>
      <c r="DC20" s="115" t="s">
        <v>64</v>
      </c>
      <c r="DD20" s="51">
        <v>2</v>
      </c>
      <c r="DE20" s="51">
        <v>24</v>
      </c>
      <c r="DF20">
        <f t="shared" si="56"/>
        <v>14.975503149750814</v>
      </c>
      <c r="DG20">
        <f t="shared" si="57"/>
        <v>25.344767985982674</v>
      </c>
      <c r="DH20">
        <f t="shared" si="58"/>
        <v>19.000537049339055</v>
      </c>
      <c r="DI20">
        <f t="shared" si="59"/>
        <v>1.5746557899848224</v>
      </c>
      <c r="DJ20">
        <f t="shared" si="60"/>
        <v>24.762484272559373</v>
      </c>
      <c r="DK20" s="79">
        <f t="shared" si="19"/>
        <v>1.5746557899848224</v>
      </c>
      <c r="DL20">
        <f t="shared" si="20"/>
        <v>4</v>
      </c>
      <c r="DQ20" s="115" t="s">
        <v>64</v>
      </c>
      <c r="DR20" s="51">
        <v>2</v>
      </c>
      <c r="DS20" s="51">
        <v>24</v>
      </c>
      <c r="DT20">
        <f t="shared" si="61"/>
        <v>14.67464746191089</v>
      </c>
      <c r="DU20">
        <f t="shared" si="62"/>
        <v>24.654459041957974</v>
      </c>
      <c r="DV20">
        <f t="shared" si="63"/>
        <v>19.515503459449654</v>
      </c>
      <c r="DW20">
        <f t="shared" si="64"/>
        <v>1.6680162513703165</v>
      </c>
      <c r="DX20">
        <f t="shared" si="65"/>
        <v>24.888766429033865</v>
      </c>
      <c r="DY20" s="79">
        <f t="shared" si="21"/>
        <v>1.6680162513703165</v>
      </c>
      <c r="DZ20">
        <f t="shared" si="22"/>
        <v>4</v>
      </c>
      <c r="EE20" s="115" t="s">
        <v>64</v>
      </c>
      <c r="EF20" s="51">
        <v>2</v>
      </c>
      <c r="EG20" s="51">
        <v>24</v>
      </c>
      <c r="EH20">
        <f t="shared" si="66"/>
        <v>14.814620047108633</v>
      </c>
      <c r="EI20">
        <f t="shared" si="67"/>
        <v>25.118405190771895</v>
      </c>
      <c r="EJ20">
        <f t="shared" si="68"/>
        <v>19.515503459449654</v>
      </c>
      <c r="EK20">
        <f t="shared" si="69"/>
        <v>1.6680162513703165</v>
      </c>
      <c r="EL20">
        <f t="shared" si="70"/>
        <v>25.051249240328616</v>
      </c>
      <c r="EM20" s="79">
        <f t="shared" si="23"/>
        <v>1.6680162513703165</v>
      </c>
      <c r="EN20">
        <f t="shared" si="24"/>
        <v>4</v>
      </c>
      <c r="ES20" s="115" t="s">
        <v>64</v>
      </c>
      <c r="ET20" s="51">
        <v>2</v>
      </c>
      <c r="EU20" s="51">
        <v>24</v>
      </c>
      <c r="EV20">
        <f t="shared" si="71"/>
        <v>14.982913071637164</v>
      </c>
      <c r="EW20">
        <f t="shared" si="72"/>
        <v>25.386328416109883</v>
      </c>
      <c r="EX20">
        <f t="shared" si="73"/>
        <v>19.515503459449654</v>
      </c>
      <c r="EY20">
        <f t="shared" si="74"/>
        <v>1.6680162513703165</v>
      </c>
      <c r="EZ20">
        <f t="shared" si="75"/>
        <v>25.051249240328616</v>
      </c>
      <c r="FA20" s="79">
        <f t="shared" si="76"/>
        <v>1.6680162513703165</v>
      </c>
      <c r="FB20">
        <f t="shared" si="25"/>
        <v>4</v>
      </c>
    </row>
    <row r="21" spans="1:158">
      <c r="A21" s="50" t="s">
        <v>60</v>
      </c>
      <c r="B21" s="51">
        <v>12</v>
      </c>
      <c r="C21" s="51">
        <v>13</v>
      </c>
      <c r="H21" s="1">
        <v>20</v>
      </c>
      <c r="I21" s="50" t="s">
        <v>813</v>
      </c>
      <c r="J21" s="53">
        <v>19</v>
      </c>
      <c r="K21" s="53">
        <v>28</v>
      </c>
      <c r="L21">
        <f t="shared" si="0"/>
        <v>29.681644159311659</v>
      </c>
      <c r="M21">
        <f t="shared" si="1"/>
        <v>23</v>
      </c>
      <c r="N21">
        <f t="shared" si="2"/>
        <v>17.464249196572979</v>
      </c>
      <c r="O21">
        <f t="shared" si="3"/>
        <v>18.439088914585774</v>
      </c>
      <c r="P21">
        <f t="shared" si="4"/>
        <v>16.643316977093239</v>
      </c>
      <c r="Q21" s="79">
        <f t="shared" si="5"/>
        <v>16.643316977093239</v>
      </c>
      <c r="R21">
        <f t="shared" si="6"/>
        <v>5</v>
      </c>
      <c r="W21" s="50" t="s">
        <v>77</v>
      </c>
      <c r="X21" s="51">
        <v>9</v>
      </c>
      <c r="Y21" s="51">
        <v>12</v>
      </c>
      <c r="Z21">
        <f t="shared" si="26"/>
        <v>9.7011597244865531</v>
      </c>
      <c r="AA21">
        <f t="shared" si="27"/>
        <v>13.503469779367164</v>
      </c>
      <c r="AB21">
        <f t="shared" si="28"/>
        <v>14.645481021713966</v>
      </c>
      <c r="AC21">
        <f t="shared" si="29"/>
        <v>12.419742348374221</v>
      </c>
      <c r="AD21">
        <f t="shared" si="30"/>
        <v>8.1410767462559068</v>
      </c>
      <c r="AE21" s="79">
        <f t="shared" si="7"/>
        <v>8.1410767462559068</v>
      </c>
      <c r="AF21">
        <f t="shared" si="8"/>
        <v>5</v>
      </c>
      <c r="AK21" s="50" t="s">
        <v>77</v>
      </c>
      <c r="AL21" s="51">
        <v>9</v>
      </c>
      <c r="AM21" s="51">
        <v>12</v>
      </c>
      <c r="AN21">
        <f t="shared" si="31"/>
        <v>6.4761987185529923</v>
      </c>
      <c r="AO21">
        <f t="shared" si="32"/>
        <v>13.033248642601421</v>
      </c>
      <c r="AP21">
        <f t="shared" si="33"/>
        <v>14.930322159877022</v>
      </c>
      <c r="AQ21">
        <f t="shared" si="34"/>
        <v>11.609383177968109</v>
      </c>
      <c r="AR21">
        <f t="shared" si="35"/>
        <v>9.2338423424211076</v>
      </c>
      <c r="AS21" s="79">
        <f t="shared" si="9"/>
        <v>6.4761987185529923</v>
      </c>
      <c r="AT21">
        <f t="shared" si="10"/>
        <v>1</v>
      </c>
      <c r="AV21" s="108" t="s">
        <v>1273</v>
      </c>
      <c r="AW21" s="102">
        <f>SUM(AL21,AL64,AL102,AL114,AL119,AL140,AL142,AL143,AL146,AL156,AL168,AL172,AL180,AL181,AL186,AL225,AL237,AL252,AL280,AL291,AL293,AL294,AL323,AL339,AL343,AL345,AL346,AL356,AL359,AL362,AL363,AL560,AL562,AL563,AL565,AL568,AL570,AL572,AL574,AL575,AL576,AL577,AL578,AL579,AL580,AL582,AL586,AL587,AL588,AL589,AL590,AL591,AL594,AL595,AL596,AL597,AL598,AL599,AL600,AL602,AL603,AL604,AL605,AL607,AL608,AL609,AL610,AL611,AL612,AL615,AL618)/69</f>
        <v>8.420289855072463</v>
      </c>
      <c r="AX21" s="102">
        <f>SUM(AM21,AM64,AM102,AM114,AM119,AM140,AM142,AM143,AM146,AM156,AM168,AM172,AM180,AM181,AM186,AM225,AM237,AM252,AM280,AM291,AM293,AM294,AM323,AM339,AM343,AM345,AM346,AM356,AM359,AM560,AM562,AM563,AM565,AM568,AM572,AM570,AM574,AM575,AM576,AM577,AM579,AM578,AM580,AM582,AM586,AM587,AM588,AM589,AM590,AM591,AM594,AM595,AM596,AM597,AM599,AM598,AM600,AM602,AM603,AM604,AM605,AM607,AM608,AM609,AM610,AM611,AM612,AM615,AM618)/69</f>
        <v>7.8840579710144931</v>
      </c>
      <c r="AY21" s="50" t="s">
        <v>77</v>
      </c>
      <c r="AZ21" s="51">
        <v>9</v>
      </c>
      <c r="BA21" s="51">
        <v>12</v>
      </c>
      <c r="BB21">
        <f t="shared" si="36"/>
        <v>7.469048352704954</v>
      </c>
      <c r="BC21">
        <f t="shared" si="37"/>
        <v>12.281987711371386</v>
      </c>
      <c r="BD21">
        <f t="shared" si="38"/>
        <v>14.897476541672047</v>
      </c>
      <c r="BE21">
        <f t="shared" si="39"/>
        <v>11.609383177968109</v>
      </c>
      <c r="BF21">
        <f t="shared" si="40"/>
        <v>10.334977005132503</v>
      </c>
      <c r="BG21" s="79">
        <f t="shared" si="11"/>
        <v>7.469048352704954</v>
      </c>
      <c r="BH21">
        <f t="shared" si="12"/>
        <v>1</v>
      </c>
      <c r="BM21" s="50" t="s">
        <v>77</v>
      </c>
      <c r="BN21" s="51">
        <v>9</v>
      </c>
      <c r="BO21" s="51">
        <v>12</v>
      </c>
      <c r="BP21">
        <f t="shared" si="41"/>
        <v>3.5802904354821989</v>
      </c>
      <c r="BQ21">
        <f t="shared" si="42"/>
        <v>13.506024061061664</v>
      </c>
      <c r="BR21">
        <f t="shared" si="43"/>
        <v>14.818661481523607</v>
      </c>
      <c r="BS21">
        <f t="shared" si="44"/>
        <v>9.2314679222754155</v>
      </c>
      <c r="BT21">
        <f t="shared" si="45"/>
        <v>14.963067886960424</v>
      </c>
      <c r="BU21" s="79">
        <f t="shared" si="13"/>
        <v>3.5802904354821989</v>
      </c>
      <c r="BV21">
        <f t="shared" si="14"/>
        <v>1</v>
      </c>
      <c r="CA21" s="50" t="s">
        <v>77</v>
      </c>
      <c r="CB21" s="51">
        <v>9</v>
      </c>
      <c r="CC21" s="51">
        <v>12</v>
      </c>
      <c r="CD21">
        <f t="shared" si="46"/>
        <v>1.7812963538679016</v>
      </c>
      <c r="CE21">
        <f t="shared" si="47"/>
        <v>12.871675743932247</v>
      </c>
      <c r="CF21">
        <f t="shared" si="48"/>
        <v>14.884928772267301</v>
      </c>
      <c r="CG21">
        <f t="shared" si="49"/>
        <v>9.2314679222754155</v>
      </c>
      <c r="CH21">
        <f t="shared" si="50"/>
        <v>19.352631982464075</v>
      </c>
      <c r="CI21" s="79">
        <f t="shared" si="15"/>
        <v>1.7812963538679016</v>
      </c>
      <c r="CJ21">
        <f t="shared" si="16"/>
        <v>1</v>
      </c>
      <c r="CO21" s="50" t="s">
        <v>77</v>
      </c>
      <c r="CP21" s="51">
        <v>9</v>
      </c>
      <c r="CQ21" s="51">
        <v>12</v>
      </c>
      <c r="CR21">
        <f t="shared" si="51"/>
        <v>2.4063908552979556</v>
      </c>
      <c r="CS21">
        <f t="shared" si="52"/>
        <v>12.120669329702876</v>
      </c>
      <c r="CT21">
        <f t="shared" si="53"/>
        <v>6.1612874204494696</v>
      </c>
      <c r="CU21">
        <f t="shared" si="54"/>
        <v>9.2314679222754155</v>
      </c>
      <c r="CV21">
        <f t="shared" si="55"/>
        <v>22.962904004115199</v>
      </c>
      <c r="CW21" s="79">
        <f t="shared" si="17"/>
        <v>2.4063908552979556</v>
      </c>
      <c r="CX21">
        <f t="shared" si="18"/>
        <v>1</v>
      </c>
      <c r="DC21" s="50" t="s">
        <v>77</v>
      </c>
      <c r="DD21" s="51">
        <v>9</v>
      </c>
      <c r="DE21" s="51">
        <v>12</v>
      </c>
      <c r="DF21">
        <f t="shared" si="56"/>
        <v>2.878588322111479</v>
      </c>
      <c r="DG21">
        <f t="shared" si="57"/>
        <v>12.290970511855125</v>
      </c>
      <c r="DH21">
        <f t="shared" si="58"/>
        <v>9.7990003654100413</v>
      </c>
      <c r="DI21">
        <f t="shared" si="59"/>
        <v>14.360425091790727</v>
      </c>
      <c r="DJ21">
        <f t="shared" si="60"/>
        <v>22.979740593591352</v>
      </c>
      <c r="DK21" s="79">
        <f t="shared" si="19"/>
        <v>2.878588322111479</v>
      </c>
      <c r="DL21">
        <f t="shared" si="20"/>
        <v>1</v>
      </c>
      <c r="DN21" s="139" t="s">
        <v>1277</v>
      </c>
      <c r="DO21" s="131">
        <f>SUM(DD21,DD64,DD102,DD114,DD119,DD140,DD142,DD143,DD146,DD156,DD172,DD180,DD186,DD237,DD280,DD252,DD291,DD293,DD294,DD323,DD339,DD343,DD345,DD346,DD356,DD359,DD563,DD570,DD572,DD574,DD575,DD576,DD578,DD579,DD580,DD587,DD588,DD590,DD594,DD599,DD602,DD608,DD611,DD612,DD615)/45</f>
        <v>6.4</v>
      </c>
      <c r="DP21" s="131">
        <f>SUM(DE21,DE64,DE102,DE114,DE119,DE140,DE142,DE143,DE146,DE156,DE172,DE180,DE186,DE237,DE252,DE280,DE291,DE293,DE294,DE323,DE339,DE343,DE345,DE346,DE356,DE359,DE563,DE570,DE572,DE574,DE575,DE576,DE578,DE579,DE580,DE587,DE588,DE590,DE594,DE599,DE602,DE608,DE611,DE612,DE615)/45</f>
        <v>8.0666666666666664</v>
      </c>
      <c r="DQ21" s="50" t="s">
        <v>77</v>
      </c>
      <c r="DR21" s="51">
        <v>9</v>
      </c>
      <c r="DS21" s="51">
        <v>12</v>
      </c>
      <c r="DT21">
        <f t="shared" si="61"/>
        <v>3.4316862985080285</v>
      </c>
      <c r="DU21">
        <f t="shared" si="62"/>
        <v>11.450975350579677</v>
      </c>
      <c r="DV21">
        <f t="shared" si="63"/>
        <v>9.4389072736091322</v>
      </c>
      <c r="DW21">
        <f t="shared" si="64"/>
        <v>14.346535976006036</v>
      </c>
      <c r="DX21">
        <f t="shared" si="65"/>
        <v>23.070804386475199</v>
      </c>
      <c r="DY21" s="79">
        <f t="shared" si="21"/>
        <v>3.4316862985080285</v>
      </c>
      <c r="DZ21">
        <f t="shared" si="22"/>
        <v>1</v>
      </c>
      <c r="EE21" s="50" t="s">
        <v>77</v>
      </c>
      <c r="EF21" s="51">
        <v>9</v>
      </c>
      <c r="EG21" s="51">
        <v>12</v>
      </c>
      <c r="EH21">
        <f t="shared" si="66"/>
        <v>3.1903910136835933</v>
      </c>
      <c r="EI21">
        <f t="shared" si="67"/>
        <v>12.03486160168851</v>
      </c>
      <c r="EJ21">
        <f t="shared" si="68"/>
        <v>9.4389072736091322</v>
      </c>
      <c r="EK21">
        <f t="shared" si="69"/>
        <v>14.346535976006036</v>
      </c>
      <c r="EL21">
        <f t="shared" si="70"/>
        <v>23.268245363607996</v>
      </c>
      <c r="EM21" s="79">
        <f t="shared" si="23"/>
        <v>3.1903910136835933</v>
      </c>
      <c r="EN21">
        <f t="shared" si="24"/>
        <v>1</v>
      </c>
      <c r="ES21" s="50" t="s">
        <v>77</v>
      </c>
      <c r="ET21" s="51">
        <v>9</v>
      </c>
      <c r="EU21" s="51">
        <v>12</v>
      </c>
      <c r="EV21">
        <f t="shared" si="71"/>
        <v>3.2429882411497855</v>
      </c>
      <c r="EW21">
        <f t="shared" si="72"/>
        <v>12.305596117644528</v>
      </c>
      <c r="EX21">
        <f t="shared" si="73"/>
        <v>9.4389072736091322</v>
      </c>
      <c r="EY21">
        <f t="shared" si="74"/>
        <v>14.346535976006036</v>
      </c>
      <c r="EZ21">
        <f t="shared" si="75"/>
        <v>23.268245363607996</v>
      </c>
      <c r="FA21" s="79">
        <f t="shared" si="76"/>
        <v>3.2429882411497855</v>
      </c>
      <c r="FB21">
        <f t="shared" si="25"/>
        <v>1</v>
      </c>
    </row>
    <row r="22" spans="1:158">
      <c r="A22" s="50" t="s">
        <v>62</v>
      </c>
      <c r="B22" s="51">
        <v>12</v>
      </c>
      <c r="C22" s="51">
        <v>13</v>
      </c>
      <c r="H22" s="1">
        <v>21</v>
      </c>
      <c r="I22" s="50" t="s">
        <v>1068</v>
      </c>
      <c r="J22" s="51">
        <v>22</v>
      </c>
      <c r="K22" s="51">
        <v>26</v>
      </c>
      <c r="L22">
        <f t="shared" si="0"/>
        <v>29.832867780352597</v>
      </c>
      <c r="M22">
        <f t="shared" si="1"/>
        <v>21.213203435596427</v>
      </c>
      <c r="N22">
        <f t="shared" si="2"/>
        <v>20.09975124224178</v>
      </c>
      <c r="O22">
        <f t="shared" si="3"/>
        <v>21.095023109728988</v>
      </c>
      <c r="P22">
        <f t="shared" si="4"/>
        <v>16.970562748477139</v>
      </c>
      <c r="Q22" s="79">
        <f t="shared" si="5"/>
        <v>16.970562748477139</v>
      </c>
      <c r="R22">
        <f t="shared" si="6"/>
        <v>5</v>
      </c>
      <c r="W22" s="50" t="s">
        <v>81</v>
      </c>
      <c r="X22" s="51">
        <v>12</v>
      </c>
      <c r="Y22" s="51">
        <v>13</v>
      </c>
      <c r="Z22">
        <f t="shared" si="26"/>
        <v>12.410177275123832</v>
      </c>
      <c r="AA22">
        <f t="shared" si="27"/>
        <v>11.198837723812336</v>
      </c>
      <c r="AB22">
        <f t="shared" si="28"/>
        <v>15.07956697559263</v>
      </c>
      <c r="AC22">
        <f t="shared" si="29"/>
        <v>13.901438774457844</v>
      </c>
      <c r="AD22">
        <f t="shared" si="30"/>
        <v>5.2916433707108084</v>
      </c>
      <c r="AE22" s="79">
        <f t="shared" si="7"/>
        <v>5.2916433707108084</v>
      </c>
      <c r="AF22">
        <f t="shared" si="8"/>
        <v>5</v>
      </c>
      <c r="AH22" t="s">
        <v>1277</v>
      </c>
      <c r="AI22">
        <v>3711</v>
      </c>
      <c r="AJ22">
        <v>4471</v>
      </c>
      <c r="AK22" s="50" t="s">
        <v>81</v>
      </c>
      <c r="AL22" s="51">
        <v>12</v>
      </c>
      <c r="AM22" s="51">
        <v>13</v>
      </c>
      <c r="AN22">
        <f t="shared" si="31"/>
        <v>8.5168594283449011</v>
      </c>
      <c r="AO22">
        <f t="shared" si="32"/>
        <v>10.900967269002868</v>
      </c>
      <c r="AP22">
        <f t="shared" si="33"/>
        <v>15.390534194293414</v>
      </c>
      <c r="AQ22">
        <f t="shared" si="34"/>
        <v>13.068197189011533</v>
      </c>
      <c r="AR22">
        <f t="shared" si="35"/>
        <v>6.4060266737416027</v>
      </c>
      <c r="AS22" s="79">
        <f t="shared" si="9"/>
        <v>6.4060266737416027</v>
      </c>
      <c r="AT22">
        <f t="shared" si="10"/>
        <v>5</v>
      </c>
      <c r="AY22" s="50" t="s">
        <v>81</v>
      </c>
      <c r="AZ22" s="51">
        <v>12</v>
      </c>
      <c r="BA22" s="51">
        <v>13</v>
      </c>
      <c r="BB22">
        <f t="shared" si="36"/>
        <v>7.0198439226983229</v>
      </c>
      <c r="BC22">
        <f t="shared" si="37"/>
        <v>9.9756648313923293</v>
      </c>
      <c r="BD22">
        <f t="shared" si="38"/>
        <v>15.460596540938157</v>
      </c>
      <c r="BE22">
        <f t="shared" si="39"/>
        <v>13.068197189011533</v>
      </c>
      <c r="BF22">
        <f t="shared" si="40"/>
        <v>7.3592181063355913</v>
      </c>
      <c r="BG22" s="79">
        <f t="shared" si="11"/>
        <v>7.0198439226983229</v>
      </c>
      <c r="BH22">
        <f t="shared" si="12"/>
        <v>1</v>
      </c>
      <c r="BM22" s="50" t="s">
        <v>81</v>
      </c>
      <c r="BN22" s="51">
        <v>12</v>
      </c>
      <c r="BO22" s="51">
        <v>13</v>
      </c>
      <c r="BP22">
        <f t="shared" si="41"/>
        <v>3.5380091461732146</v>
      </c>
      <c r="BQ22">
        <f t="shared" si="42"/>
        <v>11.353144451031028</v>
      </c>
      <c r="BR22">
        <f t="shared" si="43"/>
        <v>15.390699366435284</v>
      </c>
      <c r="BS22">
        <f t="shared" si="44"/>
        <v>11.225862995778987</v>
      </c>
      <c r="BT22">
        <f t="shared" si="45"/>
        <v>12.158883811015972</v>
      </c>
      <c r="BU22" s="79">
        <f t="shared" si="13"/>
        <v>3.5380091461732146</v>
      </c>
      <c r="BV22">
        <f t="shared" si="14"/>
        <v>1</v>
      </c>
      <c r="CA22" s="50" t="s">
        <v>81</v>
      </c>
      <c r="CB22" s="51">
        <v>12</v>
      </c>
      <c r="CC22" s="51">
        <v>13</v>
      </c>
      <c r="CD22">
        <f t="shared" si="46"/>
        <v>2.0253938432569303</v>
      </c>
      <c r="CE22">
        <f t="shared" si="47"/>
        <v>10.985160314302828</v>
      </c>
      <c r="CF22">
        <f t="shared" si="48"/>
        <v>15.497057969158885</v>
      </c>
      <c r="CG22">
        <f t="shared" si="49"/>
        <v>11.225862995778987</v>
      </c>
      <c r="CH22">
        <f t="shared" si="50"/>
        <v>16.490744509836158</v>
      </c>
      <c r="CI22" s="79">
        <f t="shared" si="15"/>
        <v>2.0253938432569303</v>
      </c>
      <c r="CJ22">
        <f t="shared" si="16"/>
        <v>1</v>
      </c>
      <c r="CO22" s="50" t="s">
        <v>81</v>
      </c>
      <c r="CP22" s="51">
        <v>12</v>
      </c>
      <c r="CQ22" s="51">
        <v>13</v>
      </c>
      <c r="CR22">
        <f t="shared" si="51"/>
        <v>1.0118885850041113</v>
      </c>
      <c r="CS22">
        <f t="shared" si="52"/>
        <v>10.342176995197866</v>
      </c>
      <c r="CT22">
        <f t="shared" si="53"/>
        <v>8.7820249760171425</v>
      </c>
      <c r="CU22">
        <f t="shared" si="54"/>
        <v>11.225862995778987</v>
      </c>
      <c r="CV22">
        <f t="shared" si="55"/>
        <v>20.049136078699494</v>
      </c>
      <c r="CW22" s="79">
        <f t="shared" si="17"/>
        <v>1.0118885850041113</v>
      </c>
      <c r="CX22">
        <f t="shared" si="18"/>
        <v>1</v>
      </c>
      <c r="DC22" s="50" t="s">
        <v>81</v>
      </c>
      <c r="DD22" s="51">
        <v>12</v>
      </c>
      <c r="DE22" s="51">
        <v>13</v>
      </c>
      <c r="DF22">
        <f t="shared" si="56"/>
        <v>0.38256114308249117</v>
      </c>
      <c r="DG22">
        <f t="shared" si="57"/>
        <v>10.493425622421508</v>
      </c>
      <c r="DH22">
        <f t="shared" si="58"/>
        <v>12.69500946448273</v>
      </c>
      <c r="DI22">
        <f t="shared" si="59"/>
        <v>15.009109074723016</v>
      </c>
      <c r="DJ22">
        <f t="shared" si="60"/>
        <v>20.07214257693359</v>
      </c>
      <c r="DK22" s="79">
        <f t="shared" si="19"/>
        <v>0.38256114308249117</v>
      </c>
      <c r="DL22">
        <f t="shared" si="20"/>
        <v>1</v>
      </c>
      <c r="DQ22" s="50" t="s">
        <v>81</v>
      </c>
      <c r="DR22" s="51">
        <v>12</v>
      </c>
      <c r="DS22" s="51">
        <v>13</v>
      </c>
      <c r="DT22">
        <f t="shared" si="61"/>
        <v>0.41348065416380775</v>
      </c>
      <c r="DU22">
        <f t="shared" si="62"/>
        <v>9.7884678063312531</v>
      </c>
      <c r="DV22">
        <f t="shared" si="63"/>
        <v>12.190848208545269</v>
      </c>
      <c r="DW22">
        <f t="shared" si="64"/>
        <v>14.97367188150039</v>
      </c>
      <c r="DX22">
        <f t="shared" si="65"/>
        <v>20.157814532309875</v>
      </c>
      <c r="DY22" s="79">
        <f t="shared" si="21"/>
        <v>0.41348065416380775</v>
      </c>
      <c r="DZ22">
        <f t="shared" si="22"/>
        <v>1</v>
      </c>
      <c r="EE22" s="50" t="s">
        <v>81</v>
      </c>
      <c r="EF22" s="51">
        <v>12</v>
      </c>
      <c r="EG22" s="51">
        <v>13</v>
      </c>
      <c r="EH22">
        <f t="shared" si="66"/>
        <v>7.3720283457301014E-2</v>
      </c>
      <c r="EI22">
        <f t="shared" si="67"/>
        <v>10.261957575423732</v>
      </c>
      <c r="EJ22">
        <f t="shared" si="68"/>
        <v>12.190848208545269</v>
      </c>
      <c r="EK22">
        <f t="shared" si="69"/>
        <v>14.97367188150039</v>
      </c>
      <c r="EL22">
        <f t="shared" si="70"/>
        <v>20.355203739119514</v>
      </c>
      <c r="EM22" s="79">
        <f t="shared" si="23"/>
        <v>7.3720283457301014E-2</v>
      </c>
      <c r="EN22">
        <f t="shared" si="24"/>
        <v>1</v>
      </c>
      <c r="ES22" s="50" t="s">
        <v>81</v>
      </c>
      <c r="ET22" s="51">
        <v>12</v>
      </c>
      <c r="EU22" s="51">
        <v>13</v>
      </c>
      <c r="EV22">
        <f t="shared" si="71"/>
        <v>0.1219864428359973</v>
      </c>
      <c r="EW22">
        <f t="shared" si="72"/>
        <v>10.531320358368559</v>
      </c>
      <c r="EX22">
        <f t="shared" si="73"/>
        <v>12.190848208545269</v>
      </c>
      <c r="EY22">
        <f t="shared" si="74"/>
        <v>14.97367188150039</v>
      </c>
      <c r="EZ22">
        <f t="shared" si="75"/>
        <v>20.355203739119514</v>
      </c>
      <c r="FA22" s="79">
        <f t="shared" si="76"/>
        <v>0.1219864428359973</v>
      </c>
      <c r="FB22">
        <f t="shared" si="25"/>
        <v>1</v>
      </c>
    </row>
    <row r="23" spans="1:158">
      <c r="A23" s="50" t="s">
        <v>64</v>
      </c>
      <c r="B23" s="51">
        <v>2</v>
      </c>
      <c r="C23" s="51">
        <v>24</v>
      </c>
      <c r="H23" s="1">
        <v>22</v>
      </c>
      <c r="I23" s="50" t="s">
        <v>340</v>
      </c>
      <c r="J23" s="51">
        <v>12</v>
      </c>
      <c r="K23" s="51">
        <v>13</v>
      </c>
      <c r="L23">
        <f t="shared" si="0"/>
        <v>13.45362404707371</v>
      </c>
      <c r="M23">
        <f t="shared" si="1"/>
        <v>10.63014581273465</v>
      </c>
      <c r="N23">
        <f t="shared" si="2"/>
        <v>14.866068747318506</v>
      </c>
      <c r="O23">
        <f t="shared" si="3"/>
        <v>15.556349186104045</v>
      </c>
      <c r="P23">
        <f t="shared" si="4"/>
        <v>2.2360679774997898</v>
      </c>
      <c r="Q23" s="79">
        <f t="shared" si="5"/>
        <v>2.2360679774997898</v>
      </c>
      <c r="R23">
        <f t="shared" si="6"/>
        <v>5</v>
      </c>
      <c r="W23" s="50" t="s">
        <v>83</v>
      </c>
      <c r="X23" s="51">
        <v>2</v>
      </c>
      <c r="Y23" s="51">
        <v>24</v>
      </c>
      <c r="Z23">
        <f t="shared" si="26"/>
        <v>19.892523721237584</v>
      </c>
      <c r="AA23">
        <f t="shared" si="27"/>
        <v>25.762174636592356</v>
      </c>
      <c r="AB23">
        <f t="shared" si="28"/>
        <v>2.603927232351928</v>
      </c>
      <c r="AC23">
        <f t="shared" si="29"/>
        <v>2.6925824035672519</v>
      </c>
      <c r="AD23">
        <f t="shared" si="30"/>
        <v>15.024602126178488</v>
      </c>
      <c r="AE23" s="79">
        <f t="shared" si="7"/>
        <v>2.603927232351928</v>
      </c>
      <c r="AF23">
        <f t="shared" si="8"/>
        <v>3</v>
      </c>
      <c r="AI23">
        <v>1104</v>
      </c>
      <c r="AJ23">
        <v>918</v>
      </c>
      <c r="AK23" s="50" t="s">
        <v>83</v>
      </c>
      <c r="AL23" s="51">
        <v>2</v>
      </c>
      <c r="AM23" s="51">
        <v>24</v>
      </c>
      <c r="AN23">
        <f t="shared" si="31"/>
        <v>19.200085351533922</v>
      </c>
      <c r="AO23">
        <f t="shared" si="32"/>
        <v>25.613014070582786</v>
      </c>
      <c r="AP23">
        <f t="shared" si="33"/>
        <v>2.5832422351987985</v>
      </c>
      <c r="AQ23">
        <f t="shared" si="34"/>
        <v>3.0184617126756614</v>
      </c>
      <c r="AR23">
        <f t="shared" si="35"/>
        <v>15.291953586271733</v>
      </c>
      <c r="AS23" s="79">
        <f t="shared" si="9"/>
        <v>2.5832422351987985</v>
      </c>
      <c r="AT23">
        <f t="shared" si="10"/>
        <v>3</v>
      </c>
      <c r="AY23" s="50" t="s">
        <v>83</v>
      </c>
      <c r="AZ23" s="51">
        <v>2</v>
      </c>
      <c r="BA23" s="51">
        <v>24</v>
      </c>
      <c r="BB23">
        <f t="shared" si="36"/>
        <v>21.306379903283535</v>
      </c>
      <c r="BC23">
        <f t="shared" si="37"/>
        <v>24.576694015963124</v>
      </c>
      <c r="BD23">
        <f t="shared" si="38"/>
        <v>2.1339763076634504</v>
      </c>
      <c r="BE23">
        <f t="shared" si="39"/>
        <v>3.0184617126756614</v>
      </c>
      <c r="BF23">
        <f t="shared" si="40"/>
        <v>16.616292624909374</v>
      </c>
      <c r="BG23" s="79">
        <f t="shared" si="11"/>
        <v>2.1339763076634504</v>
      </c>
      <c r="BH23">
        <f t="shared" si="12"/>
        <v>3</v>
      </c>
      <c r="BM23" s="50" t="s">
        <v>83</v>
      </c>
      <c r="BN23" s="51">
        <v>2</v>
      </c>
      <c r="BO23" s="51">
        <v>24</v>
      </c>
      <c r="BP23">
        <f t="shared" si="41"/>
        <v>17.372364898148014</v>
      </c>
      <c r="BQ23">
        <f t="shared" si="42"/>
        <v>26.041592994553476</v>
      </c>
      <c r="BR23">
        <f t="shared" si="43"/>
        <v>2.0629225695579119</v>
      </c>
      <c r="BS23">
        <f t="shared" si="44"/>
        <v>6.1008196170678586</v>
      </c>
      <c r="BT23">
        <f t="shared" si="45"/>
        <v>18.028761957211213</v>
      </c>
      <c r="BU23" s="79">
        <f t="shared" si="13"/>
        <v>2.0629225695579119</v>
      </c>
      <c r="BV23">
        <f t="shared" si="14"/>
        <v>3</v>
      </c>
      <c r="CA23" s="50" t="s">
        <v>83</v>
      </c>
      <c r="CB23" s="51">
        <v>2</v>
      </c>
      <c r="CC23" s="51">
        <v>24</v>
      </c>
      <c r="CD23">
        <f t="shared" si="46"/>
        <v>15.26652619819922</v>
      </c>
      <c r="CE23">
        <f t="shared" si="47"/>
        <v>25.811621121598186</v>
      </c>
      <c r="CF23">
        <f t="shared" si="48"/>
        <v>1.9262735526064294</v>
      </c>
      <c r="CG23">
        <f t="shared" si="49"/>
        <v>6.1008196170678586</v>
      </c>
      <c r="CH23">
        <f t="shared" si="50"/>
        <v>21.501661941084727</v>
      </c>
      <c r="CI23" s="79">
        <f t="shared" si="15"/>
        <v>1.9262735526064294</v>
      </c>
      <c r="CJ23">
        <f t="shared" si="16"/>
        <v>3</v>
      </c>
      <c r="CL23" s="102" t="s">
        <v>1275</v>
      </c>
      <c r="CM23">
        <f>SUM(CB3,CB8,CB10,CB17,CB20,CB23,CB24,CB26,CB33,CB30,CB39,CB43,CB41,CB51,CB53,CB62,CB68,CB71,CB74,CB75,CB77,CB83,CB86,CB91,CB92,CB93,CB94,CB99,CB103,CB104,CB105,CB117,CB126,CB129,CB133,CB138,CB137,CB144,CB148,CB157,CB154,CB161,CB164,CB169,CB171,CB174,CB176,CB201,CB203,CB205,CB210,CB216,CB217,CB218,CB219,CB221,CB222,CB230,CB231,CB234,CB232,CB236,CB239,CB240,CB243,CB247,CB249,CB261,CB266,CB267,CB269,CB272,CB276,CB277,CB281,CB287,CB288,CB290,CB301,CB303,CB306,CB304,CB315,CB325,CB326,CB332,CB344,CB347,CB357,CB360)/90</f>
        <v>3.3333333333333335</v>
      </c>
      <c r="CN23">
        <f>SUM(CC3,CC8,CC10,CC17,CC20,CC23,CC24,CC30,CC26,CC33,CC39,CC41,CC51,CC43,CC53,CC68,CC62,CC71,CC75,CC74,CC77,CC86,CC83,CC92,CC91,CC93,CC94,CC99,CC104,CC103,CC105,CC117,CC126,CC129,CC133,CC137,CC138,CC144,CC148,CC154,CC157,CC161,CC164,CC169,CC171,CC176,CC174,CC201,CC203,CC205,CC216,CC210,CC217,CC219,CC221,CC218,CC222,CC230,CC231,CC232,CC234,CC236,CC239,CC240,CC243,CC247,CC249,CC261,CC266,CC269,CC272,CC267,CC276,CC277,CC281,CC287,CC288,CC290,CC303,CC301,CC304,CC306,CC315,CC325,CC326,CC344,CC332,CC347,CC357,CC360)/160</f>
        <v>14.418749999999999</v>
      </c>
      <c r="CO23" s="50" t="s">
        <v>83</v>
      </c>
      <c r="CP23" s="51">
        <v>2</v>
      </c>
      <c r="CQ23" s="51">
        <v>24</v>
      </c>
      <c r="CR23">
        <f t="shared" si="51"/>
        <v>15.09705772024674</v>
      </c>
      <c r="CS23">
        <f t="shared" si="52"/>
        <v>25.197432904960774</v>
      </c>
      <c r="CT23">
        <f t="shared" si="53"/>
        <v>9.6735789312636964</v>
      </c>
      <c r="CU23">
        <f t="shared" si="54"/>
        <v>6.1008196170678586</v>
      </c>
      <c r="CV23">
        <f t="shared" si="55"/>
        <v>24.807965396263551</v>
      </c>
      <c r="CW23" s="79">
        <f t="shared" si="17"/>
        <v>6.1008196170678586</v>
      </c>
      <c r="CX23">
        <f t="shared" si="18"/>
        <v>4</v>
      </c>
      <c r="CZ23" s="102" t="s">
        <v>1276</v>
      </c>
      <c r="DA23">
        <f>SUM(CP3,CP8,CP9,CP10,CP17,CP20,CP23,CP24,CP26,CP30,CP33,CP39,CP40,CP41,CP43,CP50,CP51,CP53,CP62,CP59,CP71,CP68,CP74,CP75,CP77,CP83,CP91,CP86,CP92,CP93,CP94,CP95,CP99,CP103,CP104,CP105,CP117,CP126,CP129,CP133,CP137,CP138,CP144,CP148,CP154,CP157,CP161,CP164,CP169,CP171,CP174,CP176,CP195,CP201,CP203,CP205,CP208,CP210,CP217,CP218,CP219,CP221,CP222,CP230,CP231,CP232,CP234,CP236,CP239,CP240,CP243,CP247,CP249,CP261,CP266,CP267,CP269,CP272,CP276,CP277,CP281,CP283,CP287,CP288,CP290,CP301,CP303,CP304,CP306,CP315,CP325,CP326,CP332,CP344,CP347,CP357,CP360)/97</f>
        <v>3.1237113402061856</v>
      </c>
      <c r="DB23">
        <f>SUM(CQ3,CQ8,CQ9,CQ10,CQ17,CQ20,CQ24,CQ23,CQ26,CQ30,CQ33,CQ39,CQ40,CQ41,CQ43,CQ50,CQ51,CQ53,CQ59,CQ62,CQ68,CQ71,CQ74,CQ75,CQ77,CQ83,CQ86,CQ91,CQ92,CQ93,CQ94,CQ95,CQ99,CQ103,CQ104,CQ105,CQ117,CQ126,CQ129,CQ133,CQ137,CQ138,CQ144,CQ148,CQ154,CQ157,CQ161,CQ164,CQ169,CQ171,CQ174,CQ176,CQ195,CQ201,CQ203,CQ205,CQ208,CQ210,CQ217,CQ219,CQ218,CQ221,CQ222,CQ230,CQ231,CQ232,CQ234,CQ236,CQ239,CQ240,CQ243,CQ247,CQ249,CQ261,CQ266,CQ267,CQ269,CQ272,CQ276,CQ277,CQ281,CQ283,CQ287,CQ288,CQ290,CQ301,CQ303,CQ304,CQ306,CQ315,CQ325,CQ326,CQ344,CQ332,CQ347,CQ357,CQ360)/97</f>
        <v>25.103092783505154</v>
      </c>
      <c r="DC23" s="50" t="s">
        <v>83</v>
      </c>
      <c r="DD23" s="51">
        <v>2</v>
      </c>
      <c r="DE23" s="51">
        <v>24</v>
      </c>
      <c r="DF23">
        <f t="shared" si="56"/>
        <v>14.975503149750814</v>
      </c>
      <c r="DG23">
        <f t="shared" si="57"/>
        <v>25.344767985982674</v>
      </c>
      <c r="DH23">
        <f t="shared" si="58"/>
        <v>19.000537049339055</v>
      </c>
      <c r="DI23">
        <f t="shared" si="59"/>
        <v>1.5746557899848224</v>
      </c>
      <c r="DJ23">
        <f t="shared" si="60"/>
        <v>24.762484272559373</v>
      </c>
      <c r="DK23" s="79">
        <f t="shared" si="19"/>
        <v>1.5746557899848224</v>
      </c>
      <c r="DL23">
        <f t="shared" si="20"/>
        <v>4</v>
      </c>
      <c r="DN23" s="102" t="s">
        <v>1276</v>
      </c>
      <c r="DO23">
        <f>SUM(DD3,DD8,DD9,DD10,DD17,DD20,DD23,DD24,DD30,DD26,DD33,DD39,DD40,DD41,DD43,DD50,DD51,DD53,DD62,DD59,DD68,DD71,DD74,DD75,DD77,DD83,DD86,DD92,DD91,DD94,DD93,DD95,DD103,DD99,DD104,DD105,DD117,DD126,DD133,DD129,DD137,DD138,DD144,DD154,DD148,DD157,DD161,DD164,DD169,DD174,DD171,DD176,DD195,DD201,DD203,DD205,DD208,DD210,DD216,DD217,DD218,DD219,DD221,DD222,DD230,DD231,DD232,DD234,DD236,DD239,DD240,DD243,DD247,DD249,DD261,DD266,DD267,DD272,DD269,DD276,DD277,DD281,DD283,DD287,DD288,DD290,DD301,DD303,DD304,DD306,DD315,DD325,DD326,DD332,DD344,DD347,DD357,DD360)/98</f>
        <v>3.2244897959183674</v>
      </c>
      <c r="DP23">
        <f>SUM(DE3,DE8,DE9,DE10,DE17,DE20,DE23,DE24,DE26,DE30,DE33,DE40,DE39,DE41,DE43,DE50,DE51,DE53,DE59,DE62,DE68,DE71,DE74,DE75,DE77,DE83,DE86,DE91,DE92,DE93,DE94,DE95,DE99,DE103,DE104,DE105,DE117,DE126,DE129,DE133,DE137,DE138,DE144,DE148,DE154,DE157,DE161,DE164,DE169,DE171,DE174,DE176,DE195,DE201,DE203,DE205,DE208,DE210,DE216,DE218,DE217,DE219,DE221,DE222,DE230,DE231,DE232,DE234,DE236,DE239,DE243,DE240,DE247,DE249,DE261,DE266,DE267,DE269,DE272,DE276,DE277,DE281,DE283,DE287,DE288,DE290,DE301,DE303,DE304,DE306,DE315,DE325,DE326,DE332,DE344,DE347,DE357,DE360)/98</f>
        <v>25.132653061224488</v>
      </c>
      <c r="DQ23" s="50" t="s">
        <v>83</v>
      </c>
      <c r="DR23" s="51">
        <v>2</v>
      </c>
      <c r="DS23" s="51">
        <v>24</v>
      </c>
      <c r="DT23">
        <f t="shared" si="61"/>
        <v>14.67464746191089</v>
      </c>
      <c r="DU23">
        <f t="shared" si="62"/>
        <v>24.654459041957974</v>
      </c>
      <c r="DV23">
        <f t="shared" si="63"/>
        <v>19.515503459449654</v>
      </c>
      <c r="DW23">
        <f t="shared" si="64"/>
        <v>1.6680162513703165</v>
      </c>
      <c r="DX23">
        <f t="shared" si="65"/>
        <v>24.888766429033865</v>
      </c>
      <c r="DY23" s="79">
        <f t="shared" si="21"/>
        <v>1.6680162513703165</v>
      </c>
      <c r="DZ23">
        <f t="shared" si="22"/>
        <v>4</v>
      </c>
      <c r="EE23" s="50" t="s">
        <v>83</v>
      </c>
      <c r="EF23" s="51">
        <v>2</v>
      </c>
      <c r="EG23" s="51">
        <v>24</v>
      </c>
      <c r="EH23">
        <f t="shared" si="66"/>
        <v>14.814620047108633</v>
      </c>
      <c r="EI23">
        <f t="shared" si="67"/>
        <v>25.118405190771895</v>
      </c>
      <c r="EJ23">
        <f t="shared" si="68"/>
        <v>19.515503459449654</v>
      </c>
      <c r="EK23">
        <f t="shared" si="69"/>
        <v>1.6680162513703165</v>
      </c>
      <c r="EL23">
        <f t="shared" si="70"/>
        <v>25.051249240328616</v>
      </c>
      <c r="EM23" s="79">
        <f t="shared" si="23"/>
        <v>1.6680162513703165</v>
      </c>
      <c r="EN23">
        <f t="shared" si="24"/>
        <v>4</v>
      </c>
      <c r="ES23" s="50" t="s">
        <v>83</v>
      </c>
      <c r="ET23" s="51">
        <v>2</v>
      </c>
      <c r="EU23" s="51">
        <v>24</v>
      </c>
      <c r="EV23">
        <f t="shared" si="71"/>
        <v>14.982913071637164</v>
      </c>
      <c r="EW23">
        <f t="shared" si="72"/>
        <v>25.386328416109883</v>
      </c>
      <c r="EX23">
        <f t="shared" si="73"/>
        <v>19.515503459449654</v>
      </c>
      <c r="EY23">
        <f t="shared" si="74"/>
        <v>1.6680162513703165</v>
      </c>
      <c r="EZ23">
        <f t="shared" si="75"/>
        <v>25.051249240328616</v>
      </c>
      <c r="FA23" s="79">
        <f t="shared" si="76"/>
        <v>1.6680162513703165</v>
      </c>
      <c r="FB23">
        <f t="shared" si="25"/>
        <v>4</v>
      </c>
    </row>
    <row r="24" spans="1:158">
      <c r="A24" s="50" t="s">
        <v>66</v>
      </c>
      <c r="B24" s="51">
        <v>15</v>
      </c>
      <c r="C24" s="51">
        <v>9</v>
      </c>
      <c r="H24" s="1">
        <v>23</v>
      </c>
      <c r="I24" s="50" t="s">
        <v>772</v>
      </c>
      <c r="J24" s="53">
        <v>10</v>
      </c>
      <c r="K24" s="53">
        <v>14</v>
      </c>
      <c r="L24">
        <f t="shared" si="0"/>
        <v>13.038404810405298</v>
      </c>
      <c r="M24">
        <f t="shared" si="1"/>
        <v>12.727922061357855</v>
      </c>
      <c r="N24">
        <f t="shared" si="2"/>
        <v>12.806248474865697</v>
      </c>
      <c r="O24">
        <f t="shared" si="3"/>
        <v>13.45362404707371</v>
      </c>
      <c r="P24">
        <f t="shared" si="4"/>
        <v>0</v>
      </c>
      <c r="Q24" s="79">
        <f t="shared" si="5"/>
        <v>0</v>
      </c>
      <c r="R24">
        <f t="shared" si="6"/>
        <v>5</v>
      </c>
      <c r="W24" s="50" t="s">
        <v>85</v>
      </c>
      <c r="X24" s="51">
        <v>2</v>
      </c>
      <c r="Y24" s="51">
        <v>24</v>
      </c>
      <c r="Z24">
        <f t="shared" si="26"/>
        <v>19.892523721237584</v>
      </c>
      <c r="AA24">
        <f t="shared" si="27"/>
        <v>25.762174636592356</v>
      </c>
      <c r="AB24">
        <f t="shared" si="28"/>
        <v>2.603927232351928</v>
      </c>
      <c r="AC24">
        <f t="shared" si="29"/>
        <v>2.6925824035672519</v>
      </c>
      <c r="AD24">
        <f t="shared" si="30"/>
        <v>15.024602126178488</v>
      </c>
      <c r="AE24" s="79">
        <f t="shared" si="7"/>
        <v>2.603927232351928</v>
      </c>
      <c r="AF24">
        <f t="shared" si="8"/>
        <v>3</v>
      </c>
      <c r="AH24" t="s">
        <v>1277</v>
      </c>
      <c r="AI24">
        <v>16.05</v>
      </c>
      <c r="AJ24">
        <v>17.963333330000001</v>
      </c>
      <c r="AK24" s="50" t="s">
        <v>85</v>
      </c>
      <c r="AL24" s="51">
        <v>2</v>
      </c>
      <c r="AM24" s="51">
        <v>24</v>
      </c>
      <c r="AN24">
        <f t="shared" si="31"/>
        <v>19.200085351533922</v>
      </c>
      <c r="AO24">
        <f t="shared" si="32"/>
        <v>25.613014070582786</v>
      </c>
      <c r="AP24">
        <f t="shared" si="33"/>
        <v>2.5832422351987985</v>
      </c>
      <c r="AQ24">
        <f t="shared" si="34"/>
        <v>3.0184617126756614</v>
      </c>
      <c r="AR24">
        <f t="shared" si="35"/>
        <v>15.291953586271733</v>
      </c>
      <c r="AS24" s="79">
        <f t="shared" si="9"/>
        <v>2.5832422351987985</v>
      </c>
      <c r="AT24">
        <f t="shared" si="10"/>
        <v>3</v>
      </c>
      <c r="AY24" s="50" t="s">
        <v>85</v>
      </c>
      <c r="AZ24" s="51">
        <v>2</v>
      </c>
      <c r="BA24" s="51">
        <v>24</v>
      </c>
      <c r="BB24">
        <f t="shared" si="36"/>
        <v>21.306379903283535</v>
      </c>
      <c r="BC24">
        <f t="shared" si="37"/>
        <v>24.576694015963124</v>
      </c>
      <c r="BD24">
        <f t="shared" si="38"/>
        <v>2.1339763076634504</v>
      </c>
      <c r="BE24">
        <f t="shared" si="39"/>
        <v>3.0184617126756614</v>
      </c>
      <c r="BF24">
        <f t="shared" si="40"/>
        <v>16.616292624909374</v>
      </c>
      <c r="BG24" s="79">
        <f t="shared" si="11"/>
        <v>2.1339763076634504</v>
      </c>
      <c r="BH24">
        <f t="shared" si="12"/>
        <v>3</v>
      </c>
      <c r="BM24" s="50" t="s">
        <v>85</v>
      </c>
      <c r="BN24" s="51">
        <v>2</v>
      </c>
      <c r="BO24" s="51">
        <v>24</v>
      </c>
      <c r="BP24">
        <f t="shared" si="41"/>
        <v>17.372364898148014</v>
      </c>
      <c r="BQ24">
        <f t="shared" si="42"/>
        <v>26.041592994553476</v>
      </c>
      <c r="BR24">
        <f t="shared" si="43"/>
        <v>2.0629225695579119</v>
      </c>
      <c r="BS24">
        <f t="shared" si="44"/>
        <v>6.1008196170678586</v>
      </c>
      <c r="BT24">
        <f t="shared" si="45"/>
        <v>18.028761957211213</v>
      </c>
      <c r="BU24" s="79">
        <f t="shared" si="13"/>
        <v>2.0629225695579119</v>
      </c>
      <c r="BV24">
        <f t="shared" si="14"/>
        <v>3</v>
      </c>
      <c r="CA24" s="50" t="s">
        <v>85</v>
      </c>
      <c r="CB24" s="51">
        <v>2</v>
      </c>
      <c r="CC24" s="51">
        <v>24</v>
      </c>
      <c r="CD24">
        <f t="shared" si="46"/>
        <v>15.26652619819922</v>
      </c>
      <c r="CE24">
        <f t="shared" si="47"/>
        <v>25.811621121598186</v>
      </c>
      <c r="CF24">
        <f t="shared" si="48"/>
        <v>1.9262735526064294</v>
      </c>
      <c r="CG24">
        <f t="shared" si="49"/>
        <v>6.1008196170678586</v>
      </c>
      <c r="CH24">
        <f t="shared" si="50"/>
        <v>21.501661941084727</v>
      </c>
      <c r="CI24" s="79">
        <f t="shared" si="15"/>
        <v>1.9262735526064294</v>
      </c>
      <c r="CJ24">
        <f t="shared" si="16"/>
        <v>3</v>
      </c>
      <c r="CO24" s="50" t="s">
        <v>85</v>
      </c>
      <c r="CP24" s="51">
        <v>2</v>
      </c>
      <c r="CQ24" s="51">
        <v>24</v>
      </c>
      <c r="CR24">
        <f t="shared" si="51"/>
        <v>15.09705772024674</v>
      </c>
      <c r="CS24">
        <f t="shared" si="52"/>
        <v>25.197432904960774</v>
      </c>
      <c r="CT24">
        <f t="shared" si="53"/>
        <v>9.6735789312636964</v>
      </c>
      <c r="CU24">
        <f t="shared" si="54"/>
        <v>6.1008196170678586</v>
      </c>
      <c r="CV24">
        <f t="shared" si="55"/>
        <v>24.807965396263551</v>
      </c>
      <c r="CW24" s="79">
        <f t="shared" si="17"/>
        <v>6.1008196170678586</v>
      </c>
      <c r="CX24">
        <f t="shared" si="18"/>
        <v>4</v>
      </c>
      <c r="DC24" s="50" t="s">
        <v>85</v>
      </c>
      <c r="DD24" s="51">
        <v>2</v>
      </c>
      <c r="DE24" s="51">
        <v>24</v>
      </c>
      <c r="DF24">
        <f t="shared" si="56"/>
        <v>14.975503149750814</v>
      </c>
      <c r="DG24">
        <f t="shared" si="57"/>
        <v>25.344767985982674</v>
      </c>
      <c r="DH24">
        <f t="shared" si="58"/>
        <v>19.000537049339055</v>
      </c>
      <c r="DI24">
        <f t="shared" si="59"/>
        <v>1.5746557899848224</v>
      </c>
      <c r="DJ24">
        <f t="shared" si="60"/>
        <v>24.762484272559373</v>
      </c>
      <c r="DK24" s="79">
        <f t="shared" si="19"/>
        <v>1.5746557899848224</v>
      </c>
      <c r="DL24">
        <f t="shared" si="20"/>
        <v>4</v>
      </c>
      <c r="DQ24" s="50" t="s">
        <v>85</v>
      </c>
      <c r="DR24" s="51">
        <v>2</v>
      </c>
      <c r="DS24" s="51">
        <v>24</v>
      </c>
      <c r="DT24">
        <f t="shared" si="61"/>
        <v>14.67464746191089</v>
      </c>
      <c r="DU24">
        <f t="shared" si="62"/>
        <v>24.654459041957974</v>
      </c>
      <c r="DV24">
        <f t="shared" si="63"/>
        <v>19.515503459449654</v>
      </c>
      <c r="DW24">
        <f t="shared" si="64"/>
        <v>1.6680162513703165</v>
      </c>
      <c r="DX24">
        <f t="shared" si="65"/>
        <v>24.888766429033865</v>
      </c>
      <c r="DY24" s="79">
        <f t="shared" si="21"/>
        <v>1.6680162513703165</v>
      </c>
      <c r="DZ24">
        <f t="shared" si="22"/>
        <v>4</v>
      </c>
      <c r="EE24" s="50" t="s">
        <v>85</v>
      </c>
      <c r="EF24" s="51">
        <v>2</v>
      </c>
      <c r="EG24" s="51">
        <v>24</v>
      </c>
      <c r="EH24">
        <f t="shared" si="66"/>
        <v>14.814620047108633</v>
      </c>
      <c r="EI24">
        <f t="shared" si="67"/>
        <v>25.118405190771895</v>
      </c>
      <c r="EJ24">
        <f t="shared" si="68"/>
        <v>19.515503459449654</v>
      </c>
      <c r="EK24">
        <f t="shared" si="69"/>
        <v>1.6680162513703165</v>
      </c>
      <c r="EL24">
        <f t="shared" si="70"/>
        <v>25.051249240328616</v>
      </c>
      <c r="EM24" s="79">
        <f t="shared" si="23"/>
        <v>1.6680162513703165</v>
      </c>
      <c r="EN24">
        <f t="shared" si="24"/>
        <v>4</v>
      </c>
      <c r="ES24" s="50" t="s">
        <v>85</v>
      </c>
      <c r="ET24" s="51">
        <v>2</v>
      </c>
      <c r="EU24" s="51">
        <v>24</v>
      </c>
      <c r="EV24">
        <f t="shared" si="71"/>
        <v>14.982913071637164</v>
      </c>
      <c r="EW24">
        <f t="shared" si="72"/>
        <v>25.386328416109883</v>
      </c>
      <c r="EX24">
        <f t="shared" si="73"/>
        <v>19.515503459449654</v>
      </c>
      <c r="EY24">
        <f t="shared" si="74"/>
        <v>1.6680162513703165</v>
      </c>
      <c r="EZ24">
        <f t="shared" si="75"/>
        <v>25.051249240328616</v>
      </c>
      <c r="FA24" s="79">
        <f t="shared" si="76"/>
        <v>1.6680162513703165</v>
      </c>
      <c r="FB24">
        <f t="shared" si="25"/>
        <v>4</v>
      </c>
    </row>
    <row r="25" spans="1:158">
      <c r="A25" s="50" t="s">
        <v>68</v>
      </c>
      <c r="B25" s="51">
        <v>19</v>
      </c>
      <c r="C25" s="51">
        <v>5</v>
      </c>
      <c r="H25" s="1">
        <v>24</v>
      </c>
      <c r="I25" s="50" t="s">
        <v>351</v>
      </c>
      <c r="J25" s="51">
        <v>16</v>
      </c>
      <c r="K25" s="51">
        <v>2</v>
      </c>
      <c r="L25">
        <f t="shared" si="0"/>
        <v>13.038404810405298</v>
      </c>
      <c r="M25">
        <f t="shared" si="1"/>
        <v>4.2426406871192848</v>
      </c>
      <c r="N25">
        <f t="shared" si="2"/>
        <v>26.076809620810597</v>
      </c>
      <c r="O25">
        <f t="shared" si="3"/>
        <v>26.627053911388696</v>
      </c>
      <c r="P25">
        <f t="shared" si="4"/>
        <v>13.416407864998739</v>
      </c>
      <c r="Q25" s="79">
        <f t="shared" si="5"/>
        <v>4.2426406871192848</v>
      </c>
      <c r="R25">
        <f t="shared" si="6"/>
        <v>2</v>
      </c>
      <c r="W25" s="50" t="s">
        <v>86</v>
      </c>
      <c r="X25" s="51">
        <v>9</v>
      </c>
      <c r="Y25" s="51">
        <v>16</v>
      </c>
      <c r="Z25">
        <f t="shared" si="26"/>
        <v>13.14961976636587</v>
      </c>
      <c r="AA25">
        <f t="shared" si="27"/>
        <v>15.337215606826497</v>
      </c>
      <c r="AB25">
        <f t="shared" si="28"/>
        <v>10.979737269961605</v>
      </c>
      <c r="AC25">
        <f t="shared" si="29"/>
        <v>9.7082439194737997</v>
      </c>
      <c r="AD25">
        <f t="shared" si="30"/>
        <v>6.4406722314954736</v>
      </c>
      <c r="AE25" s="79">
        <f t="shared" si="7"/>
        <v>6.4406722314954736</v>
      </c>
      <c r="AF25">
        <f t="shared" si="8"/>
        <v>5</v>
      </c>
      <c r="AK25" s="50" t="s">
        <v>86</v>
      </c>
      <c r="AL25" s="51">
        <v>9</v>
      </c>
      <c r="AM25" s="51">
        <v>16</v>
      </c>
      <c r="AN25">
        <f t="shared" si="31"/>
        <v>10.424229184845633</v>
      </c>
      <c r="AO25">
        <f t="shared" si="32"/>
        <v>15.097500975322765</v>
      </c>
      <c r="AP25">
        <f t="shared" si="33"/>
        <v>11.281947344218322</v>
      </c>
      <c r="AQ25">
        <f t="shared" si="34"/>
        <v>8.8756846368541549</v>
      </c>
      <c r="AR25">
        <f t="shared" si="35"/>
        <v>7.3182769669293677</v>
      </c>
      <c r="AS25" s="79">
        <f t="shared" si="9"/>
        <v>7.3182769669293677</v>
      </c>
      <c r="AT25">
        <f t="shared" si="10"/>
        <v>5</v>
      </c>
      <c r="AY25" s="50" t="s">
        <v>86</v>
      </c>
      <c r="AZ25" s="51">
        <v>9</v>
      </c>
      <c r="BA25" s="51">
        <v>16</v>
      </c>
      <c r="BB25">
        <f t="shared" si="36"/>
        <v>10.876357748393742</v>
      </c>
      <c r="BC25">
        <f t="shared" si="37"/>
        <v>14.124938541681438</v>
      </c>
      <c r="BD25">
        <f t="shared" si="38"/>
        <v>11.315036252247225</v>
      </c>
      <c r="BE25">
        <f t="shared" si="39"/>
        <v>8.8756846368541549</v>
      </c>
      <c r="BF25">
        <f t="shared" si="40"/>
        <v>8.6831512446010972</v>
      </c>
      <c r="BG25" s="79">
        <f t="shared" si="11"/>
        <v>8.6831512446010972</v>
      </c>
      <c r="BH25">
        <f t="shared" si="12"/>
        <v>5</v>
      </c>
      <c r="BM25" s="50" t="s">
        <v>86</v>
      </c>
      <c r="BN25" s="51">
        <v>9</v>
      </c>
      <c r="BO25" s="51">
        <v>16</v>
      </c>
      <c r="BP25">
        <f t="shared" si="41"/>
        <v>6.9925781730635892</v>
      </c>
      <c r="BQ25">
        <f t="shared" si="42"/>
        <v>15.541573456055749</v>
      </c>
      <c r="BR25">
        <f t="shared" si="43"/>
        <v>11.241852382236276</v>
      </c>
      <c r="BS25">
        <f t="shared" si="44"/>
        <v>7.3498299300051828</v>
      </c>
      <c r="BT25">
        <f t="shared" si="45"/>
        <v>12.578675244626767</v>
      </c>
      <c r="BU25" s="79">
        <f t="shared" si="13"/>
        <v>6.9925781730635892</v>
      </c>
      <c r="BV25">
        <f t="shared" si="14"/>
        <v>1</v>
      </c>
      <c r="CA25" s="50" t="s">
        <v>86</v>
      </c>
      <c r="CB25" s="51">
        <v>9</v>
      </c>
      <c r="CC25" s="51">
        <v>16</v>
      </c>
      <c r="CD25">
        <f t="shared" si="46"/>
        <v>4.8541113769981719</v>
      </c>
      <c r="CE25">
        <f t="shared" si="47"/>
        <v>15.221452462657227</v>
      </c>
      <c r="CF25">
        <f t="shared" si="48"/>
        <v>11.335944304532859</v>
      </c>
      <c r="CG25">
        <f t="shared" si="49"/>
        <v>7.3498299300051828</v>
      </c>
      <c r="CH25">
        <f t="shared" si="50"/>
        <v>16.966369617826068</v>
      </c>
      <c r="CI25" s="79">
        <f t="shared" si="15"/>
        <v>4.8541113769981719</v>
      </c>
      <c r="CJ25">
        <f t="shared" si="16"/>
        <v>1</v>
      </c>
      <c r="CO25" s="50" t="s">
        <v>86</v>
      </c>
      <c r="CP25" s="51">
        <v>9</v>
      </c>
      <c r="CQ25" s="51">
        <v>16</v>
      </c>
      <c r="CR25">
        <f t="shared" si="51"/>
        <v>4.5060571399463667</v>
      </c>
      <c r="CS25">
        <f t="shared" si="52"/>
        <v>14.584602325740663</v>
      </c>
      <c r="CT25">
        <f t="shared" si="53"/>
        <v>5.8831507440646877</v>
      </c>
      <c r="CU25">
        <f t="shared" si="54"/>
        <v>7.3498299300051828</v>
      </c>
      <c r="CV25">
        <f t="shared" si="55"/>
        <v>20.637630258879284</v>
      </c>
      <c r="CW25" s="79">
        <f t="shared" si="17"/>
        <v>4.5060571399463667</v>
      </c>
      <c r="CX25">
        <f t="shared" si="18"/>
        <v>1</v>
      </c>
      <c r="DC25" s="50" t="s">
        <v>86</v>
      </c>
      <c r="DD25" s="51">
        <v>9</v>
      </c>
      <c r="DE25" s="51">
        <v>16</v>
      </c>
      <c r="DF25">
        <f t="shared" si="56"/>
        <v>4.3459284126865887</v>
      </c>
      <c r="DG25">
        <f t="shared" si="57"/>
        <v>14.735360504693878</v>
      </c>
      <c r="DH25">
        <f t="shared" si="58"/>
        <v>12.962268634822614</v>
      </c>
      <c r="DI25">
        <f t="shared" si="59"/>
        <v>10.834992689288384</v>
      </c>
      <c r="DJ25">
        <f t="shared" si="60"/>
        <v>20.638256627650268</v>
      </c>
      <c r="DK25" s="79">
        <f t="shared" si="19"/>
        <v>4.3459284126865887</v>
      </c>
      <c r="DL25">
        <f t="shared" si="20"/>
        <v>1</v>
      </c>
      <c r="DQ25" s="50" t="s">
        <v>86</v>
      </c>
      <c r="DR25" s="51">
        <v>9</v>
      </c>
      <c r="DS25" s="51">
        <v>16</v>
      </c>
      <c r="DT25">
        <f t="shared" si="61"/>
        <v>4.0813238993453744</v>
      </c>
      <c r="DU25">
        <f t="shared" si="62"/>
        <v>14.0284408564738</v>
      </c>
      <c r="DV25">
        <f t="shared" si="63"/>
        <v>12.84143661463901</v>
      </c>
      <c r="DW25">
        <f t="shared" si="64"/>
        <v>10.805640658046864</v>
      </c>
      <c r="DX25">
        <f t="shared" si="65"/>
        <v>20.741848500049439</v>
      </c>
      <c r="DY25" s="79">
        <f t="shared" si="21"/>
        <v>4.0813238993453744</v>
      </c>
      <c r="DZ25">
        <f t="shared" si="22"/>
        <v>1</v>
      </c>
      <c r="EE25" s="50" t="s">
        <v>86</v>
      </c>
      <c r="EF25" s="51">
        <v>9</v>
      </c>
      <c r="EG25" s="51">
        <v>16</v>
      </c>
      <c r="EH25">
        <f t="shared" si="66"/>
        <v>4.1940255435789888</v>
      </c>
      <c r="EI25">
        <f t="shared" si="67"/>
        <v>14.504484218468319</v>
      </c>
      <c r="EJ25">
        <f t="shared" si="68"/>
        <v>12.84143661463901</v>
      </c>
      <c r="EK25">
        <f t="shared" si="69"/>
        <v>10.805640658046864</v>
      </c>
      <c r="EL25">
        <f t="shared" si="70"/>
        <v>20.936435209009797</v>
      </c>
      <c r="EM25" s="79">
        <f t="shared" si="23"/>
        <v>4.1940255435789888</v>
      </c>
      <c r="EN25">
        <f t="shared" si="24"/>
        <v>1</v>
      </c>
      <c r="ES25" s="50" t="s">
        <v>86</v>
      </c>
      <c r="ET25" s="51">
        <v>9</v>
      </c>
      <c r="EU25" s="51">
        <v>16</v>
      </c>
      <c r="EV25">
        <f t="shared" si="71"/>
        <v>4.3610852791748727</v>
      </c>
      <c r="EW25">
        <f t="shared" si="72"/>
        <v>14.773731378720409</v>
      </c>
      <c r="EX25">
        <f t="shared" si="73"/>
        <v>12.84143661463901</v>
      </c>
      <c r="EY25">
        <f t="shared" si="74"/>
        <v>10.805640658046864</v>
      </c>
      <c r="EZ25">
        <f t="shared" si="75"/>
        <v>20.936435209009797</v>
      </c>
      <c r="FA25" s="79">
        <f t="shared" si="76"/>
        <v>4.3610852791748727</v>
      </c>
      <c r="FB25">
        <f t="shared" si="25"/>
        <v>1</v>
      </c>
    </row>
    <row r="26" spans="1:158">
      <c r="A26" s="50" t="s">
        <v>72</v>
      </c>
      <c r="B26" s="51">
        <v>19</v>
      </c>
      <c r="C26" s="51">
        <v>5</v>
      </c>
      <c r="H26" s="1">
        <v>25</v>
      </c>
      <c r="I26" s="50" t="s">
        <v>748</v>
      </c>
      <c r="J26" s="53">
        <v>11</v>
      </c>
      <c r="K26" s="53">
        <v>7</v>
      </c>
      <c r="L26">
        <f t="shared" si="0"/>
        <v>8.9442719099991592</v>
      </c>
      <c r="M26">
        <f t="shared" si="1"/>
        <v>8.2462112512353212</v>
      </c>
      <c r="N26">
        <f t="shared" si="2"/>
        <v>19.235384061671343</v>
      </c>
      <c r="O26">
        <f t="shared" si="3"/>
        <v>19.723082923316021</v>
      </c>
      <c r="P26">
        <f t="shared" si="4"/>
        <v>7.0710678118654755</v>
      </c>
      <c r="Q26" s="79">
        <f t="shared" si="5"/>
        <v>7.0710678118654755</v>
      </c>
      <c r="R26">
        <f t="shared" si="6"/>
        <v>5</v>
      </c>
      <c r="W26" s="50" t="s">
        <v>92</v>
      </c>
      <c r="X26" s="51">
        <v>6</v>
      </c>
      <c r="Y26" s="51">
        <v>25</v>
      </c>
      <c r="Z26">
        <f t="shared" si="26"/>
        <v>21.024093321710691</v>
      </c>
      <c r="AA26">
        <f t="shared" si="27"/>
        <v>23.587626597610075</v>
      </c>
      <c r="AB26">
        <f t="shared" si="28"/>
        <v>2.1937855645855571</v>
      </c>
      <c r="AC26">
        <f t="shared" si="29"/>
        <v>6.103277807866851</v>
      </c>
      <c r="AD26">
        <f t="shared" si="30"/>
        <v>12.238084831051728</v>
      </c>
      <c r="AE26" s="79">
        <f t="shared" si="7"/>
        <v>2.1937855645855571</v>
      </c>
      <c r="AF26">
        <f t="shared" si="8"/>
        <v>3</v>
      </c>
      <c r="AK26" s="50" t="s">
        <v>92</v>
      </c>
      <c r="AL26" s="51">
        <v>6</v>
      </c>
      <c r="AM26" s="51">
        <v>25</v>
      </c>
      <c r="AN26">
        <f t="shared" si="31"/>
        <v>19.413328412670182</v>
      </c>
      <c r="AO26">
        <f t="shared" si="32"/>
        <v>23.582651086760198</v>
      </c>
      <c r="AP26">
        <f t="shared" si="33"/>
        <v>2.4995705810628523</v>
      </c>
      <c r="AQ26">
        <f t="shared" si="34"/>
        <v>5.8972686707397761</v>
      </c>
      <c r="AR26">
        <f t="shared" si="35"/>
        <v>12.268544242276215</v>
      </c>
      <c r="AS26" s="79">
        <f t="shared" si="9"/>
        <v>2.4995705810628523</v>
      </c>
      <c r="AT26">
        <f t="shared" si="10"/>
        <v>3</v>
      </c>
      <c r="AY26" s="50" t="s">
        <v>92</v>
      </c>
      <c r="AZ26" s="51">
        <v>6</v>
      </c>
      <c r="BA26" s="51">
        <v>25</v>
      </c>
      <c r="BB26">
        <f t="shared" si="36"/>
        <v>20.324242148406039</v>
      </c>
      <c r="BC26">
        <f t="shared" si="37"/>
        <v>22.461386617488195</v>
      </c>
      <c r="BD26">
        <f t="shared" si="38"/>
        <v>2.8588288682026652</v>
      </c>
      <c r="BE26">
        <f t="shared" si="39"/>
        <v>5.8972686707397761</v>
      </c>
      <c r="BF26">
        <f t="shared" si="40"/>
        <v>13.472720166937989</v>
      </c>
      <c r="BG26" s="79">
        <f t="shared" si="11"/>
        <v>2.8588288682026652</v>
      </c>
      <c r="BH26">
        <f t="shared" si="12"/>
        <v>3</v>
      </c>
      <c r="BM26" s="50" t="s">
        <v>92</v>
      </c>
      <c r="BN26" s="51">
        <v>6</v>
      </c>
      <c r="BO26" s="51">
        <v>25</v>
      </c>
      <c r="BP26">
        <f t="shared" si="41"/>
        <v>16.473958089979629</v>
      </c>
      <c r="BQ26">
        <f t="shared" si="42"/>
        <v>23.9766313601802</v>
      </c>
      <c r="BR26">
        <f t="shared" si="43"/>
        <v>2.8398306815708954</v>
      </c>
      <c r="BS26">
        <f t="shared" si="44"/>
        <v>8.1987803971078534</v>
      </c>
      <c r="BT26">
        <f t="shared" si="45"/>
        <v>14.216265042893168</v>
      </c>
      <c r="BU26" s="79">
        <f t="shared" si="13"/>
        <v>2.8398306815708954</v>
      </c>
      <c r="BV26">
        <f t="shared" si="14"/>
        <v>3</v>
      </c>
      <c r="BX26" s="102" t="s">
        <v>1275</v>
      </c>
      <c r="BY26">
        <f>SUM(BN3,BN8,BN10,BN17,BN20,BN23,BN26,BN24,BN30,BN33,BN39,BN41,BN51,BN43,BN53,BN68,BN62,BN74,BN75,BN71,BN77,BN83,BN86,BN91,BN92,BN93,BN94,BN99,BN103,BN104,BN105,BN117,BN126,BN129,BN133,BN137,BN138,BN144,BN148,BN154,BN157,BN161,BN164,BN171,BN174,BN176,BN201,BN203,BN205,BN210,BN217,BN218,BN219,BN221,BN222,BN230,BN232,BN231,BN234,BN236,BN239,BN240,BN247,BN249,BN243,BN261,BN266,BN267,BN269,BN272,BN276,BN277,BN281,BN287,BN288,BN290,BN301,BN303,BN304,BN306,BN325,BN315,BN326,BN344,BN347,BN357,BN360)/87</f>
        <v>3.0229885057471266</v>
      </c>
      <c r="BZ26">
        <f>SUM(BO3,BO8,BO10,BO17,BO20,BO23,BO24,BO26,BO30,BO33,BO41,BO39,BO43,BO51,BO53,BO62,BO68,BO71,BO74,BO75,BO77,BO83,BO86,BO91,BO92,BO93,BO94,BO99,BO103,BO104,BO105,BO117,BO126,BO129,BO133,BO137,BO138,BO144,BO148,BO154,BO157,BO161,BO164,BO171,BO174,BO201,BO176,BO203,BO205,BO210,BO217,BO218,BO219,BO221,BO222,BO230,BO231,BO232,BO234,BO236,BO239,BO240,BO243,BO247,BO249,BO261,BO266,BO267,BO269,BO272,BO276,BO277,BO281,BO287,BO288,BO290,BO301,BO303,BO304,BO306,BO315,BO325,BO326,BO344,BO347,BO357,BO360)/87</f>
        <v>25.632183908045977</v>
      </c>
      <c r="CA26" s="50" t="s">
        <v>92</v>
      </c>
      <c r="CB26" s="51">
        <v>6</v>
      </c>
      <c r="CC26" s="51">
        <v>25</v>
      </c>
      <c r="CD26">
        <f t="shared" si="46"/>
        <v>14.338990380787035</v>
      </c>
      <c r="CE26">
        <f t="shared" si="47"/>
        <v>23.952668973184046</v>
      </c>
      <c r="CF26">
        <f t="shared" si="48"/>
        <v>3.0433951323268884</v>
      </c>
      <c r="CG26">
        <f t="shared" si="49"/>
        <v>8.1987803971078534</v>
      </c>
      <c r="CH26">
        <f t="shared" si="50"/>
        <v>17.486301540597186</v>
      </c>
      <c r="CI26" s="79">
        <f t="shared" si="15"/>
        <v>3.0433951323268884</v>
      </c>
      <c r="CJ26">
        <f t="shared" si="16"/>
        <v>3</v>
      </c>
      <c r="CO26" s="50" t="s">
        <v>92</v>
      </c>
      <c r="CP26" s="51">
        <v>6</v>
      </c>
      <c r="CQ26" s="51">
        <v>25</v>
      </c>
      <c r="CR26">
        <f t="shared" si="51"/>
        <v>13.905248447563302</v>
      </c>
      <c r="CS26">
        <f t="shared" si="52"/>
        <v>23.434176431016304</v>
      </c>
      <c r="CT26">
        <f t="shared" si="53"/>
        <v>10.912101661705178</v>
      </c>
      <c r="CU26">
        <f t="shared" si="54"/>
        <v>8.1987803971078534</v>
      </c>
      <c r="CV26">
        <f t="shared" si="55"/>
        <v>20.731158711037107</v>
      </c>
      <c r="CW26" s="79">
        <f t="shared" si="17"/>
        <v>8.1987803971078534</v>
      </c>
      <c r="CX26">
        <f t="shared" si="18"/>
        <v>4</v>
      </c>
      <c r="DC26" s="50" t="s">
        <v>92</v>
      </c>
      <c r="DD26" s="51">
        <v>6</v>
      </c>
      <c r="DE26" s="51">
        <v>25</v>
      </c>
      <c r="DF26">
        <f t="shared" si="56"/>
        <v>13.620905589137477</v>
      </c>
      <c r="DG26">
        <f t="shared" si="57"/>
        <v>23.563617225148015</v>
      </c>
      <c r="DH26">
        <f t="shared" si="58"/>
        <v>20.368543173710439</v>
      </c>
      <c r="DI26">
        <f t="shared" si="59"/>
        <v>2.8781356078080695</v>
      </c>
      <c r="DJ26">
        <f t="shared" si="60"/>
        <v>20.683039040449305</v>
      </c>
      <c r="DK26" s="79">
        <f t="shared" si="19"/>
        <v>2.8781356078080695</v>
      </c>
      <c r="DL26">
        <f t="shared" si="20"/>
        <v>4</v>
      </c>
      <c r="DQ26" s="50" t="s">
        <v>92</v>
      </c>
      <c r="DR26" s="51">
        <v>6</v>
      </c>
      <c r="DS26" s="51">
        <v>25</v>
      </c>
      <c r="DT26">
        <f t="shared" si="61"/>
        <v>13.132575686869949</v>
      </c>
      <c r="DU26">
        <f t="shared" si="62"/>
        <v>22.984531283182246</v>
      </c>
      <c r="DV26">
        <f t="shared" si="63"/>
        <v>20.661618869870566</v>
      </c>
      <c r="DW26">
        <f t="shared" si="64"/>
        <v>2.7786784137131604</v>
      </c>
      <c r="DX26">
        <f t="shared" si="65"/>
        <v>20.809960786099602</v>
      </c>
      <c r="DY26" s="79">
        <f t="shared" si="21"/>
        <v>2.7786784137131604</v>
      </c>
      <c r="DZ26">
        <f t="shared" si="22"/>
        <v>4</v>
      </c>
      <c r="EE26" s="50" t="s">
        <v>92</v>
      </c>
      <c r="EF26" s="51">
        <v>6</v>
      </c>
      <c r="EG26" s="51">
        <v>25</v>
      </c>
      <c r="EH26">
        <f t="shared" si="66"/>
        <v>13.352570876059525</v>
      </c>
      <c r="EI26">
        <f t="shared" si="67"/>
        <v>23.361626754483442</v>
      </c>
      <c r="EJ26">
        <f t="shared" si="68"/>
        <v>20.661618869870566</v>
      </c>
      <c r="EK26">
        <f t="shared" si="69"/>
        <v>2.7786784137131604</v>
      </c>
      <c r="EL26">
        <f t="shared" si="70"/>
        <v>20.969476261963841</v>
      </c>
      <c r="EM26" s="79">
        <f t="shared" si="23"/>
        <v>2.7786784137131604</v>
      </c>
      <c r="EN26">
        <f t="shared" si="24"/>
        <v>4</v>
      </c>
      <c r="ES26" s="50" t="s">
        <v>92</v>
      </c>
      <c r="ET26" s="51">
        <v>6</v>
      </c>
      <c r="EU26" s="51">
        <v>25</v>
      </c>
      <c r="EV26">
        <f t="shared" si="71"/>
        <v>13.519481759750843</v>
      </c>
      <c r="EW26">
        <f t="shared" si="72"/>
        <v>23.619287325628349</v>
      </c>
      <c r="EX26">
        <f t="shared" si="73"/>
        <v>20.661618869870566</v>
      </c>
      <c r="EY26">
        <f t="shared" si="74"/>
        <v>2.7786784137131604</v>
      </c>
      <c r="EZ26">
        <f t="shared" si="75"/>
        <v>20.969476261963841</v>
      </c>
      <c r="FA26" s="79">
        <f t="shared" si="76"/>
        <v>2.7786784137131604</v>
      </c>
      <c r="FB26">
        <f t="shared" si="25"/>
        <v>4</v>
      </c>
    </row>
    <row r="27" spans="1:158">
      <c r="A27" s="50" t="s">
        <v>74</v>
      </c>
      <c r="B27" s="51">
        <v>19</v>
      </c>
      <c r="C27" s="51">
        <v>8</v>
      </c>
      <c r="H27" s="1">
        <v>26</v>
      </c>
      <c r="I27" s="50" t="s">
        <v>675</v>
      </c>
      <c r="J27" s="53">
        <v>16</v>
      </c>
      <c r="K27" s="53">
        <v>24</v>
      </c>
      <c r="L27">
        <f t="shared" si="0"/>
        <v>24.698178070456937</v>
      </c>
      <c r="M27">
        <f t="shared" si="1"/>
        <v>19.235384061671343</v>
      </c>
      <c r="N27">
        <f t="shared" si="2"/>
        <v>14</v>
      </c>
      <c r="O27">
        <f t="shared" si="3"/>
        <v>15</v>
      </c>
      <c r="P27">
        <f t="shared" si="4"/>
        <v>11.661903789690601</v>
      </c>
      <c r="Q27" s="79">
        <f t="shared" si="5"/>
        <v>11.661903789690601</v>
      </c>
      <c r="R27">
        <f t="shared" si="6"/>
        <v>5</v>
      </c>
      <c r="W27" s="50" t="s">
        <v>96</v>
      </c>
      <c r="X27" s="51">
        <v>9</v>
      </c>
      <c r="Y27" s="51">
        <v>16</v>
      </c>
      <c r="Z27">
        <f t="shared" si="26"/>
        <v>13.14961976636587</v>
      </c>
      <c r="AA27">
        <f t="shared" si="27"/>
        <v>15.337215606826497</v>
      </c>
      <c r="AB27">
        <f t="shared" si="28"/>
        <v>10.979737269961605</v>
      </c>
      <c r="AC27">
        <f t="shared" si="29"/>
        <v>9.7082439194737997</v>
      </c>
      <c r="AD27">
        <f t="shared" si="30"/>
        <v>6.4406722314954736</v>
      </c>
      <c r="AE27" s="79">
        <f t="shared" si="7"/>
        <v>6.4406722314954736</v>
      </c>
      <c r="AF27">
        <f t="shared" si="8"/>
        <v>5</v>
      </c>
      <c r="AK27" s="50" t="s">
        <v>96</v>
      </c>
      <c r="AL27" s="51">
        <v>9</v>
      </c>
      <c r="AM27" s="51">
        <v>16</v>
      </c>
      <c r="AN27">
        <f t="shared" si="31"/>
        <v>10.424229184845633</v>
      </c>
      <c r="AO27">
        <f t="shared" si="32"/>
        <v>15.097500975322765</v>
      </c>
      <c r="AP27">
        <f t="shared" si="33"/>
        <v>11.281947344218322</v>
      </c>
      <c r="AQ27">
        <f t="shared" si="34"/>
        <v>8.8756846368541549</v>
      </c>
      <c r="AR27">
        <f t="shared" si="35"/>
        <v>7.3182769669293677</v>
      </c>
      <c r="AS27" s="79">
        <f t="shared" si="9"/>
        <v>7.3182769669293677</v>
      </c>
      <c r="AT27">
        <f t="shared" si="10"/>
        <v>5</v>
      </c>
      <c r="AY27" s="50" t="s">
        <v>96</v>
      </c>
      <c r="AZ27" s="51">
        <v>9</v>
      </c>
      <c r="BA27" s="51">
        <v>16</v>
      </c>
      <c r="BB27">
        <f t="shared" si="36"/>
        <v>10.876357748393742</v>
      </c>
      <c r="BC27">
        <f t="shared" si="37"/>
        <v>14.124938541681438</v>
      </c>
      <c r="BD27">
        <f t="shared" si="38"/>
        <v>11.315036252247225</v>
      </c>
      <c r="BE27">
        <f t="shared" si="39"/>
        <v>8.8756846368541549</v>
      </c>
      <c r="BF27">
        <f t="shared" si="40"/>
        <v>8.6831512446010972</v>
      </c>
      <c r="BG27" s="79">
        <f t="shared" si="11"/>
        <v>8.6831512446010972</v>
      </c>
      <c r="BH27">
        <f t="shared" si="12"/>
        <v>5</v>
      </c>
      <c r="BM27" s="50" t="s">
        <v>96</v>
      </c>
      <c r="BN27" s="51">
        <v>9</v>
      </c>
      <c r="BO27" s="51">
        <v>16</v>
      </c>
      <c r="BP27">
        <f t="shared" si="41"/>
        <v>6.9925781730635892</v>
      </c>
      <c r="BQ27">
        <f t="shared" si="42"/>
        <v>15.541573456055749</v>
      </c>
      <c r="BR27">
        <f t="shared" si="43"/>
        <v>11.241852382236276</v>
      </c>
      <c r="BS27">
        <f t="shared" si="44"/>
        <v>7.3498299300051828</v>
      </c>
      <c r="BT27">
        <f t="shared" si="45"/>
        <v>12.578675244626767</v>
      </c>
      <c r="BU27" s="79">
        <f t="shared" si="13"/>
        <v>6.9925781730635892</v>
      </c>
      <c r="BV27">
        <f t="shared" si="14"/>
        <v>1</v>
      </c>
      <c r="CA27" s="50" t="s">
        <v>96</v>
      </c>
      <c r="CB27" s="51">
        <v>9</v>
      </c>
      <c r="CC27" s="51">
        <v>16</v>
      </c>
      <c r="CD27">
        <f t="shared" si="46"/>
        <v>4.8541113769981719</v>
      </c>
      <c r="CE27">
        <f t="shared" si="47"/>
        <v>15.221452462657227</v>
      </c>
      <c r="CF27">
        <f t="shared" si="48"/>
        <v>11.335944304532859</v>
      </c>
      <c r="CG27">
        <f t="shared" si="49"/>
        <v>7.3498299300051828</v>
      </c>
      <c r="CH27">
        <f t="shared" si="50"/>
        <v>16.966369617826068</v>
      </c>
      <c r="CI27" s="79">
        <f t="shared" si="15"/>
        <v>4.8541113769981719</v>
      </c>
      <c r="CJ27">
        <f t="shared" si="16"/>
        <v>1</v>
      </c>
      <c r="CO27" s="50" t="s">
        <v>96</v>
      </c>
      <c r="CP27" s="51">
        <v>9</v>
      </c>
      <c r="CQ27" s="51">
        <v>16</v>
      </c>
      <c r="CR27">
        <f t="shared" si="51"/>
        <v>4.5060571399463667</v>
      </c>
      <c r="CS27">
        <f t="shared" si="52"/>
        <v>14.584602325740663</v>
      </c>
      <c r="CT27">
        <f t="shared" si="53"/>
        <v>5.8831507440646877</v>
      </c>
      <c r="CU27">
        <f t="shared" si="54"/>
        <v>7.3498299300051828</v>
      </c>
      <c r="CV27">
        <f t="shared" si="55"/>
        <v>20.637630258879284</v>
      </c>
      <c r="CW27" s="79">
        <f t="shared" si="17"/>
        <v>4.5060571399463667</v>
      </c>
      <c r="CX27">
        <f t="shared" si="18"/>
        <v>1</v>
      </c>
      <c r="DC27" s="50" t="s">
        <v>96</v>
      </c>
      <c r="DD27" s="51">
        <v>9</v>
      </c>
      <c r="DE27" s="51">
        <v>16</v>
      </c>
      <c r="DF27">
        <f t="shared" si="56"/>
        <v>4.3459284126865887</v>
      </c>
      <c r="DG27">
        <f t="shared" si="57"/>
        <v>14.735360504693878</v>
      </c>
      <c r="DH27">
        <f t="shared" si="58"/>
        <v>12.962268634822614</v>
      </c>
      <c r="DI27">
        <f t="shared" si="59"/>
        <v>10.834992689288384</v>
      </c>
      <c r="DJ27">
        <f t="shared" si="60"/>
        <v>20.638256627650268</v>
      </c>
      <c r="DK27" s="79">
        <f t="shared" si="19"/>
        <v>4.3459284126865887</v>
      </c>
      <c r="DL27">
        <f t="shared" si="20"/>
        <v>1</v>
      </c>
      <c r="DQ27" s="50" t="s">
        <v>96</v>
      </c>
      <c r="DR27" s="51">
        <v>9</v>
      </c>
      <c r="DS27" s="51">
        <v>16</v>
      </c>
      <c r="DT27">
        <f t="shared" si="61"/>
        <v>4.0813238993453744</v>
      </c>
      <c r="DU27">
        <f t="shared" si="62"/>
        <v>14.0284408564738</v>
      </c>
      <c r="DV27">
        <f t="shared" si="63"/>
        <v>12.84143661463901</v>
      </c>
      <c r="DW27">
        <f t="shared" si="64"/>
        <v>10.805640658046864</v>
      </c>
      <c r="DX27">
        <f t="shared" si="65"/>
        <v>20.741848500049439</v>
      </c>
      <c r="DY27" s="79">
        <f t="shared" si="21"/>
        <v>4.0813238993453744</v>
      </c>
      <c r="DZ27">
        <f t="shared" si="22"/>
        <v>1</v>
      </c>
      <c r="EE27" s="50" t="s">
        <v>96</v>
      </c>
      <c r="EF27" s="51">
        <v>9</v>
      </c>
      <c r="EG27" s="51">
        <v>16</v>
      </c>
      <c r="EH27">
        <f t="shared" si="66"/>
        <v>4.1940255435789888</v>
      </c>
      <c r="EI27">
        <f t="shared" si="67"/>
        <v>14.504484218468319</v>
      </c>
      <c r="EJ27">
        <f t="shared" si="68"/>
        <v>12.84143661463901</v>
      </c>
      <c r="EK27">
        <f t="shared" si="69"/>
        <v>10.805640658046864</v>
      </c>
      <c r="EL27">
        <f t="shared" si="70"/>
        <v>20.936435209009797</v>
      </c>
      <c r="EM27" s="79">
        <f t="shared" si="23"/>
        <v>4.1940255435789888</v>
      </c>
      <c r="EN27">
        <f t="shared" si="24"/>
        <v>1</v>
      </c>
      <c r="ES27" s="50" t="s">
        <v>96</v>
      </c>
      <c r="ET27" s="51">
        <v>9</v>
      </c>
      <c r="EU27" s="51">
        <v>16</v>
      </c>
      <c r="EV27">
        <f t="shared" si="71"/>
        <v>4.3610852791748727</v>
      </c>
      <c r="EW27">
        <f t="shared" si="72"/>
        <v>14.773731378720409</v>
      </c>
      <c r="EX27">
        <f t="shared" si="73"/>
        <v>12.84143661463901</v>
      </c>
      <c r="EY27">
        <f t="shared" si="74"/>
        <v>10.805640658046864</v>
      </c>
      <c r="EZ27">
        <f t="shared" si="75"/>
        <v>20.936435209009797</v>
      </c>
      <c r="FA27" s="79">
        <f t="shared" si="76"/>
        <v>4.3610852791748727</v>
      </c>
      <c r="FB27">
        <f t="shared" si="25"/>
        <v>1</v>
      </c>
    </row>
    <row r="28" spans="1:158">
      <c r="A28" s="50" t="s">
        <v>77</v>
      </c>
      <c r="B28" s="51">
        <v>9</v>
      </c>
      <c r="C28" s="51">
        <v>12</v>
      </c>
      <c r="H28" s="1">
        <v>27</v>
      </c>
      <c r="I28" s="50" t="s">
        <v>77</v>
      </c>
      <c r="J28" s="51">
        <v>9</v>
      </c>
      <c r="K28" s="51">
        <v>12</v>
      </c>
      <c r="L28">
        <f t="shared" si="0"/>
        <v>10.816653826391969</v>
      </c>
      <c r="M28">
        <f t="shared" si="1"/>
        <v>12.206555615733702</v>
      </c>
      <c r="N28">
        <f t="shared" si="2"/>
        <v>13.892443989449804</v>
      </c>
      <c r="O28">
        <f t="shared" si="3"/>
        <v>14.422205101855956</v>
      </c>
      <c r="P28">
        <f t="shared" si="4"/>
        <v>2.2360679774997898</v>
      </c>
      <c r="Q28" s="79">
        <f t="shared" si="5"/>
        <v>2.2360679774997898</v>
      </c>
      <c r="R28">
        <f t="shared" si="6"/>
        <v>5</v>
      </c>
      <c r="W28" s="50" t="s">
        <v>98</v>
      </c>
      <c r="X28" s="51">
        <v>12</v>
      </c>
      <c r="Y28" s="51">
        <v>17</v>
      </c>
      <c r="Z28">
        <f t="shared" si="26"/>
        <v>15.518134552838495</v>
      </c>
      <c r="AA28">
        <f t="shared" si="27"/>
        <v>13.649192388280058</v>
      </c>
      <c r="AB28">
        <f t="shared" si="28"/>
        <v>11.893605690932583</v>
      </c>
      <c r="AC28">
        <f t="shared" si="29"/>
        <v>11.884864324004713</v>
      </c>
      <c r="AD28">
        <f t="shared" si="30"/>
        <v>3.3476286783207971</v>
      </c>
      <c r="AE28" s="79">
        <f t="shared" si="7"/>
        <v>3.3476286783207971</v>
      </c>
      <c r="AF28">
        <f t="shared" si="8"/>
        <v>5</v>
      </c>
      <c r="AK28" s="50" t="s">
        <v>98</v>
      </c>
      <c r="AL28" s="51">
        <v>12</v>
      </c>
      <c r="AM28" s="51">
        <v>17</v>
      </c>
      <c r="AN28">
        <f t="shared" si="31"/>
        <v>12.135085445854406</v>
      </c>
      <c r="AO28">
        <f t="shared" si="32"/>
        <v>13.597795884623061</v>
      </c>
      <c r="AP28">
        <f t="shared" si="33"/>
        <v>12.216233415652914</v>
      </c>
      <c r="AQ28">
        <f t="shared" si="34"/>
        <v>11.080513425418919</v>
      </c>
      <c r="AR28">
        <f t="shared" si="35"/>
        <v>4.1629930464377312</v>
      </c>
      <c r="AS28" s="79">
        <f t="shared" si="9"/>
        <v>4.1629930464377312</v>
      </c>
      <c r="AT28">
        <f t="shared" si="10"/>
        <v>5</v>
      </c>
      <c r="AY28" s="50" t="s">
        <v>98</v>
      </c>
      <c r="AZ28" s="51">
        <v>12</v>
      </c>
      <c r="BA28" s="51">
        <v>17</v>
      </c>
      <c r="BB28">
        <f t="shared" si="36"/>
        <v>10.944710287396582</v>
      </c>
      <c r="BC28">
        <f t="shared" si="37"/>
        <v>12.497221910979965</v>
      </c>
      <c r="BD28">
        <f t="shared" si="38"/>
        <v>12.374380125148448</v>
      </c>
      <c r="BE28">
        <f t="shared" si="39"/>
        <v>11.080513425418919</v>
      </c>
      <c r="BF28">
        <f t="shared" si="40"/>
        <v>5.544678257267738</v>
      </c>
      <c r="BG28" s="79">
        <f t="shared" si="11"/>
        <v>5.544678257267738</v>
      </c>
      <c r="BH28">
        <f t="shared" si="12"/>
        <v>5</v>
      </c>
      <c r="BM28" s="50" t="s">
        <v>98</v>
      </c>
      <c r="BN28" s="51">
        <v>12</v>
      </c>
      <c r="BO28" s="51">
        <v>17</v>
      </c>
      <c r="BP28">
        <f t="shared" si="41"/>
        <v>7.5229767128713965</v>
      </c>
      <c r="BQ28">
        <f t="shared" si="42"/>
        <v>14.000775281318411</v>
      </c>
      <c r="BR28">
        <f t="shared" si="43"/>
        <v>12.315037306804696</v>
      </c>
      <c r="BS28">
        <f t="shared" si="44"/>
        <v>10.140019723846695</v>
      </c>
      <c r="BT28">
        <f t="shared" si="45"/>
        <v>9.4956898564446739</v>
      </c>
      <c r="BU28" s="79">
        <f t="shared" si="13"/>
        <v>7.5229767128713965</v>
      </c>
      <c r="BV28">
        <f t="shared" si="14"/>
        <v>1</v>
      </c>
      <c r="CA28" s="50" t="s">
        <v>98</v>
      </c>
      <c r="CB28" s="51">
        <v>12</v>
      </c>
      <c r="CC28" s="51">
        <v>17</v>
      </c>
      <c r="CD28">
        <f t="shared" si="46"/>
        <v>5.7001404175952617</v>
      </c>
      <c r="CE28">
        <f t="shared" si="47"/>
        <v>13.953004183577592</v>
      </c>
      <c r="CF28">
        <f t="shared" si="48"/>
        <v>12.453968621265711</v>
      </c>
      <c r="CG28">
        <f t="shared" si="49"/>
        <v>10.140019723846695</v>
      </c>
      <c r="CH28">
        <f t="shared" si="50"/>
        <v>13.902445390962392</v>
      </c>
      <c r="CI28" s="79">
        <f t="shared" si="15"/>
        <v>5.7001404175952617</v>
      </c>
      <c r="CJ28">
        <f t="shared" si="16"/>
        <v>1</v>
      </c>
      <c r="CO28" s="50" t="s">
        <v>98</v>
      </c>
      <c r="CP28" s="51">
        <v>12</v>
      </c>
      <c r="CQ28" s="51">
        <v>17</v>
      </c>
      <c r="CR28">
        <f t="shared" si="51"/>
        <v>4.851572168736813</v>
      </c>
      <c r="CS28">
        <f t="shared" si="52"/>
        <v>13.444724801943696</v>
      </c>
      <c r="CT28">
        <f t="shared" si="53"/>
        <v>9.0428957021182601</v>
      </c>
      <c r="CU28">
        <f t="shared" si="54"/>
        <v>10.140019723846695</v>
      </c>
      <c r="CV28">
        <f t="shared" si="55"/>
        <v>17.566578491618959</v>
      </c>
      <c r="CW28" s="79">
        <f t="shared" si="17"/>
        <v>4.851572168736813</v>
      </c>
      <c r="CX28">
        <f t="shared" si="18"/>
        <v>1</v>
      </c>
      <c r="DC28" s="50" t="s">
        <v>98</v>
      </c>
      <c r="DD28" s="51">
        <v>12</v>
      </c>
      <c r="DE28" s="51">
        <v>17</v>
      </c>
      <c r="DF28">
        <f t="shared" si="56"/>
        <v>4.3298009270862066</v>
      </c>
      <c r="DG28">
        <f t="shared" si="57"/>
        <v>13.571104390332138</v>
      </c>
      <c r="DH28">
        <f t="shared" si="58"/>
        <v>15.52943222733227</v>
      </c>
      <c r="DI28">
        <f t="shared" si="59"/>
        <v>12.018677671729646</v>
      </c>
      <c r="DJ28">
        <f t="shared" si="60"/>
        <v>17.571569836208436</v>
      </c>
      <c r="DK28" s="79">
        <f t="shared" si="19"/>
        <v>4.3298009270862066</v>
      </c>
      <c r="DL28">
        <f t="shared" si="20"/>
        <v>1</v>
      </c>
      <c r="DQ28" s="50" t="s">
        <v>98</v>
      </c>
      <c r="DR28" s="51">
        <v>12</v>
      </c>
      <c r="DS28" s="51">
        <v>17</v>
      </c>
      <c r="DT28">
        <f t="shared" si="61"/>
        <v>3.6127136852188726</v>
      </c>
      <c r="DU28">
        <f t="shared" si="62"/>
        <v>13.018694956852755</v>
      </c>
      <c r="DV28">
        <f t="shared" si="63"/>
        <v>15.245533898548498</v>
      </c>
      <c r="DW28">
        <f t="shared" si="64"/>
        <v>11.964515248635669</v>
      </c>
      <c r="DX28">
        <f t="shared" si="65"/>
        <v>17.672004721564647</v>
      </c>
      <c r="DY28" s="79">
        <f t="shared" si="21"/>
        <v>3.6127136852188726</v>
      </c>
      <c r="DZ28">
        <f t="shared" si="22"/>
        <v>1</v>
      </c>
      <c r="EE28" s="50" t="s">
        <v>98</v>
      </c>
      <c r="EF28" s="51">
        <v>12</v>
      </c>
      <c r="EG28" s="51">
        <v>17</v>
      </c>
      <c r="EH28">
        <f t="shared" si="66"/>
        <v>3.9264093164356959</v>
      </c>
      <c r="EI28">
        <f t="shared" si="67"/>
        <v>13.373479051907044</v>
      </c>
      <c r="EJ28">
        <f t="shared" si="68"/>
        <v>15.245533898548498</v>
      </c>
      <c r="EK28">
        <f t="shared" si="69"/>
        <v>11.964515248635669</v>
      </c>
      <c r="EL28">
        <f t="shared" si="70"/>
        <v>17.867775357359545</v>
      </c>
      <c r="EM28" s="79">
        <f t="shared" si="23"/>
        <v>3.9264093164356959</v>
      </c>
      <c r="EN28">
        <f t="shared" si="24"/>
        <v>1</v>
      </c>
      <c r="ES28" s="50" t="s">
        <v>98</v>
      </c>
      <c r="ET28" s="51">
        <v>12</v>
      </c>
      <c r="EU28" s="51">
        <v>17</v>
      </c>
      <c r="EV28">
        <f t="shared" si="71"/>
        <v>4.0641078691683088</v>
      </c>
      <c r="EW28">
        <f t="shared" si="72"/>
        <v>13.628798609216737</v>
      </c>
      <c r="EX28">
        <f t="shared" si="73"/>
        <v>15.245533898548498</v>
      </c>
      <c r="EY28">
        <f t="shared" si="74"/>
        <v>11.964515248635669</v>
      </c>
      <c r="EZ28">
        <f t="shared" si="75"/>
        <v>17.867775357359545</v>
      </c>
      <c r="FA28" s="79">
        <f t="shared" si="76"/>
        <v>4.0641078691683088</v>
      </c>
      <c r="FB28">
        <f t="shared" si="25"/>
        <v>1</v>
      </c>
    </row>
    <row r="29" spans="1:158">
      <c r="A29" s="50" t="s">
        <v>81</v>
      </c>
      <c r="B29" s="51">
        <v>12</v>
      </c>
      <c r="C29" s="51">
        <v>13</v>
      </c>
      <c r="H29" s="1">
        <v>28</v>
      </c>
      <c r="I29" s="50" t="s">
        <v>1028</v>
      </c>
      <c r="J29" s="51">
        <v>19</v>
      </c>
      <c r="K29" s="51">
        <v>5</v>
      </c>
      <c r="L29">
        <f t="shared" si="0"/>
        <v>16.124515496597098</v>
      </c>
      <c r="M29">
        <f t="shared" si="1"/>
        <v>0</v>
      </c>
      <c r="N29">
        <f t="shared" si="2"/>
        <v>25.495097567963924</v>
      </c>
      <c r="O29">
        <f t="shared" si="3"/>
        <v>26.172504656604801</v>
      </c>
      <c r="P29">
        <f t="shared" si="4"/>
        <v>12.727922061357855</v>
      </c>
      <c r="Q29" s="79">
        <f t="shared" si="5"/>
        <v>0</v>
      </c>
      <c r="R29">
        <f t="shared" si="6"/>
        <v>2</v>
      </c>
      <c r="W29" s="50" t="s">
        <v>102</v>
      </c>
      <c r="X29" s="51">
        <v>10</v>
      </c>
      <c r="Y29" s="51">
        <v>14</v>
      </c>
      <c r="Z29">
        <f t="shared" si="26"/>
        <v>11.91270330361669</v>
      </c>
      <c r="AA29">
        <f t="shared" si="27"/>
        <v>13.43142418160793</v>
      </c>
      <c r="AB29">
        <f t="shared" si="28"/>
        <v>13.215574323327152</v>
      </c>
      <c r="AC29">
        <f t="shared" si="29"/>
        <v>11.715374513859981</v>
      </c>
      <c r="AD29">
        <f t="shared" si="30"/>
        <v>6.1795944040596291</v>
      </c>
      <c r="AE29" s="79">
        <f t="shared" si="7"/>
        <v>6.1795944040596291</v>
      </c>
      <c r="AF29">
        <f t="shared" si="8"/>
        <v>5</v>
      </c>
      <c r="AK29" s="50" t="s">
        <v>102</v>
      </c>
      <c r="AL29" s="51">
        <v>10</v>
      </c>
      <c r="AM29" s="51">
        <v>14</v>
      </c>
      <c r="AN29">
        <f t="shared" si="31"/>
        <v>8.6568556556169654</v>
      </c>
      <c r="AO29">
        <f t="shared" si="32"/>
        <v>13.116763252413753</v>
      </c>
      <c r="AP29">
        <f t="shared" si="33"/>
        <v>13.517363555579722</v>
      </c>
      <c r="AQ29">
        <f t="shared" si="34"/>
        <v>10.883218477954436</v>
      </c>
      <c r="AR29">
        <f t="shared" si="35"/>
        <v>7.2326005754976475</v>
      </c>
      <c r="AS29" s="79">
        <f t="shared" si="9"/>
        <v>7.2326005754976475</v>
      </c>
      <c r="AT29">
        <f t="shared" si="10"/>
        <v>5</v>
      </c>
      <c r="AY29" s="50" t="s">
        <v>102</v>
      </c>
      <c r="AZ29" s="51">
        <v>10</v>
      </c>
      <c r="BA29" s="51">
        <v>14</v>
      </c>
      <c r="BB29">
        <f t="shared" si="36"/>
        <v>8.640740101579528</v>
      </c>
      <c r="BC29">
        <f t="shared" si="37"/>
        <v>12.207124510476566</v>
      </c>
      <c r="BD29">
        <f t="shared" si="38"/>
        <v>13.546447352485778</v>
      </c>
      <c r="BE29">
        <f t="shared" si="39"/>
        <v>10.883218477954436</v>
      </c>
      <c r="BF29">
        <f t="shared" si="40"/>
        <v>8.4362965379731403</v>
      </c>
      <c r="BG29" s="79">
        <f t="shared" si="11"/>
        <v>8.4362965379731403</v>
      </c>
      <c r="BH29">
        <f t="shared" si="12"/>
        <v>5</v>
      </c>
      <c r="BM29" s="50" t="s">
        <v>102</v>
      </c>
      <c r="BN29" s="51">
        <v>10</v>
      </c>
      <c r="BO29" s="51">
        <v>14</v>
      </c>
      <c r="BP29">
        <f t="shared" si="41"/>
        <v>4.7697503534677077</v>
      </c>
      <c r="BQ29">
        <f t="shared" si="42"/>
        <v>13.572386614519077</v>
      </c>
      <c r="BR29">
        <f t="shared" si="43"/>
        <v>13.472716000569129</v>
      </c>
      <c r="BS29">
        <f t="shared" si="44"/>
        <v>8.9899944382630181</v>
      </c>
      <c r="BT29">
        <f t="shared" si="45"/>
        <v>12.891047857710648</v>
      </c>
      <c r="BU29" s="79">
        <f t="shared" si="13"/>
        <v>4.7697503534677077</v>
      </c>
      <c r="BV29">
        <f t="shared" si="14"/>
        <v>1</v>
      </c>
      <c r="CA29" s="50" t="s">
        <v>102</v>
      </c>
      <c r="CB29" s="51">
        <v>10</v>
      </c>
      <c r="CC29" s="51">
        <v>14</v>
      </c>
      <c r="CD29">
        <f t="shared" si="46"/>
        <v>2.6416522178937716</v>
      </c>
      <c r="CE29">
        <f t="shared" si="47"/>
        <v>13.159908096371106</v>
      </c>
      <c r="CF29">
        <f t="shared" si="48"/>
        <v>13.564158355883013</v>
      </c>
      <c r="CG29">
        <f t="shared" si="49"/>
        <v>8.9899944382630181</v>
      </c>
      <c r="CH29">
        <f t="shared" si="50"/>
        <v>17.297977246738746</v>
      </c>
      <c r="CI29" s="79">
        <f t="shared" si="15"/>
        <v>2.6416522178937716</v>
      </c>
      <c r="CJ29">
        <f t="shared" si="16"/>
        <v>1</v>
      </c>
      <c r="CO29" s="50" t="s">
        <v>102</v>
      </c>
      <c r="CP29" s="51">
        <v>10</v>
      </c>
      <c r="CQ29" s="51">
        <v>14</v>
      </c>
      <c r="CR29">
        <f t="shared" si="51"/>
        <v>2.2911165331474579</v>
      </c>
      <c r="CS29">
        <f t="shared" si="52"/>
        <v>12.49042132996321</v>
      </c>
      <c r="CT29">
        <f t="shared" si="53"/>
        <v>6.6798050878292008</v>
      </c>
      <c r="CU29">
        <f t="shared" si="54"/>
        <v>8.9899944382630181</v>
      </c>
      <c r="CV29">
        <f t="shared" si="55"/>
        <v>20.935048810600126</v>
      </c>
      <c r="CW29" s="79">
        <f t="shared" si="17"/>
        <v>2.2911165331474579</v>
      </c>
      <c r="CX29">
        <f t="shared" si="18"/>
        <v>1</v>
      </c>
      <c r="DC29" s="50" t="s">
        <v>102</v>
      </c>
      <c r="DD29" s="51">
        <v>10</v>
      </c>
      <c r="DE29" s="51">
        <v>14</v>
      </c>
      <c r="DF29">
        <f t="shared" si="56"/>
        <v>2.2338250666058386</v>
      </c>
      <c r="DG29">
        <f t="shared" si="57"/>
        <v>12.646824501165984</v>
      </c>
      <c r="DH29">
        <f t="shared" si="58"/>
        <v>11.947162586794661</v>
      </c>
      <c r="DI29">
        <f t="shared" si="59"/>
        <v>13.059939319037158</v>
      </c>
      <c r="DJ29">
        <f t="shared" si="60"/>
        <v>20.947269605100093</v>
      </c>
      <c r="DK29" s="79">
        <f t="shared" si="19"/>
        <v>2.2338250666058386</v>
      </c>
      <c r="DL29">
        <f t="shared" si="20"/>
        <v>1</v>
      </c>
      <c r="DQ29" s="50" t="s">
        <v>102</v>
      </c>
      <c r="DR29" s="51">
        <v>10</v>
      </c>
      <c r="DS29" s="51">
        <v>14</v>
      </c>
      <c r="DT29">
        <f t="shared" si="61"/>
        <v>2.2229728858822662</v>
      </c>
      <c r="DU29">
        <f t="shared" si="62"/>
        <v>11.904539336386915</v>
      </c>
      <c r="DV29">
        <f t="shared" si="63"/>
        <v>11.641371995937222</v>
      </c>
      <c r="DW29">
        <f t="shared" si="64"/>
        <v>13.032402030279584</v>
      </c>
      <c r="DX29">
        <f t="shared" si="65"/>
        <v>21.042135086511617</v>
      </c>
      <c r="DY29" s="79">
        <f t="shared" si="21"/>
        <v>2.2229728858822662</v>
      </c>
      <c r="DZ29">
        <f t="shared" si="22"/>
        <v>1</v>
      </c>
      <c r="EE29" s="50" t="s">
        <v>102</v>
      </c>
      <c r="EF29" s="51">
        <v>10</v>
      </c>
      <c r="EG29" s="51">
        <v>14</v>
      </c>
      <c r="EH29">
        <f t="shared" si="66"/>
        <v>2.2080680560600996</v>
      </c>
      <c r="EI29">
        <f t="shared" si="67"/>
        <v>12.408481933250195</v>
      </c>
      <c r="EJ29">
        <f t="shared" si="68"/>
        <v>11.641371995937222</v>
      </c>
      <c r="EK29">
        <f t="shared" si="69"/>
        <v>13.032402030279584</v>
      </c>
      <c r="EL29">
        <f t="shared" si="70"/>
        <v>21.239198431698526</v>
      </c>
      <c r="EM29" s="79">
        <f t="shared" si="23"/>
        <v>2.2080680560600996</v>
      </c>
      <c r="EN29">
        <f t="shared" si="24"/>
        <v>1</v>
      </c>
      <c r="ES29" s="50" t="s">
        <v>102</v>
      </c>
      <c r="ET29" s="51">
        <v>10</v>
      </c>
      <c r="EU29" s="51">
        <v>14</v>
      </c>
      <c r="EV29">
        <f t="shared" si="71"/>
        <v>2.3577136705367292</v>
      </c>
      <c r="EW29">
        <f t="shared" si="72"/>
        <v>12.679490051677476</v>
      </c>
      <c r="EX29">
        <f t="shared" si="73"/>
        <v>11.641371995937222</v>
      </c>
      <c r="EY29">
        <f t="shared" si="74"/>
        <v>13.032402030279584</v>
      </c>
      <c r="EZ29">
        <f t="shared" si="75"/>
        <v>21.239198431698526</v>
      </c>
      <c r="FA29" s="79">
        <f t="shared" si="76"/>
        <v>2.3577136705367292</v>
      </c>
      <c r="FB29">
        <f t="shared" si="25"/>
        <v>1</v>
      </c>
    </row>
    <row r="30" spans="1:158">
      <c r="A30" s="50" t="s">
        <v>83</v>
      </c>
      <c r="B30" s="51">
        <v>2</v>
      </c>
      <c r="C30" s="51">
        <v>24</v>
      </c>
      <c r="H30" s="1">
        <v>29</v>
      </c>
      <c r="I30" s="50" t="s">
        <v>1001</v>
      </c>
      <c r="J30" s="51">
        <v>19</v>
      </c>
      <c r="K30" s="51">
        <v>8</v>
      </c>
      <c r="L30">
        <f t="shared" si="0"/>
        <v>16.763054614240211</v>
      </c>
      <c r="M30">
        <f t="shared" si="1"/>
        <v>3</v>
      </c>
      <c r="N30">
        <f t="shared" si="2"/>
        <v>23.345235059857504</v>
      </c>
      <c r="O30">
        <f t="shared" si="3"/>
        <v>24.083189157584592</v>
      </c>
      <c r="P30">
        <f t="shared" si="4"/>
        <v>10.816653826391969</v>
      </c>
      <c r="Q30" s="79">
        <f t="shared" si="5"/>
        <v>3</v>
      </c>
      <c r="R30">
        <f t="shared" si="6"/>
        <v>2</v>
      </c>
      <c r="W30" s="50" t="s">
        <v>104</v>
      </c>
      <c r="X30" s="51">
        <v>2</v>
      </c>
      <c r="Y30" s="51">
        <v>24</v>
      </c>
      <c r="Z30">
        <f t="shared" si="26"/>
        <v>19.892523721237584</v>
      </c>
      <c r="AA30">
        <f t="shared" si="27"/>
        <v>25.762174636592356</v>
      </c>
      <c r="AB30">
        <f t="shared" si="28"/>
        <v>2.603927232351928</v>
      </c>
      <c r="AC30">
        <f t="shared" si="29"/>
        <v>2.6925824035672519</v>
      </c>
      <c r="AD30">
        <f t="shared" si="30"/>
        <v>15.024602126178488</v>
      </c>
      <c r="AE30" s="79">
        <f t="shared" si="7"/>
        <v>2.603927232351928</v>
      </c>
      <c r="AF30">
        <f t="shared" si="8"/>
        <v>3</v>
      </c>
      <c r="AK30" s="50" t="s">
        <v>104</v>
      </c>
      <c r="AL30" s="51">
        <v>2</v>
      </c>
      <c r="AM30" s="51">
        <v>24</v>
      </c>
      <c r="AN30">
        <f t="shared" si="31"/>
        <v>19.200085351533922</v>
      </c>
      <c r="AO30">
        <f t="shared" si="32"/>
        <v>25.613014070582786</v>
      </c>
      <c r="AP30">
        <f t="shared" si="33"/>
        <v>2.5832422351987985</v>
      </c>
      <c r="AQ30">
        <f t="shared" si="34"/>
        <v>3.0184617126756614</v>
      </c>
      <c r="AR30">
        <f t="shared" si="35"/>
        <v>15.291953586271733</v>
      </c>
      <c r="AS30" s="79">
        <f t="shared" si="9"/>
        <v>2.5832422351987985</v>
      </c>
      <c r="AT30">
        <f t="shared" si="10"/>
        <v>3</v>
      </c>
      <c r="AY30" s="50" t="s">
        <v>104</v>
      </c>
      <c r="AZ30" s="51">
        <v>2</v>
      </c>
      <c r="BA30" s="51">
        <v>24</v>
      </c>
      <c r="BB30">
        <f t="shared" si="36"/>
        <v>21.306379903283535</v>
      </c>
      <c r="BC30">
        <f t="shared" si="37"/>
        <v>24.576694015963124</v>
      </c>
      <c r="BD30">
        <f t="shared" si="38"/>
        <v>2.1339763076634504</v>
      </c>
      <c r="BE30">
        <f t="shared" si="39"/>
        <v>3.0184617126756614</v>
      </c>
      <c r="BF30">
        <f t="shared" si="40"/>
        <v>16.616292624909374</v>
      </c>
      <c r="BG30" s="79">
        <f t="shared" si="11"/>
        <v>2.1339763076634504</v>
      </c>
      <c r="BH30">
        <f t="shared" si="12"/>
        <v>3</v>
      </c>
      <c r="BM30" s="50" t="s">
        <v>104</v>
      </c>
      <c r="BN30" s="51">
        <v>2</v>
      </c>
      <c r="BO30" s="51">
        <v>24</v>
      </c>
      <c r="BP30">
        <f t="shared" si="41"/>
        <v>17.372364898148014</v>
      </c>
      <c r="BQ30">
        <f t="shared" si="42"/>
        <v>26.041592994553476</v>
      </c>
      <c r="BR30">
        <f t="shared" si="43"/>
        <v>2.0629225695579119</v>
      </c>
      <c r="BS30">
        <f t="shared" si="44"/>
        <v>6.1008196170678586</v>
      </c>
      <c r="BT30">
        <f t="shared" si="45"/>
        <v>18.028761957211213</v>
      </c>
      <c r="BU30" s="79">
        <f t="shared" si="13"/>
        <v>2.0629225695579119</v>
      </c>
      <c r="BV30">
        <f t="shared" si="14"/>
        <v>3</v>
      </c>
      <c r="CA30" s="50" t="s">
        <v>104</v>
      </c>
      <c r="CB30" s="51">
        <v>2</v>
      </c>
      <c r="CC30" s="51">
        <v>24</v>
      </c>
      <c r="CD30">
        <f t="shared" si="46"/>
        <v>15.26652619819922</v>
      </c>
      <c r="CE30">
        <f t="shared" si="47"/>
        <v>25.811621121598186</v>
      </c>
      <c r="CF30">
        <f t="shared" si="48"/>
        <v>1.9262735526064294</v>
      </c>
      <c r="CG30">
        <f t="shared" si="49"/>
        <v>6.1008196170678586</v>
      </c>
      <c r="CH30">
        <f t="shared" si="50"/>
        <v>21.501661941084727</v>
      </c>
      <c r="CI30" s="79">
        <f t="shared" si="15"/>
        <v>1.9262735526064294</v>
      </c>
      <c r="CJ30">
        <f t="shared" si="16"/>
        <v>3</v>
      </c>
      <c r="CO30" s="50" t="s">
        <v>104</v>
      </c>
      <c r="CP30" s="51">
        <v>2</v>
      </c>
      <c r="CQ30" s="51">
        <v>24</v>
      </c>
      <c r="CR30">
        <f t="shared" si="51"/>
        <v>15.09705772024674</v>
      </c>
      <c r="CS30">
        <f t="shared" si="52"/>
        <v>25.197432904960774</v>
      </c>
      <c r="CT30">
        <f t="shared" si="53"/>
        <v>9.6735789312636964</v>
      </c>
      <c r="CU30">
        <f t="shared" si="54"/>
        <v>6.1008196170678586</v>
      </c>
      <c r="CV30">
        <f t="shared" si="55"/>
        <v>24.807965396263551</v>
      </c>
      <c r="CW30" s="79">
        <f t="shared" si="17"/>
        <v>6.1008196170678586</v>
      </c>
      <c r="CX30">
        <f t="shared" si="18"/>
        <v>4</v>
      </c>
      <c r="DC30" s="50" t="s">
        <v>104</v>
      </c>
      <c r="DD30" s="51">
        <v>2</v>
      </c>
      <c r="DE30" s="51">
        <v>24</v>
      </c>
      <c r="DF30">
        <f t="shared" si="56"/>
        <v>14.975503149750814</v>
      </c>
      <c r="DG30">
        <f t="shared" si="57"/>
        <v>25.344767985982674</v>
      </c>
      <c r="DH30">
        <f t="shared" si="58"/>
        <v>19.000537049339055</v>
      </c>
      <c r="DI30">
        <f t="shared" si="59"/>
        <v>1.5746557899848224</v>
      </c>
      <c r="DJ30">
        <f t="shared" si="60"/>
        <v>24.762484272559373</v>
      </c>
      <c r="DK30" s="79">
        <f t="shared" si="19"/>
        <v>1.5746557899848224</v>
      </c>
      <c r="DL30">
        <f t="shared" si="20"/>
        <v>4</v>
      </c>
      <c r="DQ30" s="50" t="s">
        <v>104</v>
      </c>
      <c r="DR30" s="51">
        <v>2</v>
      </c>
      <c r="DS30" s="51">
        <v>24</v>
      </c>
      <c r="DT30">
        <f t="shared" si="61"/>
        <v>14.67464746191089</v>
      </c>
      <c r="DU30">
        <f t="shared" si="62"/>
        <v>24.654459041957974</v>
      </c>
      <c r="DV30">
        <f t="shared" si="63"/>
        <v>19.515503459449654</v>
      </c>
      <c r="DW30">
        <f t="shared" si="64"/>
        <v>1.6680162513703165</v>
      </c>
      <c r="DX30">
        <f t="shared" si="65"/>
        <v>24.888766429033865</v>
      </c>
      <c r="DY30" s="79">
        <f t="shared" si="21"/>
        <v>1.6680162513703165</v>
      </c>
      <c r="DZ30">
        <f t="shared" si="22"/>
        <v>4</v>
      </c>
      <c r="EE30" s="50" t="s">
        <v>104</v>
      </c>
      <c r="EF30" s="51">
        <v>2</v>
      </c>
      <c r="EG30" s="51">
        <v>24</v>
      </c>
      <c r="EH30">
        <f t="shared" si="66"/>
        <v>14.814620047108633</v>
      </c>
      <c r="EI30">
        <f t="shared" si="67"/>
        <v>25.118405190771895</v>
      </c>
      <c r="EJ30">
        <f t="shared" si="68"/>
        <v>19.515503459449654</v>
      </c>
      <c r="EK30">
        <f t="shared" si="69"/>
        <v>1.6680162513703165</v>
      </c>
      <c r="EL30">
        <f t="shared" si="70"/>
        <v>25.051249240328616</v>
      </c>
      <c r="EM30" s="79">
        <f t="shared" si="23"/>
        <v>1.6680162513703165</v>
      </c>
      <c r="EN30">
        <f t="shared" si="24"/>
        <v>4</v>
      </c>
      <c r="ES30" s="50" t="s">
        <v>104</v>
      </c>
      <c r="ET30" s="51">
        <v>2</v>
      </c>
      <c r="EU30" s="51">
        <v>24</v>
      </c>
      <c r="EV30">
        <f t="shared" si="71"/>
        <v>14.982913071637164</v>
      </c>
      <c r="EW30">
        <f t="shared" si="72"/>
        <v>25.386328416109883</v>
      </c>
      <c r="EX30">
        <f t="shared" si="73"/>
        <v>19.515503459449654</v>
      </c>
      <c r="EY30">
        <f t="shared" si="74"/>
        <v>1.6680162513703165</v>
      </c>
      <c r="EZ30">
        <f t="shared" si="75"/>
        <v>25.051249240328616</v>
      </c>
      <c r="FA30" s="79">
        <f t="shared" si="76"/>
        <v>1.6680162513703165</v>
      </c>
      <c r="FB30">
        <f t="shared" si="25"/>
        <v>4</v>
      </c>
    </row>
    <row r="31" spans="1:158">
      <c r="A31" s="50" t="s">
        <v>85</v>
      </c>
      <c r="B31" s="51">
        <v>2</v>
      </c>
      <c r="C31" s="51">
        <v>24</v>
      </c>
      <c r="H31" s="1">
        <v>30</v>
      </c>
      <c r="I31" s="50" t="s">
        <v>1195</v>
      </c>
      <c r="J31" s="53">
        <v>19</v>
      </c>
      <c r="K31" s="53">
        <v>8</v>
      </c>
      <c r="L31">
        <f t="shared" si="0"/>
        <v>16.763054614240211</v>
      </c>
      <c r="M31">
        <f t="shared" si="1"/>
        <v>3</v>
      </c>
      <c r="N31">
        <f t="shared" si="2"/>
        <v>23.345235059857504</v>
      </c>
      <c r="O31">
        <f t="shared" si="3"/>
        <v>24.083189157584592</v>
      </c>
      <c r="P31">
        <f t="shared" si="4"/>
        <v>10.816653826391969</v>
      </c>
      <c r="Q31" s="79">
        <f t="shared" si="5"/>
        <v>3</v>
      </c>
      <c r="R31">
        <f t="shared" si="6"/>
        <v>2</v>
      </c>
      <c r="W31" s="50" t="s">
        <v>106</v>
      </c>
      <c r="X31" s="51">
        <v>12</v>
      </c>
      <c r="Y31" s="51">
        <v>13</v>
      </c>
      <c r="Z31">
        <f t="shared" si="26"/>
        <v>12.410177275123832</v>
      </c>
      <c r="AA31">
        <f t="shared" si="27"/>
        <v>11.198837723812336</v>
      </c>
      <c r="AB31">
        <f t="shared" si="28"/>
        <v>15.07956697559263</v>
      </c>
      <c r="AC31">
        <f t="shared" si="29"/>
        <v>13.901438774457844</v>
      </c>
      <c r="AD31">
        <f t="shared" si="30"/>
        <v>5.2916433707108084</v>
      </c>
      <c r="AE31" s="79">
        <f t="shared" si="7"/>
        <v>5.2916433707108084</v>
      </c>
      <c r="AF31">
        <f t="shared" si="8"/>
        <v>5</v>
      </c>
      <c r="AK31" s="50" t="s">
        <v>106</v>
      </c>
      <c r="AL31" s="51">
        <v>12</v>
      </c>
      <c r="AM31" s="51">
        <v>13</v>
      </c>
      <c r="AN31">
        <f t="shared" si="31"/>
        <v>8.5168594283449011</v>
      </c>
      <c r="AO31">
        <f t="shared" si="32"/>
        <v>10.900967269002868</v>
      </c>
      <c r="AP31">
        <f t="shared" si="33"/>
        <v>15.390534194293414</v>
      </c>
      <c r="AQ31">
        <f t="shared" si="34"/>
        <v>13.068197189011533</v>
      </c>
      <c r="AR31">
        <f t="shared" si="35"/>
        <v>6.4060266737416027</v>
      </c>
      <c r="AS31" s="79">
        <f t="shared" si="9"/>
        <v>6.4060266737416027</v>
      </c>
      <c r="AT31">
        <f t="shared" si="10"/>
        <v>5</v>
      </c>
      <c r="AY31" s="50" t="s">
        <v>106</v>
      </c>
      <c r="AZ31" s="51">
        <v>12</v>
      </c>
      <c r="BA31" s="51">
        <v>13</v>
      </c>
      <c r="BB31">
        <f t="shared" si="36"/>
        <v>7.0198439226983229</v>
      </c>
      <c r="BC31">
        <f t="shared" si="37"/>
        <v>9.9756648313923293</v>
      </c>
      <c r="BD31">
        <f t="shared" si="38"/>
        <v>15.460596540938157</v>
      </c>
      <c r="BE31">
        <f t="shared" si="39"/>
        <v>13.068197189011533</v>
      </c>
      <c r="BF31">
        <f t="shared" si="40"/>
        <v>7.3592181063355913</v>
      </c>
      <c r="BG31" s="79">
        <f t="shared" si="11"/>
        <v>7.0198439226983229</v>
      </c>
      <c r="BH31">
        <f t="shared" si="12"/>
        <v>1</v>
      </c>
      <c r="BM31" s="50" t="s">
        <v>106</v>
      </c>
      <c r="BN31" s="51">
        <v>12</v>
      </c>
      <c r="BO31" s="51">
        <v>13</v>
      </c>
      <c r="BP31">
        <f t="shared" si="41"/>
        <v>3.5380091461732146</v>
      </c>
      <c r="BQ31">
        <f t="shared" si="42"/>
        <v>11.353144451031028</v>
      </c>
      <c r="BR31">
        <f t="shared" si="43"/>
        <v>15.390699366435284</v>
      </c>
      <c r="BS31">
        <f t="shared" si="44"/>
        <v>11.225862995778987</v>
      </c>
      <c r="BT31">
        <f t="shared" si="45"/>
        <v>12.158883811015972</v>
      </c>
      <c r="BU31" s="79">
        <f t="shared" si="13"/>
        <v>3.5380091461732146</v>
      </c>
      <c r="BV31">
        <f t="shared" si="14"/>
        <v>1</v>
      </c>
      <c r="CA31" s="50" t="s">
        <v>106</v>
      </c>
      <c r="CB31" s="51">
        <v>12</v>
      </c>
      <c r="CC31" s="51">
        <v>13</v>
      </c>
      <c r="CD31">
        <f t="shared" si="46"/>
        <v>2.0253938432569303</v>
      </c>
      <c r="CE31">
        <f t="shared" si="47"/>
        <v>10.985160314302828</v>
      </c>
      <c r="CF31">
        <f t="shared" si="48"/>
        <v>15.497057969158885</v>
      </c>
      <c r="CG31">
        <f t="shared" si="49"/>
        <v>11.225862995778987</v>
      </c>
      <c r="CH31">
        <f t="shared" si="50"/>
        <v>16.490744509836158</v>
      </c>
      <c r="CI31" s="79">
        <f t="shared" si="15"/>
        <v>2.0253938432569303</v>
      </c>
      <c r="CJ31">
        <f t="shared" si="16"/>
        <v>1</v>
      </c>
      <c r="CO31" s="50" t="s">
        <v>106</v>
      </c>
      <c r="CP31" s="51">
        <v>12</v>
      </c>
      <c r="CQ31" s="51">
        <v>13</v>
      </c>
      <c r="CR31">
        <f t="shared" si="51"/>
        <v>1.0118885850041113</v>
      </c>
      <c r="CS31">
        <f t="shared" si="52"/>
        <v>10.342176995197866</v>
      </c>
      <c r="CT31">
        <f t="shared" si="53"/>
        <v>8.7820249760171425</v>
      </c>
      <c r="CU31">
        <f t="shared" si="54"/>
        <v>11.225862995778987</v>
      </c>
      <c r="CV31">
        <f t="shared" si="55"/>
        <v>20.049136078699494</v>
      </c>
      <c r="CW31" s="79">
        <f t="shared" si="17"/>
        <v>1.0118885850041113</v>
      </c>
      <c r="CX31">
        <f t="shared" si="18"/>
        <v>1</v>
      </c>
      <c r="DC31" s="50" t="s">
        <v>106</v>
      </c>
      <c r="DD31" s="51">
        <v>12</v>
      </c>
      <c r="DE31" s="51">
        <v>13</v>
      </c>
      <c r="DF31">
        <f t="shared" si="56"/>
        <v>0.38256114308249117</v>
      </c>
      <c r="DG31">
        <f t="shared" si="57"/>
        <v>10.493425622421508</v>
      </c>
      <c r="DH31">
        <f t="shared" si="58"/>
        <v>12.69500946448273</v>
      </c>
      <c r="DI31">
        <f t="shared" si="59"/>
        <v>15.009109074723016</v>
      </c>
      <c r="DJ31">
        <f t="shared" si="60"/>
        <v>20.07214257693359</v>
      </c>
      <c r="DK31" s="79">
        <f t="shared" si="19"/>
        <v>0.38256114308249117</v>
      </c>
      <c r="DL31">
        <f t="shared" si="20"/>
        <v>1</v>
      </c>
      <c r="DQ31" s="50" t="s">
        <v>106</v>
      </c>
      <c r="DR31" s="51">
        <v>12</v>
      </c>
      <c r="DS31" s="51">
        <v>13</v>
      </c>
      <c r="DT31">
        <f t="shared" si="61"/>
        <v>0.41348065416380775</v>
      </c>
      <c r="DU31">
        <f t="shared" si="62"/>
        <v>9.7884678063312531</v>
      </c>
      <c r="DV31">
        <f t="shared" si="63"/>
        <v>12.190848208545269</v>
      </c>
      <c r="DW31">
        <f t="shared" si="64"/>
        <v>14.97367188150039</v>
      </c>
      <c r="DX31">
        <f t="shared" si="65"/>
        <v>20.157814532309875</v>
      </c>
      <c r="DY31" s="79">
        <f t="shared" si="21"/>
        <v>0.41348065416380775</v>
      </c>
      <c r="DZ31">
        <f t="shared" si="22"/>
        <v>1</v>
      </c>
      <c r="EE31" s="50" t="s">
        <v>106</v>
      </c>
      <c r="EF31" s="51">
        <v>12</v>
      </c>
      <c r="EG31" s="51">
        <v>13</v>
      </c>
      <c r="EH31">
        <f t="shared" si="66"/>
        <v>7.3720283457301014E-2</v>
      </c>
      <c r="EI31">
        <f t="shared" si="67"/>
        <v>10.261957575423732</v>
      </c>
      <c r="EJ31">
        <f t="shared" si="68"/>
        <v>12.190848208545269</v>
      </c>
      <c r="EK31">
        <f t="shared" si="69"/>
        <v>14.97367188150039</v>
      </c>
      <c r="EL31">
        <f t="shared" si="70"/>
        <v>20.355203739119514</v>
      </c>
      <c r="EM31" s="79">
        <f t="shared" si="23"/>
        <v>7.3720283457301014E-2</v>
      </c>
      <c r="EN31">
        <f t="shared" si="24"/>
        <v>1</v>
      </c>
      <c r="ES31" s="50" t="s">
        <v>106</v>
      </c>
      <c r="ET31" s="51">
        <v>12</v>
      </c>
      <c r="EU31" s="51">
        <v>13</v>
      </c>
      <c r="EV31">
        <f t="shared" si="71"/>
        <v>0.1219864428359973</v>
      </c>
      <c r="EW31">
        <f t="shared" si="72"/>
        <v>10.531320358368559</v>
      </c>
      <c r="EX31">
        <f t="shared" si="73"/>
        <v>12.190848208545269</v>
      </c>
      <c r="EY31">
        <f t="shared" si="74"/>
        <v>14.97367188150039</v>
      </c>
      <c r="EZ31">
        <f t="shared" si="75"/>
        <v>20.355203739119514</v>
      </c>
      <c r="FA31" s="79">
        <f t="shared" si="76"/>
        <v>0.1219864428359973</v>
      </c>
      <c r="FB31">
        <f t="shared" si="25"/>
        <v>1</v>
      </c>
    </row>
    <row r="32" spans="1:158">
      <c r="A32" s="50" t="s">
        <v>86</v>
      </c>
      <c r="B32" s="51">
        <v>9</v>
      </c>
      <c r="C32" s="51">
        <v>16</v>
      </c>
      <c r="H32" s="1">
        <v>31</v>
      </c>
      <c r="I32" s="50" t="s">
        <v>859</v>
      </c>
      <c r="J32" s="51">
        <v>37</v>
      </c>
      <c r="K32" s="51">
        <v>34</v>
      </c>
      <c r="L32">
        <f t="shared" si="0"/>
        <v>46.010868281309364</v>
      </c>
      <c r="M32">
        <f t="shared" si="1"/>
        <v>34.132096331752024</v>
      </c>
      <c r="N32">
        <f t="shared" si="2"/>
        <v>36.400549446402593</v>
      </c>
      <c r="O32">
        <f t="shared" si="3"/>
        <v>37.363083384538811</v>
      </c>
      <c r="P32">
        <f t="shared" si="4"/>
        <v>33.600595232822883</v>
      </c>
      <c r="Q32" s="79">
        <f t="shared" si="5"/>
        <v>33.600595232822883</v>
      </c>
      <c r="R32">
        <f t="shared" si="6"/>
        <v>5</v>
      </c>
      <c r="W32" s="50" t="s">
        <v>114</v>
      </c>
      <c r="X32" s="51">
        <v>9</v>
      </c>
      <c r="Y32" s="51">
        <v>16</v>
      </c>
      <c r="Z32">
        <f t="shared" si="26"/>
        <v>13.14961976636587</v>
      </c>
      <c r="AA32">
        <f t="shared" si="27"/>
        <v>15.337215606826497</v>
      </c>
      <c r="AB32">
        <f t="shared" si="28"/>
        <v>10.979737269961605</v>
      </c>
      <c r="AC32">
        <f t="shared" si="29"/>
        <v>9.7082439194737997</v>
      </c>
      <c r="AD32">
        <f t="shared" si="30"/>
        <v>6.4406722314954736</v>
      </c>
      <c r="AE32" s="79">
        <f t="shared" si="7"/>
        <v>6.4406722314954736</v>
      </c>
      <c r="AF32">
        <f t="shared" si="8"/>
        <v>5</v>
      </c>
      <c r="AK32" s="50" t="s">
        <v>114</v>
      </c>
      <c r="AL32" s="51">
        <v>9</v>
      </c>
      <c r="AM32" s="51">
        <v>16</v>
      </c>
      <c r="AN32">
        <f t="shared" si="31"/>
        <v>10.424229184845633</v>
      </c>
      <c r="AO32">
        <f t="shared" si="32"/>
        <v>15.097500975322765</v>
      </c>
      <c r="AP32">
        <f t="shared" si="33"/>
        <v>11.281947344218322</v>
      </c>
      <c r="AQ32">
        <f t="shared" si="34"/>
        <v>8.8756846368541549</v>
      </c>
      <c r="AR32">
        <f t="shared" si="35"/>
        <v>7.3182769669293677</v>
      </c>
      <c r="AS32" s="79">
        <f t="shared" si="9"/>
        <v>7.3182769669293677</v>
      </c>
      <c r="AT32">
        <f t="shared" si="10"/>
        <v>5</v>
      </c>
      <c r="AY32" s="50" t="s">
        <v>114</v>
      </c>
      <c r="AZ32" s="51">
        <v>9</v>
      </c>
      <c r="BA32" s="51">
        <v>16</v>
      </c>
      <c r="BB32">
        <f t="shared" si="36"/>
        <v>10.876357748393742</v>
      </c>
      <c r="BC32">
        <f t="shared" si="37"/>
        <v>14.124938541681438</v>
      </c>
      <c r="BD32">
        <f t="shared" si="38"/>
        <v>11.315036252247225</v>
      </c>
      <c r="BE32">
        <f t="shared" si="39"/>
        <v>8.8756846368541549</v>
      </c>
      <c r="BF32">
        <f t="shared" si="40"/>
        <v>8.6831512446010972</v>
      </c>
      <c r="BG32" s="79">
        <f t="shared" si="11"/>
        <v>8.6831512446010972</v>
      </c>
      <c r="BH32">
        <f t="shared" si="12"/>
        <v>5</v>
      </c>
      <c r="BM32" s="50" t="s">
        <v>114</v>
      </c>
      <c r="BN32" s="51">
        <v>9</v>
      </c>
      <c r="BO32" s="51">
        <v>16</v>
      </c>
      <c r="BP32">
        <f t="shared" si="41"/>
        <v>6.9925781730635892</v>
      </c>
      <c r="BQ32">
        <f t="shared" si="42"/>
        <v>15.541573456055749</v>
      </c>
      <c r="BR32">
        <f t="shared" si="43"/>
        <v>11.241852382236276</v>
      </c>
      <c r="BS32">
        <f t="shared" si="44"/>
        <v>7.3498299300051828</v>
      </c>
      <c r="BT32">
        <f t="shared" si="45"/>
        <v>12.578675244626767</v>
      </c>
      <c r="BU32" s="79">
        <f t="shared" si="13"/>
        <v>6.9925781730635892</v>
      </c>
      <c r="BV32">
        <f t="shared" si="14"/>
        <v>1</v>
      </c>
      <c r="CA32" s="50" t="s">
        <v>114</v>
      </c>
      <c r="CB32" s="51">
        <v>9</v>
      </c>
      <c r="CC32" s="51">
        <v>16</v>
      </c>
      <c r="CD32">
        <f t="shared" si="46"/>
        <v>4.8541113769981719</v>
      </c>
      <c r="CE32">
        <f t="shared" si="47"/>
        <v>15.221452462657227</v>
      </c>
      <c r="CF32">
        <f t="shared" si="48"/>
        <v>11.335944304532859</v>
      </c>
      <c r="CG32">
        <f t="shared" si="49"/>
        <v>7.3498299300051828</v>
      </c>
      <c r="CH32">
        <f t="shared" si="50"/>
        <v>16.966369617826068</v>
      </c>
      <c r="CI32" s="79">
        <f t="shared" si="15"/>
        <v>4.8541113769981719</v>
      </c>
      <c r="CJ32">
        <f t="shared" si="16"/>
        <v>1</v>
      </c>
      <c r="CO32" s="50" t="s">
        <v>114</v>
      </c>
      <c r="CP32" s="51">
        <v>9</v>
      </c>
      <c r="CQ32" s="51">
        <v>16</v>
      </c>
      <c r="CR32">
        <f t="shared" si="51"/>
        <v>4.5060571399463667</v>
      </c>
      <c r="CS32">
        <f t="shared" si="52"/>
        <v>14.584602325740663</v>
      </c>
      <c r="CT32">
        <f t="shared" si="53"/>
        <v>5.8831507440646877</v>
      </c>
      <c r="CU32">
        <f t="shared" si="54"/>
        <v>7.3498299300051828</v>
      </c>
      <c r="CV32">
        <f t="shared" si="55"/>
        <v>20.637630258879284</v>
      </c>
      <c r="CW32" s="79">
        <f t="shared" si="17"/>
        <v>4.5060571399463667</v>
      </c>
      <c r="CX32">
        <f t="shared" si="18"/>
        <v>1</v>
      </c>
      <c r="DC32" s="50" t="s">
        <v>114</v>
      </c>
      <c r="DD32" s="51">
        <v>9</v>
      </c>
      <c r="DE32" s="51">
        <v>16</v>
      </c>
      <c r="DF32">
        <f t="shared" si="56"/>
        <v>4.3459284126865887</v>
      </c>
      <c r="DG32">
        <f t="shared" si="57"/>
        <v>14.735360504693878</v>
      </c>
      <c r="DH32">
        <f t="shared" si="58"/>
        <v>12.962268634822614</v>
      </c>
      <c r="DI32">
        <f t="shared" si="59"/>
        <v>10.834992689288384</v>
      </c>
      <c r="DJ32">
        <f t="shared" si="60"/>
        <v>20.638256627650268</v>
      </c>
      <c r="DK32" s="79">
        <f t="shared" si="19"/>
        <v>4.3459284126865887</v>
      </c>
      <c r="DL32">
        <f t="shared" si="20"/>
        <v>1</v>
      </c>
      <c r="DQ32" s="50" t="s">
        <v>114</v>
      </c>
      <c r="DR32" s="51">
        <v>9</v>
      </c>
      <c r="DS32" s="51">
        <v>16</v>
      </c>
      <c r="DT32">
        <f t="shared" si="61"/>
        <v>4.0813238993453744</v>
      </c>
      <c r="DU32">
        <f t="shared" si="62"/>
        <v>14.0284408564738</v>
      </c>
      <c r="DV32">
        <f t="shared" si="63"/>
        <v>12.84143661463901</v>
      </c>
      <c r="DW32">
        <f t="shared" si="64"/>
        <v>10.805640658046864</v>
      </c>
      <c r="DX32">
        <f t="shared" si="65"/>
        <v>20.741848500049439</v>
      </c>
      <c r="DY32" s="79">
        <f t="shared" si="21"/>
        <v>4.0813238993453744</v>
      </c>
      <c r="DZ32">
        <f t="shared" si="22"/>
        <v>1</v>
      </c>
      <c r="EE32" s="50" t="s">
        <v>114</v>
      </c>
      <c r="EF32" s="51">
        <v>9</v>
      </c>
      <c r="EG32" s="51">
        <v>16</v>
      </c>
      <c r="EH32">
        <f t="shared" si="66"/>
        <v>4.1940255435789888</v>
      </c>
      <c r="EI32">
        <f t="shared" si="67"/>
        <v>14.504484218468319</v>
      </c>
      <c r="EJ32">
        <f t="shared" si="68"/>
        <v>12.84143661463901</v>
      </c>
      <c r="EK32">
        <f t="shared" si="69"/>
        <v>10.805640658046864</v>
      </c>
      <c r="EL32">
        <f t="shared" si="70"/>
        <v>20.936435209009797</v>
      </c>
      <c r="EM32" s="79">
        <f t="shared" si="23"/>
        <v>4.1940255435789888</v>
      </c>
      <c r="EN32">
        <f t="shared" si="24"/>
        <v>1</v>
      </c>
      <c r="ES32" s="50" t="s">
        <v>114</v>
      </c>
      <c r="ET32" s="51">
        <v>9</v>
      </c>
      <c r="EU32" s="51">
        <v>16</v>
      </c>
      <c r="EV32">
        <f t="shared" si="71"/>
        <v>4.3610852791748727</v>
      </c>
      <c r="EW32">
        <f t="shared" si="72"/>
        <v>14.773731378720409</v>
      </c>
      <c r="EX32">
        <f t="shared" si="73"/>
        <v>12.84143661463901</v>
      </c>
      <c r="EY32">
        <f t="shared" si="74"/>
        <v>10.805640658046864</v>
      </c>
      <c r="EZ32">
        <f t="shared" si="75"/>
        <v>20.936435209009797</v>
      </c>
      <c r="FA32" s="79">
        <f t="shared" si="76"/>
        <v>4.3610852791748727</v>
      </c>
      <c r="FB32">
        <f t="shared" si="25"/>
        <v>1</v>
      </c>
    </row>
    <row r="33" spans="1:158">
      <c r="A33" s="50" t="s">
        <v>88</v>
      </c>
      <c r="B33" s="51">
        <v>11</v>
      </c>
      <c r="C33" s="51">
        <v>7</v>
      </c>
      <c r="H33" s="1">
        <v>32</v>
      </c>
      <c r="I33" s="50" t="s">
        <v>525</v>
      </c>
      <c r="J33" s="53">
        <v>1</v>
      </c>
      <c r="K33" s="53">
        <v>24</v>
      </c>
      <c r="L33">
        <f t="shared" si="0"/>
        <v>21.095023109728988</v>
      </c>
      <c r="M33">
        <f t="shared" si="1"/>
        <v>26.172504656604801</v>
      </c>
      <c r="N33">
        <f t="shared" si="2"/>
        <v>1</v>
      </c>
      <c r="O33">
        <f t="shared" si="3"/>
        <v>0</v>
      </c>
      <c r="P33">
        <f t="shared" si="4"/>
        <v>13.45362404707371</v>
      </c>
      <c r="Q33" s="79">
        <f t="shared" si="5"/>
        <v>0</v>
      </c>
      <c r="R33">
        <f t="shared" si="6"/>
        <v>4</v>
      </c>
      <c r="W33" s="50" t="s">
        <v>116</v>
      </c>
      <c r="X33" s="51">
        <v>2</v>
      </c>
      <c r="Y33" s="51">
        <v>24</v>
      </c>
      <c r="Z33">
        <f t="shared" si="26"/>
        <v>19.892523721237584</v>
      </c>
      <c r="AA33">
        <f t="shared" si="27"/>
        <v>25.762174636592356</v>
      </c>
      <c r="AB33">
        <f t="shared" si="28"/>
        <v>2.603927232351928</v>
      </c>
      <c r="AC33">
        <f t="shared" si="29"/>
        <v>2.6925824035672519</v>
      </c>
      <c r="AD33">
        <f t="shared" si="30"/>
        <v>15.024602126178488</v>
      </c>
      <c r="AE33" s="79">
        <f t="shared" si="7"/>
        <v>2.603927232351928</v>
      </c>
      <c r="AF33">
        <f t="shared" si="8"/>
        <v>3</v>
      </c>
      <c r="AK33" s="50" t="s">
        <v>116</v>
      </c>
      <c r="AL33" s="51">
        <v>2</v>
      </c>
      <c r="AM33" s="51">
        <v>24</v>
      </c>
      <c r="AN33">
        <f t="shared" si="31"/>
        <v>19.200085351533922</v>
      </c>
      <c r="AO33">
        <f t="shared" si="32"/>
        <v>25.613014070582786</v>
      </c>
      <c r="AP33">
        <f t="shared" si="33"/>
        <v>2.5832422351987985</v>
      </c>
      <c r="AQ33">
        <f t="shared" si="34"/>
        <v>3.0184617126756614</v>
      </c>
      <c r="AR33">
        <f t="shared" si="35"/>
        <v>15.291953586271733</v>
      </c>
      <c r="AS33" s="79">
        <f t="shared" si="9"/>
        <v>2.5832422351987985</v>
      </c>
      <c r="AT33">
        <f t="shared" si="10"/>
        <v>3</v>
      </c>
      <c r="AY33" s="50" t="s">
        <v>116</v>
      </c>
      <c r="AZ33" s="51">
        <v>2</v>
      </c>
      <c r="BA33" s="51">
        <v>24</v>
      </c>
      <c r="BB33">
        <f t="shared" si="36"/>
        <v>21.306379903283535</v>
      </c>
      <c r="BC33">
        <f t="shared" si="37"/>
        <v>24.576694015963124</v>
      </c>
      <c r="BD33">
        <f t="shared" si="38"/>
        <v>2.1339763076634504</v>
      </c>
      <c r="BE33">
        <f t="shared" si="39"/>
        <v>3.0184617126756614</v>
      </c>
      <c r="BF33">
        <f t="shared" si="40"/>
        <v>16.616292624909374</v>
      </c>
      <c r="BG33" s="79">
        <f t="shared" si="11"/>
        <v>2.1339763076634504</v>
      </c>
      <c r="BH33">
        <f t="shared" si="12"/>
        <v>3</v>
      </c>
      <c r="BM33" s="50" t="s">
        <v>116</v>
      </c>
      <c r="BN33" s="51">
        <v>2</v>
      </c>
      <c r="BO33" s="51">
        <v>24</v>
      </c>
      <c r="BP33">
        <f t="shared" si="41"/>
        <v>17.372364898148014</v>
      </c>
      <c r="BQ33">
        <f t="shared" si="42"/>
        <v>26.041592994553476</v>
      </c>
      <c r="BR33">
        <f t="shared" si="43"/>
        <v>2.0629225695579119</v>
      </c>
      <c r="BS33">
        <f t="shared" si="44"/>
        <v>6.1008196170678586</v>
      </c>
      <c r="BT33">
        <f t="shared" si="45"/>
        <v>18.028761957211213</v>
      </c>
      <c r="BU33" s="79">
        <f t="shared" si="13"/>
        <v>2.0629225695579119</v>
      </c>
      <c r="BV33">
        <f t="shared" si="14"/>
        <v>3</v>
      </c>
      <c r="CA33" s="50" t="s">
        <v>116</v>
      </c>
      <c r="CB33" s="51">
        <v>2</v>
      </c>
      <c r="CC33" s="51">
        <v>24</v>
      </c>
      <c r="CD33">
        <f t="shared" si="46"/>
        <v>15.26652619819922</v>
      </c>
      <c r="CE33">
        <f t="shared" si="47"/>
        <v>25.811621121598186</v>
      </c>
      <c r="CF33">
        <f t="shared" si="48"/>
        <v>1.9262735526064294</v>
      </c>
      <c r="CG33">
        <f t="shared" si="49"/>
        <v>6.1008196170678586</v>
      </c>
      <c r="CH33">
        <f t="shared" si="50"/>
        <v>21.501661941084727</v>
      </c>
      <c r="CI33" s="79">
        <f t="shared" si="15"/>
        <v>1.9262735526064294</v>
      </c>
      <c r="CJ33">
        <f t="shared" si="16"/>
        <v>3</v>
      </c>
      <c r="CO33" s="50" t="s">
        <v>116</v>
      </c>
      <c r="CP33" s="51">
        <v>2</v>
      </c>
      <c r="CQ33" s="51">
        <v>24</v>
      </c>
      <c r="CR33">
        <f t="shared" si="51"/>
        <v>15.09705772024674</v>
      </c>
      <c r="CS33">
        <f t="shared" si="52"/>
        <v>25.197432904960774</v>
      </c>
      <c r="CT33">
        <f t="shared" si="53"/>
        <v>9.6735789312636964</v>
      </c>
      <c r="CU33">
        <f t="shared" si="54"/>
        <v>6.1008196170678586</v>
      </c>
      <c r="CV33">
        <f t="shared" si="55"/>
        <v>24.807965396263551</v>
      </c>
      <c r="CW33" s="79">
        <f t="shared" si="17"/>
        <v>6.1008196170678586</v>
      </c>
      <c r="CX33">
        <f t="shared" si="18"/>
        <v>4</v>
      </c>
      <c r="DC33" s="50" t="s">
        <v>116</v>
      </c>
      <c r="DD33" s="51">
        <v>2</v>
      </c>
      <c r="DE33" s="51">
        <v>24</v>
      </c>
      <c r="DF33">
        <f t="shared" si="56"/>
        <v>14.975503149750814</v>
      </c>
      <c r="DG33">
        <f t="shared" si="57"/>
        <v>25.344767985982674</v>
      </c>
      <c r="DH33">
        <f t="shared" si="58"/>
        <v>19.000537049339055</v>
      </c>
      <c r="DI33">
        <f t="shared" si="59"/>
        <v>1.5746557899848224</v>
      </c>
      <c r="DJ33">
        <f t="shared" si="60"/>
        <v>24.762484272559373</v>
      </c>
      <c r="DK33" s="79">
        <f t="shared" si="19"/>
        <v>1.5746557899848224</v>
      </c>
      <c r="DL33">
        <f t="shared" si="20"/>
        <v>4</v>
      </c>
      <c r="DQ33" s="50" t="s">
        <v>116</v>
      </c>
      <c r="DR33" s="51">
        <v>2</v>
      </c>
      <c r="DS33" s="51">
        <v>24</v>
      </c>
      <c r="DT33">
        <f t="shared" si="61"/>
        <v>14.67464746191089</v>
      </c>
      <c r="DU33">
        <f t="shared" si="62"/>
        <v>24.654459041957974</v>
      </c>
      <c r="DV33">
        <f t="shared" si="63"/>
        <v>19.515503459449654</v>
      </c>
      <c r="DW33">
        <f t="shared" si="64"/>
        <v>1.6680162513703165</v>
      </c>
      <c r="DX33">
        <f t="shared" si="65"/>
        <v>24.888766429033865</v>
      </c>
      <c r="DY33" s="79">
        <f t="shared" si="21"/>
        <v>1.6680162513703165</v>
      </c>
      <c r="DZ33">
        <f t="shared" si="22"/>
        <v>4</v>
      </c>
      <c r="EE33" s="50" t="s">
        <v>116</v>
      </c>
      <c r="EF33" s="51">
        <v>2</v>
      </c>
      <c r="EG33" s="51">
        <v>24</v>
      </c>
      <c r="EH33">
        <f t="shared" si="66"/>
        <v>14.814620047108633</v>
      </c>
      <c r="EI33">
        <f t="shared" si="67"/>
        <v>25.118405190771895</v>
      </c>
      <c r="EJ33">
        <f t="shared" si="68"/>
        <v>19.515503459449654</v>
      </c>
      <c r="EK33">
        <f t="shared" si="69"/>
        <v>1.6680162513703165</v>
      </c>
      <c r="EL33">
        <f t="shared" si="70"/>
        <v>25.051249240328616</v>
      </c>
      <c r="EM33" s="79">
        <f t="shared" si="23"/>
        <v>1.6680162513703165</v>
      </c>
      <c r="EN33">
        <f t="shared" si="24"/>
        <v>4</v>
      </c>
      <c r="ES33" s="50" t="s">
        <v>116</v>
      </c>
      <c r="ET33" s="51">
        <v>2</v>
      </c>
      <c r="EU33" s="51">
        <v>24</v>
      </c>
      <c r="EV33">
        <f t="shared" si="71"/>
        <v>14.982913071637164</v>
      </c>
      <c r="EW33">
        <f t="shared" si="72"/>
        <v>25.386328416109883</v>
      </c>
      <c r="EX33">
        <f t="shared" si="73"/>
        <v>19.515503459449654</v>
      </c>
      <c r="EY33">
        <f t="shared" si="74"/>
        <v>1.6680162513703165</v>
      </c>
      <c r="EZ33">
        <f t="shared" si="75"/>
        <v>25.051249240328616</v>
      </c>
      <c r="FA33" s="79">
        <f t="shared" si="76"/>
        <v>1.6680162513703165</v>
      </c>
      <c r="FB33">
        <f t="shared" si="25"/>
        <v>4</v>
      </c>
    </row>
    <row r="34" spans="1:158">
      <c r="A34" s="50" t="s">
        <v>92</v>
      </c>
      <c r="B34" s="51">
        <v>6</v>
      </c>
      <c r="C34" s="51">
        <v>25</v>
      </c>
      <c r="H34" s="1">
        <v>33</v>
      </c>
      <c r="I34" s="50" t="s">
        <v>569</v>
      </c>
      <c r="J34" s="53">
        <v>9</v>
      </c>
      <c r="K34" s="53">
        <v>12</v>
      </c>
      <c r="L34">
        <f t="shared" si="0"/>
        <v>10.816653826391969</v>
      </c>
      <c r="M34">
        <f t="shared" si="1"/>
        <v>12.206555615733702</v>
      </c>
      <c r="N34">
        <f t="shared" si="2"/>
        <v>13.892443989449804</v>
      </c>
      <c r="O34">
        <f t="shared" si="3"/>
        <v>14.422205101855956</v>
      </c>
      <c r="P34">
        <f t="shared" si="4"/>
        <v>2.2360679774997898</v>
      </c>
      <c r="Q34" s="79">
        <f t="shared" si="5"/>
        <v>2.2360679774997898</v>
      </c>
      <c r="R34">
        <f t="shared" si="6"/>
        <v>5</v>
      </c>
      <c r="W34" s="50" t="s">
        <v>118</v>
      </c>
      <c r="X34" s="51">
        <v>17</v>
      </c>
      <c r="Y34" s="51">
        <v>17</v>
      </c>
      <c r="Z34">
        <f t="shared" si="26"/>
        <v>18.783303756261837</v>
      </c>
      <c r="AA34">
        <f t="shared" si="27"/>
        <v>10.69493029207214</v>
      </c>
      <c r="AB34">
        <f t="shared" si="28"/>
        <v>15.719510730979636</v>
      </c>
      <c r="AC34">
        <f t="shared" si="29"/>
        <v>16.620770138594661</v>
      </c>
      <c r="AD34">
        <f t="shared" si="30"/>
        <v>1.6568280859453648</v>
      </c>
      <c r="AE34" s="79">
        <f t="shared" si="7"/>
        <v>1.6568280859453648</v>
      </c>
      <c r="AF34">
        <f t="shared" si="8"/>
        <v>5</v>
      </c>
      <c r="AK34" s="50" t="s">
        <v>118</v>
      </c>
      <c r="AL34" s="51">
        <v>17</v>
      </c>
      <c r="AM34" s="51">
        <v>17</v>
      </c>
      <c r="AN34">
        <f t="shared" si="31"/>
        <v>14.678276061519876</v>
      </c>
      <c r="AO34">
        <f t="shared" si="32"/>
        <v>10.983950988595671</v>
      </c>
      <c r="AP34">
        <f t="shared" si="33"/>
        <v>16.04181433459803</v>
      </c>
      <c r="AQ34">
        <f t="shared" si="34"/>
        <v>15.846485765017079</v>
      </c>
      <c r="AR34">
        <f t="shared" si="35"/>
        <v>1.3529638223873133</v>
      </c>
      <c r="AS34" s="79">
        <f t="shared" si="9"/>
        <v>1.3529638223873133</v>
      </c>
      <c r="AT34">
        <f t="shared" si="10"/>
        <v>5</v>
      </c>
      <c r="AY34" s="50" t="s">
        <v>118</v>
      </c>
      <c r="AZ34" s="51">
        <v>17</v>
      </c>
      <c r="BA34" s="51">
        <v>17</v>
      </c>
      <c r="BB34">
        <f t="shared" si="36"/>
        <v>11.309024178727562</v>
      </c>
      <c r="BC34">
        <f t="shared" si="37"/>
        <v>9.7645902214213649</v>
      </c>
      <c r="BD34">
        <f t="shared" si="38"/>
        <v>16.301666513018507</v>
      </c>
      <c r="BE34">
        <f t="shared" si="39"/>
        <v>15.846485765017079</v>
      </c>
      <c r="BF34">
        <f t="shared" si="40"/>
        <v>1.037685056564668</v>
      </c>
      <c r="BG34" s="79">
        <f t="shared" si="11"/>
        <v>1.037685056564668</v>
      </c>
      <c r="BH34">
        <f t="shared" si="12"/>
        <v>5</v>
      </c>
      <c r="BM34" s="50" t="s">
        <v>118</v>
      </c>
      <c r="BN34" s="51">
        <v>17</v>
      </c>
      <c r="BO34" s="51">
        <v>17</v>
      </c>
      <c r="BP34">
        <f t="shared" si="41"/>
        <v>9.2769174849410696</v>
      </c>
      <c r="BQ34">
        <f t="shared" si="42"/>
        <v>11.277726808979574</v>
      </c>
      <c r="BR34">
        <f t="shared" si="43"/>
        <v>16.257324297312625</v>
      </c>
      <c r="BS34">
        <f t="shared" si="44"/>
        <v>15.12679741386127</v>
      </c>
      <c r="BT34">
        <f t="shared" si="45"/>
        <v>5.9810134132759032</v>
      </c>
      <c r="BU34" s="79">
        <f t="shared" si="13"/>
        <v>5.9810134132759032</v>
      </c>
      <c r="BV34">
        <f t="shared" si="14"/>
        <v>5</v>
      </c>
      <c r="CA34" s="50" t="s">
        <v>118</v>
      </c>
      <c r="CB34" s="51">
        <v>17</v>
      </c>
      <c r="CC34" s="51">
        <v>17</v>
      </c>
      <c r="CD34">
        <f t="shared" si="46"/>
        <v>8.3990891220597899</v>
      </c>
      <c r="CE34">
        <f t="shared" si="47"/>
        <v>11.711985418661254</v>
      </c>
      <c r="CF34">
        <f t="shared" si="48"/>
        <v>16.42776458802204</v>
      </c>
      <c r="CG34">
        <f t="shared" si="49"/>
        <v>15.12679741386127</v>
      </c>
      <c r="CH34">
        <f t="shared" si="50"/>
        <v>10.169705765099177</v>
      </c>
      <c r="CI34" s="79">
        <f t="shared" si="15"/>
        <v>8.3990891220597899</v>
      </c>
      <c r="CJ34">
        <f t="shared" si="16"/>
        <v>1</v>
      </c>
      <c r="CO34" s="50" t="s">
        <v>118</v>
      </c>
      <c r="CP34" s="51">
        <v>17</v>
      </c>
      <c r="CQ34" s="51">
        <v>17</v>
      </c>
      <c r="CR34">
        <f t="shared" si="51"/>
        <v>7.3855032061777361</v>
      </c>
      <c r="CS34">
        <f t="shared" si="52"/>
        <v>11.478703106187561</v>
      </c>
      <c r="CT34">
        <f t="shared" si="53"/>
        <v>13.908293545557228</v>
      </c>
      <c r="CU34">
        <f t="shared" si="54"/>
        <v>15.12679741386127</v>
      </c>
      <c r="CV34">
        <f t="shared" si="55"/>
        <v>13.672935526148356</v>
      </c>
      <c r="CW34" s="79">
        <f t="shared" si="17"/>
        <v>7.3855032061777361</v>
      </c>
      <c r="CX34">
        <f t="shared" si="18"/>
        <v>1</v>
      </c>
      <c r="DC34" s="50" t="s">
        <v>118</v>
      </c>
      <c r="DD34" s="51">
        <v>17</v>
      </c>
      <c r="DE34" s="51">
        <v>17</v>
      </c>
      <c r="DF34">
        <f t="shared" si="56"/>
        <v>6.764882627821164</v>
      </c>
      <c r="DG34">
        <f t="shared" si="57"/>
        <v>11.549403052681651</v>
      </c>
      <c r="DH34">
        <f t="shared" si="58"/>
        <v>19.098028533681326</v>
      </c>
      <c r="DI34">
        <f t="shared" si="59"/>
        <v>16.068960749747717</v>
      </c>
      <c r="DJ34">
        <f t="shared" si="60"/>
        <v>13.699828470048454</v>
      </c>
      <c r="DK34" s="79">
        <f t="shared" si="19"/>
        <v>6.764882627821164</v>
      </c>
      <c r="DL34">
        <f t="shared" si="20"/>
        <v>1</v>
      </c>
      <c r="DQ34" s="50" t="s">
        <v>118</v>
      </c>
      <c r="DR34" s="51">
        <v>17</v>
      </c>
      <c r="DS34" s="51">
        <v>17</v>
      </c>
      <c r="DT34">
        <f t="shared" si="61"/>
        <v>6.0560344592288882</v>
      </c>
      <c r="DU34">
        <f t="shared" si="62"/>
        <v>11.325710974573887</v>
      </c>
      <c r="DV34">
        <f t="shared" si="63"/>
        <v>18.575396401471259</v>
      </c>
      <c r="DW34">
        <f t="shared" si="64"/>
        <v>15.997022447156704</v>
      </c>
      <c r="DX34">
        <f t="shared" si="65"/>
        <v>13.781917873757745</v>
      </c>
      <c r="DY34" s="79">
        <f t="shared" si="21"/>
        <v>6.0560344592288882</v>
      </c>
      <c r="DZ34">
        <f t="shared" si="22"/>
        <v>1</v>
      </c>
      <c r="EE34" s="50" t="s">
        <v>118</v>
      </c>
      <c r="EF34" s="51">
        <v>17</v>
      </c>
      <c r="EG34" s="51">
        <v>17</v>
      </c>
      <c r="EH34">
        <f t="shared" si="66"/>
        <v>6.3540066194640552</v>
      </c>
      <c r="EI34">
        <f t="shared" si="67"/>
        <v>11.430536770064498</v>
      </c>
      <c r="EJ34">
        <f t="shared" si="68"/>
        <v>18.575396401471259</v>
      </c>
      <c r="EK34">
        <f t="shared" si="69"/>
        <v>15.997022447156704</v>
      </c>
      <c r="EL34">
        <f t="shared" si="70"/>
        <v>13.978957129237685</v>
      </c>
      <c r="EM34" s="79">
        <f t="shared" si="23"/>
        <v>6.3540066194640552</v>
      </c>
      <c r="EN34">
        <f t="shared" si="24"/>
        <v>1</v>
      </c>
      <c r="ES34" s="50" t="s">
        <v>118</v>
      </c>
      <c r="ET34" s="51">
        <v>17</v>
      </c>
      <c r="EU34" s="51">
        <v>17</v>
      </c>
      <c r="EV34">
        <f t="shared" si="71"/>
        <v>6.3616780547459157</v>
      </c>
      <c r="EW34">
        <f t="shared" si="72"/>
        <v>11.634620953455599</v>
      </c>
      <c r="EX34">
        <f t="shared" si="73"/>
        <v>18.575396401471259</v>
      </c>
      <c r="EY34">
        <f t="shared" si="74"/>
        <v>15.997022447156704</v>
      </c>
      <c r="EZ34">
        <f t="shared" si="75"/>
        <v>13.978957129237685</v>
      </c>
      <c r="FA34" s="79">
        <f t="shared" si="76"/>
        <v>6.3616780547459157</v>
      </c>
      <c r="FB34">
        <f t="shared" si="25"/>
        <v>1</v>
      </c>
    </row>
    <row r="35" spans="1:158">
      <c r="A35" s="50" t="s">
        <v>96</v>
      </c>
      <c r="B35" s="51">
        <v>9</v>
      </c>
      <c r="C35" s="51">
        <v>16</v>
      </c>
      <c r="H35" s="1">
        <v>34</v>
      </c>
      <c r="I35" s="50" t="s">
        <v>409</v>
      </c>
      <c r="J35" s="53">
        <v>2</v>
      </c>
      <c r="K35" s="53">
        <v>24</v>
      </c>
      <c r="L35">
        <f t="shared" si="0"/>
        <v>21.023796041628639</v>
      </c>
      <c r="M35">
        <f t="shared" si="1"/>
        <v>25.495097567963924</v>
      </c>
      <c r="N35">
        <f t="shared" si="2"/>
        <v>0</v>
      </c>
      <c r="O35">
        <f t="shared" si="3"/>
        <v>1</v>
      </c>
      <c r="P35">
        <f t="shared" si="4"/>
        <v>12.806248474865697</v>
      </c>
      <c r="Q35" s="79">
        <f t="shared" si="5"/>
        <v>0</v>
      </c>
      <c r="R35">
        <f t="shared" si="6"/>
        <v>3</v>
      </c>
      <c r="W35" s="50" t="s">
        <v>135</v>
      </c>
      <c r="X35" s="51">
        <v>10</v>
      </c>
      <c r="Y35" s="51">
        <v>14</v>
      </c>
      <c r="Z35">
        <f t="shared" si="26"/>
        <v>11.91270330361669</v>
      </c>
      <c r="AA35">
        <f t="shared" si="27"/>
        <v>13.43142418160793</v>
      </c>
      <c r="AB35">
        <f t="shared" si="28"/>
        <v>13.215574323327152</v>
      </c>
      <c r="AC35">
        <f t="shared" si="29"/>
        <v>11.715374513859981</v>
      </c>
      <c r="AD35">
        <f t="shared" si="30"/>
        <v>6.1795944040596291</v>
      </c>
      <c r="AE35" s="79">
        <f t="shared" si="7"/>
        <v>6.1795944040596291</v>
      </c>
      <c r="AF35">
        <f t="shared" si="8"/>
        <v>5</v>
      </c>
      <c r="AK35" s="50" t="s">
        <v>135</v>
      </c>
      <c r="AL35" s="51">
        <v>10</v>
      </c>
      <c r="AM35" s="51">
        <v>14</v>
      </c>
      <c r="AN35">
        <f t="shared" si="31"/>
        <v>8.6568556556169654</v>
      </c>
      <c r="AO35">
        <f t="shared" si="32"/>
        <v>13.116763252413753</v>
      </c>
      <c r="AP35">
        <f t="shared" si="33"/>
        <v>13.517363555579722</v>
      </c>
      <c r="AQ35">
        <f t="shared" si="34"/>
        <v>10.883218477954436</v>
      </c>
      <c r="AR35">
        <f t="shared" si="35"/>
        <v>7.2326005754976475</v>
      </c>
      <c r="AS35" s="79">
        <f t="shared" si="9"/>
        <v>7.2326005754976475</v>
      </c>
      <c r="AT35">
        <f t="shared" si="10"/>
        <v>5</v>
      </c>
      <c r="AY35" s="50" t="s">
        <v>135</v>
      </c>
      <c r="AZ35" s="51">
        <v>10</v>
      </c>
      <c r="BA35" s="51">
        <v>14</v>
      </c>
      <c r="BB35">
        <f t="shared" si="36"/>
        <v>8.640740101579528</v>
      </c>
      <c r="BC35">
        <f t="shared" si="37"/>
        <v>12.207124510476566</v>
      </c>
      <c r="BD35">
        <f t="shared" si="38"/>
        <v>13.546447352485778</v>
      </c>
      <c r="BE35">
        <f t="shared" si="39"/>
        <v>10.883218477954436</v>
      </c>
      <c r="BF35">
        <f t="shared" si="40"/>
        <v>8.4362965379731403</v>
      </c>
      <c r="BG35" s="79">
        <f t="shared" si="11"/>
        <v>8.4362965379731403</v>
      </c>
      <c r="BH35">
        <f t="shared" si="12"/>
        <v>5</v>
      </c>
      <c r="BM35" s="50" t="s">
        <v>135</v>
      </c>
      <c r="BN35" s="51">
        <v>10</v>
      </c>
      <c r="BO35" s="51">
        <v>14</v>
      </c>
      <c r="BP35">
        <f t="shared" si="41"/>
        <v>4.7697503534677077</v>
      </c>
      <c r="BQ35">
        <f t="shared" si="42"/>
        <v>13.572386614519077</v>
      </c>
      <c r="BR35">
        <f t="shared" si="43"/>
        <v>13.472716000569129</v>
      </c>
      <c r="BS35">
        <f t="shared" si="44"/>
        <v>8.9899944382630181</v>
      </c>
      <c r="BT35">
        <f t="shared" si="45"/>
        <v>12.891047857710648</v>
      </c>
      <c r="BU35" s="79">
        <f t="shared" si="13"/>
        <v>4.7697503534677077</v>
      </c>
      <c r="BV35">
        <f t="shared" si="14"/>
        <v>1</v>
      </c>
      <c r="CA35" s="50" t="s">
        <v>135</v>
      </c>
      <c r="CB35" s="51">
        <v>10</v>
      </c>
      <c r="CC35" s="51">
        <v>14</v>
      </c>
      <c r="CD35">
        <f t="shared" si="46"/>
        <v>2.6416522178937716</v>
      </c>
      <c r="CE35">
        <f t="shared" si="47"/>
        <v>13.159908096371106</v>
      </c>
      <c r="CF35">
        <f t="shared" si="48"/>
        <v>13.564158355883013</v>
      </c>
      <c r="CG35">
        <f t="shared" si="49"/>
        <v>8.9899944382630181</v>
      </c>
      <c r="CH35">
        <f t="shared" si="50"/>
        <v>17.297977246738746</v>
      </c>
      <c r="CI35" s="79">
        <f t="shared" si="15"/>
        <v>2.6416522178937716</v>
      </c>
      <c r="CJ35">
        <f t="shared" si="16"/>
        <v>1</v>
      </c>
      <c r="CO35" s="50" t="s">
        <v>135</v>
      </c>
      <c r="CP35" s="51">
        <v>10</v>
      </c>
      <c r="CQ35" s="51">
        <v>14</v>
      </c>
      <c r="CR35">
        <f t="shared" si="51"/>
        <v>2.2911165331474579</v>
      </c>
      <c r="CS35">
        <f t="shared" si="52"/>
        <v>12.49042132996321</v>
      </c>
      <c r="CT35">
        <f t="shared" si="53"/>
        <v>6.6798050878292008</v>
      </c>
      <c r="CU35">
        <f t="shared" si="54"/>
        <v>8.9899944382630181</v>
      </c>
      <c r="CV35">
        <f t="shared" si="55"/>
        <v>20.935048810600126</v>
      </c>
      <c r="CW35" s="79">
        <f t="shared" si="17"/>
        <v>2.2911165331474579</v>
      </c>
      <c r="CX35">
        <f t="shared" si="18"/>
        <v>1</v>
      </c>
      <c r="DC35" s="50" t="s">
        <v>135</v>
      </c>
      <c r="DD35" s="51">
        <v>10</v>
      </c>
      <c r="DE35" s="51">
        <v>14</v>
      </c>
      <c r="DF35">
        <f t="shared" si="56"/>
        <v>2.2338250666058386</v>
      </c>
      <c r="DG35">
        <f t="shared" si="57"/>
        <v>12.646824501165984</v>
      </c>
      <c r="DH35">
        <f t="shared" si="58"/>
        <v>11.947162586794661</v>
      </c>
      <c r="DI35">
        <f t="shared" si="59"/>
        <v>13.059939319037158</v>
      </c>
      <c r="DJ35">
        <f t="shared" si="60"/>
        <v>20.947269605100093</v>
      </c>
      <c r="DK35" s="79">
        <f t="shared" si="19"/>
        <v>2.2338250666058386</v>
      </c>
      <c r="DL35">
        <f t="shared" si="20"/>
        <v>1</v>
      </c>
      <c r="DQ35" s="50" t="s">
        <v>135</v>
      </c>
      <c r="DR35" s="51">
        <v>10</v>
      </c>
      <c r="DS35" s="51">
        <v>14</v>
      </c>
      <c r="DT35">
        <f t="shared" si="61"/>
        <v>2.2229728858822662</v>
      </c>
      <c r="DU35">
        <f t="shared" si="62"/>
        <v>11.904539336386915</v>
      </c>
      <c r="DV35">
        <f t="shared" si="63"/>
        <v>11.641371995937222</v>
      </c>
      <c r="DW35">
        <f t="shared" si="64"/>
        <v>13.032402030279584</v>
      </c>
      <c r="DX35">
        <f t="shared" si="65"/>
        <v>21.042135086511617</v>
      </c>
      <c r="DY35" s="79">
        <f t="shared" si="21"/>
        <v>2.2229728858822662</v>
      </c>
      <c r="DZ35">
        <f t="shared" si="22"/>
        <v>1</v>
      </c>
      <c r="EE35" s="50" t="s">
        <v>135</v>
      </c>
      <c r="EF35" s="51">
        <v>10</v>
      </c>
      <c r="EG35" s="51">
        <v>14</v>
      </c>
      <c r="EH35">
        <f t="shared" si="66"/>
        <v>2.2080680560600996</v>
      </c>
      <c r="EI35">
        <f t="shared" si="67"/>
        <v>12.408481933250195</v>
      </c>
      <c r="EJ35">
        <f t="shared" si="68"/>
        <v>11.641371995937222</v>
      </c>
      <c r="EK35">
        <f t="shared" si="69"/>
        <v>13.032402030279584</v>
      </c>
      <c r="EL35">
        <f t="shared" si="70"/>
        <v>21.239198431698526</v>
      </c>
      <c r="EM35" s="79">
        <f t="shared" si="23"/>
        <v>2.2080680560600996</v>
      </c>
      <c r="EN35">
        <f t="shared" si="24"/>
        <v>1</v>
      </c>
      <c r="ES35" s="50" t="s">
        <v>135</v>
      </c>
      <c r="ET35" s="51">
        <v>10</v>
      </c>
      <c r="EU35" s="51">
        <v>14</v>
      </c>
      <c r="EV35">
        <f t="shared" si="71"/>
        <v>2.3577136705367292</v>
      </c>
      <c r="EW35">
        <f t="shared" si="72"/>
        <v>12.679490051677476</v>
      </c>
      <c r="EX35">
        <f t="shared" si="73"/>
        <v>11.641371995937222</v>
      </c>
      <c r="EY35">
        <f t="shared" si="74"/>
        <v>13.032402030279584</v>
      </c>
      <c r="EZ35">
        <f t="shared" si="75"/>
        <v>21.239198431698526</v>
      </c>
      <c r="FA35" s="79">
        <f t="shared" si="76"/>
        <v>2.3577136705367292</v>
      </c>
      <c r="FB35">
        <f t="shared" si="25"/>
        <v>1</v>
      </c>
    </row>
    <row r="36" spans="1:158">
      <c r="A36" s="50" t="s">
        <v>98</v>
      </c>
      <c r="B36" s="51">
        <v>12</v>
      </c>
      <c r="C36" s="51">
        <v>17</v>
      </c>
      <c r="H36" s="1">
        <v>35</v>
      </c>
      <c r="I36" s="50" t="s">
        <v>527</v>
      </c>
      <c r="J36" s="53">
        <v>13</v>
      </c>
      <c r="K36" s="53">
        <v>19</v>
      </c>
      <c r="L36">
        <f t="shared" si="0"/>
        <v>18.867962264113206</v>
      </c>
      <c r="M36">
        <f t="shared" si="1"/>
        <v>15.231546211727817</v>
      </c>
      <c r="N36">
        <f t="shared" si="2"/>
        <v>12.083045973594572</v>
      </c>
      <c r="O36">
        <f t="shared" si="3"/>
        <v>13</v>
      </c>
      <c r="P36">
        <f t="shared" si="4"/>
        <v>5.8309518948453007</v>
      </c>
      <c r="Q36" s="79">
        <f t="shared" si="5"/>
        <v>5.8309518948453007</v>
      </c>
      <c r="R36">
        <f t="shared" si="6"/>
        <v>5</v>
      </c>
      <c r="W36" s="50" t="s">
        <v>137</v>
      </c>
      <c r="X36" s="51">
        <v>10</v>
      </c>
      <c r="Y36" s="51">
        <v>14</v>
      </c>
      <c r="Z36">
        <f t="shared" si="26"/>
        <v>11.91270330361669</v>
      </c>
      <c r="AA36">
        <f t="shared" si="27"/>
        <v>13.43142418160793</v>
      </c>
      <c r="AB36">
        <f t="shared" si="28"/>
        <v>13.215574323327152</v>
      </c>
      <c r="AC36">
        <f t="shared" si="29"/>
        <v>11.715374513859981</v>
      </c>
      <c r="AD36">
        <f t="shared" si="30"/>
        <v>6.1795944040596291</v>
      </c>
      <c r="AE36" s="79">
        <f t="shared" si="7"/>
        <v>6.1795944040596291</v>
      </c>
      <c r="AF36">
        <f t="shared" si="8"/>
        <v>5</v>
      </c>
      <c r="AK36" s="50" t="s">
        <v>137</v>
      </c>
      <c r="AL36" s="51">
        <v>10</v>
      </c>
      <c r="AM36" s="51">
        <v>14</v>
      </c>
      <c r="AN36">
        <f t="shared" si="31"/>
        <v>8.6568556556169654</v>
      </c>
      <c r="AO36">
        <f t="shared" si="32"/>
        <v>13.116763252413753</v>
      </c>
      <c r="AP36">
        <f t="shared" si="33"/>
        <v>13.517363555579722</v>
      </c>
      <c r="AQ36">
        <f t="shared" si="34"/>
        <v>10.883218477954436</v>
      </c>
      <c r="AR36">
        <f t="shared" si="35"/>
        <v>7.2326005754976475</v>
      </c>
      <c r="AS36" s="79">
        <f t="shared" si="9"/>
        <v>7.2326005754976475</v>
      </c>
      <c r="AT36">
        <f t="shared" si="10"/>
        <v>5</v>
      </c>
      <c r="AY36" s="50" t="s">
        <v>137</v>
      </c>
      <c r="AZ36" s="51">
        <v>10</v>
      </c>
      <c r="BA36" s="51">
        <v>14</v>
      </c>
      <c r="BB36">
        <f t="shared" si="36"/>
        <v>8.640740101579528</v>
      </c>
      <c r="BC36">
        <f t="shared" si="37"/>
        <v>12.207124510476566</v>
      </c>
      <c r="BD36">
        <f t="shared" si="38"/>
        <v>13.546447352485778</v>
      </c>
      <c r="BE36">
        <f t="shared" si="39"/>
        <v>10.883218477954436</v>
      </c>
      <c r="BF36">
        <f t="shared" si="40"/>
        <v>8.4362965379731403</v>
      </c>
      <c r="BG36" s="79">
        <f t="shared" si="11"/>
        <v>8.4362965379731403</v>
      </c>
      <c r="BH36">
        <f t="shared" si="12"/>
        <v>5</v>
      </c>
      <c r="BM36" s="50" t="s">
        <v>137</v>
      </c>
      <c r="BN36" s="51">
        <v>10</v>
      </c>
      <c r="BO36" s="51">
        <v>14</v>
      </c>
      <c r="BP36">
        <f t="shared" si="41"/>
        <v>4.7697503534677077</v>
      </c>
      <c r="BQ36">
        <f t="shared" si="42"/>
        <v>13.572386614519077</v>
      </c>
      <c r="BR36">
        <f t="shared" si="43"/>
        <v>13.472716000569129</v>
      </c>
      <c r="BS36">
        <f t="shared" si="44"/>
        <v>8.9899944382630181</v>
      </c>
      <c r="BT36">
        <f t="shared" si="45"/>
        <v>12.891047857710648</v>
      </c>
      <c r="BU36" s="79">
        <f t="shared" si="13"/>
        <v>4.7697503534677077</v>
      </c>
      <c r="BV36">
        <f t="shared" si="14"/>
        <v>1</v>
      </c>
      <c r="CA36" s="50" t="s">
        <v>137</v>
      </c>
      <c r="CB36" s="51">
        <v>10</v>
      </c>
      <c r="CC36" s="51">
        <v>14</v>
      </c>
      <c r="CD36">
        <f t="shared" si="46"/>
        <v>2.6416522178937716</v>
      </c>
      <c r="CE36">
        <f t="shared" si="47"/>
        <v>13.159908096371106</v>
      </c>
      <c r="CF36">
        <f t="shared" si="48"/>
        <v>13.564158355883013</v>
      </c>
      <c r="CG36">
        <f t="shared" si="49"/>
        <v>8.9899944382630181</v>
      </c>
      <c r="CH36">
        <f t="shared" si="50"/>
        <v>17.297977246738746</v>
      </c>
      <c r="CI36" s="79">
        <f t="shared" si="15"/>
        <v>2.6416522178937716</v>
      </c>
      <c r="CJ36">
        <f t="shared" si="16"/>
        <v>1</v>
      </c>
      <c r="CO36" s="50" t="s">
        <v>137</v>
      </c>
      <c r="CP36" s="51">
        <v>10</v>
      </c>
      <c r="CQ36" s="51">
        <v>14</v>
      </c>
      <c r="CR36">
        <f t="shared" si="51"/>
        <v>2.2911165331474579</v>
      </c>
      <c r="CS36">
        <f t="shared" si="52"/>
        <v>12.49042132996321</v>
      </c>
      <c r="CT36">
        <f t="shared" si="53"/>
        <v>6.6798050878292008</v>
      </c>
      <c r="CU36">
        <f t="shared" si="54"/>
        <v>8.9899944382630181</v>
      </c>
      <c r="CV36">
        <f t="shared" si="55"/>
        <v>20.935048810600126</v>
      </c>
      <c r="CW36" s="79">
        <f t="shared" si="17"/>
        <v>2.2911165331474579</v>
      </c>
      <c r="CX36">
        <f t="shared" si="18"/>
        <v>1</v>
      </c>
      <c r="DC36" s="50" t="s">
        <v>137</v>
      </c>
      <c r="DD36" s="51">
        <v>10</v>
      </c>
      <c r="DE36" s="51">
        <v>14</v>
      </c>
      <c r="DF36">
        <f t="shared" si="56"/>
        <v>2.2338250666058386</v>
      </c>
      <c r="DG36">
        <f t="shared" si="57"/>
        <v>12.646824501165984</v>
      </c>
      <c r="DH36">
        <f t="shared" si="58"/>
        <v>11.947162586794661</v>
      </c>
      <c r="DI36">
        <f t="shared" si="59"/>
        <v>13.059939319037158</v>
      </c>
      <c r="DJ36">
        <f t="shared" si="60"/>
        <v>20.947269605100093</v>
      </c>
      <c r="DK36" s="79">
        <f t="shared" si="19"/>
        <v>2.2338250666058386</v>
      </c>
      <c r="DL36">
        <f t="shared" si="20"/>
        <v>1</v>
      </c>
      <c r="DQ36" s="50" t="s">
        <v>137</v>
      </c>
      <c r="DR36" s="51">
        <v>10</v>
      </c>
      <c r="DS36" s="51">
        <v>14</v>
      </c>
      <c r="DT36">
        <f t="shared" si="61"/>
        <v>2.2229728858822662</v>
      </c>
      <c r="DU36">
        <f t="shared" si="62"/>
        <v>11.904539336386915</v>
      </c>
      <c r="DV36">
        <f t="shared" si="63"/>
        <v>11.641371995937222</v>
      </c>
      <c r="DW36">
        <f t="shared" si="64"/>
        <v>13.032402030279584</v>
      </c>
      <c r="DX36">
        <f t="shared" si="65"/>
        <v>21.042135086511617</v>
      </c>
      <c r="DY36" s="79">
        <f t="shared" si="21"/>
        <v>2.2229728858822662</v>
      </c>
      <c r="DZ36">
        <f t="shared" si="22"/>
        <v>1</v>
      </c>
      <c r="EE36" s="50" t="s">
        <v>137</v>
      </c>
      <c r="EF36" s="51">
        <v>10</v>
      </c>
      <c r="EG36" s="51">
        <v>14</v>
      </c>
      <c r="EH36">
        <f t="shared" si="66"/>
        <v>2.2080680560600996</v>
      </c>
      <c r="EI36">
        <f t="shared" si="67"/>
        <v>12.408481933250195</v>
      </c>
      <c r="EJ36">
        <f t="shared" si="68"/>
        <v>11.641371995937222</v>
      </c>
      <c r="EK36">
        <f t="shared" si="69"/>
        <v>13.032402030279584</v>
      </c>
      <c r="EL36">
        <f t="shared" si="70"/>
        <v>21.239198431698526</v>
      </c>
      <c r="EM36" s="79">
        <f t="shared" si="23"/>
        <v>2.2080680560600996</v>
      </c>
      <c r="EN36">
        <f t="shared" si="24"/>
        <v>1</v>
      </c>
      <c r="ES36" s="50" t="s">
        <v>137</v>
      </c>
      <c r="ET36" s="51">
        <v>10</v>
      </c>
      <c r="EU36" s="51">
        <v>14</v>
      </c>
      <c r="EV36">
        <f t="shared" si="71"/>
        <v>2.3577136705367292</v>
      </c>
      <c r="EW36">
        <f t="shared" si="72"/>
        <v>12.679490051677476</v>
      </c>
      <c r="EX36">
        <f t="shared" si="73"/>
        <v>11.641371995937222</v>
      </c>
      <c r="EY36">
        <f t="shared" si="74"/>
        <v>13.032402030279584</v>
      </c>
      <c r="EZ36">
        <f t="shared" si="75"/>
        <v>21.239198431698526</v>
      </c>
      <c r="FA36" s="79">
        <f t="shared" si="76"/>
        <v>2.3577136705367292</v>
      </c>
      <c r="FB36">
        <f t="shared" si="25"/>
        <v>1</v>
      </c>
    </row>
    <row r="37" spans="1:158">
      <c r="A37" s="50" t="s">
        <v>100</v>
      </c>
      <c r="B37" s="51">
        <v>19</v>
      </c>
      <c r="C37" s="51">
        <v>5</v>
      </c>
      <c r="H37" s="1">
        <v>36</v>
      </c>
      <c r="I37" s="50" t="s">
        <v>1030</v>
      </c>
      <c r="J37" s="51">
        <v>5</v>
      </c>
      <c r="K37" s="51">
        <v>4</v>
      </c>
      <c r="L37">
        <f t="shared" si="0"/>
        <v>2.2360679774997898</v>
      </c>
      <c r="M37">
        <f t="shared" si="1"/>
        <v>14.035668847618199</v>
      </c>
      <c r="N37">
        <f t="shared" si="2"/>
        <v>20.223748416156685</v>
      </c>
      <c r="O37">
        <f t="shared" si="3"/>
        <v>20.396078054371138</v>
      </c>
      <c r="P37">
        <f t="shared" si="4"/>
        <v>11.180339887498949</v>
      </c>
      <c r="Q37" s="79">
        <f t="shared" si="5"/>
        <v>2.2360679774997898</v>
      </c>
      <c r="R37">
        <f t="shared" si="6"/>
        <v>1</v>
      </c>
      <c r="W37" s="50" t="s">
        <v>147</v>
      </c>
      <c r="X37" s="51">
        <v>10</v>
      </c>
      <c r="Y37" s="51">
        <v>14</v>
      </c>
      <c r="Z37">
        <f t="shared" si="26"/>
        <v>11.91270330361669</v>
      </c>
      <c r="AA37">
        <f t="shared" si="27"/>
        <v>13.43142418160793</v>
      </c>
      <c r="AB37">
        <f t="shared" si="28"/>
        <v>13.215574323327152</v>
      </c>
      <c r="AC37">
        <f t="shared" si="29"/>
        <v>11.715374513859981</v>
      </c>
      <c r="AD37">
        <f t="shared" si="30"/>
        <v>6.1795944040596291</v>
      </c>
      <c r="AE37" s="79">
        <f t="shared" si="7"/>
        <v>6.1795944040596291</v>
      </c>
      <c r="AF37">
        <f t="shared" si="8"/>
        <v>5</v>
      </c>
      <c r="AK37" s="50" t="s">
        <v>147</v>
      </c>
      <c r="AL37" s="51">
        <v>10</v>
      </c>
      <c r="AM37" s="51">
        <v>14</v>
      </c>
      <c r="AN37">
        <f t="shared" si="31"/>
        <v>8.6568556556169654</v>
      </c>
      <c r="AO37">
        <f t="shared" si="32"/>
        <v>13.116763252413753</v>
      </c>
      <c r="AP37">
        <f t="shared" si="33"/>
        <v>13.517363555579722</v>
      </c>
      <c r="AQ37">
        <f t="shared" si="34"/>
        <v>10.883218477954436</v>
      </c>
      <c r="AR37">
        <f t="shared" si="35"/>
        <v>7.2326005754976475</v>
      </c>
      <c r="AS37" s="79">
        <f t="shared" si="9"/>
        <v>7.2326005754976475</v>
      </c>
      <c r="AT37">
        <f t="shared" si="10"/>
        <v>5</v>
      </c>
      <c r="AY37" s="50" t="s">
        <v>147</v>
      </c>
      <c r="AZ37" s="51">
        <v>10</v>
      </c>
      <c r="BA37" s="51">
        <v>14</v>
      </c>
      <c r="BB37">
        <f t="shared" si="36"/>
        <v>8.640740101579528</v>
      </c>
      <c r="BC37">
        <f t="shared" si="37"/>
        <v>12.207124510476566</v>
      </c>
      <c r="BD37">
        <f t="shared" si="38"/>
        <v>13.546447352485778</v>
      </c>
      <c r="BE37">
        <f t="shared" si="39"/>
        <v>10.883218477954436</v>
      </c>
      <c r="BF37">
        <f t="shared" si="40"/>
        <v>8.4362965379731403</v>
      </c>
      <c r="BG37" s="79">
        <f t="shared" si="11"/>
        <v>8.4362965379731403</v>
      </c>
      <c r="BH37">
        <f t="shared" si="12"/>
        <v>5</v>
      </c>
      <c r="BM37" s="50" t="s">
        <v>147</v>
      </c>
      <c r="BN37" s="51">
        <v>10</v>
      </c>
      <c r="BO37" s="51">
        <v>14</v>
      </c>
      <c r="BP37">
        <f t="shared" si="41"/>
        <v>4.7697503534677077</v>
      </c>
      <c r="BQ37">
        <f t="shared" si="42"/>
        <v>13.572386614519077</v>
      </c>
      <c r="BR37">
        <f t="shared" si="43"/>
        <v>13.472716000569129</v>
      </c>
      <c r="BS37">
        <f t="shared" si="44"/>
        <v>8.9899944382630181</v>
      </c>
      <c r="BT37">
        <f t="shared" si="45"/>
        <v>12.891047857710648</v>
      </c>
      <c r="BU37" s="79">
        <f t="shared" si="13"/>
        <v>4.7697503534677077</v>
      </c>
      <c r="BV37">
        <f t="shared" si="14"/>
        <v>1</v>
      </c>
      <c r="CA37" s="50" t="s">
        <v>147</v>
      </c>
      <c r="CB37" s="51">
        <v>10</v>
      </c>
      <c r="CC37" s="51">
        <v>14</v>
      </c>
      <c r="CD37">
        <f t="shared" si="46"/>
        <v>2.6416522178937716</v>
      </c>
      <c r="CE37">
        <f t="shared" si="47"/>
        <v>13.159908096371106</v>
      </c>
      <c r="CF37">
        <f t="shared" si="48"/>
        <v>13.564158355883013</v>
      </c>
      <c r="CG37">
        <f t="shared" si="49"/>
        <v>8.9899944382630181</v>
      </c>
      <c r="CH37">
        <f t="shared" si="50"/>
        <v>17.297977246738746</v>
      </c>
      <c r="CI37" s="79">
        <f t="shared" si="15"/>
        <v>2.6416522178937716</v>
      </c>
      <c r="CJ37">
        <f t="shared" si="16"/>
        <v>1</v>
      </c>
      <c r="CO37" s="50" t="s">
        <v>147</v>
      </c>
      <c r="CP37" s="51">
        <v>10</v>
      </c>
      <c r="CQ37" s="51">
        <v>14</v>
      </c>
      <c r="CR37">
        <f t="shared" si="51"/>
        <v>2.2911165331474579</v>
      </c>
      <c r="CS37">
        <f t="shared" si="52"/>
        <v>12.49042132996321</v>
      </c>
      <c r="CT37">
        <f t="shared" si="53"/>
        <v>6.6798050878292008</v>
      </c>
      <c r="CU37">
        <f t="shared" si="54"/>
        <v>8.9899944382630181</v>
      </c>
      <c r="CV37">
        <f t="shared" si="55"/>
        <v>20.935048810600126</v>
      </c>
      <c r="CW37" s="79">
        <f t="shared" si="17"/>
        <v>2.2911165331474579</v>
      </c>
      <c r="CX37">
        <f t="shared" si="18"/>
        <v>1</v>
      </c>
      <c r="DC37" s="50" t="s">
        <v>147</v>
      </c>
      <c r="DD37" s="51">
        <v>10</v>
      </c>
      <c r="DE37" s="51">
        <v>14</v>
      </c>
      <c r="DF37">
        <f t="shared" si="56"/>
        <v>2.2338250666058386</v>
      </c>
      <c r="DG37">
        <f t="shared" si="57"/>
        <v>12.646824501165984</v>
      </c>
      <c r="DH37">
        <f t="shared" si="58"/>
        <v>11.947162586794661</v>
      </c>
      <c r="DI37">
        <f t="shared" si="59"/>
        <v>13.059939319037158</v>
      </c>
      <c r="DJ37">
        <f t="shared" si="60"/>
        <v>20.947269605100093</v>
      </c>
      <c r="DK37" s="79">
        <f t="shared" si="19"/>
        <v>2.2338250666058386</v>
      </c>
      <c r="DL37">
        <f t="shared" si="20"/>
        <v>1</v>
      </c>
      <c r="DQ37" s="50" t="s">
        <v>147</v>
      </c>
      <c r="DR37" s="51">
        <v>10</v>
      </c>
      <c r="DS37" s="51">
        <v>14</v>
      </c>
      <c r="DT37">
        <f t="shared" si="61"/>
        <v>2.2229728858822662</v>
      </c>
      <c r="DU37">
        <f t="shared" si="62"/>
        <v>11.904539336386915</v>
      </c>
      <c r="DV37">
        <f t="shared" si="63"/>
        <v>11.641371995937222</v>
      </c>
      <c r="DW37">
        <f t="shared" si="64"/>
        <v>13.032402030279584</v>
      </c>
      <c r="DX37">
        <f t="shared" si="65"/>
        <v>21.042135086511617</v>
      </c>
      <c r="DY37" s="79">
        <f t="shared" si="21"/>
        <v>2.2229728858822662</v>
      </c>
      <c r="DZ37">
        <f t="shared" si="22"/>
        <v>1</v>
      </c>
      <c r="EE37" s="50" t="s">
        <v>147</v>
      </c>
      <c r="EF37" s="51">
        <v>10</v>
      </c>
      <c r="EG37" s="51">
        <v>14</v>
      </c>
      <c r="EH37">
        <f t="shared" si="66"/>
        <v>2.2080680560600996</v>
      </c>
      <c r="EI37">
        <f t="shared" si="67"/>
        <v>12.408481933250195</v>
      </c>
      <c r="EJ37">
        <f t="shared" si="68"/>
        <v>11.641371995937222</v>
      </c>
      <c r="EK37">
        <f t="shared" si="69"/>
        <v>13.032402030279584</v>
      </c>
      <c r="EL37">
        <f t="shared" si="70"/>
        <v>21.239198431698526</v>
      </c>
      <c r="EM37" s="79">
        <f t="shared" si="23"/>
        <v>2.2080680560600996</v>
      </c>
      <c r="EN37">
        <f t="shared" si="24"/>
        <v>1</v>
      </c>
      <c r="ES37" s="50" t="s">
        <v>147</v>
      </c>
      <c r="ET37" s="51">
        <v>10</v>
      </c>
      <c r="EU37" s="51">
        <v>14</v>
      </c>
      <c r="EV37">
        <f t="shared" si="71"/>
        <v>2.3577136705367292</v>
      </c>
      <c r="EW37">
        <f t="shared" si="72"/>
        <v>12.679490051677476</v>
      </c>
      <c r="EX37">
        <f t="shared" si="73"/>
        <v>11.641371995937222</v>
      </c>
      <c r="EY37">
        <f t="shared" si="74"/>
        <v>13.032402030279584</v>
      </c>
      <c r="EZ37">
        <f t="shared" si="75"/>
        <v>21.239198431698526</v>
      </c>
      <c r="FA37" s="79">
        <f t="shared" si="76"/>
        <v>2.3577136705367292</v>
      </c>
      <c r="FB37">
        <f t="shared" si="25"/>
        <v>1</v>
      </c>
    </row>
    <row r="38" spans="1:158">
      <c r="A38" s="50" t="s">
        <v>102</v>
      </c>
      <c r="B38" s="51">
        <v>10</v>
      </c>
      <c r="C38" s="51">
        <v>14</v>
      </c>
      <c r="H38" s="1">
        <v>37</v>
      </c>
      <c r="I38" s="50" t="s">
        <v>100</v>
      </c>
      <c r="J38" s="51">
        <v>19</v>
      </c>
      <c r="K38" s="51">
        <v>5</v>
      </c>
      <c r="L38">
        <f t="shared" si="0"/>
        <v>16.124515496597098</v>
      </c>
      <c r="M38">
        <f t="shared" si="1"/>
        <v>0</v>
      </c>
      <c r="N38">
        <f t="shared" si="2"/>
        <v>25.495097567963924</v>
      </c>
      <c r="O38">
        <f t="shared" si="3"/>
        <v>26.172504656604801</v>
      </c>
      <c r="P38">
        <f t="shared" si="4"/>
        <v>12.727922061357855</v>
      </c>
      <c r="Q38" s="79">
        <f t="shared" si="5"/>
        <v>0</v>
      </c>
      <c r="R38">
        <f t="shared" si="6"/>
        <v>2</v>
      </c>
      <c r="W38" s="50" t="s">
        <v>151</v>
      </c>
      <c r="X38" s="51">
        <v>10</v>
      </c>
      <c r="Y38" s="51">
        <v>14</v>
      </c>
      <c r="Z38">
        <f t="shared" si="26"/>
        <v>11.91270330361669</v>
      </c>
      <c r="AA38">
        <f t="shared" si="27"/>
        <v>13.43142418160793</v>
      </c>
      <c r="AB38">
        <f t="shared" si="28"/>
        <v>13.215574323327152</v>
      </c>
      <c r="AC38">
        <f t="shared" si="29"/>
        <v>11.715374513859981</v>
      </c>
      <c r="AD38">
        <f t="shared" si="30"/>
        <v>6.1795944040596291</v>
      </c>
      <c r="AE38" s="79">
        <f t="shared" si="7"/>
        <v>6.1795944040596291</v>
      </c>
      <c r="AF38">
        <f t="shared" si="8"/>
        <v>5</v>
      </c>
      <c r="AK38" s="50" t="s">
        <v>151</v>
      </c>
      <c r="AL38" s="51">
        <v>10</v>
      </c>
      <c r="AM38" s="51">
        <v>14</v>
      </c>
      <c r="AN38">
        <f t="shared" si="31"/>
        <v>8.6568556556169654</v>
      </c>
      <c r="AO38">
        <f t="shared" si="32"/>
        <v>13.116763252413753</v>
      </c>
      <c r="AP38">
        <f t="shared" si="33"/>
        <v>13.517363555579722</v>
      </c>
      <c r="AQ38">
        <f t="shared" si="34"/>
        <v>10.883218477954436</v>
      </c>
      <c r="AR38">
        <f t="shared" si="35"/>
        <v>7.2326005754976475</v>
      </c>
      <c r="AS38" s="79">
        <f t="shared" si="9"/>
        <v>7.2326005754976475</v>
      </c>
      <c r="AT38">
        <f t="shared" si="10"/>
        <v>5</v>
      </c>
      <c r="AY38" s="50" t="s">
        <v>151</v>
      </c>
      <c r="AZ38" s="51">
        <v>10</v>
      </c>
      <c r="BA38" s="51">
        <v>14</v>
      </c>
      <c r="BB38">
        <f t="shared" si="36"/>
        <v>8.640740101579528</v>
      </c>
      <c r="BC38">
        <f t="shared" si="37"/>
        <v>12.207124510476566</v>
      </c>
      <c r="BD38">
        <f t="shared" si="38"/>
        <v>13.546447352485778</v>
      </c>
      <c r="BE38">
        <f t="shared" si="39"/>
        <v>10.883218477954436</v>
      </c>
      <c r="BF38">
        <f t="shared" si="40"/>
        <v>8.4362965379731403</v>
      </c>
      <c r="BG38" s="79">
        <f t="shared" si="11"/>
        <v>8.4362965379731403</v>
      </c>
      <c r="BH38">
        <f t="shared" si="12"/>
        <v>5</v>
      </c>
      <c r="BM38" s="50" t="s">
        <v>151</v>
      </c>
      <c r="BN38" s="51">
        <v>10</v>
      </c>
      <c r="BO38" s="51">
        <v>14</v>
      </c>
      <c r="BP38">
        <f t="shared" si="41"/>
        <v>4.7697503534677077</v>
      </c>
      <c r="BQ38">
        <f t="shared" si="42"/>
        <v>13.572386614519077</v>
      </c>
      <c r="BR38">
        <f t="shared" si="43"/>
        <v>13.472716000569129</v>
      </c>
      <c r="BS38">
        <f t="shared" si="44"/>
        <v>8.9899944382630181</v>
      </c>
      <c r="BT38">
        <f t="shared" si="45"/>
        <v>12.891047857710648</v>
      </c>
      <c r="BU38" s="79">
        <f t="shared" si="13"/>
        <v>4.7697503534677077</v>
      </c>
      <c r="BV38">
        <f t="shared" si="14"/>
        <v>1</v>
      </c>
      <c r="CA38" s="50" t="s">
        <v>151</v>
      </c>
      <c r="CB38" s="51">
        <v>10</v>
      </c>
      <c r="CC38" s="51">
        <v>14</v>
      </c>
      <c r="CD38">
        <f t="shared" si="46"/>
        <v>2.6416522178937716</v>
      </c>
      <c r="CE38">
        <f t="shared" si="47"/>
        <v>13.159908096371106</v>
      </c>
      <c r="CF38">
        <f t="shared" si="48"/>
        <v>13.564158355883013</v>
      </c>
      <c r="CG38">
        <f t="shared" si="49"/>
        <v>8.9899944382630181</v>
      </c>
      <c r="CH38">
        <f t="shared" si="50"/>
        <v>17.297977246738746</v>
      </c>
      <c r="CI38" s="79">
        <f t="shared" si="15"/>
        <v>2.6416522178937716</v>
      </c>
      <c r="CJ38">
        <f t="shared" si="16"/>
        <v>1</v>
      </c>
      <c r="CO38" s="50" t="s">
        <v>151</v>
      </c>
      <c r="CP38" s="51">
        <v>10</v>
      </c>
      <c r="CQ38" s="51">
        <v>14</v>
      </c>
      <c r="CR38">
        <f t="shared" si="51"/>
        <v>2.2911165331474579</v>
      </c>
      <c r="CS38">
        <f t="shared" si="52"/>
        <v>12.49042132996321</v>
      </c>
      <c r="CT38">
        <f t="shared" si="53"/>
        <v>6.6798050878292008</v>
      </c>
      <c r="CU38">
        <f t="shared" si="54"/>
        <v>8.9899944382630181</v>
      </c>
      <c r="CV38">
        <f t="shared" si="55"/>
        <v>20.935048810600126</v>
      </c>
      <c r="CW38" s="79">
        <f t="shared" si="17"/>
        <v>2.2911165331474579</v>
      </c>
      <c r="CX38">
        <f t="shared" si="18"/>
        <v>1</v>
      </c>
      <c r="DC38" s="50" t="s">
        <v>151</v>
      </c>
      <c r="DD38" s="51">
        <v>10</v>
      </c>
      <c r="DE38" s="51">
        <v>14</v>
      </c>
      <c r="DF38">
        <f t="shared" si="56"/>
        <v>2.2338250666058386</v>
      </c>
      <c r="DG38">
        <f t="shared" si="57"/>
        <v>12.646824501165984</v>
      </c>
      <c r="DH38">
        <f t="shared" si="58"/>
        <v>11.947162586794661</v>
      </c>
      <c r="DI38">
        <f t="shared" si="59"/>
        <v>13.059939319037158</v>
      </c>
      <c r="DJ38">
        <f t="shared" si="60"/>
        <v>20.947269605100093</v>
      </c>
      <c r="DK38" s="79">
        <f t="shared" si="19"/>
        <v>2.2338250666058386</v>
      </c>
      <c r="DL38">
        <f t="shared" si="20"/>
        <v>1</v>
      </c>
      <c r="DQ38" s="50" t="s">
        <v>151</v>
      </c>
      <c r="DR38" s="51">
        <v>10</v>
      </c>
      <c r="DS38" s="51">
        <v>14</v>
      </c>
      <c r="DT38">
        <f t="shared" si="61"/>
        <v>2.2229728858822662</v>
      </c>
      <c r="DU38">
        <f t="shared" si="62"/>
        <v>11.904539336386915</v>
      </c>
      <c r="DV38">
        <f t="shared" si="63"/>
        <v>11.641371995937222</v>
      </c>
      <c r="DW38">
        <f t="shared" si="64"/>
        <v>13.032402030279584</v>
      </c>
      <c r="DX38">
        <f t="shared" si="65"/>
        <v>21.042135086511617</v>
      </c>
      <c r="DY38" s="79">
        <f t="shared" si="21"/>
        <v>2.2229728858822662</v>
      </c>
      <c r="DZ38">
        <f t="shared" si="22"/>
        <v>1</v>
      </c>
      <c r="EE38" s="50" t="s">
        <v>151</v>
      </c>
      <c r="EF38" s="51">
        <v>10</v>
      </c>
      <c r="EG38" s="51">
        <v>14</v>
      </c>
      <c r="EH38">
        <f t="shared" si="66"/>
        <v>2.2080680560600996</v>
      </c>
      <c r="EI38">
        <f t="shared" si="67"/>
        <v>12.408481933250195</v>
      </c>
      <c r="EJ38">
        <f t="shared" si="68"/>
        <v>11.641371995937222</v>
      </c>
      <c r="EK38">
        <f t="shared" si="69"/>
        <v>13.032402030279584</v>
      </c>
      <c r="EL38">
        <f t="shared" si="70"/>
        <v>21.239198431698526</v>
      </c>
      <c r="EM38" s="79">
        <f t="shared" si="23"/>
        <v>2.2080680560600996</v>
      </c>
      <c r="EN38">
        <f t="shared" si="24"/>
        <v>1</v>
      </c>
      <c r="ES38" s="50" t="s">
        <v>151</v>
      </c>
      <c r="ET38" s="51">
        <v>10</v>
      </c>
      <c r="EU38" s="51">
        <v>14</v>
      </c>
      <c r="EV38">
        <f t="shared" si="71"/>
        <v>2.3577136705367292</v>
      </c>
      <c r="EW38">
        <f t="shared" si="72"/>
        <v>12.679490051677476</v>
      </c>
      <c r="EX38">
        <f t="shared" si="73"/>
        <v>11.641371995937222</v>
      </c>
      <c r="EY38">
        <f t="shared" si="74"/>
        <v>13.032402030279584</v>
      </c>
      <c r="EZ38">
        <f t="shared" si="75"/>
        <v>21.239198431698526</v>
      </c>
      <c r="FA38" s="79">
        <f t="shared" si="76"/>
        <v>2.3577136705367292</v>
      </c>
      <c r="FB38">
        <f t="shared" si="25"/>
        <v>1</v>
      </c>
    </row>
    <row r="39" spans="1:158">
      <c r="A39" s="50" t="s">
        <v>104</v>
      </c>
      <c r="B39" s="51">
        <v>2</v>
      </c>
      <c r="C39" s="51">
        <v>24</v>
      </c>
      <c r="H39" s="1">
        <v>38</v>
      </c>
      <c r="I39" s="50" t="s">
        <v>1022</v>
      </c>
      <c r="J39" s="51">
        <v>12</v>
      </c>
      <c r="K39" s="51">
        <v>13</v>
      </c>
      <c r="L39">
        <f t="shared" si="0"/>
        <v>13.45362404707371</v>
      </c>
      <c r="M39">
        <f t="shared" si="1"/>
        <v>10.63014581273465</v>
      </c>
      <c r="N39">
        <f t="shared" si="2"/>
        <v>14.866068747318506</v>
      </c>
      <c r="O39">
        <f t="shared" si="3"/>
        <v>15.556349186104045</v>
      </c>
      <c r="P39">
        <f t="shared" si="4"/>
        <v>2.2360679774997898</v>
      </c>
      <c r="Q39" s="79">
        <f t="shared" si="5"/>
        <v>2.2360679774997898</v>
      </c>
      <c r="R39">
        <f t="shared" si="6"/>
        <v>5</v>
      </c>
      <c r="W39" s="50" t="s">
        <v>155</v>
      </c>
      <c r="X39" s="51">
        <v>10</v>
      </c>
      <c r="Y39" s="51">
        <v>23</v>
      </c>
      <c r="Z39">
        <f t="shared" si="26"/>
        <v>20.005311794620948</v>
      </c>
      <c r="AA39">
        <f t="shared" si="27"/>
        <v>19.503788097297466</v>
      </c>
      <c r="AB39">
        <f t="shared" si="28"/>
        <v>6.6555665465371137</v>
      </c>
      <c r="AC39">
        <f t="shared" si="29"/>
        <v>9.1241437954473295</v>
      </c>
      <c r="AD39">
        <f t="shared" si="30"/>
        <v>7.9623442188983233</v>
      </c>
      <c r="AE39" s="79">
        <f t="shared" si="7"/>
        <v>6.6555665465371137</v>
      </c>
      <c r="AF39">
        <f t="shared" si="8"/>
        <v>3</v>
      </c>
      <c r="AK39" s="50" t="s">
        <v>155</v>
      </c>
      <c r="AL39" s="51">
        <v>10</v>
      </c>
      <c r="AM39" s="51">
        <v>23</v>
      </c>
      <c r="AN39">
        <f t="shared" si="31"/>
        <v>17.494822360292414</v>
      </c>
      <c r="AO39">
        <f t="shared" si="32"/>
        <v>19.588380500691521</v>
      </c>
      <c r="AP39">
        <f t="shared" si="33"/>
        <v>6.9675464601045087</v>
      </c>
      <c r="AQ39">
        <f t="shared" si="34"/>
        <v>8.5699734211308325</v>
      </c>
      <c r="AR39">
        <f t="shared" si="35"/>
        <v>7.8721351071160415</v>
      </c>
      <c r="AS39" s="79">
        <f t="shared" si="9"/>
        <v>6.9675464601045087</v>
      </c>
      <c r="AT39">
        <f t="shared" si="10"/>
        <v>3</v>
      </c>
      <c r="AY39" s="50" t="s">
        <v>155</v>
      </c>
      <c r="AZ39" s="51">
        <v>10</v>
      </c>
      <c r="BA39" s="51">
        <v>23</v>
      </c>
      <c r="BB39">
        <f t="shared" si="36"/>
        <v>17.213554464405213</v>
      </c>
      <c r="BC39">
        <f t="shared" si="37"/>
        <v>18.425902659253296</v>
      </c>
      <c r="BD39">
        <f t="shared" si="38"/>
        <v>7.2952396501875754</v>
      </c>
      <c r="BE39">
        <f t="shared" si="39"/>
        <v>8.5699734211308325</v>
      </c>
      <c r="BF39">
        <f t="shared" si="40"/>
        <v>9.027079949608158</v>
      </c>
      <c r="BG39" s="79">
        <f t="shared" si="11"/>
        <v>7.2952396501875754</v>
      </c>
      <c r="BH39">
        <f t="shared" si="12"/>
        <v>3</v>
      </c>
      <c r="BM39" s="50" t="s">
        <v>155</v>
      </c>
      <c r="BN39" s="51">
        <v>10</v>
      </c>
      <c r="BO39" s="51">
        <v>23</v>
      </c>
      <c r="BP39">
        <f t="shared" si="41"/>
        <v>13.598723312076222</v>
      </c>
      <c r="BQ39">
        <f t="shared" si="42"/>
        <v>19.95613370385097</v>
      </c>
      <c r="BR39">
        <f t="shared" si="43"/>
        <v>7.2652418687880873</v>
      </c>
      <c r="BS39">
        <f t="shared" si="44"/>
        <v>9.5718336801262911</v>
      </c>
      <c r="BT39">
        <f t="shared" si="45"/>
        <v>9.971001609155735</v>
      </c>
      <c r="BU39" s="79">
        <f t="shared" si="13"/>
        <v>7.2652418687880873</v>
      </c>
      <c r="BV39">
        <f t="shared" si="14"/>
        <v>3</v>
      </c>
      <c r="CA39" s="50" t="s">
        <v>155</v>
      </c>
      <c r="CB39" s="51">
        <v>10</v>
      </c>
      <c r="CC39" s="51">
        <v>23</v>
      </c>
      <c r="CD39">
        <f t="shared" si="46"/>
        <v>11.569547644584169</v>
      </c>
      <c r="CE39">
        <f t="shared" si="47"/>
        <v>20.067672585303303</v>
      </c>
      <c r="CF39">
        <f t="shared" si="48"/>
        <v>7.4570155909365639</v>
      </c>
      <c r="CG39">
        <f t="shared" si="49"/>
        <v>9.5718336801262911</v>
      </c>
      <c r="CH39">
        <f t="shared" si="50"/>
        <v>13.609556087128318</v>
      </c>
      <c r="CI39" s="79">
        <f t="shared" si="15"/>
        <v>7.4570155909365639</v>
      </c>
      <c r="CJ39">
        <f t="shared" si="16"/>
        <v>3</v>
      </c>
      <c r="CO39" s="50" t="s">
        <v>155</v>
      </c>
      <c r="CP39" s="51">
        <v>10</v>
      </c>
      <c r="CQ39" s="51">
        <v>23</v>
      </c>
      <c r="CR39">
        <f t="shared" si="51"/>
        <v>10.904372584814848</v>
      </c>
      <c r="CS39">
        <f t="shared" si="52"/>
        <v>19.622961677585778</v>
      </c>
      <c r="CT39">
        <f t="shared" si="53"/>
        <v>10.866567811935326</v>
      </c>
      <c r="CU39">
        <f t="shared" si="54"/>
        <v>9.5718336801262911</v>
      </c>
      <c r="CV39">
        <f t="shared" si="55"/>
        <v>17.063531847252776</v>
      </c>
      <c r="CW39" s="79">
        <f t="shared" si="17"/>
        <v>9.5718336801262911</v>
      </c>
      <c r="CX39">
        <f t="shared" si="18"/>
        <v>4</v>
      </c>
      <c r="DC39" s="50" t="s">
        <v>155</v>
      </c>
      <c r="DD39" s="51">
        <v>10</v>
      </c>
      <c r="DE39" s="51">
        <v>23</v>
      </c>
      <c r="DF39">
        <f t="shared" si="56"/>
        <v>10.480545132205508</v>
      </c>
      <c r="DG39">
        <f t="shared" si="57"/>
        <v>19.737874236940822</v>
      </c>
      <c r="DH39">
        <f t="shared" si="58"/>
        <v>19.640129680715098</v>
      </c>
      <c r="DI39">
        <f t="shared" si="59"/>
        <v>7.1907124109459923</v>
      </c>
      <c r="DJ39">
        <f t="shared" si="60"/>
        <v>17.029201724941487</v>
      </c>
      <c r="DK39" s="79">
        <f t="shared" si="19"/>
        <v>7.1907124109459923</v>
      </c>
      <c r="DL39">
        <f t="shared" si="20"/>
        <v>4</v>
      </c>
      <c r="DQ39" s="50" t="s">
        <v>155</v>
      </c>
      <c r="DR39" s="51">
        <v>10</v>
      </c>
      <c r="DS39" s="51">
        <v>23</v>
      </c>
      <c r="DT39">
        <f t="shared" si="61"/>
        <v>9.8449611361024534</v>
      </c>
      <c r="DU39">
        <f t="shared" si="62"/>
        <v>19.247876991387475</v>
      </c>
      <c r="DV39">
        <f t="shared" si="63"/>
        <v>19.674678409463048</v>
      </c>
      <c r="DW39">
        <f t="shared" si="64"/>
        <v>7.1032209312983836</v>
      </c>
      <c r="DX39">
        <f t="shared" si="65"/>
        <v>17.151867051694495</v>
      </c>
      <c r="DY39" s="79">
        <f t="shared" si="21"/>
        <v>7.1032209312983836</v>
      </c>
      <c r="DZ39">
        <f t="shared" si="22"/>
        <v>4</v>
      </c>
      <c r="EE39" s="50" t="s">
        <v>155</v>
      </c>
      <c r="EF39" s="51">
        <v>10</v>
      </c>
      <c r="EG39" s="51">
        <v>23</v>
      </c>
      <c r="EH39">
        <f t="shared" si="66"/>
        <v>10.12674129620151</v>
      </c>
      <c r="EI39">
        <f t="shared" si="67"/>
        <v>19.556080982645693</v>
      </c>
      <c r="EJ39">
        <f t="shared" si="68"/>
        <v>19.674678409463048</v>
      </c>
      <c r="EK39">
        <f t="shared" si="69"/>
        <v>7.1032209312983836</v>
      </c>
      <c r="EL39">
        <f t="shared" si="70"/>
        <v>17.325717104381713</v>
      </c>
      <c r="EM39" s="79">
        <f t="shared" si="23"/>
        <v>7.1032209312983836</v>
      </c>
      <c r="EN39">
        <f t="shared" si="24"/>
        <v>4</v>
      </c>
      <c r="ES39" s="50" t="s">
        <v>155</v>
      </c>
      <c r="ET39" s="51">
        <v>10</v>
      </c>
      <c r="EU39" s="51">
        <v>23</v>
      </c>
      <c r="EV39">
        <f t="shared" si="71"/>
        <v>10.280492251455462</v>
      </c>
      <c r="EW39">
        <f t="shared" si="72"/>
        <v>19.802757757711124</v>
      </c>
      <c r="EX39">
        <f t="shared" si="73"/>
        <v>19.674678409463048</v>
      </c>
      <c r="EY39">
        <f t="shared" si="74"/>
        <v>7.1032209312983836</v>
      </c>
      <c r="EZ39">
        <f t="shared" si="75"/>
        <v>17.325717104381713</v>
      </c>
      <c r="FA39" s="79">
        <f t="shared" si="76"/>
        <v>7.1032209312983836</v>
      </c>
      <c r="FB39">
        <f t="shared" si="25"/>
        <v>4</v>
      </c>
    </row>
    <row r="40" spans="1:158">
      <c r="A40" s="50" t="s">
        <v>106</v>
      </c>
      <c r="B40" s="51">
        <v>12</v>
      </c>
      <c r="C40" s="51">
        <v>13</v>
      </c>
      <c r="H40" s="1">
        <v>39</v>
      </c>
      <c r="I40" s="50" t="s">
        <v>765</v>
      </c>
      <c r="J40" s="53">
        <v>23</v>
      </c>
      <c r="K40" s="53">
        <v>27</v>
      </c>
      <c r="L40">
        <f t="shared" si="0"/>
        <v>31.240998703626616</v>
      </c>
      <c r="M40">
        <f t="shared" si="1"/>
        <v>22.360679774997898</v>
      </c>
      <c r="N40">
        <f t="shared" si="2"/>
        <v>21.213203435596427</v>
      </c>
      <c r="O40">
        <f t="shared" si="3"/>
        <v>22.203603311174518</v>
      </c>
      <c r="P40">
        <f t="shared" si="4"/>
        <v>18.384776310850235</v>
      </c>
      <c r="Q40" s="79">
        <f t="shared" si="5"/>
        <v>18.384776310850235</v>
      </c>
      <c r="R40">
        <f t="shared" si="6"/>
        <v>5</v>
      </c>
      <c r="W40" s="50" t="s">
        <v>161</v>
      </c>
      <c r="X40" s="51">
        <v>2</v>
      </c>
      <c r="Y40" s="51">
        <v>21</v>
      </c>
      <c r="Z40">
        <f t="shared" si="26"/>
        <v>16.900073964335188</v>
      </c>
      <c r="AA40">
        <f t="shared" si="27"/>
        <v>23.937935941519317</v>
      </c>
      <c r="AB40">
        <f t="shared" si="28"/>
        <v>5.121723334131195</v>
      </c>
      <c r="AC40">
        <f t="shared" si="29"/>
        <v>1.1180339887498949</v>
      </c>
      <c r="AD40">
        <f t="shared" si="30"/>
        <v>13.904489307274863</v>
      </c>
      <c r="AE40" s="79">
        <f t="shared" si="7"/>
        <v>1.1180339887498949</v>
      </c>
      <c r="AF40">
        <f t="shared" si="8"/>
        <v>4</v>
      </c>
      <c r="AK40" s="50" t="s">
        <v>161</v>
      </c>
      <c r="AL40" s="51">
        <v>2</v>
      </c>
      <c r="AM40" s="51">
        <v>21</v>
      </c>
      <c r="AN40">
        <f t="shared" si="31"/>
        <v>16.358506176120954</v>
      </c>
      <c r="AO40">
        <f t="shared" si="32"/>
        <v>23.695458755632309</v>
      </c>
      <c r="AP40">
        <f t="shared" si="33"/>
        <v>5.2342409560236023</v>
      </c>
      <c r="AQ40">
        <f t="shared" si="34"/>
        <v>0.3333333329999999</v>
      </c>
      <c r="AR40">
        <f t="shared" si="35"/>
        <v>14.374416317356642</v>
      </c>
      <c r="AS40" s="79">
        <f t="shared" si="9"/>
        <v>0.3333333329999999</v>
      </c>
      <c r="AT40">
        <f t="shared" si="10"/>
        <v>4</v>
      </c>
      <c r="AY40" s="50" t="s">
        <v>161</v>
      </c>
      <c r="AZ40" s="51">
        <v>2</v>
      </c>
      <c r="BA40" s="51">
        <v>21</v>
      </c>
      <c r="BB40">
        <f t="shared" si="36"/>
        <v>18.870094558614291</v>
      </c>
      <c r="BC40">
        <f t="shared" si="37"/>
        <v>22.726941913866849</v>
      </c>
      <c r="BD40">
        <f t="shared" si="38"/>
        <v>4.8971855510761415</v>
      </c>
      <c r="BE40">
        <f t="shared" si="39"/>
        <v>0.3333333329999999</v>
      </c>
      <c r="BF40">
        <f t="shared" si="40"/>
        <v>15.76902521453427</v>
      </c>
      <c r="BG40" s="79">
        <f t="shared" si="11"/>
        <v>0.3333333329999999</v>
      </c>
      <c r="BH40">
        <f t="shared" si="12"/>
        <v>4</v>
      </c>
      <c r="BM40" s="50" t="s">
        <v>161</v>
      </c>
      <c r="BN40" s="51">
        <v>2</v>
      </c>
      <c r="BO40" s="51">
        <v>21</v>
      </c>
      <c r="BP40">
        <f t="shared" si="41"/>
        <v>14.957968101530545</v>
      </c>
      <c r="BQ40">
        <f t="shared" si="42"/>
        <v>24.14163832530793</v>
      </c>
      <c r="BR40">
        <f t="shared" si="43"/>
        <v>4.8130823666327816</v>
      </c>
      <c r="BS40">
        <f t="shared" si="44"/>
        <v>3.1016124838541659</v>
      </c>
      <c r="BT40">
        <f t="shared" si="45"/>
        <v>17.980239291227086</v>
      </c>
      <c r="BU40" s="79">
        <f t="shared" si="13"/>
        <v>3.1016124838541659</v>
      </c>
      <c r="BV40">
        <f t="shared" si="14"/>
        <v>4</v>
      </c>
      <c r="CA40" s="50" t="s">
        <v>161</v>
      </c>
      <c r="CB40" s="51">
        <v>2</v>
      </c>
      <c r="CC40" s="51">
        <v>21</v>
      </c>
      <c r="CD40">
        <f t="shared" si="46"/>
        <v>12.914131280899351</v>
      </c>
      <c r="CE40">
        <f t="shared" si="47"/>
        <v>23.78508673440006</v>
      </c>
      <c r="CF40">
        <f t="shared" si="48"/>
        <v>4.7437994539684096</v>
      </c>
      <c r="CG40">
        <f t="shared" si="49"/>
        <v>3.1016124838541659</v>
      </c>
      <c r="CH40">
        <f t="shared" si="50"/>
        <v>21.824790175593705</v>
      </c>
      <c r="CI40" s="79">
        <f t="shared" si="15"/>
        <v>3.1016124838541659</v>
      </c>
      <c r="CJ40">
        <f t="shared" si="16"/>
        <v>4</v>
      </c>
      <c r="CO40" s="50" t="s">
        <v>161</v>
      </c>
      <c r="CP40" s="51">
        <v>2</v>
      </c>
      <c r="CQ40" s="51">
        <v>21</v>
      </c>
      <c r="CR40">
        <f t="shared" si="51"/>
        <v>12.885487041957772</v>
      </c>
      <c r="CS40">
        <f t="shared" si="52"/>
        <v>23.120567142697862</v>
      </c>
      <c r="CT40">
        <f t="shared" si="53"/>
        <v>6.7149556468668425</v>
      </c>
      <c r="CU40">
        <f t="shared" si="54"/>
        <v>3.1016124838541659</v>
      </c>
      <c r="CV40">
        <f t="shared" si="55"/>
        <v>25.307558758248685</v>
      </c>
      <c r="CW40" s="79">
        <f t="shared" si="17"/>
        <v>3.1016124838541659</v>
      </c>
      <c r="CX40">
        <f t="shared" si="18"/>
        <v>4</v>
      </c>
      <c r="DC40" s="50" t="s">
        <v>161</v>
      </c>
      <c r="DD40" s="51">
        <v>2</v>
      </c>
      <c r="DE40" s="51">
        <v>21</v>
      </c>
      <c r="DF40">
        <f t="shared" si="56"/>
        <v>12.857491096951868</v>
      </c>
      <c r="DG40">
        <f t="shared" si="57"/>
        <v>23.276814525473462</v>
      </c>
      <c r="DH40">
        <f t="shared" si="58"/>
        <v>16.000637742393462</v>
      </c>
      <c r="DI40">
        <f t="shared" si="59"/>
        <v>4.2541858841537152</v>
      </c>
      <c r="DJ40">
        <f t="shared" si="60"/>
        <v>25.274072845284557</v>
      </c>
      <c r="DK40" s="79">
        <f t="shared" si="19"/>
        <v>4.2541858841537152</v>
      </c>
      <c r="DL40">
        <f t="shared" si="20"/>
        <v>4</v>
      </c>
      <c r="DQ40" s="50" t="s">
        <v>161</v>
      </c>
      <c r="DR40" s="51">
        <v>2</v>
      </c>
      <c r="DS40" s="51">
        <v>21</v>
      </c>
      <c r="DT40">
        <f t="shared" si="61"/>
        <v>12.676147983175635</v>
      </c>
      <c r="DU40">
        <f t="shared" si="62"/>
        <v>22.529716229095815</v>
      </c>
      <c r="DV40">
        <f t="shared" si="63"/>
        <v>16.522643021617075</v>
      </c>
      <c r="DW40">
        <f t="shared" si="64"/>
        <v>4.3102432152763113</v>
      </c>
      <c r="DX40">
        <f t="shared" si="65"/>
        <v>25.396436683893338</v>
      </c>
      <c r="DY40" s="79">
        <f t="shared" si="21"/>
        <v>4.3102432152763113</v>
      </c>
      <c r="DZ40">
        <f t="shared" si="22"/>
        <v>4</v>
      </c>
      <c r="EE40" s="50" t="s">
        <v>161</v>
      </c>
      <c r="EF40" s="51">
        <v>2</v>
      </c>
      <c r="EG40" s="51">
        <v>21</v>
      </c>
      <c r="EH40">
        <f t="shared" si="66"/>
        <v>12.763797458444451</v>
      </c>
      <c r="EI40">
        <f t="shared" si="67"/>
        <v>23.038612215665172</v>
      </c>
      <c r="EJ40">
        <f t="shared" si="68"/>
        <v>16.522643021617075</v>
      </c>
      <c r="EK40">
        <f t="shared" si="69"/>
        <v>4.3102432152763113</v>
      </c>
      <c r="EL40">
        <f t="shared" si="70"/>
        <v>25.570936251554517</v>
      </c>
      <c r="EM40" s="79">
        <f t="shared" si="23"/>
        <v>4.3102432152763113</v>
      </c>
      <c r="EN40">
        <f t="shared" si="24"/>
        <v>4</v>
      </c>
      <c r="ES40" s="50" t="s">
        <v>161</v>
      </c>
      <c r="ET40" s="51">
        <v>2</v>
      </c>
      <c r="EU40" s="51">
        <v>21</v>
      </c>
      <c r="EV40">
        <f t="shared" si="71"/>
        <v>12.927146438879532</v>
      </c>
      <c r="EW40">
        <f t="shared" si="72"/>
        <v>23.30963509303799</v>
      </c>
      <c r="EX40">
        <f t="shared" si="73"/>
        <v>16.522643021617075</v>
      </c>
      <c r="EY40">
        <f t="shared" si="74"/>
        <v>4.3102432152763113</v>
      </c>
      <c r="EZ40">
        <f t="shared" si="75"/>
        <v>25.570936251554517</v>
      </c>
      <c r="FA40" s="79">
        <f t="shared" si="76"/>
        <v>4.3102432152763113</v>
      </c>
      <c r="FB40">
        <f t="shared" si="25"/>
        <v>4</v>
      </c>
    </row>
    <row r="41" spans="1:158">
      <c r="A41" s="50" t="s">
        <v>108</v>
      </c>
      <c r="B41" s="51">
        <v>20</v>
      </c>
      <c r="C41" s="51">
        <v>1</v>
      </c>
      <c r="H41" s="1">
        <v>40</v>
      </c>
      <c r="I41" s="50" t="s">
        <v>161</v>
      </c>
      <c r="J41" s="51">
        <v>2</v>
      </c>
      <c r="K41" s="51">
        <v>21</v>
      </c>
      <c r="L41">
        <f t="shared" si="0"/>
        <v>18.027756377319946</v>
      </c>
      <c r="M41">
        <f t="shared" si="1"/>
        <v>23.345235059857504</v>
      </c>
      <c r="N41">
        <f t="shared" si="2"/>
        <v>3</v>
      </c>
      <c r="O41">
        <f t="shared" si="3"/>
        <v>3.1622776601683795</v>
      </c>
      <c r="P41">
        <f t="shared" si="4"/>
        <v>10.63014581273465</v>
      </c>
      <c r="Q41" s="79">
        <f t="shared" si="5"/>
        <v>3</v>
      </c>
      <c r="R41">
        <f t="shared" si="6"/>
        <v>3</v>
      </c>
      <c r="W41" s="50" t="s">
        <v>163</v>
      </c>
      <c r="X41" s="51">
        <v>6</v>
      </c>
      <c r="Y41" s="51">
        <v>25</v>
      </c>
      <c r="Z41">
        <f t="shared" si="26"/>
        <v>21.024093321710691</v>
      </c>
      <c r="AA41">
        <f t="shared" si="27"/>
        <v>23.587626597610075</v>
      </c>
      <c r="AB41">
        <f t="shared" si="28"/>
        <v>2.1937855645855571</v>
      </c>
      <c r="AC41">
        <f t="shared" si="29"/>
        <v>6.103277807866851</v>
      </c>
      <c r="AD41">
        <f t="shared" si="30"/>
        <v>12.238084831051728</v>
      </c>
      <c r="AE41" s="79">
        <f t="shared" si="7"/>
        <v>2.1937855645855571</v>
      </c>
      <c r="AF41">
        <f t="shared" si="8"/>
        <v>3</v>
      </c>
      <c r="AK41" s="50" t="s">
        <v>163</v>
      </c>
      <c r="AL41" s="51">
        <v>6</v>
      </c>
      <c r="AM41" s="51">
        <v>25</v>
      </c>
      <c r="AN41">
        <f t="shared" si="31"/>
        <v>19.413328412670182</v>
      </c>
      <c r="AO41">
        <f t="shared" si="32"/>
        <v>23.582651086760198</v>
      </c>
      <c r="AP41">
        <f t="shared" si="33"/>
        <v>2.4995705810628523</v>
      </c>
      <c r="AQ41">
        <f t="shared" si="34"/>
        <v>5.8972686707397761</v>
      </c>
      <c r="AR41">
        <f t="shared" si="35"/>
        <v>12.268544242276215</v>
      </c>
      <c r="AS41" s="79">
        <f t="shared" si="9"/>
        <v>2.4995705810628523</v>
      </c>
      <c r="AT41">
        <f t="shared" si="10"/>
        <v>3</v>
      </c>
      <c r="AY41" s="50" t="s">
        <v>163</v>
      </c>
      <c r="AZ41" s="51">
        <v>6</v>
      </c>
      <c r="BA41" s="51">
        <v>25</v>
      </c>
      <c r="BB41">
        <f t="shared" si="36"/>
        <v>20.324242148406039</v>
      </c>
      <c r="BC41">
        <f t="shared" si="37"/>
        <v>22.461386617488195</v>
      </c>
      <c r="BD41">
        <f t="shared" si="38"/>
        <v>2.8588288682026652</v>
      </c>
      <c r="BE41">
        <f t="shared" si="39"/>
        <v>5.8972686707397761</v>
      </c>
      <c r="BF41">
        <f t="shared" si="40"/>
        <v>13.472720166937989</v>
      </c>
      <c r="BG41" s="79">
        <f t="shared" si="11"/>
        <v>2.8588288682026652</v>
      </c>
      <c r="BH41">
        <f t="shared" si="12"/>
        <v>3</v>
      </c>
      <c r="BM41" s="50" t="s">
        <v>163</v>
      </c>
      <c r="BN41" s="51">
        <v>6</v>
      </c>
      <c r="BO41" s="51">
        <v>25</v>
      </c>
      <c r="BP41">
        <f t="shared" si="41"/>
        <v>16.473958089979629</v>
      </c>
      <c r="BQ41">
        <f t="shared" si="42"/>
        <v>23.9766313601802</v>
      </c>
      <c r="BR41">
        <f t="shared" si="43"/>
        <v>2.8398306815708954</v>
      </c>
      <c r="BS41">
        <f t="shared" si="44"/>
        <v>8.1987803971078534</v>
      </c>
      <c r="BT41">
        <f t="shared" si="45"/>
        <v>14.216265042893168</v>
      </c>
      <c r="BU41" s="79">
        <f t="shared" si="13"/>
        <v>2.8398306815708954</v>
      </c>
      <c r="BV41">
        <f t="shared" si="14"/>
        <v>3</v>
      </c>
      <c r="CA41" s="50" t="s">
        <v>163</v>
      </c>
      <c r="CB41" s="51">
        <v>6</v>
      </c>
      <c r="CC41" s="51">
        <v>25</v>
      </c>
      <c r="CD41">
        <f t="shared" si="46"/>
        <v>14.338990380787035</v>
      </c>
      <c r="CE41">
        <f t="shared" si="47"/>
        <v>23.952668973184046</v>
      </c>
      <c r="CF41">
        <f t="shared" si="48"/>
        <v>3.0433951323268884</v>
      </c>
      <c r="CG41">
        <f t="shared" si="49"/>
        <v>8.1987803971078534</v>
      </c>
      <c r="CH41">
        <f t="shared" si="50"/>
        <v>17.486301540597186</v>
      </c>
      <c r="CI41" s="79">
        <f t="shared" si="15"/>
        <v>3.0433951323268884</v>
      </c>
      <c r="CJ41">
        <f t="shared" si="16"/>
        <v>3</v>
      </c>
      <c r="CO41" s="50" t="s">
        <v>163</v>
      </c>
      <c r="CP41" s="51">
        <v>6</v>
      </c>
      <c r="CQ41" s="51">
        <v>25</v>
      </c>
      <c r="CR41">
        <f t="shared" si="51"/>
        <v>13.905248447563302</v>
      </c>
      <c r="CS41">
        <f t="shared" si="52"/>
        <v>23.434176431016304</v>
      </c>
      <c r="CT41">
        <f t="shared" si="53"/>
        <v>10.912101661705178</v>
      </c>
      <c r="CU41">
        <f t="shared" si="54"/>
        <v>8.1987803971078534</v>
      </c>
      <c r="CV41">
        <f t="shared" si="55"/>
        <v>20.731158711037107</v>
      </c>
      <c r="CW41" s="79">
        <f t="shared" si="17"/>
        <v>8.1987803971078534</v>
      </c>
      <c r="CX41">
        <f t="shared" si="18"/>
        <v>4</v>
      </c>
      <c r="DC41" s="50" t="s">
        <v>163</v>
      </c>
      <c r="DD41" s="51">
        <v>6</v>
      </c>
      <c r="DE41" s="51">
        <v>25</v>
      </c>
      <c r="DF41">
        <f t="shared" si="56"/>
        <v>13.620905589137477</v>
      </c>
      <c r="DG41">
        <f t="shared" si="57"/>
        <v>23.563617225148015</v>
      </c>
      <c r="DH41">
        <f t="shared" si="58"/>
        <v>20.368543173710439</v>
      </c>
      <c r="DI41">
        <f t="shared" si="59"/>
        <v>2.8781356078080695</v>
      </c>
      <c r="DJ41">
        <f t="shared" si="60"/>
        <v>20.683039040449305</v>
      </c>
      <c r="DK41" s="79">
        <f t="shared" si="19"/>
        <v>2.8781356078080695</v>
      </c>
      <c r="DL41">
        <f t="shared" si="20"/>
        <v>4</v>
      </c>
      <c r="DQ41" s="50" t="s">
        <v>163</v>
      </c>
      <c r="DR41" s="51">
        <v>6</v>
      </c>
      <c r="DS41" s="51">
        <v>25</v>
      </c>
      <c r="DT41">
        <f t="shared" si="61"/>
        <v>13.132575686869949</v>
      </c>
      <c r="DU41">
        <f t="shared" si="62"/>
        <v>22.984531283182246</v>
      </c>
      <c r="DV41">
        <f t="shared" si="63"/>
        <v>20.661618869870566</v>
      </c>
      <c r="DW41">
        <f t="shared" si="64"/>
        <v>2.7786784137131604</v>
      </c>
      <c r="DX41">
        <f t="shared" si="65"/>
        <v>20.809960786099602</v>
      </c>
      <c r="DY41" s="79">
        <f t="shared" si="21"/>
        <v>2.7786784137131604</v>
      </c>
      <c r="DZ41">
        <f t="shared" si="22"/>
        <v>4</v>
      </c>
      <c r="EE41" s="50" t="s">
        <v>163</v>
      </c>
      <c r="EF41" s="51">
        <v>6</v>
      </c>
      <c r="EG41" s="51">
        <v>25</v>
      </c>
      <c r="EH41">
        <f t="shared" si="66"/>
        <v>13.352570876059525</v>
      </c>
      <c r="EI41">
        <f t="shared" si="67"/>
        <v>23.361626754483442</v>
      </c>
      <c r="EJ41">
        <f t="shared" si="68"/>
        <v>20.661618869870566</v>
      </c>
      <c r="EK41">
        <f t="shared" si="69"/>
        <v>2.7786784137131604</v>
      </c>
      <c r="EL41">
        <f t="shared" si="70"/>
        <v>20.969476261963841</v>
      </c>
      <c r="EM41" s="79">
        <f t="shared" si="23"/>
        <v>2.7786784137131604</v>
      </c>
      <c r="EN41">
        <f t="shared" si="24"/>
        <v>4</v>
      </c>
      <c r="ES41" s="50" t="s">
        <v>163</v>
      </c>
      <c r="ET41" s="51">
        <v>6</v>
      </c>
      <c r="EU41" s="51">
        <v>25</v>
      </c>
      <c r="EV41">
        <f t="shared" si="71"/>
        <v>13.519481759750843</v>
      </c>
      <c r="EW41">
        <f t="shared" si="72"/>
        <v>23.619287325628349</v>
      </c>
      <c r="EX41">
        <f t="shared" si="73"/>
        <v>20.661618869870566</v>
      </c>
      <c r="EY41">
        <f t="shared" si="74"/>
        <v>2.7786784137131604</v>
      </c>
      <c r="EZ41">
        <f t="shared" si="75"/>
        <v>20.969476261963841</v>
      </c>
      <c r="FA41" s="79">
        <f t="shared" si="76"/>
        <v>2.7786784137131604</v>
      </c>
      <c r="FB41">
        <f t="shared" si="25"/>
        <v>4</v>
      </c>
    </row>
    <row r="42" spans="1:158">
      <c r="A42" s="50" t="s">
        <v>112</v>
      </c>
      <c r="B42" s="51">
        <v>15</v>
      </c>
      <c r="C42" s="51">
        <v>9</v>
      </c>
      <c r="H42" s="1">
        <v>41</v>
      </c>
      <c r="I42" s="50" t="s">
        <v>1148</v>
      </c>
      <c r="J42" s="53">
        <v>12</v>
      </c>
      <c r="K42" s="53">
        <v>13</v>
      </c>
      <c r="L42">
        <f t="shared" si="0"/>
        <v>13.45362404707371</v>
      </c>
      <c r="M42">
        <f t="shared" si="1"/>
        <v>10.63014581273465</v>
      </c>
      <c r="N42">
        <f t="shared" si="2"/>
        <v>14.866068747318506</v>
      </c>
      <c r="O42">
        <f t="shared" si="3"/>
        <v>15.556349186104045</v>
      </c>
      <c r="P42">
        <f t="shared" si="4"/>
        <v>2.2360679774997898</v>
      </c>
      <c r="Q42" s="79">
        <f t="shared" si="5"/>
        <v>2.2360679774997898</v>
      </c>
      <c r="R42">
        <f t="shared" si="6"/>
        <v>5</v>
      </c>
      <c r="W42" s="50" t="s">
        <v>167</v>
      </c>
      <c r="X42" s="51">
        <v>12</v>
      </c>
      <c r="Y42" s="51">
        <v>13</v>
      </c>
      <c r="Z42">
        <f t="shared" si="26"/>
        <v>12.410177275123832</v>
      </c>
      <c r="AA42">
        <f t="shared" si="27"/>
        <v>11.198837723812336</v>
      </c>
      <c r="AB42">
        <f t="shared" si="28"/>
        <v>15.07956697559263</v>
      </c>
      <c r="AC42">
        <f t="shared" si="29"/>
        <v>13.901438774457844</v>
      </c>
      <c r="AD42">
        <f t="shared" si="30"/>
        <v>5.2916433707108084</v>
      </c>
      <c r="AE42" s="79">
        <f t="shared" si="7"/>
        <v>5.2916433707108084</v>
      </c>
      <c r="AF42">
        <f t="shared" si="8"/>
        <v>5</v>
      </c>
      <c r="AK42" s="50" t="s">
        <v>167</v>
      </c>
      <c r="AL42" s="51">
        <v>12</v>
      </c>
      <c r="AM42" s="51">
        <v>13</v>
      </c>
      <c r="AN42">
        <f t="shared" si="31"/>
        <v>8.5168594283449011</v>
      </c>
      <c r="AO42">
        <f t="shared" si="32"/>
        <v>10.900967269002868</v>
      </c>
      <c r="AP42">
        <f t="shared" si="33"/>
        <v>15.390534194293414</v>
      </c>
      <c r="AQ42">
        <f t="shared" si="34"/>
        <v>13.068197189011533</v>
      </c>
      <c r="AR42">
        <f t="shared" si="35"/>
        <v>6.4060266737416027</v>
      </c>
      <c r="AS42" s="79">
        <f t="shared" si="9"/>
        <v>6.4060266737416027</v>
      </c>
      <c r="AT42">
        <f t="shared" si="10"/>
        <v>5</v>
      </c>
      <c r="AY42" s="50" t="s">
        <v>167</v>
      </c>
      <c r="AZ42" s="51">
        <v>12</v>
      </c>
      <c r="BA42" s="51">
        <v>13</v>
      </c>
      <c r="BB42">
        <f t="shared" si="36"/>
        <v>7.0198439226983229</v>
      </c>
      <c r="BC42">
        <f t="shared" si="37"/>
        <v>9.9756648313923293</v>
      </c>
      <c r="BD42">
        <f t="shared" si="38"/>
        <v>15.460596540938157</v>
      </c>
      <c r="BE42">
        <f t="shared" si="39"/>
        <v>13.068197189011533</v>
      </c>
      <c r="BF42">
        <f t="shared" si="40"/>
        <v>7.3592181063355913</v>
      </c>
      <c r="BG42" s="79">
        <f t="shared" si="11"/>
        <v>7.0198439226983229</v>
      </c>
      <c r="BH42">
        <f t="shared" si="12"/>
        <v>1</v>
      </c>
      <c r="BM42" s="50" t="s">
        <v>167</v>
      </c>
      <c r="BN42" s="51">
        <v>12</v>
      </c>
      <c r="BO42" s="51">
        <v>13</v>
      </c>
      <c r="BP42">
        <f t="shared" si="41"/>
        <v>3.5380091461732146</v>
      </c>
      <c r="BQ42">
        <f t="shared" si="42"/>
        <v>11.353144451031028</v>
      </c>
      <c r="BR42">
        <f t="shared" si="43"/>
        <v>15.390699366435284</v>
      </c>
      <c r="BS42">
        <f t="shared" si="44"/>
        <v>11.225862995778987</v>
      </c>
      <c r="BT42">
        <f t="shared" si="45"/>
        <v>12.158883811015972</v>
      </c>
      <c r="BU42" s="79">
        <f t="shared" si="13"/>
        <v>3.5380091461732146</v>
      </c>
      <c r="BV42">
        <f t="shared" si="14"/>
        <v>1</v>
      </c>
      <c r="CA42" s="50" t="s">
        <v>167</v>
      </c>
      <c r="CB42" s="51">
        <v>12</v>
      </c>
      <c r="CC42" s="51">
        <v>13</v>
      </c>
      <c r="CD42">
        <f t="shared" si="46"/>
        <v>2.0253938432569303</v>
      </c>
      <c r="CE42">
        <f t="shared" si="47"/>
        <v>10.985160314302828</v>
      </c>
      <c r="CF42">
        <f t="shared" si="48"/>
        <v>15.497057969158885</v>
      </c>
      <c r="CG42">
        <f t="shared" si="49"/>
        <v>11.225862995778987</v>
      </c>
      <c r="CH42">
        <f t="shared" si="50"/>
        <v>16.490744509836158</v>
      </c>
      <c r="CI42" s="79">
        <f t="shared" si="15"/>
        <v>2.0253938432569303</v>
      </c>
      <c r="CJ42">
        <f t="shared" si="16"/>
        <v>1</v>
      </c>
      <c r="CO42" s="50" t="s">
        <v>167</v>
      </c>
      <c r="CP42" s="51">
        <v>12</v>
      </c>
      <c r="CQ42" s="51">
        <v>13</v>
      </c>
      <c r="CR42">
        <f t="shared" si="51"/>
        <v>1.0118885850041113</v>
      </c>
      <c r="CS42">
        <f t="shared" si="52"/>
        <v>10.342176995197866</v>
      </c>
      <c r="CT42">
        <f t="shared" si="53"/>
        <v>8.7820249760171425</v>
      </c>
      <c r="CU42">
        <f t="shared" si="54"/>
        <v>11.225862995778987</v>
      </c>
      <c r="CV42">
        <f t="shared" si="55"/>
        <v>20.049136078699494</v>
      </c>
      <c r="CW42" s="79">
        <f t="shared" si="17"/>
        <v>1.0118885850041113</v>
      </c>
      <c r="CX42">
        <f t="shared" si="18"/>
        <v>1</v>
      </c>
      <c r="DC42" s="50" t="s">
        <v>167</v>
      </c>
      <c r="DD42" s="51">
        <v>12</v>
      </c>
      <c r="DE42" s="51">
        <v>13</v>
      </c>
      <c r="DF42">
        <f t="shared" si="56"/>
        <v>0.38256114308249117</v>
      </c>
      <c r="DG42">
        <f t="shared" si="57"/>
        <v>10.493425622421508</v>
      </c>
      <c r="DH42">
        <f t="shared" si="58"/>
        <v>12.69500946448273</v>
      </c>
      <c r="DI42">
        <f t="shared" si="59"/>
        <v>15.009109074723016</v>
      </c>
      <c r="DJ42">
        <f t="shared" si="60"/>
        <v>20.07214257693359</v>
      </c>
      <c r="DK42" s="79">
        <f t="shared" si="19"/>
        <v>0.38256114308249117</v>
      </c>
      <c r="DL42">
        <f t="shared" si="20"/>
        <v>1</v>
      </c>
      <c r="DQ42" s="50" t="s">
        <v>167</v>
      </c>
      <c r="DR42" s="51">
        <v>12</v>
      </c>
      <c r="DS42" s="51">
        <v>13</v>
      </c>
      <c r="DT42">
        <f t="shared" si="61"/>
        <v>0.41348065416380775</v>
      </c>
      <c r="DU42">
        <f t="shared" si="62"/>
        <v>9.7884678063312531</v>
      </c>
      <c r="DV42">
        <f t="shared" si="63"/>
        <v>12.190848208545269</v>
      </c>
      <c r="DW42">
        <f t="shared" si="64"/>
        <v>14.97367188150039</v>
      </c>
      <c r="DX42">
        <f t="shared" si="65"/>
        <v>20.157814532309875</v>
      </c>
      <c r="DY42" s="79">
        <f t="shared" si="21"/>
        <v>0.41348065416380775</v>
      </c>
      <c r="DZ42">
        <f t="shared" si="22"/>
        <v>1</v>
      </c>
      <c r="EE42" s="50" t="s">
        <v>167</v>
      </c>
      <c r="EF42" s="51">
        <v>12</v>
      </c>
      <c r="EG42" s="51">
        <v>13</v>
      </c>
      <c r="EH42">
        <f t="shared" si="66"/>
        <v>7.3720283457301014E-2</v>
      </c>
      <c r="EI42">
        <f t="shared" si="67"/>
        <v>10.261957575423732</v>
      </c>
      <c r="EJ42">
        <f t="shared" si="68"/>
        <v>12.190848208545269</v>
      </c>
      <c r="EK42">
        <f t="shared" si="69"/>
        <v>14.97367188150039</v>
      </c>
      <c r="EL42">
        <f t="shared" si="70"/>
        <v>20.355203739119514</v>
      </c>
      <c r="EM42" s="79">
        <f t="shared" si="23"/>
        <v>7.3720283457301014E-2</v>
      </c>
      <c r="EN42">
        <f t="shared" si="24"/>
        <v>1</v>
      </c>
      <c r="ES42" s="50" t="s">
        <v>167</v>
      </c>
      <c r="ET42" s="51">
        <v>12</v>
      </c>
      <c r="EU42" s="51">
        <v>13</v>
      </c>
      <c r="EV42">
        <f t="shared" si="71"/>
        <v>0.1219864428359973</v>
      </c>
      <c r="EW42">
        <f t="shared" si="72"/>
        <v>10.531320358368559</v>
      </c>
      <c r="EX42">
        <f t="shared" si="73"/>
        <v>12.190848208545269</v>
      </c>
      <c r="EY42">
        <f t="shared" si="74"/>
        <v>14.97367188150039</v>
      </c>
      <c r="EZ42">
        <f t="shared" si="75"/>
        <v>20.355203739119514</v>
      </c>
      <c r="FA42" s="79">
        <f t="shared" si="76"/>
        <v>0.1219864428359973</v>
      </c>
      <c r="FB42">
        <f t="shared" si="25"/>
        <v>1</v>
      </c>
    </row>
    <row r="43" spans="1:158">
      <c r="A43" s="50" t="s">
        <v>114</v>
      </c>
      <c r="B43" s="51">
        <v>9</v>
      </c>
      <c r="C43" s="51">
        <v>16</v>
      </c>
      <c r="H43" s="1">
        <v>42</v>
      </c>
      <c r="I43" s="50" t="s">
        <v>699</v>
      </c>
      <c r="J43" s="53">
        <v>9</v>
      </c>
      <c r="K43" s="53">
        <v>8</v>
      </c>
      <c r="L43">
        <f t="shared" si="0"/>
        <v>7.810249675906654</v>
      </c>
      <c r="M43">
        <f t="shared" si="1"/>
        <v>10.440306508910551</v>
      </c>
      <c r="N43">
        <f t="shared" si="2"/>
        <v>17.464249196572979</v>
      </c>
      <c r="O43">
        <f t="shared" si="3"/>
        <v>17.888543819998318</v>
      </c>
      <c r="P43">
        <f t="shared" si="4"/>
        <v>6.0827625302982193</v>
      </c>
      <c r="Q43" s="79">
        <f t="shared" si="5"/>
        <v>6.0827625302982193</v>
      </c>
      <c r="R43">
        <f t="shared" si="6"/>
        <v>5</v>
      </c>
      <c r="W43" s="50" t="s">
        <v>169</v>
      </c>
      <c r="X43" s="51">
        <v>10</v>
      </c>
      <c r="Y43" s="51">
        <v>23</v>
      </c>
      <c r="Z43">
        <f t="shared" si="26"/>
        <v>20.005311794620948</v>
      </c>
      <c r="AA43">
        <f t="shared" si="27"/>
        <v>19.503788097297466</v>
      </c>
      <c r="AB43">
        <f t="shared" si="28"/>
        <v>6.6555665465371137</v>
      </c>
      <c r="AC43">
        <f t="shared" si="29"/>
        <v>9.1241437954473295</v>
      </c>
      <c r="AD43">
        <f t="shared" si="30"/>
        <v>7.9623442188983233</v>
      </c>
      <c r="AE43" s="79">
        <f t="shared" si="7"/>
        <v>6.6555665465371137</v>
      </c>
      <c r="AF43">
        <f t="shared" si="8"/>
        <v>3</v>
      </c>
      <c r="AK43" s="50" t="s">
        <v>169</v>
      </c>
      <c r="AL43" s="51">
        <v>10</v>
      </c>
      <c r="AM43" s="51">
        <v>23</v>
      </c>
      <c r="AN43">
        <f t="shared" si="31"/>
        <v>17.494822360292414</v>
      </c>
      <c r="AO43">
        <f t="shared" si="32"/>
        <v>19.588380500691521</v>
      </c>
      <c r="AP43">
        <f t="shared" si="33"/>
        <v>6.9675464601045087</v>
      </c>
      <c r="AQ43">
        <f t="shared" si="34"/>
        <v>8.5699734211308325</v>
      </c>
      <c r="AR43">
        <f t="shared" si="35"/>
        <v>7.8721351071160415</v>
      </c>
      <c r="AS43" s="79">
        <f t="shared" si="9"/>
        <v>6.9675464601045087</v>
      </c>
      <c r="AT43">
        <f t="shared" si="10"/>
        <v>3</v>
      </c>
      <c r="AY43" s="50" t="s">
        <v>169</v>
      </c>
      <c r="AZ43" s="51">
        <v>10</v>
      </c>
      <c r="BA43" s="51">
        <v>23</v>
      </c>
      <c r="BB43">
        <f t="shared" si="36"/>
        <v>17.213554464405213</v>
      </c>
      <c r="BC43">
        <f t="shared" si="37"/>
        <v>18.425902659253296</v>
      </c>
      <c r="BD43">
        <f t="shared" si="38"/>
        <v>7.2952396501875754</v>
      </c>
      <c r="BE43">
        <f t="shared" si="39"/>
        <v>8.5699734211308325</v>
      </c>
      <c r="BF43">
        <f t="shared" si="40"/>
        <v>9.027079949608158</v>
      </c>
      <c r="BG43" s="79">
        <f t="shared" si="11"/>
        <v>7.2952396501875754</v>
      </c>
      <c r="BH43">
        <f t="shared" si="12"/>
        <v>3</v>
      </c>
      <c r="BM43" s="50" t="s">
        <v>169</v>
      </c>
      <c r="BN43" s="51">
        <v>10</v>
      </c>
      <c r="BO43" s="51">
        <v>23</v>
      </c>
      <c r="BP43">
        <f t="shared" si="41"/>
        <v>13.598723312076222</v>
      </c>
      <c r="BQ43">
        <f t="shared" si="42"/>
        <v>19.95613370385097</v>
      </c>
      <c r="BR43">
        <f t="shared" si="43"/>
        <v>7.2652418687880873</v>
      </c>
      <c r="BS43">
        <f t="shared" si="44"/>
        <v>9.5718336801262911</v>
      </c>
      <c r="BT43">
        <f t="shared" si="45"/>
        <v>9.971001609155735</v>
      </c>
      <c r="BU43" s="79">
        <f t="shared" si="13"/>
        <v>7.2652418687880873</v>
      </c>
      <c r="BV43">
        <f t="shared" si="14"/>
        <v>3</v>
      </c>
      <c r="CA43" s="50" t="s">
        <v>169</v>
      </c>
      <c r="CB43" s="51">
        <v>10</v>
      </c>
      <c r="CC43" s="51">
        <v>23</v>
      </c>
      <c r="CD43">
        <f t="shared" si="46"/>
        <v>11.569547644584169</v>
      </c>
      <c r="CE43">
        <f t="shared" si="47"/>
        <v>20.067672585303303</v>
      </c>
      <c r="CF43">
        <f t="shared" si="48"/>
        <v>7.4570155909365639</v>
      </c>
      <c r="CG43">
        <f t="shared" si="49"/>
        <v>9.5718336801262911</v>
      </c>
      <c r="CH43">
        <f t="shared" si="50"/>
        <v>13.609556087128318</v>
      </c>
      <c r="CI43" s="79">
        <f t="shared" si="15"/>
        <v>7.4570155909365639</v>
      </c>
      <c r="CJ43">
        <f t="shared" si="16"/>
        <v>3</v>
      </c>
      <c r="CO43" s="50" t="s">
        <v>169</v>
      </c>
      <c r="CP43" s="51">
        <v>10</v>
      </c>
      <c r="CQ43" s="51">
        <v>23</v>
      </c>
      <c r="CR43">
        <f t="shared" si="51"/>
        <v>10.904372584814848</v>
      </c>
      <c r="CS43">
        <f t="shared" si="52"/>
        <v>19.622961677585778</v>
      </c>
      <c r="CT43">
        <f t="shared" si="53"/>
        <v>10.866567811935326</v>
      </c>
      <c r="CU43">
        <f t="shared" si="54"/>
        <v>9.5718336801262911</v>
      </c>
      <c r="CV43">
        <f t="shared" si="55"/>
        <v>17.063531847252776</v>
      </c>
      <c r="CW43" s="79">
        <f t="shared" si="17"/>
        <v>9.5718336801262911</v>
      </c>
      <c r="CX43">
        <f t="shared" si="18"/>
        <v>4</v>
      </c>
      <c r="DC43" s="50" t="s">
        <v>169</v>
      </c>
      <c r="DD43" s="51">
        <v>10</v>
      </c>
      <c r="DE43" s="51">
        <v>23</v>
      </c>
      <c r="DF43">
        <f t="shared" si="56"/>
        <v>10.480545132205508</v>
      </c>
      <c r="DG43">
        <f t="shared" si="57"/>
        <v>19.737874236940822</v>
      </c>
      <c r="DH43">
        <f t="shared" si="58"/>
        <v>19.640129680715098</v>
      </c>
      <c r="DI43">
        <f t="shared" si="59"/>
        <v>7.1907124109459923</v>
      </c>
      <c r="DJ43">
        <f t="shared" si="60"/>
        <v>17.029201724941487</v>
      </c>
      <c r="DK43" s="79">
        <f t="shared" si="19"/>
        <v>7.1907124109459923</v>
      </c>
      <c r="DL43">
        <f t="shared" si="20"/>
        <v>4</v>
      </c>
      <c r="DQ43" s="50" t="s">
        <v>169</v>
      </c>
      <c r="DR43" s="51">
        <v>10</v>
      </c>
      <c r="DS43" s="51">
        <v>23</v>
      </c>
      <c r="DT43">
        <f t="shared" si="61"/>
        <v>9.8449611361024534</v>
      </c>
      <c r="DU43">
        <f t="shared" si="62"/>
        <v>19.247876991387475</v>
      </c>
      <c r="DV43">
        <f t="shared" si="63"/>
        <v>19.674678409463048</v>
      </c>
      <c r="DW43">
        <f t="shared" si="64"/>
        <v>7.1032209312983836</v>
      </c>
      <c r="DX43">
        <f t="shared" si="65"/>
        <v>17.151867051694495</v>
      </c>
      <c r="DY43" s="79">
        <f t="shared" si="21"/>
        <v>7.1032209312983836</v>
      </c>
      <c r="DZ43">
        <f t="shared" si="22"/>
        <v>4</v>
      </c>
      <c r="EE43" s="50" t="s">
        <v>169</v>
      </c>
      <c r="EF43" s="51">
        <v>10</v>
      </c>
      <c r="EG43" s="51">
        <v>23</v>
      </c>
      <c r="EH43">
        <f t="shared" si="66"/>
        <v>10.12674129620151</v>
      </c>
      <c r="EI43">
        <f t="shared" si="67"/>
        <v>19.556080982645693</v>
      </c>
      <c r="EJ43">
        <f t="shared" si="68"/>
        <v>19.674678409463048</v>
      </c>
      <c r="EK43">
        <f t="shared" si="69"/>
        <v>7.1032209312983836</v>
      </c>
      <c r="EL43">
        <f t="shared" si="70"/>
        <v>17.325717104381713</v>
      </c>
      <c r="EM43" s="79">
        <f t="shared" si="23"/>
        <v>7.1032209312983836</v>
      </c>
      <c r="EN43">
        <f t="shared" si="24"/>
        <v>4</v>
      </c>
      <c r="ES43" s="50" t="s">
        <v>169</v>
      </c>
      <c r="ET43" s="51">
        <v>10</v>
      </c>
      <c r="EU43" s="51">
        <v>23</v>
      </c>
      <c r="EV43">
        <f t="shared" si="71"/>
        <v>10.280492251455462</v>
      </c>
      <c r="EW43">
        <f t="shared" si="72"/>
        <v>19.802757757711124</v>
      </c>
      <c r="EX43">
        <f t="shared" si="73"/>
        <v>19.674678409463048</v>
      </c>
      <c r="EY43">
        <f t="shared" si="74"/>
        <v>7.1032209312983836</v>
      </c>
      <c r="EZ43">
        <f t="shared" si="75"/>
        <v>17.325717104381713</v>
      </c>
      <c r="FA43" s="79">
        <f t="shared" si="76"/>
        <v>7.1032209312983836</v>
      </c>
      <c r="FB43">
        <f t="shared" si="25"/>
        <v>4</v>
      </c>
    </row>
    <row r="44" spans="1:158">
      <c r="A44" s="50" t="s">
        <v>116</v>
      </c>
      <c r="B44" s="51">
        <v>2</v>
      </c>
      <c r="C44" s="51">
        <v>24</v>
      </c>
      <c r="H44" s="1">
        <v>43</v>
      </c>
      <c r="I44" s="50" t="s">
        <v>758</v>
      </c>
      <c r="J44" s="53">
        <v>19</v>
      </c>
      <c r="K44" s="53">
        <v>28</v>
      </c>
      <c r="L44">
        <f t="shared" si="0"/>
        <v>29.681644159311659</v>
      </c>
      <c r="M44">
        <f t="shared" si="1"/>
        <v>23</v>
      </c>
      <c r="N44">
        <f t="shared" si="2"/>
        <v>17.464249196572979</v>
      </c>
      <c r="O44">
        <f t="shared" si="3"/>
        <v>18.439088914585774</v>
      </c>
      <c r="P44">
        <f t="shared" si="4"/>
        <v>16.643316977093239</v>
      </c>
      <c r="Q44" s="79">
        <f t="shared" si="5"/>
        <v>16.643316977093239</v>
      </c>
      <c r="R44">
        <f t="shared" si="6"/>
        <v>5</v>
      </c>
      <c r="W44" s="50" t="s">
        <v>171</v>
      </c>
      <c r="X44" s="51">
        <v>12</v>
      </c>
      <c r="Y44" s="51">
        <v>13</v>
      </c>
      <c r="Z44">
        <f t="shared" si="26"/>
        <v>12.410177275123832</v>
      </c>
      <c r="AA44">
        <f t="shared" si="27"/>
        <v>11.198837723812336</v>
      </c>
      <c r="AB44">
        <f t="shared" si="28"/>
        <v>15.07956697559263</v>
      </c>
      <c r="AC44">
        <f t="shared" si="29"/>
        <v>13.901438774457844</v>
      </c>
      <c r="AD44">
        <f t="shared" si="30"/>
        <v>5.2916433707108084</v>
      </c>
      <c r="AE44" s="79">
        <f t="shared" si="7"/>
        <v>5.2916433707108084</v>
      </c>
      <c r="AF44">
        <f t="shared" si="8"/>
        <v>5</v>
      </c>
      <c r="AK44" s="50" t="s">
        <v>171</v>
      </c>
      <c r="AL44" s="51">
        <v>12</v>
      </c>
      <c r="AM44" s="51">
        <v>13</v>
      </c>
      <c r="AN44">
        <f t="shared" si="31"/>
        <v>8.5168594283449011</v>
      </c>
      <c r="AO44">
        <f t="shared" si="32"/>
        <v>10.900967269002868</v>
      </c>
      <c r="AP44">
        <f t="shared" si="33"/>
        <v>15.390534194293414</v>
      </c>
      <c r="AQ44">
        <f t="shared" si="34"/>
        <v>13.068197189011533</v>
      </c>
      <c r="AR44">
        <f t="shared" si="35"/>
        <v>6.4060266737416027</v>
      </c>
      <c r="AS44" s="79">
        <f t="shared" si="9"/>
        <v>6.4060266737416027</v>
      </c>
      <c r="AT44">
        <f t="shared" si="10"/>
        <v>5</v>
      </c>
      <c r="AY44" s="50" t="s">
        <v>171</v>
      </c>
      <c r="AZ44" s="51">
        <v>12</v>
      </c>
      <c r="BA44" s="51">
        <v>13</v>
      </c>
      <c r="BB44">
        <f t="shared" si="36"/>
        <v>7.0198439226983229</v>
      </c>
      <c r="BC44">
        <f t="shared" si="37"/>
        <v>9.9756648313923293</v>
      </c>
      <c r="BD44">
        <f t="shared" si="38"/>
        <v>15.460596540938157</v>
      </c>
      <c r="BE44">
        <f t="shared" si="39"/>
        <v>13.068197189011533</v>
      </c>
      <c r="BF44">
        <f t="shared" si="40"/>
        <v>7.3592181063355913</v>
      </c>
      <c r="BG44" s="79">
        <f t="shared" si="11"/>
        <v>7.0198439226983229</v>
      </c>
      <c r="BH44">
        <f t="shared" si="12"/>
        <v>1</v>
      </c>
      <c r="BM44" s="50" t="s">
        <v>171</v>
      </c>
      <c r="BN44" s="51">
        <v>12</v>
      </c>
      <c r="BO44" s="51">
        <v>13</v>
      </c>
      <c r="BP44">
        <f t="shared" si="41"/>
        <v>3.5380091461732146</v>
      </c>
      <c r="BQ44">
        <f t="shared" si="42"/>
        <v>11.353144451031028</v>
      </c>
      <c r="BR44">
        <f t="shared" si="43"/>
        <v>15.390699366435284</v>
      </c>
      <c r="BS44">
        <f t="shared" si="44"/>
        <v>11.225862995778987</v>
      </c>
      <c r="BT44">
        <f t="shared" si="45"/>
        <v>12.158883811015972</v>
      </c>
      <c r="BU44" s="79">
        <f t="shared" si="13"/>
        <v>3.5380091461732146</v>
      </c>
      <c r="BV44">
        <f t="shared" si="14"/>
        <v>1</v>
      </c>
      <c r="CA44" s="50" t="s">
        <v>171</v>
      </c>
      <c r="CB44" s="51">
        <v>12</v>
      </c>
      <c r="CC44" s="51">
        <v>13</v>
      </c>
      <c r="CD44">
        <f t="shared" si="46"/>
        <v>2.0253938432569303</v>
      </c>
      <c r="CE44">
        <f t="shared" si="47"/>
        <v>10.985160314302828</v>
      </c>
      <c r="CF44">
        <f t="shared" si="48"/>
        <v>15.497057969158885</v>
      </c>
      <c r="CG44">
        <f t="shared" si="49"/>
        <v>11.225862995778987</v>
      </c>
      <c r="CH44">
        <f t="shared" si="50"/>
        <v>16.490744509836158</v>
      </c>
      <c r="CI44" s="79">
        <f t="shared" si="15"/>
        <v>2.0253938432569303</v>
      </c>
      <c r="CJ44">
        <f t="shared" si="16"/>
        <v>1</v>
      </c>
      <c r="CO44" s="50" t="s">
        <v>171</v>
      </c>
      <c r="CP44" s="51">
        <v>12</v>
      </c>
      <c r="CQ44" s="51">
        <v>13</v>
      </c>
      <c r="CR44">
        <f t="shared" si="51"/>
        <v>1.0118885850041113</v>
      </c>
      <c r="CS44">
        <f t="shared" si="52"/>
        <v>10.342176995197866</v>
      </c>
      <c r="CT44">
        <f t="shared" si="53"/>
        <v>8.7820249760171425</v>
      </c>
      <c r="CU44">
        <f t="shared" si="54"/>
        <v>11.225862995778987</v>
      </c>
      <c r="CV44">
        <f t="shared" si="55"/>
        <v>20.049136078699494</v>
      </c>
      <c r="CW44" s="79">
        <f t="shared" si="17"/>
        <v>1.0118885850041113</v>
      </c>
      <c r="CX44">
        <f t="shared" si="18"/>
        <v>1</v>
      </c>
      <c r="DC44" s="50" t="s">
        <v>171</v>
      </c>
      <c r="DD44" s="51">
        <v>12</v>
      </c>
      <c r="DE44" s="51">
        <v>13</v>
      </c>
      <c r="DF44">
        <f t="shared" si="56"/>
        <v>0.38256114308249117</v>
      </c>
      <c r="DG44">
        <f t="shared" si="57"/>
        <v>10.493425622421508</v>
      </c>
      <c r="DH44">
        <f t="shared" si="58"/>
        <v>12.69500946448273</v>
      </c>
      <c r="DI44">
        <f t="shared" si="59"/>
        <v>15.009109074723016</v>
      </c>
      <c r="DJ44">
        <f t="shared" si="60"/>
        <v>20.07214257693359</v>
      </c>
      <c r="DK44" s="79">
        <f t="shared" si="19"/>
        <v>0.38256114308249117</v>
      </c>
      <c r="DL44">
        <f t="shared" si="20"/>
        <v>1</v>
      </c>
      <c r="DQ44" s="50" t="s">
        <v>171</v>
      </c>
      <c r="DR44" s="51">
        <v>12</v>
      </c>
      <c r="DS44" s="51">
        <v>13</v>
      </c>
      <c r="DT44">
        <f t="shared" si="61"/>
        <v>0.41348065416380775</v>
      </c>
      <c r="DU44">
        <f t="shared" si="62"/>
        <v>9.7884678063312531</v>
      </c>
      <c r="DV44">
        <f t="shared" si="63"/>
        <v>12.190848208545269</v>
      </c>
      <c r="DW44">
        <f t="shared" si="64"/>
        <v>14.97367188150039</v>
      </c>
      <c r="DX44">
        <f t="shared" si="65"/>
        <v>20.157814532309875</v>
      </c>
      <c r="DY44" s="79">
        <f t="shared" si="21"/>
        <v>0.41348065416380775</v>
      </c>
      <c r="DZ44">
        <f t="shared" si="22"/>
        <v>1</v>
      </c>
      <c r="EE44" s="50" t="s">
        <v>171</v>
      </c>
      <c r="EF44" s="51">
        <v>12</v>
      </c>
      <c r="EG44" s="51">
        <v>13</v>
      </c>
      <c r="EH44">
        <f t="shared" si="66"/>
        <v>7.3720283457301014E-2</v>
      </c>
      <c r="EI44">
        <f t="shared" si="67"/>
        <v>10.261957575423732</v>
      </c>
      <c r="EJ44">
        <f t="shared" si="68"/>
        <v>12.190848208545269</v>
      </c>
      <c r="EK44">
        <f t="shared" si="69"/>
        <v>14.97367188150039</v>
      </c>
      <c r="EL44">
        <f t="shared" si="70"/>
        <v>20.355203739119514</v>
      </c>
      <c r="EM44" s="79">
        <f t="shared" si="23"/>
        <v>7.3720283457301014E-2</v>
      </c>
      <c r="EN44">
        <f t="shared" si="24"/>
        <v>1</v>
      </c>
      <c r="ES44" s="50" t="s">
        <v>171</v>
      </c>
      <c r="ET44" s="51">
        <v>12</v>
      </c>
      <c r="EU44" s="51">
        <v>13</v>
      </c>
      <c r="EV44">
        <f t="shared" si="71"/>
        <v>0.1219864428359973</v>
      </c>
      <c r="EW44">
        <f t="shared" si="72"/>
        <v>10.531320358368559</v>
      </c>
      <c r="EX44">
        <f t="shared" si="73"/>
        <v>12.190848208545269</v>
      </c>
      <c r="EY44">
        <f t="shared" si="74"/>
        <v>14.97367188150039</v>
      </c>
      <c r="EZ44">
        <f t="shared" si="75"/>
        <v>20.355203739119514</v>
      </c>
      <c r="FA44" s="79">
        <f t="shared" si="76"/>
        <v>0.1219864428359973</v>
      </c>
      <c r="FB44">
        <f t="shared" si="25"/>
        <v>1</v>
      </c>
    </row>
    <row r="45" spans="1:158">
      <c r="A45" s="50" t="s">
        <v>118</v>
      </c>
      <c r="B45" s="51">
        <v>17</v>
      </c>
      <c r="C45" s="51">
        <v>17</v>
      </c>
      <c r="H45" s="1">
        <v>44</v>
      </c>
      <c r="I45" s="50" t="s">
        <v>991</v>
      </c>
      <c r="J45" s="51">
        <v>19</v>
      </c>
      <c r="K45" s="51">
        <v>8</v>
      </c>
      <c r="L45">
        <f t="shared" si="0"/>
        <v>16.763054614240211</v>
      </c>
      <c r="M45">
        <f t="shared" si="1"/>
        <v>3</v>
      </c>
      <c r="N45">
        <f t="shared" si="2"/>
        <v>23.345235059857504</v>
      </c>
      <c r="O45">
        <f t="shared" si="3"/>
        <v>24.083189157584592</v>
      </c>
      <c r="P45">
        <f t="shared" si="4"/>
        <v>10.816653826391969</v>
      </c>
      <c r="Q45" s="79">
        <f t="shared" si="5"/>
        <v>3</v>
      </c>
      <c r="R45">
        <f t="shared" si="6"/>
        <v>2</v>
      </c>
      <c r="T45" s="103" t="s">
        <v>1276</v>
      </c>
      <c r="U45">
        <f>SUM(J4,J33,J46,J99,J127,J273,J370,J447)/8</f>
        <v>1</v>
      </c>
      <c r="V45">
        <f>SUM(K4,K33,K46,K99,K127,K273,K370,K447)/8</f>
        <v>21.5</v>
      </c>
      <c r="W45" s="50" t="s">
        <v>177</v>
      </c>
      <c r="X45" s="51">
        <v>10</v>
      </c>
      <c r="Y45" s="51">
        <v>14</v>
      </c>
      <c r="Z45">
        <f t="shared" si="26"/>
        <v>11.91270330361669</v>
      </c>
      <c r="AA45">
        <f t="shared" si="27"/>
        <v>13.43142418160793</v>
      </c>
      <c r="AB45">
        <f t="shared" si="28"/>
        <v>13.215574323327152</v>
      </c>
      <c r="AC45">
        <f t="shared" si="29"/>
        <v>11.715374513859981</v>
      </c>
      <c r="AD45">
        <f t="shared" si="30"/>
        <v>6.1795944040596291</v>
      </c>
      <c r="AE45" s="79">
        <f t="shared" si="7"/>
        <v>6.1795944040596291</v>
      </c>
      <c r="AF45">
        <f t="shared" si="8"/>
        <v>5</v>
      </c>
      <c r="AK45" s="50" t="s">
        <v>177</v>
      </c>
      <c r="AL45" s="51">
        <v>10</v>
      </c>
      <c r="AM45" s="51">
        <v>14</v>
      </c>
      <c r="AN45">
        <f t="shared" si="31"/>
        <v>8.6568556556169654</v>
      </c>
      <c r="AO45">
        <f t="shared" si="32"/>
        <v>13.116763252413753</v>
      </c>
      <c r="AP45">
        <f t="shared" si="33"/>
        <v>13.517363555579722</v>
      </c>
      <c r="AQ45">
        <f t="shared" si="34"/>
        <v>10.883218477954436</v>
      </c>
      <c r="AR45">
        <f t="shared" si="35"/>
        <v>7.2326005754976475</v>
      </c>
      <c r="AS45" s="79">
        <f t="shared" si="9"/>
        <v>7.2326005754976475</v>
      </c>
      <c r="AT45">
        <f t="shared" si="10"/>
        <v>5</v>
      </c>
      <c r="AY45" s="50" t="s">
        <v>177</v>
      </c>
      <c r="AZ45" s="51">
        <v>10</v>
      </c>
      <c r="BA45" s="51">
        <v>14</v>
      </c>
      <c r="BB45">
        <f t="shared" si="36"/>
        <v>8.640740101579528</v>
      </c>
      <c r="BC45">
        <f t="shared" si="37"/>
        <v>12.207124510476566</v>
      </c>
      <c r="BD45">
        <f t="shared" si="38"/>
        <v>13.546447352485778</v>
      </c>
      <c r="BE45">
        <f t="shared" si="39"/>
        <v>10.883218477954436</v>
      </c>
      <c r="BF45">
        <f t="shared" si="40"/>
        <v>8.4362965379731403</v>
      </c>
      <c r="BG45" s="79">
        <f t="shared" si="11"/>
        <v>8.4362965379731403</v>
      </c>
      <c r="BH45">
        <f t="shared" si="12"/>
        <v>5</v>
      </c>
      <c r="BM45" s="50" t="s">
        <v>177</v>
      </c>
      <c r="BN45" s="51">
        <v>10</v>
      </c>
      <c r="BO45" s="51">
        <v>14</v>
      </c>
      <c r="BP45">
        <f t="shared" si="41"/>
        <v>4.7697503534677077</v>
      </c>
      <c r="BQ45">
        <f t="shared" si="42"/>
        <v>13.572386614519077</v>
      </c>
      <c r="BR45">
        <f t="shared" si="43"/>
        <v>13.472716000569129</v>
      </c>
      <c r="BS45">
        <f t="shared" si="44"/>
        <v>8.9899944382630181</v>
      </c>
      <c r="BT45">
        <f t="shared" si="45"/>
        <v>12.891047857710648</v>
      </c>
      <c r="BU45" s="79">
        <f t="shared" si="13"/>
        <v>4.7697503534677077</v>
      </c>
      <c r="BV45">
        <f t="shared" si="14"/>
        <v>1</v>
      </c>
      <c r="CA45" s="50" t="s">
        <v>177</v>
      </c>
      <c r="CB45" s="51">
        <v>10</v>
      </c>
      <c r="CC45" s="51">
        <v>14</v>
      </c>
      <c r="CD45">
        <f t="shared" si="46"/>
        <v>2.6416522178937716</v>
      </c>
      <c r="CE45">
        <f t="shared" si="47"/>
        <v>13.159908096371106</v>
      </c>
      <c r="CF45">
        <f t="shared" si="48"/>
        <v>13.564158355883013</v>
      </c>
      <c r="CG45">
        <f t="shared" si="49"/>
        <v>8.9899944382630181</v>
      </c>
      <c r="CH45">
        <f t="shared" si="50"/>
        <v>17.297977246738746</v>
      </c>
      <c r="CI45" s="79">
        <f t="shared" si="15"/>
        <v>2.6416522178937716</v>
      </c>
      <c r="CJ45">
        <f t="shared" si="16"/>
        <v>1</v>
      </c>
      <c r="CO45" s="50" t="s">
        <v>177</v>
      </c>
      <c r="CP45" s="51">
        <v>10</v>
      </c>
      <c r="CQ45" s="51">
        <v>14</v>
      </c>
      <c r="CR45">
        <f t="shared" si="51"/>
        <v>2.2911165331474579</v>
      </c>
      <c r="CS45">
        <f t="shared" si="52"/>
        <v>12.49042132996321</v>
      </c>
      <c r="CT45">
        <f t="shared" si="53"/>
        <v>6.6798050878292008</v>
      </c>
      <c r="CU45">
        <f t="shared" si="54"/>
        <v>8.9899944382630181</v>
      </c>
      <c r="CV45">
        <f t="shared" si="55"/>
        <v>20.935048810600126</v>
      </c>
      <c r="CW45" s="79">
        <f t="shared" si="17"/>
        <v>2.2911165331474579</v>
      </c>
      <c r="CX45">
        <f t="shared" si="18"/>
        <v>1</v>
      </c>
      <c r="DC45" s="50" t="s">
        <v>177</v>
      </c>
      <c r="DD45" s="51">
        <v>10</v>
      </c>
      <c r="DE45" s="51">
        <v>14</v>
      </c>
      <c r="DF45">
        <f t="shared" si="56"/>
        <v>2.2338250666058386</v>
      </c>
      <c r="DG45">
        <f t="shared" si="57"/>
        <v>12.646824501165984</v>
      </c>
      <c r="DH45">
        <f t="shared" si="58"/>
        <v>11.947162586794661</v>
      </c>
      <c r="DI45">
        <f t="shared" si="59"/>
        <v>13.059939319037158</v>
      </c>
      <c r="DJ45">
        <f t="shared" si="60"/>
        <v>20.947269605100093</v>
      </c>
      <c r="DK45" s="79">
        <f t="shared" si="19"/>
        <v>2.2338250666058386</v>
      </c>
      <c r="DL45">
        <f t="shared" si="20"/>
        <v>1</v>
      </c>
      <c r="DQ45" s="50" t="s">
        <v>177</v>
      </c>
      <c r="DR45" s="51">
        <v>10</v>
      </c>
      <c r="DS45" s="51">
        <v>14</v>
      </c>
      <c r="DT45">
        <f t="shared" si="61"/>
        <v>2.2229728858822662</v>
      </c>
      <c r="DU45">
        <f t="shared" si="62"/>
        <v>11.904539336386915</v>
      </c>
      <c r="DV45">
        <f t="shared" si="63"/>
        <v>11.641371995937222</v>
      </c>
      <c r="DW45">
        <f t="shared" si="64"/>
        <v>13.032402030279584</v>
      </c>
      <c r="DX45">
        <f t="shared" si="65"/>
        <v>21.042135086511617</v>
      </c>
      <c r="DY45" s="79">
        <f t="shared" si="21"/>
        <v>2.2229728858822662</v>
      </c>
      <c r="DZ45">
        <f t="shared" si="22"/>
        <v>1</v>
      </c>
      <c r="EE45" s="50" t="s">
        <v>177</v>
      </c>
      <c r="EF45" s="51">
        <v>10</v>
      </c>
      <c r="EG45" s="51">
        <v>14</v>
      </c>
      <c r="EH45">
        <f t="shared" si="66"/>
        <v>2.2080680560600996</v>
      </c>
      <c r="EI45">
        <f t="shared" si="67"/>
        <v>12.408481933250195</v>
      </c>
      <c r="EJ45">
        <f t="shared" si="68"/>
        <v>11.641371995937222</v>
      </c>
      <c r="EK45">
        <f t="shared" si="69"/>
        <v>13.032402030279584</v>
      </c>
      <c r="EL45">
        <f t="shared" si="70"/>
        <v>21.239198431698526</v>
      </c>
      <c r="EM45" s="79">
        <f t="shared" si="23"/>
        <v>2.2080680560600996</v>
      </c>
      <c r="EN45">
        <f t="shared" si="24"/>
        <v>1</v>
      </c>
      <c r="ES45" s="50" t="s">
        <v>177</v>
      </c>
      <c r="ET45" s="51">
        <v>10</v>
      </c>
      <c r="EU45" s="51">
        <v>14</v>
      </c>
      <c r="EV45">
        <f t="shared" si="71"/>
        <v>2.3577136705367292</v>
      </c>
      <c r="EW45">
        <f t="shared" si="72"/>
        <v>12.679490051677476</v>
      </c>
      <c r="EX45">
        <f t="shared" si="73"/>
        <v>11.641371995937222</v>
      </c>
      <c r="EY45">
        <f t="shared" si="74"/>
        <v>13.032402030279584</v>
      </c>
      <c r="EZ45">
        <f t="shared" si="75"/>
        <v>21.239198431698526</v>
      </c>
      <c r="FA45" s="79">
        <f t="shared" si="76"/>
        <v>2.3577136705367292</v>
      </c>
      <c r="FB45">
        <f t="shared" si="25"/>
        <v>1</v>
      </c>
    </row>
    <row r="46" spans="1:158">
      <c r="A46" s="50" t="s">
        <v>122</v>
      </c>
      <c r="B46" s="51">
        <v>19</v>
      </c>
      <c r="C46" s="51">
        <v>8</v>
      </c>
      <c r="H46" s="1">
        <v>45</v>
      </c>
      <c r="I46" s="50" t="s">
        <v>742</v>
      </c>
      <c r="J46" s="53">
        <v>1</v>
      </c>
      <c r="K46" s="53">
        <v>20</v>
      </c>
      <c r="L46">
        <f t="shared" si="0"/>
        <v>17.11724276862369</v>
      </c>
      <c r="M46">
        <f t="shared" si="1"/>
        <v>23.430749027719962</v>
      </c>
      <c r="N46">
        <f t="shared" si="2"/>
        <v>4.1231056256176606</v>
      </c>
      <c r="O46">
        <f t="shared" si="3"/>
        <v>4</v>
      </c>
      <c r="P46">
        <f t="shared" si="4"/>
        <v>10.816653826391969</v>
      </c>
      <c r="Q46" s="79">
        <f t="shared" si="5"/>
        <v>4</v>
      </c>
      <c r="R46">
        <f t="shared" si="6"/>
        <v>4</v>
      </c>
      <c r="W46" s="50" t="s">
        <v>193</v>
      </c>
      <c r="X46" s="51">
        <v>13</v>
      </c>
      <c r="Y46" s="51">
        <v>18</v>
      </c>
      <c r="Z46">
        <f t="shared" si="26"/>
        <v>16.90894733565635</v>
      </c>
      <c r="AA46">
        <f t="shared" si="27"/>
        <v>13.716351216496399</v>
      </c>
      <c r="AB46">
        <f t="shared" si="28"/>
        <v>11.920697027832892</v>
      </c>
      <c r="AC46">
        <f t="shared" si="29"/>
        <v>12.5</v>
      </c>
      <c r="AD46">
        <f t="shared" si="30"/>
        <v>2.5130841861923781</v>
      </c>
      <c r="AE46" s="79">
        <f t="shared" si="7"/>
        <v>2.5130841861923781</v>
      </c>
      <c r="AF46">
        <f t="shared" si="8"/>
        <v>5</v>
      </c>
      <c r="AK46" s="50" t="s">
        <v>193</v>
      </c>
      <c r="AL46" s="51">
        <v>13</v>
      </c>
      <c r="AM46" s="51">
        <v>18</v>
      </c>
      <c r="AN46">
        <f t="shared" si="31"/>
        <v>13.437985255021955</v>
      </c>
      <c r="AO46">
        <f t="shared" si="32"/>
        <v>13.768323048936345</v>
      </c>
      <c r="AP46">
        <f t="shared" si="33"/>
        <v>12.245366574411518</v>
      </c>
      <c r="AQ46">
        <f t="shared" si="34"/>
        <v>11.723670263057082</v>
      </c>
      <c r="AR46">
        <f t="shared" si="35"/>
        <v>3.0502203928058855</v>
      </c>
      <c r="AS46" s="79">
        <f t="shared" si="9"/>
        <v>3.0502203928058855</v>
      </c>
      <c r="AT46">
        <f t="shared" si="10"/>
        <v>5</v>
      </c>
      <c r="AY46" s="50" t="s">
        <v>193</v>
      </c>
      <c r="AZ46" s="51">
        <v>13</v>
      </c>
      <c r="BA46" s="51">
        <v>18</v>
      </c>
      <c r="BB46">
        <f t="shared" si="36"/>
        <v>11.833649937320462</v>
      </c>
      <c r="BC46">
        <f t="shared" si="37"/>
        <v>12.616677672758298</v>
      </c>
      <c r="BD46">
        <f t="shared" si="38"/>
        <v>12.456841595110253</v>
      </c>
      <c r="BE46">
        <f t="shared" si="39"/>
        <v>11.723670263057082</v>
      </c>
      <c r="BF46">
        <f t="shared" si="40"/>
        <v>4.4672659531997434</v>
      </c>
      <c r="BG46" s="79">
        <f t="shared" si="11"/>
        <v>4.4672659531997434</v>
      </c>
      <c r="BH46">
        <f t="shared" si="12"/>
        <v>5</v>
      </c>
      <c r="BM46" s="50" t="s">
        <v>193</v>
      </c>
      <c r="BN46" s="51">
        <v>13</v>
      </c>
      <c r="BO46" s="51">
        <v>18</v>
      </c>
      <c r="BP46">
        <f t="shared" si="41"/>
        <v>8.6317900796072031</v>
      </c>
      <c r="BQ46">
        <f t="shared" si="42"/>
        <v>14.143434733683916</v>
      </c>
      <c r="BR46">
        <f t="shared" si="43"/>
        <v>12.405033775689263</v>
      </c>
      <c r="BS46">
        <f t="shared" si="44"/>
        <v>11.10045044131093</v>
      </c>
      <c r="BT46">
        <f t="shared" si="45"/>
        <v>8.1161211517439948</v>
      </c>
      <c r="BU46" s="79">
        <f t="shared" si="13"/>
        <v>8.1161211517439948</v>
      </c>
      <c r="BV46">
        <f t="shared" si="14"/>
        <v>5</v>
      </c>
      <c r="CA46" s="50" t="s">
        <v>193</v>
      </c>
      <c r="CB46" s="51">
        <v>13</v>
      </c>
      <c r="CC46" s="51">
        <v>18</v>
      </c>
      <c r="CD46">
        <f t="shared" si="46"/>
        <v>6.9425906821807581</v>
      </c>
      <c r="CE46">
        <f t="shared" si="47"/>
        <v>14.236794784674457</v>
      </c>
      <c r="CF46">
        <f t="shared" si="48"/>
        <v>12.561488350807437</v>
      </c>
      <c r="CG46">
        <f t="shared" si="49"/>
        <v>11.10045044131093</v>
      </c>
      <c r="CH46">
        <f t="shared" si="50"/>
        <v>12.515602529989975</v>
      </c>
      <c r="CI46" s="79">
        <f t="shared" si="15"/>
        <v>6.9425906821807581</v>
      </c>
      <c r="CJ46">
        <f t="shared" si="16"/>
        <v>1</v>
      </c>
      <c r="CO46" s="50" t="s">
        <v>193</v>
      </c>
      <c r="CP46" s="51">
        <v>13</v>
      </c>
      <c r="CQ46" s="51">
        <v>18</v>
      </c>
      <c r="CR46">
        <f t="shared" si="51"/>
        <v>6.0305714512359128</v>
      </c>
      <c r="CS46">
        <f t="shared" si="52"/>
        <v>13.798935647360631</v>
      </c>
      <c r="CT46">
        <f t="shared" si="53"/>
        <v>10.30872426701718</v>
      </c>
      <c r="CU46">
        <f t="shared" si="54"/>
        <v>11.10045044131093</v>
      </c>
      <c r="CV46">
        <f t="shared" si="55"/>
        <v>16.183688785385421</v>
      </c>
      <c r="CW46" s="79">
        <f t="shared" si="17"/>
        <v>6.0305714512359128</v>
      </c>
      <c r="CX46">
        <f t="shared" si="18"/>
        <v>1</v>
      </c>
      <c r="DC46" s="50" t="s">
        <v>193</v>
      </c>
      <c r="DD46" s="51">
        <v>13</v>
      </c>
      <c r="DE46" s="51">
        <v>18</v>
      </c>
      <c r="DF46">
        <f t="shared" si="56"/>
        <v>5.4589993596076356</v>
      </c>
      <c r="DG46">
        <f t="shared" si="57"/>
        <v>13.911626969671529</v>
      </c>
      <c r="DH46">
        <f t="shared" si="58"/>
        <v>16.937459993083561</v>
      </c>
      <c r="DI46">
        <f t="shared" si="59"/>
        <v>12.165319754816672</v>
      </c>
      <c r="DJ46">
        <f t="shared" si="60"/>
        <v>16.186797180070865</v>
      </c>
      <c r="DK46" s="79">
        <f t="shared" si="19"/>
        <v>5.4589993596076356</v>
      </c>
      <c r="DL46">
        <f t="shared" si="20"/>
        <v>1</v>
      </c>
      <c r="DQ46" s="50" t="s">
        <v>193</v>
      </c>
      <c r="DR46" s="51">
        <v>13</v>
      </c>
      <c r="DS46" s="51">
        <v>18</v>
      </c>
      <c r="DT46">
        <f t="shared" si="61"/>
        <v>4.6900590925240726</v>
      </c>
      <c r="DU46">
        <f t="shared" si="62"/>
        <v>13.441040124022521</v>
      </c>
      <c r="DV46">
        <f t="shared" si="63"/>
        <v>16.640387445242716</v>
      </c>
      <c r="DW46">
        <f t="shared" si="64"/>
        <v>12.101047038287037</v>
      </c>
      <c r="DX46">
        <f t="shared" si="65"/>
        <v>16.288603954882173</v>
      </c>
      <c r="DY46" s="79">
        <f t="shared" si="21"/>
        <v>4.6900590925240726</v>
      </c>
      <c r="DZ46">
        <f t="shared" si="22"/>
        <v>1</v>
      </c>
      <c r="EE46" s="50" t="s">
        <v>193</v>
      </c>
      <c r="EF46" s="51">
        <v>13</v>
      </c>
      <c r="EG46" s="51">
        <v>18</v>
      </c>
      <c r="EH46">
        <f t="shared" si="66"/>
        <v>5.026016910058404</v>
      </c>
      <c r="EI46">
        <f t="shared" si="67"/>
        <v>13.733059742817568</v>
      </c>
      <c r="EJ46">
        <f t="shared" si="68"/>
        <v>16.640387445242716</v>
      </c>
      <c r="EK46">
        <f t="shared" si="69"/>
        <v>12.101047038287037</v>
      </c>
      <c r="EL46">
        <f t="shared" si="70"/>
        <v>16.483899256579587</v>
      </c>
      <c r="EM46" s="79">
        <f t="shared" si="23"/>
        <v>5.026016910058404</v>
      </c>
      <c r="EN46">
        <f t="shared" si="24"/>
        <v>1</v>
      </c>
      <c r="ES46" s="50" t="s">
        <v>193</v>
      </c>
      <c r="ET46" s="51">
        <v>13</v>
      </c>
      <c r="EU46" s="51">
        <v>18</v>
      </c>
      <c r="EV46">
        <f t="shared" si="71"/>
        <v>5.1413316146924206</v>
      </c>
      <c r="EW46">
        <f t="shared" si="72"/>
        <v>13.977734542141944</v>
      </c>
      <c r="EX46">
        <f t="shared" si="73"/>
        <v>16.640387445242716</v>
      </c>
      <c r="EY46">
        <f t="shared" si="74"/>
        <v>12.101047038287037</v>
      </c>
      <c r="EZ46">
        <f t="shared" si="75"/>
        <v>16.483899256579587</v>
      </c>
      <c r="FA46" s="79">
        <f t="shared" si="76"/>
        <v>5.1413316146924206</v>
      </c>
      <c r="FB46">
        <f t="shared" si="25"/>
        <v>1</v>
      </c>
    </row>
    <row r="47" spans="1:158">
      <c r="A47" s="50" t="s">
        <v>124</v>
      </c>
      <c r="B47" s="51">
        <v>16</v>
      </c>
      <c r="C47" s="51">
        <v>2</v>
      </c>
      <c r="H47" s="1">
        <v>46</v>
      </c>
      <c r="I47" s="50" t="s">
        <v>997</v>
      </c>
      <c r="J47" s="51">
        <v>32</v>
      </c>
      <c r="K47" s="51">
        <v>7</v>
      </c>
      <c r="L47">
        <f t="shared" si="0"/>
        <v>29.274562336608895</v>
      </c>
      <c r="M47">
        <f t="shared" si="1"/>
        <v>13.152946437965905</v>
      </c>
      <c r="N47">
        <f t="shared" si="2"/>
        <v>34.481879299133332</v>
      </c>
      <c r="O47">
        <f t="shared" si="3"/>
        <v>35.355339059327378</v>
      </c>
      <c r="P47">
        <f t="shared" si="4"/>
        <v>23.086792761230392</v>
      </c>
      <c r="Q47" s="79">
        <f t="shared" si="5"/>
        <v>13.152946437965905</v>
      </c>
      <c r="R47">
        <f t="shared" si="6"/>
        <v>2</v>
      </c>
      <c r="W47" s="50" t="s">
        <v>201</v>
      </c>
      <c r="X47" s="51">
        <v>12</v>
      </c>
      <c r="Y47" s="51">
        <v>13</v>
      </c>
      <c r="Z47">
        <f t="shared" si="26"/>
        <v>12.410177275123832</v>
      </c>
      <c r="AA47">
        <f t="shared" si="27"/>
        <v>11.198837723812336</v>
      </c>
      <c r="AB47">
        <f t="shared" si="28"/>
        <v>15.07956697559263</v>
      </c>
      <c r="AC47">
        <f t="shared" si="29"/>
        <v>13.901438774457844</v>
      </c>
      <c r="AD47">
        <f t="shared" si="30"/>
        <v>5.2916433707108084</v>
      </c>
      <c r="AE47" s="79">
        <f t="shared" si="7"/>
        <v>5.2916433707108084</v>
      </c>
      <c r="AF47">
        <f t="shared" si="8"/>
        <v>5</v>
      </c>
      <c r="AK47" s="50" t="s">
        <v>201</v>
      </c>
      <c r="AL47" s="51">
        <v>12</v>
      </c>
      <c r="AM47" s="51">
        <v>13</v>
      </c>
      <c r="AN47">
        <f t="shared" si="31"/>
        <v>8.5168594283449011</v>
      </c>
      <c r="AO47">
        <f t="shared" si="32"/>
        <v>10.900967269002868</v>
      </c>
      <c r="AP47">
        <f t="shared" si="33"/>
        <v>15.390534194293414</v>
      </c>
      <c r="AQ47">
        <f t="shared" si="34"/>
        <v>13.068197189011533</v>
      </c>
      <c r="AR47">
        <f t="shared" si="35"/>
        <v>6.4060266737416027</v>
      </c>
      <c r="AS47" s="79">
        <f t="shared" si="9"/>
        <v>6.4060266737416027</v>
      </c>
      <c r="AT47">
        <f t="shared" si="10"/>
        <v>5</v>
      </c>
      <c r="AY47" s="50" t="s">
        <v>201</v>
      </c>
      <c r="AZ47" s="51">
        <v>12</v>
      </c>
      <c r="BA47" s="51">
        <v>13</v>
      </c>
      <c r="BB47">
        <f t="shared" si="36"/>
        <v>7.0198439226983229</v>
      </c>
      <c r="BC47">
        <f t="shared" si="37"/>
        <v>9.9756648313923293</v>
      </c>
      <c r="BD47">
        <f t="shared" si="38"/>
        <v>15.460596540938157</v>
      </c>
      <c r="BE47">
        <f t="shared" si="39"/>
        <v>13.068197189011533</v>
      </c>
      <c r="BF47">
        <f t="shared" si="40"/>
        <v>7.3592181063355913</v>
      </c>
      <c r="BG47" s="79">
        <f t="shared" si="11"/>
        <v>7.0198439226983229</v>
      </c>
      <c r="BH47">
        <f t="shared" si="12"/>
        <v>1</v>
      </c>
      <c r="BM47" s="50" t="s">
        <v>201</v>
      </c>
      <c r="BN47" s="51">
        <v>12</v>
      </c>
      <c r="BO47" s="51">
        <v>13</v>
      </c>
      <c r="BP47">
        <f t="shared" si="41"/>
        <v>3.5380091461732146</v>
      </c>
      <c r="BQ47">
        <f t="shared" si="42"/>
        <v>11.353144451031028</v>
      </c>
      <c r="BR47">
        <f t="shared" si="43"/>
        <v>15.390699366435284</v>
      </c>
      <c r="BS47">
        <f t="shared" si="44"/>
        <v>11.225862995778987</v>
      </c>
      <c r="BT47">
        <f t="shared" si="45"/>
        <v>12.158883811015972</v>
      </c>
      <c r="BU47" s="79">
        <f t="shared" si="13"/>
        <v>3.5380091461732146</v>
      </c>
      <c r="BV47">
        <f t="shared" si="14"/>
        <v>1</v>
      </c>
      <c r="CA47" s="50" t="s">
        <v>201</v>
      </c>
      <c r="CB47" s="51">
        <v>12</v>
      </c>
      <c r="CC47" s="51">
        <v>13</v>
      </c>
      <c r="CD47">
        <f t="shared" si="46"/>
        <v>2.0253938432569303</v>
      </c>
      <c r="CE47">
        <f t="shared" si="47"/>
        <v>10.985160314302828</v>
      </c>
      <c r="CF47">
        <f t="shared" si="48"/>
        <v>15.497057969158885</v>
      </c>
      <c r="CG47">
        <f t="shared" si="49"/>
        <v>11.225862995778987</v>
      </c>
      <c r="CH47">
        <f t="shared" si="50"/>
        <v>16.490744509836158</v>
      </c>
      <c r="CI47" s="79">
        <f t="shared" si="15"/>
        <v>2.0253938432569303</v>
      </c>
      <c r="CJ47">
        <f t="shared" si="16"/>
        <v>1</v>
      </c>
      <c r="CO47" s="50" t="s">
        <v>201</v>
      </c>
      <c r="CP47" s="51">
        <v>12</v>
      </c>
      <c r="CQ47" s="51">
        <v>13</v>
      </c>
      <c r="CR47">
        <f t="shared" si="51"/>
        <v>1.0118885850041113</v>
      </c>
      <c r="CS47">
        <f t="shared" si="52"/>
        <v>10.342176995197866</v>
      </c>
      <c r="CT47">
        <f t="shared" si="53"/>
        <v>8.7820249760171425</v>
      </c>
      <c r="CU47">
        <f t="shared" si="54"/>
        <v>11.225862995778987</v>
      </c>
      <c r="CV47">
        <f t="shared" si="55"/>
        <v>20.049136078699494</v>
      </c>
      <c r="CW47" s="79">
        <f t="shared" si="17"/>
        <v>1.0118885850041113</v>
      </c>
      <c r="CX47">
        <f t="shared" si="18"/>
        <v>1</v>
      </c>
      <c r="DC47" s="50" t="s">
        <v>201</v>
      </c>
      <c r="DD47" s="51">
        <v>12</v>
      </c>
      <c r="DE47" s="51">
        <v>13</v>
      </c>
      <c r="DF47">
        <f t="shared" si="56"/>
        <v>0.38256114308249117</v>
      </c>
      <c r="DG47">
        <f t="shared" si="57"/>
        <v>10.493425622421508</v>
      </c>
      <c r="DH47">
        <f t="shared" si="58"/>
        <v>12.69500946448273</v>
      </c>
      <c r="DI47">
        <f t="shared" si="59"/>
        <v>15.009109074723016</v>
      </c>
      <c r="DJ47">
        <f t="shared" si="60"/>
        <v>20.07214257693359</v>
      </c>
      <c r="DK47" s="79">
        <f t="shared" si="19"/>
        <v>0.38256114308249117</v>
      </c>
      <c r="DL47">
        <f t="shared" si="20"/>
        <v>1</v>
      </c>
      <c r="DQ47" s="50" t="s">
        <v>201</v>
      </c>
      <c r="DR47" s="51">
        <v>12</v>
      </c>
      <c r="DS47" s="51">
        <v>13</v>
      </c>
      <c r="DT47">
        <f t="shared" si="61"/>
        <v>0.41348065416380775</v>
      </c>
      <c r="DU47">
        <f t="shared" si="62"/>
        <v>9.7884678063312531</v>
      </c>
      <c r="DV47">
        <f t="shared" si="63"/>
        <v>12.190848208545269</v>
      </c>
      <c r="DW47">
        <f t="shared" si="64"/>
        <v>14.97367188150039</v>
      </c>
      <c r="DX47">
        <f t="shared" si="65"/>
        <v>20.157814532309875</v>
      </c>
      <c r="DY47" s="79">
        <f t="shared" si="21"/>
        <v>0.41348065416380775</v>
      </c>
      <c r="DZ47">
        <f t="shared" si="22"/>
        <v>1</v>
      </c>
      <c r="EE47" s="50" t="s">
        <v>201</v>
      </c>
      <c r="EF47" s="51">
        <v>12</v>
      </c>
      <c r="EG47" s="51">
        <v>13</v>
      </c>
      <c r="EH47">
        <f t="shared" si="66"/>
        <v>7.3720283457301014E-2</v>
      </c>
      <c r="EI47">
        <f t="shared" si="67"/>
        <v>10.261957575423732</v>
      </c>
      <c r="EJ47">
        <f t="shared" si="68"/>
        <v>12.190848208545269</v>
      </c>
      <c r="EK47">
        <f t="shared" si="69"/>
        <v>14.97367188150039</v>
      </c>
      <c r="EL47">
        <f t="shared" si="70"/>
        <v>20.355203739119514</v>
      </c>
      <c r="EM47" s="79">
        <f t="shared" si="23"/>
        <v>7.3720283457301014E-2</v>
      </c>
      <c r="EN47">
        <f t="shared" si="24"/>
        <v>1</v>
      </c>
      <c r="ES47" s="50" t="s">
        <v>201</v>
      </c>
      <c r="ET47" s="51">
        <v>12</v>
      </c>
      <c r="EU47" s="51">
        <v>13</v>
      </c>
      <c r="EV47">
        <f t="shared" si="71"/>
        <v>0.1219864428359973</v>
      </c>
      <c r="EW47">
        <f t="shared" si="72"/>
        <v>10.531320358368559</v>
      </c>
      <c r="EX47">
        <f t="shared" si="73"/>
        <v>12.190848208545269</v>
      </c>
      <c r="EY47">
        <f t="shared" si="74"/>
        <v>14.97367188150039</v>
      </c>
      <c r="EZ47">
        <f t="shared" si="75"/>
        <v>20.355203739119514</v>
      </c>
      <c r="FA47" s="79">
        <f t="shared" si="76"/>
        <v>0.1219864428359973</v>
      </c>
      <c r="FB47">
        <f t="shared" si="25"/>
        <v>1</v>
      </c>
    </row>
    <row r="48" spans="1:158">
      <c r="A48" s="50" t="s">
        <v>126</v>
      </c>
      <c r="B48" s="51">
        <v>19</v>
      </c>
      <c r="C48" s="51">
        <v>5</v>
      </c>
      <c r="H48" s="1">
        <v>47</v>
      </c>
      <c r="I48" s="50" t="s">
        <v>1221</v>
      </c>
      <c r="J48" s="53">
        <v>12</v>
      </c>
      <c r="K48" s="53">
        <v>13</v>
      </c>
      <c r="L48">
        <f t="shared" si="0"/>
        <v>13.45362404707371</v>
      </c>
      <c r="M48">
        <f t="shared" si="1"/>
        <v>10.63014581273465</v>
      </c>
      <c r="N48">
        <f t="shared" si="2"/>
        <v>14.866068747318506</v>
      </c>
      <c r="O48">
        <f t="shared" si="3"/>
        <v>15.556349186104045</v>
      </c>
      <c r="P48">
        <f t="shared" si="4"/>
        <v>2.2360679774997898</v>
      </c>
      <c r="Q48" s="79">
        <f t="shared" si="5"/>
        <v>2.2360679774997898</v>
      </c>
      <c r="R48">
        <f t="shared" si="6"/>
        <v>5</v>
      </c>
      <c r="W48" s="50" t="s">
        <v>211</v>
      </c>
      <c r="X48" s="51">
        <v>10</v>
      </c>
      <c r="Y48" s="51">
        <v>14</v>
      </c>
      <c r="Z48">
        <f t="shared" si="26"/>
        <v>11.91270330361669</v>
      </c>
      <c r="AA48">
        <f t="shared" si="27"/>
        <v>13.43142418160793</v>
      </c>
      <c r="AB48">
        <f t="shared" si="28"/>
        <v>13.215574323327152</v>
      </c>
      <c r="AC48">
        <f t="shared" si="29"/>
        <v>11.715374513859981</v>
      </c>
      <c r="AD48">
        <f t="shared" si="30"/>
        <v>6.1795944040596291</v>
      </c>
      <c r="AE48" s="79">
        <f t="shared" si="7"/>
        <v>6.1795944040596291</v>
      </c>
      <c r="AF48">
        <f t="shared" si="8"/>
        <v>5</v>
      </c>
      <c r="AK48" s="50" t="s">
        <v>211</v>
      </c>
      <c r="AL48" s="51">
        <v>10</v>
      </c>
      <c r="AM48" s="51">
        <v>14</v>
      </c>
      <c r="AN48">
        <f t="shared" si="31"/>
        <v>8.6568556556169654</v>
      </c>
      <c r="AO48">
        <f t="shared" si="32"/>
        <v>13.116763252413753</v>
      </c>
      <c r="AP48">
        <f t="shared" si="33"/>
        <v>13.517363555579722</v>
      </c>
      <c r="AQ48">
        <f t="shared" si="34"/>
        <v>10.883218477954436</v>
      </c>
      <c r="AR48">
        <f t="shared" si="35"/>
        <v>7.2326005754976475</v>
      </c>
      <c r="AS48" s="79">
        <f t="shared" si="9"/>
        <v>7.2326005754976475</v>
      </c>
      <c r="AT48">
        <f t="shared" si="10"/>
        <v>5</v>
      </c>
      <c r="AY48" s="50" t="s">
        <v>211</v>
      </c>
      <c r="AZ48" s="51">
        <v>10</v>
      </c>
      <c r="BA48" s="51">
        <v>14</v>
      </c>
      <c r="BB48">
        <f t="shared" si="36"/>
        <v>8.640740101579528</v>
      </c>
      <c r="BC48">
        <f t="shared" si="37"/>
        <v>12.207124510476566</v>
      </c>
      <c r="BD48">
        <f t="shared" si="38"/>
        <v>13.546447352485778</v>
      </c>
      <c r="BE48">
        <f t="shared" si="39"/>
        <v>10.883218477954436</v>
      </c>
      <c r="BF48">
        <f t="shared" si="40"/>
        <v>8.4362965379731403</v>
      </c>
      <c r="BG48" s="79">
        <f t="shared" si="11"/>
        <v>8.4362965379731403</v>
      </c>
      <c r="BH48">
        <f t="shared" si="12"/>
        <v>5</v>
      </c>
      <c r="BM48" s="50" t="s">
        <v>211</v>
      </c>
      <c r="BN48" s="51">
        <v>10</v>
      </c>
      <c r="BO48" s="51">
        <v>14</v>
      </c>
      <c r="BP48">
        <f t="shared" si="41"/>
        <v>4.7697503534677077</v>
      </c>
      <c r="BQ48">
        <f t="shared" si="42"/>
        <v>13.572386614519077</v>
      </c>
      <c r="BR48">
        <f t="shared" si="43"/>
        <v>13.472716000569129</v>
      </c>
      <c r="BS48">
        <f t="shared" si="44"/>
        <v>8.9899944382630181</v>
      </c>
      <c r="BT48">
        <f t="shared" si="45"/>
        <v>12.891047857710648</v>
      </c>
      <c r="BU48" s="79">
        <f t="shared" si="13"/>
        <v>4.7697503534677077</v>
      </c>
      <c r="BV48">
        <f t="shared" si="14"/>
        <v>1</v>
      </c>
      <c r="CA48" s="50" t="s">
        <v>211</v>
      </c>
      <c r="CB48" s="51">
        <v>10</v>
      </c>
      <c r="CC48" s="51">
        <v>14</v>
      </c>
      <c r="CD48">
        <f t="shared" si="46"/>
        <v>2.6416522178937716</v>
      </c>
      <c r="CE48">
        <f t="shared" si="47"/>
        <v>13.159908096371106</v>
      </c>
      <c r="CF48">
        <f t="shared" si="48"/>
        <v>13.564158355883013</v>
      </c>
      <c r="CG48">
        <f t="shared" si="49"/>
        <v>8.9899944382630181</v>
      </c>
      <c r="CH48">
        <f t="shared" si="50"/>
        <v>17.297977246738746</v>
      </c>
      <c r="CI48" s="79">
        <f t="shared" si="15"/>
        <v>2.6416522178937716</v>
      </c>
      <c r="CJ48">
        <f t="shared" si="16"/>
        <v>1</v>
      </c>
      <c r="CO48" s="50" t="s">
        <v>211</v>
      </c>
      <c r="CP48" s="51">
        <v>10</v>
      </c>
      <c r="CQ48" s="51">
        <v>14</v>
      </c>
      <c r="CR48">
        <f t="shared" si="51"/>
        <v>2.2911165331474579</v>
      </c>
      <c r="CS48">
        <f t="shared" si="52"/>
        <v>12.49042132996321</v>
      </c>
      <c r="CT48">
        <f t="shared" si="53"/>
        <v>6.6798050878292008</v>
      </c>
      <c r="CU48">
        <f t="shared" si="54"/>
        <v>8.9899944382630181</v>
      </c>
      <c r="CV48">
        <f t="shared" si="55"/>
        <v>20.935048810600126</v>
      </c>
      <c r="CW48" s="79">
        <f t="shared" si="17"/>
        <v>2.2911165331474579</v>
      </c>
      <c r="CX48">
        <f t="shared" si="18"/>
        <v>1</v>
      </c>
      <c r="DC48" s="50" t="s">
        <v>211</v>
      </c>
      <c r="DD48" s="51">
        <v>10</v>
      </c>
      <c r="DE48" s="51">
        <v>14</v>
      </c>
      <c r="DF48">
        <f t="shared" si="56"/>
        <v>2.2338250666058386</v>
      </c>
      <c r="DG48">
        <f t="shared" si="57"/>
        <v>12.646824501165984</v>
      </c>
      <c r="DH48">
        <f t="shared" si="58"/>
        <v>11.947162586794661</v>
      </c>
      <c r="DI48">
        <f t="shared" si="59"/>
        <v>13.059939319037158</v>
      </c>
      <c r="DJ48">
        <f t="shared" si="60"/>
        <v>20.947269605100093</v>
      </c>
      <c r="DK48" s="79">
        <f t="shared" si="19"/>
        <v>2.2338250666058386</v>
      </c>
      <c r="DL48">
        <f t="shared" si="20"/>
        <v>1</v>
      </c>
      <c r="DQ48" s="50" t="s">
        <v>211</v>
      </c>
      <c r="DR48" s="51">
        <v>10</v>
      </c>
      <c r="DS48" s="51">
        <v>14</v>
      </c>
      <c r="DT48">
        <f t="shared" si="61"/>
        <v>2.2229728858822662</v>
      </c>
      <c r="DU48">
        <f t="shared" si="62"/>
        <v>11.904539336386915</v>
      </c>
      <c r="DV48">
        <f t="shared" si="63"/>
        <v>11.641371995937222</v>
      </c>
      <c r="DW48">
        <f t="shared" si="64"/>
        <v>13.032402030279584</v>
      </c>
      <c r="DX48">
        <f t="shared" si="65"/>
        <v>21.042135086511617</v>
      </c>
      <c r="DY48" s="79">
        <f t="shared" si="21"/>
        <v>2.2229728858822662</v>
      </c>
      <c r="DZ48">
        <f t="shared" si="22"/>
        <v>1</v>
      </c>
      <c r="EE48" s="50" t="s">
        <v>211</v>
      </c>
      <c r="EF48" s="51">
        <v>10</v>
      </c>
      <c r="EG48" s="51">
        <v>14</v>
      </c>
      <c r="EH48">
        <f t="shared" si="66"/>
        <v>2.2080680560600996</v>
      </c>
      <c r="EI48">
        <f t="shared" si="67"/>
        <v>12.408481933250195</v>
      </c>
      <c r="EJ48">
        <f t="shared" si="68"/>
        <v>11.641371995937222</v>
      </c>
      <c r="EK48">
        <f t="shared" si="69"/>
        <v>13.032402030279584</v>
      </c>
      <c r="EL48">
        <f t="shared" si="70"/>
        <v>21.239198431698526</v>
      </c>
      <c r="EM48" s="79">
        <f t="shared" si="23"/>
        <v>2.2080680560600996</v>
      </c>
      <c r="EN48">
        <f t="shared" si="24"/>
        <v>1</v>
      </c>
      <c r="ES48" s="50" t="s">
        <v>211</v>
      </c>
      <c r="ET48" s="51">
        <v>10</v>
      </c>
      <c r="EU48" s="51">
        <v>14</v>
      </c>
      <c r="EV48">
        <f t="shared" si="71"/>
        <v>2.3577136705367292</v>
      </c>
      <c r="EW48">
        <f t="shared" si="72"/>
        <v>12.679490051677476</v>
      </c>
      <c r="EX48">
        <f t="shared" si="73"/>
        <v>11.641371995937222</v>
      </c>
      <c r="EY48">
        <f t="shared" si="74"/>
        <v>13.032402030279584</v>
      </c>
      <c r="EZ48">
        <f t="shared" si="75"/>
        <v>21.239198431698526</v>
      </c>
      <c r="FA48" s="79">
        <f t="shared" si="76"/>
        <v>2.3577136705367292</v>
      </c>
      <c r="FB48">
        <f t="shared" si="25"/>
        <v>1</v>
      </c>
    </row>
    <row r="49" spans="1:158">
      <c r="A49" s="50" t="s">
        <v>128</v>
      </c>
      <c r="B49" s="51">
        <v>16</v>
      </c>
      <c r="C49" s="51">
        <v>2</v>
      </c>
      <c r="H49" s="1">
        <v>48</v>
      </c>
      <c r="I49" s="50" t="s">
        <v>645</v>
      </c>
      <c r="J49" s="53">
        <v>12</v>
      </c>
      <c r="K49" s="53">
        <v>13</v>
      </c>
      <c r="L49">
        <f t="shared" si="0"/>
        <v>13.45362404707371</v>
      </c>
      <c r="M49">
        <f t="shared" si="1"/>
        <v>10.63014581273465</v>
      </c>
      <c r="N49">
        <f t="shared" si="2"/>
        <v>14.866068747318506</v>
      </c>
      <c r="O49">
        <f t="shared" si="3"/>
        <v>15.556349186104045</v>
      </c>
      <c r="P49">
        <f t="shared" si="4"/>
        <v>2.2360679774997898</v>
      </c>
      <c r="Q49" s="79">
        <f t="shared" si="5"/>
        <v>2.2360679774997898</v>
      </c>
      <c r="R49">
        <f t="shared" si="6"/>
        <v>5</v>
      </c>
      <c r="W49" s="50" t="s">
        <v>218</v>
      </c>
      <c r="X49" s="51">
        <v>9</v>
      </c>
      <c r="Y49" s="51">
        <v>16</v>
      </c>
      <c r="Z49">
        <f t="shared" si="26"/>
        <v>13.14961976636587</v>
      </c>
      <c r="AA49">
        <f t="shared" si="27"/>
        <v>15.337215606826497</v>
      </c>
      <c r="AB49">
        <f t="shared" si="28"/>
        <v>10.979737269961605</v>
      </c>
      <c r="AC49">
        <f t="shared" si="29"/>
        <v>9.7082439194737997</v>
      </c>
      <c r="AD49">
        <f t="shared" si="30"/>
        <v>6.4406722314954736</v>
      </c>
      <c r="AE49" s="79">
        <f t="shared" si="7"/>
        <v>6.4406722314954736</v>
      </c>
      <c r="AF49">
        <f t="shared" si="8"/>
        <v>5</v>
      </c>
      <c r="AK49" s="50" t="s">
        <v>218</v>
      </c>
      <c r="AL49" s="51">
        <v>9</v>
      </c>
      <c r="AM49" s="51">
        <v>16</v>
      </c>
      <c r="AN49">
        <f t="shared" si="31"/>
        <v>10.424229184845633</v>
      </c>
      <c r="AO49">
        <f t="shared" si="32"/>
        <v>15.097500975322765</v>
      </c>
      <c r="AP49">
        <f t="shared" si="33"/>
        <v>11.281947344218322</v>
      </c>
      <c r="AQ49">
        <f t="shared" si="34"/>
        <v>8.8756846368541549</v>
      </c>
      <c r="AR49">
        <f t="shared" si="35"/>
        <v>7.3182769669293677</v>
      </c>
      <c r="AS49" s="79">
        <f t="shared" si="9"/>
        <v>7.3182769669293677</v>
      </c>
      <c r="AT49">
        <f t="shared" si="10"/>
        <v>5</v>
      </c>
      <c r="AY49" s="50" t="s">
        <v>218</v>
      </c>
      <c r="AZ49" s="51">
        <v>9</v>
      </c>
      <c r="BA49" s="51">
        <v>16</v>
      </c>
      <c r="BB49">
        <f t="shared" si="36"/>
        <v>10.876357748393742</v>
      </c>
      <c r="BC49">
        <f t="shared" si="37"/>
        <v>14.124938541681438</v>
      </c>
      <c r="BD49">
        <f t="shared" si="38"/>
        <v>11.315036252247225</v>
      </c>
      <c r="BE49">
        <f t="shared" si="39"/>
        <v>8.8756846368541549</v>
      </c>
      <c r="BF49">
        <f t="shared" si="40"/>
        <v>8.6831512446010972</v>
      </c>
      <c r="BG49" s="79">
        <f t="shared" si="11"/>
        <v>8.6831512446010972</v>
      </c>
      <c r="BH49">
        <f t="shared" si="12"/>
        <v>5</v>
      </c>
      <c r="BM49" s="50" t="s">
        <v>218</v>
      </c>
      <c r="BN49" s="51">
        <v>9</v>
      </c>
      <c r="BO49" s="51">
        <v>16</v>
      </c>
      <c r="BP49">
        <f t="shared" si="41"/>
        <v>6.9925781730635892</v>
      </c>
      <c r="BQ49">
        <f t="shared" si="42"/>
        <v>15.541573456055749</v>
      </c>
      <c r="BR49">
        <f t="shared" si="43"/>
        <v>11.241852382236276</v>
      </c>
      <c r="BS49">
        <f t="shared" si="44"/>
        <v>7.3498299300051828</v>
      </c>
      <c r="BT49">
        <f t="shared" si="45"/>
        <v>12.578675244626767</v>
      </c>
      <c r="BU49" s="79">
        <f t="shared" si="13"/>
        <v>6.9925781730635892</v>
      </c>
      <c r="BV49">
        <f t="shared" si="14"/>
        <v>1</v>
      </c>
      <c r="CA49" s="50" t="s">
        <v>218</v>
      </c>
      <c r="CB49" s="51">
        <v>9</v>
      </c>
      <c r="CC49" s="51">
        <v>16</v>
      </c>
      <c r="CD49">
        <f t="shared" si="46"/>
        <v>4.8541113769981719</v>
      </c>
      <c r="CE49">
        <f t="shared" si="47"/>
        <v>15.221452462657227</v>
      </c>
      <c r="CF49">
        <f t="shared" si="48"/>
        <v>11.335944304532859</v>
      </c>
      <c r="CG49">
        <f t="shared" si="49"/>
        <v>7.3498299300051828</v>
      </c>
      <c r="CH49">
        <f t="shared" si="50"/>
        <v>16.966369617826068</v>
      </c>
      <c r="CI49" s="79">
        <f t="shared" si="15"/>
        <v>4.8541113769981719</v>
      </c>
      <c r="CJ49">
        <f t="shared" si="16"/>
        <v>1</v>
      </c>
      <c r="CO49" s="50" t="s">
        <v>218</v>
      </c>
      <c r="CP49" s="51">
        <v>9</v>
      </c>
      <c r="CQ49" s="51">
        <v>16</v>
      </c>
      <c r="CR49">
        <f t="shared" si="51"/>
        <v>4.5060571399463667</v>
      </c>
      <c r="CS49">
        <f t="shared" si="52"/>
        <v>14.584602325740663</v>
      </c>
      <c r="CT49">
        <f t="shared" si="53"/>
        <v>5.8831507440646877</v>
      </c>
      <c r="CU49">
        <f t="shared" si="54"/>
        <v>7.3498299300051828</v>
      </c>
      <c r="CV49">
        <f t="shared" si="55"/>
        <v>20.637630258879284</v>
      </c>
      <c r="CW49" s="79">
        <f t="shared" si="17"/>
        <v>4.5060571399463667</v>
      </c>
      <c r="CX49">
        <f t="shared" si="18"/>
        <v>1</v>
      </c>
      <c r="DC49" s="50" t="s">
        <v>218</v>
      </c>
      <c r="DD49" s="51">
        <v>9</v>
      </c>
      <c r="DE49" s="51">
        <v>16</v>
      </c>
      <c r="DF49">
        <f t="shared" si="56"/>
        <v>4.3459284126865887</v>
      </c>
      <c r="DG49">
        <f t="shared" si="57"/>
        <v>14.735360504693878</v>
      </c>
      <c r="DH49">
        <f t="shared" si="58"/>
        <v>12.962268634822614</v>
      </c>
      <c r="DI49">
        <f t="shared" si="59"/>
        <v>10.834992689288384</v>
      </c>
      <c r="DJ49">
        <f t="shared" si="60"/>
        <v>20.638256627650268</v>
      </c>
      <c r="DK49" s="79">
        <f t="shared" si="19"/>
        <v>4.3459284126865887</v>
      </c>
      <c r="DL49">
        <f t="shared" si="20"/>
        <v>1</v>
      </c>
      <c r="DQ49" s="50" t="s">
        <v>218</v>
      </c>
      <c r="DR49" s="51">
        <v>9</v>
      </c>
      <c r="DS49" s="51">
        <v>16</v>
      </c>
      <c r="DT49">
        <f t="shared" si="61"/>
        <v>4.0813238993453744</v>
      </c>
      <c r="DU49">
        <f t="shared" si="62"/>
        <v>14.0284408564738</v>
      </c>
      <c r="DV49">
        <f t="shared" si="63"/>
        <v>12.84143661463901</v>
      </c>
      <c r="DW49">
        <f t="shared" si="64"/>
        <v>10.805640658046864</v>
      </c>
      <c r="DX49">
        <f t="shared" si="65"/>
        <v>20.741848500049439</v>
      </c>
      <c r="DY49" s="79">
        <f t="shared" si="21"/>
        <v>4.0813238993453744</v>
      </c>
      <c r="DZ49">
        <f t="shared" si="22"/>
        <v>1</v>
      </c>
      <c r="EE49" s="50" t="s">
        <v>218</v>
      </c>
      <c r="EF49" s="51">
        <v>9</v>
      </c>
      <c r="EG49" s="51">
        <v>16</v>
      </c>
      <c r="EH49">
        <f t="shared" si="66"/>
        <v>4.1940255435789888</v>
      </c>
      <c r="EI49">
        <f t="shared" si="67"/>
        <v>14.504484218468319</v>
      </c>
      <c r="EJ49">
        <f t="shared" si="68"/>
        <v>12.84143661463901</v>
      </c>
      <c r="EK49">
        <f t="shared" si="69"/>
        <v>10.805640658046864</v>
      </c>
      <c r="EL49">
        <f t="shared" si="70"/>
        <v>20.936435209009797</v>
      </c>
      <c r="EM49" s="79">
        <f t="shared" si="23"/>
        <v>4.1940255435789888</v>
      </c>
      <c r="EN49">
        <f t="shared" si="24"/>
        <v>1</v>
      </c>
      <c r="ES49" s="50" t="s">
        <v>218</v>
      </c>
      <c r="ET49" s="51">
        <v>9</v>
      </c>
      <c r="EU49" s="51">
        <v>16</v>
      </c>
      <c r="EV49">
        <f t="shared" si="71"/>
        <v>4.3610852791748727</v>
      </c>
      <c r="EW49">
        <f t="shared" si="72"/>
        <v>14.773731378720409</v>
      </c>
      <c r="EX49">
        <f t="shared" si="73"/>
        <v>12.84143661463901</v>
      </c>
      <c r="EY49">
        <f t="shared" si="74"/>
        <v>10.805640658046864</v>
      </c>
      <c r="EZ49">
        <f t="shared" si="75"/>
        <v>20.936435209009797</v>
      </c>
      <c r="FA49" s="79">
        <f t="shared" si="76"/>
        <v>4.3610852791748727</v>
      </c>
      <c r="FB49">
        <f t="shared" si="25"/>
        <v>1</v>
      </c>
    </row>
    <row r="50" spans="1:158">
      <c r="A50" s="50" t="s">
        <v>131</v>
      </c>
      <c r="B50" s="51">
        <v>19</v>
      </c>
      <c r="C50" s="51">
        <v>8</v>
      </c>
      <c r="H50" s="1">
        <v>49</v>
      </c>
      <c r="I50" s="50" t="s">
        <v>72</v>
      </c>
      <c r="J50" s="51">
        <v>19</v>
      </c>
      <c r="K50" s="51">
        <v>5</v>
      </c>
      <c r="L50">
        <f t="shared" si="0"/>
        <v>16.124515496597098</v>
      </c>
      <c r="M50">
        <f t="shared" si="1"/>
        <v>0</v>
      </c>
      <c r="N50">
        <f t="shared" si="2"/>
        <v>25.495097567963924</v>
      </c>
      <c r="O50">
        <f t="shared" si="3"/>
        <v>26.172504656604801</v>
      </c>
      <c r="P50">
        <f t="shared" si="4"/>
        <v>12.727922061357855</v>
      </c>
      <c r="Q50" s="79">
        <f t="shared" si="5"/>
        <v>0</v>
      </c>
      <c r="R50">
        <f t="shared" si="6"/>
        <v>2</v>
      </c>
      <c r="W50" s="50" t="s">
        <v>224</v>
      </c>
      <c r="X50" s="51">
        <v>2</v>
      </c>
      <c r="Y50" s="51">
        <v>21</v>
      </c>
      <c r="Z50">
        <f t="shared" si="26"/>
        <v>16.900073964335188</v>
      </c>
      <c r="AA50">
        <f t="shared" si="27"/>
        <v>23.937935941519317</v>
      </c>
      <c r="AB50">
        <f t="shared" si="28"/>
        <v>5.121723334131195</v>
      </c>
      <c r="AC50">
        <f t="shared" si="29"/>
        <v>1.1180339887498949</v>
      </c>
      <c r="AD50">
        <f t="shared" si="30"/>
        <v>13.904489307274863</v>
      </c>
      <c r="AE50" s="79">
        <f t="shared" si="7"/>
        <v>1.1180339887498949</v>
      </c>
      <c r="AF50">
        <f t="shared" si="8"/>
        <v>4</v>
      </c>
      <c r="AK50" s="50" t="s">
        <v>224</v>
      </c>
      <c r="AL50" s="51">
        <v>2</v>
      </c>
      <c r="AM50" s="51">
        <v>21</v>
      </c>
      <c r="AN50">
        <f t="shared" si="31"/>
        <v>16.358506176120954</v>
      </c>
      <c r="AO50">
        <f t="shared" si="32"/>
        <v>23.695458755632309</v>
      </c>
      <c r="AP50">
        <f t="shared" si="33"/>
        <v>5.2342409560236023</v>
      </c>
      <c r="AQ50">
        <f t="shared" si="34"/>
        <v>0.3333333329999999</v>
      </c>
      <c r="AR50">
        <f t="shared" si="35"/>
        <v>14.374416317356642</v>
      </c>
      <c r="AS50" s="79">
        <f t="shared" si="9"/>
        <v>0.3333333329999999</v>
      </c>
      <c r="AT50">
        <f t="shared" si="10"/>
        <v>4</v>
      </c>
      <c r="AY50" s="50" t="s">
        <v>224</v>
      </c>
      <c r="AZ50" s="51">
        <v>2</v>
      </c>
      <c r="BA50" s="51">
        <v>21</v>
      </c>
      <c r="BB50">
        <f t="shared" si="36"/>
        <v>18.870094558614291</v>
      </c>
      <c r="BC50">
        <f t="shared" si="37"/>
        <v>22.726941913866849</v>
      </c>
      <c r="BD50">
        <f t="shared" si="38"/>
        <v>4.8971855510761415</v>
      </c>
      <c r="BE50">
        <f t="shared" si="39"/>
        <v>0.3333333329999999</v>
      </c>
      <c r="BF50">
        <f t="shared" si="40"/>
        <v>15.76902521453427</v>
      </c>
      <c r="BG50" s="79">
        <f t="shared" si="11"/>
        <v>0.3333333329999999</v>
      </c>
      <c r="BH50">
        <f t="shared" si="12"/>
        <v>4</v>
      </c>
      <c r="BJ50" t="s">
        <v>1276</v>
      </c>
      <c r="BK50">
        <f>SUM(AZ9,AZ40,AZ59,AZ50,AZ95,AZ180,AZ195,AZ208,AZ237,AZ283)/10</f>
        <v>1.9</v>
      </c>
      <c r="BL50">
        <f>SUM(BA9,BA40,BA50,BA95,BA59,BA180,BA195,BA208,BA237,BA283)/10</f>
        <v>17.899999999999999</v>
      </c>
      <c r="BM50" s="50" t="s">
        <v>224</v>
      </c>
      <c r="BN50" s="51">
        <v>2</v>
      </c>
      <c r="BO50" s="51">
        <v>21</v>
      </c>
      <c r="BP50">
        <f t="shared" si="41"/>
        <v>14.957968101530545</v>
      </c>
      <c r="BQ50">
        <f t="shared" si="42"/>
        <v>24.14163832530793</v>
      </c>
      <c r="BR50">
        <f t="shared" si="43"/>
        <v>4.8130823666327816</v>
      </c>
      <c r="BS50">
        <f t="shared" si="44"/>
        <v>3.1016124838541659</v>
      </c>
      <c r="BT50">
        <f t="shared" si="45"/>
        <v>17.980239291227086</v>
      </c>
      <c r="BU50" s="79">
        <f t="shared" si="13"/>
        <v>3.1016124838541659</v>
      </c>
      <c r="BV50">
        <f t="shared" si="14"/>
        <v>4</v>
      </c>
      <c r="CA50" s="50" t="s">
        <v>224</v>
      </c>
      <c r="CB50" s="51">
        <v>2</v>
      </c>
      <c r="CC50" s="51">
        <v>21</v>
      </c>
      <c r="CD50">
        <f t="shared" si="46"/>
        <v>12.914131280899351</v>
      </c>
      <c r="CE50">
        <f t="shared" si="47"/>
        <v>23.78508673440006</v>
      </c>
      <c r="CF50">
        <f t="shared" si="48"/>
        <v>4.7437994539684096</v>
      </c>
      <c r="CG50">
        <f t="shared" si="49"/>
        <v>3.1016124838541659</v>
      </c>
      <c r="CH50">
        <f t="shared" si="50"/>
        <v>21.824790175593705</v>
      </c>
      <c r="CI50" s="79">
        <f t="shared" si="15"/>
        <v>3.1016124838541659</v>
      </c>
      <c r="CJ50">
        <f t="shared" si="16"/>
        <v>4</v>
      </c>
      <c r="CL50" s="102" t="s">
        <v>1276</v>
      </c>
      <c r="CM50">
        <f>SUM(CB9,CB40,CB50,CB59,CB95,CB180,CB195,CB208,CB237,CB283)/10</f>
        <v>1.9</v>
      </c>
      <c r="CN50">
        <f>SUM(CC9,CC40,CC50,CC59,CC95,CC180,CC195,CC208,CC237,CC283)/10</f>
        <v>17.899999999999999</v>
      </c>
      <c r="CO50" s="50" t="s">
        <v>224</v>
      </c>
      <c r="CP50" s="51">
        <v>2</v>
      </c>
      <c r="CQ50" s="51">
        <v>21</v>
      </c>
      <c r="CR50">
        <f t="shared" si="51"/>
        <v>12.885487041957772</v>
      </c>
      <c r="CS50">
        <f t="shared" si="52"/>
        <v>23.120567142697862</v>
      </c>
      <c r="CT50">
        <f t="shared" si="53"/>
        <v>6.7149556468668425</v>
      </c>
      <c r="CU50">
        <f t="shared" si="54"/>
        <v>3.1016124838541659</v>
      </c>
      <c r="CV50">
        <f t="shared" si="55"/>
        <v>25.307558758248685</v>
      </c>
      <c r="CW50" s="79">
        <f t="shared" si="17"/>
        <v>3.1016124838541659</v>
      </c>
      <c r="CX50">
        <f t="shared" si="18"/>
        <v>4</v>
      </c>
      <c r="DC50" s="50" t="s">
        <v>224</v>
      </c>
      <c r="DD50" s="51">
        <v>2</v>
      </c>
      <c r="DE50" s="51">
        <v>21</v>
      </c>
      <c r="DF50">
        <f t="shared" si="56"/>
        <v>12.857491096951868</v>
      </c>
      <c r="DG50">
        <f t="shared" si="57"/>
        <v>23.276814525473462</v>
      </c>
      <c r="DH50">
        <f t="shared" si="58"/>
        <v>16.000637742393462</v>
      </c>
      <c r="DI50">
        <f t="shared" si="59"/>
        <v>4.2541858841537152</v>
      </c>
      <c r="DJ50">
        <f t="shared" si="60"/>
        <v>25.274072845284557</v>
      </c>
      <c r="DK50" s="79">
        <f t="shared" si="19"/>
        <v>4.2541858841537152</v>
      </c>
      <c r="DL50">
        <f t="shared" si="20"/>
        <v>4</v>
      </c>
      <c r="DQ50" s="50" t="s">
        <v>224</v>
      </c>
      <c r="DR50" s="51">
        <v>2</v>
      </c>
      <c r="DS50" s="51">
        <v>21</v>
      </c>
      <c r="DT50">
        <f t="shared" si="61"/>
        <v>12.676147983175635</v>
      </c>
      <c r="DU50">
        <f t="shared" si="62"/>
        <v>22.529716229095815</v>
      </c>
      <c r="DV50">
        <f t="shared" si="63"/>
        <v>16.522643021617075</v>
      </c>
      <c r="DW50">
        <f t="shared" si="64"/>
        <v>4.3102432152763113</v>
      </c>
      <c r="DX50">
        <f t="shared" si="65"/>
        <v>25.396436683893338</v>
      </c>
      <c r="DY50" s="79">
        <f t="shared" si="21"/>
        <v>4.3102432152763113</v>
      </c>
      <c r="DZ50">
        <f t="shared" si="22"/>
        <v>4</v>
      </c>
      <c r="EE50" s="50" t="s">
        <v>224</v>
      </c>
      <c r="EF50" s="51">
        <v>2</v>
      </c>
      <c r="EG50" s="51">
        <v>21</v>
      </c>
      <c r="EH50">
        <f t="shared" si="66"/>
        <v>12.763797458444451</v>
      </c>
      <c r="EI50">
        <f t="shared" si="67"/>
        <v>23.038612215665172</v>
      </c>
      <c r="EJ50">
        <f t="shared" si="68"/>
        <v>16.522643021617075</v>
      </c>
      <c r="EK50">
        <f t="shared" si="69"/>
        <v>4.3102432152763113</v>
      </c>
      <c r="EL50">
        <f t="shared" si="70"/>
        <v>25.570936251554517</v>
      </c>
      <c r="EM50" s="79">
        <f t="shared" si="23"/>
        <v>4.3102432152763113</v>
      </c>
      <c r="EN50">
        <f t="shared" si="24"/>
        <v>4</v>
      </c>
      <c r="ES50" s="50" t="s">
        <v>224</v>
      </c>
      <c r="ET50" s="51">
        <v>2</v>
      </c>
      <c r="EU50" s="51">
        <v>21</v>
      </c>
      <c r="EV50">
        <f t="shared" si="71"/>
        <v>12.927146438879532</v>
      </c>
      <c r="EW50">
        <f t="shared" si="72"/>
        <v>23.30963509303799</v>
      </c>
      <c r="EX50">
        <f t="shared" si="73"/>
        <v>16.522643021617075</v>
      </c>
      <c r="EY50">
        <f t="shared" si="74"/>
        <v>4.3102432152763113</v>
      </c>
      <c r="EZ50">
        <f t="shared" si="75"/>
        <v>25.570936251554517</v>
      </c>
      <c r="FA50" s="79">
        <f t="shared" si="76"/>
        <v>4.3102432152763113</v>
      </c>
      <c r="FB50">
        <f t="shared" si="25"/>
        <v>4</v>
      </c>
    </row>
    <row r="51" spans="1:158">
      <c r="A51" s="50" t="s">
        <v>133</v>
      </c>
      <c r="B51" s="51">
        <v>11</v>
      </c>
      <c r="C51" s="51">
        <v>7</v>
      </c>
      <c r="H51" s="1">
        <v>50</v>
      </c>
      <c r="I51" s="50" t="s">
        <v>780</v>
      </c>
      <c r="J51" s="53">
        <v>20</v>
      </c>
      <c r="K51" s="53">
        <v>1</v>
      </c>
      <c r="L51">
        <f t="shared" si="0"/>
        <v>17.11724276862369</v>
      </c>
      <c r="M51">
        <f t="shared" si="1"/>
        <v>4.1231056256176606</v>
      </c>
      <c r="N51">
        <f t="shared" si="2"/>
        <v>29.206163733020468</v>
      </c>
      <c r="O51">
        <f t="shared" si="3"/>
        <v>29.832867780352597</v>
      </c>
      <c r="P51">
        <f t="shared" si="4"/>
        <v>16.401219466856727</v>
      </c>
      <c r="Q51" s="79">
        <f t="shared" si="5"/>
        <v>4.1231056256176606</v>
      </c>
      <c r="R51">
        <f t="shared" si="6"/>
        <v>2</v>
      </c>
      <c r="W51" s="50" t="s">
        <v>226</v>
      </c>
      <c r="X51" s="51">
        <v>2</v>
      </c>
      <c r="Y51" s="51">
        <v>24</v>
      </c>
      <c r="Z51">
        <f t="shared" si="26"/>
        <v>19.892523721237584</v>
      </c>
      <c r="AA51">
        <f t="shared" si="27"/>
        <v>25.762174636592356</v>
      </c>
      <c r="AB51">
        <f t="shared" si="28"/>
        <v>2.603927232351928</v>
      </c>
      <c r="AC51">
        <f t="shared" si="29"/>
        <v>2.6925824035672519</v>
      </c>
      <c r="AD51">
        <f t="shared" si="30"/>
        <v>15.024602126178488</v>
      </c>
      <c r="AE51" s="79">
        <f t="shared" si="7"/>
        <v>2.603927232351928</v>
      </c>
      <c r="AF51">
        <f t="shared" si="8"/>
        <v>3</v>
      </c>
      <c r="AK51" s="50" t="s">
        <v>226</v>
      </c>
      <c r="AL51" s="51">
        <v>2</v>
      </c>
      <c r="AM51" s="51">
        <v>24</v>
      </c>
      <c r="AN51">
        <f t="shared" si="31"/>
        <v>19.200085351533922</v>
      </c>
      <c r="AO51">
        <f t="shared" si="32"/>
        <v>25.613014070582786</v>
      </c>
      <c r="AP51">
        <f t="shared" si="33"/>
        <v>2.5832422351987985</v>
      </c>
      <c r="AQ51">
        <f t="shared" si="34"/>
        <v>3.0184617126756614</v>
      </c>
      <c r="AR51">
        <f t="shared" si="35"/>
        <v>15.291953586271733</v>
      </c>
      <c r="AS51" s="79">
        <f t="shared" si="9"/>
        <v>2.5832422351987985</v>
      </c>
      <c r="AT51">
        <f t="shared" si="10"/>
        <v>3</v>
      </c>
      <c r="AY51" s="50" t="s">
        <v>226</v>
      </c>
      <c r="AZ51" s="51">
        <v>2</v>
      </c>
      <c r="BA51" s="51">
        <v>24</v>
      </c>
      <c r="BB51">
        <f t="shared" si="36"/>
        <v>21.306379903283535</v>
      </c>
      <c r="BC51">
        <f t="shared" si="37"/>
        <v>24.576694015963124</v>
      </c>
      <c r="BD51">
        <f t="shared" si="38"/>
        <v>2.1339763076634504</v>
      </c>
      <c r="BE51">
        <f t="shared" si="39"/>
        <v>3.0184617126756614</v>
      </c>
      <c r="BF51">
        <f t="shared" si="40"/>
        <v>16.616292624909374</v>
      </c>
      <c r="BG51" s="79">
        <f t="shared" si="11"/>
        <v>2.1339763076634504</v>
      </c>
      <c r="BH51">
        <f t="shared" si="12"/>
        <v>3</v>
      </c>
      <c r="BM51" s="50" t="s">
        <v>226</v>
      </c>
      <c r="BN51" s="51">
        <v>2</v>
      </c>
      <c r="BO51" s="51">
        <v>24</v>
      </c>
      <c r="BP51">
        <f t="shared" si="41"/>
        <v>17.372364898148014</v>
      </c>
      <c r="BQ51">
        <f t="shared" si="42"/>
        <v>26.041592994553476</v>
      </c>
      <c r="BR51">
        <f t="shared" si="43"/>
        <v>2.0629225695579119</v>
      </c>
      <c r="BS51">
        <f t="shared" si="44"/>
        <v>6.1008196170678586</v>
      </c>
      <c r="BT51">
        <f t="shared" si="45"/>
        <v>18.028761957211213</v>
      </c>
      <c r="BU51" s="79">
        <f t="shared" si="13"/>
        <v>2.0629225695579119</v>
      </c>
      <c r="BV51">
        <f t="shared" si="14"/>
        <v>3</v>
      </c>
      <c r="CA51" s="50" t="s">
        <v>226</v>
      </c>
      <c r="CB51" s="51">
        <v>2</v>
      </c>
      <c r="CC51" s="51">
        <v>24</v>
      </c>
      <c r="CD51">
        <f t="shared" si="46"/>
        <v>15.26652619819922</v>
      </c>
      <c r="CE51">
        <f t="shared" si="47"/>
        <v>25.811621121598186</v>
      </c>
      <c r="CF51">
        <f t="shared" si="48"/>
        <v>1.9262735526064294</v>
      </c>
      <c r="CG51">
        <f t="shared" si="49"/>
        <v>6.1008196170678586</v>
      </c>
      <c r="CH51">
        <f t="shared" si="50"/>
        <v>21.501661941084727</v>
      </c>
      <c r="CI51" s="79">
        <f t="shared" si="15"/>
        <v>1.9262735526064294</v>
      </c>
      <c r="CJ51">
        <f t="shared" si="16"/>
        <v>3</v>
      </c>
      <c r="CO51" s="50" t="s">
        <v>226</v>
      </c>
      <c r="CP51" s="51">
        <v>2</v>
      </c>
      <c r="CQ51" s="51">
        <v>24</v>
      </c>
      <c r="CR51">
        <f t="shared" si="51"/>
        <v>15.09705772024674</v>
      </c>
      <c r="CS51">
        <f t="shared" si="52"/>
        <v>25.197432904960774</v>
      </c>
      <c r="CT51">
        <f t="shared" si="53"/>
        <v>9.6735789312636964</v>
      </c>
      <c r="CU51">
        <f t="shared" si="54"/>
        <v>6.1008196170678586</v>
      </c>
      <c r="CV51">
        <f t="shared" si="55"/>
        <v>24.807965396263551</v>
      </c>
      <c r="CW51" s="79">
        <f t="shared" si="17"/>
        <v>6.1008196170678586</v>
      </c>
      <c r="CX51">
        <f t="shared" si="18"/>
        <v>4</v>
      </c>
      <c r="DC51" s="50" t="s">
        <v>226</v>
      </c>
      <c r="DD51" s="51">
        <v>2</v>
      </c>
      <c r="DE51" s="51">
        <v>24</v>
      </c>
      <c r="DF51">
        <f t="shared" si="56"/>
        <v>14.975503149750814</v>
      </c>
      <c r="DG51">
        <f t="shared" si="57"/>
        <v>25.344767985982674</v>
      </c>
      <c r="DH51">
        <f t="shared" si="58"/>
        <v>19.000537049339055</v>
      </c>
      <c r="DI51">
        <f t="shared" si="59"/>
        <v>1.5746557899848224</v>
      </c>
      <c r="DJ51">
        <f t="shared" si="60"/>
        <v>24.762484272559373</v>
      </c>
      <c r="DK51" s="79">
        <f t="shared" si="19"/>
        <v>1.5746557899848224</v>
      </c>
      <c r="DL51">
        <f t="shared" si="20"/>
        <v>4</v>
      </c>
      <c r="DQ51" s="50" t="s">
        <v>226</v>
      </c>
      <c r="DR51" s="51">
        <v>2</v>
      </c>
      <c r="DS51" s="51">
        <v>24</v>
      </c>
      <c r="DT51">
        <f t="shared" si="61"/>
        <v>14.67464746191089</v>
      </c>
      <c r="DU51">
        <f t="shared" si="62"/>
        <v>24.654459041957974</v>
      </c>
      <c r="DV51">
        <f t="shared" si="63"/>
        <v>19.515503459449654</v>
      </c>
      <c r="DW51">
        <f t="shared" si="64"/>
        <v>1.6680162513703165</v>
      </c>
      <c r="DX51">
        <f t="shared" si="65"/>
        <v>24.888766429033865</v>
      </c>
      <c r="DY51" s="79">
        <f t="shared" si="21"/>
        <v>1.6680162513703165</v>
      </c>
      <c r="DZ51">
        <f t="shared" si="22"/>
        <v>4</v>
      </c>
      <c r="EE51" s="50" t="s">
        <v>226</v>
      </c>
      <c r="EF51" s="51">
        <v>2</v>
      </c>
      <c r="EG51" s="51">
        <v>24</v>
      </c>
      <c r="EH51">
        <f t="shared" si="66"/>
        <v>14.814620047108633</v>
      </c>
      <c r="EI51">
        <f t="shared" si="67"/>
        <v>25.118405190771895</v>
      </c>
      <c r="EJ51">
        <f t="shared" si="68"/>
        <v>19.515503459449654</v>
      </c>
      <c r="EK51">
        <f t="shared" si="69"/>
        <v>1.6680162513703165</v>
      </c>
      <c r="EL51">
        <f t="shared" si="70"/>
        <v>25.051249240328616</v>
      </c>
      <c r="EM51" s="79">
        <f t="shared" si="23"/>
        <v>1.6680162513703165</v>
      </c>
      <c r="EN51">
        <f t="shared" si="24"/>
        <v>4</v>
      </c>
      <c r="ES51" s="50" t="s">
        <v>226</v>
      </c>
      <c r="ET51" s="51">
        <v>2</v>
      </c>
      <c r="EU51" s="51">
        <v>24</v>
      </c>
      <c r="EV51">
        <f t="shared" si="71"/>
        <v>14.982913071637164</v>
      </c>
      <c r="EW51">
        <f t="shared" si="72"/>
        <v>25.386328416109883</v>
      </c>
      <c r="EX51">
        <f t="shared" si="73"/>
        <v>19.515503459449654</v>
      </c>
      <c r="EY51">
        <f t="shared" si="74"/>
        <v>1.6680162513703165</v>
      </c>
      <c r="EZ51">
        <f t="shared" si="75"/>
        <v>25.051249240328616</v>
      </c>
      <c r="FA51" s="79">
        <f t="shared" si="76"/>
        <v>1.6680162513703165</v>
      </c>
      <c r="FB51">
        <f t="shared" si="25"/>
        <v>4</v>
      </c>
    </row>
    <row r="52" spans="1:158">
      <c r="A52" s="50" t="s">
        <v>135</v>
      </c>
      <c r="B52" s="51">
        <v>10</v>
      </c>
      <c r="C52" s="51">
        <v>14</v>
      </c>
      <c r="H52" s="1">
        <v>51</v>
      </c>
      <c r="I52" s="50" t="s">
        <v>381</v>
      </c>
      <c r="J52" s="53">
        <v>22</v>
      </c>
      <c r="K52" s="53">
        <v>26</v>
      </c>
      <c r="L52">
        <f t="shared" si="0"/>
        <v>29.832867780352597</v>
      </c>
      <c r="M52">
        <f t="shared" si="1"/>
        <v>21.213203435596427</v>
      </c>
      <c r="N52">
        <f t="shared" si="2"/>
        <v>20.09975124224178</v>
      </c>
      <c r="O52">
        <f t="shared" si="3"/>
        <v>21.095023109728988</v>
      </c>
      <c r="P52">
        <f t="shared" si="4"/>
        <v>16.970562748477139</v>
      </c>
      <c r="Q52" s="79">
        <f t="shared" si="5"/>
        <v>16.970562748477139</v>
      </c>
      <c r="R52">
        <f t="shared" si="6"/>
        <v>5</v>
      </c>
      <c r="W52" s="50" t="s">
        <v>228</v>
      </c>
      <c r="X52" s="51">
        <v>17</v>
      </c>
      <c r="Y52" s="51">
        <v>17</v>
      </c>
      <c r="Z52">
        <f t="shared" si="26"/>
        <v>18.783303756261837</v>
      </c>
      <c r="AA52">
        <f t="shared" si="27"/>
        <v>10.69493029207214</v>
      </c>
      <c r="AB52">
        <f t="shared" si="28"/>
        <v>15.719510730979636</v>
      </c>
      <c r="AC52">
        <f t="shared" si="29"/>
        <v>16.620770138594661</v>
      </c>
      <c r="AD52">
        <f t="shared" si="30"/>
        <v>1.6568280859453648</v>
      </c>
      <c r="AE52" s="79">
        <f t="shared" si="7"/>
        <v>1.6568280859453648</v>
      </c>
      <c r="AF52">
        <f t="shared" si="8"/>
        <v>5</v>
      </c>
      <c r="AK52" s="50" t="s">
        <v>228</v>
      </c>
      <c r="AL52" s="51">
        <v>17</v>
      </c>
      <c r="AM52" s="51">
        <v>17</v>
      </c>
      <c r="AN52">
        <f t="shared" si="31"/>
        <v>14.678276061519876</v>
      </c>
      <c r="AO52">
        <f t="shared" si="32"/>
        <v>10.983950988595671</v>
      </c>
      <c r="AP52">
        <f t="shared" si="33"/>
        <v>16.04181433459803</v>
      </c>
      <c r="AQ52">
        <f t="shared" si="34"/>
        <v>15.846485765017079</v>
      </c>
      <c r="AR52">
        <f t="shared" si="35"/>
        <v>1.3529638223873133</v>
      </c>
      <c r="AS52" s="79">
        <f t="shared" si="9"/>
        <v>1.3529638223873133</v>
      </c>
      <c r="AT52">
        <f t="shared" si="10"/>
        <v>5</v>
      </c>
      <c r="AY52" s="50" t="s">
        <v>228</v>
      </c>
      <c r="AZ52" s="51">
        <v>17</v>
      </c>
      <c r="BA52" s="51">
        <v>17</v>
      </c>
      <c r="BB52">
        <f t="shared" si="36"/>
        <v>11.309024178727562</v>
      </c>
      <c r="BC52">
        <f t="shared" si="37"/>
        <v>9.7645902214213649</v>
      </c>
      <c r="BD52">
        <f t="shared" si="38"/>
        <v>16.301666513018507</v>
      </c>
      <c r="BE52">
        <f t="shared" si="39"/>
        <v>15.846485765017079</v>
      </c>
      <c r="BF52">
        <f t="shared" si="40"/>
        <v>1.037685056564668</v>
      </c>
      <c r="BG52" s="79">
        <f t="shared" si="11"/>
        <v>1.037685056564668</v>
      </c>
      <c r="BH52">
        <f t="shared" si="12"/>
        <v>5</v>
      </c>
      <c r="BM52" s="50" t="s">
        <v>228</v>
      </c>
      <c r="BN52" s="51">
        <v>17</v>
      </c>
      <c r="BO52" s="51">
        <v>17</v>
      </c>
      <c r="BP52">
        <f t="shared" si="41"/>
        <v>9.2769174849410696</v>
      </c>
      <c r="BQ52">
        <f t="shared" si="42"/>
        <v>11.277726808979574</v>
      </c>
      <c r="BR52">
        <f t="shared" si="43"/>
        <v>16.257324297312625</v>
      </c>
      <c r="BS52">
        <f t="shared" si="44"/>
        <v>15.12679741386127</v>
      </c>
      <c r="BT52">
        <f t="shared" si="45"/>
        <v>5.9810134132759032</v>
      </c>
      <c r="BU52" s="79">
        <f t="shared" si="13"/>
        <v>5.9810134132759032</v>
      </c>
      <c r="BV52">
        <f t="shared" si="14"/>
        <v>5</v>
      </c>
      <c r="CA52" s="50" t="s">
        <v>228</v>
      </c>
      <c r="CB52" s="51">
        <v>17</v>
      </c>
      <c r="CC52" s="51">
        <v>17</v>
      </c>
      <c r="CD52">
        <f t="shared" si="46"/>
        <v>8.3990891220597899</v>
      </c>
      <c r="CE52">
        <f t="shared" si="47"/>
        <v>11.711985418661254</v>
      </c>
      <c r="CF52">
        <f t="shared" si="48"/>
        <v>16.42776458802204</v>
      </c>
      <c r="CG52">
        <f t="shared" si="49"/>
        <v>15.12679741386127</v>
      </c>
      <c r="CH52">
        <f t="shared" si="50"/>
        <v>10.169705765099177</v>
      </c>
      <c r="CI52" s="79">
        <f t="shared" si="15"/>
        <v>8.3990891220597899</v>
      </c>
      <c r="CJ52">
        <f t="shared" si="16"/>
        <v>1</v>
      </c>
      <c r="CO52" s="50" t="s">
        <v>228</v>
      </c>
      <c r="CP52" s="51">
        <v>17</v>
      </c>
      <c r="CQ52" s="51">
        <v>17</v>
      </c>
      <c r="CR52">
        <f t="shared" si="51"/>
        <v>7.3855032061777361</v>
      </c>
      <c r="CS52">
        <f t="shared" si="52"/>
        <v>11.478703106187561</v>
      </c>
      <c r="CT52">
        <f t="shared" si="53"/>
        <v>13.908293545557228</v>
      </c>
      <c r="CU52">
        <f t="shared" si="54"/>
        <v>15.12679741386127</v>
      </c>
      <c r="CV52">
        <f t="shared" si="55"/>
        <v>13.672935526148356</v>
      </c>
      <c r="CW52" s="79">
        <f t="shared" si="17"/>
        <v>7.3855032061777361</v>
      </c>
      <c r="CX52">
        <f t="shared" si="18"/>
        <v>1</v>
      </c>
      <c r="DC52" s="50" t="s">
        <v>228</v>
      </c>
      <c r="DD52" s="51">
        <v>17</v>
      </c>
      <c r="DE52" s="51">
        <v>17</v>
      </c>
      <c r="DF52">
        <f t="shared" si="56"/>
        <v>6.764882627821164</v>
      </c>
      <c r="DG52">
        <f t="shared" si="57"/>
        <v>11.549403052681651</v>
      </c>
      <c r="DH52">
        <f t="shared" si="58"/>
        <v>19.098028533681326</v>
      </c>
      <c r="DI52">
        <f t="shared" si="59"/>
        <v>16.068960749747717</v>
      </c>
      <c r="DJ52">
        <f t="shared" si="60"/>
        <v>13.699828470048454</v>
      </c>
      <c r="DK52" s="79">
        <f t="shared" si="19"/>
        <v>6.764882627821164</v>
      </c>
      <c r="DL52">
        <f t="shared" si="20"/>
        <v>1</v>
      </c>
      <c r="DQ52" s="50" t="s">
        <v>228</v>
      </c>
      <c r="DR52" s="51">
        <v>17</v>
      </c>
      <c r="DS52" s="51">
        <v>17</v>
      </c>
      <c r="DT52">
        <f t="shared" si="61"/>
        <v>6.0560344592288882</v>
      </c>
      <c r="DU52">
        <f t="shared" si="62"/>
        <v>11.325710974573887</v>
      </c>
      <c r="DV52">
        <f t="shared" si="63"/>
        <v>18.575396401471259</v>
      </c>
      <c r="DW52">
        <f t="shared" si="64"/>
        <v>15.997022447156704</v>
      </c>
      <c r="DX52">
        <f t="shared" si="65"/>
        <v>13.781917873757745</v>
      </c>
      <c r="DY52" s="79">
        <f t="shared" si="21"/>
        <v>6.0560344592288882</v>
      </c>
      <c r="DZ52">
        <f t="shared" si="22"/>
        <v>1</v>
      </c>
      <c r="EE52" s="50" t="s">
        <v>228</v>
      </c>
      <c r="EF52" s="51">
        <v>17</v>
      </c>
      <c r="EG52" s="51">
        <v>17</v>
      </c>
      <c r="EH52">
        <f t="shared" si="66"/>
        <v>6.3540066194640552</v>
      </c>
      <c r="EI52">
        <f t="shared" si="67"/>
        <v>11.430536770064498</v>
      </c>
      <c r="EJ52">
        <f t="shared" si="68"/>
        <v>18.575396401471259</v>
      </c>
      <c r="EK52">
        <f t="shared" si="69"/>
        <v>15.997022447156704</v>
      </c>
      <c r="EL52">
        <f t="shared" si="70"/>
        <v>13.978957129237685</v>
      </c>
      <c r="EM52" s="79">
        <f t="shared" si="23"/>
        <v>6.3540066194640552</v>
      </c>
      <c r="EN52">
        <f t="shared" si="24"/>
        <v>1</v>
      </c>
      <c r="ES52" s="50" t="s">
        <v>228</v>
      </c>
      <c r="ET52" s="51">
        <v>17</v>
      </c>
      <c r="EU52" s="51">
        <v>17</v>
      </c>
      <c r="EV52">
        <f t="shared" si="71"/>
        <v>6.3616780547459157</v>
      </c>
      <c r="EW52">
        <f t="shared" si="72"/>
        <v>11.634620953455599</v>
      </c>
      <c r="EX52">
        <f t="shared" si="73"/>
        <v>18.575396401471259</v>
      </c>
      <c r="EY52">
        <f t="shared" si="74"/>
        <v>15.997022447156704</v>
      </c>
      <c r="EZ52">
        <f t="shared" si="75"/>
        <v>13.978957129237685</v>
      </c>
      <c r="FA52" s="79">
        <f t="shared" si="76"/>
        <v>6.3616780547459157</v>
      </c>
      <c r="FB52">
        <f t="shared" si="25"/>
        <v>1</v>
      </c>
    </row>
    <row r="53" spans="1:158">
      <c r="A53" s="50" t="s">
        <v>137</v>
      </c>
      <c r="B53" s="51">
        <v>10</v>
      </c>
      <c r="C53" s="51">
        <v>14</v>
      </c>
      <c r="H53" s="1">
        <v>52</v>
      </c>
      <c r="I53" s="50" t="s">
        <v>122</v>
      </c>
      <c r="J53" s="51">
        <v>19</v>
      </c>
      <c r="K53" s="51">
        <v>8</v>
      </c>
      <c r="L53">
        <f t="shared" si="0"/>
        <v>16.763054614240211</v>
      </c>
      <c r="M53">
        <f t="shared" si="1"/>
        <v>3</v>
      </c>
      <c r="N53">
        <f t="shared" si="2"/>
        <v>23.345235059857504</v>
      </c>
      <c r="O53">
        <f t="shared" si="3"/>
        <v>24.083189157584592</v>
      </c>
      <c r="P53">
        <f t="shared" si="4"/>
        <v>10.816653826391969</v>
      </c>
      <c r="Q53" s="79">
        <f t="shared" si="5"/>
        <v>3</v>
      </c>
      <c r="R53">
        <f t="shared" si="6"/>
        <v>2</v>
      </c>
      <c r="W53" s="50" t="s">
        <v>230</v>
      </c>
      <c r="X53" s="51">
        <v>7</v>
      </c>
      <c r="Y53" s="51">
        <v>26</v>
      </c>
      <c r="Z53">
        <f t="shared" si="26"/>
        <v>22.161058187731019</v>
      </c>
      <c r="AA53">
        <f t="shared" si="27"/>
        <v>23.711051565678869</v>
      </c>
      <c r="AB53">
        <f t="shared" si="28"/>
        <v>3.0753628080901243</v>
      </c>
      <c r="AC53">
        <f t="shared" si="29"/>
        <v>7.5</v>
      </c>
      <c r="AD53">
        <f t="shared" si="30"/>
        <v>12.20162672314609</v>
      </c>
      <c r="AE53" s="79">
        <f t="shared" si="7"/>
        <v>3.0753628080901243</v>
      </c>
      <c r="AF53">
        <f t="shared" si="8"/>
        <v>3</v>
      </c>
      <c r="AK53" s="50" t="s">
        <v>230</v>
      </c>
      <c r="AL53" s="51">
        <v>7</v>
      </c>
      <c r="AM53" s="51">
        <v>26</v>
      </c>
      <c r="AN53">
        <f t="shared" si="31"/>
        <v>20.35181733885668</v>
      </c>
      <c r="AO53">
        <f t="shared" si="32"/>
        <v>23.765691636051155</v>
      </c>
      <c r="AP53">
        <f t="shared" si="33"/>
        <v>3.3106640973851289</v>
      </c>
      <c r="AQ53">
        <f t="shared" si="34"/>
        <v>7.3105707329105902</v>
      </c>
      <c r="AR53">
        <f t="shared" si="35"/>
        <v>12.103326450389119</v>
      </c>
      <c r="AS53" s="79">
        <f t="shared" si="9"/>
        <v>3.3106640973851289</v>
      </c>
      <c r="AT53">
        <f t="shared" si="10"/>
        <v>3</v>
      </c>
      <c r="AY53" s="50" t="s">
        <v>230</v>
      </c>
      <c r="AZ53" s="51">
        <v>7</v>
      </c>
      <c r="BA53" s="51">
        <v>26</v>
      </c>
      <c r="BB53">
        <f t="shared" si="36"/>
        <v>20.912278844522053</v>
      </c>
      <c r="BC53">
        <f t="shared" si="37"/>
        <v>22.616672805394646</v>
      </c>
      <c r="BD53">
        <f t="shared" si="38"/>
        <v>3.7710106790711868</v>
      </c>
      <c r="BE53">
        <f t="shared" si="39"/>
        <v>7.3105707329105902</v>
      </c>
      <c r="BF53">
        <f t="shared" si="40"/>
        <v>13.218441542656139</v>
      </c>
      <c r="BG53" s="79">
        <f t="shared" si="11"/>
        <v>3.7710106790711868</v>
      </c>
      <c r="BH53">
        <f t="shared" si="12"/>
        <v>3</v>
      </c>
      <c r="BM53" s="50" t="s">
        <v>230</v>
      </c>
      <c r="BN53" s="51">
        <v>7</v>
      </c>
      <c r="BO53" s="51">
        <v>26</v>
      </c>
      <c r="BP53">
        <f t="shared" si="41"/>
        <v>17.126117963695258</v>
      </c>
      <c r="BQ53">
        <f t="shared" si="42"/>
        <v>24.14319550038844</v>
      </c>
      <c r="BR53">
        <f t="shared" si="43"/>
        <v>3.7801266391473467</v>
      </c>
      <c r="BS53">
        <f t="shared" si="44"/>
        <v>9.5718336801262911</v>
      </c>
      <c r="BT53">
        <f t="shared" si="45"/>
        <v>13.483526559093741</v>
      </c>
      <c r="BU53" s="79">
        <f t="shared" si="13"/>
        <v>3.7801266391473467</v>
      </c>
      <c r="BV53">
        <f t="shared" si="14"/>
        <v>3</v>
      </c>
      <c r="CA53" s="50" t="s">
        <v>230</v>
      </c>
      <c r="CB53" s="51">
        <v>7</v>
      </c>
      <c r="CC53" s="51">
        <v>26</v>
      </c>
      <c r="CD53">
        <f t="shared" si="46"/>
        <v>15.010483328004568</v>
      </c>
      <c r="CE53">
        <f t="shared" si="47"/>
        <v>24.201866682818778</v>
      </c>
      <c r="CF53">
        <f t="shared" si="48"/>
        <v>3.993984113572687</v>
      </c>
      <c r="CG53">
        <f t="shared" si="49"/>
        <v>9.5718336801262911</v>
      </c>
      <c r="CH53">
        <f t="shared" si="50"/>
        <v>16.526737742479352</v>
      </c>
      <c r="CI53" s="79">
        <f t="shared" si="15"/>
        <v>3.993984113572687</v>
      </c>
      <c r="CJ53">
        <f t="shared" si="16"/>
        <v>3</v>
      </c>
      <c r="CO53" s="50" t="s">
        <v>230</v>
      </c>
      <c r="CP53" s="51">
        <v>7</v>
      </c>
      <c r="CQ53" s="51">
        <v>26</v>
      </c>
      <c r="CR53">
        <f t="shared" si="51"/>
        <v>14.49779203563293</v>
      </c>
      <c r="CS53">
        <f t="shared" si="52"/>
        <v>23.723630097436608</v>
      </c>
      <c r="CT53">
        <f t="shared" si="53"/>
        <v>12.147830917879492</v>
      </c>
      <c r="CU53">
        <f t="shared" si="54"/>
        <v>9.5718336801262911</v>
      </c>
      <c r="CV53">
        <f t="shared" si="55"/>
        <v>19.6750614815357</v>
      </c>
      <c r="CW53" s="79">
        <f t="shared" si="17"/>
        <v>9.5718336801262911</v>
      </c>
      <c r="CX53">
        <f t="shared" si="18"/>
        <v>4</v>
      </c>
      <c r="DC53" s="50" t="s">
        <v>230</v>
      </c>
      <c r="DD53" s="51">
        <v>7</v>
      </c>
      <c r="DE53" s="51">
        <v>26</v>
      </c>
      <c r="DF53">
        <f t="shared" si="56"/>
        <v>14.162717500825771</v>
      </c>
      <c r="DG53">
        <f t="shared" si="57"/>
        <v>23.845388386505519</v>
      </c>
      <c r="DH53">
        <f t="shared" si="58"/>
        <v>21.554392515988617</v>
      </c>
      <c r="DI53">
        <f t="shared" si="59"/>
        <v>3.9787003326378736</v>
      </c>
      <c r="DJ53">
        <f t="shared" si="60"/>
        <v>19.622447359816007</v>
      </c>
      <c r="DK53" s="79">
        <f t="shared" si="19"/>
        <v>3.9787003326378736</v>
      </c>
      <c r="DL53">
        <f t="shared" si="20"/>
        <v>4</v>
      </c>
      <c r="DQ53" s="50" t="s">
        <v>230</v>
      </c>
      <c r="DR53" s="51">
        <v>7</v>
      </c>
      <c r="DS53" s="51">
        <v>26</v>
      </c>
      <c r="DT53">
        <f t="shared" si="61"/>
        <v>13.616515644296367</v>
      </c>
      <c r="DU53">
        <f t="shared" si="62"/>
        <v>23.312310472014207</v>
      </c>
      <c r="DV53">
        <f t="shared" si="63"/>
        <v>21.803180612006848</v>
      </c>
      <c r="DW53">
        <f t="shared" si="64"/>
        <v>3.8738569946289303</v>
      </c>
      <c r="DX53">
        <f t="shared" si="65"/>
        <v>19.750274323132913</v>
      </c>
      <c r="DY53" s="79">
        <f t="shared" si="21"/>
        <v>3.8738569946289303</v>
      </c>
      <c r="DZ53">
        <f t="shared" si="22"/>
        <v>4</v>
      </c>
      <c r="EE53" s="50" t="s">
        <v>230</v>
      </c>
      <c r="EF53" s="51">
        <v>7</v>
      </c>
      <c r="EG53" s="51">
        <v>26</v>
      </c>
      <c r="EH53">
        <f t="shared" si="66"/>
        <v>13.861287994273585</v>
      </c>
      <c r="EI53">
        <f t="shared" si="67"/>
        <v>23.654018528863048</v>
      </c>
      <c r="EJ53">
        <f t="shared" si="68"/>
        <v>21.803180612006848</v>
      </c>
      <c r="EK53">
        <f t="shared" si="69"/>
        <v>3.8738569946289303</v>
      </c>
      <c r="EL53">
        <f t="shared" si="70"/>
        <v>19.904282784894939</v>
      </c>
      <c r="EM53" s="79">
        <f t="shared" si="23"/>
        <v>3.8738569946289303</v>
      </c>
      <c r="EN53">
        <f t="shared" si="24"/>
        <v>4</v>
      </c>
      <c r="ES53" s="50" t="s">
        <v>230</v>
      </c>
      <c r="ET53" s="51">
        <v>7</v>
      </c>
      <c r="EU53" s="51">
        <v>26</v>
      </c>
      <c r="EV53">
        <f t="shared" si="71"/>
        <v>14.024717646078861</v>
      </c>
      <c r="EW53">
        <f t="shared" si="72"/>
        <v>23.906142415090478</v>
      </c>
      <c r="EX53">
        <f t="shared" si="73"/>
        <v>21.803180612006848</v>
      </c>
      <c r="EY53">
        <f t="shared" si="74"/>
        <v>3.8738569946289303</v>
      </c>
      <c r="EZ53">
        <f t="shared" si="75"/>
        <v>19.904282784894939</v>
      </c>
      <c r="FA53" s="79">
        <f t="shared" si="76"/>
        <v>3.8738569946289303</v>
      </c>
      <c r="FB53">
        <f t="shared" si="25"/>
        <v>4</v>
      </c>
    </row>
    <row r="54" spans="1:158">
      <c r="A54" s="50" t="s">
        <v>139</v>
      </c>
      <c r="B54" s="51">
        <v>8</v>
      </c>
      <c r="C54" s="51">
        <v>1</v>
      </c>
      <c r="H54" s="1">
        <v>53</v>
      </c>
      <c r="I54" s="50" t="s">
        <v>529</v>
      </c>
      <c r="J54" s="53">
        <v>19</v>
      </c>
      <c r="K54" s="53">
        <v>5</v>
      </c>
      <c r="L54">
        <f t="shared" si="0"/>
        <v>16.124515496597098</v>
      </c>
      <c r="M54">
        <f t="shared" si="1"/>
        <v>0</v>
      </c>
      <c r="N54">
        <f t="shared" si="2"/>
        <v>25.495097567963924</v>
      </c>
      <c r="O54">
        <f t="shared" si="3"/>
        <v>26.172504656604801</v>
      </c>
      <c r="P54">
        <f t="shared" si="4"/>
        <v>12.727922061357855</v>
      </c>
      <c r="Q54" s="79">
        <f t="shared" si="5"/>
        <v>0</v>
      </c>
      <c r="R54">
        <f t="shared" si="6"/>
        <v>2</v>
      </c>
      <c r="W54" s="50" t="s">
        <v>240</v>
      </c>
      <c r="X54" s="51">
        <v>12</v>
      </c>
      <c r="Y54" s="51">
        <v>13</v>
      </c>
      <c r="Z54">
        <f t="shared" si="26"/>
        <v>12.410177275123832</v>
      </c>
      <c r="AA54">
        <f t="shared" si="27"/>
        <v>11.198837723812336</v>
      </c>
      <c r="AB54">
        <f t="shared" si="28"/>
        <v>15.07956697559263</v>
      </c>
      <c r="AC54">
        <f t="shared" si="29"/>
        <v>13.901438774457844</v>
      </c>
      <c r="AD54">
        <f t="shared" si="30"/>
        <v>5.2916433707108084</v>
      </c>
      <c r="AE54" s="79">
        <f t="shared" si="7"/>
        <v>5.2916433707108084</v>
      </c>
      <c r="AF54">
        <f t="shared" si="8"/>
        <v>5</v>
      </c>
      <c r="AK54" s="50" t="s">
        <v>240</v>
      </c>
      <c r="AL54" s="51">
        <v>12</v>
      </c>
      <c r="AM54" s="51">
        <v>13</v>
      </c>
      <c r="AN54">
        <f t="shared" si="31"/>
        <v>8.5168594283449011</v>
      </c>
      <c r="AO54">
        <f t="shared" si="32"/>
        <v>10.900967269002868</v>
      </c>
      <c r="AP54">
        <f t="shared" si="33"/>
        <v>15.390534194293414</v>
      </c>
      <c r="AQ54">
        <f t="shared" si="34"/>
        <v>13.068197189011533</v>
      </c>
      <c r="AR54">
        <f t="shared" si="35"/>
        <v>6.4060266737416027</v>
      </c>
      <c r="AS54" s="79">
        <f t="shared" si="9"/>
        <v>6.4060266737416027</v>
      </c>
      <c r="AT54">
        <f t="shared" si="10"/>
        <v>5</v>
      </c>
      <c r="AY54" s="50" t="s">
        <v>240</v>
      </c>
      <c r="AZ54" s="51">
        <v>12</v>
      </c>
      <c r="BA54" s="51">
        <v>13</v>
      </c>
      <c r="BB54">
        <f t="shared" si="36"/>
        <v>7.0198439226983229</v>
      </c>
      <c r="BC54">
        <f t="shared" si="37"/>
        <v>9.9756648313923293</v>
      </c>
      <c r="BD54">
        <f t="shared" si="38"/>
        <v>15.460596540938157</v>
      </c>
      <c r="BE54">
        <f t="shared" si="39"/>
        <v>13.068197189011533</v>
      </c>
      <c r="BF54">
        <f t="shared" si="40"/>
        <v>7.3592181063355913</v>
      </c>
      <c r="BG54" s="79">
        <f t="shared" si="11"/>
        <v>7.0198439226983229</v>
      </c>
      <c r="BH54">
        <f t="shared" si="12"/>
        <v>1</v>
      </c>
      <c r="BM54" s="50" t="s">
        <v>240</v>
      </c>
      <c r="BN54" s="51">
        <v>12</v>
      </c>
      <c r="BO54" s="51">
        <v>13</v>
      </c>
      <c r="BP54">
        <f t="shared" si="41"/>
        <v>3.5380091461732146</v>
      </c>
      <c r="BQ54">
        <f t="shared" si="42"/>
        <v>11.353144451031028</v>
      </c>
      <c r="BR54">
        <f t="shared" si="43"/>
        <v>15.390699366435284</v>
      </c>
      <c r="BS54">
        <f t="shared" si="44"/>
        <v>11.225862995778987</v>
      </c>
      <c r="BT54">
        <f t="shared" si="45"/>
        <v>12.158883811015972</v>
      </c>
      <c r="BU54" s="79">
        <f t="shared" si="13"/>
        <v>3.5380091461732146</v>
      </c>
      <c r="BV54">
        <f t="shared" si="14"/>
        <v>1</v>
      </c>
      <c r="CA54" s="50" t="s">
        <v>240</v>
      </c>
      <c r="CB54" s="51">
        <v>12</v>
      </c>
      <c r="CC54" s="51">
        <v>13</v>
      </c>
      <c r="CD54">
        <f t="shared" si="46"/>
        <v>2.0253938432569303</v>
      </c>
      <c r="CE54">
        <f t="shared" si="47"/>
        <v>10.985160314302828</v>
      </c>
      <c r="CF54">
        <f t="shared" si="48"/>
        <v>15.497057969158885</v>
      </c>
      <c r="CG54">
        <f t="shared" si="49"/>
        <v>11.225862995778987</v>
      </c>
      <c r="CH54">
        <f t="shared" si="50"/>
        <v>16.490744509836158</v>
      </c>
      <c r="CI54" s="79">
        <f t="shared" si="15"/>
        <v>2.0253938432569303</v>
      </c>
      <c r="CJ54">
        <f t="shared" si="16"/>
        <v>1</v>
      </c>
      <c r="CO54" s="50" t="s">
        <v>240</v>
      </c>
      <c r="CP54" s="51">
        <v>12</v>
      </c>
      <c r="CQ54" s="51">
        <v>13</v>
      </c>
      <c r="CR54">
        <f t="shared" si="51"/>
        <v>1.0118885850041113</v>
      </c>
      <c r="CS54">
        <f t="shared" si="52"/>
        <v>10.342176995197866</v>
      </c>
      <c r="CT54">
        <f t="shared" si="53"/>
        <v>8.7820249760171425</v>
      </c>
      <c r="CU54">
        <f t="shared" si="54"/>
        <v>11.225862995778987</v>
      </c>
      <c r="CV54">
        <f t="shared" si="55"/>
        <v>20.049136078699494</v>
      </c>
      <c r="CW54" s="79">
        <f t="shared" si="17"/>
        <v>1.0118885850041113</v>
      </c>
      <c r="CX54">
        <f t="shared" si="18"/>
        <v>1</v>
      </c>
      <c r="DC54" s="50" t="s">
        <v>240</v>
      </c>
      <c r="DD54" s="51">
        <v>12</v>
      </c>
      <c r="DE54" s="51">
        <v>13</v>
      </c>
      <c r="DF54">
        <f t="shared" si="56"/>
        <v>0.38256114308249117</v>
      </c>
      <c r="DG54">
        <f t="shared" si="57"/>
        <v>10.493425622421508</v>
      </c>
      <c r="DH54">
        <f t="shared" si="58"/>
        <v>12.69500946448273</v>
      </c>
      <c r="DI54">
        <f t="shared" si="59"/>
        <v>15.009109074723016</v>
      </c>
      <c r="DJ54">
        <f t="shared" si="60"/>
        <v>20.07214257693359</v>
      </c>
      <c r="DK54" s="79">
        <f t="shared" si="19"/>
        <v>0.38256114308249117</v>
      </c>
      <c r="DL54">
        <f t="shared" si="20"/>
        <v>1</v>
      </c>
      <c r="DQ54" s="50" t="s">
        <v>240</v>
      </c>
      <c r="DR54" s="51">
        <v>12</v>
      </c>
      <c r="DS54" s="51">
        <v>13</v>
      </c>
      <c r="DT54">
        <f t="shared" si="61"/>
        <v>0.41348065416380775</v>
      </c>
      <c r="DU54">
        <f t="shared" si="62"/>
        <v>9.7884678063312531</v>
      </c>
      <c r="DV54">
        <f t="shared" si="63"/>
        <v>12.190848208545269</v>
      </c>
      <c r="DW54">
        <f t="shared" si="64"/>
        <v>14.97367188150039</v>
      </c>
      <c r="DX54">
        <f t="shared" si="65"/>
        <v>20.157814532309875</v>
      </c>
      <c r="DY54" s="79">
        <f t="shared" si="21"/>
        <v>0.41348065416380775</v>
      </c>
      <c r="DZ54">
        <f t="shared" si="22"/>
        <v>1</v>
      </c>
      <c r="EE54" s="50" t="s">
        <v>240</v>
      </c>
      <c r="EF54" s="51">
        <v>12</v>
      </c>
      <c r="EG54" s="51">
        <v>13</v>
      </c>
      <c r="EH54">
        <f t="shared" si="66"/>
        <v>7.3720283457301014E-2</v>
      </c>
      <c r="EI54">
        <f t="shared" si="67"/>
        <v>10.261957575423732</v>
      </c>
      <c r="EJ54">
        <f t="shared" si="68"/>
        <v>12.190848208545269</v>
      </c>
      <c r="EK54">
        <f t="shared" si="69"/>
        <v>14.97367188150039</v>
      </c>
      <c r="EL54">
        <f t="shared" si="70"/>
        <v>20.355203739119514</v>
      </c>
      <c r="EM54" s="79">
        <f t="shared" si="23"/>
        <v>7.3720283457301014E-2</v>
      </c>
      <c r="EN54">
        <f t="shared" si="24"/>
        <v>1</v>
      </c>
      <c r="ES54" s="50" t="s">
        <v>240</v>
      </c>
      <c r="ET54" s="51">
        <v>12</v>
      </c>
      <c r="EU54" s="51">
        <v>13</v>
      </c>
      <c r="EV54">
        <f t="shared" si="71"/>
        <v>0.1219864428359973</v>
      </c>
      <c r="EW54">
        <f t="shared" si="72"/>
        <v>10.531320358368559</v>
      </c>
      <c r="EX54">
        <f t="shared" si="73"/>
        <v>12.190848208545269</v>
      </c>
      <c r="EY54">
        <f t="shared" si="74"/>
        <v>14.97367188150039</v>
      </c>
      <c r="EZ54">
        <f t="shared" si="75"/>
        <v>20.355203739119514</v>
      </c>
      <c r="FA54" s="79">
        <f t="shared" si="76"/>
        <v>0.1219864428359973</v>
      </c>
      <c r="FB54">
        <f t="shared" si="25"/>
        <v>1</v>
      </c>
    </row>
    <row r="55" spans="1:158">
      <c r="A55" s="50" t="s">
        <v>143</v>
      </c>
      <c r="B55" s="51">
        <v>14</v>
      </c>
      <c r="C55" s="51">
        <v>10</v>
      </c>
      <c r="H55" s="1">
        <v>54</v>
      </c>
      <c r="I55" s="50" t="s">
        <v>66</v>
      </c>
      <c r="J55" s="51">
        <v>15</v>
      </c>
      <c r="K55" s="51">
        <v>9</v>
      </c>
      <c r="L55">
        <f t="shared" si="0"/>
        <v>13.416407864998739</v>
      </c>
      <c r="M55">
        <f t="shared" si="1"/>
        <v>5.6568542494923806</v>
      </c>
      <c r="N55">
        <f t="shared" si="2"/>
        <v>19.849433241279208</v>
      </c>
      <c r="O55">
        <f t="shared" si="3"/>
        <v>20.518284528683193</v>
      </c>
      <c r="P55">
        <f t="shared" si="4"/>
        <v>7.0710678118654755</v>
      </c>
      <c r="Q55" s="79">
        <f t="shared" si="5"/>
        <v>5.6568542494923806</v>
      </c>
      <c r="R55">
        <f t="shared" si="6"/>
        <v>2</v>
      </c>
      <c r="W55" s="50" t="s">
        <v>244</v>
      </c>
      <c r="X55" s="51">
        <v>10</v>
      </c>
      <c r="Y55" s="51">
        <v>14</v>
      </c>
      <c r="Z55">
        <f t="shared" si="26"/>
        <v>11.91270330361669</v>
      </c>
      <c r="AA55">
        <f t="shared" si="27"/>
        <v>13.43142418160793</v>
      </c>
      <c r="AB55">
        <f t="shared" si="28"/>
        <v>13.215574323327152</v>
      </c>
      <c r="AC55">
        <f t="shared" si="29"/>
        <v>11.715374513859981</v>
      </c>
      <c r="AD55">
        <f t="shared" si="30"/>
        <v>6.1795944040596291</v>
      </c>
      <c r="AE55" s="79">
        <f t="shared" si="7"/>
        <v>6.1795944040596291</v>
      </c>
      <c r="AF55">
        <f t="shared" si="8"/>
        <v>5</v>
      </c>
      <c r="AK55" s="50" t="s">
        <v>244</v>
      </c>
      <c r="AL55" s="51">
        <v>10</v>
      </c>
      <c r="AM55" s="51">
        <v>14</v>
      </c>
      <c r="AN55">
        <f t="shared" si="31"/>
        <v>8.6568556556169654</v>
      </c>
      <c r="AO55">
        <f t="shared" si="32"/>
        <v>13.116763252413753</v>
      </c>
      <c r="AP55">
        <f t="shared" si="33"/>
        <v>13.517363555579722</v>
      </c>
      <c r="AQ55">
        <f t="shared" si="34"/>
        <v>10.883218477954436</v>
      </c>
      <c r="AR55">
        <f t="shared" si="35"/>
        <v>7.2326005754976475</v>
      </c>
      <c r="AS55" s="79">
        <f t="shared" si="9"/>
        <v>7.2326005754976475</v>
      </c>
      <c r="AT55">
        <f t="shared" si="10"/>
        <v>5</v>
      </c>
      <c r="AY55" s="50" t="s">
        <v>244</v>
      </c>
      <c r="AZ55" s="51">
        <v>10</v>
      </c>
      <c r="BA55" s="51">
        <v>14</v>
      </c>
      <c r="BB55">
        <f t="shared" si="36"/>
        <v>8.640740101579528</v>
      </c>
      <c r="BC55">
        <f t="shared" si="37"/>
        <v>12.207124510476566</v>
      </c>
      <c r="BD55">
        <f t="shared" si="38"/>
        <v>13.546447352485778</v>
      </c>
      <c r="BE55">
        <f t="shared" si="39"/>
        <v>10.883218477954436</v>
      </c>
      <c r="BF55">
        <f t="shared" si="40"/>
        <v>8.4362965379731403</v>
      </c>
      <c r="BG55" s="79">
        <f t="shared" si="11"/>
        <v>8.4362965379731403</v>
      </c>
      <c r="BH55">
        <f t="shared" si="12"/>
        <v>5</v>
      </c>
      <c r="BM55" s="50" t="s">
        <v>244</v>
      </c>
      <c r="BN55" s="51">
        <v>10</v>
      </c>
      <c r="BO55" s="51">
        <v>14</v>
      </c>
      <c r="BP55">
        <f t="shared" si="41"/>
        <v>4.7697503534677077</v>
      </c>
      <c r="BQ55">
        <f t="shared" si="42"/>
        <v>13.572386614519077</v>
      </c>
      <c r="BR55">
        <f t="shared" si="43"/>
        <v>13.472716000569129</v>
      </c>
      <c r="BS55">
        <f t="shared" si="44"/>
        <v>8.9899944382630181</v>
      </c>
      <c r="BT55">
        <f t="shared" si="45"/>
        <v>12.891047857710648</v>
      </c>
      <c r="BU55" s="79">
        <f t="shared" si="13"/>
        <v>4.7697503534677077</v>
      </c>
      <c r="BV55">
        <f t="shared" si="14"/>
        <v>1</v>
      </c>
      <c r="CA55" s="50" t="s">
        <v>244</v>
      </c>
      <c r="CB55" s="51">
        <v>10</v>
      </c>
      <c r="CC55" s="51">
        <v>14</v>
      </c>
      <c r="CD55">
        <f t="shared" si="46"/>
        <v>2.6416522178937716</v>
      </c>
      <c r="CE55">
        <f t="shared" si="47"/>
        <v>13.159908096371106</v>
      </c>
      <c r="CF55">
        <f t="shared" si="48"/>
        <v>13.564158355883013</v>
      </c>
      <c r="CG55">
        <f t="shared" si="49"/>
        <v>8.9899944382630181</v>
      </c>
      <c r="CH55">
        <f t="shared" si="50"/>
        <v>17.297977246738746</v>
      </c>
      <c r="CI55" s="79">
        <f t="shared" si="15"/>
        <v>2.6416522178937716</v>
      </c>
      <c r="CJ55">
        <f t="shared" si="16"/>
        <v>1</v>
      </c>
      <c r="CO55" s="50" t="s">
        <v>244</v>
      </c>
      <c r="CP55" s="51">
        <v>10</v>
      </c>
      <c r="CQ55" s="51">
        <v>14</v>
      </c>
      <c r="CR55">
        <f t="shared" si="51"/>
        <v>2.2911165331474579</v>
      </c>
      <c r="CS55">
        <f t="shared" si="52"/>
        <v>12.49042132996321</v>
      </c>
      <c r="CT55">
        <f t="shared" si="53"/>
        <v>6.6798050878292008</v>
      </c>
      <c r="CU55">
        <f t="shared" si="54"/>
        <v>8.9899944382630181</v>
      </c>
      <c r="CV55">
        <f t="shared" si="55"/>
        <v>20.935048810600126</v>
      </c>
      <c r="CW55" s="79">
        <f t="shared" si="17"/>
        <v>2.2911165331474579</v>
      </c>
      <c r="CX55">
        <f t="shared" si="18"/>
        <v>1</v>
      </c>
      <c r="DC55" s="50" t="s">
        <v>244</v>
      </c>
      <c r="DD55" s="51">
        <v>10</v>
      </c>
      <c r="DE55" s="51">
        <v>14</v>
      </c>
      <c r="DF55">
        <f t="shared" si="56"/>
        <v>2.2338250666058386</v>
      </c>
      <c r="DG55">
        <f t="shared" si="57"/>
        <v>12.646824501165984</v>
      </c>
      <c r="DH55">
        <f t="shared" si="58"/>
        <v>11.947162586794661</v>
      </c>
      <c r="DI55">
        <f t="shared" si="59"/>
        <v>13.059939319037158</v>
      </c>
      <c r="DJ55">
        <f t="shared" si="60"/>
        <v>20.947269605100093</v>
      </c>
      <c r="DK55" s="79">
        <f t="shared" si="19"/>
        <v>2.2338250666058386</v>
      </c>
      <c r="DL55">
        <f t="shared" si="20"/>
        <v>1</v>
      </c>
      <c r="DQ55" s="50" t="s">
        <v>244</v>
      </c>
      <c r="DR55" s="51">
        <v>10</v>
      </c>
      <c r="DS55" s="51">
        <v>14</v>
      </c>
      <c r="DT55">
        <f t="shared" si="61"/>
        <v>2.2229728858822662</v>
      </c>
      <c r="DU55">
        <f t="shared" si="62"/>
        <v>11.904539336386915</v>
      </c>
      <c r="DV55">
        <f t="shared" si="63"/>
        <v>11.641371995937222</v>
      </c>
      <c r="DW55">
        <f t="shared" si="64"/>
        <v>13.032402030279584</v>
      </c>
      <c r="DX55">
        <f t="shared" si="65"/>
        <v>21.042135086511617</v>
      </c>
      <c r="DY55" s="79">
        <f t="shared" si="21"/>
        <v>2.2229728858822662</v>
      </c>
      <c r="DZ55">
        <f t="shared" si="22"/>
        <v>1</v>
      </c>
      <c r="EE55" s="50" t="s">
        <v>244</v>
      </c>
      <c r="EF55" s="51">
        <v>10</v>
      </c>
      <c r="EG55" s="51">
        <v>14</v>
      </c>
      <c r="EH55">
        <f t="shared" si="66"/>
        <v>2.2080680560600996</v>
      </c>
      <c r="EI55">
        <f t="shared" si="67"/>
        <v>12.408481933250195</v>
      </c>
      <c r="EJ55">
        <f t="shared" si="68"/>
        <v>11.641371995937222</v>
      </c>
      <c r="EK55">
        <f t="shared" si="69"/>
        <v>13.032402030279584</v>
      </c>
      <c r="EL55">
        <f t="shared" si="70"/>
        <v>21.239198431698526</v>
      </c>
      <c r="EM55" s="79">
        <f t="shared" si="23"/>
        <v>2.2080680560600996</v>
      </c>
      <c r="EN55">
        <f t="shared" si="24"/>
        <v>1</v>
      </c>
      <c r="ES55" s="50" t="s">
        <v>244</v>
      </c>
      <c r="ET55" s="51">
        <v>10</v>
      </c>
      <c r="EU55" s="51">
        <v>14</v>
      </c>
      <c r="EV55">
        <f t="shared" si="71"/>
        <v>2.3577136705367292</v>
      </c>
      <c r="EW55">
        <f t="shared" si="72"/>
        <v>12.679490051677476</v>
      </c>
      <c r="EX55">
        <f t="shared" si="73"/>
        <v>11.641371995937222</v>
      </c>
      <c r="EY55">
        <f t="shared" si="74"/>
        <v>13.032402030279584</v>
      </c>
      <c r="EZ55">
        <f t="shared" si="75"/>
        <v>21.239198431698526</v>
      </c>
      <c r="FA55" s="79">
        <f t="shared" si="76"/>
        <v>2.3577136705367292</v>
      </c>
      <c r="FB55">
        <f t="shared" si="25"/>
        <v>1</v>
      </c>
    </row>
    <row r="56" spans="1:158">
      <c r="A56" s="50" t="s">
        <v>147</v>
      </c>
      <c r="B56" s="51">
        <v>10</v>
      </c>
      <c r="C56" s="51">
        <v>14</v>
      </c>
      <c r="H56" s="1">
        <v>55</v>
      </c>
      <c r="I56" s="50" t="s">
        <v>347</v>
      </c>
      <c r="J56" s="51">
        <v>2</v>
      </c>
      <c r="K56" s="51">
        <v>24</v>
      </c>
      <c r="L56">
        <f t="shared" si="0"/>
        <v>21.023796041628639</v>
      </c>
      <c r="M56">
        <f t="shared" si="1"/>
        <v>25.495097567963924</v>
      </c>
      <c r="N56">
        <f t="shared" si="2"/>
        <v>0</v>
      </c>
      <c r="O56">
        <f t="shared" si="3"/>
        <v>1</v>
      </c>
      <c r="P56">
        <f t="shared" si="4"/>
        <v>12.806248474865697</v>
      </c>
      <c r="Q56" s="79">
        <f t="shared" si="5"/>
        <v>0</v>
      </c>
      <c r="R56">
        <f t="shared" si="6"/>
        <v>3</v>
      </c>
      <c r="W56" s="50" t="s">
        <v>246</v>
      </c>
      <c r="X56" s="51">
        <v>9</v>
      </c>
      <c r="Y56" s="51">
        <v>16</v>
      </c>
      <c r="Z56">
        <f t="shared" si="26"/>
        <v>13.14961976636587</v>
      </c>
      <c r="AA56">
        <f t="shared" si="27"/>
        <v>15.337215606826497</v>
      </c>
      <c r="AB56">
        <f t="shared" si="28"/>
        <v>10.979737269961605</v>
      </c>
      <c r="AC56">
        <f t="shared" si="29"/>
        <v>9.7082439194737997</v>
      </c>
      <c r="AD56">
        <f t="shared" si="30"/>
        <v>6.4406722314954736</v>
      </c>
      <c r="AE56" s="79">
        <f t="shared" si="7"/>
        <v>6.4406722314954736</v>
      </c>
      <c r="AF56">
        <f t="shared" si="8"/>
        <v>5</v>
      </c>
      <c r="AK56" s="50" t="s">
        <v>246</v>
      </c>
      <c r="AL56" s="51">
        <v>9</v>
      </c>
      <c r="AM56" s="51">
        <v>16</v>
      </c>
      <c r="AN56">
        <f t="shared" si="31"/>
        <v>10.424229184845633</v>
      </c>
      <c r="AO56">
        <f t="shared" si="32"/>
        <v>15.097500975322765</v>
      </c>
      <c r="AP56">
        <f t="shared" si="33"/>
        <v>11.281947344218322</v>
      </c>
      <c r="AQ56">
        <f t="shared" si="34"/>
        <v>8.8756846368541549</v>
      </c>
      <c r="AR56">
        <f t="shared" si="35"/>
        <v>7.3182769669293677</v>
      </c>
      <c r="AS56" s="79">
        <f t="shared" si="9"/>
        <v>7.3182769669293677</v>
      </c>
      <c r="AT56">
        <f t="shared" si="10"/>
        <v>5</v>
      </c>
      <c r="AY56" s="50" t="s">
        <v>246</v>
      </c>
      <c r="AZ56" s="51">
        <v>9</v>
      </c>
      <c r="BA56" s="51">
        <v>16</v>
      </c>
      <c r="BB56">
        <f t="shared" si="36"/>
        <v>10.876357748393742</v>
      </c>
      <c r="BC56">
        <f t="shared" si="37"/>
        <v>14.124938541681438</v>
      </c>
      <c r="BD56">
        <f t="shared" si="38"/>
        <v>11.315036252247225</v>
      </c>
      <c r="BE56">
        <f t="shared" si="39"/>
        <v>8.8756846368541549</v>
      </c>
      <c r="BF56">
        <f t="shared" si="40"/>
        <v>8.6831512446010972</v>
      </c>
      <c r="BG56" s="79">
        <f t="shared" si="11"/>
        <v>8.6831512446010972</v>
      </c>
      <c r="BH56">
        <f t="shared" si="12"/>
        <v>5</v>
      </c>
      <c r="BM56" s="50" t="s">
        <v>246</v>
      </c>
      <c r="BN56" s="51">
        <v>9</v>
      </c>
      <c r="BO56" s="51">
        <v>16</v>
      </c>
      <c r="BP56">
        <f t="shared" si="41"/>
        <v>6.9925781730635892</v>
      </c>
      <c r="BQ56">
        <f t="shared" si="42"/>
        <v>15.541573456055749</v>
      </c>
      <c r="BR56">
        <f t="shared" si="43"/>
        <v>11.241852382236276</v>
      </c>
      <c r="BS56">
        <f t="shared" si="44"/>
        <v>7.3498299300051828</v>
      </c>
      <c r="BT56">
        <f t="shared" si="45"/>
        <v>12.578675244626767</v>
      </c>
      <c r="BU56" s="79">
        <f t="shared" si="13"/>
        <v>6.9925781730635892</v>
      </c>
      <c r="BV56">
        <f t="shared" si="14"/>
        <v>1</v>
      </c>
      <c r="CA56" s="50" t="s">
        <v>246</v>
      </c>
      <c r="CB56" s="51">
        <v>9</v>
      </c>
      <c r="CC56" s="51">
        <v>16</v>
      </c>
      <c r="CD56">
        <f t="shared" si="46"/>
        <v>4.8541113769981719</v>
      </c>
      <c r="CE56">
        <f t="shared" si="47"/>
        <v>15.221452462657227</v>
      </c>
      <c r="CF56">
        <f t="shared" si="48"/>
        <v>11.335944304532859</v>
      </c>
      <c r="CG56">
        <f t="shared" si="49"/>
        <v>7.3498299300051828</v>
      </c>
      <c r="CH56">
        <f t="shared" si="50"/>
        <v>16.966369617826068</v>
      </c>
      <c r="CI56" s="79">
        <f t="shared" si="15"/>
        <v>4.8541113769981719</v>
      </c>
      <c r="CJ56">
        <f t="shared" si="16"/>
        <v>1</v>
      </c>
      <c r="CO56" s="50" t="s">
        <v>246</v>
      </c>
      <c r="CP56" s="51">
        <v>9</v>
      </c>
      <c r="CQ56" s="51">
        <v>16</v>
      </c>
      <c r="CR56">
        <f t="shared" si="51"/>
        <v>4.5060571399463667</v>
      </c>
      <c r="CS56">
        <f t="shared" si="52"/>
        <v>14.584602325740663</v>
      </c>
      <c r="CT56">
        <f t="shared" si="53"/>
        <v>5.8831507440646877</v>
      </c>
      <c r="CU56">
        <f t="shared" si="54"/>
        <v>7.3498299300051828</v>
      </c>
      <c r="CV56">
        <f t="shared" si="55"/>
        <v>20.637630258879284</v>
      </c>
      <c r="CW56" s="79">
        <f t="shared" si="17"/>
        <v>4.5060571399463667</v>
      </c>
      <c r="CX56">
        <f t="shared" si="18"/>
        <v>1</v>
      </c>
      <c r="DC56" s="50" t="s">
        <v>246</v>
      </c>
      <c r="DD56" s="51">
        <v>9</v>
      </c>
      <c r="DE56" s="51">
        <v>16</v>
      </c>
      <c r="DF56">
        <f t="shared" si="56"/>
        <v>4.3459284126865887</v>
      </c>
      <c r="DG56">
        <f t="shared" si="57"/>
        <v>14.735360504693878</v>
      </c>
      <c r="DH56">
        <f t="shared" si="58"/>
        <v>12.962268634822614</v>
      </c>
      <c r="DI56">
        <f t="shared" si="59"/>
        <v>10.834992689288384</v>
      </c>
      <c r="DJ56">
        <f t="shared" si="60"/>
        <v>20.638256627650268</v>
      </c>
      <c r="DK56" s="79">
        <f t="shared" si="19"/>
        <v>4.3459284126865887</v>
      </c>
      <c r="DL56">
        <f t="shared" si="20"/>
        <v>1</v>
      </c>
      <c r="DQ56" s="50" t="s">
        <v>246</v>
      </c>
      <c r="DR56" s="51">
        <v>9</v>
      </c>
      <c r="DS56" s="51">
        <v>16</v>
      </c>
      <c r="DT56">
        <f t="shared" si="61"/>
        <v>4.0813238993453744</v>
      </c>
      <c r="DU56">
        <f t="shared" si="62"/>
        <v>14.0284408564738</v>
      </c>
      <c r="DV56">
        <f t="shared" si="63"/>
        <v>12.84143661463901</v>
      </c>
      <c r="DW56">
        <f t="shared" si="64"/>
        <v>10.805640658046864</v>
      </c>
      <c r="DX56">
        <f t="shared" si="65"/>
        <v>20.741848500049439</v>
      </c>
      <c r="DY56" s="79">
        <f t="shared" si="21"/>
        <v>4.0813238993453744</v>
      </c>
      <c r="DZ56">
        <f t="shared" si="22"/>
        <v>1</v>
      </c>
      <c r="EE56" s="50" t="s">
        <v>246</v>
      </c>
      <c r="EF56" s="51">
        <v>9</v>
      </c>
      <c r="EG56" s="51">
        <v>16</v>
      </c>
      <c r="EH56">
        <f t="shared" si="66"/>
        <v>4.1940255435789888</v>
      </c>
      <c r="EI56">
        <f t="shared" si="67"/>
        <v>14.504484218468319</v>
      </c>
      <c r="EJ56">
        <f t="shared" si="68"/>
        <v>12.84143661463901</v>
      </c>
      <c r="EK56">
        <f t="shared" si="69"/>
        <v>10.805640658046864</v>
      </c>
      <c r="EL56">
        <f t="shared" si="70"/>
        <v>20.936435209009797</v>
      </c>
      <c r="EM56" s="79">
        <f t="shared" si="23"/>
        <v>4.1940255435789888</v>
      </c>
      <c r="EN56">
        <f t="shared" si="24"/>
        <v>1</v>
      </c>
      <c r="ES56" s="50" t="s">
        <v>246</v>
      </c>
      <c r="ET56" s="51">
        <v>9</v>
      </c>
      <c r="EU56" s="51">
        <v>16</v>
      </c>
      <c r="EV56">
        <f t="shared" si="71"/>
        <v>4.3610852791748727</v>
      </c>
      <c r="EW56">
        <f t="shared" si="72"/>
        <v>14.773731378720409</v>
      </c>
      <c r="EX56">
        <f t="shared" si="73"/>
        <v>12.84143661463901</v>
      </c>
      <c r="EY56">
        <f t="shared" si="74"/>
        <v>10.805640658046864</v>
      </c>
      <c r="EZ56">
        <f t="shared" si="75"/>
        <v>20.936435209009797</v>
      </c>
      <c r="FA56" s="79">
        <f t="shared" si="76"/>
        <v>4.3610852791748727</v>
      </c>
      <c r="FB56">
        <f t="shared" si="25"/>
        <v>1</v>
      </c>
    </row>
    <row r="57" spans="1:158">
      <c r="A57" s="50" t="s">
        <v>149</v>
      </c>
      <c r="B57" s="51">
        <v>11</v>
      </c>
      <c r="C57" s="51">
        <v>7</v>
      </c>
      <c r="H57" s="1">
        <v>56</v>
      </c>
      <c r="I57" s="50" t="s">
        <v>258</v>
      </c>
      <c r="J57" s="51">
        <v>4</v>
      </c>
      <c r="K57" s="51">
        <v>19</v>
      </c>
      <c r="L57">
        <f t="shared" si="0"/>
        <v>16.031219541881399</v>
      </c>
      <c r="M57">
        <f t="shared" si="1"/>
        <v>20.518284528683193</v>
      </c>
      <c r="N57">
        <f t="shared" si="2"/>
        <v>5.3851648071345037</v>
      </c>
      <c r="O57">
        <f t="shared" si="3"/>
        <v>5.8309518948453007</v>
      </c>
      <c r="P57">
        <f t="shared" si="4"/>
        <v>7.810249675906654</v>
      </c>
      <c r="Q57" s="79">
        <f t="shared" si="5"/>
        <v>5.3851648071345037</v>
      </c>
      <c r="R57">
        <f t="shared" si="6"/>
        <v>3</v>
      </c>
      <c r="W57" s="50" t="s">
        <v>248</v>
      </c>
      <c r="X57" s="51">
        <v>12</v>
      </c>
      <c r="Y57" s="51">
        <v>13</v>
      </c>
      <c r="Z57">
        <f t="shared" si="26"/>
        <v>12.410177275123832</v>
      </c>
      <c r="AA57">
        <f t="shared" si="27"/>
        <v>11.198837723812336</v>
      </c>
      <c r="AB57">
        <f t="shared" si="28"/>
        <v>15.07956697559263</v>
      </c>
      <c r="AC57">
        <f t="shared" si="29"/>
        <v>13.901438774457844</v>
      </c>
      <c r="AD57">
        <f t="shared" si="30"/>
        <v>5.2916433707108084</v>
      </c>
      <c r="AE57" s="79">
        <f t="shared" si="7"/>
        <v>5.2916433707108084</v>
      </c>
      <c r="AF57">
        <f t="shared" si="8"/>
        <v>5</v>
      </c>
      <c r="AK57" s="50" t="s">
        <v>248</v>
      </c>
      <c r="AL57" s="51">
        <v>12</v>
      </c>
      <c r="AM57" s="51">
        <v>13</v>
      </c>
      <c r="AN57">
        <f t="shared" si="31"/>
        <v>8.5168594283449011</v>
      </c>
      <c r="AO57">
        <f t="shared" si="32"/>
        <v>10.900967269002868</v>
      </c>
      <c r="AP57">
        <f t="shared" si="33"/>
        <v>15.390534194293414</v>
      </c>
      <c r="AQ57">
        <f t="shared" si="34"/>
        <v>13.068197189011533</v>
      </c>
      <c r="AR57">
        <f t="shared" si="35"/>
        <v>6.4060266737416027</v>
      </c>
      <c r="AS57" s="79">
        <f t="shared" si="9"/>
        <v>6.4060266737416027</v>
      </c>
      <c r="AT57">
        <f t="shared" si="10"/>
        <v>5</v>
      </c>
      <c r="AY57" s="50" t="s">
        <v>248</v>
      </c>
      <c r="AZ57" s="51">
        <v>12</v>
      </c>
      <c r="BA57" s="51">
        <v>13</v>
      </c>
      <c r="BB57">
        <f t="shared" si="36"/>
        <v>7.0198439226983229</v>
      </c>
      <c r="BC57">
        <f t="shared" si="37"/>
        <v>9.9756648313923293</v>
      </c>
      <c r="BD57">
        <f t="shared" si="38"/>
        <v>15.460596540938157</v>
      </c>
      <c r="BE57">
        <f t="shared" si="39"/>
        <v>13.068197189011533</v>
      </c>
      <c r="BF57">
        <f t="shared" si="40"/>
        <v>7.3592181063355913</v>
      </c>
      <c r="BG57" s="79">
        <f t="shared" si="11"/>
        <v>7.0198439226983229</v>
      </c>
      <c r="BH57">
        <f t="shared" si="12"/>
        <v>1</v>
      </c>
      <c r="BM57" s="50" t="s">
        <v>248</v>
      </c>
      <c r="BN57" s="51">
        <v>12</v>
      </c>
      <c r="BO57" s="51">
        <v>13</v>
      </c>
      <c r="BP57">
        <f t="shared" si="41"/>
        <v>3.5380091461732146</v>
      </c>
      <c r="BQ57">
        <f t="shared" si="42"/>
        <v>11.353144451031028</v>
      </c>
      <c r="BR57">
        <f t="shared" si="43"/>
        <v>15.390699366435284</v>
      </c>
      <c r="BS57">
        <f t="shared" si="44"/>
        <v>11.225862995778987</v>
      </c>
      <c r="BT57">
        <f t="shared" si="45"/>
        <v>12.158883811015972</v>
      </c>
      <c r="BU57" s="79">
        <f t="shared" si="13"/>
        <v>3.5380091461732146</v>
      </c>
      <c r="BV57">
        <f t="shared" si="14"/>
        <v>1</v>
      </c>
      <c r="CA57" s="50" t="s">
        <v>248</v>
      </c>
      <c r="CB57" s="51">
        <v>12</v>
      </c>
      <c r="CC57" s="51">
        <v>13</v>
      </c>
      <c r="CD57">
        <f t="shared" si="46"/>
        <v>2.0253938432569303</v>
      </c>
      <c r="CE57">
        <f t="shared" si="47"/>
        <v>10.985160314302828</v>
      </c>
      <c r="CF57">
        <f t="shared" si="48"/>
        <v>15.497057969158885</v>
      </c>
      <c r="CG57">
        <f t="shared" si="49"/>
        <v>11.225862995778987</v>
      </c>
      <c r="CH57">
        <f t="shared" si="50"/>
        <v>16.490744509836158</v>
      </c>
      <c r="CI57" s="79">
        <f t="shared" si="15"/>
        <v>2.0253938432569303</v>
      </c>
      <c r="CJ57">
        <f t="shared" si="16"/>
        <v>1</v>
      </c>
      <c r="CO57" s="50" t="s">
        <v>248</v>
      </c>
      <c r="CP57" s="51">
        <v>12</v>
      </c>
      <c r="CQ57" s="51">
        <v>13</v>
      </c>
      <c r="CR57">
        <f t="shared" si="51"/>
        <v>1.0118885850041113</v>
      </c>
      <c r="CS57">
        <f t="shared" si="52"/>
        <v>10.342176995197866</v>
      </c>
      <c r="CT57">
        <f t="shared" si="53"/>
        <v>8.7820249760171425</v>
      </c>
      <c r="CU57">
        <f t="shared" si="54"/>
        <v>11.225862995778987</v>
      </c>
      <c r="CV57">
        <f t="shared" si="55"/>
        <v>20.049136078699494</v>
      </c>
      <c r="CW57" s="79">
        <f t="shared" si="17"/>
        <v>1.0118885850041113</v>
      </c>
      <c r="CX57">
        <f t="shared" si="18"/>
        <v>1</v>
      </c>
      <c r="DC57" s="50" t="s">
        <v>248</v>
      </c>
      <c r="DD57" s="51">
        <v>12</v>
      </c>
      <c r="DE57" s="51">
        <v>13</v>
      </c>
      <c r="DF57">
        <f t="shared" si="56"/>
        <v>0.38256114308249117</v>
      </c>
      <c r="DG57">
        <f t="shared" si="57"/>
        <v>10.493425622421508</v>
      </c>
      <c r="DH57">
        <f t="shared" si="58"/>
        <v>12.69500946448273</v>
      </c>
      <c r="DI57">
        <f t="shared" si="59"/>
        <v>15.009109074723016</v>
      </c>
      <c r="DJ57">
        <f t="shared" si="60"/>
        <v>20.07214257693359</v>
      </c>
      <c r="DK57" s="79">
        <f t="shared" si="19"/>
        <v>0.38256114308249117</v>
      </c>
      <c r="DL57">
        <f t="shared" si="20"/>
        <v>1</v>
      </c>
      <c r="DQ57" s="50" t="s">
        <v>248</v>
      </c>
      <c r="DR57" s="51">
        <v>12</v>
      </c>
      <c r="DS57" s="51">
        <v>13</v>
      </c>
      <c r="DT57">
        <f t="shared" si="61"/>
        <v>0.41348065416380775</v>
      </c>
      <c r="DU57">
        <f t="shared" si="62"/>
        <v>9.7884678063312531</v>
      </c>
      <c r="DV57">
        <f t="shared" si="63"/>
        <v>12.190848208545269</v>
      </c>
      <c r="DW57">
        <f t="shared" si="64"/>
        <v>14.97367188150039</v>
      </c>
      <c r="DX57">
        <f t="shared" si="65"/>
        <v>20.157814532309875</v>
      </c>
      <c r="DY57" s="79">
        <f t="shared" si="21"/>
        <v>0.41348065416380775</v>
      </c>
      <c r="DZ57">
        <f t="shared" si="22"/>
        <v>1</v>
      </c>
      <c r="EE57" s="50" t="s">
        <v>248</v>
      </c>
      <c r="EF57" s="51">
        <v>12</v>
      </c>
      <c r="EG57" s="51">
        <v>13</v>
      </c>
      <c r="EH57">
        <f t="shared" si="66"/>
        <v>7.3720283457301014E-2</v>
      </c>
      <c r="EI57">
        <f t="shared" si="67"/>
        <v>10.261957575423732</v>
      </c>
      <c r="EJ57">
        <f t="shared" si="68"/>
        <v>12.190848208545269</v>
      </c>
      <c r="EK57">
        <f t="shared" si="69"/>
        <v>14.97367188150039</v>
      </c>
      <c r="EL57">
        <f t="shared" si="70"/>
        <v>20.355203739119514</v>
      </c>
      <c r="EM57" s="79">
        <f t="shared" si="23"/>
        <v>7.3720283457301014E-2</v>
      </c>
      <c r="EN57">
        <f t="shared" si="24"/>
        <v>1</v>
      </c>
      <c r="ES57" s="50" t="s">
        <v>248</v>
      </c>
      <c r="ET57" s="51">
        <v>12</v>
      </c>
      <c r="EU57" s="51">
        <v>13</v>
      </c>
      <c r="EV57">
        <f t="shared" si="71"/>
        <v>0.1219864428359973</v>
      </c>
      <c r="EW57">
        <f t="shared" si="72"/>
        <v>10.531320358368559</v>
      </c>
      <c r="EX57">
        <f t="shared" si="73"/>
        <v>12.190848208545269</v>
      </c>
      <c r="EY57">
        <f t="shared" si="74"/>
        <v>14.97367188150039</v>
      </c>
      <c r="EZ57">
        <f t="shared" si="75"/>
        <v>20.355203739119514</v>
      </c>
      <c r="FA57" s="79">
        <f t="shared" si="76"/>
        <v>0.1219864428359973</v>
      </c>
      <c r="FB57">
        <f t="shared" si="25"/>
        <v>1</v>
      </c>
    </row>
    <row r="58" spans="1:158">
      <c r="A58" s="50" t="s">
        <v>151</v>
      </c>
      <c r="B58" s="51">
        <v>10</v>
      </c>
      <c r="C58" s="51">
        <v>14</v>
      </c>
      <c r="H58" s="1">
        <v>57</v>
      </c>
      <c r="I58" s="50" t="s">
        <v>317</v>
      </c>
      <c r="J58" s="51">
        <v>12</v>
      </c>
      <c r="K58" s="51">
        <v>13</v>
      </c>
      <c r="L58">
        <f t="shared" si="0"/>
        <v>13.45362404707371</v>
      </c>
      <c r="M58">
        <f t="shared" si="1"/>
        <v>10.63014581273465</v>
      </c>
      <c r="N58">
        <f t="shared" si="2"/>
        <v>14.866068747318506</v>
      </c>
      <c r="O58">
        <f t="shared" si="3"/>
        <v>15.556349186104045</v>
      </c>
      <c r="P58">
        <f t="shared" si="4"/>
        <v>2.2360679774997898</v>
      </c>
      <c r="Q58" s="79">
        <f t="shared" si="5"/>
        <v>2.2360679774997898</v>
      </c>
      <c r="R58">
        <f t="shared" si="6"/>
        <v>5</v>
      </c>
      <c r="W58" s="50" t="s">
        <v>254</v>
      </c>
      <c r="X58" s="51">
        <v>12</v>
      </c>
      <c r="Y58" s="51">
        <v>13</v>
      </c>
      <c r="Z58">
        <f t="shared" si="26"/>
        <v>12.410177275123832</v>
      </c>
      <c r="AA58">
        <f t="shared" si="27"/>
        <v>11.198837723812336</v>
      </c>
      <c r="AB58">
        <f t="shared" si="28"/>
        <v>15.07956697559263</v>
      </c>
      <c r="AC58">
        <f t="shared" si="29"/>
        <v>13.901438774457844</v>
      </c>
      <c r="AD58">
        <f t="shared" si="30"/>
        <v>5.2916433707108084</v>
      </c>
      <c r="AE58" s="79">
        <f t="shared" si="7"/>
        <v>5.2916433707108084</v>
      </c>
      <c r="AF58">
        <f t="shared" si="8"/>
        <v>5</v>
      </c>
      <c r="AK58" s="50" t="s">
        <v>254</v>
      </c>
      <c r="AL58" s="51">
        <v>12</v>
      </c>
      <c r="AM58" s="51">
        <v>13</v>
      </c>
      <c r="AN58">
        <f t="shared" si="31"/>
        <v>8.5168594283449011</v>
      </c>
      <c r="AO58">
        <f t="shared" si="32"/>
        <v>10.900967269002868</v>
      </c>
      <c r="AP58">
        <f t="shared" si="33"/>
        <v>15.390534194293414</v>
      </c>
      <c r="AQ58">
        <f t="shared" si="34"/>
        <v>13.068197189011533</v>
      </c>
      <c r="AR58">
        <f t="shared" si="35"/>
        <v>6.4060266737416027</v>
      </c>
      <c r="AS58" s="79">
        <f t="shared" si="9"/>
        <v>6.4060266737416027</v>
      </c>
      <c r="AT58">
        <f t="shared" si="10"/>
        <v>5</v>
      </c>
      <c r="AY58" s="50" t="s">
        <v>254</v>
      </c>
      <c r="AZ58" s="51">
        <v>12</v>
      </c>
      <c r="BA58" s="51">
        <v>13</v>
      </c>
      <c r="BB58">
        <f t="shared" si="36"/>
        <v>7.0198439226983229</v>
      </c>
      <c r="BC58">
        <f t="shared" si="37"/>
        <v>9.9756648313923293</v>
      </c>
      <c r="BD58">
        <f t="shared" si="38"/>
        <v>15.460596540938157</v>
      </c>
      <c r="BE58">
        <f t="shared" si="39"/>
        <v>13.068197189011533</v>
      </c>
      <c r="BF58">
        <f t="shared" si="40"/>
        <v>7.3592181063355913</v>
      </c>
      <c r="BG58" s="79">
        <f t="shared" si="11"/>
        <v>7.0198439226983229</v>
      </c>
      <c r="BH58">
        <f t="shared" si="12"/>
        <v>1</v>
      </c>
      <c r="BM58" s="50" t="s">
        <v>254</v>
      </c>
      <c r="BN58" s="51">
        <v>12</v>
      </c>
      <c r="BO58" s="51">
        <v>13</v>
      </c>
      <c r="BP58">
        <f t="shared" si="41"/>
        <v>3.5380091461732146</v>
      </c>
      <c r="BQ58">
        <f t="shared" si="42"/>
        <v>11.353144451031028</v>
      </c>
      <c r="BR58">
        <f t="shared" si="43"/>
        <v>15.390699366435284</v>
      </c>
      <c r="BS58">
        <f t="shared" si="44"/>
        <v>11.225862995778987</v>
      </c>
      <c r="BT58">
        <f t="shared" si="45"/>
        <v>12.158883811015972</v>
      </c>
      <c r="BU58" s="79">
        <f t="shared" si="13"/>
        <v>3.5380091461732146</v>
      </c>
      <c r="BV58">
        <f t="shared" si="14"/>
        <v>1</v>
      </c>
      <c r="CA58" s="50" t="s">
        <v>254</v>
      </c>
      <c r="CB58" s="51">
        <v>12</v>
      </c>
      <c r="CC58" s="51">
        <v>13</v>
      </c>
      <c r="CD58">
        <f t="shared" si="46"/>
        <v>2.0253938432569303</v>
      </c>
      <c r="CE58">
        <f t="shared" si="47"/>
        <v>10.985160314302828</v>
      </c>
      <c r="CF58">
        <f t="shared" si="48"/>
        <v>15.497057969158885</v>
      </c>
      <c r="CG58">
        <f t="shared" si="49"/>
        <v>11.225862995778987</v>
      </c>
      <c r="CH58">
        <f t="shared" si="50"/>
        <v>16.490744509836158</v>
      </c>
      <c r="CI58" s="79">
        <f t="shared" si="15"/>
        <v>2.0253938432569303</v>
      </c>
      <c r="CJ58">
        <f t="shared" si="16"/>
        <v>1</v>
      </c>
      <c r="CO58" s="50" t="s">
        <v>254</v>
      </c>
      <c r="CP58" s="51">
        <v>12</v>
      </c>
      <c r="CQ58" s="51">
        <v>13</v>
      </c>
      <c r="CR58">
        <f t="shared" si="51"/>
        <v>1.0118885850041113</v>
      </c>
      <c r="CS58">
        <f t="shared" si="52"/>
        <v>10.342176995197866</v>
      </c>
      <c r="CT58">
        <f t="shared" si="53"/>
        <v>8.7820249760171425</v>
      </c>
      <c r="CU58">
        <f t="shared" si="54"/>
        <v>11.225862995778987</v>
      </c>
      <c r="CV58">
        <f t="shared" si="55"/>
        <v>20.049136078699494</v>
      </c>
      <c r="CW58" s="79">
        <f t="shared" si="17"/>
        <v>1.0118885850041113</v>
      </c>
      <c r="CX58">
        <f t="shared" si="18"/>
        <v>1</v>
      </c>
      <c r="DC58" s="50" t="s">
        <v>254</v>
      </c>
      <c r="DD58" s="51">
        <v>12</v>
      </c>
      <c r="DE58" s="51">
        <v>13</v>
      </c>
      <c r="DF58">
        <f t="shared" si="56"/>
        <v>0.38256114308249117</v>
      </c>
      <c r="DG58">
        <f t="shared" si="57"/>
        <v>10.493425622421508</v>
      </c>
      <c r="DH58">
        <f t="shared" si="58"/>
        <v>12.69500946448273</v>
      </c>
      <c r="DI58">
        <f t="shared" si="59"/>
        <v>15.009109074723016</v>
      </c>
      <c r="DJ58">
        <f t="shared" si="60"/>
        <v>20.07214257693359</v>
      </c>
      <c r="DK58" s="79">
        <f t="shared" si="19"/>
        <v>0.38256114308249117</v>
      </c>
      <c r="DL58">
        <f t="shared" si="20"/>
        <v>1</v>
      </c>
      <c r="DQ58" s="50" t="s">
        <v>254</v>
      </c>
      <c r="DR58" s="51">
        <v>12</v>
      </c>
      <c r="DS58" s="51">
        <v>13</v>
      </c>
      <c r="DT58">
        <f t="shared" si="61"/>
        <v>0.41348065416380775</v>
      </c>
      <c r="DU58">
        <f t="shared" si="62"/>
        <v>9.7884678063312531</v>
      </c>
      <c r="DV58">
        <f t="shared" si="63"/>
        <v>12.190848208545269</v>
      </c>
      <c r="DW58">
        <f t="shared" si="64"/>
        <v>14.97367188150039</v>
      </c>
      <c r="DX58">
        <f t="shared" si="65"/>
        <v>20.157814532309875</v>
      </c>
      <c r="DY58" s="79">
        <f t="shared" si="21"/>
        <v>0.41348065416380775</v>
      </c>
      <c r="DZ58">
        <f t="shared" si="22"/>
        <v>1</v>
      </c>
      <c r="EE58" s="50" t="s">
        <v>254</v>
      </c>
      <c r="EF58" s="51">
        <v>12</v>
      </c>
      <c r="EG58" s="51">
        <v>13</v>
      </c>
      <c r="EH58">
        <f t="shared" si="66"/>
        <v>7.3720283457301014E-2</v>
      </c>
      <c r="EI58">
        <f t="shared" si="67"/>
        <v>10.261957575423732</v>
      </c>
      <c r="EJ58">
        <f t="shared" si="68"/>
        <v>12.190848208545269</v>
      </c>
      <c r="EK58">
        <f t="shared" si="69"/>
        <v>14.97367188150039</v>
      </c>
      <c r="EL58">
        <f t="shared" si="70"/>
        <v>20.355203739119514</v>
      </c>
      <c r="EM58" s="79">
        <f t="shared" si="23"/>
        <v>7.3720283457301014E-2</v>
      </c>
      <c r="EN58">
        <f t="shared" si="24"/>
        <v>1</v>
      </c>
      <c r="ES58" s="50" t="s">
        <v>254</v>
      </c>
      <c r="ET58" s="51">
        <v>12</v>
      </c>
      <c r="EU58" s="51">
        <v>13</v>
      </c>
      <c r="EV58">
        <f t="shared" si="71"/>
        <v>0.1219864428359973</v>
      </c>
      <c r="EW58">
        <f t="shared" si="72"/>
        <v>10.531320358368559</v>
      </c>
      <c r="EX58">
        <f t="shared" si="73"/>
        <v>12.190848208545269</v>
      </c>
      <c r="EY58">
        <f t="shared" si="74"/>
        <v>14.97367188150039</v>
      </c>
      <c r="EZ58">
        <f t="shared" si="75"/>
        <v>20.355203739119514</v>
      </c>
      <c r="FA58" s="79">
        <f t="shared" si="76"/>
        <v>0.1219864428359973</v>
      </c>
      <c r="FB58">
        <f t="shared" si="25"/>
        <v>1</v>
      </c>
    </row>
    <row r="59" spans="1:158">
      <c r="A59" s="50" t="s">
        <v>153</v>
      </c>
      <c r="B59" s="51">
        <v>14</v>
      </c>
      <c r="C59" s="51">
        <v>10</v>
      </c>
      <c r="H59" s="1">
        <v>58</v>
      </c>
      <c r="I59" s="50" t="s">
        <v>1051</v>
      </c>
      <c r="J59" s="51">
        <v>19</v>
      </c>
      <c r="K59" s="51">
        <v>23</v>
      </c>
      <c r="L59">
        <f t="shared" si="0"/>
        <v>25.612496949731394</v>
      </c>
      <c r="M59">
        <f t="shared" si="1"/>
        <v>18</v>
      </c>
      <c r="N59">
        <f t="shared" si="2"/>
        <v>17.029386365926403</v>
      </c>
      <c r="O59">
        <f t="shared" si="3"/>
        <v>18.027756377319946</v>
      </c>
      <c r="P59">
        <f t="shared" si="4"/>
        <v>12.727922061357855</v>
      </c>
      <c r="Q59" s="79">
        <f t="shared" si="5"/>
        <v>12.727922061357855</v>
      </c>
      <c r="R59">
        <f t="shared" si="6"/>
        <v>5</v>
      </c>
      <c r="W59" s="50" t="s">
        <v>258</v>
      </c>
      <c r="X59" s="51">
        <v>4</v>
      </c>
      <c r="Y59" s="51">
        <v>19</v>
      </c>
      <c r="Z59">
        <f t="shared" si="26"/>
        <v>14.866489161870062</v>
      </c>
      <c r="AA59">
        <f t="shared" si="27"/>
        <v>21.161615399970824</v>
      </c>
      <c r="AB59">
        <f t="shared" si="28"/>
        <v>6.7422441625458776</v>
      </c>
      <c r="AC59">
        <f t="shared" si="29"/>
        <v>3.905124837953327</v>
      </c>
      <c r="AD59">
        <f t="shared" si="30"/>
        <v>11.50424458228099</v>
      </c>
      <c r="AE59" s="79">
        <f t="shared" si="7"/>
        <v>3.905124837953327</v>
      </c>
      <c r="AF59">
        <f t="shared" si="8"/>
        <v>4</v>
      </c>
      <c r="AK59" s="50" t="s">
        <v>258</v>
      </c>
      <c r="AL59" s="51">
        <v>4</v>
      </c>
      <c r="AM59" s="51">
        <v>19</v>
      </c>
      <c r="AN59">
        <f t="shared" si="31"/>
        <v>13.838916790348421</v>
      </c>
      <c r="AO59">
        <f t="shared" si="32"/>
        <v>20.898304558979703</v>
      </c>
      <c r="AP59">
        <f t="shared" si="33"/>
        <v>6.9609445952194493</v>
      </c>
      <c r="AQ59">
        <f t="shared" si="34"/>
        <v>3.0731814855112098</v>
      </c>
      <c r="AR59">
        <f t="shared" si="35"/>
        <v>12.094510233353349</v>
      </c>
      <c r="AS59" s="79">
        <f t="shared" si="9"/>
        <v>3.0731814855112098</v>
      </c>
      <c r="AT59">
        <f t="shared" si="10"/>
        <v>4</v>
      </c>
      <c r="AY59" s="50" t="s">
        <v>258</v>
      </c>
      <c r="AZ59" s="51">
        <v>4</v>
      </c>
      <c r="BA59" s="51">
        <v>19</v>
      </c>
      <c r="BB59">
        <f t="shared" si="36"/>
        <v>16.064531403157844</v>
      </c>
      <c r="BC59">
        <f t="shared" si="37"/>
        <v>19.94610794376381</v>
      </c>
      <c r="BD59">
        <f t="shared" si="38"/>
        <v>6.7810343111997993</v>
      </c>
      <c r="BE59">
        <f t="shared" si="39"/>
        <v>3.0731814855112098</v>
      </c>
      <c r="BF59">
        <f t="shared" si="40"/>
        <v>13.509359963248356</v>
      </c>
      <c r="BG59" s="79">
        <f t="shared" si="11"/>
        <v>3.0731814855112098</v>
      </c>
      <c r="BH59">
        <f t="shared" si="12"/>
        <v>4</v>
      </c>
      <c r="BM59" s="50" t="s">
        <v>258</v>
      </c>
      <c r="BN59" s="51">
        <v>4</v>
      </c>
      <c r="BO59" s="51">
        <v>19</v>
      </c>
      <c r="BP59">
        <f t="shared" si="41"/>
        <v>12.144479508583533</v>
      </c>
      <c r="BQ59">
        <f t="shared" si="42"/>
        <v>21.347621803235523</v>
      </c>
      <c r="BR59">
        <f t="shared" si="43"/>
        <v>6.6954225560446465</v>
      </c>
      <c r="BS59">
        <f t="shared" si="44"/>
        <v>2.3706539182259401</v>
      </c>
      <c r="BT59">
        <f t="shared" si="45"/>
        <v>16.25933356720952</v>
      </c>
      <c r="BU59" s="79">
        <f t="shared" si="13"/>
        <v>2.3706539182259401</v>
      </c>
      <c r="BV59">
        <f t="shared" si="14"/>
        <v>4</v>
      </c>
      <c r="CA59" s="50" t="s">
        <v>258</v>
      </c>
      <c r="CB59" s="51">
        <v>4</v>
      </c>
      <c r="CC59" s="51">
        <v>19</v>
      </c>
      <c r="CD59">
        <f t="shared" si="46"/>
        <v>10.089664780373186</v>
      </c>
      <c r="CE59">
        <f t="shared" si="47"/>
        <v>20.969448546276407</v>
      </c>
      <c r="CF59">
        <f t="shared" si="48"/>
        <v>6.7037612483941418</v>
      </c>
      <c r="CG59">
        <f t="shared" si="49"/>
        <v>2.3706539182259401</v>
      </c>
      <c r="CH59">
        <f t="shared" si="50"/>
        <v>20.339930445522459</v>
      </c>
      <c r="CI59" s="79">
        <f t="shared" si="15"/>
        <v>2.3706539182259401</v>
      </c>
      <c r="CJ59">
        <f t="shared" si="16"/>
        <v>4</v>
      </c>
      <c r="CO59" s="50" t="s">
        <v>258</v>
      </c>
      <c r="CP59" s="51">
        <v>4</v>
      </c>
      <c r="CQ59" s="51">
        <v>19</v>
      </c>
      <c r="CR59">
        <f t="shared" si="51"/>
        <v>10.058927445232998</v>
      </c>
      <c r="CS59">
        <f t="shared" si="52"/>
        <v>20.299276464938348</v>
      </c>
      <c r="CT59">
        <f t="shared" si="53"/>
        <v>4.6295027818750567</v>
      </c>
      <c r="CU59">
        <f t="shared" si="54"/>
        <v>2.3706539182259401</v>
      </c>
      <c r="CV59">
        <f t="shared" si="55"/>
        <v>23.927179388766447</v>
      </c>
      <c r="CW59" s="79">
        <f t="shared" si="17"/>
        <v>2.3706539182259401</v>
      </c>
      <c r="CX59">
        <f t="shared" si="18"/>
        <v>4</v>
      </c>
      <c r="DC59" s="50" t="s">
        <v>258</v>
      </c>
      <c r="DD59" s="51">
        <v>4</v>
      </c>
      <c r="DE59" s="51">
        <v>19</v>
      </c>
      <c r="DF59">
        <f t="shared" si="56"/>
        <v>10.040978545350875</v>
      </c>
      <c r="DG59">
        <f t="shared" si="57"/>
        <v>20.456397104898318</v>
      </c>
      <c r="DH59">
        <f t="shared" si="58"/>
        <v>14.122640673447233</v>
      </c>
      <c r="DI59">
        <f t="shared" si="59"/>
        <v>6.1656810894606551</v>
      </c>
      <c r="DJ59">
        <f t="shared" si="60"/>
        <v>23.90427309475756</v>
      </c>
      <c r="DK59" s="79">
        <f t="shared" si="19"/>
        <v>6.1656810894606551</v>
      </c>
      <c r="DL59">
        <f t="shared" si="20"/>
        <v>4</v>
      </c>
      <c r="DQ59" s="50" t="s">
        <v>258</v>
      </c>
      <c r="DR59" s="51">
        <v>4</v>
      </c>
      <c r="DS59" s="51">
        <v>19</v>
      </c>
      <c r="DT59">
        <f t="shared" si="61"/>
        <v>9.8840225622652103</v>
      </c>
      <c r="DU59">
        <f t="shared" si="62"/>
        <v>19.704468514821286</v>
      </c>
      <c r="DV59">
        <f t="shared" si="63"/>
        <v>14.496226735388467</v>
      </c>
      <c r="DW59">
        <f t="shared" si="64"/>
        <v>6.181492508353907</v>
      </c>
      <c r="DX59">
        <f t="shared" si="65"/>
        <v>24.021958036742198</v>
      </c>
      <c r="DY59" s="79">
        <f t="shared" si="21"/>
        <v>6.181492508353907</v>
      </c>
      <c r="DZ59">
        <f t="shared" si="22"/>
        <v>4</v>
      </c>
      <c r="EE59" s="50" t="s">
        <v>258</v>
      </c>
      <c r="EF59" s="51">
        <v>4</v>
      </c>
      <c r="EG59" s="51">
        <v>19</v>
      </c>
      <c r="EH59">
        <f t="shared" si="66"/>
        <v>9.9594970676331354</v>
      </c>
      <c r="EI59">
        <f t="shared" si="67"/>
        <v>20.217058639866398</v>
      </c>
      <c r="EJ59">
        <f t="shared" si="68"/>
        <v>14.496226735388467</v>
      </c>
      <c r="EK59">
        <f t="shared" si="69"/>
        <v>6.181492508353907</v>
      </c>
      <c r="EL59">
        <f t="shared" si="70"/>
        <v>24.204809042441649</v>
      </c>
      <c r="EM59" s="79">
        <f t="shared" si="23"/>
        <v>6.181492508353907</v>
      </c>
      <c r="EN59">
        <f t="shared" si="24"/>
        <v>4</v>
      </c>
      <c r="ES59" s="50" t="s">
        <v>258</v>
      </c>
      <c r="ET59" s="51">
        <v>4</v>
      </c>
      <c r="EU59" s="51">
        <v>19</v>
      </c>
      <c r="EV59">
        <f t="shared" si="71"/>
        <v>10.121346697561336</v>
      </c>
      <c r="EW59">
        <f t="shared" si="72"/>
        <v>20.488276353334072</v>
      </c>
      <c r="EX59">
        <f t="shared" si="73"/>
        <v>14.496226735388467</v>
      </c>
      <c r="EY59">
        <f t="shared" si="74"/>
        <v>6.181492508353907</v>
      </c>
      <c r="EZ59">
        <f t="shared" si="75"/>
        <v>24.204809042441649</v>
      </c>
      <c r="FA59" s="79">
        <f t="shared" si="76"/>
        <v>6.181492508353907</v>
      </c>
      <c r="FB59">
        <f t="shared" si="25"/>
        <v>4</v>
      </c>
    </row>
    <row r="60" spans="1:158">
      <c r="A60" s="50" t="s">
        <v>155</v>
      </c>
      <c r="B60" s="51">
        <v>10</v>
      </c>
      <c r="C60" s="51">
        <v>23</v>
      </c>
      <c r="H60" s="1">
        <v>59</v>
      </c>
      <c r="I60" s="50" t="s">
        <v>473</v>
      </c>
      <c r="J60" s="53">
        <v>16</v>
      </c>
      <c r="K60" s="53">
        <v>2</v>
      </c>
      <c r="L60">
        <f t="shared" si="0"/>
        <v>13.038404810405298</v>
      </c>
      <c r="M60">
        <f t="shared" si="1"/>
        <v>4.2426406871192848</v>
      </c>
      <c r="N60">
        <f t="shared" si="2"/>
        <v>26.076809620810597</v>
      </c>
      <c r="O60">
        <f t="shared" si="3"/>
        <v>26.627053911388696</v>
      </c>
      <c r="P60">
        <f t="shared" si="4"/>
        <v>13.416407864998739</v>
      </c>
      <c r="Q60" s="79">
        <f t="shared" si="5"/>
        <v>4.2426406871192848</v>
      </c>
      <c r="R60">
        <f t="shared" si="6"/>
        <v>2</v>
      </c>
      <c r="W60" s="50" t="s">
        <v>263</v>
      </c>
      <c r="X60" s="51">
        <v>17</v>
      </c>
      <c r="Y60" s="51">
        <v>17</v>
      </c>
      <c r="Z60">
        <f t="shared" si="26"/>
        <v>18.783303756261837</v>
      </c>
      <c r="AA60">
        <f t="shared" si="27"/>
        <v>10.69493029207214</v>
      </c>
      <c r="AB60">
        <f t="shared" si="28"/>
        <v>15.719510730979636</v>
      </c>
      <c r="AC60">
        <f t="shared" si="29"/>
        <v>16.620770138594661</v>
      </c>
      <c r="AD60">
        <f t="shared" si="30"/>
        <v>1.6568280859453648</v>
      </c>
      <c r="AE60" s="79">
        <f t="shared" si="7"/>
        <v>1.6568280859453648</v>
      </c>
      <c r="AF60">
        <f t="shared" si="8"/>
        <v>5</v>
      </c>
      <c r="AK60" s="50" t="s">
        <v>263</v>
      </c>
      <c r="AL60" s="51">
        <v>17</v>
      </c>
      <c r="AM60" s="51">
        <v>17</v>
      </c>
      <c r="AN60">
        <f t="shared" si="31"/>
        <v>14.678276061519876</v>
      </c>
      <c r="AO60">
        <f t="shared" si="32"/>
        <v>10.983950988595671</v>
      </c>
      <c r="AP60">
        <f t="shared" si="33"/>
        <v>16.04181433459803</v>
      </c>
      <c r="AQ60">
        <f t="shared" si="34"/>
        <v>15.846485765017079</v>
      </c>
      <c r="AR60">
        <f t="shared" si="35"/>
        <v>1.3529638223873133</v>
      </c>
      <c r="AS60" s="79">
        <f t="shared" si="9"/>
        <v>1.3529638223873133</v>
      </c>
      <c r="AT60">
        <f t="shared" si="10"/>
        <v>5</v>
      </c>
      <c r="AY60" s="50" t="s">
        <v>263</v>
      </c>
      <c r="AZ60" s="51">
        <v>17</v>
      </c>
      <c r="BA60" s="51">
        <v>17</v>
      </c>
      <c r="BB60">
        <f t="shared" si="36"/>
        <v>11.309024178727562</v>
      </c>
      <c r="BC60">
        <f t="shared" si="37"/>
        <v>9.7645902214213649</v>
      </c>
      <c r="BD60">
        <f t="shared" si="38"/>
        <v>16.301666513018507</v>
      </c>
      <c r="BE60">
        <f t="shared" si="39"/>
        <v>15.846485765017079</v>
      </c>
      <c r="BF60">
        <f t="shared" si="40"/>
        <v>1.037685056564668</v>
      </c>
      <c r="BG60" s="79">
        <f t="shared" si="11"/>
        <v>1.037685056564668</v>
      </c>
      <c r="BH60">
        <f t="shared" si="12"/>
        <v>5</v>
      </c>
      <c r="BM60" s="50" t="s">
        <v>263</v>
      </c>
      <c r="BN60" s="51">
        <v>17</v>
      </c>
      <c r="BO60" s="51">
        <v>17</v>
      </c>
      <c r="BP60">
        <f t="shared" si="41"/>
        <v>9.2769174849410696</v>
      </c>
      <c r="BQ60">
        <f t="shared" si="42"/>
        <v>11.277726808979574</v>
      </c>
      <c r="BR60">
        <f t="shared" si="43"/>
        <v>16.257324297312625</v>
      </c>
      <c r="BS60">
        <f t="shared" si="44"/>
        <v>15.12679741386127</v>
      </c>
      <c r="BT60">
        <f t="shared" si="45"/>
        <v>5.9810134132759032</v>
      </c>
      <c r="BU60" s="79">
        <f t="shared" si="13"/>
        <v>5.9810134132759032</v>
      </c>
      <c r="BV60">
        <f t="shared" si="14"/>
        <v>5</v>
      </c>
      <c r="CA60" s="50" t="s">
        <v>263</v>
      </c>
      <c r="CB60" s="51">
        <v>17</v>
      </c>
      <c r="CC60" s="51">
        <v>17</v>
      </c>
      <c r="CD60">
        <f t="shared" si="46"/>
        <v>8.3990891220597899</v>
      </c>
      <c r="CE60">
        <f t="shared" si="47"/>
        <v>11.711985418661254</v>
      </c>
      <c r="CF60">
        <f t="shared" si="48"/>
        <v>16.42776458802204</v>
      </c>
      <c r="CG60">
        <f t="shared" si="49"/>
        <v>15.12679741386127</v>
      </c>
      <c r="CH60">
        <f t="shared" si="50"/>
        <v>10.169705765099177</v>
      </c>
      <c r="CI60" s="79">
        <f t="shared" si="15"/>
        <v>8.3990891220597899</v>
      </c>
      <c r="CJ60">
        <f t="shared" si="16"/>
        <v>1</v>
      </c>
      <c r="CO60" s="50" t="s">
        <v>263</v>
      </c>
      <c r="CP60" s="51">
        <v>17</v>
      </c>
      <c r="CQ60" s="51">
        <v>17</v>
      </c>
      <c r="CR60">
        <f t="shared" si="51"/>
        <v>7.3855032061777361</v>
      </c>
      <c r="CS60">
        <f t="shared" si="52"/>
        <v>11.478703106187561</v>
      </c>
      <c r="CT60">
        <f t="shared" si="53"/>
        <v>13.908293545557228</v>
      </c>
      <c r="CU60">
        <f t="shared" si="54"/>
        <v>15.12679741386127</v>
      </c>
      <c r="CV60">
        <f t="shared" si="55"/>
        <v>13.672935526148356</v>
      </c>
      <c r="CW60" s="79">
        <f t="shared" si="17"/>
        <v>7.3855032061777361</v>
      </c>
      <c r="CX60">
        <f t="shared" si="18"/>
        <v>1</v>
      </c>
      <c r="DC60" s="50" t="s">
        <v>263</v>
      </c>
      <c r="DD60" s="51">
        <v>17</v>
      </c>
      <c r="DE60" s="51">
        <v>17</v>
      </c>
      <c r="DF60">
        <f t="shared" si="56"/>
        <v>6.764882627821164</v>
      </c>
      <c r="DG60">
        <f t="shared" si="57"/>
        <v>11.549403052681651</v>
      </c>
      <c r="DH60">
        <f t="shared" si="58"/>
        <v>19.098028533681326</v>
      </c>
      <c r="DI60">
        <f t="shared" si="59"/>
        <v>16.068960749747717</v>
      </c>
      <c r="DJ60">
        <f t="shared" si="60"/>
        <v>13.699828470048454</v>
      </c>
      <c r="DK60" s="79">
        <f t="shared" si="19"/>
        <v>6.764882627821164</v>
      </c>
      <c r="DL60">
        <f t="shared" si="20"/>
        <v>1</v>
      </c>
      <c r="DQ60" s="50" t="s">
        <v>263</v>
      </c>
      <c r="DR60" s="51">
        <v>17</v>
      </c>
      <c r="DS60" s="51">
        <v>17</v>
      </c>
      <c r="DT60">
        <f t="shared" si="61"/>
        <v>6.0560344592288882</v>
      </c>
      <c r="DU60">
        <f t="shared" si="62"/>
        <v>11.325710974573887</v>
      </c>
      <c r="DV60">
        <f t="shared" si="63"/>
        <v>18.575396401471259</v>
      </c>
      <c r="DW60">
        <f t="shared" si="64"/>
        <v>15.997022447156704</v>
      </c>
      <c r="DX60">
        <f t="shared" si="65"/>
        <v>13.781917873757745</v>
      </c>
      <c r="DY60" s="79">
        <f t="shared" si="21"/>
        <v>6.0560344592288882</v>
      </c>
      <c r="DZ60">
        <f t="shared" si="22"/>
        <v>1</v>
      </c>
      <c r="EE60" s="50" t="s">
        <v>263</v>
      </c>
      <c r="EF60" s="51">
        <v>17</v>
      </c>
      <c r="EG60" s="51">
        <v>17</v>
      </c>
      <c r="EH60">
        <f t="shared" si="66"/>
        <v>6.3540066194640552</v>
      </c>
      <c r="EI60">
        <f t="shared" si="67"/>
        <v>11.430536770064498</v>
      </c>
      <c r="EJ60">
        <f t="shared" si="68"/>
        <v>18.575396401471259</v>
      </c>
      <c r="EK60">
        <f t="shared" si="69"/>
        <v>15.997022447156704</v>
      </c>
      <c r="EL60">
        <f t="shared" si="70"/>
        <v>13.978957129237685</v>
      </c>
      <c r="EM60" s="79">
        <f t="shared" si="23"/>
        <v>6.3540066194640552</v>
      </c>
      <c r="EN60">
        <f t="shared" si="24"/>
        <v>1</v>
      </c>
      <c r="ES60" s="50" t="s">
        <v>263</v>
      </c>
      <c r="ET60" s="51">
        <v>17</v>
      </c>
      <c r="EU60" s="51">
        <v>17</v>
      </c>
      <c r="EV60">
        <f t="shared" si="71"/>
        <v>6.3616780547459157</v>
      </c>
      <c r="EW60">
        <f t="shared" si="72"/>
        <v>11.634620953455599</v>
      </c>
      <c r="EX60">
        <f t="shared" si="73"/>
        <v>18.575396401471259</v>
      </c>
      <c r="EY60">
        <f t="shared" si="74"/>
        <v>15.997022447156704</v>
      </c>
      <c r="EZ60">
        <f t="shared" si="75"/>
        <v>13.978957129237685</v>
      </c>
      <c r="FA60" s="79">
        <f t="shared" si="76"/>
        <v>6.3616780547459157</v>
      </c>
      <c r="FB60">
        <f t="shared" si="25"/>
        <v>1</v>
      </c>
    </row>
    <row r="61" spans="1:158">
      <c r="A61" s="50" t="s">
        <v>157</v>
      </c>
      <c r="B61" s="51">
        <v>19</v>
      </c>
      <c r="C61" s="51">
        <v>8</v>
      </c>
      <c r="H61" s="1">
        <v>60</v>
      </c>
      <c r="I61" s="50" t="s">
        <v>1049</v>
      </c>
      <c r="J61" s="51">
        <v>6</v>
      </c>
      <c r="K61" s="51">
        <v>38</v>
      </c>
      <c r="L61">
        <f t="shared" si="0"/>
        <v>35.128336140500593</v>
      </c>
      <c r="M61">
        <f t="shared" si="1"/>
        <v>35.468295701936398</v>
      </c>
      <c r="N61">
        <f t="shared" si="2"/>
        <v>14.560219778561036</v>
      </c>
      <c r="O61">
        <f t="shared" si="3"/>
        <v>14.866068747318506</v>
      </c>
      <c r="P61">
        <f t="shared" si="4"/>
        <v>24.331050121192877</v>
      </c>
      <c r="Q61" s="79">
        <f t="shared" si="5"/>
        <v>14.560219778561036</v>
      </c>
      <c r="R61">
        <f t="shared" si="6"/>
        <v>3</v>
      </c>
      <c r="W61" s="50" t="s">
        <v>266</v>
      </c>
      <c r="X61" s="51">
        <v>10</v>
      </c>
      <c r="Y61" s="51">
        <v>14</v>
      </c>
      <c r="Z61">
        <f t="shared" si="26"/>
        <v>11.91270330361669</v>
      </c>
      <c r="AA61">
        <f t="shared" si="27"/>
        <v>13.43142418160793</v>
      </c>
      <c r="AB61">
        <f t="shared" si="28"/>
        <v>13.215574323327152</v>
      </c>
      <c r="AC61">
        <f t="shared" si="29"/>
        <v>11.715374513859981</v>
      </c>
      <c r="AD61">
        <f t="shared" si="30"/>
        <v>6.1795944040596291</v>
      </c>
      <c r="AE61" s="79">
        <f t="shared" si="7"/>
        <v>6.1795944040596291</v>
      </c>
      <c r="AF61">
        <f t="shared" si="8"/>
        <v>5</v>
      </c>
      <c r="AK61" s="50" t="s">
        <v>266</v>
      </c>
      <c r="AL61" s="51">
        <v>10</v>
      </c>
      <c r="AM61" s="51">
        <v>14</v>
      </c>
      <c r="AN61">
        <f t="shared" si="31"/>
        <v>8.6568556556169654</v>
      </c>
      <c r="AO61">
        <f t="shared" si="32"/>
        <v>13.116763252413753</v>
      </c>
      <c r="AP61">
        <f t="shared" si="33"/>
        <v>13.517363555579722</v>
      </c>
      <c r="AQ61">
        <f t="shared" si="34"/>
        <v>10.883218477954436</v>
      </c>
      <c r="AR61">
        <f t="shared" si="35"/>
        <v>7.2326005754976475</v>
      </c>
      <c r="AS61" s="79">
        <f t="shared" si="9"/>
        <v>7.2326005754976475</v>
      </c>
      <c r="AT61">
        <f t="shared" si="10"/>
        <v>5</v>
      </c>
      <c r="AY61" s="50" t="s">
        <v>266</v>
      </c>
      <c r="AZ61" s="51">
        <v>10</v>
      </c>
      <c r="BA61" s="51">
        <v>14</v>
      </c>
      <c r="BB61">
        <f t="shared" si="36"/>
        <v>8.640740101579528</v>
      </c>
      <c r="BC61">
        <f t="shared" si="37"/>
        <v>12.207124510476566</v>
      </c>
      <c r="BD61">
        <f t="shared" si="38"/>
        <v>13.546447352485778</v>
      </c>
      <c r="BE61">
        <f t="shared" si="39"/>
        <v>10.883218477954436</v>
      </c>
      <c r="BF61">
        <f t="shared" si="40"/>
        <v>8.4362965379731403</v>
      </c>
      <c r="BG61" s="79">
        <f t="shared" si="11"/>
        <v>8.4362965379731403</v>
      </c>
      <c r="BH61">
        <f t="shared" si="12"/>
        <v>5</v>
      </c>
      <c r="BM61" s="50" t="s">
        <v>266</v>
      </c>
      <c r="BN61" s="51">
        <v>10</v>
      </c>
      <c r="BO61" s="51">
        <v>14</v>
      </c>
      <c r="BP61">
        <f t="shared" si="41"/>
        <v>4.7697503534677077</v>
      </c>
      <c r="BQ61">
        <f t="shared" si="42"/>
        <v>13.572386614519077</v>
      </c>
      <c r="BR61">
        <f t="shared" si="43"/>
        <v>13.472716000569129</v>
      </c>
      <c r="BS61">
        <f t="shared" si="44"/>
        <v>8.9899944382630181</v>
      </c>
      <c r="BT61">
        <f t="shared" si="45"/>
        <v>12.891047857710648</v>
      </c>
      <c r="BU61" s="79">
        <f t="shared" si="13"/>
        <v>4.7697503534677077</v>
      </c>
      <c r="BV61">
        <f t="shared" si="14"/>
        <v>1</v>
      </c>
      <c r="CA61" s="50" t="s">
        <v>266</v>
      </c>
      <c r="CB61" s="51">
        <v>10</v>
      </c>
      <c r="CC61" s="51">
        <v>14</v>
      </c>
      <c r="CD61">
        <f t="shared" si="46"/>
        <v>2.6416522178937716</v>
      </c>
      <c r="CE61">
        <f t="shared" si="47"/>
        <v>13.159908096371106</v>
      </c>
      <c r="CF61">
        <f t="shared" si="48"/>
        <v>13.564158355883013</v>
      </c>
      <c r="CG61">
        <f t="shared" si="49"/>
        <v>8.9899944382630181</v>
      </c>
      <c r="CH61">
        <f t="shared" si="50"/>
        <v>17.297977246738746</v>
      </c>
      <c r="CI61" s="79">
        <f t="shared" si="15"/>
        <v>2.6416522178937716</v>
      </c>
      <c r="CJ61">
        <f t="shared" si="16"/>
        <v>1</v>
      </c>
      <c r="CO61" s="50" t="s">
        <v>266</v>
      </c>
      <c r="CP61" s="51">
        <v>10</v>
      </c>
      <c r="CQ61" s="51">
        <v>14</v>
      </c>
      <c r="CR61">
        <f t="shared" si="51"/>
        <v>2.2911165331474579</v>
      </c>
      <c r="CS61">
        <f t="shared" si="52"/>
        <v>12.49042132996321</v>
      </c>
      <c r="CT61">
        <f t="shared" si="53"/>
        <v>6.6798050878292008</v>
      </c>
      <c r="CU61">
        <f t="shared" si="54"/>
        <v>8.9899944382630181</v>
      </c>
      <c r="CV61">
        <f t="shared" si="55"/>
        <v>20.935048810600126</v>
      </c>
      <c r="CW61" s="79">
        <f t="shared" si="17"/>
        <v>2.2911165331474579</v>
      </c>
      <c r="CX61">
        <f t="shared" si="18"/>
        <v>1</v>
      </c>
      <c r="DC61" s="50" t="s">
        <v>266</v>
      </c>
      <c r="DD61" s="51">
        <v>10</v>
      </c>
      <c r="DE61" s="51">
        <v>14</v>
      </c>
      <c r="DF61">
        <f t="shared" si="56"/>
        <v>2.2338250666058386</v>
      </c>
      <c r="DG61">
        <f t="shared" si="57"/>
        <v>12.646824501165984</v>
      </c>
      <c r="DH61">
        <f t="shared" si="58"/>
        <v>11.947162586794661</v>
      </c>
      <c r="DI61">
        <f t="shared" si="59"/>
        <v>13.059939319037158</v>
      </c>
      <c r="DJ61">
        <f t="shared" si="60"/>
        <v>20.947269605100093</v>
      </c>
      <c r="DK61" s="79">
        <f t="shared" si="19"/>
        <v>2.2338250666058386</v>
      </c>
      <c r="DL61">
        <f t="shared" si="20"/>
        <v>1</v>
      </c>
      <c r="DQ61" s="50" t="s">
        <v>266</v>
      </c>
      <c r="DR61" s="51">
        <v>10</v>
      </c>
      <c r="DS61" s="51">
        <v>14</v>
      </c>
      <c r="DT61">
        <f t="shared" si="61"/>
        <v>2.2229728858822662</v>
      </c>
      <c r="DU61">
        <f t="shared" si="62"/>
        <v>11.904539336386915</v>
      </c>
      <c r="DV61">
        <f t="shared" si="63"/>
        <v>11.641371995937222</v>
      </c>
      <c r="DW61">
        <f t="shared" si="64"/>
        <v>13.032402030279584</v>
      </c>
      <c r="DX61">
        <f t="shared" si="65"/>
        <v>21.042135086511617</v>
      </c>
      <c r="DY61" s="79">
        <f t="shared" si="21"/>
        <v>2.2229728858822662</v>
      </c>
      <c r="DZ61">
        <f t="shared" si="22"/>
        <v>1</v>
      </c>
      <c r="EE61" s="50" t="s">
        <v>266</v>
      </c>
      <c r="EF61" s="51">
        <v>10</v>
      </c>
      <c r="EG61" s="51">
        <v>14</v>
      </c>
      <c r="EH61">
        <f t="shared" si="66"/>
        <v>2.2080680560600996</v>
      </c>
      <c r="EI61">
        <f t="shared" si="67"/>
        <v>12.408481933250195</v>
      </c>
      <c r="EJ61">
        <f t="shared" si="68"/>
        <v>11.641371995937222</v>
      </c>
      <c r="EK61">
        <f t="shared" si="69"/>
        <v>13.032402030279584</v>
      </c>
      <c r="EL61">
        <f t="shared" si="70"/>
        <v>21.239198431698526</v>
      </c>
      <c r="EM61" s="79">
        <f t="shared" si="23"/>
        <v>2.2080680560600996</v>
      </c>
      <c r="EN61">
        <f t="shared" si="24"/>
        <v>1</v>
      </c>
      <c r="ES61" s="50" t="s">
        <v>266</v>
      </c>
      <c r="ET61" s="51">
        <v>10</v>
      </c>
      <c r="EU61" s="51">
        <v>14</v>
      </c>
      <c r="EV61">
        <f t="shared" si="71"/>
        <v>2.3577136705367292</v>
      </c>
      <c r="EW61">
        <f t="shared" si="72"/>
        <v>12.679490051677476</v>
      </c>
      <c r="EX61">
        <f t="shared" si="73"/>
        <v>11.641371995937222</v>
      </c>
      <c r="EY61">
        <f t="shared" si="74"/>
        <v>13.032402030279584</v>
      </c>
      <c r="EZ61">
        <f t="shared" si="75"/>
        <v>21.239198431698526</v>
      </c>
      <c r="FA61" s="79">
        <f t="shared" si="76"/>
        <v>2.3577136705367292</v>
      </c>
      <c r="FB61">
        <f t="shared" si="25"/>
        <v>1</v>
      </c>
    </row>
    <row r="62" spans="1:158">
      <c r="A62" s="50" t="s">
        <v>159</v>
      </c>
      <c r="B62" s="51">
        <v>19</v>
      </c>
      <c r="C62" s="51">
        <v>5</v>
      </c>
      <c r="H62" s="1">
        <v>61</v>
      </c>
      <c r="I62" s="50" t="s">
        <v>1024</v>
      </c>
      <c r="J62" s="51">
        <v>12</v>
      </c>
      <c r="K62" s="51">
        <v>13</v>
      </c>
      <c r="L62">
        <f t="shared" si="0"/>
        <v>13.45362404707371</v>
      </c>
      <c r="M62">
        <f t="shared" si="1"/>
        <v>10.63014581273465</v>
      </c>
      <c r="N62">
        <f t="shared" si="2"/>
        <v>14.866068747318506</v>
      </c>
      <c r="O62">
        <f t="shared" si="3"/>
        <v>15.556349186104045</v>
      </c>
      <c r="P62">
        <f t="shared" si="4"/>
        <v>2.2360679774997898</v>
      </c>
      <c r="Q62" s="79">
        <f t="shared" si="5"/>
        <v>2.2360679774997898</v>
      </c>
      <c r="R62">
        <f t="shared" si="6"/>
        <v>5</v>
      </c>
      <c r="W62" s="50" t="s">
        <v>274</v>
      </c>
      <c r="X62" s="51">
        <v>2</v>
      </c>
      <c r="Y62" s="51">
        <v>24</v>
      </c>
      <c r="Z62">
        <f t="shared" si="26"/>
        <v>19.892523721237584</v>
      </c>
      <c r="AA62">
        <f t="shared" si="27"/>
        <v>25.762174636592356</v>
      </c>
      <c r="AB62">
        <f t="shared" si="28"/>
        <v>2.603927232351928</v>
      </c>
      <c r="AC62">
        <f t="shared" si="29"/>
        <v>2.6925824035672519</v>
      </c>
      <c r="AD62">
        <f t="shared" si="30"/>
        <v>15.024602126178488</v>
      </c>
      <c r="AE62" s="79">
        <f t="shared" si="7"/>
        <v>2.603927232351928</v>
      </c>
      <c r="AF62">
        <f t="shared" si="8"/>
        <v>3</v>
      </c>
      <c r="AK62" s="50" t="s">
        <v>274</v>
      </c>
      <c r="AL62" s="51">
        <v>2</v>
      </c>
      <c r="AM62" s="51">
        <v>24</v>
      </c>
      <c r="AN62">
        <f t="shared" si="31"/>
        <v>19.200085351533922</v>
      </c>
      <c r="AO62">
        <f t="shared" si="32"/>
        <v>25.613014070582786</v>
      </c>
      <c r="AP62">
        <f t="shared" si="33"/>
        <v>2.5832422351987985</v>
      </c>
      <c r="AQ62">
        <f t="shared" si="34"/>
        <v>3.0184617126756614</v>
      </c>
      <c r="AR62">
        <f t="shared" si="35"/>
        <v>15.291953586271733</v>
      </c>
      <c r="AS62" s="79">
        <f t="shared" si="9"/>
        <v>2.5832422351987985</v>
      </c>
      <c r="AT62">
        <f t="shared" si="10"/>
        <v>3</v>
      </c>
      <c r="AY62" s="50" t="s">
        <v>274</v>
      </c>
      <c r="AZ62" s="51">
        <v>2</v>
      </c>
      <c r="BA62" s="51">
        <v>24</v>
      </c>
      <c r="BB62">
        <f t="shared" si="36"/>
        <v>21.306379903283535</v>
      </c>
      <c r="BC62">
        <f t="shared" si="37"/>
        <v>24.576694015963124</v>
      </c>
      <c r="BD62">
        <f t="shared" si="38"/>
        <v>2.1339763076634504</v>
      </c>
      <c r="BE62">
        <f t="shared" si="39"/>
        <v>3.0184617126756614</v>
      </c>
      <c r="BF62">
        <f t="shared" si="40"/>
        <v>16.616292624909374</v>
      </c>
      <c r="BG62" s="79">
        <f t="shared" si="11"/>
        <v>2.1339763076634504</v>
      </c>
      <c r="BH62">
        <f t="shared" si="12"/>
        <v>3</v>
      </c>
      <c r="BM62" s="50" t="s">
        <v>274</v>
      </c>
      <c r="BN62" s="51">
        <v>2</v>
      </c>
      <c r="BO62" s="51">
        <v>24</v>
      </c>
      <c r="BP62">
        <f t="shared" si="41"/>
        <v>17.372364898148014</v>
      </c>
      <c r="BQ62">
        <f t="shared" si="42"/>
        <v>26.041592994553476</v>
      </c>
      <c r="BR62">
        <f t="shared" si="43"/>
        <v>2.0629225695579119</v>
      </c>
      <c r="BS62">
        <f t="shared" si="44"/>
        <v>6.1008196170678586</v>
      </c>
      <c r="BT62">
        <f t="shared" si="45"/>
        <v>18.028761957211213</v>
      </c>
      <c r="BU62" s="79">
        <f t="shared" si="13"/>
        <v>2.0629225695579119</v>
      </c>
      <c r="BV62">
        <f t="shared" si="14"/>
        <v>3</v>
      </c>
      <c r="CA62" s="50" t="s">
        <v>274</v>
      </c>
      <c r="CB62" s="51">
        <v>2</v>
      </c>
      <c r="CC62" s="51">
        <v>24</v>
      </c>
      <c r="CD62">
        <f t="shared" si="46"/>
        <v>15.26652619819922</v>
      </c>
      <c r="CE62">
        <f t="shared" si="47"/>
        <v>25.811621121598186</v>
      </c>
      <c r="CF62">
        <f t="shared" si="48"/>
        <v>1.9262735526064294</v>
      </c>
      <c r="CG62">
        <f t="shared" si="49"/>
        <v>6.1008196170678586</v>
      </c>
      <c r="CH62">
        <f t="shared" si="50"/>
        <v>21.501661941084727</v>
      </c>
      <c r="CI62" s="79">
        <f t="shared" si="15"/>
        <v>1.9262735526064294</v>
      </c>
      <c r="CJ62">
        <f t="shared" si="16"/>
        <v>3</v>
      </c>
      <c r="CO62" s="50" t="s">
        <v>274</v>
      </c>
      <c r="CP62" s="51">
        <v>2</v>
      </c>
      <c r="CQ62" s="51">
        <v>24</v>
      </c>
      <c r="CR62">
        <f t="shared" si="51"/>
        <v>15.09705772024674</v>
      </c>
      <c r="CS62">
        <f t="shared" si="52"/>
        <v>25.197432904960774</v>
      </c>
      <c r="CT62">
        <f t="shared" si="53"/>
        <v>9.6735789312636964</v>
      </c>
      <c r="CU62">
        <f t="shared" si="54"/>
        <v>6.1008196170678586</v>
      </c>
      <c r="CV62">
        <f t="shared" si="55"/>
        <v>24.807965396263551</v>
      </c>
      <c r="CW62" s="79">
        <f t="shared" si="17"/>
        <v>6.1008196170678586</v>
      </c>
      <c r="CX62">
        <f t="shared" si="18"/>
        <v>4</v>
      </c>
      <c r="DC62" s="50" t="s">
        <v>274</v>
      </c>
      <c r="DD62" s="51">
        <v>2</v>
      </c>
      <c r="DE62" s="51">
        <v>24</v>
      </c>
      <c r="DF62">
        <f t="shared" si="56"/>
        <v>14.975503149750814</v>
      </c>
      <c r="DG62">
        <f t="shared" si="57"/>
        <v>25.344767985982674</v>
      </c>
      <c r="DH62">
        <f t="shared" si="58"/>
        <v>19.000537049339055</v>
      </c>
      <c r="DI62">
        <f t="shared" si="59"/>
        <v>1.5746557899848224</v>
      </c>
      <c r="DJ62">
        <f t="shared" si="60"/>
        <v>24.762484272559373</v>
      </c>
      <c r="DK62" s="79">
        <f t="shared" si="19"/>
        <v>1.5746557899848224</v>
      </c>
      <c r="DL62">
        <f t="shared" si="20"/>
        <v>4</v>
      </c>
      <c r="DQ62" s="50" t="s">
        <v>274</v>
      </c>
      <c r="DR62" s="51">
        <v>2</v>
      </c>
      <c r="DS62" s="51">
        <v>24</v>
      </c>
      <c r="DT62">
        <f t="shared" si="61"/>
        <v>14.67464746191089</v>
      </c>
      <c r="DU62">
        <f t="shared" si="62"/>
        <v>24.654459041957974</v>
      </c>
      <c r="DV62">
        <f t="shared" si="63"/>
        <v>19.515503459449654</v>
      </c>
      <c r="DW62">
        <f t="shared" si="64"/>
        <v>1.6680162513703165</v>
      </c>
      <c r="DX62">
        <f t="shared" si="65"/>
        <v>24.888766429033865</v>
      </c>
      <c r="DY62" s="79">
        <f t="shared" si="21"/>
        <v>1.6680162513703165</v>
      </c>
      <c r="DZ62">
        <f t="shared" si="22"/>
        <v>4</v>
      </c>
      <c r="EE62" s="50" t="s">
        <v>274</v>
      </c>
      <c r="EF62" s="51">
        <v>2</v>
      </c>
      <c r="EG62" s="51">
        <v>24</v>
      </c>
      <c r="EH62">
        <f t="shared" si="66"/>
        <v>14.814620047108633</v>
      </c>
      <c r="EI62">
        <f t="shared" si="67"/>
        <v>25.118405190771895</v>
      </c>
      <c r="EJ62">
        <f t="shared" si="68"/>
        <v>19.515503459449654</v>
      </c>
      <c r="EK62">
        <f t="shared" si="69"/>
        <v>1.6680162513703165</v>
      </c>
      <c r="EL62">
        <f t="shared" si="70"/>
        <v>25.051249240328616</v>
      </c>
      <c r="EM62" s="79">
        <f t="shared" si="23"/>
        <v>1.6680162513703165</v>
      </c>
      <c r="EN62">
        <f t="shared" si="24"/>
        <v>4</v>
      </c>
      <c r="ES62" s="50" t="s">
        <v>274</v>
      </c>
      <c r="ET62" s="51">
        <v>2</v>
      </c>
      <c r="EU62" s="51">
        <v>24</v>
      </c>
      <c r="EV62">
        <f t="shared" si="71"/>
        <v>14.982913071637164</v>
      </c>
      <c r="EW62">
        <f t="shared" si="72"/>
        <v>25.386328416109883</v>
      </c>
      <c r="EX62">
        <f t="shared" si="73"/>
        <v>19.515503459449654</v>
      </c>
      <c r="EY62">
        <f t="shared" si="74"/>
        <v>1.6680162513703165</v>
      </c>
      <c r="EZ62">
        <f t="shared" si="75"/>
        <v>25.051249240328616</v>
      </c>
      <c r="FA62" s="79">
        <f t="shared" si="76"/>
        <v>1.6680162513703165</v>
      </c>
      <c r="FB62">
        <f t="shared" si="25"/>
        <v>4</v>
      </c>
    </row>
    <row r="63" spans="1:158">
      <c r="A63" s="50" t="s">
        <v>161</v>
      </c>
      <c r="B63" s="51">
        <v>2</v>
      </c>
      <c r="C63" s="51">
        <v>21</v>
      </c>
      <c r="H63" s="1">
        <v>62</v>
      </c>
      <c r="I63" s="50" t="s">
        <v>1101</v>
      </c>
      <c r="J63" s="53">
        <v>12</v>
      </c>
      <c r="K63" s="53">
        <v>13</v>
      </c>
      <c r="L63">
        <f t="shared" si="0"/>
        <v>13.45362404707371</v>
      </c>
      <c r="M63">
        <f t="shared" si="1"/>
        <v>10.63014581273465</v>
      </c>
      <c r="N63">
        <f t="shared" si="2"/>
        <v>14.866068747318506</v>
      </c>
      <c r="O63">
        <f t="shared" si="3"/>
        <v>15.556349186104045</v>
      </c>
      <c r="P63">
        <f t="shared" si="4"/>
        <v>2.2360679774997898</v>
      </c>
      <c r="Q63" s="79">
        <f t="shared" si="5"/>
        <v>2.2360679774997898</v>
      </c>
      <c r="R63">
        <f t="shared" si="6"/>
        <v>5</v>
      </c>
      <c r="W63" s="50" t="s">
        <v>278</v>
      </c>
      <c r="X63" s="51">
        <v>10</v>
      </c>
      <c r="Y63" s="51">
        <v>14</v>
      </c>
      <c r="Z63">
        <f t="shared" si="26"/>
        <v>11.91270330361669</v>
      </c>
      <c r="AA63">
        <f t="shared" si="27"/>
        <v>13.43142418160793</v>
      </c>
      <c r="AB63">
        <f t="shared" si="28"/>
        <v>13.215574323327152</v>
      </c>
      <c r="AC63">
        <f t="shared" si="29"/>
        <v>11.715374513859981</v>
      </c>
      <c r="AD63">
        <f t="shared" si="30"/>
        <v>6.1795944040596291</v>
      </c>
      <c r="AE63" s="79">
        <f t="shared" si="7"/>
        <v>6.1795944040596291</v>
      </c>
      <c r="AF63">
        <f t="shared" si="8"/>
        <v>5</v>
      </c>
      <c r="AK63" s="50" t="s">
        <v>278</v>
      </c>
      <c r="AL63" s="51">
        <v>10</v>
      </c>
      <c r="AM63" s="51">
        <v>14</v>
      </c>
      <c r="AN63">
        <f t="shared" si="31"/>
        <v>8.6568556556169654</v>
      </c>
      <c r="AO63">
        <f t="shared" si="32"/>
        <v>13.116763252413753</v>
      </c>
      <c r="AP63">
        <f t="shared" si="33"/>
        <v>13.517363555579722</v>
      </c>
      <c r="AQ63">
        <f t="shared" si="34"/>
        <v>10.883218477954436</v>
      </c>
      <c r="AR63">
        <f t="shared" si="35"/>
        <v>7.2326005754976475</v>
      </c>
      <c r="AS63" s="79">
        <f t="shared" si="9"/>
        <v>7.2326005754976475</v>
      </c>
      <c r="AT63">
        <f t="shared" si="10"/>
        <v>5</v>
      </c>
      <c r="AY63" s="50" t="s">
        <v>278</v>
      </c>
      <c r="AZ63" s="51">
        <v>10</v>
      </c>
      <c r="BA63" s="51">
        <v>14</v>
      </c>
      <c r="BB63">
        <f t="shared" si="36"/>
        <v>8.640740101579528</v>
      </c>
      <c r="BC63">
        <f t="shared" si="37"/>
        <v>12.207124510476566</v>
      </c>
      <c r="BD63">
        <f t="shared" si="38"/>
        <v>13.546447352485778</v>
      </c>
      <c r="BE63">
        <f t="shared" si="39"/>
        <v>10.883218477954436</v>
      </c>
      <c r="BF63">
        <f t="shared" si="40"/>
        <v>8.4362965379731403</v>
      </c>
      <c r="BG63" s="79">
        <f t="shared" si="11"/>
        <v>8.4362965379731403</v>
      </c>
      <c r="BH63">
        <f t="shared" si="12"/>
        <v>5</v>
      </c>
      <c r="BM63" s="50" t="s">
        <v>278</v>
      </c>
      <c r="BN63" s="51">
        <v>10</v>
      </c>
      <c r="BO63" s="51">
        <v>14</v>
      </c>
      <c r="BP63">
        <f t="shared" si="41"/>
        <v>4.7697503534677077</v>
      </c>
      <c r="BQ63">
        <f t="shared" si="42"/>
        <v>13.572386614519077</v>
      </c>
      <c r="BR63">
        <f t="shared" si="43"/>
        <v>13.472716000569129</v>
      </c>
      <c r="BS63">
        <f t="shared" si="44"/>
        <v>8.9899944382630181</v>
      </c>
      <c r="BT63">
        <f t="shared" si="45"/>
        <v>12.891047857710648</v>
      </c>
      <c r="BU63" s="79">
        <f t="shared" si="13"/>
        <v>4.7697503534677077</v>
      </c>
      <c r="BV63">
        <f t="shared" si="14"/>
        <v>1</v>
      </c>
      <c r="CA63" s="50" t="s">
        <v>278</v>
      </c>
      <c r="CB63" s="51">
        <v>10</v>
      </c>
      <c r="CC63" s="51">
        <v>14</v>
      </c>
      <c r="CD63">
        <f t="shared" si="46"/>
        <v>2.6416522178937716</v>
      </c>
      <c r="CE63">
        <f t="shared" si="47"/>
        <v>13.159908096371106</v>
      </c>
      <c r="CF63">
        <f t="shared" si="48"/>
        <v>13.564158355883013</v>
      </c>
      <c r="CG63">
        <f t="shared" si="49"/>
        <v>8.9899944382630181</v>
      </c>
      <c r="CH63">
        <f t="shared" si="50"/>
        <v>17.297977246738746</v>
      </c>
      <c r="CI63" s="79">
        <f t="shared" si="15"/>
        <v>2.6416522178937716</v>
      </c>
      <c r="CJ63">
        <f t="shared" si="16"/>
        <v>1</v>
      </c>
      <c r="CO63" s="50" t="s">
        <v>278</v>
      </c>
      <c r="CP63" s="51">
        <v>10</v>
      </c>
      <c r="CQ63" s="51">
        <v>14</v>
      </c>
      <c r="CR63">
        <f t="shared" si="51"/>
        <v>2.2911165331474579</v>
      </c>
      <c r="CS63">
        <f t="shared" si="52"/>
        <v>12.49042132996321</v>
      </c>
      <c r="CT63">
        <f t="shared" si="53"/>
        <v>6.6798050878292008</v>
      </c>
      <c r="CU63">
        <f t="shared" si="54"/>
        <v>8.9899944382630181</v>
      </c>
      <c r="CV63">
        <f t="shared" si="55"/>
        <v>20.935048810600126</v>
      </c>
      <c r="CW63" s="79">
        <f t="shared" si="17"/>
        <v>2.2911165331474579</v>
      </c>
      <c r="CX63">
        <f t="shared" si="18"/>
        <v>1</v>
      </c>
      <c r="DC63" s="50" t="s">
        <v>278</v>
      </c>
      <c r="DD63" s="51">
        <v>10</v>
      </c>
      <c r="DE63" s="51">
        <v>14</v>
      </c>
      <c r="DF63">
        <f t="shared" si="56"/>
        <v>2.2338250666058386</v>
      </c>
      <c r="DG63">
        <f t="shared" si="57"/>
        <v>12.646824501165984</v>
      </c>
      <c r="DH63">
        <f t="shared" si="58"/>
        <v>11.947162586794661</v>
      </c>
      <c r="DI63">
        <f t="shared" si="59"/>
        <v>13.059939319037158</v>
      </c>
      <c r="DJ63">
        <f t="shared" si="60"/>
        <v>20.947269605100093</v>
      </c>
      <c r="DK63" s="79">
        <f t="shared" si="19"/>
        <v>2.2338250666058386</v>
      </c>
      <c r="DL63">
        <f t="shared" si="20"/>
        <v>1</v>
      </c>
      <c r="DQ63" s="50" t="s">
        <v>278</v>
      </c>
      <c r="DR63" s="51">
        <v>10</v>
      </c>
      <c r="DS63" s="51">
        <v>14</v>
      </c>
      <c r="DT63">
        <f t="shared" si="61"/>
        <v>2.2229728858822662</v>
      </c>
      <c r="DU63">
        <f t="shared" si="62"/>
        <v>11.904539336386915</v>
      </c>
      <c r="DV63">
        <f t="shared" si="63"/>
        <v>11.641371995937222</v>
      </c>
      <c r="DW63">
        <f t="shared" si="64"/>
        <v>13.032402030279584</v>
      </c>
      <c r="DX63">
        <f t="shared" si="65"/>
        <v>21.042135086511617</v>
      </c>
      <c r="DY63" s="79">
        <f t="shared" si="21"/>
        <v>2.2229728858822662</v>
      </c>
      <c r="DZ63">
        <f t="shared" si="22"/>
        <v>1</v>
      </c>
      <c r="EE63" s="50" t="s">
        <v>278</v>
      </c>
      <c r="EF63" s="51">
        <v>10</v>
      </c>
      <c r="EG63" s="51">
        <v>14</v>
      </c>
      <c r="EH63">
        <f t="shared" si="66"/>
        <v>2.2080680560600996</v>
      </c>
      <c r="EI63">
        <f t="shared" si="67"/>
        <v>12.408481933250195</v>
      </c>
      <c r="EJ63">
        <f t="shared" si="68"/>
        <v>11.641371995937222</v>
      </c>
      <c r="EK63">
        <f t="shared" si="69"/>
        <v>13.032402030279584</v>
      </c>
      <c r="EL63">
        <f t="shared" si="70"/>
        <v>21.239198431698526</v>
      </c>
      <c r="EM63" s="79">
        <f t="shared" si="23"/>
        <v>2.2080680560600996</v>
      </c>
      <c r="EN63">
        <f t="shared" si="24"/>
        <v>1</v>
      </c>
      <c r="ES63" s="50" t="s">
        <v>278</v>
      </c>
      <c r="ET63" s="51">
        <v>10</v>
      </c>
      <c r="EU63" s="51">
        <v>14</v>
      </c>
      <c r="EV63">
        <f t="shared" si="71"/>
        <v>2.3577136705367292</v>
      </c>
      <c r="EW63">
        <f t="shared" si="72"/>
        <v>12.679490051677476</v>
      </c>
      <c r="EX63">
        <f t="shared" si="73"/>
        <v>11.641371995937222</v>
      </c>
      <c r="EY63">
        <f t="shared" si="74"/>
        <v>13.032402030279584</v>
      </c>
      <c r="EZ63">
        <f t="shared" si="75"/>
        <v>21.239198431698526</v>
      </c>
      <c r="FA63" s="79">
        <f t="shared" si="76"/>
        <v>2.3577136705367292</v>
      </c>
      <c r="FB63">
        <f t="shared" si="25"/>
        <v>1</v>
      </c>
    </row>
    <row r="64" spans="1:158">
      <c r="A64" s="50" t="s">
        <v>163</v>
      </c>
      <c r="B64" s="51">
        <v>6</v>
      </c>
      <c r="C64" s="51">
        <v>25</v>
      </c>
      <c r="H64" s="1">
        <v>63</v>
      </c>
      <c r="I64" s="50" t="s">
        <v>1176</v>
      </c>
      <c r="J64" s="53">
        <v>27</v>
      </c>
      <c r="K64" s="53">
        <v>30</v>
      </c>
      <c r="L64">
        <f t="shared" si="0"/>
        <v>36.124783736376884</v>
      </c>
      <c r="M64">
        <f t="shared" si="1"/>
        <v>26.248809496813376</v>
      </c>
      <c r="N64">
        <f t="shared" si="2"/>
        <v>25.709920264364882</v>
      </c>
      <c r="O64">
        <f t="shared" si="3"/>
        <v>26.683328128252668</v>
      </c>
      <c r="P64">
        <f t="shared" si="4"/>
        <v>23.345235059857504</v>
      </c>
      <c r="Q64" s="79">
        <f t="shared" si="5"/>
        <v>23.345235059857504</v>
      </c>
      <c r="R64">
        <f t="shared" si="6"/>
        <v>5</v>
      </c>
      <c r="W64" s="50" t="s">
        <v>280</v>
      </c>
      <c r="X64" s="51">
        <v>9</v>
      </c>
      <c r="Y64" s="51">
        <v>12</v>
      </c>
      <c r="Z64">
        <f t="shared" si="26"/>
        <v>9.7011597244865531</v>
      </c>
      <c r="AA64">
        <f t="shared" si="27"/>
        <v>13.503469779367164</v>
      </c>
      <c r="AB64">
        <f t="shared" si="28"/>
        <v>14.645481021713966</v>
      </c>
      <c r="AC64">
        <f t="shared" si="29"/>
        <v>12.419742348374221</v>
      </c>
      <c r="AD64">
        <f t="shared" si="30"/>
        <v>8.1410767462559068</v>
      </c>
      <c r="AE64" s="79">
        <f t="shared" si="7"/>
        <v>8.1410767462559068</v>
      </c>
      <c r="AF64">
        <f t="shared" si="8"/>
        <v>5</v>
      </c>
      <c r="AK64" s="50" t="s">
        <v>280</v>
      </c>
      <c r="AL64" s="51">
        <v>9</v>
      </c>
      <c r="AM64" s="51">
        <v>12</v>
      </c>
      <c r="AN64">
        <f t="shared" si="31"/>
        <v>6.4761987185529923</v>
      </c>
      <c r="AO64">
        <f t="shared" si="32"/>
        <v>13.033248642601421</v>
      </c>
      <c r="AP64">
        <f t="shared" si="33"/>
        <v>14.930322159877022</v>
      </c>
      <c r="AQ64">
        <f t="shared" si="34"/>
        <v>11.609383177968109</v>
      </c>
      <c r="AR64">
        <f t="shared" si="35"/>
        <v>9.2338423424211076</v>
      </c>
      <c r="AS64" s="79">
        <f t="shared" si="9"/>
        <v>6.4761987185529923</v>
      </c>
      <c r="AT64">
        <f t="shared" si="10"/>
        <v>1</v>
      </c>
      <c r="AY64" s="50" t="s">
        <v>280</v>
      </c>
      <c r="AZ64" s="51">
        <v>9</v>
      </c>
      <c r="BA64" s="51">
        <v>12</v>
      </c>
      <c r="BB64">
        <f t="shared" si="36"/>
        <v>7.469048352704954</v>
      </c>
      <c r="BC64">
        <f t="shared" si="37"/>
        <v>12.281987711371386</v>
      </c>
      <c r="BD64">
        <f t="shared" si="38"/>
        <v>14.897476541672047</v>
      </c>
      <c r="BE64">
        <f t="shared" si="39"/>
        <v>11.609383177968109</v>
      </c>
      <c r="BF64">
        <f t="shared" si="40"/>
        <v>10.334977005132503</v>
      </c>
      <c r="BG64" s="79">
        <f t="shared" si="11"/>
        <v>7.469048352704954</v>
      </c>
      <c r="BH64">
        <f t="shared" si="12"/>
        <v>1</v>
      </c>
      <c r="BM64" s="50" t="s">
        <v>280</v>
      </c>
      <c r="BN64" s="51">
        <v>9</v>
      </c>
      <c r="BO64" s="51">
        <v>12</v>
      </c>
      <c r="BP64">
        <f t="shared" si="41"/>
        <v>3.5802904354821989</v>
      </c>
      <c r="BQ64">
        <f t="shared" si="42"/>
        <v>13.506024061061664</v>
      </c>
      <c r="BR64">
        <f t="shared" si="43"/>
        <v>14.818661481523607</v>
      </c>
      <c r="BS64">
        <f t="shared" si="44"/>
        <v>9.2314679222754155</v>
      </c>
      <c r="BT64">
        <f t="shared" si="45"/>
        <v>14.963067886960424</v>
      </c>
      <c r="BU64" s="79">
        <f t="shared" si="13"/>
        <v>3.5802904354821989</v>
      </c>
      <c r="BV64">
        <f t="shared" si="14"/>
        <v>1</v>
      </c>
      <c r="CA64" s="50" t="s">
        <v>280</v>
      </c>
      <c r="CB64" s="51">
        <v>9</v>
      </c>
      <c r="CC64" s="51">
        <v>12</v>
      </c>
      <c r="CD64">
        <f t="shared" si="46"/>
        <v>1.7812963538679016</v>
      </c>
      <c r="CE64">
        <f t="shared" si="47"/>
        <v>12.871675743932247</v>
      </c>
      <c r="CF64">
        <f t="shared" si="48"/>
        <v>14.884928772267301</v>
      </c>
      <c r="CG64">
        <f t="shared" si="49"/>
        <v>9.2314679222754155</v>
      </c>
      <c r="CH64">
        <f t="shared" si="50"/>
        <v>19.352631982464075</v>
      </c>
      <c r="CI64" s="79">
        <f t="shared" si="15"/>
        <v>1.7812963538679016</v>
      </c>
      <c r="CJ64">
        <f t="shared" si="16"/>
        <v>1</v>
      </c>
      <c r="CO64" s="50" t="s">
        <v>280</v>
      </c>
      <c r="CP64" s="51">
        <v>9</v>
      </c>
      <c r="CQ64" s="51">
        <v>12</v>
      </c>
      <c r="CR64">
        <f t="shared" si="51"/>
        <v>2.4063908552979556</v>
      </c>
      <c r="CS64">
        <f t="shared" si="52"/>
        <v>12.120669329702876</v>
      </c>
      <c r="CT64">
        <f t="shared" si="53"/>
        <v>6.1612874204494696</v>
      </c>
      <c r="CU64">
        <f t="shared" si="54"/>
        <v>9.2314679222754155</v>
      </c>
      <c r="CV64">
        <f t="shared" si="55"/>
        <v>22.962904004115199</v>
      </c>
      <c r="CW64" s="79">
        <f t="shared" si="17"/>
        <v>2.4063908552979556</v>
      </c>
      <c r="CX64">
        <f t="shared" si="18"/>
        <v>1</v>
      </c>
      <c r="DC64" s="50" t="s">
        <v>280</v>
      </c>
      <c r="DD64" s="51">
        <v>9</v>
      </c>
      <c r="DE64" s="51">
        <v>12</v>
      </c>
      <c r="DF64">
        <f t="shared" si="56"/>
        <v>2.878588322111479</v>
      </c>
      <c r="DG64">
        <f t="shared" si="57"/>
        <v>12.290970511855125</v>
      </c>
      <c r="DH64">
        <f t="shared" si="58"/>
        <v>9.7990003654100413</v>
      </c>
      <c r="DI64">
        <f t="shared" si="59"/>
        <v>14.360425091790727</v>
      </c>
      <c r="DJ64">
        <f t="shared" si="60"/>
        <v>22.979740593591352</v>
      </c>
      <c r="DK64" s="79">
        <f t="shared" si="19"/>
        <v>2.878588322111479</v>
      </c>
      <c r="DL64">
        <f t="shared" si="20"/>
        <v>1</v>
      </c>
      <c r="DQ64" s="50" t="s">
        <v>280</v>
      </c>
      <c r="DR64" s="51">
        <v>9</v>
      </c>
      <c r="DS64" s="51">
        <v>12</v>
      </c>
      <c r="DT64">
        <f t="shared" si="61"/>
        <v>3.4316862985080285</v>
      </c>
      <c r="DU64">
        <f t="shared" si="62"/>
        <v>11.450975350579677</v>
      </c>
      <c r="DV64">
        <f t="shared" si="63"/>
        <v>9.4389072736091322</v>
      </c>
      <c r="DW64">
        <f t="shared" si="64"/>
        <v>14.346535976006036</v>
      </c>
      <c r="DX64">
        <f t="shared" si="65"/>
        <v>23.070804386475199</v>
      </c>
      <c r="DY64" s="79">
        <f t="shared" si="21"/>
        <v>3.4316862985080285</v>
      </c>
      <c r="DZ64">
        <f t="shared" si="22"/>
        <v>1</v>
      </c>
      <c r="EE64" s="50" t="s">
        <v>280</v>
      </c>
      <c r="EF64" s="51">
        <v>9</v>
      </c>
      <c r="EG64" s="51">
        <v>12</v>
      </c>
      <c r="EH64">
        <f t="shared" si="66"/>
        <v>3.1903910136835933</v>
      </c>
      <c r="EI64">
        <f t="shared" si="67"/>
        <v>12.03486160168851</v>
      </c>
      <c r="EJ64">
        <f t="shared" si="68"/>
        <v>9.4389072736091322</v>
      </c>
      <c r="EK64">
        <f t="shared" si="69"/>
        <v>14.346535976006036</v>
      </c>
      <c r="EL64">
        <f t="shared" si="70"/>
        <v>23.268245363607996</v>
      </c>
      <c r="EM64" s="79">
        <f t="shared" si="23"/>
        <v>3.1903910136835933</v>
      </c>
      <c r="EN64">
        <f t="shared" si="24"/>
        <v>1</v>
      </c>
      <c r="ES64" s="50" t="s">
        <v>280</v>
      </c>
      <c r="ET64" s="51">
        <v>9</v>
      </c>
      <c r="EU64" s="51">
        <v>12</v>
      </c>
      <c r="EV64">
        <f t="shared" si="71"/>
        <v>3.2429882411497855</v>
      </c>
      <c r="EW64">
        <f t="shared" si="72"/>
        <v>12.305596117644528</v>
      </c>
      <c r="EX64">
        <f t="shared" si="73"/>
        <v>9.4389072736091322</v>
      </c>
      <c r="EY64">
        <f t="shared" si="74"/>
        <v>14.346535976006036</v>
      </c>
      <c r="EZ64">
        <f t="shared" si="75"/>
        <v>23.268245363607996</v>
      </c>
      <c r="FA64" s="79">
        <f t="shared" si="76"/>
        <v>3.2429882411497855</v>
      </c>
      <c r="FB64">
        <f t="shared" si="25"/>
        <v>1</v>
      </c>
    </row>
    <row r="65" spans="1:158">
      <c r="A65" s="50" t="s">
        <v>167</v>
      </c>
      <c r="B65" s="51">
        <v>12</v>
      </c>
      <c r="C65" s="51">
        <v>13</v>
      </c>
      <c r="H65" s="1">
        <v>64</v>
      </c>
      <c r="I65" s="50" t="s">
        <v>443</v>
      </c>
      <c r="J65" s="53">
        <v>5</v>
      </c>
      <c r="K65" s="53">
        <v>4</v>
      </c>
      <c r="L65">
        <f t="shared" si="0"/>
        <v>2.2360679774997898</v>
      </c>
      <c r="M65">
        <f t="shared" si="1"/>
        <v>14.035668847618199</v>
      </c>
      <c r="N65">
        <f t="shared" si="2"/>
        <v>20.223748416156685</v>
      </c>
      <c r="O65">
        <f t="shared" si="3"/>
        <v>20.396078054371138</v>
      </c>
      <c r="P65">
        <f t="shared" si="4"/>
        <v>11.180339887498949</v>
      </c>
      <c r="Q65" s="79">
        <f t="shared" si="5"/>
        <v>2.2360679774997898</v>
      </c>
      <c r="R65">
        <f t="shared" si="6"/>
        <v>1</v>
      </c>
      <c r="W65" s="50" t="s">
        <v>282</v>
      </c>
      <c r="X65" s="51">
        <v>12</v>
      </c>
      <c r="Y65" s="51">
        <v>13</v>
      </c>
      <c r="Z65">
        <f t="shared" si="26"/>
        <v>12.410177275123832</v>
      </c>
      <c r="AA65">
        <f t="shared" si="27"/>
        <v>11.198837723812336</v>
      </c>
      <c r="AB65">
        <f t="shared" si="28"/>
        <v>15.07956697559263</v>
      </c>
      <c r="AC65">
        <f t="shared" si="29"/>
        <v>13.901438774457844</v>
      </c>
      <c r="AD65">
        <f t="shared" si="30"/>
        <v>5.2916433707108084</v>
      </c>
      <c r="AE65" s="79">
        <f t="shared" si="7"/>
        <v>5.2916433707108084</v>
      </c>
      <c r="AF65">
        <f t="shared" si="8"/>
        <v>5</v>
      </c>
      <c r="AK65" s="50" t="s">
        <v>282</v>
      </c>
      <c r="AL65" s="51">
        <v>12</v>
      </c>
      <c r="AM65" s="51">
        <v>13</v>
      </c>
      <c r="AN65">
        <f t="shared" si="31"/>
        <v>8.5168594283449011</v>
      </c>
      <c r="AO65">
        <f t="shared" si="32"/>
        <v>10.900967269002868</v>
      </c>
      <c r="AP65">
        <f t="shared" si="33"/>
        <v>15.390534194293414</v>
      </c>
      <c r="AQ65">
        <f t="shared" si="34"/>
        <v>13.068197189011533</v>
      </c>
      <c r="AR65">
        <f t="shared" si="35"/>
        <v>6.4060266737416027</v>
      </c>
      <c r="AS65" s="79">
        <f t="shared" si="9"/>
        <v>6.4060266737416027</v>
      </c>
      <c r="AT65">
        <f t="shared" si="10"/>
        <v>5</v>
      </c>
      <c r="AY65" s="50" t="s">
        <v>282</v>
      </c>
      <c r="AZ65" s="51">
        <v>12</v>
      </c>
      <c r="BA65" s="51">
        <v>13</v>
      </c>
      <c r="BB65">
        <f t="shared" si="36"/>
        <v>7.0198439226983229</v>
      </c>
      <c r="BC65">
        <f t="shared" si="37"/>
        <v>9.9756648313923293</v>
      </c>
      <c r="BD65">
        <f t="shared" si="38"/>
        <v>15.460596540938157</v>
      </c>
      <c r="BE65">
        <f t="shared" si="39"/>
        <v>13.068197189011533</v>
      </c>
      <c r="BF65">
        <f t="shared" si="40"/>
        <v>7.3592181063355913</v>
      </c>
      <c r="BG65" s="79">
        <f t="shared" si="11"/>
        <v>7.0198439226983229</v>
      </c>
      <c r="BH65">
        <f t="shared" si="12"/>
        <v>1</v>
      </c>
      <c r="BM65" s="50" t="s">
        <v>282</v>
      </c>
      <c r="BN65" s="51">
        <v>12</v>
      </c>
      <c r="BO65" s="51">
        <v>13</v>
      </c>
      <c r="BP65">
        <f t="shared" si="41"/>
        <v>3.5380091461732146</v>
      </c>
      <c r="BQ65">
        <f t="shared" si="42"/>
        <v>11.353144451031028</v>
      </c>
      <c r="BR65">
        <f t="shared" si="43"/>
        <v>15.390699366435284</v>
      </c>
      <c r="BS65">
        <f t="shared" si="44"/>
        <v>11.225862995778987</v>
      </c>
      <c r="BT65">
        <f t="shared" si="45"/>
        <v>12.158883811015972</v>
      </c>
      <c r="BU65" s="79">
        <f t="shared" si="13"/>
        <v>3.5380091461732146</v>
      </c>
      <c r="BV65">
        <f t="shared" si="14"/>
        <v>1</v>
      </c>
      <c r="CA65" s="50" t="s">
        <v>282</v>
      </c>
      <c r="CB65" s="51">
        <v>12</v>
      </c>
      <c r="CC65" s="51">
        <v>13</v>
      </c>
      <c r="CD65">
        <f t="shared" si="46"/>
        <v>2.0253938432569303</v>
      </c>
      <c r="CE65">
        <f t="shared" si="47"/>
        <v>10.985160314302828</v>
      </c>
      <c r="CF65">
        <f t="shared" si="48"/>
        <v>15.497057969158885</v>
      </c>
      <c r="CG65">
        <f t="shared" si="49"/>
        <v>11.225862995778987</v>
      </c>
      <c r="CH65">
        <f t="shared" si="50"/>
        <v>16.490744509836158</v>
      </c>
      <c r="CI65" s="79">
        <f t="shared" si="15"/>
        <v>2.0253938432569303</v>
      </c>
      <c r="CJ65">
        <f t="shared" si="16"/>
        <v>1</v>
      </c>
      <c r="CO65" s="50" t="s">
        <v>282</v>
      </c>
      <c r="CP65" s="51">
        <v>12</v>
      </c>
      <c r="CQ65" s="51">
        <v>13</v>
      </c>
      <c r="CR65">
        <f t="shared" si="51"/>
        <v>1.0118885850041113</v>
      </c>
      <c r="CS65">
        <f t="shared" si="52"/>
        <v>10.342176995197866</v>
      </c>
      <c r="CT65">
        <f t="shared" si="53"/>
        <v>8.7820249760171425</v>
      </c>
      <c r="CU65">
        <f t="shared" si="54"/>
        <v>11.225862995778987</v>
      </c>
      <c r="CV65">
        <f t="shared" si="55"/>
        <v>20.049136078699494</v>
      </c>
      <c r="CW65" s="79">
        <f t="shared" si="17"/>
        <v>1.0118885850041113</v>
      </c>
      <c r="CX65">
        <f t="shared" si="18"/>
        <v>1</v>
      </c>
      <c r="DC65" s="50" t="s">
        <v>282</v>
      </c>
      <c r="DD65" s="51">
        <v>12</v>
      </c>
      <c r="DE65" s="51">
        <v>13</v>
      </c>
      <c r="DF65">
        <f t="shared" si="56"/>
        <v>0.38256114308249117</v>
      </c>
      <c r="DG65">
        <f t="shared" si="57"/>
        <v>10.493425622421508</v>
      </c>
      <c r="DH65">
        <f t="shared" si="58"/>
        <v>12.69500946448273</v>
      </c>
      <c r="DI65">
        <f t="shared" si="59"/>
        <v>15.009109074723016</v>
      </c>
      <c r="DJ65">
        <f t="shared" si="60"/>
        <v>20.07214257693359</v>
      </c>
      <c r="DK65" s="79">
        <f t="shared" si="19"/>
        <v>0.38256114308249117</v>
      </c>
      <c r="DL65">
        <f t="shared" si="20"/>
        <v>1</v>
      </c>
      <c r="DQ65" s="50" t="s">
        <v>282</v>
      </c>
      <c r="DR65" s="51">
        <v>12</v>
      </c>
      <c r="DS65" s="51">
        <v>13</v>
      </c>
      <c r="DT65">
        <f t="shared" si="61"/>
        <v>0.41348065416380775</v>
      </c>
      <c r="DU65">
        <f t="shared" si="62"/>
        <v>9.7884678063312531</v>
      </c>
      <c r="DV65">
        <f t="shared" si="63"/>
        <v>12.190848208545269</v>
      </c>
      <c r="DW65">
        <f t="shared" si="64"/>
        <v>14.97367188150039</v>
      </c>
      <c r="DX65">
        <f t="shared" si="65"/>
        <v>20.157814532309875</v>
      </c>
      <c r="DY65" s="79">
        <f t="shared" si="21"/>
        <v>0.41348065416380775</v>
      </c>
      <c r="DZ65">
        <f t="shared" si="22"/>
        <v>1</v>
      </c>
      <c r="EE65" s="50" t="s">
        <v>282</v>
      </c>
      <c r="EF65" s="51">
        <v>12</v>
      </c>
      <c r="EG65" s="51">
        <v>13</v>
      </c>
      <c r="EH65">
        <f t="shared" si="66"/>
        <v>7.3720283457301014E-2</v>
      </c>
      <c r="EI65">
        <f t="shared" si="67"/>
        <v>10.261957575423732</v>
      </c>
      <c r="EJ65">
        <f t="shared" si="68"/>
        <v>12.190848208545269</v>
      </c>
      <c r="EK65">
        <f t="shared" si="69"/>
        <v>14.97367188150039</v>
      </c>
      <c r="EL65">
        <f t="shared" si="70"/>
        <v>20.355203739119514</v>
      </c>
      <c r="EM65" s="79">
        <f t="shared" si="23"/>
        <v>7.3720283457301014E-2</v>
      </c>
      <c r="EN65">
        <f t="shared" si="24"/>
        <v>1</v>
      </c>
      <c r="ES65" s="50" t="s">
        <v>282</v>
      </c>
      <c r="ET65" s="51">
        <v>12</v>
      </c>
      <c r="EU65" s="51">
        <v>13</v>
      </c>
      <c r="EV65">
        <f t="shared" si="71"/>
        <v>0.1219864428359973</v>
      </c>
      <c r="EW65">
        <f t="shared" si="72"/>
        <v>10.531320358368559</v>
      </c>
      <c r="EX65">
        <f t="shared" si="73"/>
        <v>12.190848208545269</v>
      </c>
      <c r="EY65">
        <f t="shared" si="74"/>
        <v>14.97367188150039</v>
      </c>
      <c r="EZ65">
        <f t="shared" si="75"/>
        <v>20.355203739119514</v>
      </c>
      <c r="FA65" s="79">
        <f t="shared" si="76"/>
        <v>0.1219864428359973</v>
      </c>
      <c r="FB65">
        <f t="shared" si="25"/>
        <v>1</v>
      </c>
    </row>
    <row r="66" spans="1:158">
      <c r="A66" s="50" t="s">
        <v>169</v>
      </c>
      <c r="B66" s="51">
        <v>10</v>
      </c>
      <c r="C66" s="51">
        <v>23</v>
      </c>
      <c r="H66" s="1">
        <v>65</v>
      </c>
      <c r="I66" s="50" t="s">
        <v>1018</v>
      </c>
      <c r="J66" s="51">
        <v>12</v>
      </c>
      <c r="K66" s="51">
        <v>13</v>
      </c>
      <c r="L66">
        <f t="shared" ref="L66:L129" si="77">SQRT(((J66-$F$2)^2+(K66-$G$2)^2))</f>
        <v>13.45362404707371</v>
      </c>
      <c r="M66">
        <f t="shared" ref="M66:M129" si="78">SQRT(((J66-$F$3)^2+(K66-$G$3)^2))</f>
        <v>10.63014581273465</v>
      </c>
      <c r="N66">
        <f t="shared" ref="N66:N129" si="79">SQRT(((J66-$F$4)^2+(K66-$G$4)^2))</f>
        <v>14.866068747318506</v>
      </c>
      <c r="O66">
        <f t="shared" ref="O66:O129" si="80">SQRT(((J66-$F$5)^2+(K66-$G$5)^2))</f>
        <v>15.556349186104045</v>
      </c>
      <c r="P66">
        <f t="shared" ref="P66:P129" si="81">SQRT(((J66-$F$6)^2+(K66-$G$6)^2))</f>
        <v>2.2360679774997898</v>
      </c>
      <c r="Q66" s="79">
        <f t="shared" ref="Q66:Q129" si="82">MIN(L66,M66,N66,O66,P66)</f>
        <v>2.2360679774997898</v>
      </c>
      <c r="R66">
        <f t="shared" ref="R66:R129" si="83">IF(AND(L66&lt;M66,L66&lt;N66,L66&lt;O66,L66&lt;P66),1,IF(AND(M66&lt;L66,M66&lt;N66,M66&lt;O66,M66&lt;P66),2,IF(AND(N66&lt;L66,N66&lt;M66,N66&lt;O66,N66&lt;P66),3,IF(AND(O66&lt;L66,O66&lt;M66,O66&lt;N66,O66&lt;P66),4,IF(AND(P66&lt;L66,P66&lt;M66,P66&lt;N66,P66&lt;O66),5)))))</f>
        <v>5</v>
      </c>
      <c r="W66" s="50" t="s">
        <v>284</v>
      </c>
      <c r="X66" s="51">
        <v>9</v>
      </c>
      <c r="Y66" s="51">
        <v>16</v>
      </c>
      <c r="Z66">
        <f t="shared" si="26"/>
        <v>13.14961976636587</v>
      </c>
      <c r="AA66">
        <f t="shared" si="27"/>
        <v>15.337215606826497</v>
      </c>
      <c r="AB66">
        <f t="shared" si="28"/>
        <v>10.979737269961605</v>
      </c>
      <c r="AC66">
        <f t="shared" si="29"/>
        <v>9.7082439194737997</v>
      </c>
      <c r="AD66">
        <f t="shared" si="30"/>
        <v>6.4406722314954736</v>
      </c>
      <c r="AE66" s="79">
        <f t="shared" ref="AE66:AE129" si="84">MIN(Z66,AA66,AB66,AC66,AD66)</f>
        <v>6.4406722314954736</v>
      </c>
      <c r="AF66">
        <f t="shared" ref="AF66:AF129" si="85">IF(AND(Z66&lt;AA66,Z66&lt;AB66,Z66&lt;AC66,Z66&lt;AD66),1,IF(AND(AA66&lt;L66,Z66&lt;AB66,Z66&lt;AC66,Z66&lt;AD66),2,IF(AND(AB66&lt;Z66,AB66&lt;AA66,AB66&lt;AC66,AB66&lt;AD66),3,IF(AND(AC66&lt;Z66,AC66&lt;AA66,AC66&lt;AB66,AC66&lt;AD66),4,IF(AND(AD66&lt;Z66,AD66&lt;AA66,AD66&lt;AB66,AD66&lt;AC66),5)))))</f>
        <v>5</v>
      </c>
      <c r="AK66" s="50" t="s">
        <v>284</v>
      </c>
      <c r="AL66" s="51">
        <v>9</v>
      </c>
      <c r="AM66" s="51">
        <v>16</v>
      </c>
      <c r="AN66">
        <f t="shared" si="31"/>
        <v>10.424229184845633</v>
      </c>
      <c r="AO66">
        <f t="shared" si="32"/>
        <v>15.097500975322765</v>
      </c>
      <c r="AP66">
        <f t="shared" si="33"/>
        <v>11.281947344218322</v>
      </c>
      <c r="AQ66">
        <f t="shared" si="34"/>
        <v>8.8756846368541549</v>
      </c>
      <c r="AR66">
        <f t="shared" si="35"/>
        <v>7.3182769669293677</v>
      </c>
      <c r="AS66" s="79">
        <f t="shared" ref="AS66:AS129" si="86">MIN(AN66,AO66,AP66,AQ66,AR66)</f>
        <v>7.3182769669293677</v>
      </c>
      <c r="AT66">
        <f t="shared" ref="AT66:AT129" si="87">IF(AND(AN66&lt;AO66,AN66&lt;AP66,AN66&lt;AQ66,AN66&lt;AR66),1,IF(AND(AO66&lt;Z66,AN66&lt;AP66,AN66&lt;AQ66,AN66&lt;AR66),2,IF(AND(AP66&lt;AN66,AP66&lt;AO66,AP66&lt;AQ66,AP66&lt;AR66),3,IF(AND(AQ66&lt;AN66,AQ66&lt;AO66,AQ66&lt;AP66,AQ66&lt;AR66),4,IF(AND(AR66&lt;AN66,AR66&lt;AO66,AR66&lt;AP66,AR66&lt;AQ66),5)))))</f>
        <v>5</v>
      </c>
      <c r="AY66" s="50" t="s">
        <v>284</v>
      </c>
      <c r="AZ66" s="51">
        <v>9</v>
      </c>
      <c r="BA66" s="51">
        <v>16</v>
      </c>
      <c r="BB66">
        <f t="shared" si="36"/>
        <v>10.876357748393742</v>
      </c>
      <c r="BC66">
        <f t="shared" si="37"/>
        <v>14.124938541681438</v>
      </c>
      <c r="BD66">
        <f t="shared" si="38"/>
        <v>11.315036252247225</v>
      </c>
      <c r="BE66">
        <f t="shared" si="39"/>
        <v>8.8756846368541549</v>
      </c>
      <c r="BF66">
        <f t="shared" si="40"/>
        <v>8.6831512446010972</v>
      </c>
      <c r="BG66" s="79">
        <f t="shared" ref="BG66:BG129" si="88">MIN(BB66,BC66,BD66,BE66,BF66)</f>
        <v>8.6831512446010972</v>
      </c>
      <c r="BH66">
        <f t="shared" ref="BH66:BH129" si="89">IF(AND(BB66&lt;BC66,BB66&lt;BD66,BB66&lt;BE66,BB66&lt;BF66),1,IF(AND(BC66&lt;AN66,BB66&lt;BD66,BB66&lt;BE66,BB66&lt;BF66),2,IF(AND(BD66&lt;BB66,BD66&lt;BC66,BD66&lt;BE66,BD66&lt;BF66),3,IF(AND(BE66&lt;BB66,BE66&lt;BC66,BE66&lt;BD66,BE66&lt;BF66),4,IF(AND(BF66&lt;BB66,BF66&lt;BC66,BF66&lt;BD66,BF66&lt;BE66),5)))))</f>
        <v>5</v>
      </c>
      <c r="BM66" s="50" t="s">
        <v>284</v>
      </c>
      <c r="BN66" s="51">
        <v>9</v>
      </c>
      <c r="BO66" s="51">
        <v>16</v>
      </c>
      <c r="BP66">
        <f t="shared" si="41"/>
        <v>6.9925781730635892</v>
      </c>
      <c r="BQ66">
        <f t="shared" si="42"/>
        <v>15.541573456055749</v>
      </c>
      <c r="BR66">
        <f t="shared" si="43"/>
        <v>11.241852382236276</v>
      </c>
      <c r="BS66">
        <f t="shared" si="44"/>
        <v>7.3498299300051828</v>
      </c>
      <c r="BT66">
        <f t="shared" si="45"/>
        <v>12.578675244626767</v>
      </c>
      <c r="BU66" s="79">
        <f t="shared" ref="BU66:BU129" si="90">MIN(BP66,BQ66,BR66,BS66,BT66)</f>
        <v>6.9925781730635892</v>
      </c>
      <c r="BV66">
        <f t="shared" ref="BV66:BV129" si="91">IF(AND(BP66&lt;BQ66,BP66&lt;BR66,BP66&lt;BS66,BP66&lt;BT66),1,IF(AND(BQ66&lt;BB66,BP66&lt;BR66,BP66&lt;BS66,BP66&lt;BT66),2,IF(AND(BR66&lt;BP66,BR66&lt;BQ66,BR66&lt;BS66,BR66&lt;BT66),3,IF(AND(BS66&lt;BP66,BS66&lt;BQ66,BS66&lt;BR66,BS66&lt;BT66),4,IF(AND(BT66&lt;BP66,BT66&lt;BQ66,BT66&lt;BR66,BT66&lt;BS66),5)))))</f>
        <v>1</v>
      </c>
      <c r="CA66" s="50" t="s">
        <v>284</v>
      </c>
      <c r="CB66" s="51">
        <v>9</v>
      </c>
      <c r="CC66" s="51">
        <v>16</v>
      </c>
      <c r="CD66">
        <f t="shared" si="46"/>
        <v>4.8541113769981719</v>
      </c>
      <c r="CE66">
        <f t="shared" si="47"/>
        <v>15.221452462657227</v>
      </c>
      <c r="CF66">
        <f t="shared" si="48"/>
        <v>11.335944304532859</v>
      </c>
      <c r="CG66">
        <f t="shared" si="49"/>
        <v>7.3498299300051828</v>
      </c>
      <c r="CH66">
        <f t="shared" si="50"/>
        <v>16.966369617826068</v>
      </c>
      <c r="CI66" s="79">
        <f t="shared" ref="CI66:CI129" si="92">MIN(CD66,CE66,CF66,CG66,CH66)</f>
        <v>4.8541113769981719</v>
      </c>
      <c r="CJ66">
        <f t="shared" ref="CJ66:CJ129" si="93">IF(AND(CD66&lt;CE66,CD66&lt;CF66,CD66&lt;CG66,CD66&lt;CH66),1,IF(AND(CE66&lt;BP66,CD66&lt;CF66,CD66&lt;CG66,CD66&lt;CH66),2,IF(AND(CF66&lt;CD66,CF66&lt;CE66,CF66&lt;CG66,CF66&lt;CH66),3,IF(AND(CG66&lt;CD66,CG66&lt;CE66,CG66&lt;CF66,CG66&lt;CH66),4,IF(AND(CH66&lt;CD66,CH66&lt;CE66,CH66&lt;CF66,CH66&lt;CG66),5)))))</f>
        <v>1</v>
      </c>
      <c r="CO66" s="50" t="s">
        <v>284</v>
      </c>
      <c r="CP66" s="51">
        <v>9</v>
      </c>
      <c r="CQ66" s="51">
        <v>16</v>
      </c>
      <c r="CR66">
        <f t="shared" si="51"/>
        <v>4.5060571399463667</v>
      </c>
      <c r="CS66">
        <f t="shared" si="52"/>
        <v>14.584602325740663</v>
      </c>
      <c r="CT66">
        <f t="shared" si="53"/>
        <v>5.8831507440646877</v>
      </c>
      <c r="CU66">
        <f t="shared" si="54"/>
        <v>7.3498299300051828</v>
      </c>
      <c r="CV66">
        <f t="shared" si="55"/>
        <v>20.637630258879284</v>
      </c>
      <c r="CW66" s="79">
        <f t="shared" ref="CW66:CW129" si="94">MIN(CR66,CS66,CT66,CU66,CV66)</f>
        <v>4.5060571399463667</v>
      </c>
      <c r="CX66">
        <f t="shared" ref="CX66:CX129" si="95">IF(AND(CR66&lt;CS66,CR66&lt;CT66,CR66&lt;CU66,CR66&lt;CV66),1,IF(AND(CS66&lt;CD66,CR66&lt;CT66,CR66&lt;CU66,CR66&lt;CV66),2,IF(AND(CT66&lt;CR66,CT66&lt;CS66,CT66&lt;CU66,CT66&lt;CV66),3,IF(AND(CU66&lt;CR66,CU66&lt;CS66,CU66&lt;CT66,CU66&lt;CV66),4,IF(AND(CV66&lt;CR66,CV66&lt;CS66,CV66&lt;CT66,CV66&lt;CU66),5)))))</f>
        <v>1</v>
      </c>
      <c r="DC66" s="50" t="s">
        <v>284</v>
      </c>
      <c r="DD66" s="51">
        <v>9</v>
      </c>
      <c r="DE66" s="51">
        <v>16</v>
      </c>
      <c r="DF66">
        <f t="shared" si="56"/>
        <v>4.3459284126865887</v>
      </c>
      <c r="DG66">
        <f t="shared" si="57"/>
        <v>14.735360504693878</v>
      </c>
      <c r="DH66">
        <f t="shared" si="58"/>
        <v>12.962268634822614</v>
      </c>
      <c r="DI66">
        <f t="shared" si="59"/>
        <v>10.834992689288384</v>
      </c>
      <c r="DJ66">
        <f t="shared" si="60"/>
        <v>20.638256627650268</v>
      </c>
      <c r="DK66" s="79">
        <f t="shared" ref="DK66:DK129" si="96">MIN(DF66,DG66,DH66,DI66,DJ66)</f>
        <v>4.3459284126865887</v>
      </c>
      <c r="DL66">
        <f t="shared" ref="DL66:DL129" si="97">IF(AND(DF66&lt;DG66,DF66&lt;DH66,DF66&lt;DI66,DF66&lt;DJ66),1,IF(AND(DG66&lt;CR66,DF66&lt;DH66,DF66&lt;DI66,DF66&lt;DJ66),2,IF(AND(DH66&lt;DF66,DH66&lt;DG66,DH66&lt;DI66,DH66&lt;DJ66),3,IF(AND(DI66&lt;DF66,DI66&lt;DG66,DI66&lt;DH66,DI66&lt;DJ66),4,IF(AND(DJ66&lt;DF66,DJ66&lt;DG66,DJ66&lt;DH66,DJ66&lt;DI66),5)))))</f>
        <v>1</v>
      </c>
      <c r="DQ66" s="50" t="s">
        <v>284</v>
      </c>
      <c r="DR66" s="51">
        <v>9</v>
      </c>
      <c r="DS66" s="51">
        <v>16</v>
      </c>
      <c r="DT66">
        <f t="shared" si="61"/>
        <v>4.0813238993453744</v>
      </c>
      <c r="DU66">
        <f t="shared" si="62"/>
        <v>14.0284408564738</v>
      </c>
      <c r="DV66">
        <f t="shared" si="63"/>
        <v>12.84143661463901</v>
      </c>
      <c r="DW66">
        <f t="shared" si="64"/>
        <v>10.805640658046864</v>
      </c>
      <c r="DX66">
        <f t="shared" si="65"/>
        <v>20.741848500049439</v>
      </c>
      <c r="DY66" s="79">
        <f t="shared" ref="DY66:DY129" si="98">MIN(DT66,DU66,DV66,DW66,DX66)</f>
        <v>4.0813238993453744</v>
      </c>
      <c r="DZ66">
        <f t="shared" ref="DZ66:DZ129" si="99">IF(AND(DT66&lt;DU66,DT66&lt;DV66,DT66&lt;DW66,DT66&lt;DX66),1,IF(AND(DU66&lt;DF66,DT66&lt;DV66,DT66&lt;DW66,DT66&lt;DX66),2,IF(AND(DV66&lt;DT66,DV66&lt;DU66,DV66&lt;DW66,DV66&lt;DX66),3,IF(AND(DW66&lt;DT66,DW66&lt;DU66,DW66&lt;DV66,DW66&lt;DX66),4,IF(AND(DX66&lt;DT66,DX66&lt;DU66,DX66&lt;DV66,DX66&lt;DW66),5)))))</f>
        <v>1</v>
      </c>
      <c r="EE66" s="50" t="s">
        <v>284</v>
      </c>
      <c r="EF66" s="51">
        <v>9</v>
      </c>
      <c r="EG66" s="51">
        <v>16</v>
      </c>
      <c r="EH66">
        <f t="shared" si="66"/>
        <v>4.1940255435789888</v>
      </c>
      <c r="EI66">
        <f t="shared" si="67"/>
        <v>14.504484218468319</v>
      </c>
      <c r="EJ66">
        <f t="shared" si="68"/>
        <v>12.84143661463901</v>
      </c>
      <c r="EK66">
        <f t="shared" si="69"/>
        <v>10.805640658046864</v>
      </c>
      <c r="EL66">
        <f t="shared" si="70"/>
        <v>20.936435209009797</v>
      </c>
      <c r="EM66" s="79">
        <f t="shared" ref="EM66:EM129" si="100">MIN(EH66,EI66,EJ66,EK66,EL66)</f>
        <v>4.1940255435789888</v>
      </c>
      <c r="EN66">
        <f t="shared" ref="EN66:EN129" si="101">IF(AND(EH66&lt;EI66,EH66&lt;EJ66,EH66&lt;EK66,EH66&lt;EL66),1,IF(AND(EI66&lt;DT66,EH66&lt;EJ66,EH66&lt;EK66,EH66&lt;EL66),2,IF(AND(EJ66&lt;EH66,EJ66&lt;EI66,EJ66&lt;EK66,EJ66&lt;EL66),3,IF(AND(EK66&lt;EH66,EK66&lt;EI66,EK66&lt;EJ66,EK66&lt;EL66),4,IF(AND(EL66&lt;EH66,EL66&lt;EI66,EL66&lt;EJ66,EL66&lt;EK66),5)))))</f>
        <v>1</v>
      </c>
      <c r="ES66" s="50" t="s">
        <v>284</v>
      </c>
      <c r="ET66" s="51">
        <v>9</v>
      </c>
      <c r="EU66" s="51">
        <v>16</v>
      </c>
      <c r="EV66">
        <f t="shared" si="71"/>
        <v>4.3610852791748727</v>
      </c>
      <c r="EW66">
        <f t="shared" si="72"/>
        <v>14.773731378720409</v>
      </c>
      <c r="EX66">
        <f t="shared" si="73"/>
        <v>12.84143661463901</v>
      </c>
      <c r="EY66">
        <f t="shared" si="74"/>
        <v>10.805640658046864</v>
      </c>
      <c r="EZ66">
        <f t="shared" si="75"/>
        <v>20.936435209009797</v>
      </c>
      <c r="FA66" s="79">
        <f t="shared" ref="FA66:FA129" si="102">MIN(EV66,EW66,EX66,EY66,EZ66)</f>
        <v>4.3610852791748727</v>
      </c>
      <c r="FB66">
        <f t="shared" ref="FB66:FB129" si="103">IF(AND(EV66&lt;EW66,EV66&lt;EX66,EV66&lt;EY66,EV66&lt;EZ66),1,IF(AND(EW66&lt;EH66,EV66&lt;EX66,EV66&lt;EY66,EV66&lt;EZ66),2,IF(AND(EX66&lt;EV66,EX66&lt;EW66,EX66&lt;EY66,EX66&lt;EZ66),3,IF(AND(EY66&lt;EV66,EY66&lt;EW66,EY66&lt;EX66,EY66&lt;EZ66),4,IF(AND(EZ66&lt;EV66,EZ66&lt;EW66,EZ66&lt;EX66,EZ66&lt;EY66),5)))))</f>
        <v>1</v>
      </c>
    </row>
    <row r="67" spans="1:158">
      <c r="A67" s="50" t="s">
        <v>171</v>
      </c>
      <c r="B67" s="51">
        <v>12</v>
      </c>
      <c r="C67" s="51">
        <v>13</v>
      </c>
      <c r="H67" s="1">
        <v>66</v>
      </c>
      <c r="I67" s="50" t="s">
        <v>531</v>
      </c>
      <c r="J67" s="53">
        <v>10</v>
      </c>
      <c r="K67" s="53">
        <v>14</v>
      </c>
      <c r="L67">
        <f t="shared" si="77"/>
        <v>13.038404810405298</v>
      </c>
      <c r="M67">
        <f t="shared" si="78"/>
        <v>12.727922061357855</v>
      </c>
      <c r="N67">
        <f t="shared" si="79"/>
        <v>12.806248474865697</v>
      </c>
      <c r="O67">
        <f t="shared" si="80"/>
        <v>13.45362404707371</v>
      </c>
      <c r="P67">
        <f t="shared" si="81"/>
        <v>0</v>
      </c>
      <c r="Q67" s="79">
        <f t="shared" si="82"/>
        <v>0</v>
      </c>
      <c r="R67">
        <f t="shared" si="83"/>
        <v>5</v>
      </c>
      <c r="W67" s="50" t="s">
        <v>286</v>
      </c>
      <c r="X67" s="51">
        <v>10</v>
      </c>
      <c r="Y67" s="51">
        <v>14</v>
      </c>
      <c r="Z67">
        <f t="shared" ref="Z67:Z130" si="104">SQRT(((X67-$U$9)^2+(Y67-$V$9)^2))</f>
        <v>11.91270330361669</v>
      </c>
      <c r="AA67">
        <f t="shared" ref="AA67:AA130" si="105">SQRT(((X67-$U$10)^2+(Y67-$V$10)^2))</f>
        <v>13.43142418160793</v>
      </c>
      <c r="AB67">
        <f t="shared" ref="AB67:AB130" si="106">SQRT(((X67-$U$11)^2+(Y67-$V$11)^2))</f>
        <v>13.215574323327152</v>
      </c>
      <c r="AC67">
        <f t="shared" ref="AC67:AC130" si="107">SQRT(((X67-$U$13)^2+(Y67-$V$13)^2))</f>
        <v>11.715374513859981</v>
      </c>
      <c r="AD67">
        <f t="shared" ref="AD67:AD130" si="108">SQRT(((X67-$U$15)^2+(Y67-$V$15)^2))</f>
        <v>6.1795944040596291</v>
      </c>
      <c r="AE67" s="79">
        <f t="shared" si="84"/>
        <v>6.1795944040596291</v>
      </c>
      <c r="AF67">
        <f t="shared" si="85"/>
        <v>5</v>
      </c>
      <c r="AK67" s="50" t="s">
        <v>286</v>
      </c>
      <c r="AL67" s="51">
        <v>10</v>
      </c>
      <c r="AM67" s="51">
        <v>14</v>
      </c>
      <c r="AN67">
        <f t="shared" ref="AN67:AN130" si="109">SQRT(((AL67-$AI$16)^2+(AM67-$AJ$16)^2))</f>
        <v>8.6568556556169654</v>
      </c>
      <c r="AO67">
        <f t="shared" ref="AO67:AO130" si="110">SQRT(((AL67-$AI$17)^2+(AM67-$AJ$17)^2))</f>
        <v>13.116763252413753</v>
      </c>
      <c r="AP67">
        <f t="shared" ref="AP67:AP130" si="111">SQRT(((AL67-$AI$18)^2+(AM67-$AJ$18)^2))</f>
        <v>13.517363555579722</v>
      </c>
      <c r="AQ67">
        <f t="shared" ref="AQ67:AQ130" si="112">SQRT(((AL67-$AI$19)^2+(AM67-$AJ$19)^2))</f>
        <v>10.883218477954436</v>
      </c>
      <c r="AR67">
        <f t="shared" ref="AR67:AR130" si="113">SQRT(((AL67-$AI$20)^2+(AM67-$AJ$20)^2))</f>
        <v>7.2326005754976475</v>
      </c>
      <c r="AS67" s="79">
        <f t="shared" si="86"/>
        <v>7.2326005754976475</v>
      </c>
      <c r="AT67">
        <f t="shared" si="87"/>
        <v>5</v>
      </c>
      <c r="AY67" s="50" t="s">
        <v>286</v>
      </c>
      <c r="AZ67" s="51">
        <v>10</v>
      </c>
      <c r="BA67" s="51">
        <v>14</v>
      </c>
      <c r="BB67">
        <f t="shared" ref="BB67:BB130" si="114">SQRT(((AZ67-$AW$13)^2+(BA67-$AX$13)^2))</f>
        <v>8.640740101579528</v>
      </c>
      <c r="BC67">
        <f t="shared" ref="BC67:BC130" si="115">SQRT(((AZ67-$AW$14)^2+(BA67-$AX$14)^2))</f>
        <v>12.207124510476566</v>
      </c>
      <c r="BD67">
        <f t="shared" ref="BD67:BD130" si="116">SQRT(((AZ67-$AW$15)^2+(BA67-$AX$15)^2))</f>
        <v>13.546447352485778</v>
      </c>
      <c r="BE67">
        <f t="shared" ref="BE67:BE130" si="117">SQRT(((AZ67-$AW$16)^2+(BA67-$AX$16)^2))</f>
        <v>10.883218477954436</v>
      </c>
      <c r="BF67">
        <f t="shared" ref="BF67:BF130" si="118">SQRT(((AZ67-$AW$17)^2+(BA67-$AX$17)^2))</f>
        <v>8.4362965379731403</v>
      </c>
      <c r="BG67" s="79">
        <f t="shared" si="88"/>
        <v>8.4362965379731403</v>
      </c>
      <c r="BH67">
        <f t="shared" si="89"/>
        <v>5</v>
      </c>
      <c r="BM67" s="50" t="s">
        <v>286</v>
      </c>
      <c r="BN67" s="51">
        <v>10</v>
      </c>
      <c r="BO67" s="51">
        <v>14</v>
      </c>
      <c r="BP67">
        <f t="shared" ref="BP67:BP130" si="119">SQRT(((BN67-$BK$6)^2+(BO67-$BL$6)^2))</f>
        <v>4.7697503534677077</v>
      </c>
      <c r="BQ67">
        <f t="shared" ref="BQ67:BQ130" si="120">SQRT(((BN67-$BK$7)^2+(BO67-$BL$7)^2))</f>
        <v>13.572386614519077</v>
      </c>
      <c r="BR67">
        <f t="shared" ref="BR67:BR130" si="121">SQRT(((BN67-$BK$8)^2+(BO67-$BL$8)^2))</f>
        <v>13.472716000569129</v>
      </c>
      <c r="BS67">
        <f t="shared" ref="BS67:BS130" si="122">SQRT(((BN67-$BK$9)^2+(BO67-$BL$9)^2))</f>
        <v>8.9899944382630181</v>
      </c>
      <c r="BT67">
        <f t="shared" ref="BT67:BT130" si="123">SQRT(((BN67-$BK$10)^2+(BO67-$BL$10)^2))</f>
        <v>12.891047857710648</v>
      </c>
      <c r="BU67" s="79">
        <f t="shared" si="90"/>
        <v>4.7697503534677077</v>
      </c>
      <c r="BV67">
        <f t="shared" si="91"/>
        <v>1</v>
      </c>
      <c r="CA67" s="50" t="s">
        <v>286</v>
      </c>
      <c r="CB67" s="51">
        <v>10</v>
      </c>
      <c r="CC67" s="51">
        <v>14</v>
      </c>
      <c r="CD67">
        <f t="shared" ref="CD67:CD130" si="124">SQRT(((CB67-$BY$16)^2+(CC67-$BZ$16)^2))</f>
        <v>2.6416522178937716</v>
      </c>
      <c r="CE67">
        <f t="shared" ref="CE67:CE130" si="125">SQRT(((CB67-$BY$17)^2+(CC67-$BZ$17)^2))</f>
        <v>13.159908096371106</v>
      </c>
      <c r="CF67">
        <f t="shared" ref="CF67:CF130" si="126">SQRT(((CB67-$BY$18)^2+(CC67-$BZ$18)^2))</f>
        <v>13.564158355883013</v>
      </c>
      <c r="CG67">
        <f t="shared" ref="CG67:CG130" si="127">SQRT(((CB67-$BY$19)^2+(CC67-$BZ$19)^2))</f>
        <v>8.9899944382630181</v>
      </c>
      <c r="CH67">
        <f t="shared" ref="CH67:CH130" si="128">SQRT(((CB67-$BY$20)^2+(CC67-$BZ$20)^2))</f>
        <v>17.297977246738746</v>
      </c>
      <c r="CI67" s="79">
        <f t="shared" si="92"/>
        <v>2.6416522178937716</v>
      </c>
      <c r="CJ67">
        <f t="shared" si="93"/>
        <v>1</v>
      </c>
      <c r="CO67" s="50" t="s">
        <v>286</v>
      </c>
      <c r="CP67" s="51">
        <v>10</v>
      </c>
      <c r="CQ67" s="51">
        <v>14</v>
      </c>
      <c r="CR67">
        <f t="shared" ref="CR67:CR130" si="129">SQRT(((CP67-$CM$8)^2+(CQ67-$CN$8)^2))</f>
        <v>2.2911165331474579</v>
      </c>
      <c r="CS67">
        <f t="shared" ref="CS67:CS130" si="130">SQRT(((CP67-$CM$9)^2+(CQ67-$CN$9)^2))</f>
        <v>12.49042132996321</v>
      </c>
      <c r="CT67">
        <f t="shared" ref="CT67:CT130" si="131">SQRT(((CP67-$CM$10)^2+(CQ67-$CN$10)^2))</f>
        <v>6.6798050878292008</v>
      </c>
      <c r="CU67">
        <f t="shared" ref="CU67:CU130" si="132">SQRT(((CP67-$CM$11)^2+(CQ67-$CN$11)^2))</f>
        <v>8.9899944382630181</v>
      </c>
      <c r="CV67">
        <f t="shared" ref="CV67:CV130" si="133">SQRT(((CP67-$CM$12)^2+(CQ67-$CN$12)^2))</f>
        <v>20.935048810600126</v>
      </c>
      <c r="CW67" s="79">
        <f t="shared" si="94"/>
        <v>2.2911165331474579</v>
      </c>
      <c r="CX67">
        <f t="shared" si="95"/>
        <v>1</v>
      </c>
      <c r="DC67" s="50" t="s">
        <v>286</v>
      </c>
      <c r="DD67" s="51">
        <v>10</v>
      </c>
      <c r="DE67" s="51">
        <v>14</v>
      </c>
      <c r="DF67">
        <f t="shared" ref="DF67:DF130" si="134">SQRT(((DD67-$DA$7)^2+(DE67-$DB$7)^2))</f>
        <v>2.2338250666058386</v>
      </c>
      <c r="DG67">
        <f t="shared" ref="DG67:DG130" si="135">SQRT(((DD67-$DA$8)^2+(DE67-$DB$8)^2))</f>
        <v>12.646824501165984</v>
      </c>
      <c r="DH67">
        <f t="shared" ref="DH67:DH130" si="136">SQRT(((DD67-$DA$9)^2+(DE67-$DB$9)^2))</f>
        <v>11.947162586794661</v>
      </c>
      <c r="DI67">
        <f t="shared" ref="DI67:DI130" si="137">SQRT(((DD67-$DA$10)^2+(DE67-$DB$10)^2))</f>
        <v>13.059939319037158</v>
      </c>
      <c r="DJ67">
        <f t="shared" ref="DJ67:DJ130" si="138">SQRT(((DD67-$DA$11)^2+(DE67-$DB$11)^2))</f>
        <v>20.947269605100093</v>
      </c>
      <c r="DK67" s="79">
        <f t="shared" si="96"/>
        <v>2.2338250666058386</v>
      </c>
      <c r="DL67">
        <f t="shared" si="97"/>
        <v>1</v>
      </c>
      <c r="DQ67" s="50" t="s">
        <v>286</v>
      </c>
      <c r="DR67" s="51">
        <v>10</v>
      </c>
      <c r="DS67" s="51">
        <v>14</v>
      </c>
      <c r="DT67">
        <f t="shared" ref="DT67:DT130" si="139">SQRT(((DR67-$DO$7)^2+(DS67-$DP$7)^2))</f>
        <v>2.2229728858822662</v>
      </c>
      <c r="DU67">
        <f t="shared" ref="DU67:DU130" si="140">SQRT(((DR67-$DO$8)^2+(DS67-$DP$8)^2))</f>
        <v>11.904539336386915</v>
      </c>
      <c r="DV67">
        <f t="shared" ref="DV67:DV130" si="141">SQRT(((DR67-$DO$9)^2+(DS67-$DP$9)^2))</f>
        <v>11.641371995937222</v>
      </c>
      <c r="DW67">
        <f t="shared" ref="DW67:DW130" si="142">SQRT(((DR67-$DO$10)^2+(DS67-$DP$10)^2))</f>
        <v>13.032402030279584</v>
      </c>
      <c r="DX67">
        <f t="shared" ref="DX67:DX130" si="143">SQRT(((DR67-$DO$11)^2+(DS67-$DP$11)^2))</f>
        <v>21.042135086511617</v>
      </c>
      <c r="DY67" s="79">
        <f t="shared" si="98"/>
        <v>2.2229728858822662</v>
      </c>
      <c r="DZ67">
        <f t="shared" si="99"/>
        <v>1</v>
      </c>
      <c r="EE67" s="50" t="s">
        <v>286</v>
      </c>
      <c r="EF67" s="51">
        <v>10</v>
      </c>
      <c r="EG67" s="51">
        <v>14</v>
      </c>
      <c r="EH67">
        <f t="shared" ref="EH67:EH130" si="144">SQRT(((EF67-$EC$5)^2+(EG67-$ED$5)^2))</f>
        <v>2.2080680560600996</v>
      </c>
      <c r="EI67">
        <f t="shared" ref="EI67:EI130" si="145">SQRT(((EF67-$EC$6)^2+(EG67-$ED$6)^2))</f>
        <v>12.408481933250195</v>
      </c>
      <c r="EJ67">
        <f t="shared" ref="EJ67:EJ130" si="146">SQRT(((EF67-$EC$7)^2+(EG67-$ED$7)^2))</f>
        <v>11.641371995937222</v>
      </c>
      <c r="EK67">
        <f t="shared" ref="EK67:EK130" si="147">SQRT(((EF67-$EC$8)^2+(EG67-$ED$8)^2))</f>
        <v>13.032402030279584</v>
      </c>
      <c r="EL67">
        <f t="shared" ref="EL67:EL130" si="148">SQRT(((EF67-$EC$9)^2+(EG67-$ED$9)^2))</f>
        <v>21.239198431698526</v>
      </c>
      <c r="EM67" s="79">
        <f t="shared" si="100"/>
        <v>2.2080680560600996</v>
      </c>
      <c r="EN67">
        <f t="shared" si="101"/>
        <v>1</v>
      </c>
      <c r="ES67" s="50" t="s">
        <v>286</v>
      </c>
      <c r="ET67" s="51">
        <v>10</v>
      </c>
      <c r="EU67" s="51">
        <v>14</v>
      </c>
      <c r="EV67">
        <f t="shared" ref="EV67:EV130" si="149">SQRT(((ET67-$EQ$6)^2+(EU67-$ER$6)^2))</f>
        <v>2.3577136705367292</v>
      </c>
      <c r="EW67">
        <f t="shared" ref="EW67:EW130" si="150">SQRT(((ET67-$EQ$7)^2+(EU67-$ER$7)^2))</f>
        <v>12.679490051677476</v>
      </c>
      <c r="EX67">
        <f t="shared" ref="EX67:EX130" si="151">SQRT(((ET67-$EQ$8)^2+(EU67-$ER$8)^2))</f>
        <v>11.641371995937222</v>
      </c>
      <c r="EY67">
        <f t="shared" ref="EY67:EY130" si="152">SQRT(((ET67-$EQ$9)^2+(EU67-$ER$9)^2))</f>
        <v>13.032402030279584</v>
      </c>
      <c r="EZ67">
        <f t="shared" ref="EZ67:EZ130" si="153">SQRT(((ET67-$EQ$10)^2+(EU67-$ER$10)^2))</f>
        <v>21.239198431698526</v>
      </c>
      <c r="FA67" s="79">
        <f t="shared" si="102"/>
        <v>2.3577136705367292</v>
      </c>
      <c r="FB67">
        <f t="shared" si="103"/>
        <v>1</v>
      </c>
    </row>
    <row r="68" spans="1:158">
      <c r="A68" s="50" t="s">
        <v>173</v>
      </c>
      <c r="B68" s="51">
        <v>19</v>
      </c>
      <c r="C68" s="51">
        <v>8</v>
      </c>
      <c r="H68" s="1">
        <v>67</v>
      </c>
      <c r="I68" s="50" t="s">
        <v>695</v>
      </c>
      <c r="J68" s="53">
        <v>12</v>
      </c>
      <c r="K68" s="53">
        <v>4</v>
      </c>
      <c r="L68">
        <f t="shared" si="77"/>
        <v>9.0553851381374173</v>
      </c>
      <c r="M68">
        <f t="shared" si="78"/>
        <v>7.0710678118654755</v>
      </c>
      <c r="N68">
        <f t="shared" si="79"/>
        <v>22.360679774997898</v>
      </c>
      <c r="O68">
        <f t="shared" si="80"/>
        <v>22.825424421026653</v>
      </c>
      <c r="P68">
        <f t="shared" si="81"/>
        <v>10.198039027185569</v>
      </c>
      <c r="Q68" s="79">
        <f t="shared" si="82"/>
        <v>7.0710678118654755</v>
      </c>
      <c r="R68">
        <f t="shared" si="83"/>
        <v>2</v>
      </c>
      <c r="W68" s="50" t="s">
        <v>296</v>
      </c>
      <c r="X68" s="51">
        <v>2</v>
      </c>
      <c r="Y68" s="51">
        <v>24</v>
      </c>
      <c r="Z68">
        <f t="shared" si="104"/>
        <v>19.892523721237584</v>
      </c>
      <c r="AA68">
        <f t="shared" si="105"/>
        <v>25.762174636592356</v>
      </c>
      <c r="AB68">
        <f t="shared" si="106"/>
        <v>2.603927232351928</v>
      </c>
      <c r="AC68">
        <f t="shared" si="107"/>
        <v>2.6925824035672519</v>
      </c>
      <c r="AD68">
        <f t="shared" si="108"/>
        <v>15.024602126178488</v>
      </c>
      <c r="AE68" s="79">
        <f t="shared" si="84"/>
        <v>2.603927232351928</v>
      </c>
      <c r="AF68">
        <f t="shared" si="85"/>
        <v>3</v>
      </c>
      <c r="AK68" s="50" t="s">
        <v>296</v>
      </c>
      <c r="AL68" s="51">
        <v>2</v>
      </c>
      <c r="AM68" s="51">
        <v>24</v>
      </c>
      <c r="AN68">
        <f t="shared" si="109"/>
        <v>19.200085351533922</v>
      </c>
      <c r="AO68">
        <f t="shared" si="110"/>
        <v>25.613014070582786</v>
      </c>
      <c r="AP68">
        <f t="shared" si="111"/>
        <v>2.5832422351987985</v>
      </c>
      <c r="AQ68">
        <f t="shared" si="112"/>
        <v>3.0184617126756614</v>
      </c>
      <c r="AR68">
        <f t="shared" si="113"/>
        <v>15.291953586271733</v>
      </c>
      <c r="AS68" s="79">
        <f t="shared" si="86"/>
        <v>2.5832422351987985</v>
      </c>
      <c r="AT68">
        <f t="shared" si="87"/>
        <v>3</v>
      </c>
      <c r="AY68" s="50" t="s">
        <v>296</v>
      </c>
      <c r="AZ68" s="51">
        <v>2</v>
      </c>
      <c r="BA68" s="51">
        <v>24</v>
      </c>
      <c r="BB68">
        <f t="shared" si="114"/>
        <v>21.306379903283535</v>
      </c>
      <c r="BC68">
        <f t="shared" si="115"/>
        <v>24.576694015963124</v>
      </c>
      <c r="BD68">
        <f t="shared" si="116"/>
        <v>2.1339763076634504</v>
      </c>
      <c r="BE68">
        <f t="shared" si="117"/>
        <v>3.0184617126756614</v>
      </c>
      <c r="BF68">
        <f t="shared" si="118"/>
        <v>16.616292624909374</v>
      </c>
      <c r="BG68" s="79">
        <f t="shared" si="88"/>
        <v>2.1339763076634504</v>
      </c>
      <c r="BH68">
        <f t="shared" si="89"/>
        <v>3</v>
      </c>
      <c r="BM68" s="50" t="s">
        <v>296</v>
      </c>
      <c r="BN68" s="51">
        <v>2</v>
      </c>
      <c r="BO68" s="51">
        <v>24</v>
      </c>
      <c r="BP68">
        <f t="shared" si="119"/>
        <v>17.372364898148014</v>
      </c>
      <c r="BQ68">
        <f t="shared" si="120"/>
        <v>26.041592994553476</v>
      </c>
      <c r="BR68">
        <f t="shared" si="121"/>
        <v>2.0629225695579119</v>
      </c>
      <c r="BS68">
        <f t="shared" si="122"/>
        <v>6.1008196170678586</v>
      </c>
      <c r="BT68">
        <f t="shared" si="123"/>
        <v>18.028761957211213</v>
      </c>
      <c r="BU68" s="79">
        <f t="shared" si="90"/>
        <v>2.0629225695579119</v>
      </c>
      <c r="BV68">
        <f t="shared" si="91"/>
        <v>3</v>
      </c>
      <c r="CA68" s="50" t="s">
        <v>296</v>
      </c>
      <c r="CB68" s="51">
        <v>2</v>
      </c>
      <c r="CC68" s="51">
        <v>24</v>
      </c>
      <c r="CD68">
        <f t="shared" si="124"/>
        <v>15.26652619819922</v>
      </c>
      <c r="CE68">
        <f t="shared" si="125"/>
        <v>25.811621121598186</v>
      </c>
      <c r="CF68">
        <f t="shared" si="126"/>
        <v>1.9262735526064294</v>
      </c>
      <c r="CG68">
        <f t="shared" si="127"/>
        <v>6.1008196170678586</v>
      </c>
      <c r="CH68">
        <f t="shared" si="128"/>
        <v>21.501661941084727</v>
      </c>
      <c r="CI68" s="79">
        <f t="shared" si="92"/>
        <v>1.9262735526064294</v>
      </c>
      <c r="CJ68">
        <f t="shared" si="93"/>
        <v>3</v>
      </c>
      <c r="CO68" s="50" t="s">
        <v>296</v>
      </c>
      <c r="CP68" s="51">
        <v>2</v>
      </c>
      <c r="CQ68" s="51">
        <v>24</v>
      </c>
      <c r="CR68">
        <f t="shared" si="129"/>
        <v>15.09705772024674</v>
      </c>
      <c r="CS68">
        <f t="shared" si="130"/>
        <v>25.197432904960774</v>
      </c>
      <c r="CT68">
        <f t="shared" si="131"/>
        <v>9.6735789312636964</v>
      </c>
      <c r="CU68">
        <f t="shared" si="132"/>
        <v>6.1008196170678586</v>
      </c>
      <c r="CV68">
        <f t="shared" si="133"/>
        <v>24.807965396263551</v>
      </c>
      <c r="CW68" s="79">
        <f t="shared" si="94"/>
        <v>6.1008196170678586</v>
      </c>
      <c r="CX68">
        <f t="shared" si="95"/>
        <v>4</v>
      </c>
      <c r="DC68" s="50" t="s">
        <v>296</v>
      </c>
      <c r="DD68" s="51">
        <v>2</v>
      </c>
      <c r="DE68" s="51">
        <v>24</v>
      </c>
      <c r="DF68">
        <f t="shared" si="134"/>
        <v>14.975503149750814</v>
      </c>
      <c r="DG68">
        <f t="shared" si="135"/>
        <v>25.344767985982674</v>
      </c>
      <c r="DH68">
        <f t="shared" si="136"/>
        <v>19.000537049339055</v>
      </c>
      <c r="DI68">
        <f t="shared" si="137"/>
        <v>1.5746557899848224</v>
      </c>
      <c r="DJ68">
        <f t="shared" si="138"/>
        <v>24.762484272559373</v>
      </c>
      <c r="DK68" s="79">
        <f t="shared" si="96"/>
        <v>1.5746557899848224</v>
      </c>
      <c r="DL68">
        <f t="shared" si="97"/>
        <v>4</v>
      </c>
      <c r="DQ68" s="50" t="s">
        <v>296</v>
      </c>
      <c r="DR68" s="51">
        <v>2</v>
      </c>
      <c r="DS68" s="51">
        <v>24</v>
      </c>
      <c r="DT68">
        <f t="shared" si="139"/>
        <v>14.67464746191089</v>
      </c>
      <c r="DU68">
        <f t="shared" si="140"/>
        <v>24.654459041957974</v>
      </c>
      <c r="DV68">
        <f t="shared" si="141"/>
        <v>19.515503459449654</v>
      </c>
      <c r="DW68">
        <f t="shared" si="142"/>
        <v>1.6680162513703165</v>
      </c>
      <c r="DX68">
        <f t="shared" si="143"/>
        <v>24.888766429033865</v>
      </c>
      <c r="DY68" s="79">
        <f t="shared" si="98"/>
        <v>1.6680162513703165</v>
      </c>
      <c r="DZ68">
        <f t="shared" si="99"/>
        <v>4</v>
      </c>
      <c r="EE68" s="50" t="s">
        <v>296</v>
      </c>
      <c r="EF68" s="51">
        <v>2</v>
      </c>
      <c r="EG68" s="51">
        <v>24</v>
      </c>
      <c r="EH68">
        <f t="shared" si="144"/>
        <v>14.814620047108633</v>
      </c>
      <c r="EI68">
        <f t="shared" si="145"/>
        <v>25.118405190771895</v>
      </c>
      <c r="EJ68">
        <f t="shared" si="146"/>
        <v>19.515503459449654</v>
      </c>
      <c r="EK68">
        <f t="shared" si="147"/>
        <v>1.6680162513703165</v>
      </c>
      <c r="EL68">
        <f t="shared" si="148"/>
        <v>25.051249240328616</v>
      </c>
      <c r="EM68" s="79">
        <f t="shared" si="100"/>
        <v>1.6680162513703165</v>
      </c>
      <c r="EN68">
        <f t="shared" si="101"/>
        <v>4</v>
      </c>
      <c r="ES68" s="50" t="s">
        <v>296</v>
      </c>
      <c r="ET68" s="51">
        <v>2</v>
      </c>
      <c r="EU68" s="51">
        <v>24</v>
      </c>
      <c r="EV68">
        <f t="shared" si="149"/>
        <v>14.982913071637164</v>
      </c>
      <c r="EW68">
        <f t="shared" si="150"/>
        <v>25.386328416109883</v>
      </c>
      <c r="EX68">
        <f t="shared" si="151"/>
        <v>19.515503459449654</v>
      </c>
      <c r="EY68">
        <f t="shared" si="152"/>
        <v>1.6680162513703165</v>
      </c>
      <c r="EZ68">
        <f t="shared" si="153"/>
        <v>25.051249240328616</v>
      </c>
      <c r="FA68" s="79">
        <f t="shared" si="102"/>
        <v>1.6680162513703165</v>
      </c>
      <c r="FB68">
        <f t="shared" si="103"/>
        <v>4</v>
      </c>
    </row>
    <row r="69" spans="1:158">
      <c r="A69" s="50" t="s">
        <v>175</v>
      </c>
      <c r="B69" s="51">
        <v>19</v>
      </c>
      <c r="C69" s="51">
        <v>5</v>
      </c>
      <c r="H69" s="1">
        <v>68</v>
      </c>
      <c r="I69" s="50" t="s">
        <v>713</v>
      </c>
      <c r="J69" s="53">
        <v>12</v>
      </c>
      <c r="K69" s="53">
        <v>13</v>
      </c>
      <c r="L69">
        <f t="shared" si="77"/>
        <v>13.45362404707371</v>
      </c>
      <c r="M69">
        <f t="shared" si="78"/>
        <v>10.63014581273465</v>
      </c>
      <c r="N69">
        <f t="shared" si="79"/>
        <v>14.866068747318506</v>
      </c>
      <c r="O69">
        <f t="shared" si="80"/>
        <v>15.556349186104045</v>
      </c>
      <c r="P69">
        <f t="shared" si="81"/>
        <v>2.2360679774997898</v>
      </c>
      <c r="Q69" s="79">
        <f t="shared" si="82"/>
        <v>2.2360679774997898</v>
      </c>
      <c r="R69">
        <f t="shared" si="83"/>
        <v>5</v>
      </c>
      <c r="W69" s="50" t="s">
        <v>298</v>
      </c>
      <c r="X69" s="51">
        <v>12</v>
      </c>
      <c r="Y69" s="51">
        <v>17</v>
      </c>
      <c r="Z69">
        <f t="shared" si="104"/>
        <v>15.518134552838495</v>
      </c>
      <c r="AA69">
        <f t="shared" si="105"/>
        <v>13.649192388280058</v>
      </c>
      <c r="AB69">
        <f t="shared" si="106"/>
        <v>11.893605690932583</v>
      </c>
      <c r="AC69">
        <f t="shared" si="107"/>
        <v>11.884864324004713</v>
      </c>
      <c r="AD69">
        <f t="shared" si="108"/>
        <v>3.3476286783207971</v>
      </c>
      <c r="AE69" s="79">
        <f t="shared" si="84"/>
        <v>3.3476286783207971</v>
      </c>
      <c r="AF69">
        <f t="shared" si="85"/>
        <v>5</v>
      </c>
      <c r="AK69" s="50" t="s">
        <v>298</v>
      </c>
      <c r="AL69" s="51">
        <v>12</v>
      </c>
      <c r="AM69" s="51">
        <v>17</v>
      </c>
      <c r="AN69">
        <f t="shared" si="109"/>
        <v>12.135085445854406</v>
      </c>
      <c r="AO69">
        <f t="shared" si="110"/>
        <v>13.597795884623061</v>
      </c>
      <c r="AP69">
        <f t="shared" si="111"/>
        <v>12.216233415652914</v>
      </c>
      <c r="AQ69">
        <f t="shared" si="112"/>
        <v>11.080513425418919</v>
      </c>
      <c r="AR69">
        <f t="shared" si="113"/>
        <v>4.1629930464377312</v>
      </c>
      <c r="AS69" s="79">
        <f t="shared" si="86"/>
        <v>4.1629930464377312</v>
      </c>
      <c r="AT69">
        <f t="shared" si="87"/>
        <v>5</v>
      </c>
      <c r="AY69" s="50" t="s">
        <v>298</v>
      </c>
      <c r="AZ69" s="51">
        <v>12</v>
      </c>
      <c r="BA69" s="51">
        <v>17</v>
      </c>
      <c r="BB69">
        <f t="shared" si="114"/>
        <v>10.944710287396582</v>
      </c>
      <c r="BC69">
        <f t="shared" si="115"/>
        <v>12.497221910979965</v>
      </c>
      <c r="BD69">
        <f t="shared" si="116"/>
        <v>12.374380125148448</v>
      </c>
      <c r="BE69">
        <f t="shared" si="117"/>
        <v>11.080513425418919</v>
      </c>
      <c r="BF69">
        <f t="shared" si="118"/>
        <v>5.544678257267738</v>
      </c>
      <c r="BG69" s="79">
        <f t="shared" si="88"/>
        <v>5.544678257267738</v>
      </c>
      <c r="BH69">
        <f t="shared" si="89"/>
        <v>5</v>
      </c>
      <c r="BM69" s="50" t="s">
        <v>298</v>
      </c>
      <c r="BN69" s="51">
        <v>12</v>
      </c>
      <c r="BO69" s="51">
        <v>17</v>
      </c>
      <c r="BP69">
        <f t="shared" si="119"/>
        <v>7.5229767128713965</v>
      </c>
      <c r="BQ69">
        <f t="shared" si="120"/>
        <v>14.000775281318411</v>
      </c>
      <c r="BR69">
        <f t="shared" si="121"/>
        <v>12.315037306804696</v>
      </c>
      <c r="BS69">
        <f t="shared" si="122"/>
        <v>10.140019723846695</v>
      </c>
      <c r="BT69">
        <f t="shared" si="123"/>
        <v>9.4956898564446739</v>
      </c>
      <c r="BU69" s="79">
        <f t="shared" si="90"/>
        <v>7.5229767128713965</v>
      </c>
      <c r="BV69">
        <f t="shared" si="91"/>
        <v>1</v>
      </c>
      <c r="CA69" s="50" t="s">
        <v>298</v>
      </c>
      <c r="CB69" s="51">
        <v>12</v>
      </c>
      <c r="CC69" s="51">
        <v>17</v>
      </c>
      <c r="CD69">
        <f t="shared" si="124"/>
        <v>5.7001404175952617</v>
      </c>
      <c r="CE69">
        <f t="shared" si="125"/>
        <v>13.953004183577592</v>
      </c>
      <c r="CF69">
        <f t="shared" si="126"/>
        <v>12.453968621265711</v>
      </c>
      <c r="CG69">
        <f t="shared" si="127"/>
        <v>10.140019723846695</v>
      </c>
      <c r="CH69">
        <f t="shared" si="128"/>
        <v>13.902445390962392</v>
      </c>
      <c r="CI69" s="79">
        <f t="shared" si="92"/>
        <v>5.7001404175952617</v>
      </c>
      <c r="CJ69">
        <f t="shared" si="93"/>
        <v>1</v>
      </c>
      <c r="CO69" s="50" t="s">
        <v>298</v>
      </c>
      <c r="CP69" s="51">
        <v>12</v>
      </c>
      <c r="CQ69" s="51">
        <v>17</v>
      </c>
      <c r="CR69">
        <f t="shared" si="129"/>
        <v>4.851572168736813</v>
      </c>
      <c r="CS69">
        <f t="shared" si="130"/>
        <v>13.444724801943696</v>
      </c>
      <c r="CT69">
        <f t="shared" si="131"/>
        <v>9.0428957021182601</v>
      </c>
      <c r="CU69">
        <f t="shared" si="132"/>
        <v>10.140019723846695</v>
      </c>
      <c r="CV69">
        <f t="shared" si="133"/>
        <v>17.566578491618959</v>
      </c>
      <c r="CW69" s="79">
        <f t="shared" si="94"/>
        <v>4.851572168736813</v>
      </c>
      <c r="CX69">
        <f t="shared" si="95"/>
        <v>1</v>
      </c>
      <c r="DC69" s="50" t="s">
        <v>298</v>
      </c>
      <c r="DD69" s="51">
        <v>12</v>
      </c>
      <c r="DE69" s="51">
        <v>17</v>
      </c>
      <c r="DF69">
        <f t="shared" si="134"/>
        <v>4.3298009270862066</v>
      </c>
      <c r="DG69">
        <f t="shared" si="135"/>
        <v>13.571104390332138</v>
      </c>
      <c r="DH69">
        <f t="shared" si="136"/>
        <v>15.52943222733227</v>
      </c>
      <c r="DI69">
        <f t="shared" si="137"/>
        <v>12.018677671729646</v>
      </c>
      <c r="DJ69">
        <f t="shared" si="138"/>
        <v>17.571569836208436</v>
      </c>
      <c r="DK69" s="79">
        <f t="shared" si="96"/>
        <v>4.3298009270862066</v>
      </c>
      <c r="DL69">
        <f t="shared" si="97"/>
        <v>1</v>
      </c>
      <c r="DQ69" s="50" t="s">
        <v>298</v>
      </c>
      <c r="DR69" s="51">
        <v>12</v>
      </c>
      <c r="DS69" s="51">
        <v>17</v>
      </c>
      <c r="DT69">
        <f t="shared" si="139"/>
        <v>3.6127136852188726</v>
      </c>
      <c r="DU69">
        <f t="shared" si="140"/>
        <v>13.018694956852755</v>
      </c>
      <c r="DV69">
        <f t="shared" si="141"/>
        <v>15.245533898548498</v>
      </c>
      <c r="DW69">
        <f t="shared" si="142"/>
        <v>11.964515248635669</v>
      </c>
      <c r="DX69">
        <f t="shared" si="143"/>
        <v>17.672004721564647</v>
      </c>
      <c r="DY69" s="79">
        <f t="shared" si="98"/>
        <v>3.6127136852188726</v>
      </c>
      <c r="DZ69">
        <f t="shared" si="99"/>
        <v>1</v>
      </c>
      <c r="EE69" s="50" t="s">
        <v>298</v>
      </c>
      <c r="EF69" s="51">
        <v>12</v>
      </c>
      <c r="EG69" s="51">
        <v>17</v>
      </c>
      <c r="EH69">
        <f t="shared" si="144"/>
        <v>3.9264093164356959</v>
      </c>
      <c r="EI69">
        <f t="shared" si="145"/>
        <v>13.373479051907044</v>
      </c>
      <c r="EJ69">
        <f t="shared" si="146"/>
        <v>15.245533898548498</v>
      </c>
      <c r="EK69">
        <f t="shared" si="147"/>
        <v>11.964515248635669</v>
      </c>
      <c r="EL69">
        <f t="shared" si="148"/>
        <v>17.867775357359545</v>
      </c>
      <c r="EM69" s="79">
        <f t="shared" si="100"/>
        <v>3.9264093164356959</v>
      </c>
      <c r="EN69">
        <f t="shared" si="101"/>
        <v>1</v>
      </c>
      <c r="ES69" s="50" t="s">
        <v>298</v>
      </c>
      <c r="ET69" s="51">
        <v>12</v>
      </c>
      <c r="EU69" s="51">
        <v>17</v>
      </c>
      <c r="EV69">
        <f t="shared" si="149"/>
        <v>4.0641078691683088</v>
      </c>
      <c r="EW69">
        <f t="shared" si="150"/>
        <v>13.628798609216737</v>
      </c>
      <c r="EX69">
        <f t="shared" si="151"/>
        <v>15.245533898548498</v>
      </c>
      <c r="EY69">
        <f t="shared" si="152"/>
        <v>11.964515248635669</v>
      </c>
      <c r="EZ69">
        <f t="shared" si="153"/>
        <v>17.867775357359545</v>
      </c>
      <c r="FA69" s="79">
        <f t="shared" si="102"/>
        <v>4.0641078691683088</v>
      </c>
      <c r="FB69">
        <f t="shared" si="103"/>
        <v>1</v>
      </c>
    </row>
    <row r="70" spans="1:158">
      <c r="A70" s="50" t="s">
        <v>177</v>
      </c>
      <c r="B70" s="51">
        <v>10</v>
      </c>
      <c r="C70" s="51">
        <v>14</v>
      </c>
      <c r="H70" s="1">
        <v>69</v>
      </c>
      <c r="I70" s="50" t="s">
        <v>669</v>
      </c>
      <c r="J70" s="53">
        <v>19</v>
      </c>
      <c r="K70" s="53">
        <v>24</v>
      </c>
      <c r="L70">
        <f t="shared" si="77"/>
        <v>26.40075756488817</v>
      </c>
      <c r="M70">
        <f t="shared" si="78"/>
        <v>19</v>
      </c>
      <c r="N70">
        <f t="shared" si="79"/>
        <v>17</v>
      </c>
      <c r="O70">
        <f t="shared" si="80"/>
        <v>18</v>
      </c>
      <c r="P70">
        <f t="shared" si="81"/>
        <v>13.45362404707371</v>
      </c>
      <c r="Q70" s="79">
        <f t="shared" si="82"/>
        <v>13.45362404707371</v>
      </c>
      <c r="R70">
        <f t="shared" si="83"/>
        <v>5</v>
      </c>
      <c r="W70" s="50" t="s">
        <v>305</v>
      </c>
      <c r="X70" s="51">
        <v>12</v>
      </c>
      <c r="Y70" s="51">
        <v>13</v>
      </c>
      <c r="Z70">
        <f t="shared" si="104"/>
        <v>12.410177275123832</v>
      </c>
      <c r="AA70">
        <f t="shared" si="105"/>
        <v>11.198837723812336</v>
      </c>
      <c r="AB70">
        <f t="shared" si="106"/>
        <v>15.07956697559263</v>
      </c>
      <c r="AC70">
        <f t="shared" si="107"/>
        <v>13.901438774457844</v>
      </c>
      <c r="AD70">
        <f t="shared" si="108"/>
        <v>5.2916433707108084</v>
      </c>
      <c r="AE70" s="79">
        <f t="shared" si="84"/>
        <v>5.2916433707108084</v>
      </c>
      <c r="AF70">
        <f t="shared" si="85"/>
        <v>5</v>
      </c>
      <c r="AK70" s="50" t="s">
        <v>305</v>
      </c>
      <c r="AL70" s="51">
        <v>12</v>
      </c>
      <c r="AM70" s="51">
        <v>13</v>
      </c>
      <c r="AN70">
        <f t="shared" si="109"/>
        <v>8.5168594283449011</v>
      </c>
      <c r="AO70">
        <f t="shared" si="110"/>
        <v>10.900967269002868</v>
      </c>
      <c r="AP70">
        <f t="shared" si="111"/>
        <v>15.390534194293414</v>
      </c>
      <c r="AQ70">
        <f t="shared" si="112"/>
        <v>13.068197189011533</v>
      </c>
      <c r="AR70">
        <f t="shared" si="113"/>
        <v>6.4060266737416027</v>
      </c>
      <c r="AS70" s="79">
        <f t="shared" si="86"/>
        <v>6.4060266737416027</v>
      </c>
      <c r="AT70">
        <f t="shared" si="87"/>
        <v>5</v>
      </c>
      <c r="AY70" s="50" t="s">
        <v>305</v>
      </c>
      <c r="AZ70" s="51">
        <v>12</v>
      </c>
      <c r="BA70" s="51">
        <v>13</v>
      </c>
      <c r="BB70">
        <f t="shared" si="114"/>
        <v>7.0198439226983229</v>
      </c>
      <c r="BC70">
        <f t="shared" si="115"/>
        <v>9.9756648313923293</v>
      </c>
      <c r="BD70">
        <f t="shared" si="116"/>
        <v>15.460596540938157</v>
      </c>
      <c r="BE70">
        <f t="shared" si="117"/>
        <v>13.068197189011533</v>
      </c>
      <c r="BF70">
        <f t="shared" si="118"/>
        <v>7.3592181063355913</v>
      </c>
      <c r="BG70" s="79">
        <f t="shared" si="88"/>
        <v>7.0198439226983229</v>
      </c>
      <c r="BH70">
        <f t="shared" si="89"/>
        <v>1</v>
      </c>
      <c r="BM70" s="50" t="s">
        <v>305</v>
      </c>
      <c r="BN70" s="51">
        <v>12</v>
      </c>
      <c r="BO70" s="51">
        <v>13</v>
      </c>
      <c r="BP70">
        <f t="shared" si="119"/>
        <v>3.5380091461732146</v>
      </c>
      <c r="BQ70">
        <f t="shared" si="120"/>
        <v>11.353144451031028</v>
      </c>
      <c r="BR70">
        <f t="shared" si="121"/>
        <v>15.390699366435284</v>
      </c>
      <c r="BS70">
        <f t="shared" si="122"/>
        <v>11.225862995778987</v>
      </c>
      <c r="BT70">
        <f t="shared" si="123"/>
        <v>12.158883811015972</v>
      </c>
      <c r="BU70" s="79">
        <f t="shared" si="90"/>
        <v>3.5380091461732146</v>
      </c>
      <c r="BV70">
        <f t="shared" si="91"/>
        <v>1</v>
      </c>
      <c r="CA70" s="50" t="s">
        <v>305</v>
      </c>
      <c r="CB70" s="51">
        <v>12</v>
      </c>
      <c r="CC70" s="51">
        <v>13</v>
      </c>
      <c r="CD70">
        <f t="shared" si="124"/>
        <v>2.0253938432569303</v>
      </c>
      <c r="CE70">
        <f t="shared" si="125"/>
        <v>10.985160314302828</v>
      </c>
      <c r="CF70">
        <f t="shared" si="126"/>
        <v>15.497057969158885</v>
      </c>
      <c r="CG70">
        <f t="shared" si="127"/>
        <v>11.225862995778987</v>
      </c>
      <c r="CH70">
        <f t="shared" si="128"/>
        <v>16.490744509836158</v>
      </c>
      <c r="CI70" s="79">
        <f t="shared" si="92"/>
        <v>2.0253938432569303</v>
      </c>
      <c r="CJ70">
        <f t="shared" si="93"/>
        <v>1</v>
      </c>
      <c r="CO70" s="50" t="s">
        <v>305</v>
      </c>
      <c r="CP70" s="51">
        <v>12</v>
      </c>
      <c r="CQ70" s="51">
        <v>13</v>
      </c>
      <c r="CR70">
        <f t="shared" si="129"/>
        <v>1.0118885850041113</v>
      </c>
      <c r="CS70">
        <f t="shared" si="130"/>
        <v>10.342176995197866</v>
      </c>
      <c r="CT70">
        <f t="shared" si="131"/>
        <v>8.7820249760171425</v>
      </c>
      <c r="CU70">
        <f t="shared" si="132"/>
        <v>11.225862995778987</v>
      </c>
      <c r="CV70">
        <f t="shared" si="133"/>
        <v>20.049136078699494</v>
      </c>
      <c r="CW70" s="79">
        <f t="shared" si="94"/>
        <v>1.0118885850041113</v>
      </c>
      <c r="CX70">
        <f t="shared" si="95"/>
        <v>1</v>
      </c>
      <c r="DC70" s="50" t="s">
        <v>305</v>
      </c>
      <c r="DD70" s="51">
        <v>12</v>
      </c>
      <c r="DE70" s="51">
        <v>13</v>
      </c>
      <c r="DF70">
        <f t="shared" si="134"/>
        <v>0.38256114308249117</v>
      </c>
      <c r="DG70">
        <f t="shared" si="135"/>
        <v>10.493425622421508</v>
      </c>
      <c r="DH70">
        <f t="shared" si="136"/>
        <v>12.69500946448273</v>
      </c>
      <c r="DI70">
        <f t="shared" si="137"/>
        <v>15.009109074723016</v>
      </c>
      <c r="DJ70">
        <f t="shared" si="138"/>
        <v>20.07214257693359</v>
      </c>
      <c r="DK70" s="79">
        <f t="shared" si="96"/>
        <v>0.38256114308249117</v>
      </c>
      <c r="DL70">
        <f t="shared" si="97"/>
        <v>1</v>
      </c>
      <c r="DQ70" s="50" t="s">
        <v>305</v>
      </c>
      <c r="DR70" s="51">
        <v>12</v>
      </c>
      <c r="DS70" s="51">
        <v>13</v>
      </c>
      <c r="DT70">
        <f t="shared" si="139"/>
        <v>0.41348065416380775</v>
      </c>
      <c r="DU70">
        <f t="shared" si="140"/>
        <v>9.7884678063312531</v>
      </c>
      <c r="DV70">
        <f t="shared" si="141"/>
        <v>12.190848208545269</v>
      </c>
      <c r="DW70">
        <f t="shared" si="142"/>
        <v>14.97367188150039</v>
      </c>
      <c r="DX70">
        <f t="shared" si="143"/>
        <v>20.157814532309875</v>
      </c>
      <c r="DY70" s="79">
        <f t="shared" si="98"/>
        <v>0.41348065416380775</v>
      </c>
      <c r="DZ70">
        <f t="shared" si="99"/>
        <v>1</v>
      </c>
      <c r="EE70" s="50" t="s">
        <v>305</v>
      </c>
      <c r="EF70" s="51">
        <v>12</v>
      </c>
      <c r="EG70" s="51">
        <v>13</v>
      </c>
      <c r="EH70">
        <f t="shared" si="144"/>
        <v>7.3720283457301014E-2</v>
      </c>
      <c r="EI70">
        <f t="shared" si="145"/>
        <v>10.261957575423732</v>
      </c>
      <c r="EJ70">
        <f t="shared" si="146"/>
        <v>12.190848208545269</v>
      </c>
      <c r="EK70">
        <f t="shared" si="147"/>
        <v>14.97367188150039</v>
      </c>
      <c r="EL70">
        <f t="shared" si="148"/>
        <v>20.355203739119514</v>
      </c>
      <c r="EM70" s="79">
        <f t="shared" si="100"/>
        <v>7.3720283457301014E-2</v>
      </c>
      <c r="EN70">
        <f t="shared" si="101"/>
        <v>1</v>
      </c>
      <c r="ES70" s="50" t="s">
        <v>305</v>
      </c>
      <c r="ET70" s="51">
        <v>12</v>
      </c>
      <c r="EU70" s="51">
        <v>13</v>
      </c>
      <c r="EV70">
        <f t="shared" si="149"/>
        <v>0.1219864428359973</v>
      </c>
      <c r="EW70">
        <f t="shared" si="150"/>
        <v>10.531320358368559</v>
      </c>
      <c r="EX70">
        <f t="shared" si="151"/>
        <v>12.190848208545269</v>
      </c>
      <c r="EY70">
        <f t="shared" si="152"/>
        <v>14.97367188150039</v>
      </c>
      <c r="EZ70">
        <f t="shared" si="153"/>
        <v>20.355203739119514</v>
      </c>
      <c r="FA70" s="79">
        <f t="shared" si="102"/>
        <v>0.1219864428359973</v>
      </c>
      <c r="FB70">
        <f t="shared" si="103"/>
        <v>1</v>
      </c>
    </row>
    <row r="71" spans="1:158">
      <c r="A71" s="50" t="s">
        <v>179</v>
      </c>
      <c r="B71" s="51">
        <v>14</v>
      </c>
      <c r="C71" s="51">
        <v>10</v>
      </c>
      <c r="H71" s="1">
        <v>70</v>
      </c>
      <c r="I71" s="50" t="s">
        <v>342</v>
      </c>
      <c r="J71" s="51">
        <v>12</v>
      </c>
      <c r="K71" s="51">
        <v>13</v>
      </c>
      <c r="L71">
        <f t="shared" si="77"/>
        <v>13.45362404707371</v>
      </c>
      <c r="M71">
        <f t="shared" si="78"/>
        <v>10.63014581273465</v>
      </c>
      <c r="N71">
        <f t="shared" si="79"/>
        <v>14.866068747318506</v>
      </c>
      <c r="O71">
        <f t="shared" si="80"/>
        <v>15.556349186104045</v>
      </c>
      <c r="P71">
        <f t="shared" si="81"/>
        <v>2.2360679774997898</v>
      </c>
      <c r="Q71" s="79">
        <f t="shared" si="82"/>
        <v>2.2360679774997898</v>
      </c>
      <c r="R71">
        <f t="shared" si="83"/>
        <v>5</v>
      </c>
      <c r="W71" s="50" t="s">
        <v>309</v>
      </c>
      <c r="X71" s="51">
        <v>2</v>
      </c>
      <c r="Y71" s="51">
        <v>24</v>
      </c>
      <c r="Z71">
        <f t="shared" si="104"/>
        <v>19.892523721237584</v>
      </c>
      <c r="AA71">
        <f t="shared" si="105"/>
        <v>25.762174636592356</v>
      </c>
      <c r="AB71">
        <f t="shared" si="106"/>
        <v>2.603927232351928</v>
      </c>
      <c r="AC71">
        <f t="shared" si="107"/>
        <v>2.6925824035672519</v>
      </c>
      <c r="AD71">
        <f t="shared" si="108"/>
        <v>15.024602126178488</v>
      </c>
      <c r="AE71" s="79">
        <f t="shared" si="84"/>
        <v>2.603927232351928</v>
      </c>
      <c r="AF71">
        <f t="shared" si="85"/>
        <v>3</v>
      </c>
      <c r="AK71" s="50" t="s">
        <v>309</v>
      </c>
      <c r="AL71" s="51">
        <v>2</v>
      </c>
      <c r="AM71" s="51">
        <v>24</v>
      </c>
      <c r="AN71">
        <f t="shared" si="109"/>
        <v>19.200085351533922</v>
      </c>
      <c r="AO71">
        <f t="shared" si="110"/>
        <v>25.613014070582786</v>
      </c>
      <c r="AP71">
        <f t="shared" si="111"/>
        <v>2.5832422351987985</v>
      </c>
      <c r="AQ71">
        <f t="shared" si="112"/>
        <v>3.0184617126756614</v>
      </c>
      <c r="AR71">
        <f t="shared" si="113"/>
        <v>15.291953586271733</v>
      </c>
      <c r="AS71" s="79">
        <f t="shared" si="86"/>
        <v>2.5832422351987985</v>
      </c>
      <c r="AT71">
        <f t="shared" si="87"/>
        <v>3</v>
      </c>
      <c r="AY71" s="50" t="s">
        <v>309</v>
      </c>
      <c r="AZ71" s="51">
        <v>2</v>
      </c>
      <c r="BA71" s="51">
        <v>24</v>
      </c>
      <c r="BB71">
        <f t="shared" si="114"/>
        <v>21.306379903283535</v>
      </c>
      <c r="BC71">
        <f t="shared" si="115"/>
        <v>24.576694015963124</v>
      </c>
      <c r="BD71">
        <f t="shared" si="116"/>
        <v>2.1339763076634504</v>
      </c>
      <c r="BE71">
        <f t="shared" si="117"/>
        <v>3.0184617126756614</v>
      </c>
      <c r="BF71">
        <f t="shared" si="118"/>
        <v>16.616292624909374</v>
      </c>
      <c r="BG71" s="79">
        <f t="shared" si="88"/>
        <v>2.1339763076634504</v>
      </c>
      <c r="BH71">
        <f t="shared" si="89"/>
        <v>3</v>
      </c>
      <c r="BM71" s="50" t="s">
        <v>309</v>
      </c>
      <c r="BN71" s="51">
        <v>2</v>
      </c>
      <c r="BO71" s="51">
        <v>24</v>
      </c>
      <c r="BP71">
        <f t="shared" si="119"/>
        <v>17.372364898148014</v>
      </c>
      <c r="BQ71">
        <f t="shared" si="120"/>
        <v>26.041592994553476</v>
      </c>
      <c r="BR71">
        <f t="shared" si="121"/>
        <v>2.0629225695579119</v>
      </c>
      <c r="BS71">
        <f t="shared" si="122"/>
        <v>6.1008196170678586</v>
      </c>
      <c r="BT71">
        <f t="shared" si="123"/>
        <v>18.028761957211213</v>
      </c>
      <c r="BU71" s="79">
        <f t="shared" si="90"/>
        <v>2.0629225695579119</v>
      </c>
      <c r="BV71">
        <f t="shared" si="91"/>
        <v>3</v>
      </c>
      <c r="CA71" s="50" t="s">
        <v>309</v>
      </c>
      <c r="CB71" s="51">
        <v>2</v>
      </c>
      <c r="CC71" s="51">
        <v>24</v>
      </c>
      <c r="CD71">
        <f t="shared" si="124"/>
        <v>15.26652619819922</v>
      </c>
      <c r="CE71">
        <f t="shared" si="125"/>
        <v>25.811621121598186</v>
      </c>
      <c r="CF71">
        <f t="shared" si="126"/>
        <v>1.9262735526064294</v>
      </c>
      <c r="CG71">
        <f t="shared" si="127"/>
        <v>6.1008196170678586</v>
      </c>
      <c r="CH71">
        <f t="shared" si="128"/>
        <v>21.501661941084727</v>
      </c>
      <c r="CI71" s="79">
        <f t="shared" si="92"/>
        <v>1.9262735526064294</v>
      </c>
      <c r="CJ71">
        <f t="shared" si="93"/>
        <v>3</v>
      </c>
      <c r="CO71" s="50" t="s">
        <v>309</v>
      </c>
      <c r="CP71" s="51">
        <v>2</v>
      </c>
      <c r="CQ71" s="51">
        <v>24</v>
      </c>
      <c r="CR71">
        <f t="shared" si="129"/>
        <v>15.09705772024674</v>
      </c>
      <c r="CS71">
        <f t="shared" si="130"/>
        <v>25.197432904960774</v>
      </c>
      <c r="CT71">
        <f t="shared" si="131"/>
        <v>9.6735789312636964</v>
      </c>
      <c r="CU71">
        <f t="shared" si="132"/>
        <v>6.1008196170678586</v>
      </c>
      <c r="CV71">
        <f t="shared" si="133"/>
        <v>24.807965396263551</v>
      </c>
      <c r="CW71" s="79">
        <f t="shared" si="94"/>
        <v>6.1008196170678586</v>
      </c>
      <c r="CX71">
        <f t="shared" si="95"/>
        <v>4</v>
      </c>
      <c r="DC71" s="50" t="s">
        <v>309</v>
      </c>
      <c r="DD71" s="51">
        <v>2</v>
      </c>
      <c r="DE71" s="51">
        <v>24</v>
      </c>
      <c r="DF71">
        <f t="shared" si="134"/>
        <v>14.975503149750814</v>
      </c>
      <c r="DG71">
        <f t="shared" si="135"/>
        <v>25.344767985982674</v>
      </c>
      <c r="DH71">
        <f t="shared" si="136"/>
        <v>19.000537049339055</v>
      </c>
      <c r="DI71">
        <f t="shared" si="137"/>
        <v>1.5746557899848224</v>
      </c>
      <c r="DJ71">
        <f t="shared" si="138"/>
        <v>24.762484272559373</v>
      </c>
      <c r="DK71" s="79">
        <f t="shared" si="96"/>
        <v>1.5746557899848224</v>
      </c>
      <c r="DL71">
        <f t="shared" si="97"/>
        <v>4</v>
      </c>
      <c r="DQ71" s="50" t="s">
        <v>309</v>
      </c>
      <c r="DR71" s="51">
        <v>2</v>
      </c>
      <c r="DS71" s="51">
        <v>24</v>
      </c>
      <c r="DT71">
        <f t="shared" si="139"/>
        <v>14.67464746191089</v>
      </c>
      <c r="DU71">
        <f t="shared" si="140"/>
        <v>24.654459041957974</v>
      </c>
      <c r="DV71">
        <f t="shared" si="141"/>
        <v>19.515503459449654</v>
      </c>
      <c r="DW71">
        <f t="shared" si="142"/>
        <v>1.6680162513703165</v>
      </c>
      <c r="DX71">
        <f t="shared" si="143"/>
        <v>24.888766429033865</v>
      </c>
      <c r="DY71" s="79">
        <f t="shared" si="98"/>
        <v>1.6680162513703165</v>
      </c>
      <c r="DZ71">
        <f t="shared" si="99"/>
        <v>4</v>
      </c>
      <c r="EE71" s="50" t="s">
        <v>309</v>
      </c>
      <c r="EF71" s="51">
        <v>2</v>
      </c>
      <c r="EG71" s="51">
        <v>24</v>
      </c>
      <c r="EH71">
        <f t="shared" si="144"/>
        <v>14.814620047108633</v>
      </c>
      <c r="EI71">
        <f t="shared" si="145"/>
        <v>25.118405190771895</v>
      </c>
      <c r="EJ71">
        <f t="shared" si="146"/>
        <v>19.515503459449654</v>
      </c>
      <c r="EK71">
        <f t="shared" si="147"/>
        <v>1.6680162513703165</v>
      </c>
      <c r="EL71">
        <f t="shared" si="148"/>
        <v>25.051249240328616</v>
      </c>
      <c r="EM71" s="79">
        <f t="shared" si="100"/>
        <v>1.6680162513703165</v>
      </c>
      <c r="EN71">
        <f t="shared" si="101"/>
        <v>4</v>
      </c>
      <c r="ES71" s="50" t="s">
        <v>309</v>
      </c>
      <c r="ET71" s="51">
        <v>2</v>
      </c>
      <c r="EU71" s="51">
        <v>24</v>
      </c>
      <c r="EV71">
        <f t="shared" si="149"/>
        <v>14.982913071637164</v>
      </c>
      <c r="EW71">
        <f t="shared" si="150"/>
        <v>25.386328416109883</v>
      </c>
      <c r="EX71">
        <f t="shared" si="151"/>
        <v>19.515503459449654</v>
      </c>
      <c r="EY71">
        <f t="shared" si="152"/>
        <v>1.6680162513703165</v>
      </c>
      <c r="EZ71">
        <f t="shared" si="153"/>
        <v>25.051249240328616</v>
      </c>
      <c r="FA71" s="79">
        <f t="shared" si="102"/>
        <v>1.6680162513703165</v>
      </c>
      <c r="FB71">
        <f t="shared" si="103"/>
        <v>4</v>
      </c>
    </row>
    <row r="72" spans="1:158">
      <c r="A72" s="50" t="s">
        <v>181</v>
      </c>
      <c r="B72" s="51">
        <v>19</v>
      </c>
      <c r="C72" s="51">
        <v>5</v>
      </c>
      <c r="H72" s="1">
        <v>71</v>
      </c>
      <c r="I72" s="50" t="s">
        <v>1115</v>
      </c>
      <c r="J72" s="53">
        <v>25</v>
      </c>
      <c r="K72" s="53">
        <v>29</v>
      </c>
      <c r="L72">
        <f t="shared" si="77"/>
        <v>34.058772731852805</v>
      </c>
      <c r="M72">
        <f t="shared" si="78"/>
        <v>24.738633753705962</v>
      </c>
      <c r="N72">
        <f t="shared" si="79"/>
        <v>23.53720459187964</v>
      </c>
      <c r="O72">
        <f t="shared" si="80"/>
        <v>24.515301344262525</v>
      </c>
      <c r="P72">
        <f t="shared" si="81"/>
        <v>21.213203435596427</v>
      </c>
      <c r="Q72" s="79">
        <f t="shared" si="82"/>
        <v>21.213203435596427</v>
      </c>
      <c r="R72">
        <f t="shared" si="83"/>
        <v>5</v>
      </c>
      <c r="W72" s="50" t="s">
        <v>317</v>
      </c>
      <c r="X72" s="51">
        <v>12</v>
      </c>
      <c r="Y72" s="51">
        <v>13</v>
      </c>
      <c r="Z72">
        <f t="shared" si="104"/>
        <v>12.410177275123832</v>
      </c>
      <c r="AA72">
        <f t="shared" si="105"/>
        <v>11.198837723812336</v>
      </c>
      <c r="AB72">
        <f t="shared" si="106"/>
        <v>15.07956697559263</v>
      </c>
      <c r="AC72">
        <f t="shared" si="107"/>
        <v>13.901438774457844</v>
      </c>
      <c r="AD72">
        <f t="shared" si="108"/>
        <v>5.2916433707108084</v>
      </c>
      <c r="AE72" s="79">
        <f t="shared" si="84"/>
        <v>5.2916433707108084</v>
      </c>
      <c r="AF72">
        <f t="shared" si="85"/>
        <v>5</v>
      </c>
      <c r="AK72" s="50" t="s">
        <v>317</v>
      </c>
      <c r="AL72" s="51">
        <v>12</v>
      </c>
      <c r="AM72" s="51">
        <v>13</v>
      </c>
      <c r="AN72">
        <f t="shared" si="109"/>
        <v>8.5168594283449011</v>
      </c>
      <c r="AO72">
        <f t="shared" si="110"/>
        <v>10.900967269002868</v>
      </c>
      <c r="AP72">
        <f t="shared" si="111"/>
        <v>15.390534194293414</v>
      </c>
      <c r="AQ72">
        <f t="shared" si="112"/>
        <v>13.068197189011533</v>
      </c>
      <c r="AR72">
        <f t="shared" si="113"/>
        <v>6.4060266737416027</v>
      </c>
      <c r="AS72" s="79">
        <f t="shared" si="86"/>
        <v>6.4060266737416027</v>
      </c>
      <c r="AT72">
        <f t="shared" si="87"/>
        <v>5</v>
      </c>
      <c r="AY72" s="50" t="s">
        <v>317</v>
      </c>
      <c r="AZ72" s="51">
        <v>12</v>
      </c>
      <c r="BA72" s="51">
        <v>13</v>
      </c>
      <c r="BB72">
        <f t="shared" si="114"/>
        <v>7.0198439226983229</v>
      </c>
      <c r="BC72">
        <f t="shared" si="115"/>
        <v>9.9756648313923293</v>
      </c>
      <c r="BD72">
        <f t="shared" si="116"/>
        <v>15.460596540938157</v>
      </c>
      <c r="BE72">
        <f t="shared" si="117"/>
        <v>13.068197189011533</v>
      </c>
      <c r="BF72">
        <f t="shared" si="118"/>
        <v>7.3592181063355913</v>
      </c>
      <c r="BG72" s="79">
        <f t="shared" si="88"/>
        <v>7.0198439226983229</v>
      </c>
      <c r="BH72">
        <f t="shared" si="89"/>
        <v>1</v>
      </c>
      <c r="BM72" s="50" t="s">
        <v>317</v>
      </c>
      <c r="BN72" s="51">
        <v>12</v>
      </c>
      <c r="BO72" s="51">
        <v>13</v>
      </c>
      <c r="BP72">
        <f t="shared" si="119"/>
        <v>3.5380091461732146</v>
      </c>
      <c r="BQ72">
        <f t="shared" si="120"/>
        <v>11.353144451031028</v>
      </c>
      <c r="BR72">
        <f t="shared" si="121"/>
        <v>15.390699366435284</v>
      </c>
      <c r="BS72">
        <f t="shared" si="122"/>
        <v>11.225862995778987</v>
      </c>
      <c r="BT72">
        <f t="shared" si="123"/>
        <v>12.158883811015972</v>
      </c>
      <c r="BU72" s="79">
        <f t="shared" si="90"/>
        <v>3.5380091461732146</v>
      </c>
      <c r="BV72">
        <f t="shared" si="91"/>
        <v>1</v>
      </c>
      <c r="CA72" s="50" t="s">
        <v>317</v>
      </c>
      <c r="CB72" s="51">
        <v>12</v>
      </c>
      <c r="CC72" s="51">
        <v>13</v>
      </c>
      <c r="CD72">
        <f t="shared" si="124"/>
        <v>2.0253938432569303</v>
      </c>
      <c r="CE72">
        <f t="shared" si="125"/>
        <v>10.985160314302828</v>
      </c>
      <c r="CF72">
        <f t="shared" si="126"/>
        <v>15.497057969158885</v>
      </c>
      <c r="CG72">
        <f t="shared" si="127"/>
        <v>11.225862995778987</v>
      </c>
      <c r="CH72">
        <f t="shared" si="128"/>
        <v>16.490744509836158</v>
      </c>
      <c r="CI72" s="79">
        <f t="shared" si="92"/>
        <v>2.0253938432569303</v>
      </c>
      <c r="CJ72">
        <f t="shared" si="93"/>
        <v>1</v>
      </c>
      <c r="CO72" s="50" t="s">
        <v>317</v>
      </c>
      <c r="CP72" s="51">
        <v>12</v>
      </c>
      <c r="CQ72" s="51">
        <v>13</v>
      </c>
      <c r="CR72">
        <f t="shared" si="129"/>
        <v>1.0118885850041113</v>
      </c>
      <c r="CS72">
        <f t="shared" si="130"/>
        <v>10.342176995197866</v>
      </c>
      <c r="CT72">
        <f t="shared" si="131"/>
        <v>8.7820249760171425</v>
      </c>
      <c r="CU72">
        <f t="shared" si="132"/>
        <v>11.225862995778987</v>
      </c>
      <c r="CV72">
        <f t="shared" si="133"/>
        <v>20.049136078699494</v>
      </c>
      <c r="CW72" s="79">
        <f t="shared" si="94"/>
        <v>1.0118885850041113</v>
      </c>
      <c r="CX72">
        <f t="shared" si="95"/>
        <v>1</v>
      </c>
      <c r="DC72" s="50" t="s">
        <v>317</v>
      </c>
      <c r="DD72" s="51">
        <v>12</v>
      </c>
      <c r="DE72" s="51">
        <v>13</v>
      </c>
      <c r="DF72">
        <f t="shared" si="134"/>
        <v>0.38256114308249117</v>
      </c>
      <c r="DG72">
        <f t="shared" si="135"/>
        <v>10.493425622421508</v>
      </c>
      <c r="DH72">
        <f t="shared" si="136"/>
        <v>12.69500946448273</v>
      </c>
      <c r="DI72">
        <f t="shared" si="137"/>
        <v>15.009109074723016</v>
      </c>
      <c r="DJ72">
        <f t="shared" si="138"/>
        <v>20.07214257693359</v>
      </c>
      <c r="DK72" s="79">
        <f t="shared" si="96"/>
        <v>0.38256114308249117</v>
      </c>
      <c r="DL72">
        <f t="shared" si="97"/>
        <v>1</v>
      </c>
      <c r="DQ72" s="50" t="s">
        <v>317</v>
      </c>
      <c r="DR72" s="51">
        <v>12</v>
      </c>
      <c r="DS72" s="51">
        <v>13</v>
      </c>
      <c r="DT72">
        <f t="shared" si="139"/>
        <v>0.41348065416380775</v>
      </c>
      <c r="DU72">
        <f t="shared" si="140"/>
        <v>9.7884678063312531</v>
      </c>
      <c r="DV72">
        <f t="shared" si="141"/>
        <v>12.190848208545269</v>
      </c>
      <c r="DW72">
        <f t="shared" si="142"/>
        <v>14.97367188150039</v>
      </c>
      <c r="DX72">
        <f t="shared" si="143"/>
        <v>20.157814532309875</v>
      </c>
      <c r="DY72" s="79">
        <f t="shared" si="98"/>
        <v>0.41348065416380775</v>
      </c>
      <c r="DZ72">
        <f t="shared" si="99"/>
        <v>1</v>
      </c>
      <c r="EE72" s="50" t="s">
        <v>317</v>
      </c>
      <c r="EF72" s="51">
        <v>12</v>
      </c>
      <c r="EG72" s="51">
        <v>13</v>
      </c>
      <c r="EH72">
        <f t="shared" si="144"/>
        <v>7.3720283457301014E-2</v>
      </c>
      <c r="EI72">
        <f t="shared" si="145"/>
        <v>10.261957575423732</v>
      </c>
      <c r="EJ72">
        <f t="shared" si="146"/>
        <v>12.190848208545269</v>
      </c>
      <c r="EK72">
        <f t="shared" si="147"/>
        <v>14.97367188150039</v>
      </c>
      <c r="EL72">
        <f t="shared" si="148"/>
        <v>20.355203739119514</v>
      </c>
      <c r="EM72" s="79">
        <f t="shared" si="100"/>
        <v>7.3720283457301014E-2</v>
      </c>
      <c r="EN72">
        <f t="shared" si="101"/>
        <v>1</v>
      </c>
      <c r="ES72" s="50" t="s">
        <v>317</v>
      </c>
      <c r="ET72" s="51">
        <v>12</v>
      </c>
      <c r="EU72" s="51">
        <v>13</v>
      </c>
      <c r="EV72">
        <f t="shared" si="149"/>
        <v>0.1219864428359973</v>
      </c>
      <c r="EW72">
        <f t="shared" si="150"/>
        <v>10.531320358368559</v>
      </c>
      <c r="EX72">
        <f t="shared" si="151"/>
        <v>12.190848208545269</v>
      </c>
      <c r="EY72">
        <f t="shared" si="152"/>
        <v>14.97367188150039</v>
      </c>
      <c r="EZ72">
        <f t="shared" si="153"/>
        <v>20.355203739119514</v>
      </c>
      <c r="FA72" s="79">
        <f t="shared" si="102"/>
        <v>0.1219864428359973</v>
      </c>
      <c r="FB72">
        <f t="shared" si="103"/>
        <v>1</v>
      </c>
    </row>
    <row r="73" spans="1:158">
      <c r="A73" s="50" t="s">
        <v>183</v>
      </c>
      <c r="B73" s="51">
        <v>11</v>
      </c>
      <c r="C73" s="51">
        <v>7</v>
      </c>
      <c r="H73" s="1">
        <v>72</v>
      </c>
      <c r="I73" s="52" t="s">
        <v>358</v>
      </c>
      <c r="J73" s="53">
        <v>12</v>
      </c>
      <c r="K73" s="53">
        <v>13</v>
      </c>
      <c r="L73">
        <f t="shared" si="77"/>
        <v>13.45362404707371</v>
      </c>
      <c r="M73">
        <f t="shared" si="78"/>
        <v>10.63014581273465</v>
      </c>
      <c r="N73">
        <f t="shared" si="79"/>
        <v>14.866068747318506</v>
      </c>
      <c r="O73">
        <f t="shared" si="80"/>
        <v>15.556349186104045</v>
      </c>
      <c r="P73">
        <f t="shared" si="81"/>
        <v>2.2360679774997898</v>
      </c>
      <c r="Q73" s="79">
        <f t="shared" si="82"/>
        <v>2.2360679774997898</v>
      </c>
      <c r="R73">
        <f t="shared" si="83"/>
        <v>5</v>
      </c>
      <c r="W73" s="50" t="s">
        <v>319</v>
      </c>
      <c r="X73" s="51">
        <v>9</v>
      </c>
      <c r="Y73" s="51">
        <v>16</v>
      </c>
      <c r="Z73">
        <f t="shared" si="104"/>
        <v>13.14961976636587</v>
      </c>
      <c r="AA73">
        <f t="shared" si="105"/>
        <v>15.337215606826497</v>
      </c>
      <c r="AB73">
        <f t="shared" si="106"/>
        <v>10.979737269961605</v>
      </c>
      <c r="AC73">
        <f t="shared" si="107"/>
        <v>9.7082439194737997</v>
      </c>
      <c r="AD73">
        <f t="shared" si="108"/>
        <v>6.4406722314954736</v>
      </c>
      <c r="AE73" s="79">
        <f t="shared" si="84"/>
        <v>6.4406722314954736</v>
      </c>
      <c r="AF73">
        <f t="shared" si="85"/>
        <v>5</v>
      </c>
      <c r="AK73" s="50" t="s">
        <v>319</v>
      </c>
      <c r="AL73" s="51">
        <v>9</v>
      </c>
      <c r="AM73" s="51">
        <v>16</v>
      </c>
      <c r="AN73">
        <f t="shared" si="109"/>
        <v>10.424229184845633</v>
      </c>
      <c r="AO73">
        <f t="shared" si="110"/>
        <v>15.097500975322765</v>
      </c>
      <c r="AP73">
        <f t="shared" si="111"/>
        <v>11.281947344218322</v>
      </c>
      <c r="AQ73">
        <f t="shared" si="112"/>
        <v>8.8756846368541549</v>
      </c>
      <c r="AR73">
        <f t="shared" si="113"/>
        <v>7.3182769669293677</v>
      </c>
      <c r="AS73" s="79">
        <f t="shared" si="86"/>
        <v>7.3182769669293677</v>
      </c>
      <c r="AT73">
        <f t="shared" si="87"/>
        <v>5</v>
      </c>
      <c r="AY73" s="50" t="s">
        <v>319</v>
      </c>
      <c r="AZ73" s="51">
        <v>9</v>
      </c>
      <c r="BA73" s="51">
        <v>16</v>
      </c>
      <c r="BB73">
        <f t="shared" si="114"/>
        <v>10.876357748393742</v>
      </c>
      <c r="BC73">
        <f t="shared" si="115"/>
        <v>14.124938541681438</v>
      </c>
      <c r="BD73">
        <f t="shared" si="116"/>
        <v>11.315036252247225</v>
      </c>
      <c r="BE73">
        <f t="shared" si="117"/>
        <v>8.8756846368541549</v>
      </c>
      <c r="BF73">
        <f t="shared" si="118"/>
        <v>8.6831512446010972</v>
      </c>
      <c r="BG73" s="79">
        <f t="shared" si="88"/>
        <v>8.6831512446010972</v>
      </c>
      <c r="BH73">
        <f t="shared" si="89"/>
        <v>5</v>
      </c>
      <c r="BM73" s="50" t="s">
        <v>319</v>
      </c>
      <c r="BN73" s="51">
        <v>9</v>
      </c>
      <c r="BO73" s="51">
        <v>16</v>
      </c>
      <c r="BP73">
        <f t="shared" si="119"/>
        <v>6.9925781730635892</v>
      </c>
      <c r="BQ73">
        <f t="shared" si="120"/>
        <v>15.541573456055749</v>
      </c>
      <c r="BR73">
        <f t="shared" si="121"/>
        <v>11.241852382236276</v>
      </c>
      <c r="BS73">
        <f t="shared" si="122"/>
        <v>7.3498299300051828</v>
      </c>
      <c r="BT73">
        <f t="shared" si="123"/>
        <v>12.578675244626767</v>
      </c>
      <c r="BU73" s="79">
        <f t="shared" si="90"/>
        <v>6.9925781730635892</v>
      </c>
      <c r="BV73">
        <f t="shared" si="91"/>
        <v>1</v>
      </c>
      <c r="CA73" s="50" t="s">
        <v>319</v>
      </c>
      <c r="CB73" s="51">
        <v>9</v>
      </c>
      <c r="CC73" s="51">
        <v>16</v>
      </c>
      <c r="CD73">
        <f t="shared" si="124"/>
        <v>4.8541113769981719</v>
      </c>
      <c r="CE73">
        <f t="shared" si="125"/>
        <v>15.221452462657227</v>
      </c>
      <c r="CF73">
        <f t="shared" si="126"/>
        <v>11.335944304532859</v>
      </c>
      <c r="CG73">
        <f t="shared" si="127"/>
        <v>7.3498299300051828</v>
      </c>
      <c r="CH73">
        <f t="shared" si="128"/>
        <v>16.966369617826068</v>
      </c>
      <c r="CI73" s="79">
        <f t="shared" si="92"/>
        <v>4.8541113769981719</v>
      </c>
      <c r="CJ73">
        <f t="shared" si="93"/>
        <v>1</v>
      </c>
      <c r="CO73" s="50" t="s">
        <v>319</v>
      </c>
      <c r="CP73" s="51">
        <v>9</v>
      </c>
      <c r="CQ73" s="51">
        <v>16</v>
      </c>
      <c r="CR73">
        <f t="shared" si="129"/>
        <v>4.5060571399463667</v>
      </c>
      <c r="CS73">
        <f t="shared" si="130"/>
        <v>14.584602325740663</v>
      </c>
      <c r="CT73">
        <f t="shared" si="131"/>
        <v>5.8831507440646877</v>
      </c>
      <c r="CU73">
        <f t="shared" si="132"/>
        <v>7.3498299300051828</v>
      </c>
      <c r="CV73">
        <f t="shared" si="133"/>
        <v>20.637630258879284</v>
      </c>
      <c r="CW73" s="79">
        <f t="shared" si="94"/>
        <v>4.5060571399463667</v>
      </c>
      <c r="CX73">
        <f t="shared" si="95"/>
        <v>1</v>
      </c>
      <c r="DC73" s="50" t="s">
        <v>319</v>
      </c>
      <c r="DD73" s="51">
        <v>9</v>
      </c>
      <c r="DE73" s="51">
        <v>16</v>
      </c>
      <c r="DF73">
        <f t="shared" si="134"/>
        <v>4.3459284126865887</v>
      </c>
      <c r="DG73">
        <f t="shared" si="135"/>
        <v>14.735360504693878</v>
      </c>
      <c r="DH73">
        <f t="shared" si="136"/>
        <v>12.962268634822614</v>
      </c>
      <c r="DI73">
        <f t="shared" si="137"/>
        <v>10.834992689288384</v>
      </c>
      <c r="DJ73">
        <f t="shared" si="138"/>
        <v>20.638256627650268</v>
      </c>
      <c r="DK73" s="79">
        <f t="shared" si="96"/>
        <v>4.3459284126865887</v>
      </c>
      <c r="DL73">
        <f t="shared" si="97"/>
        <v>1</v>
      </c>
      <c r="DQ73" s="50" t="s">
        <v>319</v>
      </c>
      <c r="DR73" s="51">
        <v>9</v>
      </c>
      <c r="DS73" s="51">
        <v>16</v>
      </c>
      <c r="DT73">
        <f t="shared" si="139"/>
        <v>4.0813238993453744</v>
      </c>
      <c r="DU73">
        <f t="shared" si="140"/>
        <v>14.0284408564738</v>
      </c>
      <c r="DV73">
        <f t="shared" si="141"/>
        <v>12.84143661463901</v>
      </c>
      <c r="DW73">
        <f t="shared" si="142"/>
        <v>10.805640658046864</v>
      </c>
      <c r="DX73">
        <f t="shared" si="143"/>
        <v>20.741848500049439</v>
      </c>
      <c r="DY73" s="79">
        <f t="shared" si="98"/>
        <v>4.0813238993453744</v>
      </c>
      <c r="DZ73">
        <f t="shared" si="99"/>
        <v>1</v>
      </c>
      <c r="EE73" s="50" t="s">
        <v>319</v>
      </c>
      <c r="EF73" s="51">
        <v>9</v>
      </c>
      <c r="EG73" s="51">
        <v>16</v>
      </c>
      <c r="EH73">
        <f t="shared" si="144"/>
        <v>4.1940255435789888</v>
      </c>
      <c r="EI73">
        <f t="shared" si="145"/>
        <v>14.504484218468319</v>
      </c>
      <c r="EJ73">
        <f t="shared" si="146"/>
        <v>12.84143661463901</v>
      </c>
      <c r="EK73">
        <f t="shared" si="147"/>
        <v>10.805640658046864</v>
      </c>
      <c r="EL73">
        <f t="shared" si="148"/>
        <v>20.936435209009797</v>
      </c>
      <c r="EM73" s="79">
        <f t="shared" si="100"/>
        <v>4.1940255435789888</v>
      </c>
      <c r="EN73">
        <f t="shared" si="101"/>
        <v>1</v>
      </c>
      <c r="ES73" s="50" t="s">
        <v>319</v>
      </c>
      <c r="ET73" s="51">
        <v>9</v>
      </c>
      <c r="EU73" s="51">
        <v>16</v>
      </c>
      <c r="EV73">
        <f t="shared" si="149"/>
        <v>4.3610852791748727</v>
      </c>
      <c r="EW73">
        <f t="shared" si="150"/>
        <v>14.773731378720409</v>
      </c>
      <c r="EX73">
        <f t="shared" si="151"/>
        <v>12.84143661463901</v>
      </c>
      <c r="EY73">
        <f t="shared" si="152"/>
        <v>10.805640658046864</v>
      </c>
      <c r="EZ73">
        <f t="shared" si="153"/>
        <v>20.936435209009797</v>
      </c>
      <c r="FA73" s="79">
        <f t="shared" si="102"/>
        <v>4.3610852791748727</v>
      </c>
      <c r="FB73">
        <f t="shared" si="103"/>
        <v>1</v>
      </c>
    </row>
    <row r="74" spans="1:158">
      <c r="A74" s="50" t="s">
        <v>185</v>
      </c>
      <c r="B74" s="51">
        <v>14</v>
      </c>
      <c r="C74" s="51">
        <v>10</v>
      </c>
      <c r="H74" s="1">
        <v>73</v>
      </c>
      <c r="I74" s="50" t="s">
        <v>533</v>
      </c>
      <c r="J74" s="53">
        <v>19</v>
      </c>
      <c r="K74" s="53">
        <v>5</v>
      </c>
      <c r="L74">
        <f t="shared" si="77"/>
        <v>16.124515496597098</v>
      </c>
      <c r="M74">
        <f t="shared" si="78"/>
        <v>0</v>
      </c>
      <c r="N74">
        <f t="shared" si="79"/>
        <v>25.495097567963924</v>
      </c>
      <c r="O74">
        <f t="shared" si="80"/>
        <v>26.172504656604801</v>
      </c>
      <c r="P74">
        <f t="shared" si="81"/>
        <v>12.727922061357855</v>
      </c>
      <c r="Q74" s="79">
        <f t="shared" si="82"/>
        <v>0</v>
      </c>
      <c r="R74">
        <f t="shared" si="83"/>
        <v>2</v>
      </c>
      <c r="W74" s="50" t="s">
        <v>321</v>
      </c>
      <c r="X74" s="51">
        <v>2</v>
      </c>
      <c r="Y74" s="51">
        <v>24</v>
      </c>
      <c r="Z74">
        <f t="shared" si="104"/>
        <v>19.892523721237584</v>
      </c>
      <c r="AA74">
        <f t="shared" si="105"/>
        <v>25.762174636592356</v>
      </c>
      <c r="AB74">
        <f t="shared" si="106"/>
        <v>2.603927232351928</v>
      </c>
      <c r="AC74">
        <f t="shared" si="107"/>
        <v>2.6925824035672519</v>
      </c>
      <c r="AD74">
        <f t="shared" si="108"/>
        <v>15.024602126178488</v>
      </c>
      <c r="AE74" s="79">
        <f t="shared" si="84"/>
        <v>2.603927232351928</v>
      </c>
      <c r="AF74">
        <f t="shared" si="85"/>
        <v>3</v>
      </c>
      <c r="AK74" s="50" t="s">
        <v>321</v>
      </c>
      <c r="AL74" s="51">
        <v>2</v>
      </c>
      <c r="AM74" s="51">
        <v>24</v>
      </c>
      <c r="AN74">
        <f t="shared" si="109"/>
        <v>19.200085351533922</v>
      </c>
      <c r="AO74">
        <f t="shared" si="110"/>
        <v>25.613014070582786</v>
      </c>
      <c r="AP74">
        <f t="shared" si="111"/>
        <v>2.5832422351987985</v>
      </c>
      <c r="AQ74">
        <f t="shared" si="112"/>
        <v>3.0184617126756614</v>
      </c>
      <c r="AR74">
        <f t="shared" si="113"/>
        <v>15.291953586271733</v>
      </c>
      <c r="AS74" s="79">
        <f t="shared" si="86"/>
        <v>2.5832422351987985</v>
      </c>
      <c r="AT74">
        <f t="shared" si="87"/>
        <v>3</v>
      </c>
      <c r="AY74" s="50" t="s">
        <v>321</v>
      </c>
      <c r="AZ74" s="51">
        <v>2</v>
      </c>
      <c r="BA74" s="51">
        <v>24</v>
      </c>
      <c r="BB74">
        <f t="shared" si="114"/>
        <v>21.306379903283535</v>
      </c>
      <c r="BC74">
        <f t="shared" si="115"/>
        <v>24.576694015963124</v>
      </c>
      <c r="BD74">
        <f t="shared" si="116"/>
        <v>2.1339763076634504</v>
      </c>
      <c r="BE74">
        <f t="shared" si="117"/>
        <v>3.0184617126756614</v>
      </c>
      <c r="BF74">
        <f t="shared" si="118"/>
        <v>16.616292624909374</v>
      </c>
      <c r="BG74" s="79">
        <f t="shared" si="88"/>
        <v>2.1339763076634504</v>
      </c>
      <c r="BH74">
        <f t="shared" si="89"/>
        <v>3</v>
      </c>
      <c r="BM74" s="50" t="s">
        <v>321</v>
      </c>
      <c r="BN74" s="51">
        <v>2</v>
      </c>
      <c r="BO74" s="51">
        <v>24</v>
      </c>
      <c r="BP74">
        <f t="shared" si="119"/>
        <v>17.372364898148014</v>
      </c>
      <c r="BQ74">
        <f t="shared" si="120"/>
        <v>26.041592994553476</v>
      </c>
      <c r="BR74">
        <f t="shared" si="121"/>
        <v>2.0629225695579119</v>
      </c>
      <c r="BS74">
        <f t="shared" si="122"/>
        <v>6.1008196170678586</v>
      </c>
      <c r="BT74">
        <f t="shared" si="123"/>
        <v>18.028761957211213</v>
      </c>
      <c r="BU74" s="79">
        <f t="shared" si="90"/>
        <v>2.0629225695579119</v>
      </c>
      <c r="BV74">
        <f t="shared" si="91"/>
        <v>3</v>
      </c>
      <c r="CA74" s="50" t="s">
        <v>321</v>
      </c>
      <c r="CB74" s="51">
        <v>2</v>
      </c>
      <c r="CC74" s="51">
        <v>24</v>
      </c>
      <c r="CD74">
        <f t="shared" si="124"/>
        <v>15.26652619819922</v>
      </c>
      <c r="CE74">
        <f t="shared" si="125"/>
        <v>25.811621121598186</v>
      </c>
      <c r="CF74">
        <f t="shared" si="126"/>
        <v>1.9262735526064294</v>
      </c>
      <c r="CG74">
        <f t="shared" si="127"/>
        <v>6.1008196170678586</v>
      </c>
      <c r="CH74">
        <f t="shared" si="128"/>
        <v>21.501661941084727</v>
      </c>
      <c r="CI74" s="79">
        <f t="shared" si="92"/>
        <v>1.9262735526064294</v>
      </c>
      <c r="CJ74">
        <f t="shared" si="93"/>
        <v>3</v>
      </c>
      <c r="CO74" s="50" t="s">
        <v>321</v>
      </c>
      <c r="CP74" s="51">
        <v>2</v>
      </c>
      <c r="CQ74" s="51">
        <v>24</v>
      </c>
      <c r="CR74">
        <f t="shared" si="129"/>
        <v>15.09705772024674</v>
      </c>
      <c r="CS74">
        <f t="shared" si="130"/>
        <v>25.197432904960774</v>
      </c>
      <c r="CT74">
        <f t="shared" si="131"/>
        <v>9.6735789312636964</v>
      </c>
      <c r="CU74">
        <f t="shared" si="132"/>
        <v>6.1008196170678586</v>
      </c>
      <c r="CV74">
        <f t="shared" si="133"/>
        <v>24.807965396263551</v>
      </c>
      <c r="CW74" s="79">
        <f t="shared" si="94"/>
        <v>6.1008196170678586</v>
      </c>
      <c r="CX74">
        <f t="shared" si="95"/>
        <v>4</v>
      </c>
      <c r="DC74" s="50" t="s">
        <v>321</v>
      </c>
      <c r="DD74" s="51">
        <v>2</v>
      </c>
      <c r="DE74" s="51">
        <v>24</v>
      </c>
      <c r="DF74">
        <f t="shared" si="134"/>
        <v>14.975503149750814</v>
      </c>
      <c r="DG74">
        <f t="shared" si="135"/>
        <v>25.344767985982674</v>
      </c>
      <c r="DH74">
        <f t="shared" si="136"/>
        <v>19.000537049339055</v>
      </c>
      <c r="DI74">
        <f t="shared" si="137"/>
        <v>1.5746557899848224</v>
      </c>
      <c r="DJ74">
        <f t="shared" si="138"/>
        <v>24.762484272559373</v>
      </c>
      <c r="DK74" s="79">
        <f t="shared" si="96"/>
        <v>1.5746557899848224</v>
      </c>
      <c r="DL74">
        <f t="shared" si="97"/>
        <v>4</v>
      </c>
      <c r="DQ74" s="50" t="s">
        <v>321</v>
      </c>
      <c r="DR74" s="51">
        <v>2</v>
      </c>
      <c r="DS74" s="51">
        <v>24</v>
      </c>
      <c r="DT74">
        <f t="shared" si="139"/>
        <v>14.67464746191089</v>
      </c>
      <c r="DU74">
        <f t="shared" si="140"/>
        <v>24.654459041957974</v>
      </c>
      <c r="DV74">
        <f t="shared" si="141"/>
        <v>19.515503459449654</v>
      </c>
      <c r="DW74">
        <f t="shared" si="142"/>
        <v>1.6680162513703165</v>
      </c>
      <c r="DX74">
        <f t="shared" si="143"/>
        <v>24.888766429033865</v>
      </c>
      <c r="DY74" s="79">
        <f t="shared" si="98"/>
        <v>1.6680162513703165</v>
      </c>
      <c r="DZ74">
        <f t="shared" si="99"/>
        <v>4</v>
      </c>
      <c r="EE74" s="50" t="s">
        <v>321</v>
      </c>
      <c r="EF74" s="51">
        <v>2</v>
      </c>
      <c r="EG74" s="51">
        <v>24</v>
      </c>
      <c r="EH74">
        <f t="shared" si="144"/>
        <v>14.814620047108633</v>
      </c>
      <c r="EI74">
        <f t="shared" si="145"/>
        <v>25.118405190771895</v>
      </c>
      <c r="EJ74">
        <f t="shared" si="146"/>
        <v>19.515503459449654</v>
      </c>
      <c r="EK74">
        <f t="shared" si="147"/>
        <v>1.6680162513703165</v>
      </c>
      <c r="EL74">
        <f t="shared" si="148"/>
        <v>25.051249240328616</v>
      </c>
      <c r="EM74" s="79">
        <f t="shared" si="100"/>
        <v>1.6680162513703165</v>
      </c>
      <c r="EN74">
        <f t="shared" si="101"/>
        <v>4</v>
      </c>
      <c r="ES74" s="50" t="s">
        <v>321</v>
      </c>
      <c r="ET74" s="51">
        <v>2</v>
      </c>
      <c r="EU74" s="51">
        <v>24</v>
      </c>
      <c r="EV74">
        <f t="shared" si="149"/>
        <v>14.982913071637164</v>
      </c>
      <c r="EW74">
        <f t="shared" si="150"/>
        <v>25.386328416109883</v>
      </c>
      <c r="EX74">
        <f t="shared" si="151"/>
        <v>19.515503459449654</v>
      </c>
      <c r="EY74">
        <f t="shared" si="152"/>
        <v>1.6680162513703165</v>
      </c>
      <c r="EZ74">
        <f t="shared" si="153"/>
        <v>25.051249240328616</v>
      </c>
      <c r="FA74" s="79">
        <f t="shared" si="102"/>
        <v>1.6680162513703165</v>
      </c>
      <c r="FB74">
        <f t="shared" si="103"/>
        <v>4</v>
      </c>
    </row>
    <row r="75" spans="1:158">
      <c r="A75" s="50" t="s">
        <v>187</v>
      </c>
      <c r="B75" s="51">
        <v>20</v>
      </c>
      <c r="C75" s="51">
        <v>1</v>
      </c>
      <c r="H75" s="1">
        <v>74</v>
      </c>
      <c r="I75" s="50" t="s">
        <v>179</v>
      </c>
      <c r="J75" s="51">
        <v>14</v>
      </c>
      <c r="K75" s="51">
        <v>10</v>
      </c>
      <c r="L75">
        <f t="shared" si="77"/>
        <v>13.038404810405298</v>
      </c>
      <c r="M75">
        <f t="shared" si="78"/>
        <v>7.0710678118654755</v>
      </c>
      <c r="N75">
        <f t="shared" si="79"/>
        <v>18.439088914585774</v>
      </c>
      <c r="O75">
        <f t="shared" si="80"/>
        <v>19.104973174542799</v>
      </c>
      <c r="P75">
        <f t="shared" si="81"/>
        <v>5.6568542494923806</v>
      </c>
      <c r="Q75" s="79">
        <f t="shared" si="82"/>
        <v>5.6568542494923806</v>
      </c>
      <c r="R75">
        <f t="shared" si="83"/>
        <v>5</v>
      </c>
      <c r="W75" s="50" t="s">
        <v>323</v>
      </c>
      <c r="X75" s="51">
        <v>2</v>
      </c>
      <c r="Y75" s="51">
        <v>24</v>
      </c>
      <c r="Z75">
        <f t="shared" si="104"/>
        <v>19.892523721237584</v>
      </c>
      <c r="AA75">
        <f t="shared" si="105"/>
        <v>25.762174636592356</v>
      </c>
      <c r="AB75">
        <f t="shared" si="106"/>
        <v>2.603927232351928</v>
      </c>
      <c r="AC75">
        <f t="shared" si="107"/>
        <v>2.6925824035672519</v>
      </c>
      <c r="AD75">
        <f t="shared" si="108"/>
        <v>15.024602126178488</v>
      </c>
      <c r="AE75" s="79">
        <f t="shared" si="84"/>
        <v>2.603927232351928</v>
      </c>
      <c r="AF75">
        <f t="shared" si="85"/>
        <v>3</v>
      </c>
      <c r="AK75" s="50" t="s">
        <v>323</v>
      </c>
      <c r="AL75" s="51">
        <v>2</v>
      </c>
      <c r="AM75" s="51">
        <v>24</v>
      </c>
      <c r="AN75">
        <f t="shared" si="109"/>
        <v>19.200085351533922</v>
      </c>
      <c r="AO75">
        <f t="shared" si="110"/>
        <v>25.613014070582786</v>
      </c>
      <c r="AP75">
        <f t="shared" si="111"/>
        <v>2.5832422351987985</v>
      </c>
      <c r="AQ75">
        <f t="shared" si="112"/>
        <v>3.0184617126756614</v>
      </c>
      <c r="AR75">
        <f t="shared" si="113"/>
        <v>15.291953586271733</v>
      </c>
      <c r="AS75" s="79">
        <f t="shared" si="86"/>
        <v>2.5832422351987985</v>
      </c>
      <c r="AT75">
        <f t="shared" si="87"/>
        <v>3</v>
      </c>
      <c r="AY75" s="50" t="s">
        <v>323</v>
      </c>
      <c r="AZ75" s="51">
        <v>2</v>
      </c>
      <c r="BA75" s="51">
        <v>24</v>
      </c>
      <c r="BB75">
        <f t="shared" si="114"/>
        <v>21.306379903283535</v>
      </c>
      <c r="BC75">
        <f t="shared" si="115"/>
        <v>24.576694015963124</v>
      </c>
      <c r="BD75">
        <f t="shared" si="116"/>
        <v>2.1339763076634504</v>
      </c>
      <c r="BE75">
        <f t="shared" si="117"/>
        <v>3.0184617126756614</v>
      </c>
      <c r="BF75">
        <f t="shared" si="118"/>
        <v>16.616292624909374</v>
      </c>
      <c r="BG75" s="79">
        <f t="shared" si="88"/>
        <v>2.1339763076634504</v>
      </c>
      <c r="BH75">
        <f t="shared" si="89"/>
        <v>3</v>
      </c>
      <c r="BM75" s="50" t="s">
        <v>323</v>
      </c>
      <c r="BN75" s="51">
        <v>2</v>
      </c>
      <c r="BO75" s="51">
        <v>24</v>
      </c>
      <c r="BP75">
        <f t="shared" si="119"/>
        <v>17.372364898148014</v>
      </c>
      <c r="BQ75">
        <f t="shared" si="120"/>
        <v>26.041592994553476</v>
      </c>
      <c r="BR75">
        <f t="shared" si="121"/>
        <v>2.0629225695579119</v>
      </c>
      <c r="BS75">
        <f t="shared" si="122"/>
        <v>6.1008196170678586</v>
      </c>
      <c r="BT75">
        <f t="shared" si="123"/>
        <v>18.028761957211213</v>
      </c>
      <c r="BU75" s="79">
        <f t="shared" si="90"/>
        <v>2.0629225695579119</v>
      </c>
      <c r="BV75">
        <f t="shared" si="91"/>
        <v>3</v>
      </c>
      <c r="CA75" s="50" t="s">
        <v>323</v>
      </c>
      <c r="CB75" s="51">
        <v>2</v>
      </c>
      <c r="CC75" s="51">
        <v>24</v>
      </c>
      <c r="CD75">
        <f t="shared" si="124"/>
        <v>15.26652619819922</v>
      </c>
      <c r="CE75">
        <f t="shared" si="125"/>
        <v>25.811621121598186</v>
      </c>
      <c r="CF75">
        <f t="shared" si="126"/>
        <v>1.9262735526064294</v>
      </c>
      <c r="CG75">
        <f t="shared" si="127"/>
        <v>6.1008196170678586</v>
      </c>
      <c r="CH75">
        <f t="shared" si="128"/>
        <v>21.501661941084727</v>
      </c>
      <c r="CI75" s="79">
        <f t="shared" si="92"/>
        <v>1.9262735526064294</v>
      </c>
      <c r="CJ75">
        <f t="shared" si="93"/>
        <v>3</v>
      </c>
      <c r="CO75" s="50" t="s">
        <v>323</v>
      </c>
      <c r="CP75" s="51">
        <v>2</v>
      </c>
      <c r="CQ75" s="51">
        <v>24</v>
      </c>
      <c r="CR75">
        <f t="shared" si="129"/>
        <v>15.09705772024674</v>
      </c>
      <c r="CS75">
        <f t="shared" si="130"/>
        <v>25.197432904960774</v>
      </c>
      <c r="CT75">
        <f t="shared" si="131"/>
        <v>9.6735789312636964</v>
      </c>
      <c r="CU75">
        <f t="shared" si="132"/>
        <v>6.1008196170678586</v>
      </c>
      <c r="CV75">
        <f t="shared" si="133"/>
        <v>24.807965396263551</v>
      </c>
      <c r="CW75" s="79">
        <f t="shared" si="94"/>
        <v>6.1008196170678586</v>
      </c>
      <c r="CX75">
        <f t="shared" si="95"/>
        <v>4</v>
      </c>
      <c r="DC75" s="50" t="s">
        <v>323</v>
      </c>
      <c r="DD75" s="51">
        <v>2</v>
      </c>
      <c r="DE75" s="51">
        <v>24</v>
      </c>
      <c r="DF75">
        <f t="shared" si="134"/>
        <v>14.975503149750814</v>
      </c>
      <c r="DG75">
        <f t="shared" si="135"/>
        <v>25.344767985982674</v>
      </c>
      <c r="DH75">
        <f t="shared" si="136"/>
        <v>19.000537049339055</v>
      </c>
      <c r="DI75">
        <f t="shared" si="137"/>
        <v>1.5746557899848224</v>
      </c>
      <c r="DJ75">
        <f t="shared" si="138"/>
        <v>24.762484272559373</v>
      </c>
      <c r="DK75" s="79">
        <f t="shared" si="96"/>
        <v>1.5746557899848224</v>
      </c>
      <c r="DL75">
        <f t="shared" si="97"/>
        <v>4</v>
      </c>
      <c r="DQ75" s="50" t="s">
        <v>323</v>
      </c>
      <c r="DR75" s="51">
        <v>2</v>
      </c>
      <c r="DS75" s="51">
        <v>24</v>
      </c>
      <c r="DT75">
        <f t="shared" si="139"/>
        <v>14.67464746191089</v>
      </c>
      <c r="DU75">
        <f t="shared" si="140"/>
        <v>24.654459041957974</v>
      </c>
      <c r="DV75">
        <f t="shared" si="141"/>
        <v>19.515503459449654</v>
      </c>
      <c r="DW75">
        <f t="shared" si="142"/>
        <v>1.6680162513703165</v>
      </c>
      <c r="DX75">
        <f t="shared" si="143"/>
        <v>24.888766429033865</v>
      </c>
      <c r="DY75" s="79">
        <f t="shared" si="98"/>
        <v>1.6680162513703165</v>
      </c>
      <c r="DZ75">
        <f t="shared" si="99"/>
        <v>4</v>
      </c>
      <c r="EE75" s="50" t="s">
        <v>323</v>
      </c>
      <c r="EF75" s="51">
        <v>2</v>
      </c>
      <c r="EG75" s="51">
        <v>24</v>
      </c>
      <c r="EH75">
        <f t="shared" si="144"/>
        <v>14.814620047108633</v>
      </c>
      <c r="EI75">
        <f t="shared" si="145"/>
        <v>25.118405190771895</v>
      </c>
      <c r="EJ75">
        <f t="shared" si="146"/>
        <v>19.515503459449654</v>
      </c>
      <c r="EK75">
        <f t="shared" si="147"/>
        <v>1.6680162513703165</v>
      </c>
      <c r="EL75">
        <f t="shared" si="148"/>
        <v>25.051249240328616</v>
      </c>
      <c r="EM75" s="79">
        <f t="shared" si="100"/>
        <v>1.6680162513703165</v>
      </c>
      <c r="EN75">
        <f t="shared" si="101"/>
        <v>4</v>
      </c>
      <c r="ES75" s="50" t="s">
        <v>323</v>
      </c>
      <c r="ET75" s="51">
        <v>2</v>
      </c>
      <c r="EU75" s="51">
        <v>24</v>
      </c>
      <c r="EV75">
        <f t="shared" si="149"/>
        <v>14.982913071637164</v>
      </c>
      <c r="EW75">
        <f t="shared" si="150"/>
        <v>25.386328416109883</v>
      </c>
      <c r="EX75">
        <f t="shared" si="151"/>
        <v>19.515503459449654</v>
      </c>
      <c r="EY75">
        <f t="shared" si="152"/>
        <v>1.6680162513703165</v>
      </c>
      <c r="EZ75">
        <f t="shared" si="153"/>
        <v>25.051249240328616</v>
      </c>
      <c r="FA75" s="79">
        <f t="shared" si="102"/>
        <v>1.6680162513703165</v>
      </c>
      <c r="FB75">
        <f t="shared" si="103"/>
        <v>4</v>
      </c>
    </row>
    <row r="76" spans="1:158">
      <c r="A76" s="50" t="s">
        <v>189</v>
      </c>
      <c r="B76" s="51">
        <v>5</v>
      </c>
      <c r="C76" s="51">
        <v>4</v>
      </c>
      <c r="H76" s="1">
        <v>75</v>
      </c>
      <c r="I76" s="50" t="s">
        <v>385</v>
      </c>
      <c r="J76" s="53">
        <v>28</v>
      </c>
      <c r="K76" s="53">
        <v>35</v>
      </c>
      <c r="L76">
        <f t="shared" si="77"/>
        <v>40.607881008493905</v>
      </c>
      <c r="M76">
        <f t="shared" si="78"/>
        <v>31.32091952673165</v>
      </c>
      <c r="N76">
        <f t="shared" si="79"/>
        <v>28.231188426986208</v>
      </c>
      <c r="O76">
        <f t="shared" si="80"/>
        <v>29.154759474226502</v>
      </c>
      <c r="P76">
        <f t="shared" si="81"/>
        <v>27.658633371878661</v>
      </c>
      <c r="Q76" s="79">
        <f t="shared" si="82"/>
        <v>27.658633371878661</v>
      </c>
      <c r="R76">
        <f t="shared" si="83"/>
        <v>5</v>
      </c>
      <c r="W76" s="50" t="s">
        <v>327</v>
      </c>
      <c r="X76" s="51">
        <v>10</v>
      </c>
      <c r="Y76" s="51">
        <v>14</v>
      </c>
      <c r="Z76">
        <f t="shared" si="104"/>
        <v>11.91270330361669</v>
      </c>
      <c r="AA76">
        <f t="shared" si="105"/>
        <v>13.43142418160793</v>
      </c>
      <c r="AB76">
        <f t="shared" si="106"/>
        <v>13.215574323327152</v>
      </c>
      <c r="AC76">
        <f t="shared" si="107"/>
        <v>11.715374513859981</v>
      </c>
      <c r="AD76">
        <f t="shared" si="108"/>
        <v>6.1795944040596291</v>
      </c>
      <c r="AE76" s="79">
        <f t="shared" si="84"/>
        <v>6.1795944040596291</v>
      </c>
      <c r="AF76">
        <f t="shared" si="85"/>
        <v>5</v>
      </c>
      <c r="AK76" s="50" t="s">
        <v>327</v>
      </c>
      <c r="AL76" s="51">
        <v>10</v>
      </c>
      <c r="AM76" s="51">
        <v>14</v>
      </c>
      <c r="AN76">
        <f t="shared" si="109"/>
        <v>8.6568556556169654</v>
      </c>
      <c r="AO76">
        <f t="shared" si="110"/>
        <v>13.116763252413753</v>
      </c>
      <c r="AP76">
        <f t="shared" si="111"/>
        <v>13.517363555579722</v>
      </c>
      <c r="AQ76">
        <f t="shared" si="112"/>
        <v>10.883218477954436</v>
      </c>
      <c r="AR76">
        <f t="shared" si="113"/>
        <v>7.2326005754976475</v>
      </c>
      <c r="AS76" s="79">
        <f t="shared" si="86"/>
        <v>7.2326005754976475</v>
      </c>
      <c r="AT76">
        <f t="shared" si="87"/>
        <v>5</v>
      </c>
      <c r="AY76" s="50" t="s">
        <v>327</v>
      </c>
      <c r="AZ76" s="51">
        <v>10</v>
      </c>
      <c r="BA76" s="51">
        <v>14</v>
      </c>
      <c r="BB76">
        <f t="shared" si="114"/>
        <v>8.640740101579528</v>
      </c>
      <c r="BC76">
        <f t="shared" si="115"/>
        <v>12.207124510476566</v>
      </c>
      <c r="BD76">
        <f t="shared" si="116"/>
        <v>13.546447352485778</v>
      </c>
      <c r="BE76">
        <f t="shared" si="117"/>
        <v>10.883218477954436</v>
      </c>
      <c r="BF76">
        <f t="shared" si="118"/>
        <v>8.4362965379731403</v>
      </c>
      <c r="BG76" s="79">
        <f t="shared" si="88"/>
        <v>8.4362965379731403</v>
      </c>
      <c r="BH76">
        <f t="shared" si="89"/>
        <v>5</v>
      </c>
      <c r="BM76" s="50" t="s">
        <v>327</v>
      </c>
      <c r="BN76" s="51">
        <v>10</v>
      </c>
      <c r="BO76" s="51">
        <v>14</v>
      </c>
      <c r="BP76">
        <f t="shared" si="119"/>
        <v>4.7697503534677077</v>
      </c>
      <c r="BQ76">
        <f t="shared" si="120"/>
        <v>13.572386614519077</v>
      </c>
      <c r="BR76">
        <f t="shared" si="121"/>
        <v>13.472716000569129</v>
      </c>
      <c r="BS76">
        <f t="shared" si="122"/>
        <v>8.9899944382630181</v>
      </c>
      <c r="BT76">
        <f t="shared" si="123"/>
        <v>12.891047857710648</v>
      </c>
      <c r="BU76" s="79">
        <f t="shared" si="90"/>
        <v>4.7697503534677077</v>
      </c>
      <c r="BV76">
        <f t="shared" si="91"/>
        <v>1</v>
      </c>
      <c r="CA76" s="50" t="s">
        <v>327</v>
      </c>
      <c r="CB76" s="51">
        <v>10</v>
      </c>
      <c r="CC76" s="51">
        <v>14</v>
      </c>
      <c r="CD76">
        <f t="shared" si="124"/>
        <v>2.6416522178937716</v>
      </c>
      <c r="CE76">
        <f t="shared" si="125"/>
        <v>13.159908096371106</v>
      </c>
      <c r="CF76">
        <f t="shared" si="126"/>
        <v>13.564158355883013</v>
      </c>
      <c r="CG76">
        <f t="shared" si="127"/>
        <v>8.9899944382630181</v>
      </c>
      <c r="CH76">
        <f t="shared" si="128"/>
        <v>17.297977246738746</v>
      </c>
      <c r="CI76" s="79">
        <f t="shared" si="92"/>
        <v>2.6416522178937716</v>
      </c>
      <c r="CJ76">
        <f t="shared" si="93"/>
        <v>1</v>
      </c>
      <c r="CO76" s="50" t="s">
        <v>327</v>
      </c>
      <c r="CP76" s="51">
        <v>10</v>
      </c>
      <c r="CQ76" s="51">
        <v>14</v>
      </c>
      <c r="CR76">
        <f t="shared" si="129"/>
        <v>2.2911165331474579</v>
      </c>
      <c r="CS76">
        <f t="shared" si="130"/>
        <v>12.49042132996321</v>
      </c>
      <c r="CT76">
        <f t="shared" si="131"/>
        <v>6.6798050878292008</v>
      </c>
      <c r="CU76">
        <f t="shared" si="132"/>
        <v>8.9899944382630181</v>
      </c>
      <c r="CV76">
        <f t="shared" si="133"/>
        <v>20.935048810600126</v>
      </c>
      <c r="CW76" s="79">
        <f t="shared" si="94"/>
        <v>2.2911165331474579</v>
      </c>
      <c r="CX76">
        <f t="shared" si="95"/>
        <v>1</v>
      </c>
      <c r="DC76" s="50" t="s">
        <v>327</v>
      </c>
      <c r="DD76" s="51">
        <v>10</v>
      </c>
      <c r="DE76" s="51">
        <v>14</v>
      </c>
      <c r="DF76">
        <f t="shared" si="134"/>
        <v>2.2338250666058386</v>
      </c>
      <c r="DG76">
        <f t="shared" si="135"/>
        <v>12.646824501165984</v>
      </c>
      <c r="DH76">
        <f t="shared" si="136"/>
        <v>11.947162586794661</v>
      </c>
      <c r="DI76">
        <f t="shared" si="137"/>
        <v>13.059939319037158</v>
      </c>
      <c r="DJ76">
        <f t="shared" si="138"/>
        <v>20.947269605100093</v>
      </c>
      <c r="DK76" s="79">
        <f t="shared" si="96"/>
        <v>2.2338250666058386</v>
      </c>
      <c r="DL76">
        <f t="shared" si="97"/>
        <v>1</v>
      </c>
      <c r="DQ76" s="50" t="s">
        <v>327</v>
      </c>
      <c r="DR76" s="51">
        <v>10</v>
      </c>
      <c r="DS76" s="51">
        <v>14</v>
      </c>
      <c r="DT76">
        <f t="shared" si="139"/>
        <v>2.2229728858822662</v>
      </c>
      <c r="DU76">
        <f t="shared" si="140"/>
        <v>11.904539336386915</v>
      </c>
      <c r="DV76">
        <f t="shared" si="141"/>
        <v>11.641371995937222</v>
      </c>
      <c r="DW76">
        <f t="shared" si="142"/>
        <v>13.032402030279584</v>
      </c>
      <c r="DX76">
        <f t="shared" si="143"/>
        <v>21.042135086511617</v>
      </c>
      <c r="DY76" s="79">
        <f t="shared" si="98"/>
        <v>2.2229728858822662</v>
      </c>
      <c r="DZ76">
        <f t="shared" si="99"/>
        <v>1</v>
      </c>
      <c r="EE76" s="50" t="s">
        <v>327</v>
      </c>
      <c r="EF76" s="51">
        <v>10</v>
      </c>
      <c r="EG76" s="51">
        <v>14</v>
      </c>
      <c r="EH76">
        <f t="shared" si="144"/>
        <v>2.2080680560600996</v>
      </c>
      <c r="EI76">
        <f t="shared" si="145"/>
        <v>12.408481933250195</v>
      </c>
      <c r="EJ76">
        <f t="shared" si="146"/>
        <v>11.641371995937222</v>
      </c>
      <c r="EK76">
        <f t="shared" si="147"/>
        <v>13.032402030279584</v>
      </c>
      <c r="EL76">
        <f t="shared" si="148"/>
        <v>21.239198431698526</v>
      </c>
      <c r="EM76" s="79">
        <f t="shared" si="100"/>
        <v>2.2080680560600996</v>
      </c>
      <c r="EN76">
        <f t="shared" si="101"/>
        <v>1</v>
      </c>
      <c r="ES76" s="50" t="s">
        <v>327</v>
      </c>
      <c r="ET76" s="51">
        <v>10</v>
      </c>
      <c r="EU76" s="51">
        <v>14</v>
      </c>
      <c r="EV76">
        <f t="shared" si="149"/>
        <v>2.3577136705367292</v>
      </c>
      <c r="EW76">
        <f t="shared" si="150"/>
        <v>12.679490051677476</v>
      </c>
      <c r="EX76">
        <f t="shared" si="151"/>
        <v>11.641371995937222</v>
      </c>
      <c r="EY76">
        <f t="shared" si="152"/>
        <v>13.032402030279584</v>
      </c>
      <c r="EZ76">
        <f t="shared" si="153"/>
        <v>21.239198431698526</v>
      </c>
      <c r="FA76" s="79">
        <f t="shared" si="102"/>
        <v>2.3577136705367292</v>
      </c>
      <c r="FB76">
        <f t="shared" si="103"/>
        <v>1</v>
      </c>
    </row>
    <row r="77" spans="1:158">
      <c r="A77" s="50" t="s">
        <v>193</v>
      </c>
      <c r="B77" s="51">
        <v>13</v>
      </c>
      <c r="C77" s="51">
        <v>18</v>
      </c>
      <c r="H77" s="1">
        <v>76</v>
      </c>
      <c r="I77" s="50" t="s">
        <v>639</v>
      </c>
      <c r="J77" s="53">
        <v>2</v>
      </c>
      <c r="K77" s="53">
        <v>24</v>
      </c>
      <c r="L77">
        <f t="shared" si="77"/>
        <v>21.023796041628639</v>
      </c>
      <c r="M77">
        <f t="shared" si="78"/>
        <v>25.495097567963924</v>
      </c>
      <c r="N77">
        <f t="shared" si="79"/>
        <v>0</v>
      </c>
      <c r="O77">
        <f t="shared" si="80"/>
        <v>1</v>
      </c>
      <c r="P77">
        <f t="shared" si="81"/>
        <v>12.806248474865697</v>
      </c>
      <c r="Q77" s="79">
        <f t="shared" si="82"/>
        <v>0</v>
      </c>
      <c r="R77">
        <f t="shared" si="83"/>
        <v>3</v>
      </c>
      <c r="W77" s="50" t="s">
        <v>331</v>
      </c>
      <c r="X77" s="51">
        <v>2</v>
      </c>
      <c r="Y77" s="51">
        <v>24</v>
      </c>
      <c r="Z77">
        <f t="shared" si="104"/>
        <v>19.892523721237584</v>
      </c>
      <c r="AA77">
        <f t="shared" si="105"/>
        <v>25.762174636592356</v>
      </c>
      <c r="AB77">
        <f t="shared" si="106"/>
        <v>2.603927232351928</v>
      </c>
      <c r="AC77">
        <f t="shared" si="107"/>
        <v>2.6925824035672519</v>
      </c>
      <c r="AD77">
        <f t="shared" si="108"/>
        <v>15.024602126178488</v>
      </c>
      <c r="AE77" s="79">
        <f t="shared" si="84"/>
        <v>2.603927232351928</v>
      </c>
      <c r="AF77">
        <f t="shared" si="85"/>
        <v>3</v>
      </c>
      <c r="AK77" s="50" t="s">
        <v>331</v>
      </c>
      <c r="AL77" s="51">
        <v>2</v>
      </c>
      <c r="AM77" s="51">
        <v>24</v>
      </c>
      <c r="AN77">
        <f t="shared" si="109"/>
        <v>19.200085351533922</v>
      </c>
      <c r="AO77">
        <f t="shared" si="110"/>
        <v>25.613014070582786</v>
      </c>
      <c r="AP77">
        <f t="shared" si="111"/>
        <v>2.5832422351987985</v>
      </c>
      <c r="AQ77">
        <f t="shared" si="112"/>
        <v>3.0184617126756614</v>
      </c>
      <c r="AR77">
        <f t="shared" si="113"/>
        <v>15.291953586271733</v>
      </c>
      <c r="AS77" s="79">
        <f t="shared" si="86"/>
        <v>2.5832422351987985</v>
      </c>
      <c r="AT77">
        <f t="shared" si="87"/>
        <v>3</v>
      </c>
      <c r="AY77" s="50" t="s">
        <v>331</v>
      </c>
      <c r="AZ77" s="51">
        <v>2</v>
      </c>
      <c r="BA77" s="51">
        <v>24</v>
      </c>
      <c r="BB77">
        <f t="shared" si="114"/>
        <v>21.306379903283535</v>
      </c>
      <c r="BC77">
        <f t="shared" si="115"/>
        <v>24.576694015963124</v>
      </c>
      <c r="BD77">
        <f t="shared" si="116"/>
        <v>2.1339763076634504</v>
      </c>
      <c r="BE77">
        <f t="shared" si="117"/>
        <v>3.0184617126756614</v>
      </c>
      <c r="BF77">
        <f t="shared" si="118"/>
        <v>16.616292624909374</v>
      </c>
      <c r="BG77" s="79">
        <f t="shared" si="88"/>
        <v>2.1339763076634504</v>
      </c>
      <c r="BH77">
        <f t="shared" si="89"/>
        <v>3</v>
      </c>
      <c r="BM77" s="50" t="s">
        <v>331</v>
      </c>
      <c r="BN77" s="51">
        <v>2</v>
      </c>
      <c r="BO77" s="51">
        <v>24</v>
      </c>
      <c r="BP77">
        <f t="shared" si="119"/>
        <v>17.372364898148014</v>
      </c>
      <c r="BQ77">
        <f t="shared" si="120"/>
        <v>26.041592994553476</v>
      </c>
      <c r="BR77">
        <f t="shared" si="121"/>
        <v>2.0629225695579119</v>
      </c>
      <c r="BS77">
        <f t="shared" si="122"/>
        <v>6.1008196170678586</v>
      </c>
      <c r="BT77">
        <f t="shared" si="123"/>
        <v>18.028761957211213</v>
      </c>
      <c r="BU77" s="79">
        <f t="shared" si="90"/>
        <v>2.0629225695579119</v>
      </c>
      <c r="BV77">
        <f t="shared" si="91"/>
        <v>3</v>
      </c>
      <c r="CA77" s="50" t="s">
        <v>331</v>
      </c>
      <c r="CB77" s="51">
        <v>2</v>
      </c>
      <c r="CC77" s="51">
        <v>24</v>
      </c>
      <c r="CD77">
        <f t="shared" si="124"/>
        <v>15.26652619819922</v>
      </c>
      <c r="CE77">
        <f t="shared" si="125"/>
        <v>25.811621121598186</v>
      </c>
      <c r="CF77">
        <f t="shared" si="126"/>
        <v>1.9262735526064294</v>
      </c>
      <c r="CG77">
        <f t="shared" si="127"/>
        <v>6.1008196170678586</v>
      </c>
      <c r="CH77">
        <f t="shared" si="128"/>
        <v>21.501661941084727</v>
      </c>
      <c r="CI77" s="79">
        <f t="shared" si="92"/>
        <v>1.9262735526064294</v>
      </c>
      <c r="CJ77">
        <f t="shared" si="93"/>
        <v>3</v>
      </c>
      <c r="CO77" s="50" t="s">
        <v>331</v>
      </c>
      <c r="CP77" s="51">
        <v>2</v>
      </c>
      <c r="CQ77" s="51">
        <v>24</v>
      </c>
      <c r="CR77">
        <f t="shared" si="129"/>
        <v>15.09705772024674</v>
      </c>
      <c r="CS77">
        <f t="shared" si="130"/>
        <v>25.197432904960774</v>
      </c>
      <c r="CT77">
        <f t="shared" si="131"/>
        <v>9.6735789312636964</v>
      </c>
      <c r="CU77">
        <f t="shared" si="132"/>
        <v>6.1008196170678586</v>
      </c>
      <c r="CV77">
        <f t="shared" si="133"/>
        <v>24.807965396263551</v>
      </c>
      <c r="CW77" s="79">
        <f t="shared" si="94"/>
        <v>6.1008196170678586</v>
      </c>
      <c r="CX77">
        <f t="shared" si="95"/>
        <v>4</v>
      </c>
      <c r="DC77" s="50" t="s">
        <v>331</v>
      </c>
      <c r="DD77" s="51">
        <v>2</v>
      </c>
      <c r="DE77" s="51">
        <v>24</v>
      </c>
      <c r="DF77">
        <f t="shared" si="134"/>
        <v>14.975503149750814</v>
      </c>
      <c r="DG77">
        <f t="shared" si="135"/>
        <v>25.344767985982674</v>
      </c>
      <c r="DH77">
        <f t="shared" si="136"/>
        <v>19.000537049339055</v>
      </c>
      <c r="DI77">
        <f t="shared" si="137"/>
        <v>1.5746557899848224</v>
      </c>
      <c r="DJ77">
        <f t="shared" si="138"/>
        <v>24.762484272559373</v>
      </c>
      <c r="DK77" s="79">
        <f t="shared" si="96"/>
        <v>1.5746557899848224</v>
      </c>
      <c r="DL77">
        <f t="shared" si="97"/>
        <v>4</v>
      </c>
      <c r="DQ77" s="50" t="s">
        <v>331</v>
      </c>
      <c r="DR77" s="51">
        <v>2</v>
      </c>
      <c r="DS77" s="51">
        <v>24</v>
      </c>
      <c r="DT77">
        <f t="shared" si="139"/>
        <v>14.67464746191089</v>
      </c>
      <c r="DU77">
        <f t="shared" si="140"/>
        <v>24.654459041957974</v>
      </c>
      <c r="DV77">
        <f t="shared" si="141"/>
        <v>19.515503459449654</v>
      </c>
      <c r="DW77">
        <f t="shared" si="142"/>
        <v>1.6680162513703165</v>
      </c>
      <c r="DX77">
        <f t="shared" si="143"/>
        <v>24.888766429033865</v>
      </c>
      <c r="DY77" s="79">
        <f t="shared" si="98"/>
        <v>1.6680162513703165</v>
      </c>
      <c r="DZ77">
        <f t="shared" si="99"/>
        <v>4</v>
      </c>
      <c r="EE77" s="50" t="s">
        <v>331</v>
      </c>
      <c r="EF77" s="51">
        <v>2</v>
      </c>
      <c r="EG77" s="51">
        <v>24</v>
      </c>
      <c r="EH77">
        <f t="shared" si="144"/>
        <v>14.814620047108633</v>
      </c>
      <c r="EI77">
        <f t="shared" si="145"/>
        <v>25.118405190771895</v>
      </c>
      <c r="EJ77">
        <f t="shared" si="146"/>
        <v>19.515503459449654</v>
      </c>
      <c r="EK77">
        <f t="shared" si="147"/>
        <v>1.6680162513703165</v>
      </c>
      <c r="EL77">
        <f t="shared" si="148"/>
        <v>25.051249240328616</v>
      </c>
      <c r="EM77" s="79">
        <f t="shared" si="100"/>
        <v>1.6680162513703165</v>
      </c>
      <c r="EN77">
        <f t="shared" si="101"/>
        <v>4</v>
      </c>
      <c r="ES77" s="50" t="s">
        <v>331</v>
      </c>
      <c r="ET77" s="51">
        <v>2</v>
      </c>
      <c r="EU77" s="51">
        <v>24</v>
      </c>
      <c r="EV77">
        <f t="shared" si="149"/>
        <v>14.982913071637164</v>
      </c>
      <c r="EW77">
        <f t="shared" si="150"/>
        <v>25.386328416109883</v>
      </c>
      <c r="EX77">
        <f t="shared" si="151"/>
        <v>19.515503459449654</v>
      </c>
      <c r="EY77">
        <f t="shared" si="152"/>
        <v>1.6680162513703165</v>
      </c>
      <c r="EZ77">
        <f t="shared" si="153"/>
        <v>25.051249240328616</v>
      </c>
      <c r="FA77" s="79">
        <f t="shared" si="102"/>
        <v>1.6680162513703165</v>
      </c>
      <c r="FB77">
        <f t="shared" si="103"/>
        <v>4</v>
      </c>
    </row>
    <row r="78" spans="1:158">
      <c r="A78" s="50" t="s">
        <v>195</v>
      </c>
      <c r="B78" s="51">
        <v>14</v>
      </c>
      <c r="C78" s="51">
        <v>10</v>
      </c>
      <c r="H78" s="1">
        <v>77</v>
      </c>
      <c r="I78" s="50" t="s">
        <v>157</v>
      </c>
      <c r="J78" s="51">
        <v>19</v>
      </c>
      <c r="K78" s="51">
        <v>8</v>
      </c>
      <c r="L78">
        <f t="shared" si="77"/>
        <v>16.763054614240211</v>
      </c>
      <c r="M78">
        <f t="shared" si="78"/>
        <v>3</v>
      </c>
      <c r="N78">
        <f t="shared" si="79"/>
        <v>23.345235059857504</v>
      </c>
      <c r="O78">
        <f t="shared" si="80"/>
        <v>24.083189157584592</v>
      </c>
      <c r="P78">
        <f t="shared" si="81"/>
        <v>10.816653826391969</v>
      </c>
      <c r="Q78" s="79">
        <f t="shared" si="82"/>
        <v>3</v>
      </c>
      <c r="R78">
        <f t="shared" si="83"/>
        <v>2</v>
      </c>
      <c r="W78" s="50" t="s">
        <v>334</v>
      </c>
      <c r="X78" s="51">
        <v>12</v>
      </c>
      <c r="Y78" s="51">
        <v>17</v>
      </c>
      <c r="Z78">
        <f t="shared" si="104"/>
        <v>15.518134552838495</v>
      </c>
      <c r="AA78">
        <f t="shared" si="105"/>
        <v>13.649192388280058</v>
      </c>
      <c r="AB78">
        <f t="shared" si="106"/>
        <v>11.893605690932583</v>
      </c>
      <c r="AC78">
        <f t="shared" si="107"/>
        <v>11.884864324004713</v>
      </c>
      <c r="AD78">
        <f t="shared" si="108"/>
        <v>3.3476286783207971</v>
      </c>
      <c r="AE78" s="79">
        <f t="shared" si="84"/>
        <v>3.3476286783207971</v>
      </c>
      <c r="AF78">
        <f t="shared" si="85"/>
        <v>5</v>
      </c>
      <c r="AK78" s="50" t="s">
        <v>334</v>
      </c>
      <c r="AL78" s="51">
        <v>12</v>
      </c>
      <c r="AM78" s="51">
        <v>17</v>
      </c>
      <c r="AN78">
        <f t="shared" si="109"/>
        <v>12.135085445854406</v>
      </c>
      <c r="AO78">
        <f t="shared" si="110"/>
        <v>13.597795884623061</v>
      </c>
      <c r="AP78">
        <f t="shared" si="111"/>
        <v>12.216233415652914</v>
      </c>
      <c r="AQ78">
        <f t="shared" si="112"/>
        <v>11.080513425418919</v>
      </c>
      <c r="AR78">
        <f t="shared" si="113"/>
        <v>4.1629930464377312</v>
      </c>
      <c r="AS78" s="79">
        <f t="shared" si="86"/>
        <v>4.1629930464377312</v>
      </c>
      <c r="AT78">
        <f t="shared" si="87"/>
        <v>5</v>
      </c>
      <c r="AY78" s="50" t="s">
        <v>334</v>
      </c>
      <c r="AZ78" s="51">
        <v>12</v>
      </c>
      <c r="BA78" s="51">
        <v>17</v>
      </c>
      <c r="BB78">
        <f t="shared" si="114"/>
        <v>10.944710287396582</v>
      </c>
      <c r="BC78">
        <f t="shared" si="115"/>
        <v>12.497221910979965</v>
      </c>
      <c r="BD78">
        <f t="shared" si="116"/>
        <v>12.374380125148448</v>
      </c>
      <c r="BE78">
        <f t="shared" si="117"/>
        <v>11.080513425418919</v>
      </c>
      <c r="BF78">
        <f t="shared" si="118"/>
        <v>5.544678257267738</v>
      </c>
      <c r="BG78" s="79">
        <f t="shared" si="88"/>
        <v>5.544678257267738</v>
      </c>
      <c r="BH78">
        <f t="shared" si="89"/>
        <v>5</v>
      </c>
      <c r="BM78" s="50" t="s">
        <v>334</v>
      </c>
      <c r="BN78" s="51">
        <v>12</v>
      </c>
      <c r="BO78" s="51">
        <v>17</v>
      </c>
      <c r="BP78">
        <f t="shared" si="119"/>
        <v>7.5229767128713965</v>
      </c>
      <c r="BQ78">
        <f t="shared" si="120"/>
        <v>14.000775281318411</v>
      </c>
      <c r="BR78">
        <f t="shared" si="121"/>
        <v>12.315037306804696</v>
      </c>
      <c r="BS78">
        <f t="shared" si="122"/>
        <v>10.140019723846695</v>
      </c>
      <c r="BT78">
        <f t="shared" si="123"/>
        <v>9.4956898564446739</v>
      </c>
      <c r="BU78" s="79">
        <f t="shared" si="90"/>
        <v>7.5229767128713965</v>
      </c>
      <c r="BV78">
        <f t="shared" si="91"/>
        <v>1</v>
      </c>
      <c r="CA78" s="50" t="s">
        <v>334</v>
      </c>
      <c r="CB78" s="51">
        <v>12</v>
      </c>
      <c r="CC78" s="51">
        <v>17</v>
      </c>
      <c r="CD78">
        <f t="shared" si="124"/>
        <v>5.7001404175952617</v>
      </c>
      <c r="CE78">
        <f t="shared" si="125"/>
        <v>13.953004183577592</v>
      </c>
      <c r="CF78">
        <f t="shared" si="126"/>
        <v>12.453968621265711</v>
      </c>
      <c r="CG78">
        <f t="shared" si="127"/>
        <v>10.140019723846695</v>
      </c>
      <c r="CH78">
        <f t="shared" si="128"/>
        <v>13.902445390962392</v>
      </c>
      <c r="CI78" s="79">
        <f t="shared" si="92"/>
        <v>5.7001404175952617</v>
      </c>
      <c r="CJ78">
        <f t="shared" si="93"/>
        <v>1</v>
      </c>
      <c r="CO78" s="50" t="s">
        <v>334</v>
      </c>
      <c r="CP78" s="51">
        <v>12</v>
      </c>
      <c r="CQ78" s="51">
        <v>17</v>
      </c>
      <c r="CR78">
        <f t="shared" si="129"/>
        <v>4.851572168736813</v>
      </c>
      <c r="CS78">
        <f t="shared" si="130"/>
        <v>13.444724801943696</v>
      </c>
      <c r="CT78">
        <f t="shared" si="131"/>
        <v>9.0428957021182601</v>
      </c>
      <c r="CU78">
        <f t="shared" si="132"/>
        <v>10.140019723846695</v>
      </c>
      <c r="CV78">
        <f t="shared" si="133"/>
        <v>17.566578491618959</v>
      </c>
      <c r="CW78" s="79">
        <f t="shared" si="94"/>
        <v>4.851572168736813</v>
      </c>
      <c r="CX78">
        <f t="shared" si="95"/>
        <v>1</v>
      </c>
      <c r="DC78" s="50" t="s">
        <v>334</v>
      </c>
      <c r="DD78" s="51">
        <v>12</v>
      </c>
      <c r="DE78" s="51">
        <v>17</v>
      </c>
      <c r="DF78">
        <f t="shared" si="134"/>
        <v>4.3298009270862066</v>
      </c>
      <c r="DG78">
        <f t="shared" si="135"/>
        <v>13.571104390332138</v>
      </c>
      <c r="DH78">
        <f t="shared" si="136"/>
        <v>15.52943222733227</v>
      </c>
      <c r="DI78">
        <f t="shared" si="137"/>
        <v>12.018677671729646</v>
      </c>
      <c r="DJ78">
        <f t="shared" si="138"/>
        <v>17.571569836208436</v>
      </c>
      <c r="DK78" s="79">
        <f t="shared" si="96"/>
        <v>4.3298009270862066</v>
      </c>
      <c r="DL78">
        <f t="shared" si="97"/>
        <v>1</v>
      </c>
      <c r="DQ78" s="50" t="s">
        <v>334</v>
      </c>
      <c r="DR78" s="51">
        <v>12</v>
      </c>
      <c r="DS78" s="51">
        <v>17</v>
      </c>
      <c r="DT78">
        <f t="shared" si="139"/>
        <v>3.6127136852188726</v>
      </c>
      <c r="DU78">
        <f t="shared" si="140"/>
        <v>13.018694956852755</v>
      </c>
      <c r="DV78">
        <f t="shared" si="141"/>
        <v>15.245533898548498</v>
      </c>
      <c r="DW78">
        <f t="shared" si="142"/>
        <v>11.964515248635669</v>
      </c>
      <c r="DX78">
        <f t="shared" si="143"/>
        <v>17.672004721564647</v>
      </c>
      <c r="DY78" s="79">
        <f t="shared" si="98"/>
        <v>3.6127136852188726</v>
      </c>
      <c r="DZ78">
        <f t="shared" si="99"/>
        <v>1</v>
      </c>
      <c r="EE78" s="50" t="s">
        <v>334</v>
      </c>
      <c r="EF78" s="51">
        <v>12</v>
      </c>
      <c r="EG78" s="51">
        <v>17</v>
      </c>
      <c r="EH78">
        <f t="shared" si="144"/>
        <v>3.9264093164356959</v>
      </c>
      <c r="EI78">
        <f t="shared" si="145"/>
        <v>13.373479051907044</v>
      </c>
      <c r="EJ78">
        <f t="shared" si="146"/>
        <v>15.245533898548498</v>
      </c>
      <c r="EK78">
        <f t="shared" si="147"/>
        <v>11.964515248635669</v>
      </c>
      <c r="EL78">
        <f t="shared" si="148"/>
        <v>17.867775357359545</v>
      </c>
      <c r="EM78" s="79">
        <f t="shared" si="100"/>
        <v>3.9264093164356959</v>
      </c>
      <c r="EN78">
        <f t="shared" si="101"/>
        <v>1</v>
      </c>
      <c r="ES78" s="50" t="s">
        <v>334</v>
      </c>
      <c r="ET78" s="51">
        <v>12</v>
      </c>
      <c r="EU78" s="51">
        <v>17</v>
      </c>
      <c r="EV78">
        <f t="shared" si="149"/>
        <v>4.0641078691683088</v>
      </c>
      <c r="EW78">
        <f t="shared" si="150"/>
        <v>13.628798609216737</v>
      </c>
      <c r="EX78">
        <f t="shared" si="151"/>
        <v>15.245533898548498</v>
      </c>
      <c r="EY78">
        <f t="shared" si="152"/>
        <v>11.964515248635669</v>
      </c>
      <c r="EZ78">
        <f t="shared" si="153"/>
        <v>17.867775357359545</v>
      </c>
      <c r="FA78" s="79">
        <f t="shared" si="102"/>
        <v>4.0641078691683088</v>
      </c>
      <c r="FB78">
        <f t="shared" si="103"/>
        <v>1</v>
      </c>
    </row>
    <row r="79" spans="1:158">
      <c r="A79" s="50" t="s">
        <v>199</v>
      </c>
      <c r="B79" s="51">
        <v>19</v>
      </c>
      <c r="C79" s="51">
        <v>8</v>
      </c>
      <c r="H79" s="1">
        <v>78</v>
      </c>
      <c r="I79" s="50" t="s">
        <v>535</v>
      </c>
      <c r="J79" s="53">
        <v>23</v>
      </c>
      <c r="K79" s="53">
        <v>27</v>
      </c>
      <c r="L79">
        <f t="shared" si="77"/>
        <v>31.240998703626616</v>
      </c>
      <c r="M79">
        <f t="shared" si="78"/>
        <v>22.360679774997898</v>
      </c>
      <c r="N79">
        <f t="shared" si="79"/>
        <v>21.213203435596427</v>
      </c>
      <c r="O79">
        <f t="shared" si="80"/>
        <v>22.203603311174518</v>
      </c>
      <c r="P79">
        <f t="shared" si="81"/>
        <v>18.384776310850235</v>
      </c>
      <c r="Q79" s="79">
        <f t="shared" si="82"/>
        <v>18.384776310850235</v>
      </c>
      <c r="R79">
        <f t="shared" si="83"/>
        <v>5</v>
      </c>
      <c r="W79" s="50" t="s">
        <v>336</v>
      </c>
      <c r="X79" s="51">
        <v>10</v>
      </c>
      <c r="Y79" s="51">
        <v>14</v>
      </c>
      <c r="Z79">
        <f t="shared" si="104"/>
        <v>11.91270330361669</v>
      </c>
      <c r="AA79">
        <f t="shared" si="105"/>
        <v>13.43142418160793</v>
      </c>
      <c r="AB79">
        <f t="shared" si="106"/>
        <v>13.215574323327152</v>
      </c>
      <c r="AC79">
        <f t="shared" si="107"/>
        <v>11.715374513859981</v>
      </c>
      <c r="AD79">
        <f t="shared" si="108"/>
        <v>6.1795944040596291</v>
      </c>
      <c r="AE79" s="79">
        <f t="shared" si="84"/>
        <v>6.1795944040596291</v>
      </c>
      <c r="AF79">
        <f t="shared" si="85"/>
        <v>5</v>
      </c>
      <c r="AK79" s="50" t="s">
        <v>336</v>
      </c>
      <c r="AL79" s="51">
        <v>10</v>
      </c>
      <c r="AM79" s="51">
        <v>14</v>
      </c>
      <c r="AN79">
        <f t="shared" si="109"/>
        <v>8.6568556556169654</v>
      </c>
      <c r="AO79">
        <f t="shared" si="110"/>
        <v>13.116763252413753</v>
      </c>
      <c r="AP79">
        <f t="shared" si="111"/>
        <v>13.517363555579722</v>
      </c>
      <c r="AQ79">
        <f t="shared" si="112"/>
        <v>10.883218477954436</v>
      </c>
      <c r="AR79">
        <f t="shared" si="113"/>
        <v>7.2326005754976475</v>
      </c>
      <c r="AS79" s="79">
        <f t="shared" si="86"/>
        <v>7.2326005754976475</v>
      </c>
      <c r="AT79">
        <f t="shared" si="87"/>
        <v>5</v>
      </c>
      <c r="AY79" s="50" t="s">
        <v>336</v>
      </c>
      <c r="AZ79" s="51">
        <v>10</v>
      </c>
      <c r="BA79" s="51">
        <v>14</v>
      </c>
      <c r="BB79">
        <f t="shared" si="114"/>
        <v>8.640740101579528</v>
      </c>
      <c r="BC79">
        <f t="shared" si="115"/>
        <v>12.207124510476566</v>
      </c>
      <c r="BD79">
        <f t="shared" si="116"/>
        <v>13.546447352485778</v>
      </c>
      <c r="BE79">
        <f t="shared" si="117"/>
        <v>10.883218477954436</v>
      </c>
      <c r="BF79">
        <f t="shared" si="118"/>
        <v>8.4362965379731403</v>
      </c>
      <c r="BG79" s="79">
        <f t="shared" si="88"/>
        <v>8.4362965379731403</v>
      </c>
      <c r="BH79">
        <f t="shared" si="89"/>
        <v>5</v>
      </c>
      <c r="BM79" s="50" t="s">
        <v>336</v>
      </c>
      <c r="BN79" s="51">
        <v>10</v>
      </c>
      <c r="BO79" s="51">
        <v>14</v>
      </c>
      <c r="BP79">
        <f t="shared" si="119"/>
        <v>4.7697503534677077</v>
      </c>
      <c r="BQ79">
        <f t="shared" si="120"/>
        <v>13.572386614519077</v>
      </c>
      <c r="BR79">
        <f t="shared" si="121"/>
        <v>13.472716000569129</v>
      </c>
      <c r="BS79">
        <f t="shared" si="122"/>
        <v>8.9899944382630181</v>
      </c>
      <c r="BT79">
        <f t="shared" si="123"/>
        <v>12.891047857710648</v>
      </c>
      <c r="BU79" s="79">
        <f t="shared" si="90"/>
        <v>4.7697503534677077</v>
      </c>
      <c r="BV79">
        <f t="shared" si="91"/>
        <v>1</v>
      </c>
      <c r="CA79" s="50" t="s">
        <v>336</v>
      </c>
      <c r="CB79" s="51">
        <v>10</v>
      </c>
      <c r="CC79" s="51">
        <v>14</v>
      </c>
      <c r="CD79">
        <f t="shared" si="124"/>
        <v>2.6416522178937716</v>
      </c>
      <c r="CE79">
        <f t="shared" si="125"/>
        <v>13.159908096371106</v>
      </c>
      <c r="CF79">
        <f t="shared" si="126"/>
        <v>13.564158355883013</v>
      </c>
      <c r="CG79">
        <f t="shared" si="127"/>
        <v>8.9899944382630181</v>
      </c>
      <c r="CH79">
        <f t="shared" si="128"/>
        <v>17.297977246738746</v>
      </c>
      <c r="CI79" s="79">
        <f t="shared" si="92"/>
        <v>2.6416522178937716</v>
      </c>
      <c r="CJ79">
        <f t="shared" si="93"/>
        <v>1</v>
      </c>
      <c r="CO79" s="50" t="s">
        <v>336</v>
      </c>
      <c r="CP79" s="51">
        <v>10</v>
      </c>
      <c r="CQ79" s="51">
        <v>14</v>
      </c>
      <c r="CR79">
        <f t="shared" si="129"/>
        <v>2.2911165331474579</v>
      </c>
      <c r="CS79">
        <f t="shared" si="130"/>
        <v>12.49042132996321</v>
      </c>
      <c r="CT79">
        <f t="shared" si="131"/>
        <v>6.6798050878292008</v>
      </c>
      <c r="CU79">
        <f t="shared" si="132"/>
        <v>8.9899944382630181</v>
      </c>
      <c r="CV79">
        <f t="shared" si="133"/>
        <v>20.935048810600126</v>
      </c>
      <c r="CW79" s="79">
        <f t="shared" si="94"/>
        <v>2.2911165331474579</v>
      </c>
      <c r="CX79">
        <f t="shared" si="95"/>
        <v>1</v>
      </c>
      <c r="DC79" s="50" t="s">
        <v>336</v>
      </c>
      <c r="DD79" s="51">
        <v>10</v>
      </c>
      <c r="DE79" s="51">
        <v>14</v>
      </c>
      <c r="DF79">
        <f t="shared" si="134"/>
        <v>2.2338250666058386</v>
      </c>
      <c r="DG79">
        <f t="shared" si="135"/>
        <v>12.646824501165984</v>
      </c>
      <c r="DH79">
        <f t="shared" si="136"/>
        <v>11.947162586794661</v>
      </c>
      <c r="DI79">
        <f t="shared" si="137"/>
        <v>13.059939319037158</v>
      </c>
      <c r="DJ79">
        <f t="shared" si="138"/>
        <v>20.947269605100093</v>
      </c>
      <c r="DK79" s="79">
        <f t="shared" si="96"/>
        <v>2.2338250666058386</v>
      </c>
      <c r="DL79">
        <f t="shared" si="97"/>
        <v>1</v>
      </c>
      <c r="DQ79" s="50" t="s">
        <v>336</v>
      </c>
      <c r="DR79" s="51">
        <v>10</v>
      </c>
      <c r="DS79" s="51">
        <v>14</v>
      </c>
      <c r="DT79">
        <f t="shared" si="139"/>
        <v>2.2229728858822662</v>
      </c>
      <c r="DU79">
        <f t="shared" si="140"/>
        <v>11.904539336386915</v>
      </c>
      <c r="DV79">
        <f t="shared" si="141"/>
        <v>11.641371995937222</v>
      </c>
      <c r="DW79">
        <f t="shared" si="142"/>
        <v>13.032402030279584</v>
      </c>
      <c r="DX79">
        <f t="shared" si="143"/>
        <v>21.042135086511617</v>
      </c>
      <c r="DY79" s="79">
        <f t="shared" si="98"/>
        <v>2.2229728858822662</v>
      </c>
      <c r="DZ79">
        <f t="shared" si="99"/>
        <v>1</v>
      </c>
      <c r="EE79" s="50" t="s">
        <v>336</v>
      </c>
      <c r="EF79" s="51">
        <v>10</v>
      </c>
      <c r="EG79" s="51">
        <v>14</v>
      </c>
      <c r="EH79">
        <f t="shared" si="144"/>
        <v>2.2080680560600996</v>
      </c>
      <c r="EI79">
        <f t="shared" si="145"/>
        <v>12.408481933250195</v>
      </c>
      <c r="EJ79">
        <f t="shared" si="146"/>
        <v>11.641371995937222</v>
      </c>
      <c r="EK79">
        <f t="shared" si="147"/>
        <v>13.032402030279584</v>
      </c>
      <c r="EL79">
        <f t="shared" si="148"/>
        <v>21.239198431698526</v>
      </c>
      <c r="EM79" s="79">
        <f t="shared" si="100"/>
        <v>2.2080680560600996</v>
      </c>
      <c r="EN79">
        <f t="shared" si="101"/>
        <v>1</v>
      </c>
      <c r="ES79" s="50" t="s">
        <v>336</v>
      </c>
      <c r="ET79" s="51">
        <v>10</v>
      </c>
      <c r="EU79" s="51">
        <v>14</v>
      </c>
      <c r="EV79">
        <f t="shared" si="149"/>
        <v>2.3577136705367292</v>
      </c>
      <c r="EW79">
        <f t="shared" si="150"/>
        <v>12.679490051677476</v>
      </c>
      <c r="EX79">
        <f t="shared" si="151"/>
        <v>11.641371995937222</v>
      </c>
      <c r="EY79">
        <f t="shared" si="152"/>
        <v>13.032402030279584</v>
      </c>
      <c r="EZ79">
        <f t="shared" si="153"/>
        <v>21.239198431698526</v>
      </c>
      <c r="FA79" s="79">
        <f t="shared" si="102"/>
        <v>2.3577136705367292</v>
      </c>
      <c r="FB79">
        <f t="shared" si="103"/>
        <v>1</v>
      </c>
    </row>
    <row r="80" spans="1:158">
      <c r="A80" s="50" t="s">
        <v>201</v>
      </c>
      <c r="B80" s="51">
        <v>12</v>
      </c>
      <c r="C80" s="51">
        <v>13</v>
      </c>
      <c r="H80" s="1">
        <v>79</v>
      </c>
      <c r="I80" s="50" t="s">
        <v>945</v>
      </c>
      <c r="J80" s="51">
        <v>20</v>
      </c>
      <c r="K80" s="51">
        <v>23</v>
      </c>
      <c r="L80">
        <f t="shared" si="77"/>
        <v>26.248809496813376</v>
      </c>
      <c r="M80">
        <f t="shared" si="78"/>
        <v>18.027756377319946</v>
      </c>
      <c r="N80">
        <f t="shared" si="79"/>
        <v>18.027756377319946</v>
      </c>
      <c r="O80">
        <f t="shared" si="80"/>
        <v>19.026297590440446</v>
      </c>
      <c r="P80">
        <f t="shared" si="81"/>
        <v>13.45362404707371</v>
      </c>
      <c r="Q80" s="79">
        <f t="shared" si="82"/>
        <v>13.45362404707371</v>
      </c>
      <c r="R80">
        <f t="shared" si="83"/>
        <v>5</v>
      </c>
      <c r="W80" s="50" t="s">
        <v>338</v>
      </c>
      <c r="X80" s="51">
        <v>17</v>
      </c>
      <c r="Y80" s="51">
        <v>17</v>
      </c>
      <c r="Z80">
        <f t="shared" si="104"/>
        <v>18.783303756261837</v>
      </c>
      <c r="AA80">
        <f t="shared" si="105"/>
        <v>10.69493029207214</v>
      </c>
      <c r="AB80">
        <f t="shared" si="106"/>
        <v>15.719510730979636</v>
      </c>
      <c r="AC80">
        <f t="shared" si="107"/>
        <v>16.620770138594661</v>
      </c>
      <c r="AD80">
        <f t="shared" si="108"/>
        <v>1.6568280859453648</v>
      </c>
      <c r="AE80" s="79">
        <f t="shared" si="84"/>
        <v>1.6568280859453648</v>
      </c>
      <c r="AF80">
        <f t="shared" si="85"/>
        <v>5</v>
      </c>
      <c r="AK80" s="50" t="s">
        <v>338</v>
      </c>
      <c r="AL80" s="51">
        <v>17</v>
      </c>
      <c r="AM80" s="51">
        <v>17</v>
      </c>
      <c r="AN80">
        <f t="shared" si="109"/>
        <v>14.678276061519876</v>
      </c>
      <c r="AO80">
        <f t="shared" si="110"/>
        <v>10.983950988595671</v>
      </c>
      <c r="AP80">
        <f t="shared" si="111"/>
        <v>16.04181433459803</v>
      </c>
      <c r="AQ80">
        <f t="shared" si="112"/>
        <v>15.846485765017079</v>
      </c>
      <c r="AR80">
        <f t="shared" si="113"/>
        <v>1.3529638223873133</v>
      </c>
      <c r="AS80" s="79">
        <f t="shared" si="86"/>
        <v>1.3529638223873133</v>
      </c>
      <c r="AT80">
        <f t="shared" si="87"/>
        <v>5</v>
      </c>
      <c r="AY80" s="50" t="s">
        <v>338</v>
      </c>
      <c r="AZ80" s="51">
        <v>17</v>
      </c>
      <c r="BA80" s="51">
        <v>17</v>
      </c>
      <c r="BB80">
        <f t="shared" si="114"/>
        <v>11.309024178727562</v>
      </c>
      <c r="BC80">
        <f t="shared" si="115"/>
        <v>9.7645902214213649</v>
      </c>
      <c r="BD80">
        <f t="shared" si="116"/>
        <v>16.301666513018507</v>
      </c>
      <c r="BE80">
        <f t="shared" si="117"/>
        <v>15.846485765017079</v>
      </c>
      <c r="BF80">
        <f t="shared" si="118"/>
        <v>1.037685056564668</v>
      </c>
      <c r="BG80" s="79">
        <f t="shared" si="88"/>
        <v>1.037685056564668</v>
      </c>
      <c r="BH80">
        <f t="shared" si="89"/>
        <v>5</v>
      </c>
      <c r="BM80" s="50" t="s">
        <v>338</v>
      </c>
      <c r="BN80" s="51">
        <v>17</v>
      </c>
      <c r="BO80" s="51">
        <v>17</v>
      </c>
      <c r="BP80">
        <f t="shared" si="119"/>
        <v>9.2769174849410696</v>
      </c>
      <c r="BQ80">
        <f t="shared" si="120"/>
        <v>11.277726808979574</v>
      </c>
      <c r="BR80">
        <f t="shared" si="121"/>
        <v>16.257324297312625</v>
      </c>
      <c r="BS80">
        <f t="shared" si="122"/>
        <v>15.12679741386127</v>
      </c>
      <c r="BT80">
        <f t="shared" si="123"/>
        <v>5.9810134132759032</v>
      </c>
      <c r="BU80" s="79">
        <f t="shared" si="90"/>
        <v>5.9810134132759032</v>
      </c>
      <c r="BV80">
        <f t="shared" si="91"/>
        <v>5</v>
      </c>
      <c r="CA80" s="50" t="s">
        <v>338</v>
      </c>
      <c r="CB80" s="51">
        <v>17</v>
      </c>
      <c r="CC80" s="51">
        <v>17</v>
      </c>
      <c r="CD80">
        <f t="shared" si="124"/>
        <v>8.3990891220597899</v>
      </c>
      <c r="CE80">
        <f t="shared" si="125"/>
        <v>11.711985418661254</v>
      </c>
      <c r="CF80">
        <f t="shared" si="126"/>
        <v>16.42776458802204</v>
      </c>
      <c r="CG80">
        <f t="shared" si="127"/>
        <v>15.12679741386127</v>
      </c>
      <c r="CH80">
        <f t="shared" si="128"/>
        <v>10.169705765099177</v>
      </c>
      <c r="CI80" s="79">
        <f t="shared" si="92"/>
        <v>8.3990891220597899</v>
      </c>
      <c r="CJ80">
        <f t="shared" si="93"/>
        <v>1</v>
      </c>
      <c r="CO80" s="50" t="s">
        <v>338</v>
      </c>
      <c r="CP80" s="51">
        <v>17</v>
      </c>
      <c r="CQ80" s="51">
        <v>17</v>
      </c>
      <c r="CR80">
        <f t="shared" si="129"/>
        <v>7.3855032061777361</v>
      </c>
      <c r="CS80">
        <f t="shared" si="130"/>
        <v>11.478703106187561</v>
      </c>
      <c r="CT80">
        <f t="shared" si="131"/>
        <v>13.908293545557228</v>
      </c>
      <c r="CU80">
        <f t="shared" si="132"/>
        <v>15.12679741386127</v>
      </c>
      <c r="CV80">
        <f t="shared" si="133"/>
        <v>13.672935526148356</v>
      </c>
      <c r="CW80" s="79">
        <f t="shared" si="94"/>
        <v>7.3855032061777361</v>
      </c>
      <c r="CX80">
        <f t="shared" si="95"/>
        <v>1</v>
      </c>
      <c r="DC80" s="50" t="s">
        <v>338</v>
      </c>
      <c r="DD80" s="51">
        <v>17</v>
      </c>
      <c r="DE80" s="51">
        <v>17</v>
      </c>
      <c r="DF80">
        <f t="shared" si="134"/>
        <v>6.764882627821164</v>
      </c>
      <c r="DG80">
        <f t="shared" si="135"/>
        <v>11.549403052681651</v>
      </c>
      <c r="DH80">
        <f t="shared" si="136"/>
        <v>19.098028533681326</v>
      </c>
      <c r="DI80">
        <f t="shared" si="137"/>
        <v>16.068960749747717</v>
      </c>
      <c r="DJ80">
        <f t="shared" si="138"/>
        <v>13.699828470048454</v>
      </c>
      <c r="DK80" s="79">
        <f t="shared" si="96"/>
        <v>6.764882627821164</v>
      </c>
      <c r="DL80">
        <f t="shared" si="97"/>
        <v>1</v>
      </c>
      <c r="DQ80" s="50" t="s">
        <v>338</v>
      </c>
      <c r="DR80" s="51">
        <v>17</v>
      </c>
      <c r="DS80" s="51">
        <v>17</v>
      </c>
      <c r="DT80">
        <f t="shared" si="139"/>
        <v>6.0560344592288882</v>
      </c>
      <c r="DU80">
        <f t="shared" si="140"/>
        <v>11.325710974573887</v>
      </c>
      <c r="DV80">
        <f t="shared" si="141"/>
        <v>18.575396401471259</v>
      </c>
      <c r="DW80">
        <f t="shared" si="142"/>
        <v>15.997022447156704</v>
      </c>
      <c r="DX80">
        <f t="shared" si="143"/>
        <v>13.781917873757745</v>
      </c>
      <c r="DY80" s="79">
        <f t="shared" si="98"/>
        <v>6.0560344592288882</v>
      </c>
      <c r="DZ80">
        <f t="shared" si="99"/>
        <v>1</v>
      </c>
      <c r="EE80" s="50" t="s">
        <v>338</v>
      </c>
      <c r="EF80" s="51">
        <v>17</v>
      </c>
      <c r="EG80" s="51">
        <v>17</v>
      </c>
      <c r="EH80">
        <f t="shared" si="144"/>
        <v>6.3540066194640552</v>
      </c>
      <c r="EI80">
        <f t="shared" si="145"/>
        <v>11.430536770064498</v>
      </c>
      <c r="EJ80">
        <f t="shared" si="146"/>
        <v>18.575396401471259</v>
      </c>
      <c r="EK80">
        <f t="shared" si="147"/>
        <v>15.997022447156704</v>
      </c>
      <c r="EL80">
        <f t="shared" si="148"/>
        <v>13.978957129237685</v>
      </c>
      <c r="EM80" s="79">
        <f t="shared" si="100"/>
        <v>6.3540066194640552</v>
      </c>
      <c r="EN80">
        <f t="shared" si="101"/>
        <v>1</v>
      </c>
      <c r="ES80" s="50" t="s">
        <v>338</v>
      </c>
      <c r="ET80" s="51">
        <v>17</v>
      </c>
      <c r="EU80" s="51">
        <v>17</v>
      </c>
      <c r="EV80">
        <f t="shared" si="149"/>
        <v>6.3616780547459157</v>
      </c>
      <c r="EW80">
        <f t="shared" si="150"/>
        <v>11.634620953455599</v>
      </c>
      <c r="EX80">
        <f t="shared" si="151"/>
        <v>18.575396401471259</v>
      </c>
      <c r="EY80">
        <f t="shared" si="152"/>
        <v>15.997022447156704</v>
      </c>
      <c r="EZ80">
        <f t="shared" si="153"/>
        <v>13.978957129237685</v>
      </c>
      <c r="FA80" s="79">
        <f t="shared" si="102"/>
        <v>6.3616780547459157</v>
      </c>
      <c r="FB80">
        <f t="shared" si="103"/>
        <v>1</v>
      </c>
    </row>
    <row r="81" spans="1:158">
      <c r="A81" s="50" t="s">
        <v>205</v>
      </c>
      <c r="B81" s="51">
        <v>3</v>
      </c>
      <c r="C81" s="51">
        <v>3</v>
      </c>
      <c r="H81" s="1">
        <v>80</v>
      </c>
      <c r="I81" s="50" t="s">
        <v>68</v>
      </c>
      <c r="J81" s="51">
        <v>19</v>
      </c>
      <c r="K81" s="51">
        <v>5</v>
      </c>
      <c r="L81">
        <f t="shared" si="77"/>
        <v>16.124515496597098</v>
      </c>
      <c r="M81">
        <f t="shared" si="78"/>
        <v>0</v>
      </c>
      <c r="N81">
        <f t="shared" si="79"/>
        <v>25.495097567963924</v>
      </c>
      <c r="O81">
        <f t="shared" si="80"/>
        <v>26.172504656604801</v>
      </c>
      <c r="P81">
        <f t="shared" si="81"/>
        <v>12.727922061357855</v>
      </c>
      <c r="Q81" s="79">
        <f t="shared" si="82"/>
        <v>0</v>
      </c>
      <c r="R81">
        <f t="shared" si="83"/>
        <v>2</v>
      </c>
      <c r="W81" s="50" t="s">
        <v>340</v>
      </c>
      <c r="X81" s="51">
        <v>12</v>
      </c>
      <c r="Y81" s="51">
        <v>13</v>
      </c>
      <c r="Z81">
        <f t="shared" si="104"/>
        <v>12.410177275123832</v>
      </c>
      <c r="AA81">
        <f t="shared" si="105"/>
        <v>11.198837723812336</v>
      </c>
      <c r="AB81">
        <f t="shared" si="106"/>
        <v>15.07956697559263</v>
      </c>
      <c r="AC81">
        <f t="shared" si="107"/>
        <v>13.901438774457844</v>
      </c>
      <c r="AD81">
        <f t="shared" si="108"/>
        <v>5.2916433707108084</v>
      </c>
      <c r="AE81" s="79">
        <f t="shared" si="84"/>
        <v>5.2916433707108084</v>
      </c>
      <c r="AF81">
        <f t="shared" si="85"/>
        <v>5</v>
      </c>
      <c r="AK81" s="50" t="s">
        <v>340</v>
      </c>
      <c r="AL81" s="51">
        <v>12</v>
      </c>
      <c r="AM81" s="51">
        <v>13</v>
      </c>
      <c r="AN81">
        <f t="shared" si="109"/>
        <v>8.5168594283449011</v>
      </c>
      <c r="AO81">
        <f t="shared" si="110"/>
        <v>10.900967269002868</v>
      </c>
      <c r="AP81">
        <f t="shared" si="111"/>
        <v>15.390534194293414</v>
      </c>
      <c r="AQ81">
        <f t="shared" si="112"/>
        <v>13.068197189011533</v>
      </c>
      <c r="AR81">
        <f t="shared" si="113"/>
        <v>6.4060266737416027</v>
      </c>
      <c r="AS81" s="79">
        <f t="shared" si="86"/>
        <v>6.4060266737416027</v>
      </c>
      <c r="AT81">
        <f t="shared" si="87"/>
        <v>5</v>
      </c>
      <c r="AY81" s="50" t="s">
        <v>340</v>
      </c>
      <c r="AZ81" s="51">
        <v>12</v>
      </c>
      <c r="BA81" s="51">
        <v>13</v>
      </c>
      <c r="BB81">
        <f t="shared" si="114"/>
        <v>7.0198439226983229</v>
      </c>
      <c r="BC81">
        <f t="shared" si="115"/>
        <v>9.9756648313923293</v>
      </c>
      <c r="BD81">
        <f t="shared" si="116"/>
        <v>15.460596540938157</v>
      </c>
      <c r="BE81">
        <f t="shared" si="117"/>
        <v>13.068197189011533</v>
      </c>
      <c r="BF81">
        <f t="shared" si="118"/>
        <v>7.3592181063355913</v>
      </c>
      <c r="BG81" s="79">
        <f t="shared" si="88"/>
        <v>7.0198439226983229</v>
      </c>
      <c r="BH81">
        <f t="shared" si="89"/>
        <v>1</v>
      </c>
      <c r="BM81" s="50" t="s">
        <v>340</v>
      </c>
      <c r="BN81" s="51">
        <v>12</v>
      </c>
      <c r="BO81" s="51">
        <v>13</v>
      </c>
      <c r="BP81">
        <f t="shared" si="119"/>
        <v>3.5380091461732146</v>
      </c>
      <c r="BQ81">
        <f t="shared" si="120"/>
        <v>11.353144451031028</v>
      </c>
      <c r="BR81">
        <f t="shared" si="121"/>
        <v>15.390699366435284</v>
      </c>
      <c r="BS81">
        <f t="shared" si="122"/>
        <v>11.225862995778987</v>
      </c>
      <c r="BT81">
        <f t="shared" si="123"/>
        <v>12.158883811015972</v>
      </c>
      <c r="BU81" s="79">
        <f t="shared" si="90"/>
        <v>3.5380091461732146</v>
      </c>
      <c r="BV81">
        <f t="shared" si="91"/>
        <v>1</v>
      </c>
      <c r="CA81" s="50" t="s">
        <v>340</v>
      </c>
      <c r="CB81" s="51">
        <v>12</v>
      </c>
      <c r="CC81" s="51">
        <v>13</v>
      </c>
      <c r="CD81">
        <f t="shared" si="124"/>
        <v>2.0253938432569303</v>
      </c>
      <c r="CE81">
        <f t="shared" si="125"/>
        <v>10.985160314302828</v>
      </c>
      <c r="CF81">
        <f t="shared" si="126"/>
        <v>15.497057969158885</v>
      </c>
      <c r="CG81">
        <f t="shared" si="127"/>
        <v>11.225862995778987</v>
      </c>
      <c r="CH81">
        <f t="shared" si="128"/>
        <v>16.490744509836158</v>
      </c>
      <c r="CI81" s="79">
        <f t="shared" si="92"/>
        <v>2.0253938432569303</v>
      </c>
      <c r="CJ81">
        <f t="shared" si="93"/>
        <v>1</v>
      </c>
      <c r="CO81" s="50" t="s">
        <v>340</v>
      </c>
      <c r="CP81" s="51">
        <v>12</v>
      </c>
      <c r="CQ81" s="51">
        <v>13</v>
      </c>
      <c r="CR81">
        <f t="shared" si="129"/>
        <v>1.0118885850041113</v>
      </c>
      <c r="CS81">
        <f t="shared" si="130"/>
        <v>10.342176995197866</v>
      </c>
      <c r="CT81">
        <f t="shared" si="131"/>
        <v>8.7820249760171425</v>
      </c>
      <c r="CU81">
        <f t="shared" si="132"/>
        <v>11.225862995778987</v>
      </c>
      <c r="CV81">
        <f t="shared" si="133"/>
        <v>20.049136078699494</v>
      </c>
      <c r="CW81" s="79">
        <f t="shared" si="94"/>
        <v>1.0118885850041113</v>
      </c>
      <c r="CX81">
        <f t="shared" si="95"/>
        <v>1</v>
      </c>
      <c r="DC81" s="50" t="s">
        <v>340</v>
      </c>
      <c r="DD81" s="51">
        <v>12</v>
      </c>
      <c r="DE81" s="51">
        <v>13</v>
      </c>
      <c r="DF81">
        <f t="shared" si="134"/>
        <v>0.38256114308249117</v>
      </c>
      <c r="DG81">
        <f t="shared" si="135"/>
        <v>10.493425622421508</v>
      </c>
      <c r="DH81">
        <f t="shared" si="136"/>
        <v>12.69500946448273</v>
      </c>
      <c r="DI81">
        <f t="shared" si="137"/>
        <v>15.009109074723016</v>
      </c>
      <c r="DJ81">
        <f t="shared" si="138"/>
        <v>20.07214257693359</v>
      </c>
      <c r="DK81" s="79">
        <f t="shared" si="96"/>
        <v>0.38256114308249117</v>
      </c>
      <c r="DL81">
        <f t="shared" si="97"/>
        <v>1</v>
      </c>
      <c r="DQ81" s="50" t="s">
        <v>340</v>
      </c>
      <c r="DR81" s="51">
        <v>12</v>
      </c>
      <c r="DS81" s="51">
        <v>13</v>
      </c>
      <c r="DT81">
        <f t="shared" si="139"/>
        <v>0.41348065416380775</v>
      </c>
      <c r="DU81">
        <f t="shared" si="140"/>
        <v>9.7884678063312531</v>
      </c>
      <c r="DV81">
        <f t="shared" si="141"/>
        <v>12.190848208545269</v>
      </c>
      <c r="DW81">
        <f t="shared" si="142"/>
        <v>14.97367188150039</v>
      </c>
      <c r="DX81">
        <f t="shared" si="143"/>
        <v>20.157814532309875</v>
      </c>
      <c r="DY81" s="79">
        <f t="shared" si="98"/>
        <v>0.41348065416380775</v>
      </c>
      <c r="DZ81">
        <f t="shared" si="99"/>
        <v>1</v>
      </c>
      <c r="EE81" s="50" t="s">
        <v>340</v>
      </c>
      <c r="EF81" s="51">
        <v>12</v>
      </c>
      <c r="EG81" s="51">
        <v>13</v>
      </c>
      <c r="EH81">
        <f t="shared" si="144"/>
        <v>7.3720283457301014E-2</v>
      </c>
      <c r="EI81">
        <f t="shared" si="145"/>
        <v>10.261957575423732</v>
      </c>
      <c r="EJ81">
        <f t="shared" si="146"/>
        <v>12.190848208545269</v>
      </c>
      <c r="EK81">
        <f t="shared" si="147"/>
        <v>14.97367188150039</v>
      </c>
      <c r="EL81">
        <f t="shared" si="148"/>
        <v>20.355203739119514</v>
      </c>
      <c r="EM81" s="79">
        <f t="shared" si="100"/>
        <v>7.3720283457301014E-2</v>
      </c>
      <c r="EN81">
        <f t="shared" si="101"/>
        <v>1</v>
      </c>
      <c r="ES81" s="50" t="s">
        <v>340</v>
      </c>
      <c r="ET81" s="51">
        <v>12</v>
      </c>
      <c r="EU81" s="51">
        <v>13</v>
      </c>
      <c r="EV81">
        <f t="shared" si="149"/>
        <v>0.1219864428359973</v>
      </c>
      <c r="EW81">
        <f t="shared" si="150"/>
        <v>10.531320358368559</v>
      </c>
      <c r="EX81">
        <f t="shared" si="151"/>
        <v>12.190848208545269</v>
      </c>
      <c r="EY81">
        <f t="shared" si="152"/>
        <v>14.97367188150039</v>
      </c>
      <c r="EZ81">
        <f t="shared" si="153"/>
        <v>20.355203739119514</v>
      </c>
      <c r="FA81" s="79">
        <f t="shared" si="102"/>
        <v>0.1219864428359973</v>
      </c>
      <c r="FB81">
        <f t="shared" si="103"/>
        <v>1</v>
      </c>
    </row>
    <row r="82" spans="1:158">
      <c r="A82" s="50" t="s">
        <v>207</v>
      </c>
      <c r="B82" s="51">
        <v>15</v>
      </c>
      <c r="C82" s="51">
        <v>9</v>
      </c>
      <c r="H82" s="1">
        <v>81</v>
      </c>
      <c r="I82" s="50" t="s">
        <v>1237</v>
      </c>
      <c r="J82" s="53">
        <v>16</v>
      </c>
      <c r="K82" s="53">
        <v>2</v>
      </c>
      <c r="L82">
        <f t="shared" si="77"/>
        <v>13.038404810405298</v>
      </c>
      <c r="M82">
        <f t="shared" si="78"/>
        <v>4.2426406871192848</v>
      </c>
      <c r="N82">
        <f t="shared" si="79"/>
        <v>26.076809620810597</v>
      </c>
      <c r="O82">
        <f t="shared" si="80"/>
        <v>26.627053911388696</v>
      </c>
      <c r="P82">
        <f t="shared" si="81"/>
        <v>13.416407864998739</v>
      </c>
      <c r="Q82" s="79">
        <f t="shared" si="82"/>
        <v>4.2426406871192848</v>
      </c>
      <c r="R82">
        <f t="shared" si="83"/>
        <v>2</v>
      </c>
      <c r="W82" s="50" t="s">
        <v>342</v>
      </c>
      <c r="X82" s="51">
        <v>12</v>
      </c>
      <c r="Y82" s="51">
        <v>13</v>
      </c>
      <c r="Z82">
        <f t="shared" si="104"/>
        <v>12.410177275123832</v>
      </c>
      <c r="AA82">
        <f t="shared" si="105"/>
        <v>11.198837723812336</v>
      </c>
      <c r="AB82">
        <f t="shared" si="106"/>
        <v>15.07956697559263</v>
      </c>
      <c r="AC82">
        <f t="shared" si="107"/>
        <v>13.901438774457844</v>
      </c>
      <c r="AD82">
        <f t="shared" si="108"/>
        <v>5.2916433707108084</v>
      </c>
      <c r="AE82" s="79">
        <f t="shared" si="84"/>
        <v>5.2916433707108084</v>
      </c>
      <c r="AF82">
        <f t="shared" si="85"/>
        <v>5</v>
      </c>
      <c r="AK82" s="50" t="s">
        <v>342</v>
      </c>
      <c r="AL82" s="51">
        <v>12</v>
      </c>
      <c r="AM82" s="51">
        <v>13</v>
      </c>
      <c r="AN82">
        <f t="shared" si="109"/>
        <v>8.5168594283449011</v>
      </c>
      <c r="AO82">
        <f t="shared" si="110"/>
        <v>10.900967269002868</v>
      </c>
      <c r="AP82">
        <f t="shared" si="111"/>
        <v>15.390534194293414</v>
      </c>
      <c r="AQ82">
        <f t="shared" si="112"/>
        <v>13.068197189011533</v>
      </c>
      <c r="AR82">
        <f t="shared" si="113"/>
        <v>6.4060266737416027</v>
      </c>
      <c r="AS82" s="79">
        <f t="shared" si="86"/>
        <v>6.4060266737416027</v>
      </c>
      <c r="AT82">
        <f t="shared" si="87"/>
        <v>5</v>
      </c>
      <c r="AY82" s="50" t="s">
        <v>342</v>
      </c>
      <c r="AZ82" s="51">
        <v>12</v>
      </c>
      <c r="BA82" s="51">
        <v>13</v>
      </c>
      <c r="BB82">
        <f t="shared" si="114"/>
        <v>7.0198439226983229</v>
      </c>
      <c r="BC82">
        <f t="shared" si="115"/>
        <v>9.9756648313923293</v>
      </c>
      <c r="BD82">
        <f t="shared" si="116"/>
        <v>15.460596540938157</v>
      </c>
      <c r="BE82">
        <f t="shared" si="117"/>
        <v>13.068197189011533</v>
      </c>
      <c r="BF82">
        <f t="shared" si="118"/>
        <v>7.3592181063355913</v>
      </c>
      <c r="BG82" s="79">
        <f t="shared" si="88"/>
        <v>7.0198439226983229</v>
      </c>
      <c r="BH82">
        <f t="shared" si="89"/>
        <v>1</v>
      </c>
      <c r="BM82" s="50" t="s">
        <v>342</v>
      </c>
      <c r="BN82" s="51">
        <v>12</v>
      </c>
      <c r="BO82" s="51">
        <v>13</v>
      </c>
      <c r="BP82">
        <f t="shared" si="119"/>
        <v>3.5380091461732146</v>
      </c>
      <c r="BQ82">
        <f t="shared" si="120"/>
        <v>11.353144451031028</v>
      </c>
      <c r="BR82">
        <f t="shared" si="121"/>
        <v>15.390699366435284</v>
      </c>
      <c r="BS82">
        <f t="shared" si="122"/>
        <v>11.225862995778987</v>
      </c>
      <c r="BT82">
        <f t="shared" si="123"/>
        <v>12.158883811015972</v>
      </c>
      <c r="BU82" s="79">
        <f t="shared" si="90"/>
        <v>3.5380091461732146</v>
      </c>
      <c r="BV82">
        <f t="shared" si="91"/>
        <v>1</v>
      </c>
      <c r="CA82" s="50" t="s">
        <v>342</v>
      </c>
      <c r="CB82" s="51">
        <v>12</v>
      </c>
      <c r="CC82" s="51">
        <v>13</v>
      </c>
      <c r="CD82">
        <f t="shared" si="124"/>
        <v>2.0253938432569303</v>
      </c>
      <c r="CE82">
        <f t="shared" si="125"/>
        <v>10.985160314302828</v>
      </c>
      <c r="CF82">
        <f t="shared" si="126"/>
        <v>15.497057969158885</v>
      </c>
      <c r="CG82">
        <f t="shared" si="127"/>
        <v>11.225862995778987</v>
      </c>
      <c r="CH82">
        <f t="shared" si="128"/>
        <v>16.490744509836158</v>
      </c>
      <c r="CI82" s="79">
        <f t="shared" si="92"/>
        <v>2.0253938432569303</v>
      </c>
      <c r="CJ82">
        <f t="shared" si="93"/>
        <v>1</v>
      </c>
      <c r="CO82" s="50" t="s">
        <v>342</v>
      </c>
      <c r="CP82" s="51">
        <v>12</v>
      </c>
      <c r="CQ82" s="51">
        <v>13</v>
      </c>
      <c r="CR82">
        <f t="shared" si="129"/>
        <v>1.0118885850041113</v>
      </c>
      <c r="CS82">
        <f t="shared" si="130"/>
        <v>10.342176995197866</v>
      </c>
      <c r="CT82">
        <f t="shared" si="131"/>
        <v>8.7820249760171425</v>
      </c>
      <c r="CU82">
        <f t="shared" si="132"/>
        <v>11.225862995778987</v>
      </c>
      <c r="CV82">
        <f t="shared" si="133"/>
        <v>20.049136078699494</v>
      </c>
      <c r="CW82" s="79">
        <f t="shared" si="94"/>
        <v>1.0118885850041113</v>
      </c>
      <c r="CX82">
        <f t="shared" si="95"/>
        <v>1</v>
      </c>
      <c r="DC82" s="50" t="s">
        <v>342</v>
      </c>
      <c r="DD82" s="51">
        <v>12</v>
      </c>
      <c r="DE82" s="51">
        <v>13</v>
      </c>
      <c r="DF82">
        <f t="shared" si="134"/>
        <v>0.38256114308249117</v>
      </c>
      <c r="DG82">
        <f t="shared" si="135"/>
        <v>10.493425622421508</v>
      </c>
      <c r="DH82">
        <f t="shared" si="136"/>
        <v>12.69500946448273</v>
      </c>
      <c r="DI82">
        <f t="shared" si="137"/>
        <v>15.009109074723016</v>
      </c>
      <c r="DJ82">
        <f t="shared" si="138"/>
        <v>20.07214257693359</v>
      </c>
      <c r="DK82" s="79">
        <f t="shared" si="96"/>
        <v>0.38256114308249117</v>
      </c>
      <c r="DL82">
        <f t="shared" si="97"/>
        <v>1</v>
      </c>
      <c r="DQ82" s="50" t="s">
        <v>342</v>
      </c>
      <c r="DR82" s="51">
        <v>12</v>
      </c>
      <c r="DS82" s="51">
        <v>13</v>
      </c>
      <c r="DT82">
        <f t="shared" si="139"/>
        <v>0.41348065416380775</v>
      </c>
      <c r="DU82">
        <f t="shared" si="140"/>
        <v>9.7884678063312531</v>
      </c>
      <c r="DV82">
        <f t="shared" si="141"/>
        <v>12.190848208545269</v>
      </c>
      <c r="DW82">
        <f t="shared" si="142"/>
        <v>14.97367188150039</v>
      </c>
      <c r="DX82">
        <f t="shared" si="143"/>
        <v>20.157814532309875</v>
      </c>
      <c r="DY82" s="79">
        <f t="shared" si="98"/>
        <v>0.41348065416380775</v>
      </c>
      <c r="DZ82">
        <f t="shared" si="99"/>
        <v>1</v>
      </c>
      <c r="EE82" s="50" t="s">
        <v>342</v>
      </c>
      <c r="EF82" s="51">
        <v>12</v>
      </c>
      <c r="EG82" s="51">
        <v>13</v>
      </c>
      <c r="EH82">
        <f t="shared" si="144"/>
        <v>7.3720283457301014E-2</v>
      </c>
      <c r="EI82">
        <f t="shared" si="145"/>
        <v>10.261957575423732</v>
      </c>
      <c r="EJ82">
        <f t="shared" si="146"/>
        <v>12.190848208545269</v>
      </c>
      <c r="EK82">
        <f t="shared" si="147"/>
        <v>14.97367188150039</v>
      </c>
      <c r="EL82">
        <f t="shared" si="148"/>
        <v>20.355203739119514</v>
      </c>
      <c r="EM82" s="79">
        <f t="shared" si="100"/>
        <v>7.3720283457301014E-2</v>
      </c>
      <c r="EN82">
        <f t="shared" si="101"/>
        <v>1</v>
      </c>
      <c r="ES82" s="50" t="s">
        <v>342</v>
      </c>
      <c r="ET82" s="51">
        <v>12</v>
      </c>
      <c r="EU82" s="51">
        <v>13</v>
      </c>
      <c r="EV82">
        <f t="shared" si="149"/>
        <v>0.1219864428359973</v>
      </c>
      <c r="EW82">
        <f t="shared" si="150"/>
        <v>10.531320358368559</v>
      </c>
      <c r="EX82">
        <f t="shared" si="151"/>
        <v>12.190848208545269</v>
      </c>
      <c r="EY82">
        <f t="shared" si="152"/>
        <v>14.97367188150039</v>
      </c>
      <c r="EZ82">
        <f t="shared" si="153"/>
        <v>20.355203739119514</v>
      </c>
      <c r="FA82" s="79">
        <f t="shared" si="102"/>
        <v>0.1219864428359973</v>
      </c>
      <c r="FB82">
        <f t="shared" si="103"/>
        <v>1</v>
      </c>
    </row>
    <row r="83" spans="1:158">
      <c r="A83" s="50" t="s">
        <v>211</v>
      </c>
      <c r="B83" s="51">
        <v>10</v>
      </c>
      <c r="C83" s="51">
        <v>14</v>
      </c>
      <c r="H83" s="1">
        <v>82</v>
      </c>
      <c r="I83" s="50" t="s">
        <v>547</v>
      </c>
      <c r="J83" s="53">
        <v>9</v>
      </c>
      <c r="K83" s="53">
        <v>12</v>
      </c>
      <c r="L83">
        <f t="shared" si="77"/>
        <v>10.816653826391969</v>
      </c>
      <c r="M83">
        <f t="shared" si="78"/>
        <v>12.206555615733702</v>
      </c>
      <c r="N83">
        <f t="shared" si="79"/>
        <v>13.892443989449804</v>
      </c>
      <c r="O83">
        <f t="shared" si="80"/>
        <v>14.422205101855956</v>
      </c>
      <c r="P83">
        <f t="shared" si="81"/>
        <v>2.2360679774997898</v>
      </c>
      <c r="Q83" s="79">
        <f t="shared" si="82"/>
        <v>2.2360679774997898</v>
      </c>
      <c r="R83">
        <f t="shared" si="83"/>
        <v>5</v>
      </c>
      <c r="W83" s="50" t="s">
        <v>347</v>
      </c>
      <c r="X83" s="51">
        <v>2</v>
      </c>
      <c r="Y83" s="51">
        <v>24</v>
      </c>
      <c r="Z83">
        <f t="shared" si="104"/>
        <v>19.892523721237584</v>
      </c>
      <c r="AA83">
        <f t="shared" si="105"/>
        <v>25.762174636592356</v>
      </c>
      <c r="AB83">
        <f t="shared" si="106"/>
        <v>2.603927232351928</v>
      </c>
      <c r="AC83">
        <f t="shared" si="107"/>
        <v>2.6925824035672519</v>
      </c>
      <c r="AD83">
        <f t="shared" si="108"/>
        <v>15.024602126178488</v>
      </c>
      <c r="AE83" s="79">
        <f t="shared" si="84"/>
        <v>2.603927232351928</v>
      </c>
      <c r="AF83">
        <f t="shared" si="85"/>
        <v>3</v>
      </c>
      <c r="AK83" s="50" t="s">
        <v>347</v>
      </c>
      <c r="AL83" s="51">
        <v>2</v>
      </c>
      <c r="AM83" s="51">
        <v>24</v>
      </c>
      <c r="AN83">
        <f t="shared" si="109"/>
        <v>19.200085351533922</v>
      </c>
      <c r="AO83">
        <f t="shared" si="110"/>
        <v>25.613014070582786</v>
      </c>
      <c r="AP83">
        <f t="shared" si="111"/>
        <v>2.5832422351987985</v>
      </c>
      <c r="AQ83">
        <f t="shared" si="112"/>
        <v>3.0184617126756614</v>
      </c>
      <c r="AR83">
        <f t="shared" si="113"/>
        <v>15.291953586271733</v>
      </c>
      <c r="AS83" s="79">
        <f t="shared" si="86"/>
        <v>2.5832422351987985</v>
      </c>
      <c r="AT83">
        <f t="shared" si="87"/>
        <v>3</v>
      </c>
      <c r="AY83" s="50" t="s">
        <v>347</v>
      </c>
      <c r="AZ83" s="51">
        <v>2</v>
      </c>
      <c r="BA83" s="51">
        <v>24</v>
      </c>
      <c r="BB83">
        <f t="shared" si="114"/>
        <v>21.306379903283535</v>
      </c>
      <c r="BC83">
        <f t="shared" si="115"/>
        <v>24.576694015963124</v>
      </c>
      <c r="BD83">
        <f t="shared" si="116"/>
        <v>2.1339763076634504</v>
      </c>
      <c r="BE83">
        <f t="shared" si="117"/>
        <v>3.0184617126756614</v>
      </c>
      <c r="BF83">
        <f t="shared" si="118"/>
        <v>16.616292624909374</v>
      </c>
      <c r="BG83" s="79">
        <f t="shared" si="88"/>
        <v>2.1339763076634504</v>
      </c>
      <c r="BH83">
        <f t="shared" si="89"/>
        <v>3</v>
      </c>
      <c r="BM83" s="50" t="s">
        <v>347</v>
      </c>
      <c r="BN83" s="51">
        <v>2</v>
      </c>
      <c r="BO83" s="51">
        <v>24</v>
      </c>
      <c r="BP83">
        <f t="shared" si="119"/>
        <v>17.372364898148014</v>
      </c>
      <c r="BQ83">
        <f t="shared" si="120"/>
        <v>26.041592994553476</v>
      </c>
      <c r="BR83">
        <f t="shared" si="121"/>
        <v>2.0629225695579119</v>
      </c>
      <c r="BS83">
        <f t="shared" si="122"/>
        <v>6.1008196170678586</v>
      </c>
      <c r="BT83">
        <f t="shared" si="123"/>
        <v>18.028761957211213</v>
      </c>
      <c r="BU83" s="79">
        <f t="shared" si="90"/>
        <v>2.0629225695579119</v>
      </c>
      <c r="BV83">
        <f t="shared" si="91"/>
        <v>3</v>
      </c>
      <c r="CA83" s="50" t="s">
        <v>347</v>
      </c>
      <c r="CB83" s="51">
        <v>2</v>
      </c>
      <c r="CC83" s="51">
        <v>24</v>
      </c>
      <c r="CD83">
        <f t="shared" si="124"/>
        <v>15.26652619819922</v>
      </c>
      <c r="CE83">
        <f t="shared" si="125"/>
        <v>25.811621121598186</v>
      </c>
      <c r="CF83">
        <f t="shared" si="126"/>
        <v>1.9262735526064294</v>
      </c>
      <c r="CG83">
        <f t="shared" si="127"/>
        <v>6.1008196170678586</v>
      </c>
      <c r="CH83">
        <f t="shared" si="128"/>
        <v>21.501661941084727</v>
      </c>
      <c r="CI83" s="79">
        <f t="shared" si="92"/>
        <v>1.9262735526064294</v>
      </c>
      <c r="CJ83">
        <f t="shared" si="93"/>
        <v>3</v>
      </c>
      <c r="CO83" s="50" t="s">
        <v>347</v>
      </c>
      <c r="CP83" s="51">
        <v>2</v>
      </c>
      <c r="CQ83" s="51">
        <v>24</v>
      </c>
      <c r="CR83">
        <f t="shared" si="129"/>
        <v>15.09705772024674</v>
      </c>
      <c r="CS83">
        <f t="shared" si="130"/>
        <v>25.197432904960774</v>
      </c>
      <c r="CT83">
        <f t="shared" si="131"/>
        <v>9.6735789312636964</v>
      </c>
      <c r="CU83">
        <f t="shared" si="132"/>
        <v>6.1008196170678586</v>
      </c>
      <c r="CV83">
        <f t="shared" si="133"/>
        <v>24.807965396263551</v>
      </c>
      <c r="CW83" s="79">
        <f t="shared" si="94"/>
        <v>6.1008196170678586</v>
      </c>
      <c r="CX83">
        <f t="shared" si="95"/>
        <v>4</v>
      </c>
      <c r="DC83" s="50" t="s">
        <v>347</v>
      </c>
      <c r="DD83" s="51">
        <v>2</v>
      </c>
      <c r="DE83" s="51">
        <v>24</v>
      </c>
      <c r="DF83">
        <f t="shared" si="134"/>
        <v>14.975503149750814</v>
      </c>
      <c r="DG83">
        <f t="shared" si="135"/>
        <v>25.344767985982674</v>
      </c>
      <c r="DH83">
        <f t="shared" si="136"/>
        <v>19.000537049339055</v>
      </c>
      <c r="DI83">
        <f t="shared" si="137"/>
        <v>1.5746557899848224</v>
      </c>
      <c r="DJ83">
        <f t="shared" si="138"/>
        <v>24.762484272559373</v>
      </c>
      <c r="DK83" s="79">
        <f t="shared" si="96"/>
        <v>1.5746557899848224</v>
      </c>
      <c r="DL83">
        <f t="shared" si="97"/>
        <v>4</v>
      </c>
      <c r="DQ83" s="50" t="s">
        <v>347</v>
      </c>
      <c r="DR83" s="51">
        <v>2</v>
      </c>
      <c r="DS83" s="51">
        <v>24</v>
      </c>
      <c r="DT83">
        <f t="shared" si="139"/>
        <v>14.67464746191089</v>
      </c>
      <c r="DU83">
        <f t="shared" si="140"/>
        <v>24.654459041957974</v>
      </c>
      <c r="DV83">
        <f t="shared" si="141"/>
        <v>19.515503459449654</v>
      </c>
      <c r="DW83">
        <f t="shared" si="142"/>
        <v>1.6680162513703165</v>
      </c>
      <c r="DX83">
        <f t="shared" si="143"/>
        <v>24.888766429033865</v>
      </c>
      <c r="DY83" s="79">
        <f t="shared" si="98"/>
        <v>1.6680162513703165</v>
      </c>
      <c r="DZ83">
        <f t="shared" si="99"/>
        <v>4</v>
      </c>
      <c r="EE83" s="50" t="s">
        <v>347</v>
      </c>
      <c r="EF83" s="51">
        <v>2</v>
      </c>
      <c r="EG83" s="51">
        <v>24</v>
      </c>
      <c r="EH83">
        <f t="shared" si="144"/>
        <v>14.814620047108633</v>
      </c>
      <c r="EI83">
        <f t="shared" si="145"/>
        <v>25.118405190771895</v>
      </c>
      <c r="EJ83">
        <f t="shared" si="146"/>
        <v>19.515503459449654</v>
      </c>
      <c r="EK83">
        <f t="shared" si="147"/>
        <v>1.6680162513703165</v>
      </c>
      <c r="EL83">
        <f t="shared" si="148"/>
        <v>25.051249240328616</v>
      </c>
      <c r="EM83" s="79">
        <f t="shared" si="100"/>
        <v>1.6680162513703165</v>
      </c>
      <c r="EN83">
        <f t="shared" si="101"/>
        <v>4</v>
      </c>
      <c r="ES83" s="50" t="s">
        <v>347</v>
      </c>
      <c r="ET83" s="51">
        <v>2</v>
      </c>
      <c r="EU83" s="51">
        <v>24</v>
      </c>
      <c r="EV83">
        <f t="shared" si="149"/>
        <v>14.982913071637164</v>
      </c>
      <c r="EW83">
        <f t="shared" si="150"/>
        <v>25.386328416109883</v>
      </c>
      <c r="EX83">
        <f t="shared" si="151"/>
        <v>19.515503459449654</v>
      </c>
      <c r="EY83">
        <f t="shared" si="152"/>
        <v>1.6680162513703165</v>
      </c>
      <c r="EZ83">
        <f t="shared" si="153"/>
        <v>25.051249240328616</v>
      </c>
      <c r="FA83" s="79">
        <f t="shared" si="102"/>
        <v>1.6680162513703165</v>
      </c>
      <c r="FB83">
        <f t="shared" si="103"/>
        <v>4</v>
      </c>
    </row>
    <row r="84" spans="1:158">
      <c r="A84" s="50" t="s">
        <v>214</v>
      </c>
      <c r="B84" s="51">
        <v>19</v>
      </c>
      <c r="C84" s="51">
        <v>8</v>
      </c>
      <c r="H84" s="1">
        <v>83</v>
      </c>
      <c r="I84" s="50" t="s">
        <v>1235</v>
      </c>
      <c r="J84" s="53">
        <v>19</v>
      </c>
      <c r="K84" s="53">
        <v>13</v>
      </c>
      <c r="L84">
        <f t="shared" si="77"/>
        <v>18.867962264113206</v>
      </c>
      <c r="M84">
        <f t="shared" si="78"/>
        <v>8</v>
      </c>
      <c r="N84">
        <f t="shared" si="79"/>
        <v>20.248456731316587</v>
      </c>
      <c r="O84">
        <f t="shared" si="80"/>
        <v>21.095023109728988</v>
      </c>
      <c r="P84">
        <f t="shared" si="81"/>
        <v>9.0553851381374173</v>
      </c>
      <c r="Q84" s="79">
        <f t="shared" si="82"/>
        <v>8</v>
      </c>
      <c r="R84">
        <f t="shared" si="83"/>
        <v>2</v>
      </c>
      <c r="W84" s="50" t="s">
        <v>353</v>
      </c>
      <c r="X84" s="51">
        <v>10</v>
      </c>
      <c r="Y84" s="51">
        <v>14</v>
      </c>
      <c r="Z84">
        <f t="shared" si="104"/>
        <v>11.91270330361669</v>
      </c>
      <c r="AA84">
        <f t="shared" si="105"/>
        <v>13.43142418160793</v>
      </c>
      <c r="AB84">
        <f t="shared" si="106"/>
        <v>13.215574323327152</v>
      </c>
      <c r="AC84">
        <f t="shared" si="107"/>
        <v>11.715374513859981</v>
      </c>
      <c r="AD84">
        <f t="shared" si="108"/>
        <v>6.1795944040596291</v>
      </c>
      <c r="AE84" s="79">
        <f t="shared" si="84"/>
        <v>6.1795944040596291</v>
      </c>
      <c r="AF84">
        <f t="shared" si="85"/>
        <v>5</v>
      </c>
      <c r="AK84" s="50" t="s">
        <v>353</v>
      </c>
      <c r="AL84" s="51">
        <v>10</v>
      </c>
      <c r="AM84" s="51">
        <v>14</v>
      </c>
      <c r="AN84">
        <f t="shared" si="109"/>
        <v>8.6568556556169654</v>
      </c>
      <c r="AO84">
        <f t="shared" si="110"/>
        <v>13.116763252413753</v>
      </c>
      <c r="AP84">
        <f t="shared" si="111"/>
        <v>13.517363555579722</v>
      </c>
      <c r="AQ84">
        <f t="shared" si="112"/>
        <v>10.883218477954436</v>
      </c>
      <c r="AR84">
        <f t="shared" si="113"/>
        <v>7.2326005754976475</v>
      </c>
      <c r="AS84" s="79">
        <f t="shared" si="86"/>
        <v>7.2326005754976475</v>
      </c>
      <c r="AT84">
        <f t="shared" si="87"/>
        <v>5</v>
      </c>
      <c r="AY84" s="50" t="s">
        <v>353</v>
      </c>
      <c r="AZ84" s="51">
        <v>10</v>
      </c>
      <c r="BA84" s="51">
        <v>14</v>
      </c>
      <c r="BB84">
        <f t="shared" si="114"/>
        <v>8.640740101579528</v>
      </c>
      <c r="BC84">
        <f t="shared" si="115"/>
        <v>12.207124510476566</v>
      </c>
      <c r="BD84">
        <f t="shared" si="116"/>
        <v>13.546447352485778</v>
      </c>
      <c r="BE84">
        <f t="shared" si="117"/>
        <v>10.883218477954436</v>
      </c>
      <c r="BF84">
        <f t="shared" si="118"/>
        <v>8.4362965379731403</v>
      </c>
      <c r="BG84" s="79">
        <f t="shared" si="88"/>
        <v>8.4362965379731403</v>
      </c>
      <c r="BH84">
        <f t="shared" si="89"/>
        <v>5</v>
      </c>
      <c r="BM84" s="50" t="s">
        <v>353</v>
      </c>
      <c r="BN84" s="51">
        <v>10</v>
      </c>
      <c r="BO84" s="51">
        <v>14</v>
      </c>
      <c r="BP84">
        <f t="shared" si="119"/>
        <v>4.7697503534677077</v>
      </c>
      <c r="BQ84">
        <f t="shared" si="120"/>
        <v>13.572386614519077</v>
      </c>
      <c r="BR84">
        <f t="shared" si="121"/>
        <v>13.472716000569129</v>
      </c>
      <c r="BS84">
        <f t="shared" si="122"/>
        <v>8.9899944382630181</v>
      </c>
      <c r="BT84">
        <f t="shared" si="123"/>
        <v>12.891047857710648</v>
      </c>
      <c r="BU84" s="79">
        <f t="shared" si="90"/>
        <v>4.7697503534677077</v>
      </c>
      <c r="BV84">
        <f t="shared" si="91"/>
        <v>1</v>
      </c>
      <c r="CA84" s="50" t="s">
        <v>353</v>
      </c>
      <c r="CB84" s="51">
        <v>10</v>
      </c>
      <c r="CC84" s="51">
        <v>14</v>
      </c>
      <c r="CD84">
        <f t="shared" si="124"/>
        <v>2.6416522178937716</v>
      </c>
      <c r="CE84">
        <f t="shared" si="125"/>
        <v>13.159908096371106</v>
      </c>
      <c r="CF84">
        <f t="shared" si="126"/>
        <v>13.564158355883013</v>
      </c>
      <c r="CG84">
        <f t="shared" si="127"/>
        <v>8.9899944382630181</v>
      </c>
      <c r="CH84">
        <f t="shared" si="128"/>
        <v>17.297977246738746</v>
      </c>
      <c r="CI84" s="79">
        <f t="shared" si="92"/>
        <v>2.6416522178937716</v>
      </c>
      <c r="CJ84">
        <f t="shared" si="93"/>
        <v>1</v>
      </c>
      <c r="CO84" s="50" t="s">
        <v>353</v>
      </c>
      <c r="CP84" s="51">
        <v>10</v>
      </c>
      <c r="CQ84" s="51">
        <v>14</v>
      </c>
      <c r="CR84">
        <f t="shared" si="129"/>
        <v>2.2911165331474579</v>
      </c>
      <c r="CS84">
        <f t="shared" si="130"/>
        <v>12.49042132996321</v>
      </c>
      <c r="CT84">
        <f t="shared" si="131"/>
        <v>6.6798050878292008</v>
      </c>
      <c r="CU84">
        <f t="shared" si="132"/>
        <v>8.9899944382630181</v>
      </c>
      <c r="CV84">
        <f t="shared" si="133"/>
        <v>20.935048810600126</v>
      </c>
      <c r="CW84" s="79">
        <f t="shared" si="94"/>
        <v>2.2911165331474579</v>
      </c>
      <c r="CX84">
        <f t="shared" si="95"/>
        <v>1</v>
      </c>
      <c r="DC84" s="50" t="s">
        <v>353</v>
      </c>
      <c r="DD84" s="51">
        <v>10</v>
      </c>
      <c r="DE84" s="51">
        <v>14</v>
      </c>
      <c r="DF84">
        <f t="shared" si="134"/>
        <v>2.2338250666058386</v>
      </c>
      <c r="DG84">
        <f t="shared" si="135"/>
        <v>12.646824501165984</v>
      </c>
      <c r="DH84">
        <f t="shared" si="136"/>
        <v>11.947162586794661</v>
      </c>
      <c r="DI84">
        <f t="shared" si="137"/>
        <v>13.059939319037158</v>
      </c>
      <c r="DJ84">
        <f t="shared" si="138"/>
        <v>20.947269605100093</v>
      </c>
      <c r="DK84" s="79">
        <f t="shared" si="96"/>
        <v>2.2338250666058386</v>
      </c>
      <c r="DL84">
        <f t="shared" si="97"/>
        <v>1</v>
      </c>
      <c r="DQ84" s="50" t="s">
        <v>353</v>
      </c>
      <c r="DR84" s="51">
        <v>10</v>
      </c>
      <c r="DS84" s="51">
        <v>14</v>
      </c>
      <c r="DT84">
        <f t="shared" si="139"/>
        <v>2.2229728858822662</v>
      </c>
      <c r="DU84">
        <f t="shared" si="140"/>
        <v>11.904539336386915</v>
      </c>
      <c r="DV84">
        <f t="shared" si="141"/>
        <v>11.641371995937222</v>
      </c>
      <c r="DW84">
        <f t="shared" si="142"/>
        <v>13.032402030279584</v>
      </c>
      <c r="DX84">
        <f t="shared" si="143"/>
        <v>21.042135086511617</v>
      </c>
      <c r="DY84" s="79">
        <f t="shared" si="98"/>
        <v>2.2229728858822662</v>
      </c>
      <c r="DZ84">
        <f t="shared" si="99"/>
        <v>1</v>
      </c>
      <c r="EE84" s="50" t="s">
        <v>353</v>
      </c>
      <c r="EF84" s="51">
        <v>10</v>
      </c>
      <c r="EG84" s="51">
        <v>14</v>
      </c>
      <c r="EH84">
        <f t="shared" si="144"/>
        <v>2.2080680560600996</v>
      </c>
      <c r="EI84">
        <f t="shared" si="145"/>
        <v>12.408481933250195</v>
      </c>
      <c r="EJ84">
        <f t="shared" si="146"/>
        <v>11.641371995937222</v>
      </c>
      <c r="EK84">
        <f t="shared" si="147"/>
        <v>13.032402030279584</v>
      </c>
      <c r="EL84">
        <f t="shared" si="148"/>
        <v>21.239198431698526</v>
      </c>
      <c r="EM84" s="79">
        <f t="shared" si="100"/>
        <v>2.2080680560600996</v>
      </c>
      <c r="EN84">
        <f t="shared" si="101"/>
        <v>1</v>
      </c>
      <c r="ES84" s="50" t="s">
        <v>353</v>
      </c>
      <c r="ET84" s="51">
        <v>10</v>
      </c>
      <c r="EU84" s="51">
        <v>14</v>
      </c>
      <c r="EV84">
        <f t="shared" si="149"/>
        <v>2.3577136705367292</v>
      </c>
      <c r="EW84">
        <f t="shared" si="150"/>
        <v>12.679490051677476</v>
      </c>
      <c r="EX84">
        <f t="shared" si="151"/>
        <v>11.641371995937222</v>
      </c>
      <c r="EY84">
        <f t="shared" si="152"/>
        <v>13.032402030279584</v>
      </c>
      <c r="EZ84">
        <f t="shared" si="153"/>
        <v>21.239198431698526</v>
      </c>
      <c r="FA84" s="79">
        <f t="shared" si="102"/>
        <v>2.3577136705367292</v>
      </c>
      <c r="FB84">
        <f t="shared" si="103"/>
        <v>1</v>
      </c>
    </row>
    <row r="85" spans="1:158">
      <c r="A85" s="50" t="s">
        <v>216</v>
      </c>
      <c r="B85" s="51">
        <v>18</v>
      </c>
      <c r="C85" s="51">
        <v>11</v>
      </c>
      <c r="H85" s="1">
        <v>84</v>
      </c>
      <c r="I85" s="50" t="s">
        <v>514</v>
      </c>
      <c r="J85" s="53">
        <v>11</v>
      </c>
      <c r="K85" s="53">
        <v>7</v>
      </c>
      <c r="L85">
        <f t="shared" si="77"/>
        <v>8.9442719099991592</v>
      </c>
      <c r="M85">
        <f t="shared" si="78"/>
        <v>8.2462112512353212</v>
      </c>
      <c r="N85">
        <f t="shared" si="79"/>
        <v>19.235384061671343</v>
      </c>
      <c r="O85">
        <f t="shared" si="80"/>
        <v>19.723082923316021</v>
      </c>
      <c r="P85">
        <f t="shared" si="81"/>
        <v>7.0710678118654755</v>
      </c>
      <c r="Q85" s="79">
        <f t="shared" si="82"/>
        <v>7.0710678118654755</v>
      </c>
      <c r="R85">
        <f t="shared" si="83"/>
        <v>5</v>
      </c>
      <c r="W85" s="52" t="s">
        <v>358</v>
      </c>
      <c r="X85" s="53">
        <v>12</v>
      </c>
      <c r="Y85" s="53">
        <v>13</v>
      </c>
      <c r="Z85">
        <f t="shared" si="104"/>
        <v>12.410177275123832</v>
      </c>
      <c r="AA85">
        <f t="shared" si="105"/>
        <v>11.198837723812336</v>
      </c>
      <c r="AB85">
        <f t="shared" si="106"/>
        <v>15.07956697559263</v>
      </c>
      <c r="AC85">
        <f t="shared" si="107"/>
        <v>13.901438774457844</v>
      </c>
      <c r="AD85">
        <f t="shared" si="108"/>
        <v>5.2916433707108084</v>
      </c>
      <c r="AE85" s="79">
        <f t="shared" si="84"/>
        <v>5.2916433707108084</v>
      </c>
      <c r="AF85">
        <f t="shared" si="85"/>
        <v>5</v>
      </c>
      <c r="AK85" s="52" t="s">
        <v>358</v>
      </c>
      <c r="AL85" s="53">
        <v>12</v>
      </c>
      <c r="AM85" s="53">
        <v>13</v>
      </c>
      <c r="AN85">
        <f t="shared" si="109"/>
        <v>8.5168594283449011</v>
      </c>
      <c r="AO85">
        <f t="shared" si="110"/>
        <v>10.900967269002868</v>
      </c>
      <c r="AP85">
        <f t="shared" si="111"/>
        <v>15.390534194293414</v>
      </c>
      <c r="AQ85">
        <f t="shared" si="112"/>
        <v>13.068197189011533</v>
      </c>
      <c r="AR85">
        <f t="shared" si="113"/>
        <v>6.4060266737416027</v>
      </c>
      <c r="AS85" s="79">
        <f t="shared" si="86"/>
        <v>6.4060266737416027</v>
      </c>
      <c r="AT85">
        <f t="shared" si="87"/>
        <v>5</v>
      </c>
      <c r="AY85" s="52" t="s">
        <v>358</v>
      </c>
      <c r="AZ85" s="53">
        <v>12</v>
      </c>
      <c r="BA85" s="53">
        <v>13</v>
      </c>
      <c r="BB85">
        <f t="shared" si="114"/>
        <v>7.0198439226983229</v>
      </c>
      <c r="BC85">
        <f t="shared" si="115"/>
        <v>9.9756648313923293</v>
      </c>
      <c r="BD85">
        <f t="shared" si="116"/>
        <v>15.460596540938157</v>
      </c>
      <c r="BE85">
        <f t="shared" si="117"/>
        <v>13.068197189011533</v>
      </c>
      <c r="BF85">
        <f t="shared" si="118"/>
        <v>7.3592181063355913</v>
      </c>
      <c r="BG85" s="79">
        <f t="shared" si="88"/>
        <v>7.0198439226983229</v>
      </c>
      <c r="BH85">
        <f t="shared" si="89"/>
        <v>1</v>
      </c>
      <c r="BM85" s="52" t="s">
        <v>358</v>
      </c>
      <c r="BN85" s="53">
        <v>12</v>
      </c>
      <c r="BO85" s="53">
        <v>13</v>
      </c>
      <c r="BP85">
        <f t="shared" si="119"/>
        <v>3.5380091461732146</v>
      </c>
      <c r="BQ85">
        <f t="shared" si="120"/>
        <v>11.353144451031028</v>
      </c>
      <c r="BR85">
        <f t="shared" si="121"/>
        <v>15.390699366435284</v>
      </c>
      <c r="BS85">
        <f t="shared" si="122"/>
        <v>11.225862995778987</v>
      </c>
      <c r="BT85">
        <f t="shared" si="123"/>
        <v>12.158883811015972</v>
      </c>
      <c r="BU85" s="79">
        <f t="shared" si="90"/>
        <v>3.5380091461732146</v>
      </c>
      <c r="BV85">
        <f t="shared" si="91"/>
        <v>1</v>
      </c>
      <c r="CA85" s="52" t="s">
        <v>358</v>
      </c>
      <c r="CB85" s="53">
        <v>12</v>
      </c>
      <c r="CC85" s="53">
        <v>13</v>
      </c>
      <c r="CD85">
        <f t="shared" si="124"/>
        <v>2.0253938432569303</v>
      </c>
      <c r="CE85">
        <f t="shared" si="125"/>
        <v>10.985160314302828</v>
      </c>
      <c r="CF85">
        <f t="shared" si="126"/>
        <v>15.497057969158885</v>
      </c>
      <c r="CG85">
        <f t="shared" si="127"/>
        <v>11.225862995778987</v>
      </c>
      <c r="CH85">
        <f t="shared" si="128"/>
        <v>16.490744509836158</v>
      </c>
      <c r="CI85" s="79">
        <f t="shared" si="92"/>
        <v>2.0253938432569303</v>
      </c>
      <c r="CJ85">
        <f t="shared" si="93"/>
        <v>1</v>
      </c>
      <c r="CO85" s="52" t="s">
        <v>358</v>
      </c>
      <c r="CP85" s="53">
        <v>12</v>
      </c>
      <c r="CQ85" s="53">
        <v>13</v>
      </c>
      <c r="CR85">
        <f t="shared" si="129"/>
        <v>1.0118885850041113</v>
      </c>
      <c r="CS85">
        <f t="shared" si="130"/>
        <v>10.342176995197866</v>
      </c>
      <c r="CT85">
        <f t="shared" si="131"/>
        <v>8.7820249760171425</v>
      </c>
      <c r="CU85">
        <f t="shared" si="132"/>
        <v>11.225862995778987</v>
      </c>
      <c r="CV85">
        <f t="shared" si="133"/>
        <v>20.049136078699494</v>
      </c>
      <c r="CW85" s="79">
        <f t="shared" si="94"/>
        <v>1.0118885850041113</v>
      </c>
      <c r="CX85">
        <f t="shared" si="95"/>
        <v>1</v>
      </c>
      <c r="DC85" s="52" t="s">
        <v>358</v>
      </c>
      <c r="DD85" s="53">
        <v>12</v>
      </c>
      <c r="DE85" s="53">
        <v>13</v>
      </c>
      <c r="DF85">
        <f t="shared" si="134"/>
        <v>0.38256114308249117</v>
      </c>
      <c r="DG85">
        <f t="shared" si="135"/>
        <v>10.493425622421508</v>
      </c>
      <c r="DH85">
        <f t="shared" si="136"/>
        <v>12.69500946448273</v>
      </c>
      <c r="DI85">
        <f t="shared" si="137"/>
        <v>15.009109074723016</v>
      </c>
      <c r="DJ85">
        <f t="shared" si="138"/>
        <v>20.07214257693359</v>
      </c>
      <c r="DK85" s="79">
        <f t="shared" si="96"/>
        <v>0.38256114308249117</v>
      </c>
      <c r="DL85">
        <f t="shared" si="97"/>
        <v>1</v>
      </c>
      <c r="DQ85" s="52" t="s">
        <v>358</v>
      </c>
      <c r="DR85" s="53">
        <v>12</v>
      </c>
      <c r="DS85" s="53">
        <v>13</v>
      </c>
      <c r="DT85">
        <f t="shared" si="139"/>
        <v>0.41348065416380775</v>
      </c>
      <c r="DU85">
        <f t="shared" si="140"/>
        <v>9.7884678063312531</v>
      </c>
      <c r="DV85">
        <f t="shared" si="141"/>
        <v>12.190848208545269</v>
      </c>
      <c r="DW85">
        <f t="shared" si="142"/>
        <v>14.97367188150039</v>
      </c>
      <c r="DX85">
        <f t="shared" si="143"/>
        <v>20.157814532309875</v>
      </c>
      <c r="DY85" s="79">
        <f t="shared" si="98"/>
        <v>0.41348065416380775</v>
      </c>
      <c r="DZ85">
        <f t="shared" si="99"/>
        <v>1</v>
      </c>
      <c r="EE85" s="52" t="s">
        <v>358</v>
      </c>
      <c r="EF85" s="53">
        <v>12</v>
      </c>
      <c r="EG85" s="53">
        <v>13</v>
      </c>
      <c r="EH85">
        <f t="shared" si="144"/>
        <v>7.3720283457301014E-2</v>
      </c>
      <c r="EI85">
        <f t="shared" si="145"/>
        <v>10.261957575423732</v>
      </c>
      <c r="EJ85">
        <f t="shared" si="146"/>
        <v>12.190848208545269</v>
      </c>
      <c r="EK85">
        <f t="shared" si="147"/>
        <v>14.97367188150039</v>
      </c>
      <c r="EL85">
        <f t="shared" si="148"/>
        <v>20.355203739119514</v>
      </c>
      <c r="EM85" s="79">
        <f t="shared" si="100"/>
        <v>7.3720283457301014E-2</v>
      </c>
      <c r="EN85">
        <f t="shared" si="101"/>
        <v>1</v>
      </c>
      <c r="ES85" s="52" t="s">
        <v>358</v>
      </c>
      <c r="ET85" s="53">
        <v>12</v>
      </c>
      <c r="EU85" s="53">
        <v>13</v>
      </c>
      <c r="EV85">
        <f t="shared" si="149"/>
        <v>0.1219864428359973</v>
      </c>
      <c r="EW85">
        <f t="shared" si="150"/>
        <v>10.531320358368559</v>
      </c>
      <c r="EX85">
        <f t="shared" si="151"/>
        <v>12.190848208545269</v>
      </c>
      <c r="EY85">
        <f t="shared" si="152"/>
        <v>14.97367188150039</v>
      </c>
      <c r="EZ85">
        <f t="shared" si="153"/>
        <v>20.355203739119514</v>
      </c>
      <c r="FA85" s="79">
        <f t="shared" si="102"/>
        <v>0.1219864428359973</v>
      </c>
      <c r="FB85">
        <f t="shared" si="103"/>
        <v>1</v>
      </c>
    </row>
    <row r="86" spans="1:158">
      <c r="A86" s="50" t="s">
        <v>218</v>
      </c>
      <c r="B86" s="51">
        <v>9</v>
      </c>
      <c r="C86" s="51">
        <v>16</v>
      </c>
      <c r="H86" s="1">
        <v>85</v>
      </c>
      <c r="I86" s="50" t="s">
        <v>681</v>
      </c>
      <c r="J86" s="53">
        <v>9</v>
      </c>
      <c r="K86" s="53">
        <v>8</v>
      </c>
      <c r="L86">
        <f t="shared" si="77"/>
        <v>7.810249675906654</v>
      </c>
      <c r="M86">
        <f t="shared" si="78"/>
        <v>10.440306508910551</v>
      </c>
      <c r="N86">
        <f t="shared" si="79"/>
        <v>17.464249196572979</v>
      </c>
      <c r="O86">
        <f t="shared" si="80"/>
        <v>17.888543819998318</v>
      </c>
      <c r="P86">
        <f t="shared" si="81"/>
        <v>6.0827625302982193</v>
      </c>
      <c r="Q86" s="79">
        <f t="shared" si="82"/>
        <v>6.0827625302982193</v>
      </c>
      <c r="R86">
        <f t="shared" si="83"/>
        <v>5</v>
      </c>
      <c r="W86" s="52" t="s">
        <v>360</v>
      </c>
      <c r="X86" s="53">
        <v>2</v>
      </c>
      <c r="Y86" s="53">
        <v>24</v>
      </c>
      <c r="Z86">
        <f t="shared" si="104"/>
        <v>19.892523721237584</v>
      </c>
      <c r="AA86">
        <f t="shared" si="105"/>
        <v>25.762174636592356</v>
      </c>
      <c r="AB86">
        <f t="shared" si="106"/>
        <v>2.603927232351928</v>
      </c>
      <c r="AC86">
        <f t="shared" si="107"/>
        <v>2.6925824035672519</v>
      </c>
      <c r="AD86">
        <f t="shared" si="108"/>
        <v>15.024602126178488</v>
      </c>
      <c r="AE86" s="79">
        <f t="shared" si="84"/>
        <v>2.603927232351928</v>
      </c>
      <c r="AF86">
        <f t="shared" si="85"/>
        <v>3</v>
      </c>
      <c r="AK86" s="52" t="s">
        <v>360</v>
      </c>
      <c r="AL86" s="53">
        <v>2</v>
      </c>
      <c r="AM86" s="53">
        <v>24</v>
      </c>
      <c r="AN86">
        <f t="shared" si="109"/>
        <v>19.200085351533922</v>
      </c>
      <c r="AO86">
        <f t="shared" si="110"/>
        <v>25.613014070582786</v>
      </c>
      <c r="AP86">
        <f t="shared" si="111"/>
        <v>2.5832422351987985</v>
      </c>
      <c r="AQ86">
        <f t="shared" si="112"/>
        <v>3.0184617126756614</v>
      </c>
      <c r="AR86">
        <f t="shared" si="113"/>
        <v>15.291953586271733</v>
      </c>
      <c r="AS86" s="79">
        <f t="shared" si="86"/>
        <v>2.5832422351987985</v>
      </c>
      <c r="AT86">
        <f t="shared" si="87"/>
        <v>3</v>
      </c>
      <c r="AY86" s="52" t="s">
        <v>360</v>
      </c>
      <c r="AZ86" s="53">
        <v>2</v>
      </c>
      <c r="BA86" s="53">
        <v>24</v>
      </c>
      <c r="BB86">
        <f t="shared" si="114"/>
        <v>21.306379903283535</v>
      </c>
      <c r="BC86">
        <f t="shared" si="115"/>
        <v>24.576694015963124</v>
      </c>
      <c r="BD86">
        <f t="shared" si="116"/>
        <v>2.1339763076634504</v>
      </c>
      <c r="BE86">
        <f t="shared" si="117"/>
        <v>3.0184617126756614</v>
      </c>
      <c r="BF86">
        <f t="shared" si="118"/>
        <v>16.616292624909374</v>
      </c>
      <c r="BG86" s="79">
        <f t="shared" si="88"/>
        <v>2.1339763076634504</v>
      </c>
      <c r="BH86">
        <f t="shared" si="89"/>
        <v>3</v>
      </c>
      <c r="BM86" s="52" t="s">
        <v>360</v>
      </c>
      <c r="BN86" s="53">
        <v>2</v>
      </c>
      <c r="BO86" s="53">
        <v>24</v>
      </c>
      <c r="BP86">
        <f t="shared" si="119"/>
        <v>17.372364898148014</v>
      </c>
      <c r="BQ86">
        <f t="shared" si="120"/>
        <v>26.041592994553476</v>
      </c>
      <c r="BR86">
        <f t="shared" si="121"/>
        <v>2.0629225695579119</v>
      </c>
      <c r="BS86">
        <f t="shared" si="122"/>
        <v>6.1008196170678586</v>
      </c>
      <c r="BT86">
        <f t="shared" si="123"/>
        <v>18.028761957211213</v>
      </c>
      <c r="BU86" s="79">
        <f t="shared" si="90"/>
        <v>2.0629225695579119</v>
      </c>
      <c r="BV86">
        <f t="shared" si="91"/>
        <v>3</v>
      </c>
      <c r="CA86" s="52" t="s">
        <v>360</v>
      </c>
      <c r="CB86" s="53">
        <v>2</v>
      </c>
      <c r="CC86" s="53">
        <v>24</v>
      </c>
      <c r="CD86">
        <f t="shared" si="124"/>
        <v>15.26652619819922</v>
      </c>
      <c r="CE86">
        <f t="shared" si="125"/>
        <v>25.811621121598186</v>
      </c>
      <c r="CF86">
        <f t="shared" si="126"/>
        <v>1.9262735526064294</v>
      </c>
      <c r="CG86">
        <f t="shared" si="127"/>
        <v>6.1008196170678586</v>
      </c>
      <c r="CH86">
        <f t="shared" si="128"/>
        <v>21.501661941084727</v>
      </c>
      <c r="CI86" s="79">
        <f t="shared" si="92"/>
        <v>1.9262735526064294</v>
      </c>
      <c r="CJ86">
        <f t="shared" si="93"/>
        <v>3</v>
      </c>
      <c r="CO86" s="52" t="s">
        <v>360</v>
      </c>
      <c r="CP86" s="53">
        <v>2</v>
      </c>
      <c r="CQ86" s="53">
        <v>24</v>
      </c>
      <c r="CR86">
        <f t="shared" si="129"/>
        <v>15.09705772024674</v>
      </c>
      <c r="CS86">
        <f t="shared" si="130"/>
        <v>25.197432904960774</v>
      </c>
      <c r="CT86">
        <f t="shared" si="131"/>
        <v>9.6735789312636964</v>
      </c>
      <c r="CU86">
        <f t="shared" si="132"/>
        <v>6.1008196170678586</v>
      </c>
      <c r="CV86">
        <f t="shared" si="133"/>
        <v>24.807965396263551</v>
      </c>
      <c r="CW86" s="79">
        <f t="shared" si="94"/>
        <v>6.1008196170678586</v>
      </c>
      <c r="CX86">
        <f t="shared" si="95"/>
        <v>4</v>
      </c>
      <c r="DC86" s="52" t="s">
        <v>360</v>
      </c>
      <c r="DD86" s="53">
        <v>2</v>
      </c>
      <c r="DE86" s="53">
        <v>24</v>
      </c>
      <c r="DF86">
        <f t="shared" si="134"/>
        <v>14.975503149750814</v>
      </c>
      <c r="DG86">
        <f t="shared" si="135"/>
        <v>25.344767985982674</v>
      </c>
      <c r="DH86">
        <f t="shared" si="136"/>
        <v>19.000537049339055</v>
      </c>
      <c r="DI86">
        <f t="shared" si="137"/>
        <v>1.5746557899848224</v>
      </c>
      <c r="DJ86">
        <f t="shared" si="138"/>
        <v>24.762484272559373</v>
      </c>
      <c r="DK86" s="79">
        <f t="shared" si="96"/>
        <v>1.5746557899848224</v>
      </c>
      <c r="DL86">
        <f t="shared" si="97"/>
        <v>4</v>
      </c>
      <c r="DQ86" s="52" t="s">
        <v>360</v>
      </c>
      <c r="DR86" s="53">
        <v>2</v>
      </c>
      <c r="DS86" s="53">
        <v>24</v>
      </c>
      <c r="DT86">
        <f t="shared" si="139"/>
        <v>14.67464746191089</v>
      </c>
      <c r="DU86">
        <f t="shared" si="140"/>
        <v>24.654459041957974</v>
      </c>
      <c r="DV86">
        <f t="shared" si="141"/>
        <v>19.515503459449654</v>
      </c>
      <c r="DW86">
        <f t="shared" si="142"/>
        <v>1.6680162513703165</v>
      </c>
      <c r="DX86">
        <f t="shared" si="143"/>
        <v>24.888766429033865</v>
      </c>
      <c r="DY86" s="79">
        <f t="shared" si="98"/>
        <v>1.6680162513703165</v>
      </c>
      <c r="DZ86">
        <f t="shared" si="99"/>
        <v>4</v>
      </c>
      <c r="EE86" s="52" t="s">
        <v>360</v>
      </c>
      <c r="EF86" s="53">
        <v>2</v>
      </c>
      <c r="EG86" s="53">
        <v>24</v>
      </c>
      <c r="EH86">
        <f t="shared" si="144"/>
        <v>14.814620047108633</v>
      </c>
      <c r="EI86">
        <f t="shared" si="145"/>
        <v>25.118405190771895</v>
      </c>
      <c r="EJ86">
        <f t="shared" si="146"/>
        <v>19.515503459449654</v>
      </c>
      <c r="EK86">
        <f t="shared" si="147"/>
        <v>1.6680162513703165</v>
      </c>
      <c r="EL86">
        <f t="shared" si="148"/>
        <v>25.051249240328616</v>
      </c>
      <c r="EM86" s="79">
        <f t="shared" si="100"/>
        <v>1.6680162513703165</v>
      </c>
      <c r="EN86">
        <f t="shared" si="101"/>
        <v>4</v>
      </c>
      <c r="ES86" s="52" t="s">
        <v>360</v>
      </c>
      <c r="ET86" s="53">
        <v>2</v>
      </c>
      <c r="EU86" s="53">
        <v>24</v>
      </c>
      <c r="EV86">
        <f t="shared" si="149"/>
        <v>14.982913071637164</v>
      </c>
      <c r="EW86">
        <f t="shared" si="150"/>
        <v>25.386328416109883</v>
      </c>
      <c r="EX86">
        <f t="shared" si="151"/>
        <v>19.515503459449654</v>
      </c>
      <c r="EY86">
        <f t="shared" si="152"/>
        <v>1.6680162513703165</v>
      </c>
      <c r="EZ86">
        <f t="shared" si="153"/>
        <v>25.051249240328616</v>
      </c>
      <c r="FA86" s="79">
        <f t="shared" si="102"/>
        <v>1.6680162513703165</v>
      </c>
      <c r="FB86">
        <f t="shared" si="103"/>
        <v>4</v>
      </c>
    </row>
    <row r="87" spans="1:158">
      <c r="A87" s="50" t="s">
        <v>222</v>
      </c>
      <c r="B87" s="51">
        <v>11</v>
      </c>
      <c r="C87" s="51">
        <v>6</v>
      </c>
      <c r="H87" s="1">
        <v>86</v>
      </c>
      <c r="I87" s="50" t="s">
        <v>935</v>
      </c>
      <c r="J87" s="51">
        <v>17</v>
      </c>
      <c r="K87" s="51">
        <v>17</v>
      </c>
      <c r="L87">
        <f t="shared" si="77"/>
        <v>19.798989873223331</v>
      </c>
      <c r="M87">
        <f t="shared" si="78"/>
        <v>12.165525060596439</v>
      </c>
      <c r="N87">
        <f t="shared" si="79"/>
        <v>16.552945357246848</v>
      </c>
      <c r="O87">
        <f t="shared" si="80"/>
        <v>17.464249196572979</v>
      </c>
      <c r="P87">
        <f t="shared" si="81"/>
        <v>7.6157731058639087</v>
      </c>
      <c r="Q87" s="79">
        <f t="shared" si="82"/>
        <v>7.6157731058639087</v>
      </c>
      <c r="R87">
        <f t="shared" si="83"/>
        <v>5</v>
      </c>
      <c r="W87" s="52" t="s">
        <v>362</v>
      </c>
      <c r="X87" s="53">
        <v>10</v>
      </c>
      <c r="Y87" s="53">
        <v>14</v>
      </c>
      <c r="Z87">
        <f t="shared" si="104"/>
        <v>11.91270330361669</v>
      </c>
      <c r="AA87">
        <f t="shared" si="105"/>
        <v>13.43142418160793</v>
      </c>
      <c r="AB87">
        <f t="shared" si="106"/>
        <v>13.215574323327152</v>
      </c>
      <c r="AC87">
        <f t="shared" si="107"/>
        <v>11.715374513859981</v>
      </c>
      <c r="AD87">
        <f t="shared" si="108"/>
        <v>6.1795944040596291</v>
      </c>
      <c r="AE87" s="79">
        <f t="shared" si="84"/>
        <v>6.1795944040596291</v>
      </c>
      <c r="AF87">
        <f t="shared" si="85"/>
        <v>5</v>
      </c>
      <c r="AK87" s="52" t="s">
        <v>362</v>
      </c>
      <c r="AL87" s="53">
        <v>10</v>
      </c>
      <c r="AM87" s="53">
        <v>14</v>
      </c>
      <c r="AN87">
        <f t="shared" si="109"/>
        <v>8.6568556556169654</v>
      </c>
      <c r="AO87">
        <f t="shared" si="110"/>
        <v>13.116763252413753</v>
      </c>
      <c r="AP87">
        <f t="shared" si="111"/>
        <v>13.517363555579722</v>
      </c>
      <c r="AQ87">
        <f t="shared" si="112"/>
        <v>10.883218477954436</v>
      </c>
      <c r="AR87">
        <f t="shared" si="113"/>
        <v>7.2326005754976475</v>
      </c>
      <c r="AS87" s="79">
        <f t="shared" si="86"/>
        <v>7.2326005754976475</v>
      </c>
      <c r="AT87">
        <f t="shared" si="87"/>
        <v>5</v>
      </c>
      <c r="AY87" s="52" t="s">
        <v>362</v>
      </c>
      <c r="AZ87" s="53">
        <v>10</v>
      </c>
      <c r="BA87" s="53">
        <v>14</v>
      </c>
      <c r="BB87">
        <f t="shared" si="114"/>
        <v>8.640740101579528</v>
      </c>
      <c r="BC87">
        <f t="shared" si="115"/>
        <v>12.207124510476566</v>
      </c>
      <c r="BD87">
        <f t="shared" si="116"/>
        <v>13.546447352485778</v>
      </c>
      <c r="BE87">
        <f t="shared" si="117"/>
        <v>10.883218477954436</v>
      </c>
      <c r="BF87">
        <f t="shared" si="118"/>
        <v>8.4362965379731403</v>
      </c>
      <c r="BG87" s="79">
        <f t="shared" si="88"/>
        <v>8.4362965379731403</v>
      </c>
      <c r="BH87">
        <f t="shared" si="89"/>
        <v>5</v>
      </c>
      <c r="BM87" s="52" t="s">
        <v>362</v>
      </c>
      <c r="BN87" s="53">
        <v>10</v>
      </c>
      <c r="BO87" s="53">
        <v>14</v>
      </c>
      <c r="BP87">
        <f t="shared" si="119"/>
        <v>4.7697503534677077</v>
      </c>
      <c r="BQ87">
        <f t="shared" si="120"/>
        <v>13.572386614519077</v>
      </c>
      <c r="BR87">
        <f t="shared" si="121"/>
        <v>13.472716000569129</v>
      </c>
      <c r="BS87">
        <f t="shared" si="122"/>
        <v>8.9899944382630181</v>
      </c>
      <c r="BT87">
        <f t="shared" si="123"/>
        <v>12.891047857710648</v>
      </c>
      <c r="BU87" s="79">
        <f t="shared" si="90"/>
        <v>4.7697503534677077</v>
      </c>
      <c r="BV87">
        <f t="shared" si="91"/>
        <v>1</v>
      </c>
      <c r="CA87" s="52" t="s">
        <v>362</v>
      </c>
      <c r="CB87" s="53">
        <v>10</v>
      </c>
      <c r="CC87" s="53">
        <v>14</v>
      </c>
      <c r="CD87">
        <f t="shared" si="124"/>
        <v>2.6416522178937716</v>
      </c>
      <c r="CE87">
        <f t="shared" si="125"/>
        <v>13.159908096371106</v>
      </c>
      <c r="CF87">
        <f t="shared" si="126"/>
        <v>13.564158355883013</v>
      </c>
      <c r="CG87">
        <f t="shared" si="127"/>
        <v>8.9899944382630181</v>
      </c>
      <c r="CH87">
        <f t="shared" si="128"/>
        <v>17.297977246738746</v>
      </c>
      <c r="CI87" s="79">
        <f t="shared" si="92"/>
        <v>2.6416522178937716</v>
      </c>
      <c r="CJ87">
        <f t="shared" si="93"/>
        <v>1</v>
      </c>
      <c r="CO87" s="52" t="s">
        <v>362</v>
      </c>
      <c r="CP87" s="53">
        <v>10</v>
      </c>
      <c r="CQ87" s="53">
        <v>14</v>
      </c>
      <c r="CR87">
        <f t="shared" si="129"/>
        <v>2.2911165331474579</v>
      </c>
      <c r="CS87">
        <f t="shared" si="130"/>
        <v>12.49042132996321</v>
      </c>
      <c r="CT87">
        <f t="shared" si="131"/>
        <v>6.6798050878292008</v>
      </c>
      <c r="CU87">
        <f t="shared" si="132"/>
        <v>8.9899944382630181</v>
      </c>
      <c r="CV87">
        <f t="shared" si="133"/>
        <v>20.935048810600126</v>
      </c>
      <c r="CW87" s="79">
        <f t="shared" si="94"/>
        <v>2.2911165331474579</v>
      </c>
      <c r="CX87">
        <f t="shared" si="95"/>
        <v>1</v>
      </c>
      <c r="DC87" s="52" t="s">
        <v>362</v>
      </c>
      <c r="DD87" s="53">
        <v>10</v>
      </c>
      <c r="DE87" s="53">
        <v>14</v>
      </c>
      <c r="DF87">
        <f t="shared" si="134"/>
        <v>2.2338250666058386</v>
      </c>
      <c r="DG87">
        <f t="shared" si="135"/>
        <v>12.646824501165984</v>
      </c>
      <c r="DH87">
        <f t="shared" si="136"/>
        <v>11.947162586794661</v>
      </c>
      <c r="DI87">
        <f t="shared" si="137"/>
        <v>13.059939319037158</v>
      </c>
      <c r="DJ87">
        <f t="shared" si="138"/>
        <v>20.947269605100093</v>
      </c>
      <c r="DK87" s="79">
        <f t="shared" si="96"/>
        <v>2.2338250666058386</v>
      </c>
      <c r="DL87">
        <f t="shared" si="97"/>
        <v>1</v>
      </c>
      <c r="DQ87" s="52" t="s">
        <v>362</v>
      </c>
      <c r="DR87" s="53">
        <v>10</v>
      </c>
      <c r="DS87" s="53">
        <v>14</v>
      </c>
      <c r="DT87">
        <f t="shared" si="139"/>
        <v>2.2229728858822662</v>
      </c>
      <c r="DU87">
        <f t="shared" si="140"/>
        <v>11.904539336386915</v>
      </c>
      <c r="DV87">
        <f t="shared" si="141"/>
        <v>11.641371995937222</v>
      </c>
      <c r="DW87">
        <f t="shared" si="142"/>
        <v>13.032402030279584</v>
      </c>
      <c r="DX87">
        <f t="shared" si="143"/>
        <v>21.042135086511617</v>
      </c>
      <c r="DY87" s="79">
        <f t="shared" si="98"/>
        <v>2.2229728858822662</v>
      </c>
      <c r="DZ87">
        <f t="shared" si="99"/>
        <v>1</v>
      </c>
      <c r="EE87" s="52" t="s">
        <v>362</v>
      </c>
      <c r="EF87" s="53">
        <v>10</v>
      </c>
      <c r="EG87" s="53">
        <v>14</v>
      </c>
      <c r="EH87">
        <f t="shared" si="144"/>
        <v>2.2080680560600996</v>
      </c>
      <c r="EI87">
        <f t="shared" si="145"/>
        <v>12.408481933250195</v>
      </c>
      <c r="EJ87">
        <f t="shared" si="146"/>
        <v>11.641371995937222</v>
      </c>
      <c r="EK87">
        <f t="shared" si="147"/>
        <v>13.032402030279584</v>
      </c>
      <c r="EL87">
        <f t="shared" si="148"/>
        <v>21.239198431698526</v>
      </c>
      <c r="EM87" s="79">
        <f t="shared" si="100"/>
        <v>2.2080680560600996</v>
      </c>
      <c r="EN87">
        <f t="shared" si="101"/>
        <v>1</v>
      </c>
      <c r="ES87" s="52" t="s">
        <v>362</v>
      </c>
      <c r="ET87" s="53">
        <v>10</v>
      </c>
      <c r="EU87" s="53">
        <v>14</v>
      </c>
      <c r="EV87">
        <f t="shared" si="149"/>
        <v>2.3577136705367292</v>
      </c>
      <c r="EW87">
        <f t="shared" si="150"/>
        <v>12.679490051677476</v>
      </c>
      <c r="EX87">
        <f t="shared" si="151"/>
        <v>11.641371995937222</v>
      </c>
      <c r="EY87">
        <f t="shared" si="152"/>
        <v>13.032402030279584</v>
      </c>
      <c r="EZ87">
        <f t="shared" si="153"/>
        <v>21.239198431698526</v>
      </c>
      <c r="FA87" s="79">
        <f t="shared" si="102"/>
        <v>2.3577136705367292</v>
      </c>
      <c r="FB87">
        <f t="shared" si="103"/>
        <v>1</v>
      </c>
    </row>
    <row r="88" spans="1:158">
      <c r="A88" s="50" t="s">
        <v>224</v>
      </c>
      <c r="B88" s="51">
        <v>2</v>
      </c>
      <c r="C88" s="51">
        <v>21</v>
      </c>
      <c r="H88" s="1">
        <v>87</v>
      </c>
      <c r="I88" s="50" t="s">
        <v>774</v>
      </c>
      <c r="J88" s="53">
        <v>12</v>
      </c>
      <c r="K88" s="53">
        <v>13</v>
      </c>
      <c r="L88">
        <f t="shared" si="77"/>
        <v>13.45362404707371</v>
      </c>
      <c r="M88">
        <f t="shared" si="78"/>
        <v>10.63014581273465</v>
      </c>
      <c r="N88">
        <f t="shared" si="79"/>
        <v>14.866068747318506</v>
      </c>
      <c r="O88">
        <f t="shared" si="80"/>
        <v>15.556349186104045</v>
      </c>
      <c r="P88">
        <f t="shared" si="81"/>
        <v>2.2360679774997898</v>
      </c>
      <c r="Q88" s="79">
        <f t="shared" si="82"/>
        <v>2.2360679774997898</v>
      </c>
      <c r="R88">
        <f t="shared" si="83"/>
        <v>5</v>
      </c>
      <c r="W88" s="52" t="s">
        <v>364</v>
      </c>
      <c r="X88" s="53">
        <v>12</v>
      </c>
      <c r="Y88" s="53">
        <v>13</v>
      </c>
      <c r="Z88">
        <f t="shared" si="104"/>
        <v>12.410177275123832</v>
      </c>
      <c r="AA88">
        <f t="shared" si="105"/>
        <v>11.198837723812336</v>
      </c>
      <c r="AB88">
        <f t="shared" si="106"/>
        <v>15.07956697559263</v>
      </c>
      <c r="AC88">
        <f t="shared" si="107"/>
        <v>13.901438774457844</v>
      </c>
      <c r="AD88">
        <f t="shared" si="108"/>
        <v>5.2916433707108084</v>
      </c>
      <c r="AE88" s="79">
        <f t="shared" si="84"/>
        <v>5.2916433707108084</v>
      </c>
      <c r="AF88">
        <f t="shared" si="85"/>
        <v>5</v>
      </c>
      <c r="AK88" s="52" t="s">
        <v>364</v>
      </c>
      <c r="AL88" s="53">
        <v>12</v>
      </c>
      <c r="AM88" s="53">
        <v>13</v>
      </c>
      <c r="AN88">
        <f t="shared" si="109"/>
        <v>8.5168594283449011</v>
      </c>
      <c r="AO88">
        <f t="shared" si="110"/>
        <v>10.900967269002868</v>
      </c>
      <c r="AP88">
        <f t="shared" si="111"/>
        <v>15.390534194293414</v>
      </c>
      <c r="AQ88">
        <f t="shared" si="112"/>
        <v>13.068197189011533</v>
      </c>
      <c r="AR88">
        <f t="shared" si="113"/>
        <v>6.4060266737416027</v>
      </c>
      <c r="AS88" s="79">
        <f t="shared" si="86"/>
        <v>6.4060266737416027</v>
      </c>
      <c r="AT88">
        <f t="shared" si="87"/>
        <v>5</v>
      </c>
      <c r="AY88" s="52" t="s">
        <v>364</v>
      </c>
      <c r="AZ88" s="53">
        <v>12</v>
      </c>
      <c r="BA88" s="53">
        <v>13</v>
      </c>
      <c r="BB88">
        <f t="shared" si="114"/>
        <v>7.0198439226983229</v>
      </c>
      <c r="BC88">
        <f t="shared" si="115"/>
        <v>9.9756648313923293</v>
      </c>
      <c r="BD88">
        <f t="shared" si="116"/>
        <v>15.460596540938157</v>
      </c>
      <c r="BE88">
        <f t="shared" si="117"/>
        <v>13.068197189011533</v>
      </c>
      <c r="BF88">
        <f t="shared" si="118"/>
        <v>7.3592181063355913</v>
      </c>
      <c r="BG88" s="79">
        <f t="shared" si="88"/>
        <v>7.0198439226983229</v>
      </c>
      <c r="BH88">
        <f t="shared" si="89"/>
        <v>1</v>
      </c>
      <c r="BM88" s="52" t="s">
        <v>364</v>
      </c>
      <c r="BN88" s="53">
        <v>12</v>
      </c>
      <c r="BO88" s="53">
        <v>13</v>
      </c>
      <c r="BP88">
        <f t="shared" si="119"/>
        <v>3.5380091461732146</v>
      </c>
      <c r="BQ88">
        <f t="shared" si="120"/>
        <v>11.353144451031028</v>
      </c>
      <c r="BR88">
        <f t="shared" si="121"/>
        <v>15.390699366435284</v>
      </c>
      <c r="BS88">
        <f t="shared" si="122"/>
        <v>11.225862995778987</v>
      </c>
      <c r="BT88">
        <f t="shared" si="123"/>
        <v>12.158883811015972</v>
      </c>
      <c r="BU88" s="79">
        <f t="shared" si="90"/>
        <v>3.5380091461732146</v>
      </c>
      <c r="BV88">
        <f t="shared" si="91"/>
        <v>1</v>
      </c>
      <c r="CA88" s="52" t="s">
        <v>364</v>
      </c>
      <c r="CB88" s="53">
        <v>12</v>
      </c>
      <c r="CC88" s="53">
        <v>13</v>
      </c>
      <c r="CD88">
        <f t="shared" si="124"/>
        <v>2.0253938432569303</v>
      </c>
      <c r="CE88">
        <f t="shared" si="125"/>
        <v>10.985160314302828</v>
      </c>
      <c r="CF88">
        <f t="shared" si="126"/>
        <v>15.497057969158885</v>
      </c>
      <c r="CG88">
        <f t="shared" si="127"/>
        <v>11.225862995778987</v>
      </c>
      <c r="CH88">
        <f t="shared" si="128"/>
        <v>16.490744509836158</v>
      </c>
      <c r="CI88" s="79">
        <f t="shared" si="92"/>
        <v>2.0253938432569303</v>
      </c>
      <c r="CJ88">
        <f t="shared" si="93"/>
        <v>1</v>
      </c>
      <c r="CO88" s="52" t="s">
        <v>364</v>
      </c>
      <c r="CP88" s="53">
        <v>12</v>
      </c>
      <c r="CQ88" s="53">
        <v>13</v>
      </c>
      <c r="CR88">
        <f t="shared" si="129"/>
        <v>1.0118885850041113</v>
      </c>
      <c r="CS88">
        <f t="shared" si="130"/>
        <v>10.342176995197866</v>
      </c>
      <c r="CT88">
        <f t="shared" si="131"/>
        <v>8.7820249760171425</v>
      </c>
      <c r="CU88">
        <f t="shared" si="132"/>
        <v>11.225862995778987</v>
      </c>
      <c r="CV88">
        <f t="shared" si="133"/>
        <v>20.049136078699494</v>
      </c>
      <c r="CW88" s="79">
        <f t="shared" si="94"/>
        <v>1.0118885850041113</v>
      </c>
      <c r="CX88">
        <f t="shared" si="95"/>
        <v>1</v>
      </c>
      <c r="DC88" s="52" t="s">
        <v>364</v>
      </c>
      <c r="DD88" s="53">
        <v>12</v>
      </c>
      <c r="DE88" s="53">
        <v>13</v>
      </c>
      <c r="DF88">
        <f t="shared" si="134"/>
        <v>0.38256114308249117</v>
      </c>
      <c r="DG88">
        <f t="shared" si="135"/>
        <v>10.493425622421508</v>
      </c>
      <c r="DH88">
        <f t="shared" si="136"/>
        <v>12.69500946448273</v>
      </c>
      <c r="DI88">
        <f t="shared" si="137"/>
        <v>15.009109074723016</v>
      </c>
      <c r="DJ88">
        <f t="shared" si="138"/>
        <v>20.07214257693359</v>
      </c>
      <c r="DK88" s="79">
        <f t="shared" si="96"/>
        <v>0.38256114308249117</v>
      </c>
      <c r="DL88">
        <f t="shared" si="97"/>
        <v>1</v>
      </c>
      <c r="DQ88" s="52" t="s">
        <v>364</v>
      </c>
      <c r="DR88" s="53">
        <v>12</v>
      </c>
      <c r="DS88" s="53">
        <v>13</v>
      </c>
      <c r="DT88">
        <f t="shared" si="139"/>
        <v>0.41348065416380775</v>
      </c>
      <c r="DU88">
        <f t="shared" si="140"/>
        <v>9.7884678063312531</v>
      </c>
      <c r="DV88">
        <f t="shared" si="141"/>
        <v>12.190848208545269</v>
      </c>
      <c r="DW88">
        <f t="shared" si="142"/>
        <v>14.97367188150039</v>
      </c>
      <c r="DX88">
        <f t="shared" si="143"/>
        <v>20.157814532309875</v>
      </c>
      <c r="DY88" s="79">
        <f t="shared" si="98"/>
        <v>0.41348065416380775</v>
      </c>
      <c r="DZ88">
        <f t="shared" si="99"/>
        <v>1</v>
      </c>
      <c r="EE88" s="52" t="s">
        <v>364</v>
      </c>
      <c r="EF88" s="53">
        <v>12</v>
      </c>
      <c r="EG88" s="53">
        <v>13</v>
      </c>
      <c r="EH88">
        <f t="shared" si="144"/>
        <v>7.3720283457301014E-2</v>
      </c>
      <c r="EI88">
        <f t="shared" si="145"/>
        <v>10.261957575423732</v>
      </c>
      <c r="EJ88">
        <f t="shared" si="146"/>
        <v>12.190848208545269</v>
      </c>
      <c r="EK88">
        <f t="shared" si="147"/>
        <v>14.97367188150039</v>
      </c>
      <c r="EL88">
        <f t="shared" si="148"/>
        <v>20.355203739119514</v>
      </c>
      <c r="EM88" s="79">
        <f t="shared" si="100"/>
        <v>7.3720283457301014E-2</v>
      </c>
      <c r="EN88">
        <f t="shared" si="101"/>
        <v>1</v>
      </c>
      <c r="ES88" s="52" t="s">
        <v>364</v>
      </c>
      <c r="ET88" s="53">
        <v>12</v>
      </c>
      <c r="EU88" s="53">
        <v>13</v>
      </c>
      <c r="EV88">
        <f t="shared" si="149"/>
        <v>0.1219864428359973</v>
      </c>
      <c r="EW88">
        <f t="shared" si="150"/>
        <v>10.531320358368559</v>
      </c>
      <c r="EX88">
        <f t="shared" si="151"/>
        <v>12.190848208545269</v>
      </c>
      <c r="EY88">
        <f t="shared" si="152"/>
        <v>14.97367188150039</v>
      </c>
      <c r="EZ88">
        <f t="shared" si="153"/>
        <v>20.355203739119514</v>
      </c>
      <c r="FA88" s="79">
        <f t="shared" si="102"/>
        <v>0.1219864428359973</v>
      </c>
      <c r="FB88">
        <f t="shared" si="103"/>
        <v>1</v>
      </c>
    </row>
    <row r="89" spans="1:158">
      <c r="A89" s="50" t="s">
        <v>226</v>
      </c>
      <c r="B89" s="51">
        <v>2</v>
      </c>
      <c r="C89" s="51">
        <v>24</v>
      </c>
      <c r="H89" s="1">
        <v>88</v>
      </c>
      <c r="I89" s="50" t="s">
        <v>246</v>
      </c>
      <c r="J89" s="51">
        <v>9</v>
      </c>
      <c r="K89" s="51">
        <v>16</v>
      </c>
      <c r="L89">
        <f t="shared" si="77"/>
        <v>14.317821063276353</v>
      </c>
      <c r="M89">
        <f t="shared" si="78"/>
        <v>14.866068747318506</v>
      </c>
      <c r="N89">
        <f t="shared" si="79"/>
        <v>10.63014581273465</v>
      </c>
      <c r="O89">
        <f t="shared" si="80"/>
        <v>11.313708498984761</v>
      </c>
      <c r="P89">
        <f t="shared" si="81"/>
        <v>2.2360679774997898</v>
      </c>
      <c r="Q89" s="79">
        <f t="shared" si="82"/>
        <v>2.2360679774997898</v>
      </c>
      <c r="R89">
        <f t="shared" si="83"/>
        <v>5</v>
      </c>
      <c r="W89" s="52" t="s">
        <v>366</v>
      </c>
      <c r="X89" s="53">
        <v>10</v>
      </c>
      <c r="Y89" s="53">
        <v>14</v>
      </c>
      <c r="Z89">
        <f t="shared" si="104"/>
        <v>11.91270330361669</v>
      </c>
      <c r="AA89">
        <f t="shared" si="105"/>
        <v>13.43142418160793</v>
      </c>
      <c r="AB89">
        <f t="shared" si="106"/>
        <v>13.215574323327152</v>
      </c>
      <c r="AC89">
        <f t="shared" si="107"/>
        <v>11.715374513859981</v>
      </c>
      <c r="AD89">
        <f t="shared" si="108"/>
        <v>6.1795944040596291</v>
      </c>
      <c r="AE89" s="79">
        <f t="shared" si="84"/>
        <v>6.1795944040596291</v>
      </c>
      <c r="AF89">
        <f t="shared" si="85"/>
        <v>5</v>
      </c>
      <c r="AK89" s="52" t="s">
        <v>366</v>
      </c>
      <c r="AL89" s="53">
        <v>10</v>
      </c>
      <c r="AM89" s="53">
        <v>14</v>
      </c>
      <c r="AN89">
        <f t="shared" si="109"/>
        <v>8.6568556556169654</v>
      </c>
      <c r="AO89">
        <f t="shared" si="110"/>
        <v>13.116763252413753</v>
      </c>
      <c r="AP89">
        <f t="shared" si="111"/>
        <v>13.517363555579722</v>
      </c>
      <c r="AQ89">
        <f t="shared" si="112"/>
        <v>10.883218477954436</v>
      </c>
      <c r="AR89">
        <f t="shared" si="113"/>
        <v>7.2326005754976475</v>
      </c>
      <c r="AS89" s="79">
        <f t="shared" si="86"/>
        <v>7.2326005754976475</v>
      </c>
      <c r="AT89">
        <f t="shared" si="87"/>
        <v>5</v>
      </c>
      <c r="AY89" s="52" t="s">
        <v>366</v>
      </c>
      <c r="AZ89" s="53">
        <v>10</v>
      </c>
      <c r="BA89" s="53">
        <v>14</v>
      </c>
      <c r="BB89">
        <f t="shared" si="114"/>
        <v>8.640740101579528</v>
      </c>
      <c r="BC89">
        <f t="shared" si="115"/>
        <v>12.207124510476566</v>
      </c>
      <c r="BD89">
        <f t="shared" si="116"/>
        <v>13.546447352485778</v>
      </c>
      <c r="BE89">
        <f t="shared" si="117"/>
        <v>10.883218477954436</v>
      </c>
      <c r="BF89">
        <f t="shared" si="118"/>
        <v>8.4362965379731403</v>
      </c>
      <c r="BG89" s="79">
        <f t="shared" si="88"/>
        <v>8.4362965379731403</v>
      </c>
      <c r="BH89">
        <f t="shared" si="89"/>
        <v>5</v>
      </c>
      <c r="BM89" s="52" t="s">
        <v>366</v>
      </c>
      <c r="BN89" s="53">
        <v>10</v>
      </c>
      <c r="BO89" s="53">
        <v>14</v>
      </c>
      <c r="BP89">
        <f t="shared" si="119"/>
        <v>4.7697503534677077</v>
      </c>
      <c r="BQ89">
        <f t="shared" si="120"/>
        <v>13.572386614519077</v>
      </c>
      <c r="BR89">
        <f t="shared" si="121"/>
        <v>13.472716000569129</v>
      </c>
      <c r="BS89">
        <f t="shared" si="122"/>
        <v>8.9899944382630181</v>
      </c>
      <c r="BT89">
        <f t="shared" si="123"/>
        <v>12.891047857710648</v>
      </c>
      <c r="BU89" s="79">
        <f t="shared" si="90"/>
        <v>4.7697503534677077</v>
      </c>
      <c r="BV89">
        <f t="shared" si="91"/>
        <v>1</v>
      </c>
      <c r="CA89" s="52" t="s">
        <v>366</v>
      </c>
      <c r="CB89" s="53">
        <v>10</v>
      </c>
      <c r="CC89" s="53">
        <v>14</v>
      </c>
      <c r="CD89">
        <f t="shared" si="124"/>
        <v>2.6416522178937716</v>
      </c>
      <c r="CE89">
        <f t="shared" si="125"/>
        <v>13.159908096371106</v>
      </c>
      <c r="CF89">
        <f t="shared" si="126"/>
        <v>13.564158355883013</v>
      </c>
      <c r="CG89">
        <f t="shared" si="127"/>
        <v>8.9899944382630181</v>
      </c>
      <c r="CH89">
        <f t="shared" si="128"/>
        <v>17.297977246738746</v>
      </c>
      <c r="CI89" s="79">
        <f t="shared" si="92"/>
        <v>2.6416522178937716</v>
      </c>
      <c r="CJ89">
        <f t="shared" si="93"/>
        <v>1</v>
      </c>
      <c r="CO89" s="52" t="s">
        <v>366</v>
      </c>
      <c r="CP89" s="53">
        <v>10</v>
      </c>
      <c r="CQ89" s="53">
        <v>14</v>
      </c>
      <c r="CR89">
        <f t="shared" si="129"/>
        <v>2.2911165331474579</v>
      </c>
      <c r="CS89">
        <f t="shared" si="130"/>
        <v>12.49042132996321</v>
      </c>
      <c r="CT89">
        <f t="shared" si="131"/>
        <v>6.6798050878292008</v>
      </c>
      <c r="CU89">
        <f t="shared" si="132"/>
        <v>8.9899944382630181</v>
      </c>
      <c r="CV89">
        <f t="shared" si="133"/>
        <v>20.935048810600126</v>
      </c>
      <c r="CW89" s="79">
        <f t="shared" si="94"/>
        <v>2.2911165331474579</v>
      </c>
      <c r="CX89">
        <f t="shared" si="95"/>
        <v>1</v>
      </c>
      <c r="DC89" s="52" t="s">
        <v>366</v>
      </c>
      <c r="DD89" s="53">
        <v>10</v>
      </c>
      <c r="DE89" s="53">
        <v>14</v>
      </c>
      <c r="DF89">
        <f t="shared" si="134"/>
        <v>2.2338250666058386</v>
      </c>
      <c r="DG89">
        <f t="shared" si="135"/>
        <v>12.646824501165984</v>
      </c>
      <c r="DH89">
        <f t="shared" si="136"/>
        <v>11.947162586794661</v>
      </c>
      <c r="DI89">
        <f t="shared" si="137"/>
        <v>13.059939319037158</v>
      </c>
      <c r="DJ89">
        <f t="shared" si="138"/>
        <v>20.947269605100093</v>
      </c>
      <c r="DK89" s="79">
        <f t="shared" si="96"/>
        <v>2.2338250666058386</v>
      </c>
      <c r="DL89">
        <f t="shared" si="97"/>
        <v>1</v>
      </c>
      <c r="DQ89" s="52" t="s">
        <v>366</v>
      </c>
      <c r="DR89" s="53">
        <v>10</v>
      </c>
      <c r="DS89" s="53">
        <v>14</v>
      </c>
      <c r="DT89">
        <f t="shared" si="139"/>
        <v>2.2229728858822662</v>
      </c>
      <c r="DU89">
        <f t="shared" si="140"/>
        <v>11.904539336386915</v>
      </c>
      <c r="DV89">
        <f t="shared" si="141"/>
        <v>11.641371995937222</v>
      </c>
      <c r="DW89">
        <f t="shared" si="142"/>
        <v>13.032402030279584</v>
      </c>
      <c r="DX89">
        <f t="shared" si="143"/>
        <v>21.042135086511617</v>
      </c>
      <c r="DY89" s="79">
        <f t="shared" si="98"/>
        <v>2.2229728858822662</v>
      </c>
      <c r="DZ89">
        <f t="shared" si="99"/>
        <v>1</v>
      </c>
      <c r="EE89" s="52" t="s">
        <v>366</v>
      </c>
      <c r="EF89" s="53">
        <v>10</v>
      </c>
      <c r="EG89" s="53">
        <v>14</v>
      </c>
      <c r="EH89">
        <f t="shared" si="144"/>
        <v>2.2080680560600996</v>
      </c>
      <c r="EI89">
        <f t="shared" si="145"/>
        <v>12.408481933250195</v>
      </c>
      <c r="EJ89">
        <f t="shared" si="146"/>
        <v>11.641371995937222</v>
      </c>
      <c r="EK89">
        <f t="shared" si="147"/>
        <v>13.032402030279584</v>
      </c>
      <c r="EL89">
        <f t="shared" si="148"/>
        <v>21.239198431698526</v>
      </c>
      <c r="EM89" s="79">
        <f t="shared" si="100"/>
        <v>2.2080680560600996</v>
      </c>
      <c r="EN89">
        <f t="shared" si="101"/>
        <v>1</v>
      </c>
      <c r="ES89" s="52" t="s">
        <v>366</v>
      </c>
      <c r="ET89" s="53">
        <v>10</v>
      </c>
      <c r="EU89" s="53">
        <v>14</v>
      </c>
      <c r="EV89">
        <f t="shared" si="149"/>
        <v>2.3577136705367292</v>
      </c>
      <c r="EW89">
        <f t="shared" si="150"/>
        <v>12.679490051677476</v>
      </c>
      <c r="EX89">
        <f t="shared" si="151"/>
        <v>11.641371995937222</v>
      </c>
      <c r="EY89">
        <f t="shared" si="152"/>
        <v>13.032402030279584</v>
      </c>
      <c r="EZ89">
        <f t="shared" si="153"/>
        <v>21.239198431698526</v>
      </c>
      <c r="FA89" s="79">
        <f t="shared" si="102"/>
        <v>2.3577136705367292</v>
      </c>
      <c r="FB89">
        <f t="shared" si="103"/>
        <v>1</v>
      </c>
    </row>
    <row r="90" spans="1:158">
      <c r="A90" s="50" t="s">
        <v>228</v>
      </c>
      <c r="B90" s="51">
        <v>17</v>
      </c>
      <c r="C90" s="51">
        <v>17</v>
      </c>
      <c r="H90" s="1">
        <v>89</v>
      </c>
      <c r="I90" s="50" t="s">
        <v>549</v>
      </c>
      <c r="J90" s="53">
        <v>12</v>
      </c>
      <c r="K90" s="53">
        <v>13</v>
      </c>
      <c r="L90">
        <f t="shared" si="77"/>
        <v>13.45362404707371</v>
      </c>
      <c r="M90">
        <f t="shared" si="78"/>
        <v>10.63014581273465</v>
      </c>
      <c r="N90">
        <f t="shared" si="79"/>
        <v>14.866068747318506</v>
      </c>
      <c r="O90">
        <f t="shared" si="80"/>
        <v>15.556349186104045</v>
      </c>
      <c r="P90">
        <f t="shared" si="81"/>
        <v>2.2360679774997898</v>
      </c>
      <c r="Q90" s="79">
        <f t="shared" si="82"/>
        <v>2.2360679774997898</v>
      </c>
      <c r="R90">
        <f t="shared" si="83"/>
        <v>5</v>
      </c>
      <c r="W90" s="52" t="s">
        <v>367</v>
      </c>
      <c r="X90" s="53">
        <v>10</v>
      </c>
      <c r="Y90" s="53">
        <v>14</v>
      </c>
      <c r="Z90">
        <f t="shared" si="104"/>
        <v>11.91270330361669</v>
      </c>
      <c r="AA90">
        <f t="shared" si="105"/>
        <v>13.43142418160793</v>
      </c>
      <c r="AB90">
        <f t="shared" si="106"/>
        <v>13.215574323327152</v>
      </c>
      <c r="AC90">
        <f t="shared" si="107"/>
        <v>11.715374513859981</v>
      </c>
      <c r="AD90">
        <f t="shared" si="108"/>
        <v>6.1795944040596291</v>
      </c>
      <c r="AE90" s="79">
        <f t="shared" si="84"/>
        <v>6.1795944040596291</v>
      </c>
      <c r="AF90">
        <f t="shared" si="85"/>
        <v>5</v>
      </c>
      <c r="AK90" s="52" t="s">
        <v>367</v>
      </c>
      <c r="AL90" s="53">
        <v>10</v>
      </c>
      <c r="AM90" s="53">
        <v>14</v>
      </c>
      <c r="AN90">
        <f t="shared" si="109"/>
        <v>8.6568556556169654</v>
      </c>
      <c r="AO90">
        <f t="shared" si="110"/>
        <v>13.116763252413753</v>
      </c>
      <c r="AP90">
        <f t="shared" si="111"/>
        <v>13.517363555579722</v>
      </c>
      <c r="AQ90">
        <f t="shared" si="112"/>
        <v>10.883218477954436</v>
      </c>
      <c r="AR90">
        <f t="shared" si="113"/>
        <v>7.2326005754976475</v>
      </c>
      <c r="AS90" s="79">
        <f t="shared" si="86"/>
        <v>7.2326005754976475</v>
      </c>
      <c r="AT90">
        <f t="shared" si="87"/>
        <v>5</v>
      </c>
      <c r="AY90" s="52" t="s">
        <v>367</v>
      </c>
      <c r="AZ90" s="53">
        <v>10</v>
      </c>
      <c r="BA90" s="53">
        <v>14</v>
      </c>
      <c r="BB90">
        <f t="shared" si="114"/>
        <v>8.640740101579528</v>
      </c>
      <c r="BC90">
        <f t="shared" si="115"/>
        <v>12.207124510476566</v>
      </c>
      <c r="BD90">
        <f t="shared" si="116"/>
        <v>13.546447352485778</v>
      </c>
      <c r="BE90">
        <f t="shared" si="117"/>
        <v>10.883218477954436</v>
      </c>
      <c r="BF90">
        <f t="shared" si="118"/>
        <v>8.4362965379731403</v>
      </c>
      <c r="BG90" s="79">
        <f t="shared" si="88"/>
        <v>8.4362965379731403</v>
      </c>
      <c r="BH90">
        <f t="shared" si="89"/>
        <v>5</v>
      </c>
      <c r="BM90" s="52" t="s">
        <v>367</v>
      </c>
      <c r="BN90" s="53">
        <v>10</v>
      </c>
      <c r="BO90" s="53">
        <v>14</v>
      </c>
      <c r="BP90">
        <f t="shared" si="119"/>
        <v>4.7697503534677077</v>
      </c>
      <c r="BQ90">
        <f t="shared" si="120"/>
        <v>13.572386614519077</v>
      </c>
      <c r="BR90">
        <f t="shared" si="121"/>
        <v>13.472716000569129</v>
      </c>
      <c r="BS90">
        <f t="shared" si="122"/>
        <v>8.9899944382630181</v>
      </c>
      <c r="BT90">
        <f t="shared" si="123"/>
        <v>12.891047857710648</v>
      </c>
      <c r="BU90" s="79">
        <f t="shared" si="90"/>
        <v>4.7697503534677077</v>
      </c>
      <c r="BV90">
        <f t="shared" si="91"/>
        <v>1</v>
      </c>
      <c r="CA90" s="52" t="s">
        <v>367</v>
      </c>
      <c r="CB90" s="53">
        <v>10</v>
      </c>
      <c r="CC90" s="53">
        <v>14</v>
      </c>
      <c r="CD90">
        <f t="shared" si="124"/>
        <v>2.6416522178937716</v>
      </c>
      <c r="CE90">
        <f t="shared" si="125"/>
        <v>13.159908096371106</v>
      </c>
      <c r="CF90">
        <f t="shared" si="126"/>
        <v>13.564158355883013</v>
      </c>
      <c r="CG90">
        <f t="shared" si="127"/>
        <v>8.9899944382630181</v>
      </c>
      <c r="CH90">
        <f t="shared" si="128"/>
        <v>17.297977246738746</v>
      </c>
      <c r="CI90" s="79">
        <f t="shared" si="92"/>
        <v>2.6416522178937716</v>
      </c>
      <c r="CJ90">
        <f t="shared" si="93"/>
        <v>1</v>
      </c>
      <c r="CO90" s="52" t="s">
        <v>367</v>
      </c>
      <c r="CP90" s="53">
        <v>10</v>
      </c>
      <c r="CQ90" s="53">
        <v>14</v>
      </c>
      <c r="CR90">
        <f t="shared" si="129"/>
        <v>2.2911165331474579</v>
      </c>
      <c r="CS90">
        <f t="shared" si="130"/>
        <v>12.49042132996321</v>
      </c>
      <c r="CT90">
        <f t="shared" si="131"/>
        <v>6.6798050878292008</v>
      </c>
      <c r="CU90">
        <f t="shared" si="132"/>
        <v>8.9899944382630181</v>
      </c>
      <c r="CV90">
        <f t="shared" si="133"/>
        <v>20.935048810600126</v>
      </c>
      <c r="CW90" s="79">
        <f t="shared" si="94"/>
        <v>2.2911165331474579</v>
      </c>
      <c r="CX90">
        <f t="shared" si="95"/>
        <v>1</v>
      </c>
      <c r="DC90" s="52" t="s">
        <v>367</v>
      </c>
      <c r="DD90" s="53">
        <v>10</v>
      </c>
      <c r="DE90" s="53">
        <v>14</v>
      </c>
      <c r="DF90">
        <f t="shared" si="134"/>
        <v>2.2338250666058386</v>
      </c>
      <c r="DG90">
        <f t="shared" si="135"/>
        <v>12.646824501165984</v>
      </c>
      <c r="DH90">
        <f t="shared" si="136"/>
        <v>11.947162586794661</v>
      </c>
      <c r="DI90">
        <f t="shared" si="137"/>
        <v>13.059939319037158</v>
      </c>
      <c r="DJ90">
        <f t="shared" si="138"/>
        <v>20.947269605100093</v>
      </c>
      <c r="DK90" s="79">
        <f t="shared" si="96"/>
        <v>2.2338250666058386</v>
      </c>
      <c r="DL90">
        <f t="shared" si="97"/>
        <v>1</v>
      </c>
      <c r="DQ90" s="52" t="s">
        <v>367</v>
      </c>
      <c r="DR90" s="53">
        <v>10</v>
      </c>
      <c r="DS90" s="53">
        <v>14</v>
      </c>
      <c r="DT90">
        <f t="shared" si="139"/>
        <v>2.2229728858822662</v>
      </c>
      <c r="DU90">
        <f t="shared" si="140"/>
        <v>11.904539336386915</v>
      </c>
      <c r="DV90">
        <f t="shared" si="141"/>
        <v>11.641371995937222</v>
      </c>
      <c r="DW90">
        <f t="shared" si="142"/>
        <v>13.032402030279584</v>
      </c>
      <c r="DX90">
        <f t="shared" si="143"/>
        <v>21.042135086511617</v>
      </c>
      <c r="DY90" s="79">
        <f t="shared" si="98"/>
        <v>2.2229728858822662</v>
      </c>
      <c r="DZ90">
        <f t="shared" si="99"/>
        <v>1</v>
      </c>
      <c r="EE90" s="52" t="s">
        <v>367</v>
      </c>
      <c r="EF90" s="53">
        <v>10</v>
      </c>
      <c r="EG90" s="53">
        <v>14</v>
      </c>
      <c r="EH90">
        <f t="shared" si="144"/>
        <v>2.2080680560600996</v>
      </c>
      <c r="EI90">
        <f t="shared" si="145"/>
        <v>12.408481933250195</v>
      </c>
      <c r="EJ90">
        <f t="shared" si="146"/>
        <v>11.641371995937222</v>
      </c>
      <c r="EK90">
        <f t="shared" si="147"/>
        <v>13.032402030279584</v>
      </c>
      <c r="EL90">
        <f t="shared" si="148"/>
        <v>21.239198431698526</v>
      </c>
      <c r="EM90" s="79">
        <f t="shared" si="100"/>
        <v>2.2080680560600996</v>
      </c>
      <c r="EN90">
        <f t="shared" si="101"/>
        <v>1</v>
      </c>
      <c r="ES90" s="52" t="s">
        <v>367</v>
      </c>
      <c r="ET90" s="53">
        <v>10</v>
      </c>
      <c r="EU90" s="53">
        <v>14</v>
      </c>
      <c r="EV90">
        <f t="shared" si="149"/>
        <v>2.3577136705367292</v>
      </c>
      <c r="EW90">
        <f t="shared" si="150"/>
        <v>12.679490051677476</v>
      </c>
      <c r="EX90">
        <f t="shared" si="151"/>
        <v>11.641371995937222</v>
      </c>
      <c r="EY90">
        <f t="shared" si="152"/>
        <v>13.032402030279584</v>
      </c>
      <c r="EZ90">
        <f t="shared" si="153"/>
        <v>21.239198431698526</v>
      </c>
      <c r="FA90" s="79">
        <f t="shared" si="102"/>
        <v>2.3577136705367292</v>
      </c>
      <c r="FB90">
        <f t="shared" si="103"/>
        <v>1</v>
      </c>
    </row>
    <row r="91" spans="1:158">
      <c r="A91" s="50" t="s">
        <v>230</v>
      </c>
      <c r="B91" s="51">
        <v>7</v>
      </c>
      <c r="C91" s="51">
        <v>26</v>
      </c>
      <c r="H91" s="1">
        <v>90</v>
      </c>
      <c r="I91" s="50" t="s">
        <v>551</v>
      </c>
      <c r="J91" s="53">
        <v>16</v>
      </c>
      <c r="K91" s="53">
        <v>2</v>
      </c>
      <c r="L91">
        <f t="shared" si="77"/>
        <v>13.038404810405298</v>
      </c>
      <c r="M91">
        <f t="shared" si="78"/>
        <v>4.2426406871192848</v>
      </c>
      <c r="N91">
        <f t="shared" si="79"/>
        <v>26.076809620810597</v>
      </c>
      <c r="O91">
        <f t="shared" si="80"/>
        <v>26.627053911388696</v>
      </c>
      <c r="P91">
        <f t="shared" si="81"/>
        <v>13.416407864998739</v>
      </c>
      <c r="Q91" s="79">
        <f t="shared" si="82"/>
        <v>4.2426406871192848</v>
      </c>
      <c r="R91">
        <f t="shared" si="83"/>
        <v>2</v>
      </c>
      <c r="W91" s="50" t="s">
        <v>371</v>
      </c>
      <c r="X91" s="53">
        <v>2</v>
      </c>
      <c r="Y91" s="53">
        <v>24</v>
      </c>
      <c r="Z91">
        <f t="shared" si="104"/>
        <v>19.892523721237584</v>
      </c>
      <c r="AA91">
        <f t="shared" si="105"/>
        <v>25.762174636592356</v>
      </c>
      <c r="AB91">
        <f t="shared" si="106"/>
        <v>2.603927232351928</v>
      </c>
      <c r="AC91">
        <f t="shared" si="107"/>
        <v>2.6925824035672519</v>
      </c>
      <c r="AD91">
        <f t="shared" si="108"/>
        <v>15.024602126178488</v>
      </c>
      <c r="AE91" s="79">
        <f t="shared" si="84"/>
        <v>2.603927232351928</v>
      </c>
      <c r="AF91">
        <f t="shared" si="85"/>
        <v>3</v>
      </c>
      <c r="AK91" s="50" t="s">
        <v>371</v>
      </c>
      <c r="AL91" s="53">
        <v>2</v>
      </c>
      <c r="AM91" s="53">
        <v>24</v>
      </c>
      <c r="AN91">
        <f t="shared" si="109"/>
        <v>19.200085351533922</v>
      </c>
      <c r="AO91">
        <f t="shared" si="110"/>
        <v>25.613014070582786</v>
      </c>
      <c r="AP91">
        <f t="shared" si="111"/>
        <v>2.5832422351987985</v>
      </c>
      <c r="AQ91">
        <f t="shared" si="112"/>
        <v>3.0184617126756614</v>
      </c>
      <c r="AR91">
        <f t="shared" si="113"/>
        <v>15.291953586271733</v>
      </c>
      <c r="AS91" s="79">
        <f t="shared" si="86"/>
        <v>2.5832422351987985</v>
      </c>
      <c r="AT91">
        <f t="shared" si="87"/>
        <v>3</v>
      </c>
      <c r="AY91" s="50" t="s">
        <v>371</v>
      </c>
      <c r="AZ91" s="53">
        <v>2</v>
      </c>
      <c r="BA91" s="53">
        <v>24</v>
      </c>
      <c r="BB91">
        <f t="shared" si="114"/>
        <v>21.306379903283535</v>
      </c>
      <c r="BC91">
        <f t="shared" si="115"/>
        <v>24.576694015963124</v>
      </c>
      <c r="BD91">
        <f t="shared" si="116"/>
        <v>2.1339763076634504</v>
      </c>
      <c r="BE91">
        <f t="shared" si="117"/>
        <v>3.0184617126756614</v>
      </c>
      <c r="BF91">
        <f t="shared" si="118"/>
        <v>16.616292624909374</v>
      </c>
      <c r="BG91" s="79">
        <f t="shared" si="88"/>
        <v>2.1339763076634504</v>
      </c>
      <c r="BH91">
        <f t="shared" si="89"/>
        <v>3</v>
      </c>
      <c r="BM91" s="50" t="s">
        <v>371</v>
      </c>
      <c r="BN91" s="53">
        <v>2</v>
      </c>
      <c r="BO91" s="53">
        <v>24</v>
      </c>
      <c r="BP91">
        <f t="shared" si="119"/>
        <v>17.372364898148014</v>
      </c>
      <c r="BQ91">
        <f t="shared" si="120"/>
        <v>26.041592994553476</v>
      </c>
      <c r="BR91">
        <f t="shared" si="121"/>
        <v>2.0629225695579119</v>
      </c>
      <c r="BS91">
        <f t="shared" si="122"/>
        <v>6.1008196170678586</v>
      </c>
      <c r="BT91">
        <f t="shared" si="123"/>
        <v>18.028761957211213</v>
      </c>
      <c r="BU91" s="79">
        <f t="shared" si="90"/>
        <v>2.0629225695579119</v>
      </c>
      <c r="BV91">
        <f t="shared" si="91"/>
        <v>3</v>
      </c>
      <c r="CA91" s="50" t="s">
        <v>371</v>
      </c>
      <c r="CB91" s="53">
        <v>2</v>
      </c>
      <c r="CC91" s="53">
        <v>24</v>
      </c>
      <c r="CD91">
        <f t="shared" si="124"/>
        <v>15.26652619819922</v>
      </c>
      <c r="CE91">
        <f t="shared" si="125"/>
        <v>25.811621121598186</v>
      </c>
      <c r="CF91">
        <f t="shared" si="126"/>
        <v>1.9262735526064294</v>
      </c>
      <c r="CG91">
        <f t="shared" si="127"/>
        <v>6.1008196170678586</v>
      </c>
      <c r="CH91">
        <f t="shared" si="128"/>
        <v>21.501661941084727</v>
      </c>
      <c r="CI91" s="79">
        <f t="shared" si="92"/>
        <v>1.9262735526064294</v>
      </c>
      <c r="CJ91">
        <f t="shared" si="93"/>
        <v>3</v>
      </c>
      <c r="CO91" s="50" t="s">
        <v>371</v>
      </c>
      <c r="CP91" s="53">
        <v>2</v>
      </c>
      <c r="CQ91" s="53">
        <v>24</v>
      </c>
      <c r="CR91">
        <f t="shared" si="129"/>
        <v>15.09705772024674</v>
      </c>
      <c r="CS91">
        <f t="shared" si="130"/>
        <v>25.197432904960774</v>
      </c>
      <c r="CT91">
        <f t="shared" si="131"/>
        <v>9.6735789312636964</v>
      </c>
      <c r="CU91">
        <f t="shared" si="132"/>
        <v>6.1008196170678586</v>
      </c>
      <c r="CV91">
        <f t="shared" si="133"/>
        <v>24.807965396263551</v>
      </c>
      <c r="CW91" s="79">
        <f t="shared" si="94"/>
        <v>6.1008196170678586</v>
      </c>
      <c r="CX91">
        <f t="shared" si="95"/>
        <v>4</v>
      </c>
      <c r="DC91" s="50" t="s">
        <v>371</v>
      </c>
      <c r="DD91" s="53">
        <v>2</v>
      </c>
      <c r="DE91" s="53">
        <v>24</v>
      </c>
      <c r="DF91">
        <f t="shared" si="134"/>
        <v>14.975503149750814</v>
      </c>
      <c r="DG91">
        <f t="shared" si="135"/>
        <v>25.344767985982674</v>
      </c>
      <c r="DH91">
        <f t="shared" si="136"/>
        <v>19.000537049339055</v>
      </c>
      <c r="DI91">
        <f t="shared" si="137"/>
        <v>1.5746557899848224</v>
      </c>
      <c r="DJ91">
        <f t="shared" si="138"/>
        <v>24.762484272559373</v>
      </c>
      <c r="DK91" s="79">
        <f t="shared" si="96"/>
        <v>1.5746557899848224</v>
      </c>
      <c r="DL91">
        <f t="shared" si="97"/>
        <v>4</v>
      </c>
      <c r="DQ91" s="50" t="s">
        <v>371</v>
      </c>
      <c r="DR91" s="53">
        <v>2</v>
      </c>
      <c r="DS91" s="53">
        <v>24</v>
      </c>
      <c r="DT91">
        <f t="shared" si="139"/>
        <v>14.67464746191089</v>
      </c>
      <c r="DU91">
        <f t="shared" si="140"/>
        <v>24.654459041957974</v>
      </c>
      <c r="DV91">
        <f t="shared" si="141"/>
        <v>19.515503459449654</v>
      </c>
      <c r="DW91">
        <f t="shared" si="142"/>
        <v>1.6680162513703165</v>
      </c>
      <c r="DX91">
        <f t="shared" si="143"/>
        <v>24.888766429033865</v>
      </c>
      <c r="DY91" s="79">
        <f t="shared" si="98"/>
        <v>1.6680162513703165</v>
      </c>
      <c r="DZ91">
        <f t="shared" si="99"/>
        <v>4</v>
      </c>
      <c r="EE91" s="50" t="s">
        <v>371</v>
      </c>
      <c r="EF91" s="53">
        <v>2</v>
      </c>
      <c r="EG91" s="53">
        <v>24</v>
      </c>
      <c r="EH91">
        <f t="shared" si="144"/>
        <v>14.814620047108633</v>
      </c>
      <c r="EI91">
        <f t="shared" si="145"/>
        <v>25.118405190771895</v>
      </c>
      <c r="EJ91">
        <f t="shared" si="146"/>
        <v>19.515503459449654</v>
      </c>
      <c r="EK91">
        <f t="shared" si="147"/>
        <v>1.6680162513703165</v>
      </c>
      <c r="EL91">
        <f t="shared" si="148"/>
        <v>25.051249240328616</v>
      </c>
      <c r="EM91" s="79">
        <f t="shared" si="100"/>
        <v>1.6680162513703165</v>
      </c>
      <c r="EN91">
        <f t="shared" si="101"/>
        <v>4</v>
      </c>
      <c r="ES91" s="50" t="s">
        <v>371</v>
      </c>
      <c r="ET91" s="53">
        <v>2</v>
      </c>
      <c r="EU91" s="53">
        <v>24</v>
      </c>
      <c r="EV91">
        <f t="shared" si="149"/>
        <v>14.982913071637164</v>
      </c>
      <c r="EW91">
        <f t="shared" si="150"/>
        <v>25.386328416109883</v>
      </c>
      <c r="EX91">
        <f t="shared" si="151"/>
        <v>19.515503459449654</v>
      </c>
      <c r="EY91">
        <f t="shared" si="152"/>
        <v>1.6680162513703165</v>
      </c>
      <c r="EZ91">
        <f t="shared" si="153"/>
        <v>25.051249240328616</v>
      </c>
      <c r="FA91" s="79">
        <f t="shared" si="102"/>
        <v>1.6680162513703165</v>
      </c>
      <c r="FB91">
        <f t="shared" si="103"/>
        <v>4</v>
      </c>
    </row>
    <row r="92" spans="1:158">
      <c r="A92" s="50" t="s">
        <v>232</v>
      </c>
      <c r="B92" s="51">
        <v>3</v>
      </c>
      <c r="C92" s="51">
        <v>3</v>
      </c>
      <c r="H92" s="1">
        <v>91</v>
      </c>
      <c r="I92" s="50" t="s">
        <v>1047</v>
      </c>
      <c r="J92" s="51">
        <v>16</v>
      </c>
      <c r="K92" s="51">
        <v>2</v>
      </c>
      <c r="L92">
        <f t="shared" si="77"/>
        <v>13.038404810405298</v>
      </c>
      <c r="M92">
        <f t="shared" si="78"/>
        <v>4.2426406871192848</v>
      </c>
      <c r="N92">
        <f t="shared" si="79"/>
        <v>26.076809620810597</v>
      </c>
      <c r="O92">
        <f t="shared" si="80"/>
        <v>26.627053911388696</v>
      </c>
      <c r="P92">
        <f t="shared" si="81"/>
        <v>13.416407864998739</v>
      </c>
      <c r="Q92" s="79">
        <f t="shared" si="82"/>
        <v>4.2426406871192848</v>
      </c>
      <c r="R92">
        <f t="shared" si="83"/>
        <v>2</v>
      </c>
      <c r="W92" s="50" t="s">
        <v>373</v>
      </c>
      <c r="X92" s="53">
        <v>2</v>
      </c>
      <c r="Y92" s="53">
        <v>24</v>
      </c>
      <c r="Z92">
        <f t="shared" si="104"/>
        <v>19.892523721237584</v>
      </c>
      <c r="AA92">
        <f t="shared" si="105"/>
        <v>25.762174636592356</v>
      </c>
      <c r="AB92">
        <f t="shared" si="106"/>
        <v>2.603927232351928</v>
      </c>
      <c r="AC92">
        <f t="shared" si="107"/>
        <v>2.6925824035672519</v>
      </c>
      <c r="AD92">
        <f t="shared" si="108"/>
        <v>15.024602126178488</v>
      </c>
      <c r="AE92" s="79">
        <f t="shared" si="84"/>
        <v>2.603927232351928</v>
      </c>
      <c r="AF92">
        <f t="shared" si="85"/>
        <v>3</v>
      </c>
      <c r="AK92" s="50" t="s">
        <v>373</v>
      </c>
      <c r="AL92" s="53">
        <v>2</v>
      </c>
      <c r="AM92" s="53">
        <v>24</v>
      </c>
      <c r="AN92">
        <f t="shared" si="109"/>
        <v>19.200085351533922</v>
      </c>
      <c r="AO92">
        <f t="shared" si="110"/>
        <v>25.613014070582786</v>
      </c>
      <c r="AP92">
        <f t="shared" si="111"/>
        <v>2.5832422351987985</v>
      </c>
      <c r="AQ92">
        <f t="shared" si="112"/>
        <v>3.0184617126756614</v>
      </c>
      <c r="AR92">
        <f t="shared" si="113"/>
        <v>15.291953586271733</v>
      </c>
      <c r="AS92" s="79">
        <f t="shared" si="86"/>
        <v>2.5832422351987985</v>
      </c>
      <c r="AT92">
        <f t="shared" si="87"/>
        <v>3</v>
      </c>
      <c r="AY92" s="50" t="s">
        <v>373</v>
      </c>
      <c r="AZ92" s="53">
        <v>2</v>
      </c>
      <c r="BA92" s="53">
        <v>24</v>
      </c>
      <c r="BB92">
        <f t="shared" si="114"/>
        <v>21.306379903283535</v>
      </c>
      <c r="BC92">
        <f t="shared" si="115"/>
        <v>24.576694015963124</v>
      </c>
      <c r="BD92">
        <f t="shared" si="116"/>
        <v>2.1339763076634504</v>
      </c>
      <c r="BE92">
        <f t="shared" si="117"/>
        <v>3.0184617126756614</v>
      </c>
      <c r="BF92">
        <f t="shared" si="118"/>
        <v>16.616292624909374</v>
      </c>
      <c r="BG92" s="79">
        <f t="shared" si="88"/>
        <v>2.1339763076634504</v>
      </c>
      <c r="BH92">
        <f t="shared" si="89"/>
        <v>3</v>
      </c>
      <c r="BM92" s="50" t="s">
        <v>373</v>
      </c>
      <c r="BN92" s="53">
        <v>2</v>
      </c>
      <c r="BO92" s="53">
        <v>24</v>
      </c>
      <c r="BP92">
        <f t="shared" si="119"/>
        <v>17.372364898148014</v>
      </c>
      <c r="BQ92">
        <f t="shared" si="120"/>
        <v>26.041592994553476</v>
      </c>
      <c r="BR92">
        <f t="shared" si="121"/>
        <v>2.0629225695579119</v>
      </c>
      <c r="BS92">
        <f t="shared" si="122"/>
        <v>6.1008196170678586</v>
      </c>
      <c r="BT92">
        <f t="shared" si="123"/>
        <v>18.028761957211213</v>
      </c>
      <c r="BU92" s="79">
        <f t="shared" si="90"/>
        <v>2.0629225695579119</v>
      </c>
      <c r="BV92">
        <f t="shared" si="91"/>
        <v>3</v>
      </c>
      <c r="CA92" s="50" t="s">
        <v>373</v>
      </c>
      <c r="CB92" s="53">
        <v>2</v>
      </c>
      <c r="CC92" s="53">
        <v>24</v>
      </c>
      <c r="CD92">
        <f t="shared" si="124"/>
        <v>15.26652619819922</v>
      </c>
      <c r="CE92">
        <f t="shared" si="125"/>
        <v>25.811621121598186</v>
      </c>
      <c r="CF92">
        <f t="shared" si="126"/>
        <v>1.9262735526064294</v>
      </c>
      <c r="CG92">
        <f t="shared" si="127"/>
        <v>6.1008196170678586</v>
      </c>
      <c r="CH92">
        <f t="shared" si="128"/>
        <v>21.501661941084727</v>
      </c>
      <c r="CI92" s="79">
        <f t="shared" si="92"/>
        <v>1.9262735526064294</v>
      </c>
      <c r="CJ92">
        <f t="shared" si="93"/>
        <v>3</v>
      </c>
      <c r="CO92" s="50" t="s">
        <v>373</v>
      </c>
      <c r="CP92" s="53">
        <v>2</v>
      </c>
      <c r="CQ92" s="53">
        <v>24</v>
      </c>
      <c r="CR92">
        <f t="shared" si="129"/>
        <v>15.09705772024674</v>
      </c>
      <c r="CS92">
        <f t="shared" si="130"/>
        <v>25.197432904960774</v>
      </c>
      <c r="CT92">
        <f t="shared" si="131"/>
        <v>9.6735789312636964</v>
      </c>
      <c r="CU92">
        <f t="shared" si="132"/>
        <v>6.1008196170678586</v>
      </c>
      <c r="CV92">
        <f t="shared" si="133"/>
        <v>24.807965396263551</v>
      </c>
      <c r="CW92" s="79">
        <f t="shared" si="94"/>
        <v>6.1008196170678586</v>
      </c>
      <c r="CX92">
        <f t="shared" si="95"/>
        <v>4</v>
      </c>
      <c r="DC92" s="50" t="s">
        <v>373</v>
      </c>
      <c r="DD92" s="53">
        <v>2</v>
      </c>
      <c r="DE92" s="53">
        <v>24</v>
      </c>
      <c r="DF92">
        <f t="shared" si="134"/>
        <v>14.975503149750814</v>
      </c>
      <c r="DG92">
        <f t="shared" si="135"/>
        <v>25.344767985982674</v>
      </c>
      <c r="DH92">
        <f t="shared" si="136"/>
        <v>19.000537049339055</v>
      </c>
      <c r="DI92">
        <f t="shared" si="137"/>
        <v>1.5746557899848224</v>
      </c>
      <c r="DJ92">
        <f t="shared" si="138"/>
        <v>24.762484272559373</v>
      </c>
      <c r="DK92" s="79">
        <f t="shared" si="96"/>
        <v>1.5746557899848224</v>
      </c>
      <c r="DL92">
        <f t="shared" si="97"/>
        <v>4</v>
      </c>
      <c r="DQ92" s="50" t="s">
        <v>373</v>
      </c>
      <c r="DR92" s="53">
        <v>2</v>
      </c>
      <c r="DS92" s="53">
        <v>24</v>
      </c>
      <c r="DT92">
        <f t="shared" si="139"/>
        <v>14.67464746191089</v>
      </c>
      <c r="DU92">
        <f t="shared" si="140"/>
        <v>24.654459041957974</v>
      </c>
      <c r="DV92">
        <f t="shared" si="141"/>
        <v>19.515503459449654</v>
      </c>
      <c r="DW92">
        <f t="shared" si="142"/>
        <v>1.6680162513703165</v>
      </c>
      <c r="DX92">
        <f t="shared" si="143"/>
        <v>24.888766429033865</v>
      </c>
      <c r="DY92" s="79">
        <f t="shared" si="98"/>
        <v>1.6680162513703165</v>
      </c>
      <c r="DZ92">
        <f t="shared" si="99"/>
        <v>4</v>
      </c>
      <c r="EE92" s="50" t="s">
        <v>373</v>
      </c>
      <c r="EF92" s="53">
        <v>2</v>
      </c>
      <c r="EG92" s="53">
        <v>24</v>
      </c>
      <c r="EH92">
        <f t="shared" si="144"/>
        <v>14.814620047108633</v>
      </c>
      <c r="EI92">
        <f t="shared" si="145"/>
        <v>25.118405190771895</v>
      </c>
      <c r="EJ92">
        <f t="shared" si="146"/>
        <v>19.515503459449654</v>
      </c>
      <c r="EK92">
        <f t="shared" si="147"/>
        <v>1.6680162513703165</v>
      </c>
      <c r="EL92">
        <f t="shared" si="148"/>
        <v>25.051249240328616</v>
      </c>
      <c r="EM92" s="79">
        <f t="shared" si="100"/>
        <v>1.6680162513703165</v>
      </c>
      <c r="EN92">
        <f t="shared" si="101"/>
        <v>4</v>
      </c>
      <c r="ES92" s="50" t="s">
        <v>373</v>
      </c>
      <c r="ET92" s="53">
        <v>2</v>
      </c>
      <c r="EU92" s="53">
        <v>24</v>
      </c>
      <c r="EV92">
        <f t="shared" si="149"/>
        <v>14.982913071637164</v>
      </c>
      <c r="EW92">
        <f t="shared" si="150"/>
        <v>25.386328416109883</v>
      </c>
      <c r="EX92">
        <f t="shared" si="151"/>
        <v>19.515503459449654</v>
      </c>
      <c r="EY92">
        <f t="shared" si="152"/>
        <v>1.6680162513703165</v>
      </c>
      <c r="EZ92">
        <f t="shared" si="153"/>
        <v>25.051249240328616</v>
      </c>
      <c r="FA92" s="79">
        <f t="shared" si="102"/>
        <v>1.6680162513703165</v>
      </c>
      <c r="FB92">
        <f t="shared" si="103"/>
        <v>4</v>
      </c>
    </row>
    <row r="93" spans="1:158">
      <c r="A93" s="50" t="s">
        <v>236</v>
      </c>
      <c r="B93" s="51">
        <v>19</v>
      </c>
      <c r="C93" s="51">
        <v>8</v>
      </c>
      <c r="H93" s="1">
        <v>92</v>
      </c>
      <c r="I93" s="50" t="s">
        <v>863</v>
      </c>
      <c r="J93" s="51">
        <v>20</v>
      </c>
      <c r="K93" s="51">
        <v>20</v>
      </c>
      <c r="L93">
        <f t="shared" si="77"/>
        <v>24.041630560342615</v>
      </c>
      <c r="M93">
        <f t="shared" si="78"/>
        <v>15.033296378372908</v>
      </c>
      <c r="N93">
        <f t="shared" si="79"/>
        <v>18.439088914585774</v>
      </c>
      <c r="O93">
        <f t="shared" si="80"/>
        <v>19.416487838947599</v>
      </c>
      <c r="P93">
        <f t="shared" si="81"/>
        <v>11.661903789690601</v>
      </c>
      <c r="Q93" s="79">
        <f t="shared" si="82"/>
        <v>11.661903789690601</v>
      </c>
      <c r="R93">
        <f t="shared" si="83"/>
        <v>5</v>
      </c>
      <c r="W93" s="50" t="s">
        <v>377</v>
      </c>
      <c r="X93" s="53">
        <v>2</v>
      </c>
      <c r="Y93" s="53">
        <v>24</v>
      </c>
      <c r="Z93">
        <f t="shared" si="104"/>
        <v>19.892523721237584</v>
      </c>
      <c r="AA93">
        <f t="shared" si="105"/>
        <v>25.762174636592356</v>
      </c>
      <c r="AB93">
        <f t="shared" si="106"/>
        <v>2.603927232351928</v>
      </c>
      <c r="AC93">
        <f t="shared" si="107"/>
        <v>2.6925824035672519</v>
      </c>
      <c r="AD93">
        <f t="shared" si="108"/>
        <v>15.024602126178488</v>
      </c>
      <c r="AE93" s="79">
        <f t="shared" si="84"/>
        <v>2.603927232351928</v>
      </c>
      <c r="AF93">
        <f t="shared" si="85"/>
        <v>3</v>
      </c>
      <c r="AK93" s="50" t="s">
        <v>377</v>
      </c>
      <c r="AL93" s="53">
        <v>2</v>
      </c>
      <c r="AM93" s="53">
        <v>24</v>
      </c>
      <c r="AN93">
        <f t="shared" si="109"/>
        <v>19.200085351533922</v>
      </c>
      <c r="AO93">
        <f t="shared" si="110"/>
        <v>25.613014070582786</v>
      </c>
      <c r="AP93">
        <f t="shared" si="111"/>
        <v>2.5832422351987985</v>
      </c>
      <c r="AQ93">
        <f t="shared" si="112"/>
        <v>3.0184617126756614</v>
      </c>
      <c r="AR93">
        <f t="shared" si="113"/>
        <v>15.291953586271733</v>
      </c>
      <c r="AS93" s="79">
        <f t="shared" si="86"/>
        <v>2.5832422351987985</v>
      </c>
      <c r="AT93">
        <f t="shared" si="87"/>
        <v>3</v>
      </c>
      <c r="AY93" s="50" t="s">
        <v>377</v>
      </c>
      <c r="AZ93" s="53">
        <v>2</v>
      </c>
      <c r="BA93" s="53">
        <v>24</v>
      </c>
      <c r="BB93">
        <f t="shared" si="114"/>
        <v>21.306379903283535</v>
      </c>
      <c r="BC93">
        <f t="shared" si="115"/>
        <v>24.576694015963124</v>
      </c>
      <c r="BD93">
        <f t="shared" si="116"/>
        <v>2.1339763076634504</v>
      </c>
      <c r="BE93">
        <f t="shared" si="117"/>
        <v>3.0184617126756614</v>
      </c>
      <c r="BF93">
        <f t="shared" si="118"/>
        <v>16.616292624909374</v>
      </c>
      <c r="BG93" s="79">
        <f t="shared" si="88"/>
        <v>2.1339763076634504</v>
      </c>
      <c r="BH93">
        <f t="shared" si="89"/>
        <v>3</v>
      </c>
      <c r="BM93" s="50" t="s">
        <v>377</v>
      </c>
      <c r="BN93" s="53">
        <v>2</v>
      </c>
      <c r="BO93" s="53">
        <v>24</v>
      </c>
      <c r="BP93">
        <f t="shared" si="119"/>
        <v>17.372364898148014</v>
      </c>
      <c r="BQ93">
        <f t="shared" si="120"/>
        <v>26.041592994553476</v>
      </c>
      <c r="BR93">
        <f t="shared" si="121"/>
        <v>2.0629225695579119</v>
      </c>
      <c r="BS93">
        <f t="shared" si="122"/>
        <v>6.1008196170678586</v>
      </c>
      <c r="BT93">
        <f t="shared" si="123"/>
        <v>18.028761957211213</v>
      </c>
      <c r="BU93" s="79">
        <f t="shared" si="90"/>
        <v>2.0629225695579119</v>
      </c>
      <c r="BV93">
        <f t="shared" si="91"/>
        <v>3</v>
      </c>
      <c r="CA93" s="50" t="s">
        <v>377</v>
      </c>
      <c r="CB93" s="53">
        <v>2</v>
      </c>
      <c r="CC93" s="53">
        <v>24</v>
      </c>
      <c r="CD93">
        <f t="shared" si="124"/>
        <v>15.26652619819922</v>
      </c>
      <c r="CE93">
        <f t="shared" si="125"/>
        <v>25.811621121598186</v>
      </c>
      <c r="CF93">
        <f t="shared" si="126"/>
        <v>1.9262735526064294</v>
      </c>
      <c r="CG93">
        <f t="shared" si="127"/>
        <v>6.1008196170678586</v>
      </c>
      <c r="CH93">
        <f t="shared" si="128"/>
        <v>21.501661941084727</v>
      </c>
      <c r="CI93" s="79">
        <f t="shared" si="92"/>
        <v>1.9262735526064294</v>
      </c>
      <c r="CJ93">
        <f t="shared" si="93"/>
        <v>3</v>
      </c>
      <c r="CO93" s="50" t="s">
        <v>377</v>
      </c>
      <c r="CP93" s="53">
        <v>2</v>
      </c>
      <c r="CQ93" s="53">
        <v>24</v>
      </c>
      <c r="CR93">
        <f t="shared" si="129"/>
        <v>15.09705772024674</v>
      </c>
      <c r="CS93">
        <f t="shared" si="130"/>
        <v>25.197432904960774</v>
      </c>
      <c r="CT93">
        <f t="shared" si="131"/>
        <v>9.6735789312636964</v>
      </c>
      <c r="CU93">
        <f t="shared" si="132"/>
        <v>6.1008196170678586</v>
      </c>
      <c r="CV93">
        <f t="shared" si="133"/>
        <v>24.807965396263551</v>
      </c>
      <c r="CW93" s="79">
        <f t="shared" si="94"/>
        <v>6.1008196170678586</v>
      </c>
      <c r="CX93">
        <f t="shared" si="95"/>
        <v>4</v>
      </c>
      <c r="DC93" s="50" t="s">
        <v>377</v>
      </c>
      <c r="DD93" s="53">
        <v>2</v>
      </c>
      <c r="DE93" s="53">
        <v>24</v>
      </c>
      <c r="DF93">
        <f t="shared" si="134"/>
        <v>14.975503149750814</v>
      </c>
      <c r="DG93">
        <f t="shared" si="135"/>
        <v>25.344767985982674</v>
      </c>
      <c r="DH93">
        <f t="shared" si="136"/>
        <v>19.000537049339055</v>
      </c>
      <c r="DI93">
        <f t="shared" si="137"/>
        <v>1.5746557899848224</v>
      </c>
      <c r="DJ93">
        <f t="shared" si="138"/>
        <v>24.762484272559373</v>
      </c>
      <c r="DK93" s="79">
        <f t="shared" si="96"/>
        <v>1.5746557899848224</v>
      </c>
      <c r="DL93">
        <f t="shared" si="97"/>
        <v>4</v>
      </c>
      <c r="DQ93" s="50" t="s">
        <v>377</v>
      </c>
      <c r="DR93" s="53">
        <v>2</v>
      </c>
      <c r="DS93" s="53">
        <v>24</v>
      </c>
      <c r="DT93">
        <f t="shared" si="139"/>
        <v>14.67464746191089</v>
      </c>
      <c r="DU93">
        <f t="shared" si="140"/>
        <v>24.654459041957974</v>
      </c>
      <c r="DV93">
        <f t="shared" si="141"/>
        <v>19.515503459449654</v>
      </c>
      <c r="DW93">
        <f t="shared" si="142"/>
        <v>1.6680162513703165</v>
      </c>
      <c r="DX93">
        <f t="shared" si="143"/>
        <v>24.888766429033865</v>
      </c>
      <c r="DY93" s="79">
        <f t="shared" si="98"/>
        <v>1.6680162513703165</v>
      </c>
      <c r="DZ93">
        <f t="shared" si="99"/>
        <v>4</v>
      </c>
      <c r="EE93" s="50" t="s">
        <v>377</v>
      </c>
      <c r="EF93" s="53">
        <v>2</v>
      </c>
      <c r="EG93" s="53">
        <v>24</v>
      </c>
      <c r="EH93">
        <f t="shared" si="144"/>
        <v>14.814620047108633</v>
      </c>
      <c r="EI93">
        <f t="shared" si="145"/>
        <v>25.118405190771895</v>
      </c>
      <c r="EJ93">
        <f t="shared" si="146"/>
        <v>19.515503459449654</v>
      </c>
      <c r="EK93">
        <f t="shared" si="147"/>
        <v>1.6680162513703165</v>
      </c>
      <c r="EL93">
        <f t="shared" si="148"/>
        <v>25.051249240328616</v>
      </c>
      <c r="EM93" s="79">
        <f t="shared" si="100"/>
        <v>1.6680162513703165</v>
      </c>
      <c r="EN93">
        <f t="shared" si="101"/>
        <v>4</v>
      </c>
      <c r="ES93" s="50" t="s">
        <v>377</v>
      </c>
      <c r="ET93" s="53">
        <v>2</v>
      </c>
      <c r="EU93" s="53">
        <v>24</v>
      </c>
      <c r="EV93">
        <f t="shared" si="149"/>
        <v>14.982913071637164</v>
      </c>
      <c r="EW93">
        <f t="shared" si="150"/>
        <v>25.386328416109883</v>
      </c>
      <c r="EX93">
        <f t="shared" si="151"/>
        <v>19.515503459449654</v>
      </c>
      <c r="EY93">
        <f t="shared" si="152"/>
        <v>1.6680162513703165</v>
      </c>
      <c r="EZ93">
        <f t="shared" si="153"/>
        <v>25.051249240328616</v>
      </c>
      <c r="FA93" s="79">
        <f t="shared" si="102"/>
        <v>1.6680162513703165</v>
      </c>
      <c r="FB93">
        <f t="shared" si="103"/>
        <v>4</v>
      </c>
    </row>
    <row r="94" spans="1:158">
      <c r="A94" s="50" t="s">
        <v>238</v>
      </c>
      <c r="B94" s="51">
        <v>19</v>
      </c>
      <c r="C94" s="51">
        <v>5</v>
      </c>
      <c r="H94" s="1">
        <v>93</v>
      </c>
      <c r="I94" s="50" t="s">
        <v>477</v>
      </c>
      <c r="J94" s="53">
        <v>11</v>
      </c>
      <c r="K94" s="53">
        <v>7</v>
      </c>
      <c r="L94">
        <f t="shared" si="77"/>
        <v>8.9442719099991592</v>
      </c>
      <c r="M94">
        <f t="shared" si="78"/>
        <v>8.2462112512353212</v>
      </c>
      <c r="N94">
        <f t="shared" si="79"/>
        <v>19.235384061671343</v>
      </c>
      <c r="O94">
        <f t="shared" si="80"/>
        <v>19.723082923316021</v>
      </c>
      <c r="P94">
        <f t="shared" si="81"/>
        <v>7.0710678118654755</v>
      </c>
      <c r="Q94" s="79">
        <f t="shared" si="82"/>
        <v>7.0710678118654755</v>
      </c>
      <c r="R94">
        <f t="shared" si="83"/>
        <v>5</v>
      </c>
      <c r="W94" s="50" t="s">
        <v>379</v>
      </c>
      <c r="X94" s="53">
        <v>2</v>
      </c>
      <c r="Y94" s="53">
        <v>24</v>
      </c>
      <c r="Z94">
        <f t="shared" si="104"/>
        <v>19.892523721237584</v>
      </c>
      <c r="AA94">
        <f t="shared" si="105"/>
        <v>25.762174636592356</v>
      </c>
      <c r="AB94">
        <f t="shared" si="106"/>
        <v>2.603927232351928</v>
      </c>
      <c r="AC94">
        <f t="shared" si="107"/>
        <v>2.6925824035672519</v>
      </c>
      <c r="AD94">
        <f t="shared" si="108"/>
        <v>15.024602126178488</v>
      </c>
      <c r="AE94" s="79">
        <f t="shared" si="84"/>
        <v>2.603927232351928</v>
      </c>
      <c r="AF94">
        <f t="shared" si="85"/>
        <v>3</v>
      </c>
      <c r="AK94" s="50" t="s">
        <v>379</v>
      </c>
      <c r="AL94" s="53">
        <v>2</v>
      </c>
      <c r="AM94" s="53">
        <v>24</v>
      </c>
      <c r="AN94">
        <f t="shared" si="109"/>
        <v>19.200085351533922</v>
      </c>
      <c r="AO94">
        <f t="shared" si="110"/>
        <v>25.613014070582786</v>
      </c>
      <c r="AP94">
        <f t="shared" si="111"/>
        <v>2.5832422351987985</v>
      </c>
      <c r="AQ94">
        <f t="shared" si="112"/>
        <v>3.0184617126756614</v>
      </c>
      <c r="AR94">
        <f t="shared" si="113"/>
        <v>15.291953586271733</v>
      </c>
      <c r="AS94" s="79">
        <f t="shared" si="86"/>
        <v>2.5832422351987985</v>
      </c>
      <c r="AT94">
        <f t="shared" si="87"/>
        <v>3</v>
      </c>
      <c r="AY94" s="50" t="s">
        <v>379</v>
      </c>
      <c r="AZ94" s="53">
        <v>2</v>
      </c>
      <c r="BA94" s="53">
        <v>24</v>
      </c>
      <c r="BB94">
        <f t="shared" si="114"/>
        <v>21.306379903283535</v>
      </c>
      <c r="BC94">
        <f t="shared" si="115"/>
        <v>24.576694015963124</v>
      </c>
      <c r="BD94">
        <f t="shared" si="116"/>
        <v>2.1339763076634504</v>
      </c>
      <c r="BE94">
        <f t="shared" si="117"/>
        <v>3.0184617126756614</v>
      </c>
      <c r="BF94">
        <f t="shared" si="118"/>
        <v>16.616292624909374</v>
      </c>
      <c r="BG94" s="79">
        <f t="shared" si="88"/>
        <v>2.1339763076634504</v>
      </c>
      <c r="BH94">
        <f t="shared" si="89"/>
        <v>3</v>
      </c>
      <c r="BM94" s="50" t="s">
        <v>379</v>
      </c>
      <c r="BN94" s="53">
        <v>2</v>
      </c>
      <c r="BO94" s="53">
        <v>24</v>
      </c>
      <c r="BP94">
        <f t="shared" si="119"/>
        <v>17.372364898148014</v>
      </c>
      <c r="BQ94">
        <f t="shared" si="120"/>
        <v>26.041592994553476</v>
      </c>
      <c r="BR94">
        <f t="shared" si="121"/>
        <v>2.0629225695579119</v>
      </c>
      <c r="BS94">
        <f t="shared" si="122"/>
        <v>6.1008196170678586</v>
      </c>
      <c r="BT94">
        <f t="shared" si="123"/>
        <v>18.028761957211213</v>
      </c>
      <c r="BU94" s="79">
        <f t="shared" si="90"/>
        <v>2.0629225695579119</v>
      </c>
      <c r="BV94">
        <f t="shared" si="91"/>
        <v>3</v>
      </c>
      <c r="CA94" s="50" t="s">
        <v>379</v>
      </c>
      <c r="CB94" s="53">
        <v>2</v>
      </c>
      <c r="CC94" s="53">
        <v>24</v>
      </c>
      <c r="CD94">
        <f t="shared" si="124"/>
        <v>15.26652619819922</v>
      </c>
      <c r="CE94">
        <f t="shared" si="125"/>
        <v>25.811621121598186</v>
      </c>
      <c r="CF94">
        <f t="shared" si="126"/>
        <v>1.9262735526064294</v>
      </c>
      <c r="CG94">
        <f t="shared" si="127"/>
        <v>6.1008196170678586</v>
      </c>
      <c r="CH94">
        <f t="shared" si="128"/>
        <v>21.501661941084727</v>
      </c>
      <c r="CI94" s="79">
        <f t="shared" si="92"/>
        <v>1.9262735526064294</v>
      </c>
      <c r="CJ94">
        <f t="shared" si="93"/>
        <v>3</v>
      </c>
      <c r="CO94" s="50" t="s">
        <v>379</v>
      </c>
      <c r="CP94" s="53">
        <v>2</v>
      </c>
      <c r="CQ94" s="53">
        <v>24</v>
      </c>
      <c r="CR94">
        <f t="shared" si="129"/>
        <v>15.09705772024674</v>
      </c>
      <c r="CS94">
        <f t="shared" si="130"/>
        <v>25.197432904960774</v>
      </c>
      <c r="CT94">
        <f t="shared" si="131"/>
        <v>9.6735789312636964</v>
      </c>
      <c r="CU94">
        <f t="shared" si="132"/>
        <v>6.1008196170678586</v>
      </c>
      <c r="CV94">
        <f t="shared" si="133"/>
        <v>24.807965396263551</v>
      </c>
      <c r="CW94" s="79">
        <f t="shared" si="94"/>
        <v>6.1008196170678586</v>
      </c>
      <c r="CX94">
        <f t="shared" si="95"/>
        <v>4</v>
      </c>
      <c r="DC94" s="50" t="s">
        <v>379</v>
      </c>
      <c r="DD94" s="53">
        <v>2</v>
      </c>
      <c r="DE94" s="53">
        <v>24</v>
      </c>
      <c r="DF94">
        <f t="shared" si="134"/>
        <v>14.975503149750814</v>
      </c>
      <c r="DG94">
        <f t="shared" si="135"/>
        <v>25.344767985982674</v>
      </c>
      <c r="DH94">
        <f t="shared" si="136"/>
        <v>19.000537049339055</v>
      </c>
      <c r="DI94">
        <f t="shared" si="137"/>
        <v>1.5746557899848224</v>
      </c>
      <c r="DJ94">
        <f t="shared" si="138"/>
        <v>24.762484272559373</v>
      </c>
      <c r="DK94" s="79">
        <f t="shared" si="96"/>
        <v>1.5746557899848224</v>
      </c>
      <c r="DL94">
        <f t="shared" si="97"/>
        <v>4</v>
      </c>
      <c r="DQ94" s="50" t="s">
        <v>379</v>
      </c>
      <c r="DR94" s="53">
        <v>2</v>
      </c>
      <c r="DS94" s="53">
        <v>24</v>
      </c>
      <c r="DT94">
        <f t="shared" si="139"/>
        <v>14.67464746191089</v>
      </c>
      <c r="DU94">
        <f t="shared" si="140"/>
        <v>24.654459041957974</v>
      </c>
      <c r="DV94">
        <f t="shared" si="141"/>
        <v>19.515503459449654</v>
      </c>
      <c r="DW94">
        <f t="shared" si="142"/>
        <v>1.6680162513703165</v>
      </c>
      <c r="DX94">
        <f t="shared" si="143"/>
        <v>24.888766429033865</v>
      </c>
      <c r="DY94" s="79">
        <f t="shared" si="98"/>
        <v>1.6680162513703165</v>
      </c>
      <c r="DZ94">
        <f t="shared" si="99"/>
        <v>4</v>
      </c>
      <c r="EE94" s="50" t="s">
        <v>379</v>
      </c>
      <c r="EF94" s="53">
        <v>2</v>
      </c>
      <c r="EG94" s="53">
        <v>24</v>
      </c>
      <c r="EH94">
        <f t="shared" si="144"/>
        <v>14.814620047108633</v>
      </c>
      <c r="EI94">
        <f t="shared" si="145"/>
        <v>25.118405190771895</v>
      </c>
      <c r="EJ94">
        <f t="shared" si="146"/>
        <v>19.515503459449654</v>
      </c>
      <c r="EK94">
        <f t="shared" si="147"/>
        <v>1.6680162513703165</v>
      </c>
      <c r="EL94">
        <f t="shared" si="148"/>
        <v>25.051249240328616</v>
      </c>
      <c r="EM94" s="79">
        <f t="shared" si="100"/>
        <v>1.6680162513703165</v>
      </c>
      <c r="EN94">
        <f t="shared" si="101"/>
        <v>4</v>
      </c>
      <c r="ES94" s="50" t="s">
        <v>379</v>
      </c>
      <c r="ET94" s="53">
        <v>2</v>
      </c>
      <c r="EU94" s="53">
        <v>24</v>
      </c>
      <c r="EV94">
        <f t="shared" si="149"/>
        <v>14.982913071637164</v>
      </c>
      <c r="EW94">
        <f t="shared" si="150"/>
        <v>25.386328416109883</v>
      </c>
      <c r="EX94">
        <f t="shared" si="151"/>
        <v>19.515503459449654</v>
      </c>
      <c r="EY94">
        <f t="shared" si="152"/>
        <v>1.6680162513703165</v>
      </c>
      <c r="EZ94">
        <f t="shared" si="153"/>
        <v>25.051249240328616</v>
      </c>
      <c r="FA94" s="79">
        <f t="shared" si="102"/>
        <v>1.6680162513703165</v>
      </c>
      <c r="FB94">
        <f t="shared" si="103"/>
        <v>4</v>
      </c>
    </row>
    <row r="95" spans="1:158">
      <c r="A95" s="50" t="s">
        <v>240</v>
      </c>
      <c r="B95" s="51">
        <v>12</v>
      </c>
      <c r="C95" s="51">
        <v>13</v>
      </c>
      <c r="H95" s="1">
        <v>94</v>
      </c>
      <c r="I95" s="50" t="s">
        <v>479</v>
      </c>
      <c r="J95" s="53">
        <v>27</v>
      </c>
      <c r="K95" s="53">
        <v>33</v>
      </c>
      <c r="L95">
        <f t="shared" si="77"/>
        <v>38.418745424597091</v>
      </c>
      <c r="M95">
        <f t="shared" si="78"/>
        <v>29.120439557122072</v>
      </c>
      <c r="N95">
        <f t="shared" si="79"/>
        <v>26.570660511172846</v>
      </c>
      <c r="O95">
        <f t="shared" si="80"/>
        <v>27.513632984395208</v>
      </c>
      <c r="P95">
        <f t="shared" si="81"/>
        <v>25.495097567963924</v>
      </c>
      <c r="Q95" s="79">
        <f t="shared" si="82"/>
        <v>25.495097567963924</v>
      </c>
      <c r="R95">
        <f t="shared" si="83"/>
        <v>5</v>
      </c>
      <c r="W95" s="50" t="s">
        <v>380</v>
      </c>
      <c r="X95" s="53">
        <v>1</v>
      </c>
      <c r="Y95" s="53">
        <v>16</v>
      </c>
      <c r="Z95">
        <f t="shared" si="104"/>
        <v>12.071143276425808</v>
      </c>
      <c r="AA95">
        <f t="shared" si="105"/>
        <v>22.412060432059395</v>
      </c>
      <c r="AB95">
        <f t="shared" si="106"/>
        <v>10.174594461372108</v>
      </c>
      <c r="AC95">
        <f t="shared" si="107"/>
        <v>5.5</v>
      </c>
      <c r="AD95">
        <f t="shared" si="108"/>
        <v>14.388214633234327</v>
      </c>
      <c r="AE95" s="79">
        <f t="shared" si="84"/>
        <v>5.5</v>
      </c>
      <c r="AF95">
        <f t="shared" si="85"/>
        <v>4</v>
      </c>
      <c r="AK95" s="50" t="s">
        <v>380</v>
      </c>
      <c r="AL95" s="53">
        <v>1</v>
      </c>
      <c r="AM95" s="53">
        <v>16</v>
      </c>
      <c r="AN95">
        <f t="shared" si="109"/>
        <v>12.310896438610287</v>
      </c>
      <c r="AO95">
        <f t="shared" si="110"/>
        <v>21.971325254974307</v>
      </c>
      <c r="AP95">
        <f t="shared" si="111"/>
        <v>10.311004734249464</v>
      </c>
      <c r="AQ95">
        <f t="shared" si="112"/>
        <v>5.0442486501845734</v>
      </c>
      <c r="AR95">
        <f t="shared" si="113"/>
        <v>15.177522122029304</v>
      </c>
      <c r="AS95" s="79">
        <f t="shared" si="86"/>
        <v>5.0442486501845734</v>
      </c>
      <c r="AT95">
        <f t="shared" si="87"/>
        <v>4</v>
      </c>
      <c r="AY95" s="50" t="s">
        <v>380</v>
      </c>
      <c r="AZ95" s="53">
        <v>1</v>
      </c>
      <c r="BA95" s="53">
        <v>16</v>
      </c>
      <c r="BB95">
        <f t="shared" si="114"/>
        <v>16.04130314254564</v>
      </c>
      <c r="BC95">
        <f t="shared" si="115"/>
        <v>21.186014775938343</v>
      </c>
      <c r="BD95">
        <f t="shared" si="116"/>
        <v>9.9919752400448303</v>
      </c>
      <c r="BE95">
        <f t="shared" si="117"/>
        <v>5.0442486501845734</v>
      </c>
      <c r="BF95">
        <f t="shared" si="118"/>
        <v>16.579016323552416</v>
      </c>
      <c r="BG95" s="79">
        <f t="shared" si="88"/>
        <v>5.0442486501845734</v>
      </c>
      <c r="BH95">
        <f t="shared" si="89"/>
        <v>4</v>
      </c>
      <c r="BM95" s="50" t="s">
        <v>380</v>
      </c>
      <c r="BN95" s="53">
        <v>1</v>
      </c>
      <c r="BO95" s="53">
        <v>16</v>
      </c>
      <c r="BP95">
        <f t="shared" si="119"/>
        <v>12.399617674202915</v>
      </c>
      <c r="BQ95">
        <f t="shared" si="120"/>
        <v>22.442723629051279</v>
      </c>
      <c r="BR95">
        <f t="shared" si="121"/>
        <v>9.9072965979621017</v>
      </c>
      <c r="BS95">
        <f t="shared" si="122"/>
        <v>2.1023796041628624</v>
      </c>
      <c r="BT95">
        <f t="shared" si="123"/>
        <v>19.931282897741088</v>
      </c>
      <c r="BU95" s="79">
        <f t="shared" si="90"/>
        <v>2.1023796041628624</v>
      </c>
      <c r="BV95">
        <f t="shared" si="91"/>
        <v>4</v>
      </c>
      <c r="CA95" s="50" t="s">
        <v>380</v>
      </c>
      <c r="CB95" s="53">
        <v>1</v>
      </c>
      <c r="CC95" s="53">
        <v>16</v>
      </c>
      <c r="CD95">
        <f t="shared" si="124"/>
        <v>10.708755370270772</v>
      </c>
      <c r="CE95">
        <f t="shared" si="125"/>
        <v>21.810955328754716</v>
      </c>
      <c r="CF95">
        <f t="shared" si="126"/>
        <v>9.8423294687523519</v>
      </c>
      <c r="CG95">
        <f t="shared" si="127"/>
        <v>2.1023796041628624</v>
      </c>
      <c r="CH95">
        <f t="shared" si="128"/>
        <v>24.158348743419769</v>
      </c>
      <c r="CI95" s="79">
        <f t="shared" si="92"/>
        <v>2.1023796041628624</v>
      </c>
      <c r="CJ95">
        <f t="shared" si="93"/>
        <v>4</v>
      </c>
      <c r="CO95" s="50" t="s">
        <v>380</v>
      </c>
      <c r="CP95" s="53">
        <v>1</v>
      </c>
      <c r="CQ95" s="53">
        <v>16</v>
      </c>
      <c r="CR95">
        <f t="shared" si="129"/>
        <v>11.076637702320214</v>
      </c>
      <c r="CS95">
        <f t="shared" si="130"/>
        <v>21.050192991989405</v>
      </c>
      <c r="CT95">
        <f t="shared" si="131"/>
        <v>2.8186514515613474</v>
      </c>
      <c r="CU95">
        <f t="shared" si="132"/>
        <v>2.1023796041628624</v>
      </c>
      <c r="CV95">
        <f t="shared" si="133"/>
        <v>27.794398808073002</v>
      </c>
      <c r="CW95" s="79">
        <f t="shared" si="94"/>
        <v>2.1023796041628624</v>
      </c>
      <c r="CX95">
        <f t="shared" si="95"/>
        <v>4</v>
      </c>
      <c r="DC95" s="50" t="s">
        <v>380</v>
      </c>
      <c r="DD95" s="53">
        <v>1</v>
      </c>
      <c r="DE95" s="53">
        <v>16</v>
      </c>
      <c r="DF95">
        <f t="shared" si="134"/>
        <v>11.298705958126202</v>
      </c>
      <c r="DG95">
        <f t="shared" si="135"/>
        <v>21.222363459409799</v>
      </c>
      <c r="DH95">
        <f t="shared" si="136"/>
        <v>11.059209847421565</v>
      </c>
      <c r="DI95">
        <f t="shared" si="137"/>
        <v>9.3475370027046552</v>
      </c>
      <c r="DJ95">
        <f t="shared" si="138"/>
        <v>27.778719604559715</v>
      </c>
      <c r="DK95" s="79">
        <f t="shared" si="96"/>
        <v>9.3475370027046552</v>
      </c>
      <c r="DL95">
        <f t="shared" si="97"/>
        <v>4</v>
      </c>
      <c r="DQ95" s="50" t="s">
        <v>380</v>
      </c>
      <c r="DR95" s="53">
        <v>1</v>
      </c>
      <c r="DS95" s="53">
        <v>16</v>
      </c>
      <c r="DT95">
        <f t="shared" si="139"/>
        <v>11.439363603425138</v>
      </c>
      <c r="DU95">
        <f t="shared" si="140"/>
        <v>20.365182438259261</v>
      </c>
      <c r="DV95">
        <f t="shared" si="141"/>
        <v>11.692391463502723</v>
      </c>
      <c r="DW95">
        <f t="shared" si="142"/>
        <v>9.3996652475944824</v>
      </c>
      <c r="DX95">
        <f t="shared" si="143"/>
        <v>27.892613075131617</v>
      </c>
      <c r="DY95" s="79">
        <f t="shared" si="98"/>
        <v>9.3996652475944824</v>
      </c>
      <c r="DZ95">
        <f t="shared" si="99"/>
        <v>4</v>
      </c>
      <c r="EE95" s="50" t="s">
        <v>380</v>
      </c>
      <c r="EF95" s="53">
        <v>1</v>
      </c>
      <c r="EG95" s="53">
        <v>16</v>
      </c>
      <c r="EH95">
        <f t="shared" si="144"/>
        <v>11.386795609836554</v>
      </c>
      <c r="EI95">
        <f t="shared" si="145"/>
        <v>20.963980924523771</v>
      </c>
      <c r="EJ95">
        <f t="shared" si="146"/>
        <v>11.692391463502723</v>
      </c>
      <c r="EK95">
        <f t="shared" si="147"/>
        <v>9.3996652475944824</v>
      </c>
      <c r="EL95">
        <f t="shared" si="148"/>
        <v>28.08003143411818</v>
      </c>
      <c r="EM95" s="79">
        <f t="shared" si="100"/>
        <v>9.3996652475944824</v>
      </c>
      <c r="EN95">
        <f t="shared" si="101"/>
        <v>4</v>
      </c>
      <c r="ES95" s="50" t="s">
        <v>380</v>
      </c>
      <c r="ET95" s="53">
        <v>1</v>
      </c>
      <c r="EU95" s="53">
        <v>16</v>
      </c>
      <c r="EV95">
        <f t="shared" si="149"/>
        <v>11.51923196103958</v>
      </c>
      <c r="EW95">
        <f t="shared" si="150"/>
        <v>21.23371690803539</v>
      </c>
      <c r="EX95">
        <f t="shared" si="151"/>
        <v>11.692391463502723</v>
      </c>
      <c r="EY95">
        <f t="shared" si="152"/>
        <v>9.3996652475944824</v>
      </c>
      <c r="EZ95">
        <f t="shared" si="153"/>
        <v>28.08003143411818</v>
      </c>
      <c r="FA95" s="79">
        <f t="shared" si="102"/>
        <v>9.3996652475944824</v>
      </c>
      <c r="FB95">
        <f t="shared" si="103"/>
        <v>4</v>
      </c>
    </row>
    <row r="96" spans="1:158">
      <c r="A96" s="50" t="s">
        <v>242</v>
      </c>
      <c r="B96" s="51">
        <v>11</v>
      </c>
      <c r="C96" s="51">
        <v>6</v>
      </c>
      <c r="H96" s="1">
        <v>95</v>
      </c>
      <c r="I96" s="50" t="s">
        <v>1151</v>
      </c>
      <c r="J96" s="53">
        <v>16</v>
      </c>
      <c r="K96" s="53">
        <v>2</v>
      </c>
      <c r="L96">
        <f t="shared" si="77"/>
        <v>13.038404810405298</v>
      </c>
      <c r="M96">
        <f t="shared" si="78"/>
        <v>4.2426406871192848</v>
      </c>
      <c r="N96">
        <f t="shared" si="79"/>
        <v>26.076809620810597</v>
      </c>
      <c r="O96">
        <f t="shared" si="80"/>
        <v>26.627053911388696</v>
      </c>
      <c r="P96">
        <f t="shared" si="81"/>
        <v>13.416407864998739</v>
      </c>
      <c r="Q96" s="79">
        <f t="shared" si="82"/>
        <v>4.2426406871192848</v>
      </c>
      <c r="R96">
        <f t="shared" si="83"/>
        <v>2</v>
      </c>
      <c r="W96" s="50" t="s">
        <v>381</v>
      </c>
      <c r="X96" s="53">
        <v>22</v>
      </c>
      <c r="Y96" s="53">
        <v>26</v>
      </c>
      <c r="Z96">
        <f t="shared" si="104"/>
        <v>28.759563626731197</v>
      </c>
      <c r="AA96">
        <f t="shared" si="105"/>
        <v>18.613361051950889</v>
      </c>
      <c r="AB96">
        <f t="shared" si="106"/>
        <v>18.066359352990411</v>
      </c>
      <c r="AC96">
        <f t="shared" si="107"/>
        <v>21.476731594914529</v>
      </c>
      <c r="AD96">
        <f t="shared" si="108"/>
        <v>11.112833990768392</v>
      </c>
      <c r="AE96" s="79">
        <f t="shared" si="84"/>
        <v>11.112833990768392</v>
      </c>
      <c r="AF96">
        <f t="shared" si="85"/>
        <v>5</v>
      </c>
      <c r="AK96" s="50" t="s">
        <v>381</v>
      </c>
      <c r="AL96" s="53">
        <v>22</v>
      </c>
      <c r="AM96" s="53">
        <v>26</v>
      </c>
      <c r="AN96">
        <f t="shared" si="109"/>
        <v>24.875106775131389</v>
      </c>
      <c r="AO96">
        <f t="shared" si="110"/>
        <v>19.288584140363231</v>
      </c>
      <c r="AP96">
        <f t="shared" si="111"/>
        <v>18.310402551711274</v>
      </c>
      <c r="AQ96">
        <f t="shared" si="112"/>
        <v>20.939065032395522</v>
      </c>
      <c r="AR96">
        <f t="shared" si="113"/>
        <v>9.9995255469791591</v>
      </c>
      <c r="AS96" s="79">
        <f t="shared" si="86"/>
        <v>9.9995255469791591</v>
      </c>
      <c r="AT96">
        <f t="shared" si="87"/>
        <v>5</v>
      </c>
      <c r="AY96" s="50" t="s">
        <v>381</v>
      </c>
      <c r="AZ96" s="53">
        <v>22</v>
      </c>
      <c r="BA96" s="53">
        <v>26</v>
      </c>
      <c r="BB96">
        <f t="shared" si="114"/>
        <v>21.485935871426324</v>
      </c>
      <c r="BC96">
        <f t="shared" si="115"/>
        <v>18.13874000272008</v>
      </c>
      <c r="BD96">
        <f t="shared" si="116"/>
        <v>18.763732688398353</v>
      </c>
      <c r="BE96">
        <f t="shared" si="117"/>
        <v>20.939065032395522</v>
      </c>
      <c r="BF96">
        <f t="shared" si="118"/>
        <v>9.2588982452891049</v>
      </c>
      <c r="BG96" s="79">
        <f t="shared" si="88"/>
        <v>9.2588982452891049</v>
      </c>
      <c r="BH96">
        <f t="shared" si="89"/>
        <v>5</v>
      </c>
      <c r="BM96" s="50" t="s">
        <v>381</v>
      </c>
      <c r="BN96" s="53">
        <v>22</v>
      </c>
      <c r="BO96" s="53">
        <v>26</v>
      </c>
      <c r="BP96">
        <f t="shared" si="119"/>
        <v>19.537194647809734</v>
      </c>
      <c r="BQ96">
        <f t="shared" si="120"/>
        <v>19.400776517190661</v>
      </c>
      <c r="BR96">
        <f t="shared" si="121"/>
        <v>18.767277525735889</v>
      </c>
      <c r="BS96">
        <f t="shared" si="122"/>
        <v>21.67071757002984</v>
      </c>
      <c r="BT96">
        <f t="shared" si="123"/>
        <v>4.314936299620916</v>
      </c>
      <c r="BU96" s="79">
        <f t="shared" si="90"/>
        <v>4.314936299620916</v>
      </c>
      <c r="BV96">
        <f t="shared" si="91"/>
        <v>5</v>
      </c>
      <c r="BX96" s="127" t="s">
        <v>1277</v>
      </c>
      <c r="BY96" s="127">
        <f>SUM(BN96,BN97,BN98,BN100,BN107,BN110,BN111,BN112,BN113,BN115,BN116,BN118,BN121,BN122,BN125,BN127,BN131,BN136,BN149,BN151,BN153,BN170,BN173,BN175,BN177,BN178,BN179,BN182,BN199,BN202,BN204,BN209,BN212,BN213,BN214,BN215,BN220,BN223,BN226,BN227,BN229,BN241,BN242,BN245,BN246,BN248,BN256,BN257,BN258,BN263,BN270,BN273,BN274,BN275,BN286,BN299,BN300,BN302,BN307,BN309,BN310,BN311,BN318,BN320,BN321,BN322,BN324,BN331,BN334,BN337,BN405,BN406,BN408,BN415,BN422,BN430,BN431,BN434,BN435,BN438,BN439,BN441,BN455,BN456,BN457,BN458,BN459,BN460,BN462,BN464,BN470,BN473,BN474,BN475,BN476,BN477,BN480,BN481,BN482,BN496,BN500,BN513,BN526,BN533,BN536,BN541,BN546)/107</f>
        <v>26.66355140186916</v>
      </c>
      <c r="BZ96" s="127">
        <f>SUM(BO96,BO97,BO98,BO100,BO107,BO110,BO111,BO112,BO113,BO115,BO116,BO118,BO121,BO122,BO125,BO127,BO131,BO136,BO149,BO151,BO153,BO170,BO173,BO175,BO177,BO178,BO179,BO182,BO199,BO202,BO204,BO209,BO212,BO213,BO214,BO215,BO220,BO223,BO226,BO227,BO229,BO241,BO242,BO245,BO246,BO248,BO256,BO257,BO258,BO263,BO270,BO273,BO274,BO275,BO286,BO299,BO300,BO302,BO307,BO309,BO310,BO311,BO318,BO320,BO321,BO322,BO324,BO331,BO334,BO337,BO405,BO406,BO408,BO415,BO422,BO430,BO431,BO434,BO435,BO438,BO439,BO441,BO455,BO456,BO457,BO458,BO459,BO460,BO462,BO464,BO470,BO473,BO474,BO475,BO476,BO477,BO480,BO481,BO482,BO496,BO500,BO513,BO526,BO533,BO536,BO541,BO546)/107</f>
        <v>26.672897196261683</v>
      </c>
      <c r="CA96" s="50" t="s">
        <v>381</v>
      </c>
      <c r="CB96" s="53">
        <v>22</v>
      </c>
      <c r="CC96" s="53">
        <v>26</v>
      </c>
      <c r="CD96">
        <f t="shared" si="124"/>
        <v>18.424817547001737</v>
      </c>
      <c r="CE96">
        <f t="shared" si="125"/>
        <v>20.326907807950864</v>
      </c>
      <c r="CF96">
        <f t="shared" si="126"/>
        <v>18.980575700422552</v>
      </c>
      <c r="CG96">
        <f t="shared" si="127"/>
        <v>21.67071757002984</v>
      </c>
      <c r="CH96">
        <f t="shared" si="128"/>
        <v>1.8888734496232029</v>
      </c>
      <c r="CI96" s="79">
        <f t="shared" si="92"/>
        <v>1.8888734496232029</v>
      </c>
      <c r="CJ96">
        <f t="shared" si="93"/>
        <v>5</v>
      </c>
      <c r="CL96" s="102" t="s">
        <v>1277</v>
      </c>
      <c r="CM96">
        <f>SUM(CB96,CB97,CB98,CB100,CB107,CB110,CB112,CB111,CB113,CB115,CB118,CB116,CB121,CB125,CB122,CB127,CB131,CB136,CB149,CB153,CB151,CB170,CB173,CB175,CB177,CB178,CB179,CB182,CB199,CB202,CB204,CB209,CB212,CB213,CB214,CB215,CB220,CB223,CB226,CB227,CB229,CB241,CB242,CB245,CB246,CB248,CB256,CB257,CB258,CB263,CB270,CB273,CB274,CB275,CB286,CB299,CB300,CB302,CB307,CB309,CB310,CB311,CB318,CB320,CB321,CB322,CB324,CB331,CB334,CB337,CB405,CB406,CB415,CB408,CB422,CB430,CB431,CB434,CB435,CB438,CB439,CB441,CB455,CB456,CB457,CB458,CB459,CB460,CB462,CB464,CB470,CB473,CB474,CB475,CB476,CB477,CB480,CB481,CB482,CB496,CB500,CB513,CB526,CB533,CB536,CB541,CB546)/107</f>
        <v>26.66355140186916</v>
      </c>
      <c r="CN96">
        <f>SUM(CC96,CC97,CC98,CC100,CC107,CC110,CC111,CC113,CC112,CC115,CC116,CC121,CC118,CC122,CC125,CC127,CC131,CC149,CC151,CC136,CC153,CC170,CC173,CC175,CC177,CC178,CC179,CC182,CC199,CC202,CC204,CC209,CC212,CC213,CC214,CC215,CC220,CC223,CC226,CC227,CC229,CC242,CC241,CC245,CC246,CC248,CC256,CC258,CC257,CC263,CC270,CC273,CC274,CC275,CC286,CC299,CC300,CC302,CC307,CC309,CC310,CC311,CC318,CC320,CC321,CC322,CC324,CC331,CC334,CC337,CC405,CC408,CC406,CC415,CC422,CC430,CC431,CC434,CC435,CC438,CC439,CC441,CC455,CC456,CC457,CC458,CC459,CC460,CC462,CC464,CC470,CC473,CC474,CC475,CC476,CC477,CC480,CC481,CC482,CC496,CC500,CC513,CC526,CC533,CC536,CC541,CC546)/107</f>
        <v>26.672897196261683</v>
      </c>
      <c r="CO96" s="50" t="s">
        <v>381</v>
      </c>
      <c r="CP96" s="53">
        <v>22</v>
      </c>
      <c r="CQ96" s="53">
        <v>26</v>
      </c>
      <c r="CR96">
        <f t="shared" si="129"/>
        <v>17.412917308953766</v>
      </c>
      <c r="CS96">
        <f t="shared" si="130"/>
        <v>20.391435089272164</v>
      </c>
      <c r="CT96">
        <f t="shared" si="131"/>
        <v>21.967471316002417</v>
      </c>
      <c r="CU96">
        <f t="shared" si="132"/>
        <v>21.67071757002984</v>
      </c>
      <c r="CV96">
        <f t="shared" si="133"/>
        <v>4.7118470160023023</v>
      </c>
      <c r="CW96" s="79">
        <f t="shared" si="94"/>
        <v>4.7118470160023023</v>
      </c>
      <c r="CX96">
        <f t="shared" si="95"/>
        <v>5</v>
      </c>
      <c r="CZ96" s="102" t="s">
        <v>1277</v>
      </c>
      <c r="DA96">
        <f>SUM(CP96,CP97,CP98,CP100,CP107,CP111,CP110,CP112,CP113,CP115,CP116,CP118,CP121,CP125,CP122,CP127,CP131,CP136,CP149,CP151,CP153,CP170,CP173,CP175,CP177,CP178,CP182,CP179,CP199,CP202,CP204,CP209,CP212,CP213,CP214,CP216,CP220,CP223,CP226,CP227,CP229,CP241,CP242,CP245,CP246,CP248,CP256,CP257,CP258,CP263,CP273,CP270,CP274,CP275,CP286,CP299,CP300,CP302,CP307,CP309,CP310,CP311,CP318,CP320,CP321,CP322,CP324,CP334,CP331,CP337,CP405,CP406,CP408,CP415,CP422,CP430,CP431,CP434,CP435,CP438,CP439,CP441,CP455,CP456,CP457,CP458,CP459,CP460,CP462,CP470,CP464,CP473,CP475,CP474,CP477,CP476,CP480,CP481,CP496,CP482,CP500,CP513,CP526,CP533,CP536,CP541,CP546)/107</f>
        <v>26.607476635514018</v>
      </c>
      <c r="DB96">
        <f>SUM(CQ96,CQ97,CQ98,CQ100,CQ107,CQ110,CQ111,CQ112,CQ113,CQ115,CQ116,CQ118,CQ121,CQ122,CQ125,CQ131,CQ127,CQ136,CQ149,CQ151,CQ153,CQ170,CQ173,CQ175,CQ177,CQ178,CQ179,CQ182,CQ199,CQ202,CQ204,CQ209,CQ212,CQ213,CQ214,CQ216,CQ220,CQ223,CQ226,CQ227,CQ229,CQ241,CQ242,CQ245,CQ246,CQ248,CQ256,CQ257,CQ258,CQ263,CQ270,CQ273,CQ274,CQ275,CQ286,CQ299,CQ300,CQ302,CQ307,CQ309,CQ310,CQ311,CQ318,CQ320,CQ321,CQ322,CQ324,CQ331,CQ334,CQ337,CQ405,CQ406,CQ408,CQ415,CQ422,CQ430,CQ431,CQ434,CQ435,CQ438,CQ439,CQ441,CQ455,CQ456,CQ457,CQ458,CQ459,CQ460,CQ462,CQ464,CQ470,CQ473,CQ474,CQ475,CQ476,CQ477,CQ480,CQ481,CQ482,CQ496,CQ500,CQ513,CQ526,CQ533,CQ536,CQ541,CQ546)/107</f>
        <v>26.766355140186917</v>
      </c>
      <c r="DC96" s="50" t="s">
        <v>381</v>
      </c>
      <c r="DD96" s="53">
        <v>22</v>
      </c>
      <c r="DE96" s="53">
        <v>26</v>
      </c>
      <c r="DF96">
        <f t="shared" si="134"/>
        <v>16.781893507831487</v>
      </c>
      <c r="DG96">
        <f t="shared" si="135"/>
        <v>20.402060111745879</v>
      </c>
      <c r="DH96">
        <f t="shared" si="136"/>
        <v>28.901662970204779</v>
      </c>
      <c r="DI96">
        <f t="shared" si="137"/>
        <v>18.897584928686861</v>
      </c>
      <c r="DJ96">
        <f t="shared" si="138"/>
        <v>4.6707752235308995</v>
      </c>
      <c r="DK96" s="79">
        <f t="shared" si="96"/>
        <v>4.6707752235308995</v>
      </c>
      <c r="DL96">
        <f t="shared" si="97"/>
        <v>5</v>
      </c>
      <c r="DN96" s="102" t="s">
        <v>1277</v>
      </c>
      <c r="DO96">
        <f>SUM(DD96,DD97,DD98,DD100,DD107,DD110,DD111,DD112,DD113,DD115,DD116,DD118,DD121,DD122,DD125,DD127,DD131,DD136,DD149,DD151,DD153,DD170,DD175,DD173,DD177,DD178,DD179,DD182,DD199,DD202,DD204,DD209,DD212,DD213,DD214,DD220,DD223,DD226,DD227,DD229,DD241,DD242,DD245,DD246,DD248,DD256,DD257,DD258,DD263,DD270,DD273,DD274,DD275,DD286,DD299,DD300,DD302,DD307,DD309,DD310,DD311,DD318,DD320,DD321,DD322,DD324,DD331,DD334,DD337,DD405,DD406,DD408,DD415,DD422,DD430,DD431,DD434,DD435,DD438,DD439,DD441,DD455,DD456,DD457,DD458,DD459,DD460,DD462,DD464,DD470,DD473,DD474,DD475,DD476,DD477,DD480,DD481,DD482,DD496,DD500,DD513,DD526,DD533,DD536,DD541,DD546)/106</f>
        <v>26.735849056603772</v>
      </c>
      <c r="DP96">
        <f>SUM(DE96,DE97,DE98,DE100,DE107,DE110,DE111,DE112,DE113,DE115,DE118,DE116,DE121,DE122,DE125,DE127,DE131,DE136,DE149,DE151,DE153,DE170,DE173,DE175,DE177,DE178,DE179,DE182,DE199,DE202,DE204,DE209,DE212,DE213,DE214,DE220,DE223,DE226,DE227,DE229,DE241,DE242,DE245,DE246,DE248,DE256,DE257,DE258,DE270,DE263,DE273,DE275,DE274,DE299,DE286,DE300,DE302,DE307,DE309,DE310,DE311,DE318,DE320,DE322,DE321,DE324,DE331,DE337,DE334,DE405,DE406,DE408,DE415,DE422,DE430,DE431,DE435,DE434,DE438,DE439,DE441,DE455,DE456,DE457,DE458,DE459,DE460,DE462,DE464,DE470,DE473,DE474,DE475,DE476,DE477,DE480,DE481,DE482,DE496,DE500,DE513,DE526,DE533,DE536,DE541,DE546)/106</f>
        <v>26.754716981132077</v>
      </c>
      <c r="DQ96" s="50" t="s">
        <v>381</v>
      </c>
      <c r="DR96" s="53">
        <v>22</v>
      </c>
      <c r="DS96" s="53">
        <v>26</v>
      </c>
      <c r="DT96">
        <f t="shared" si="139"/>
        <v>16.008780649736185</v>
      </c>
      <c r="DU96">
        <f t="shared" si="140"/>
        <v>20.489503450390966</v>
      </c>
      <c r="DV96">
        <f t="shared" si="141"/>
        <v>28.51728997748193</v>
      </c>
      <c r="DW96">
        <f t="shared" si="142"/>
        <v>18.795533355955492</v>
      </c>
      <c r="DX96">
        <f t="shared" si="143"/>
        <v>4.7956088288144603</v>
      </c>
      <c r="DY96" s="79">
        <f t="shared" si="98"/>
        <v>4.7956088288144603</v>
      </c>
      <c r="DZ96">
        <f t="shared" si="99"/>
        <v>5</v>
      </c>
      <c r="EB96" s="102" t="s">
        <v>1277</v>
      </c>
      <c r="EC96">
        <f>SUM(DR96,DR97,DR98,DR100,DR107,DR110,DR111,DR112,DR113,DR115,DR116,DR118,DR121,DR122,DR125,DR127,DR131,DR136,DR149,DR151,DR153,DR173,DR175,DR177,DR178,DR179,DR182,DR199,DR202,DR204,DR209,DR212,DR214,DR220,DR223,DR226,DR227,DR229,DR241,DR242,DR245,DR246,DR248,DR256,DR257,DR258,DR263,DR270,DR273,DR274,DR275,DR286,DR299,DR300,DR302,DR307,DR309,DR310,DR311,DR318,DR320,DR321,DR322,DR324,DR331,DR334,DR405,DR337,DR406,DR408,DR415,DR422,DR430,DR431,DR434,DR438,DR435,DR439,DR441,DR455,DR456,DR457,DR458,DR459,DR460,DR462,DR464,DR470,DR473,DR474,DR476,DR475,DR477,DR480,DR481,DR482,DR496,DR500,DR513,DR526,DR533,DR536,DR541,DR546)/104</f>
        <v>26.884615384615383</v>
      </c>
      <c r="ED96">
        <f>SUM(DS96,DS97,DS98,DS100,DS110,DS107,DS111,DS112,DS113,DS115,DS116,DS118,DS121,DS122,DS125,DS127,DS131,DS136,DS149,DS151,DS153,DS173,DS175,DS177,DS178,DS179,DS182,DS199,DS202,DS204,DS209,DS212,DS214,DS220,DS223,DS226,DS229,DS227,DS241,DS242,DS245,DS246,DS248,DS256,DS257,DS258,DS263,DS270,DS273,DS274,DS275,DS286,DS299,DS300,DS302,DS307,DS309,DS310,DS311,DS318,DS320,DS321,DS322,DS324,DS331,DS334,DS337,DS405,DS406,DS408,DS415,DS422,DS430,DS431,DS434,DS435,DS438,DS439,DS441,DS455,DS456,DS457,DS458,DS459,DS460,DS462,DS464,DS470,DS473,DS474,DS475,DS476,DS477,DS480,DS481,DS482,DS496,DS500,DS513,DS526,DS533,DS536,DS541,DS546)/104</f>
        <v>26.884615384615383</v>
      </c>
      <c r="EE96" s="50" t="s">
        <v>381</v>
      </c>
      <c r="EF96" s="53">
        <v>22</v>
      </c>
      <c r="EG96" s="53">
        <v>26</v>
      </c>
      <c r="EH96">
        <f t="shared" si="144"/>
        <v>16.34030094154306</v>
      </c>
      <c r="EI96">
        <f t="shared" si="145"/>
        <v>20.369935671567461</v>
      </c>
      <c r="EJ96">
        <f t="shared" si="146"/>
        <v>28.51728997748193</v>
      </c>
      <c r="EK96">
        <f t="shared" si="147"/>
        <v>18.795533355955492</v>
      </c>
      <c r="EL96">
        <f t="shared" si="148"/>
        <v>4.9640720966828322</v>
      </c>
      <c r="EM96" s="79">
        <f t="shared" si="100"/>
        <v>4.9640720966828322</v>
      </c>
      <c r="EN96">
        <f t="shared" si="101"/>
        <v>5</v>
      </c>
      <c r="EP96" s="102" t="s">
        <v>1277</v>
      </c>
      <c r="EQ96">
        <f>SUM(EF96,EF97,EF98,EF100,EF107,EF110,EF111,EF112,EF113,EF115,EF116,EF118,EF121,EF122,EF125,EF127,EF131,EF136,EF149,EF151,EF153,EF173,EF175,EF177,EF178,EF179,EF182,EF199,EF202,EF204,EF209,EF212,EF214,EF220,EF223,EF226,EF227,EF229,EF241,EF242,EF245,EF246,EF248,EF256,EF257,EF258,EF263,EF270,EF273,EF274,EF275,EF286,EF299,EF300,EF302,EF307,EF309,EF310,EF311,EF318,EF320,EF321,EF322,EF324,EF331,EF334,EF337,EF405,EF406,EF408,EF415,EF422,EF430,EF431,EF434,EF435,EF438,EF439,EF441,EF455,EF456,EF457,EF458,EF459,EF460,EF462,EF464,EF470,EF473,EF474,EF476,EF475,EF477,EF480,EF481,EF482,EF496,EF500,EF513,EF526,EF533,EF536,EF541,EF546)/104</f>
        <v>26.884615384615383</v>
      </c>
      <c r="ER96">
        <f>SUM(EG96,EG97,EG98,EG100,EG107,EG110,EG111,EG112,EG113,EG115,EG116,EG118,EG121,EG122,EG125,EG127,EG131,EG136,EG149,EG151,EG153,EG173,EG175,EG177,EG178,EG179,EG199,EG182,EG202,EG204,EG209,EG212,EG214,EG220,EG223,EG226,EG227,EG229,EG241,EG242,EG245,EG246,EG248,EG256,EG257,EG258,EG263,EG270,EG273,EG274,EG275,EG286,EG299,EG300,EG302,EG307,EG309,EG310,EG311,EG318,EG320,EG321,EG322,EG324,EG331,EG334,EG337,EG405,EG406,EG408,EG415,EG422,EG430,EG431,EG434,EG435,EG438,EG439,EG441,EG455,EG456,EG457,EG459,EG458,EG460,EG462,EG464,EG470,EG473,EG474,EG475,EG476,EG477,EG480,EG481,EG482,EG496,EG500,EG513,EG526,EG533,EG536,EG541,EG546)/104</f>
        <v>26.884615384615383</v>
      </c>
      <c r="ES96" s="50" t="s">
        <v>381</v>
      </c>
      <c r="ET96" s="53">
        <v>22</v>
      </c>
      <c r="EU96" s="53">
        <v>26</v>
      </c>
      <c r="EV96">
        <f t="shared" si="149"/>
        <v>16.387636490727875</v>
      </c>
      <c r="EW96">
        <f t="shared" si="150"/>
        <v>20.502790170378958</v>
      </c>
      <c r="EX96">
        <f t="shared" si="151"/>
        <v>28.51728997748193</v>
      </c>
      <c r="EY96">
        <f t="shared" si="152"/>
        <v>18.795533355955492</v>
      </c>
      <c r="EZ96">
        <f t="shared" si="153"/>
        <v>4.9640720966828322</v>
      </c>
      <c r="FA96" s="79">
        <f t="shared" si="102"/>
        <v>4.9640720966828322</v>
      </c>
      <c r="FB96">
        <f t="shared" si="103"/>
        <v>5</v>
      </c>
    </row>
    <row r="97" spans="1:158">
      <c r="A97" s="50" t="s">
        <v>244</v>
      </c>
      <c r="B97" s="51">
        <v>10</v>
      </c>
      <c r="C97" s="51">
        <v>14</v>
      </c>
      <c r="H97" s="1">
        <v>96</v>
      </c>
      <c r="I97" s="50" t="s">
        <v>1087</v>
      </c>
      <c r="J97" s="51">
        <v>19</v>
      </c>
      <c r="K97" s="51">
        <v>5</v>
      </c>
      <c r="L97">
        <f t="shared" si="77"/>
        <v>16.124515496597098</v>
      </c>
      <c r="M97">
        <f t="shared" si="78"/>
        <v>0</v>
      </c>
      <c r="N97">
        <f t="shared" si="79"/>
        <v>25.495097567963924</v>
      </c>
      <c r="O97">
        <f t="shared" si="80"/>
        <v>26.172504656604801</v>
      </c>
      <c r="P97">
        <f t="shared" si="81"/>
        <v>12.727922061357855</v>
      </c>
      <c r="Q97" s="79">
        <f t="shared" si="82"/>
        <v>0</v>
      </c>
      <c r="R97">
        <f t="shared" si="83"/>
        <v>2</v>
      </c>
      <c r="W97" s="50" t="s">
        <v>385</v>
      </c>
      <c r="X97" s="53">
        <v>28</v>
      </c>
      <c r="Y97" s="53">
        <v>35</v>
      </c>
      <c r="Z97">
        <f t="shared" si="104"/>
        <v>39.51977353173978</v>
      </c>
      <c r="AA97">
        <f t="shared" si="105"/>
        <v>28.32223687437633</v>
      </c>
      <c r="AB97">
        <f t="shared" si="106"/>
        <v>25.783961975991666</v>
      </c>
      <c r="AC97">
        <f t="shared" si="107"/>
        <v>30.186917696247161</v>
      </c>
      <c r="AD97">
        <f t="shared" si="108"/>
        <v>21.921513898772357</v>
      </c>
      <c r="AE97" s="79">
        <f t="shared" si="84"/>
        <v>21.921513898772357</v>
      </c>
      <c r="AF97">
        <f t="shared" si="85"/>
        <v>5</v>
      </c>
      <c r="AK97" s="50" t="s">
        <v>385</v>
      </c>
      <c r="AL97" s="53">
        <v>28</v>
      </c>
      <c r="AM97" s="53">
        <v>35</v>
      </c>
      <c r="AN97">
        <f t="shared" si="109"/>
        <v>35.689331513523584</v>
      </c>
      <c r="AO97">
        <f t="shared" si="110"/>
        <v>29.130760413004531</v>
      </c>
      <c r="AP97">
        <f t="shared" si="111"/>
        <v>25.938823522313321</v>
      </c>
      <c r="AQ97">
        <f t="shared" si="112"/>
        <v>29.823555194290449</v>
      </c>
      <c r="AR97">
        <f t="shared" si="113"/>
        <v>20.80986571856457</v>
      </c>
      <c r="AS97" s="79">
        <f t="shared" si="86"/>
        <v>20.80986571856457</v>
      </c>
      <c r="AT97">
        <f t="shared" si="87"/>
        <v>5</v>
      </c>
      <c r="AY97" s="50" t="s">
        <v>385</v>
      </c>
      <c r="AZ97" s="53">
        <v>28</v>
      </c>
      <c r="BA97" s="53">
        <v>35</v>
      </c>
      <c r="BB97">
        <f t="shared" si="114"/>
        <v>32.171700632497576</v>
      </c>
      <c r="BC97">
        <f t="shared" si="115"/>
        <v>28.080489470810114</v>
      </c>
      <c r="BD97">
        <f t="shared" si="116"/>
        <v>26.437375195462749</v>
      </c>
      <c r="BE97">
        <f t="shared" si="117"/>
        <v>29.823555194290449</v>
      </c>
      <c r="BF97">
        <f t="shared" si="118"/>
        <v>20.061013678690756</v>
      </c>
      <c r="BG97" s="79">
        <f t="shared" si="88"/>
        <v>20.061013678690756</v>
      </c>
      <c r="BH97">
        <f t="shared" si="89"/>
        <v>5</v>
      </c>
      <c r="BM97" s="50" t="s">
        <v>385</v>
      </c>
      <c r="BN97" s="53">
        <v>28</v>
      </c>
      <c r="BO97" s="53">
        <v>35</v>
      </c>
      <c r="BP97">
        <f t="shared" si="119"/>
        <v>30.351869057282212</v>
      </c>
      <c r="BQ97">
        <f t="shared" si="120"/>
        <v>29.151779013672158</v>
      </c>
      <c r="BR97">
        <f t="shared" si="121"/>
        <v>26.469773479121262</v>
      </c>
      <c r="BS97">
        <f t="shared" si="122"/>
        <v>31.202884482047491</v>
      </c>
      <c r="BT97">
        <f t="shared" si="123"/>
        <v>15.119051167642308</v>
      </c>
      <c r="BU97" s="79">
        <f t="shared" si="90"/>
        <v>15.119051167642308</v>
      </c>
      <c r="BV97">
        <f t="shared" si="91"/>
        <v>5</v>
      </c>
      <c r="CA97" s="50" t="s">
        <v>385</v>
      </c>
      <c r="CB97" s="53">
        <v>28</v>
      </c>
      <c r="CC97" s="53">
        <v>35</v>
      </c>
      <c r="CD97">
        <f t="shared" si="124"/>
        <v>29.223513215565013</v>
      </c>
      <c r="CE97">
        <f t="shared" si="125"/>
        <v>30.260413330933432</v>
      </c>
      <c r="CF97">
        <f t="shared" si="126"/>
        <v>26.675964489919966</v>
      </c>
      <c r="CG97">
        <f t="shared" si="127"/>
        <v>31.202884482047491</v>
      </c>
      <c r="CH97">
        <f t="shared" si="128"/>
        <v>11.12392718282044</v>
      </c>
      <c r="CI97" s="79">
        <f t="shared" si="92"/>
        <v>11.12392718282044</v>
      </c>
      <c r="CJ97">
        <f t="shared" si="93"/>
        <v>5</v>
      </c>
      <c r="CO97" s="50" t="s">
        <v>385</v>
      </c>
      <c r="CP97" s="53">
        <v>28</v>
      </c>
      <c r="CQ97" s="53">
        <v>35</v>
      </c>
      <c r="CR97">
        <f t="shared" si="129"/>
        <v>28.214806429044689</v>
      </c>
      <c r="CS97">
        <f t="shared" si="130"/>
        <v>30.464087463766251</v>
      </c>
      <c r="CT97">
        <f t="shared" si="131"/>
        <v>32.125259470133294</v>
      </c>
      <c r="CU97">
        <f t="shared" si="132"/>
        <v>31.202884482047491</v>
      </c>
      <c r="CV97">
        <f t="shared" si="133"/>
        <v>8.4336668123782186</v>
      </c>
      <c r="CW97" s="79">
        <f t="shared" si="94"/>
        <v>8.4336668123782186</v>
      </c>
      <c r="CX97">
        <f t="shared" si="95"/>
        <v>5</v>
      </c>
      <c r="DC97" s="50" t="s">
        <v>385</v>
      </c>
      <c r="DD97" s="53">
        <v>28</v>
      </c>
      <c r="DE97" s="53">
        <v>35</v>
      </c>
      <c r="DF97">
        <f t="shared" si="134"/>
        <v>27.584480321880211</v>
      </c>
      <c r="DG97">
        <f t="shared" si="135"/>
        <v>30.445724987808916</v>
      </c>
      <c r="DH97">
        <f t="shared" si="136"/>
        <v>39.605452108608809</v>
      </c>
      <c r="DI97">
        <f t="shared" si="137"/>
        <v>26.772719511042069</v>
      </c>
      <c r="DJ97">
        <f t="shared" si="138"/>
        <v>8.3505705786341373</v>
      </c>
      <c r="DK97" s="79">
        <f t="shared" si="96"/>
        <v>8.3505705786341373</v>
      </c>
      <c r="DL97">
        <f t="shared" si="97"/>
        <v>5</v>
      </c>
      <c r="DQ97" s="50" t="s">
        <v>385</v>
      </c>
      <c r="DR97" s="53">
        <v>28</v>
      </c>
      <c r="DS97" s="53">
        <v>35</v>
      </c>
      <c r="DT97">
        <f t="shared" si="139"/>
        <v>26.806926960234883</v>
      </c>
      <c r="DU97">
        <f t="shared" si="140"/>
        <v>30.677758007187933</v>
      </c>
      <c r="DV97">
        <f t="shared" si="141"/>
        <v>39.267672624842326</v>
      </c>
      <c r="DW97">
        <f t="shared" si="142"/>
        <v>26.668154070029583</v>
      </c>
      <c r="DX97">
        <f t="shared" si="143"/>
        <v>8.3416287186018518</v>
      </c>
      <c r="DY97" s="79">
        <f t="shared" si="98"/>
        <v>8.3416287186018518</v>
      </c>
      <c r="DZ97">
        <f t="shared" si="99"/>
        <v>5</v>
      </c>
      <c r="EE97" s="50" t="s">
        <v>385</v>
      </c>
      <c r="EF97" s="53">
        <v>28</v>
      </c>
      <c r="EG97" s="53">
        <v>35</v>
      </c>
      <c r="EH97">
        <f t="shared" si="144"/>
        <v>27.14090660976882</v>
      </c>
      <c r="EI97">
        <f t="shared" si="145"/>
        <v>30.456080402044456</v>
      </c>
      <c r="EJ97">
        <f t="shared" si="146"/>
        <v>39.267672624842326</v>
      </c>
      <c r="EK97">
        <f t="shared" si="147"/>
        <v>26.668154070029583</v>
      </c>
      <c r="EL97">
        <f t="shared" si="148"/>
        <v>8.1916756760180096</v>
      </c>
      <c r="EM97" s="79">
        <f t="shared" si="100"/>
        <v>8.1916756760180096</v>
      </c>
      <c r="EN97">
        <f t="shared" si="101"/>
        <v>5</v>
      </c>
      <c r="ES97" s="50" t="s">
        <v>385</v>
      </c>
      <c r="ET97" s="53">
        <v>28</v>
      </c>
      <c r="EU97" s="53">
        <v>35</v>
      </c>
      <c r="EV97">
        <f t="shared" si="149"/>
        <v>27.192445767386129</v>
      </c>
      <c r="EW97">
        <f t="shared" si="150"/>
        <v>30.549770137442739</v>
      </c>
      <c r="EX97">
        <f t="shared" si="151"/>
        <v>39.267672624842326</v>
      </c>
      <c r="EY97">
        <f t="shared" si="152"/>
        <v>26.668154070029583</v>
      </c>
      <c r="EZ97">
        <f t="shared" si="153"/>
        <v>8.1916756760180096</v>
      </c>
      <c r="FA97" s="79">
        <f t="shared" si="102"/>
        <v>8.1916756760180096</v>
      </c>
      <c r="FB97">
        <f t="shared" si="103"/>
        <v>5</v>
      </c>
    </row>
    <row r="98" spans="1:158">
      <c r="A98" s="50" t="s">
        <v>246</v>
      </c>
      <c r="B98" s="51">
        <v>9</v>
      </c>
      <c r="C98" s="51">
        <v>16</v>
      </c>
      <c r="H98" s="1">
        <v>97</v>
      </c>
      <c r="I98" s="50" t="s">
        <v>1233</v>
      </c>
      <c r="J98" s="53">
        <v>12</v>
      </c>
      <c r="K98" s="53">
        <v>13</v>
      </c>
      <c r="L98">
        <f t="shared" si="77"/>
        <v>13.45362404707371</v>
      </c>
      <c r="M98">
        <f t="shared" si="78"/>
        <v>10.63014581273465</v>
      </c>
      <c r="N98">
        <f t="shared" si="79"/>
        <v>14.866068747318506</v>
      </c>
      <c r="O98">
        <f t="shared" si="80"/>
        <v>15.556349186104045</v>
      </c>
      <c r="P98">
        <f t="shared" si="81"/>
        <v>2.2360679774997898</v>
      </c>
      <c r="Q98" s="79">
        <f t="shared" si="82"/>
        <v>2.2360679774997898</v>
      </c>
      <c r="R98">
        <f t="shared" si="83"/>
        <v>5</v>
      </c>
      <c r="W98" s="50" t="s">
        <v>389</v>
      </c>
      <c r="X98" s="53">
        <v>19</v>
      </c>
      <c r="Y98" s="53">
        <v>21</v>
      </c>
      <c r="Z98">
        <f t="shared" si="104"/>
        <v>23.030686051440153</v>
      </c>
      <c r="AA98">
        <f t="shared" si="105"/>
        <v>13.874453246174506</v>
      </c>
      <c r="AB98">
        <f t="shared" si="106"/>
        <v>15.793213678583088</v>
      </c>
      <c r="AC98">
        <f t="shared" si="107"/>
        <v>18.006943105369107</v>
      </c>
      <c r="AD98">
        <f t="shared" si="108"/>
        <v>5.3446788609691227</v>
      </c>
      <c r="AE98" s="79">
        <f t="shared" si="84"/>
        <v>5.3446788609691227</v>
      </c>
      <c r="AF98">
        <f t="shared" si="85"/>
        <v>5</v>
      </c>
      <c r="AK98" s="50" t="s">
        <v>389</v>
      </c>
      <c r="AL98" s="53">
        <v>19</v>
      </c>
      <c r="AM98" s="53">
        <v>21</v>
      </c>
      <c r="AN98">
        <f t="shared" si="109"/>
        <v>19.064411560239343</v>
      </c>
      <c r="AO98">
        <f t="shared" si="110"/>
        <v>14.388015686670343</v>
      </c>
      <c r="AP98">
        <f t="shared" si="111"/>
        <v>16.091892447369727</v>
      </c>
      <c r="AQ98">
        <f t="shared" si="112"/>
        <v>17.333333332999999</v>
      </c>
      <c r="AR98">
        <f t="shared" si="113"/>
        <v>4.2336561580611241</v>
      </c>
      <c r="AS98" s="79">
        <f t="shared" si="86"/>
        <v>4.2336561580611241</v>
      </c>
      <c r="AT98">
        <f t="shared" si="87"/>
        <v>5</v>
      </c>
      <c r="AY98" s="50" t="s">
        <v>389</v>
      </c>
      <c r="AZ98" s="53">
        <v>19</v>
      </c>
      <c r="BA98" s="53">
        <v>21</v>
      </c>
      <c r="BB98">
        <f t="shared" si="114"/>
        <v>15.736754439561055</v>
      </c>
      <c r="BC98">
        <f t="shared" si="115"/>
        <v>13.178791884549879</v>
      </c>
      <c r="BD98">
        <f t="shared" si="116"/>
        <v>16.458650862985973</v>
      </c>
      <c r="BE98">
        <f t="shared" si="117"/>
        <v>17.333333332999999</v>
      </c>
      <c r="BF98">
        <f t="shared" si="118"/>
        <v>3.4344562068277464</v>
      </c>
      <c r="BG98" s="79">
        <f t="shared" si="88"/>
        <v>3.4344562068277464</v>
      </c>
      <c r="BH98">
        <f t="shared" si="89"/>
        <v>5</v>
      </c>
      <c r="BM98" s="50" t="s">
        <v>389</v>
      </c>
      <c r="BN98" s="53">
        <v>19</v>
      </c>
      <c r="BO98" s="53">
        <v>21</v>
      </c>
      <c r="BP98">
        <f t="shared" si="119"/>
        <v>13.708584014638612</v>
      </c>
      <c r="BQ98">
        <f t="shared" si="120"/>
        <v>14.587018438665821</v>
      </c>
      <c r="BR98">
        <f t="shared" si="121"/>
        <v>16.436036321570704</v>
      </c>
      <c r="BS98">
        <f t="shared" si="122"/>
        <v>17.378722622793656</v>
      </c>
      <c r="BT98">
        <f t="shared" si="123"/>
        <v>1.5309964107685761</v>
      </c>
      <c r="BU98" s="79">
        <f t="shared" si="90"/>
        <v>1.5309964107685761</v>
      </c>
      <c r="BV98">
        <f t="shared" si="91"/>
        <v>5</v>
      </c>
      <c r="BX98" s="102" t="s">
        <v>1277</v>
      </c>
      <c r="BY98">
        <f>SUM(BN34,BN46,BN60,BN52,BN80,BN96,BN97,BN98,BN100,BN101,BN109,BN107,BN110,BN111,BN112,BN113,BN116,BN115,BN118,BN120,BN121,BN122,BN125,BN127,BN130,BN131,BN134,BN136,BN147,BN149,BN151,BN153,BN152,BN158,BN159,BN169,BN170,BN173,BN175,BN177,BN178,BN179,BN182,BN199,BN202,BN204,BN209,BN212,BN213,BN214,BN215,BN216,BN220,BN223,BN226,BN227,BN228,BN229,BN235,BN238,BN241,BN242,BN244,BN245,BN246,BN248,BN251,BN256,BN257,BN258,BN259,BN260,BN263,BN265,BN270,BN273,BN274,BN275,BN282,BN284,BN286,BN299,BN300,BN302,BN307,BN309,BN310,BN311,BN313,BN316,BN320,BN318,BN321,BN322,BN324,BN327,BN330,BN331,BN332,BN334,BN337,BN405,BN406,BN408,BN415,BN422,BN430,BN431,BN434,BN435,BN438,BN439,BN441,BN455,BN456,BN457,BN458,BN459,BN460,BN462,BN464,BN470,BN474,BN475,BN476,BN477,BN480,BN481,BN482,BN496,BN500,BN513,BN526,BN528,BN533,BN536,BN541,BN546)/138</f>
        <v>23.485507246376812</v>
      </c>
      <c r="BZ98">
        <f>SUM(BO34,BO46,BO52,BO60,BO80,BO96,BO97,BO98,BO100,BO101,BO107,BO109,BO110,BO111,BO112,BO113,BO115,BO118,BO121,BO116,BO120,BO122,BO125,BO127,BO130,BO131,BO134,BO136,BO147,BO149,BO151,BO152,BO153,BO158,BO159,BO169,BO170,BO173,BO175,BO177,BO178,BO179,BO182,BO199,BO202,BO204,BO209,BO212,BO213,BO214,BO215,BO216,BO220,BO226,BO223,BO227,BO228,BO229,BO235,BO238,BO241,BO242,BO244,BO245,BO246,BO248,BO251,BO256,BO257,BO258,BO259,BO263,BO260,BO265,BO270,BO273,BO274,BO275,BO282,BO284,BO286,BO299,BO300,BO302,BO307,BO309,BO310,BO311,BO313,BO316,BO318,BO320,BO321,BO322,BO324,BO327,BO330,BO331,BO332,BO334,BO337,BO405,BO406,BO415,BO408,BO422,BO430,BO431,BO434,BO435,BO438,BO439,BO441,BO455,BO456,BO457,BO458,BO460,BO459,BO462,BO464,BO470,BO474,BO475,BO476,BO477,BO480,BO481,BO482,BO496,BO500,BO513,BO526,BO528,BO533,BO536,BO541,BO546)/138</f>
        <v>24.833333333333332</v>
      </c>
      <c r="CA98" s="50" t="s">
        <v>389</v>
      </c>
      <c r="CB98" s="53">
        <v>19</v>
      </c>
      <c r="CC98" s="53">
        <v>21</v>
      </c>
      <c r="CD98">
        <f t="shared" si="124"/>
        <v>12.655248617087818</v>
      </c>
      <c r="CE98">
        <f t="shared" si="125"/>
        <v>15.302839335983824</v>
      </c>
      <c r="CF98">
        <f t="shared" si="126"/>
        <v>16.634963903040816</v>
      </c>
      <c r="CG98">
        <f t="shared" si="127"/>
        <v>17.378722622793656</v>
      </c>
      <c r="CH98">
        <f t="shared" si="128"/>
        <v>5.90035759159489</v>
      </c>
      <c r="CI98" s="79">
        <f t="shared" si="92"/>
        <v>5.90035759159489</v>
      </c>
      <c r="CJ98">
        <f t="shared" si="93"/>
        <v>5</v>
      </c>
      <c r="CO98" s="50" t="s">
        <v>389</v>
      </c>
      <c r="CP98" s="53">
        <v>19</v>
      </c>
      <c r="CQ98" s="53">
        <v>21</v>
      </c>
      <c r="CR98">
        <f t="shared" si="129"/>
        <v>11.638842453116274</v>
      </c>
      <c r="CS98">
        <f t="shared" si="130"/>
        <v>15.230253609181956</v>
      </c>
      <c r="CT98">
        <f t="shared" si="131"/>
        <v>16.992860148232516</v>
      </c>
      <c r="CU98">
        <f t="shared" si="132"/>
        <v>17.378722622793656</v>
      </c>
      <c r="CV98">
        <f t="shared" si="133"/>
        <v>9.5347670502330466</v>
      </c>
      <c r="CW98" s="79">
        <f t="shared" si="94"/>
        <v>9.5347670502330466</v>
      </c>
      <c r="CX98">
        <f t="shared" si="95"/>
        <v>5</v>
      </c>
      <c r="DC98" s="50" t="s">
        <v>389</v>
      </c>
      <c r="DD98" s="53">
        <v>19</v>
      </c>
      <c r="DE98" s="53">
        <v>21</v>
      </c>
      <c r="DF98">
        <f t="shared" si="134"/>
        <v>11.007771998374448</v>
      </c>
      <c r="DG98">
        <f t="shared" si="135"/>
        <v>15.268828984348874</v>
      </c>
      <c r="DH98">
        <f t="shared" si="136"/>
        <v>23.241412721719524</v>
      </c>
      <c r="DI98">
        <f t="shared" si="137"/>
        <v>16.397924014244385</v>
      </c>
      <c r="DJ98">
        <f t="shared" si="138"/>
        <v>9.5459181029773212</v>
      </c>
      <c r="DK98" s="79">
        <f t="shared" si="96"/>
        <v>9.5459181029773212</v>
      </c>
      <c r="DL98">
        <f t="shared" si="97"/>
        <v>5</v>
      </c>
      <c r="DQ98" s="50" t="s">
        <v>389</v>
      </c>
      <c r="DR98" s="53">
        <v>19</v>
      </c>
      <c r="DS98" s="53">
        <v>21</v>
      </c>
      <c r="DT98">
        <f t="shared" si="139"/>
        <v>10.247235167174008</v>
      </c>
      <c r="DU98">
        <f t="shared" si="140"/>
        <v>15.213749365083657</v>
      </c>
      <c r="DV98">
        <f t="shared" si="141"/>
        <v>22.801370448457508</v>
      </c>
      <c r="DW98">
        <f t="shared" si="142"/>
        <v>16.307836874056456</v>
      </c>
      <c r="DX98">
        <f t="shared" si="143"/>
        <v>9.6415832827914318</v>
      </c>
      <c r="DY98" s="79">
        <f t="shared" si="98"/>
        <v>9.6415832827914318</v>
      </c>
      <c r="DZ98">
        <f t="shared" si="99"/>
        <v>5</v>
      </c>
      <c r="EE98" s="50" t="s">
        <v>389</v>
      </c>
      <c r="EF98" s="53">
        <v>19</v>
      </c>
      <c r="EG98" s="53">
        <v>21</v>
      </c>
      <c r="EH98">
        <f t="shared" si="144"/>
        <v>10.572007357176451</v>
      </c>
      <c r="EI98">
        <f t="shared" si="145"/>
        <v>15.196125528693045</v>
      </c>
      <c r="EJ98">
        <f t="shared" si="146"/>
        <v>22.801370448457508</v>
      </c>
      <c r="EK98">
        <f t="shared" si="147"/>
        <v>16.307836874056456</v>
      </c>
      <c r="EL98">
        <f t="shared" si="148"/>
        <v>9.8384885963782605</v>
      </c>
      <c r="EM98" s="79">
        <f t="shared" si="100"/>
        <v>9.8384885963782605</v>
      </c>
      <c r="EN98">
        <f t="shared" si="101"/>
        <v>5</v>
      </c>
      <c r="ES98" s="50" t="s">
        <v>389</v>
      </c>
      <c r="ET98" s="53">
        <v>19</v>
      </c>
      <c r="EU98" s="53">
        <v>21</v>
      </c>
      <c r="EV98">
        <f t="shared" si="149"/>
        <v>10.609176674569794</v>
      </c>
      <c r="EW98">
        <f t="shared" si="150"/>
        <v>15.363852025146171</v>
      </c>
      <c r="EX98">
        <f t="shared" si="151"/>
        <v>22.801370448457508</v>
      </c>
      <c r="EY98">
        <f t="shared" si="152"/>
        <v>16.307836874056456</v>
      </c>
      <c r="EZ98">
        <f t="shared" si="153"/>
        <v>9.8384885963782605</v>
      </c>
      <c r="FA98" s="79">
        <f t="shared" si="102"/>
        <v>9.8384885963782605</v>
      </c>
      <c r="FB98">
        <f t="shared" si="103"/>
        <v>5</v>
      </c>
    </row>
    <row r="99" spans="1:158">
      <c r="A99" s="50" t="s">
        <v>248</v>
      </c>
      <c r="B99" s="51">
        <v>12</v>
      </c>
      <c r="C99" s="51">
        <v>13</v>
      </c>
      <c r="H99" s="1">
        <v>98</v>
      </c>
      <c r="I99" s="50" t="s">
        <v>999</v>
      </c>
      <c r="J99" s="51">
        <v>1</v>
      </c>
      <c r="K99" s="51">
        <v>20</v>
      </c>
      <c r="L99">
        <f t="shared" si="77"/>
        <v>17.11724276862369</v>
      </c>
      <c r="M99">
        <f t="shared" si="78"/>
        <v>23.430749027719962</v>
      </c>
      <c r="N99">
        <f t="shared" si="79"/>
        <v>4.1231056256176606</v>
      </c>
      <c r="O99">
        <f t="shared" si="80"/>
        <v>4</v>
      </c>
      <c r="P99">
        <f t="shared" si="81"/>
        <v>10.816653826391969</v>
      </c>
      <c r="Q99" s="79">
        <f t="shared" si="82"/>
        <v>4</v>
      </c>
      <c r="R99">
        <f t="shared" si="83"/>
        <v>4</v>
      </c>
      <c r="W99" s="50" t="s">
        <v>392</v>
      </c>
      <c r="X99" s="53">
        <v>2</v>
      </c>
      <c r="Y99" s="53">
        <v>24</v>
      </c>
      <c r="Z99">
        <f t="shared" si="104"/>
        <v>19.892523721237584</v>
      </c>
      <c r="AA99">
        <f t="shared" si="105"/>
        <v>25.762174636592356</v>
      </c>
      <c r="AB99">
        <f t="shared" si="106"/>
        <v>2.603927232351928</v>
      </c>
      <c r="AC99">
        <f t="shared" si="107"/>
        <v>2.6925824035672519</v>
      </c>
      <c r="AD99">
        <f t="shared" si="108"/>
        <v>15.024602126178488</v>
      </c>
      <c r="AE99" s="79">
        <f t="shared" si="84"/>
        <v>2.603927232351928</v>
      </c>
      <c r="AF99">
        <f t="shared" si="85"/>
        <v>3</v>
      </c>
      <c r="AK99" s="50" t="s">
        <v>392</v>
      </c>
      <c r="AL99" s="53">
        <v>2</v>
      </c>
      <c r="AM99" s="53">
        <v>24</v>
      </c>
      <c r="AN99">
        <f t="shared" si="109"/>
        <v>19.200085351533922</v>
      </c>
      <c r="AO99">
        <f t="shared" si="110"/>
        <v>25.613014070582786</v>
      </c>
      <c r="AP99">
        <f t="shared" si="111"/>
        <v>2.5832422351987985</v>
      </c>
      <c r="AQ99">
        <f t="shared" si="112"/>
        <v>3.0184617126756614</v>
      </c>
      <c r="AR99">
        <f t="shared" si="113"/>
        <v>15.291953586271733</v>
      </c>
      <c r="AS99" s="79">
        <f t="shared" si="86"/>
        <v>2.5832422351987985</v>
      </c>
      <c r="AT99">
        <f t="shared" si="87"/>
        <v>3</v>
      </c>
      <c r="AY99" s="50" t="s">
        <v>392</v>
      </c>
      <c r="AZ99" s="53">
        <v>2</v>
      </c>
      <c r="BA99" s="53">
        <v>24</v>
      </c>
      <c r="BB99">
        <f t="shared" si="114"/>
        <v>21.306379903283535</v>
      </c>
      <c r="BC99">
        <f t="shared" si="115"/>
        <v>24.576694015963124</v>
      </c>
      <c r="BD99">
        <f t="shared" si="116"/>
        <v>2.1339763076634504</v>
      </c>
      <c r="BE99">
        <f t="shared" si="117"/>
        <v>3.0184617126756614</v>
      </c>
      <c r="BF99">
        <f t="shared" si="118"/>
        <v>16.616292624909374</v>
      </c>
      <c r="BG99" s="79">
        <f t="shared" si="88"/>
        <v>2.1339763076634504</v>
      </c>
      <c r="BH99">
        <f t="shared" si="89"/>
        <v>3</v>
      </c>
      <c r="BM99" s="50" t="s">
        <v>392</v>
      </c>
      <c r="BN99" s="53">
        <v>2</v>
      </c>
      <c r="BO99" s="53">
        <v>24</v>
      </c>
      <c r="BP99">
        <f t="shared" si="119"/>
        <v>17.372364898148014</v>
      </c>
      <c r="BQ99">
        <f t="shared" si="120"/>
        <v>26.041592994553476</v>
      </c>
      <c r="BR99">
        <f t="shared" si="121"/>
        <v>2.0629225695579119</v>
      </c>
      <c r="BS99">
        <f t="shared" si="122"/>
        <v>6.1008196170678586</v>
      </c>
      <c r="BT99">
        <f t="shared" si="123"/>
        <v>18.028761957211213</v>
      </c>
      <c r="BU99" s="79">
        <f t="shared" si="90"/>
        <v>2.0629225695579119</v>
      </c>
      <c r="BV99">
        <f t="shared" si="91"/>
        <v>3</v>
      </c>
      <c r="CA99" s="50" t="s">
        <v>392</v>
      </c>
      <c r="CB99" s="53">
        <v>2</v>
      </c>
      <c r="CC99" s="53">
        <v>24</v>
      </c>
      <c r="CD99">
        <f t="shared" si="124"/>
        <v>15.26652619819922</v>
      </c>
      <c r="CE99">
        <f t="shared" si="125"/>
        <v>25.811621121598186</v>
      </c>
      <c r="CF99">
        <f t="shared" si="126"/>
        <v>1.9262735526064294</v>
      </c>
      <c r="CG99">
        <f t="shared" si="127"/>
        <v>6.1008196170678586</v>
      </c>
      <c r="CH99">
        <f t="shared" si="128"/>
        <v>21.501661941084727</v>
      </c>
      <c r="CI99" s="79">
        <f t="shared" si="92"/>
        <v>1.9262735526064294</v>
      </c>
      <c r="CJ99">
        <f t="shared" si="93"/>
        <v>3</v>
      </c>
      <c r="CO99" s="50" t="s">
        <v>392</v>
      </c>
      <c r="CP99" s="53">
        <v>2</v>
      </c>
      <c r="CQ99" s="53">
        <v>24</v>
      </c>
      <c r="CR99">
        <f t="shared" si="129"/>
        <v>15.09705772024674</v>
      </c>
      <c r="CS99">
        <f t="shared" si="130"/>
        <v>25.197432904960774</v>
      </c>
      <c r="CT99">
        <f t="shared" si="131"/>
        <v>9.6735789312636964</v>
      </c>
      <c r="CU99">
        <f t="shared" si="132"/>
        <v>6.1008196170678586</v>
      </c>
      <c r="CV99">
        <f t="shared" si="133"/>
        <v>24.807965396263551</v>
      </c>
      <c r="CW99" s="79">
        <f t="shared" si="94"/>
        <v>6.1008196170678586</v>
      </c>
      <c r="CX99">
        <f t="shared" si="95"/>
        <v>4</v>
      </c>
      <c r="DC99" s="50" t="s">
        <v>392</v>
      </c>
      <c r="DD99" s="53">
        <v>2</v>
      </c>
      <c r="DE99" s="53">
        <v>24</v>
      </c>
      <c r="DF99">
        <f t="shared" si="134"/>
        <v>14.975503149750814</v>
      </c>
      <c r="DG99">
        <f t="shared" si="135"/>
        <v>25.344767985982674</v>
      </c>
      <c r="DH99">
        <f t="shared" si="136"/>
        <v>19.000537049339055</v>
      </c>
      <c r="DI99">
        <f t="shared" si="137"/>
        <v>1.5746557899848224</v>
      </c>
      <c r="DJ99">
        <f t="shared" si="138"/>
        <v>24.762484272559373</v>
      </c>
      <c r="DK99" s="79">
        <f t="shared" si="96"/>
        <v>1.5746557899848224</v>
      </c>
      <c r="DL99">
        <f t="shared" si="97"/>
        <v>4</v>
      </c>
      <c r="DQ99" s="50" t="s">
        <v>392</v>
      </c>
      <c r="DR99" s="53">
        <v>2</v>
      </c>
      <c r="DS99" s="53">
        <v>24</v>
      </c>
      <c r="DT99">
        <f t="shared" si="139"/>
        <v>14.67464746191089</v>
      </c>
      <c r="DU99">
        <f t="shared" si="140"/>
        <v>24.654459041957974</v>
      </c>
      <c r="DV99">
        <f t="shared" si="141"/>
        <v>19.515503459449654</v>
      </c>
      <c r="DW99">
        <f t="shared" si="142"/>
        <v>1.6680162513703165</v>
      </c>
      <c r="DX99">
        <f t="shared" si="143"/>
        <v>24.888766429033865</v>
      </c>
      <c r="DY99" s="79">
        <f t="shared" si="98"/>
        <v>1.6680162513703165</v>
      </c>
      <c r="DZ99">
        <f t="shared" si="99"/>
        <v>4</v>
      </c>
      <c r="EE99" s="50" t="s">
        <v>392</v>
      </c>
      <c r="EF99" s="53">
        <v>2</v>
      </c>
      <c r="EG99" s="53">
        <v>24</v>
      </c>
      <c r="EH99">
        <f t="shared" si="144"/>
        <v>14.814620047108633</v>
      </c>
      <c r="EI99">
        <f t="shared" si="145"/>
        <v>25.118405190771895</v>
      </c>
      <c r="EJ99">
        <f t="shared" si="146"/>
        <v>19.515503459449654</v>
      </c>
      <c r="EK99">
        <f t="shared" si="147"/>
        <v>1.6680162513703165</v>
      </c>
      <c r="EL99">
        <f t="shared" si="148"/>
        <v>25.051249240328616</v>
      </c>
      <c r="EM99" s="79">
        <f t="shared" si="100"/>
        <v>1.6680162513703165</v>
      </c>
      <c r="EN99">
        <f t="shared" si="101"/>
        <v>4</v>
      </c>
      <c r="ES99" s="50" t="s">
        <v>392</v>
      </c>
      <c r="ET99" s="53">
        <v>2</v>
      </c>
      <c r="EU99" s="53">
        <v>24</v>
      </c>
      <c r="EV99">
        <f t="shared" si="149"/>
        <v>14.982913071637164</v>
      </c>
      <c r="EW99">
        <f t="shared" si="150"/>
        <v>25.386328416109883</v>
      </c>
      <c r="EX99">
        <f t="shared" si="151"/>
        <v>19.515503459449654</v>
      </c>
      <c r="EY99">
        <f t="shared" si="152"/>
        <v>1.6680162513703165</v>
      </c>
      <c r="EZ99">
        <f t="shared" si="153"/>
        <v>25.051249240328616</v>
      </c>
      <c r="FA99" s="79">
        <f t="shared" si="102"/>
        <v>1.6680162513703165</v>
      </c>
      <c r="FB99">
        <f t="shared" si="103"/>
        <v>4</v>
      </c>
    </row>
    <row r="100" spans="1:158">
      <c r="A100" s="50" t="s">
        <v>250</v>
      </c>
      <c r="B100" s="51">
        <v>19</v>
      </c>
      <c r="C100" s="51">
        <v>8</v>
      </c>
      <c r="H100" s="1">
        <v>99</v>
      </c>
      <c r="I100" s="50" t="s">
        <v>957</v>
      </c>
      <c r="J100" s="51">
        <v>2</v>
      </c>
      <c r="K100" s="51">
        <v>24</v>
      </c>
      <c r="L100">
        <f t="shared" si="77"/>
        <v>21.023796041628639</v>
      </c>
      <c r="M100">
        <f t="shared" si="78"/>
        <v>25.495097567963924</v>
      </c>
      <c r="N100">
        <f t="shared" si="79"/>
        <v>0</v>
      </c>
      <c r="O100">
        <f t="shared" si="80"/>
        <v>1</v>
      </c>
      <c r="P100">
        <f t="shared" si="81"/>
        <v>12.806248474865697</v>
      </c>
      <c r="Q100" s="79">
        <f t="shared" si="82"/>
        <v>0</v>
      </c>
      <c r="R100">
        <f t="shared" si="83"/>
        <v>3</v>
      </c>
      <c r="W100" s="50" t="s">
        <v>399</v>
      </c>
      <c r="X100" s="53">
        <v>24</v>
      </c>
      <c r="Y100" s="53">
        <v>28</v>
      </c>
      <c r="Z100">
        <f t="shared" si="104"/>
        <v>31.580254907140951</v>
      </c>
      <c r="AA100">
        <f t="shared" si="105"/>
        <v>20.739645255748282</v>
      </c>
      <c r="AB100">
        <f t="shared" si="106"/>
        <v>20.191177847450703</v>
      </c>
      <c r="AC100">
        <f t="shared" si="107"/>
        <v>23.900836805434238</v>
      </c>
      <c r="AD100">
        <f t="shared" si="108"/>
        <v>13.91808277114079</v>
      </c>
      <c r="AE100" s="79">
        <f t="shared" si="84"/>
        <v>13.91808277114079</v>
      </c>
      <c r="AF100">
        <f t="shared" si="85"/>
        <v>5</v>
      </c>
      <c r="AK100" s="50" t="s">
        <v>399</v>
      </c>
      <c r="AL100" s="53">
        <v>24</v>
      </c>
      <c r="AM100" s="53">
        <v>28</v>
      </c>
      <c r="AN100">
        <f t="shared" si="109"/>
        <v>27.666030343115501</v>
      </c>
      <c r="AO100">
        <f t="shared" si="110"/>
        <v>21.47982335727815</v>
      </c>
      <c r="AP100">
        <f t="shared" si="111"/>
        <v>20.41313618623348</v>
      </c>
      <c r="AQ100">
        <f t="shared" si="112"/>
        <v>23.404652908404536</v>
      </c>
      <c r="AR100">
        <f t="shared" si="113"/>
        <v>12.803795446846566</v>
      </c>
      <c r="AS100" s="79">
        <f t="shared" si="86"/>
        <v>12.803795446846566</v>
      </c>
      <c r="AT100">
        <f t="shared" si="87"/>
        <v>5</v>
      </c>
      <c r="AY100" s="50" t="s">
        <v>399</v>
      </c>
      <c r="AZ100" s="53">
        <v>24</v>
      </c>
      <c r="BA100" s="53">
        <v>28</v>
      </c>
      <c r="BB100">
        <f t="shared" si="114"/>
        <v>24.127631781819048</v>
      </c>
      <c r="BC100">
        <f t="shared" si="115"/>
        <v>20.371889674212301</v>
      </c>
      <c r="BD100">
        <f t="shared" si="116"/>
        <v>20.884752871165819</v>
      </c>
      <c r="BE100">
        <f t="shared" si="117"/>
        <v>23.404652908404536</v>
      </c>
      <c r="BF100">
        <f t="shared" si="118"/>
        <v>12.006382176018622</v>
      </c>
      <c r="BG100" s="79">
        <f t="shared" si="88"/>
        <v>12.006382176018622</v>
      </c>
      <c r="BH100">
        <f t="shared" si="89"/>
        <v>5</v>
      </c>
      <c r="BM100" s="50" t="s">
        <v>399</v>
      </c>
      <c r="BN100" s="53">
        <v>24</v>
      </c>
      <c r="BO100" s="53">
        <v>28</v>
      </c>
      <c r="BP100">
        <f t="shared" si="119"/>
        <v>22.305318142057633</v>
      </c>
      <c r="BQ100">
        <f t="shared" si="120"/>
        <v>21.550410776734086</v>
      </c>
      <c r="BR100">
        <f t="shared" si="121"/>
        <v>20.89641461935495</v>
      </c>
      <c r="BS100">
        <f t="shared" si="122"/>
        <v>24.298559628093187</v>
      </c>
      <c r="BT100">
        <f t="shared" si="123"/>
        <v>7.0728543509523965</v>
      </c>
      <c r="BU100" s="79">
        <f t="shared" si="90"/>
        <v>7.0728543509523965</v>
      </c>
      <c r="BV100">
        <f t="shared" si="91"/>
        <v>5</v>
      </c>
      <c r="CA100" s="50" t="s">
        <v>399</v>
      </c>
      <c r="CB100" s="53">
        <v>24</v>
      </c>
      <c r="CC100" s="53">
        <v>28</v>
      </c>
      <c r="CD100">
        <f t="shared" si="124"/>
        <v>21.234166591611338</v>
      </c>
      <c r="CE100">
        <f t="shared" si="125"/>
        <v>22.565087658170835</v>
      </c>
      <c r="CF100">
        <f t="shared" si="126"/>
        <v>21.110224164027038</v>
      </c>
      <c r="CG100">
        <f t="shared" si="127"/>
        <v>24.298559628093187</v>
      </c>
      <c r="CH100">
        <f t="shared" si="128"/>
        <v>3.2081896123345732</v>
      </c>
      <c r="CI100" s="79">
        <f t="shared" si="92"/>
        <v>3.2081896123345732</v>
      </c>
      <c r="CJ100">
        <f t="shared" si="93"/>
        <v>5</v>
      </c>
      <c r="CO100" s="50" t="s">
        <v>399</v>
      </c>
      <c r="CP100" s="53">
        <v>24</v>
      </c>
      <c r="CQ100" s="53">
        <v>28</v>
      </c>
      <c r="CR100">
        <f t="shared" si="129"/>
        <v>20.220528386974998</v>
      </c>
      <c r="CS100">
        <f t="shared" si="130"/>
        <v>22.696048664910816</v>
      </c>
      <c r="CT100">
        <f t="shared" si="131"/>
        <v>24.729768755234833</v>
      </c>
      <c r="CU100">
        <f t="shared" si="132"/>
        <v>24.298559628093187</v>
      </c>
      <c r="CV100">
        <f t="shared" si="133"/>
        <v>2.9758541466627348</v>
      </c>
      <c r="CW100" s="79">
        <f t="shared" si="94"/>
        <v>2.9758541466627348</v>
      </c>
      <c r="CX100">
        <f t="shared" si="95"/>
        <v>5</v>
      </c>
      <c r="DC100" s="50" t="s">
        <v>399</v>
      </c>
      <c r="DD100" s="53">
        <v>24</v>
      </c>
      <c r="DE100" s="53">
        <v>28</v>
      </c>
      <c r="DF100">
        <f t="shared" si="134"/>
        <v>19.58925587122177</v>
      </c>
      <c r="DG100">
        <f t="shared" si="135"/>
        <v>22.692752982908271</v>
      </c>
      <c r="DH100">
        <f t="shared" si="136"/>
        <v>31.729082777025024</v>
      </c>
      <c r="DI100">
        <f t="shared" si="137"/>
        <v>21.076325572948733</v>
      </c>
      <c r="DJ100">
        <f t="shared" si="138"/>
        <v>2.8845821306993695</v>
      </c>
      <c r="DK100" s="79">
        <f t="shared" si="96"/>
        <v>2.8845821306993695</v>
      </c>
      <c r="DL100">
        <f t="shared" si="97"/>
        <v>5</v>
      </c>
      <c r="DQ100" s="50" t="s">
        <v>399</v>
      </c>
      <c r="DR100" s="53">
        <v>24</v>
      </c>
      <c r="DS100" s="53">
        <v>28</v>
      </c>
      <c r="DT100">
        <f t="shared" si="139"/>
        <v>18.819430547478522</v>
      </c>
      <c r="DU100">
        <f t="shared" si="140"/>
        <v>22.851040110147796</v>
      </c>
      <c r="DV100">
        <f t="shared" si="141"/>
        <v>31.33988207718388</v>
      </c>
      <c r="DW100">
        <f t="shared" si="142"/>
        <v>20.97244627388125</v>
      </c>
      <c r="DX100">
        <f t="shared" si="143"/>
        <v>3.0059274573753769</v>
      </c>
      <c r="DY100" s="79">
        <f t="shared" si="98"/>
        <v>3.0059274573753769</v>
      </c>
      <c r="DZ100">
        <f t="shared" si="99"/>
        <v>5</v>
      </c>
      <c r="EE100" s="50" t="s">
        <v>399</v>
      </c>
      <c r="EF100" s="53">
        <v>24</v>
      </c>
      <c r="EG100" s="53">
        <v>28</v>
      </c>
      <c r="EH100">
        <f t="shared" si="144"/>
        <v>19.14924924325215</v>
      </c>
      <c r="EI100">
        <f t="shared" si="145"/>
        <v>22.68101089369247</v>
      </c>
      <c r="EJ100">
        <f t="shared" si="146"/>
        <v>31.33988207718388</v>
      </c>
      <c r="EK100">
        <f t="shared" si="147"/>
        <v>20.97244627388125</v>
      </c>
      <c r="EL100">
        <f t="shared" si="148"/>
        <v>3.0927477655096749</v>
      </c>
      <c r="EM100" s="79">
        <f t="shared" si="100"/>
        <v>3.0927477655096749</v>
      </c>
      <c r="EN100">
        <f t="shared" si="101"/>
        <v>5</v>
      </c>
      <c r="ES100" s="50" t="s">
        <v>399</v>
      </c>
      <c r="ET100" s="53">
        <v>24</v>
      </c>
      <c r="EU100" s="53">
        <v>28</v>
      </c>
      <c r="EV100">
        <f t="shared" si="149"/>
        <v>19.193417250511587</v>
      </c>
      <c r="EW100">
        <f t="shared" si="150"/>
        <v>22.795399263241432</v>
      </c>
      <c r="EX100">
        <f t="shared" si="151"/>
        <v>31.33988207718388</v>
      </c>
      <c r="EY100">
        <f t="shared" si="152"/>
        <v>20.97244627388125</v>
      </c>
      <c r="EZ100">
        <f t="shared" si="153"/>
        <v>3.0927477655096749</v>
      </c>
      <c r="FA100" s="79">
        <f t="shared" si="102"/>
        <v>3.0927477655096749</v>
      </c>
      <c r="FB100">
        <f t="shared" si="103"/>
        <v>5</v>
      </c>
    </row>
    <row r="101" spans="1:158">
      <c r="A101" s="50" t="s">
        <v>252</v>
      </c>
      <c r="B101" s="51">
        <v>19</v>
      </c>
      <c r="C101" s="51">
        <v>11</v>
      </c>
      <c r="H101" s="1">
        <v>100</v>
      </c>
      <c r="I101" s="50" t="s">
        <v>280</v>
      </c>
      <c r="J101" s="51">
        <v>9</v>
      </c>
      <c r="K101" s="51">
        <v>12</v>
      </c>
      <c r="L101">
        <f t="shared" si="77"/>
        <v>10.816653826391969</v>
      </c>
      <c r="M101">
        <f t="shared" si="78"/>
        <v>12.206555615733702</v>
      </c>
      <c r="N101">
        <f t="shared" si="79"/>
        <v>13.892443989449804</v>
      </c>
      <c r="O101">
        <f t="shared" si="80"/>
        <v>14.422205101855956</v>
      </c>
      <c r="P101">
        <f t="shared" si="81"/>
        <v>2.2360679774997898</v>
      </c>
      <c r="Q101" s="79">
        <f t="shared" si="82"/>
        <v>2.2360679774997898</v>
      </c>
      <c r="R101">
        <f t="shared" si="83"/>
        <v>5</v>
      </c>
      <c r="W101" s="50" t="s">
        <v>403</v>
      </c>
      <c r="X101" s="53">
        <v>17</v>
      </c>
      <c r="Y101" s="53">
        <v>17</v>
      </c>
      <c r="Z101">
        <f t="shared" si="104"/>
        <v>18.783303756261837</v>
      </c>
      <c r="AA101">
        <f t="shared" si="105"/>
        <v>10.69493029207214</v>
      </c>
      <c r="AB101">
        <f t="shared" si="106"/>
        <v>15.719510730979636</v>
      </c>
      <c r="AC101">
        <f t="shared" si="107"/>
        <v>16.620770138594661</v>
      </c>
      <c r="AD101">
        <f t="shared" si="108"/>
        <v>1.6568280859453648</v>
      </c>
      <c r="AE101" s="79">
        <f t="shared" si="84"/>
        <v>1.6568280859453648</v>
      </c>
      <c r="AF101">
        <f t="shared" si="85"/>
        <v>5</v>
      </c>
      <c r="AK101" s="50" t="s">
        <v>403</v>
      </c>
      <c r="AL101" s="53">
        <v>17</v>
      </c>
      <c r="AM101" s="53">
        <v>17</v>
      </c>
      <c r="AN101">
        <f t="shared" si="109"/>
        <v>14.678276061519876</v>
      </c>
      <c r="AO101">
        <f t="shared" si="110"/>
        <v>10.983950988595671</v>
      </c>
      <c r="AP101">
        <f t="shared" si="111"/>
        <v>16.04181433459803</v>
      </c>
      <c r="AQ101">
        <f t="shared" si="112"/>
        <v>15.846485765017079</v>
      </c>
      <c r="AR101">
        <f t="shared" si="113"/>
        <v>1.3529638223873133</v>
      </c>
      <c r="AS101" s="79">
        <f t="shared" si="86"/>
        <v>1.3529638223873133</v>
      </c>
      <c r="AT101">
        <f t="shared" si="87"/>
        <v>5</v>
      </c>
      <c r="AY101" s="50" t="s">
        <v>403</v>
      </c>
      <c r="AZ101" s="53">
        <v>17</v>
      </c>
      <c r="BA101" s="53">
        <v>17</v>
      </c>
      <c r="BB101">
        <f t="shared" si="114"/>
        <v>11.309024178727562</v>
      </c>
      <c r="BC101">
        <f t="shared" si="115"/>
        <v>9.7645902214213649</v>
      </c>
      <c r="BD101">
        <f t="shared" si="116"/>
        <v>16.301666513018507</v>
      </c>
      <c r="BE101">
        <f t="shared" si="117"/>
        <v>15.846485765017079</v>
      </c>
      <c r="BF101">
        <f t="shared" si="118"/>
        <v>1.037685056564668</v>
      </c>
      <c r="BG101" s="79">
        <f t="shared" si="88"/>
        <v>1.037685056564668</v>
      </c>
      <c r="BH101">
        <f t="shared" si="89"/>
        <v>5</v>
      </c>
      <c r="BM101" s="50" t="s">
        <v>403</v>
      </c>
      <c r="BN101" s="53">
        <v>17</v>
      </c>
      <c r="BO101" s="53">
        <v>17</v>
      </c>
      <c r="BP101">
        <f t="shared" si="119"/>
        <v>9.2769174849410696</v>
      </c>
      <c r="BQ101">
        <f t="shared" si="120"/>
        <v>11.277726808979574</v>
      </c>
      <c r="BR101">
        <f t="shared" si="121"/>
        <v>16.257324297312625</v>
      </c>
      <c r="BS101">
        <f t="shared" si="122"/>
        <v>15.12679741386127</v>
      </c>
      <c r="BT101">
        <f t="shared" si="123"/>
        <v>5.9810134132759032</v>
      </c>
      <c r="BU101" s="79">
        <f t="shared" si="90"/>
        <v>5.9810134132759032</v>
      </c>
      <c r="BV101">
        <f t="shared" si="91"/>
        <v>5</v>
      </c>
      <c r="CA101" s="50" t="s">
        <v>403</v>
      </c>
      <c r="CB101" s="53">
        <v>17</v>
      </c>
      <c r="CC101" s="53">
        <v>17</v>
      </c>
      <c r="CD101">
        <f t="shared" si="124"/>
        <v>8.3990891220597899</v>
      </c>
      <c r="CE101">
        <f t="shared" si="125"/>
        <v>11.711985418661254</v>
      </c>
      <c r="CF101">
        <f t="shared" si="126"/>
        <v>16.42776458802204</v>
      </c>
      <c r="CG101">
        <f t="shared" si="127"/>
        <v>15.12679741386127</v>
      </c>
      <c r="CH101">
        <f t="shared" si="128"/>
        <v>10.169705765099177</v>
      </c>
      <c r="CI101" s="79">
        <f t="shared" si="92"/>
        <v>8.3990891220597899</v>
      </c>
      <c r="CJ101">
        <f t="shared" si="93"/>
        <v>1</v>
      </c>
      <c r="CO101" s="50" t="s">
        <v>403</v>
      </c>
      <c r="CP101" s="53">
        <v>17</v>
      </c>
      <c r="CQ101" s="53">
        <v>17</v>
      </c>
      <c r="CR101">
        <f t="shared" si="129"/>
        <v>7.3855032061777361</v>
      </c>
      <c r="CS101">
        <f t="shared" si="130"/>
        <v>11.478703106187561</v>
      </c>
      <c r="CT101">
        <f t="shared" si="131"/>
        <v>13.908293545557228</v>
      </c>
      <c r="CU101">
        <f t="shared" si="132"/>
        <v>15.12679741386127</v>
      </c>
      <c r="CV101">
        <f t="shared" si="133"/>
        <v>13.672935526148356</v>
      </c>
      <c r="CW101" s="79">
        <f t="shared" si="94"/>
        <v>7.3855032061777361</v>
      </c>
      <c r="CX101">
        <f t="shared" si="95"/>
        <v>1</v>
      </c>
      <c r="DC101" s="50" t="s">
        <v>403</v>
      </c>
      <c r="DD101" s="53">
        <v>17</v>
      </c>
      <c r="DE101" s="53">
        <v>17</v>
      </c>
      <c r="DF101">
        <f t="shared" si="134"/>
        <v>6.764882627821164</v>
      </c>
      <c r="DG101">
        <f t="shared" si="135"/>
        <v>11.549403052681651</v>
      </c>
      <c r="DH101">
        <f t="shared" si="136"/>
        <v>19.098028533681326</v>
      </c>
      <c r="DI101">
        <f t="shared" si="137"/>
        <v>16.068960749747717</v>
      </c>
      <c r="DJ101">
        <f t="shared" si="138"/>
        <v>13.699828470048454</v>
      </c>
      <c r="DK101" s="79">
        <f t="shared" si="96"/>
        <v>6.764882627821164</v>
      </c>
      <c r="DL101">
        <f t="shared" si="97"/>
        <v>1</v>
      </c>
      <c r="DQ101" s="50" t="s">
        <v>403</v>
      </c>
      <c r="DR101" s="53">
        <v>17</v>
      </c>
      <c r="DS101" s="53">
        <v>17</v>
      </c>
      <c r="DT101">
        <f t="shared" si="139"/>
        <v>6.0560344592288882</v>
      </c>
      <c r="DU101">
        <f t="shared" si="140"/>
        <v>11.325710974573887</v>
      </c>
      <c r="DV101">
        <f t="shared" si="141"/>
        <v>18.575396401471259</v>
      </c>
      <c r="DW101">
        <f t="shared" si="142"/>
        <v>15.997022447156704</v>
      </c>
      <c r="DX101">
        <f t="shared" si="143"/>
        <v>13.781917873757745</v>
      </c>
      <c r="DY101" s="79">
        <f t="shared" si="98"/>
        <v>6.0560344592288882</v>
      </c>
      <c r="DZ101">
        <f t="shared" si="99"/>
        <v>1</v>
      </c>
      <c r="EE101" s="50" t="s">
        <v>403</v>
      </c>
      <c r="EF101" s="53">
        <v>17</v>
      </c>
      <c r="EG101" s="53">
        <v>17</v>
      </c>
      <c r="EH101">
        <f t="shared" si="144"/>
        <v>6.3540066194640552</v>
      </c>
      <c r="EI101">
        <f t="shared" si="145"/>
        <v>11.430536770064498</v>
      </c>
      <c r="EJ101">
        <f t="shared" si="146"/>
        <v>18.575396401471259</v>
      </c>
      <c r="EK101">
        <f t="shared" si="147"/>
        <v>15.997022447156704</v>
      </c>
      <c r="EL101">
        <f t="shared" si="148"/>
        <v>13.978957129237685</v>
      </c>
      <c r="EM101" s="79">
        <f t="shared" si="100"/>
        <v>6.3540066194640552</v>
      </c>
      <c r="EN101">
        <f t="shared" si="101"/>
        <v>1</v>
      </c>
      <c r="ES101" s="50" t="s">
        <v>403</v>
      </c>
      <c r="ET101" s="53">
        <v>17</v>
      </c>
      <c r="EU101" s="53">
        <v>17</v>
      </c>
      <c r="EV101">
        <f t="shared" si="149"/>
        <v>6.3616780547459157</v>
      </c>
      <c r="EW101">
        <f t="shared" si="150"/>
        <v>11.634620953455599</v>
      </c>
      <c r="EX101">
        <f t="shared" si="151"/>
        <v>18.575396401471259</v>
      </c>
      <c r="EY101">
        <f t="shared" si="152"/>
        <v>15.997022447156704</v>
      </c>
      <c r="EZ101">
        <f t="shared" si="153"/>
        <v>13.978957129237685</v>
      </c>
      <c r="FA101" s="79">
        <f t="shared" si="102"/>
        <v>6.3616780547459157</v>
      </c>
      <c r="FB101">
        <f t="shared" si="103"/>
        <v>1</v>
      </c>
    </row>
    <row r="102" spans="1:158">
      <c r="A102" s="50" t="s">
        <v>254</v>
      </c>
      <c r="B102" s="51">
        <v>12</v>
      </c>
      <c r="C102" s="51">
        <v>13</v>
      </c>
      <c r="H102" s="1">
        <v>101</v>
      </c>
      <c r="I102" s="50" t="s">
        <v>701</v>
      </c>
      <c r="J102" s="53">
        <v>19</v>
      </c>
      <c r="K102" s="53">
        <v>28</v>
      </c>
      <c r="L102">
        <f t="shared" si="77"/>
        <v>29.681644159311659</v>
      </c>
      <c r="M102">
        <f t="shared" si="78"/>
        <v>23</v>
      </c>
      <c r="N102">
        <f t="shared" si="79"/>
        <v>17.464249196572979</v>
      </c>
      <c r="O102">
        <f t="shared" si="80"/>
        <v>18.439088914585774</v>
      </c>
      <c r="P102">
        <f t="shared" si="81"/>
        <v>16.643316977093239</v>
      </c>
      <c r="Q102" s="79">
        <f t="shared" si="82"/>
        <v>16.643316977093239</v>
      </c>
      <c r="R102">
        <f t="shared" si="83"/>
        <v>5</v>
      </c>
      <c r="W102" s="50" t="s">
        <v>405</v>
      </c>
      <c r="X102" s="53">
        <v>1</v>
      </c>
      <c r="Y102" s="53">
        <v>5</v>
      </c>
      <c r="Z102">
        <f t="shared" si="104"/>
        <v>2.4520399670478454</v>
      </c>
      <c r="AA102">
        <f t="shared" si="105"/>
        <v>20.829369048732183</v>
      </c>
      <c r="AB102">
        <f t="shared" si="106"/>
        <v>20.948626518542543</v>
      </c>
      <c r="AC102">
        <f t="shared" si="107"/>
        <v>16.5</v>
      </c>
      <c r="AD102">
        <f t="shared" si="108"/>
        <v>18.767168613510027</v>
      </c>
      <c r="AE102" s="79">
        <f t="shared" si="84"/>
        <v>2.4520399670478454</v>
      </c>
      <c r="AF102">
        <f t="shared" si="85"/>
        <v>1</v>
      </c>
      <c r="AH102" s="107" t="s">
        <v>1273</v>
      </c>
      <c r="AI102" s="87">
        <f>SUM(X102,X143,X172,X180,X186,X237,X368,X560,X562,X563,X565,X568,X570,X572,X574,X575,X576,X577,X578,X579,X580,X582,X586,X587,X588,X589,X590,X591,X594,X595,X596,X597,X598,X599,X600,X602,X603,X604,X605,X607,X608,X609,X610,X611,X612,X615,X618)/47</f>
        <v>7.6808510638297873</v>
      </c>
      <c r="AJ102" s="87">
        <f>SUM(Y102,Y143,Y172,Y180,Y186,Y237,Y368,Y560,Y562,Y563,Y565,Y568,Y570,Y572,Y574,Y575,Y576,Y577,Y578,Y579,Y580,Y582,Y586,Y587,Y588,Y589,Y590,Y591,Y594,Y595,Y596,Y597,Y598,Y599,Y600,Y602,Y603,Y604,Y605,Y607,Y608,Y609,Y610,Y611,Y612,Y615,Y618)/47</f>
        <v>5.6595744680851068</v>
      </c>
      <c r="AK102" s="50" t="s">
        <v>405</v>
      </c>
      <c r="AL102" s="53">
        <v>1</v>
      </c>
      <c r="AM102" s="53">
        <v>5</v>
      </c>
      <c r="AN102">
        <f t="shared" si="109"/>
        <v>6.7133307246245071</v>
      </c>
      <c r="AO102">
        <f t="shared" si="110"/>
        <v>20.001236918747594</v>
      </c>
      <c r="AP102">
        <f t="shared" si="111"/>
        <v>21.125939610102904</v>
      </c>
      <c r="AQ102">
        <f t="shared" si="112"/>
        <v>16.013882865966295</v>
      </c>
      <c r="AR102">
        <f t="shared" si="113"/>
        <v>19.863295573108932</v>
      </c>
      <c r="AS102" s="79">
        <f t="shared" si="86"/>
        <v>6.7133307246245071</v>
      </c>
      <c r="AT102">
        <f t="shared" si="87"/>
        <v>1</v>
      </c>
      <c r="AY102" s="50" t="s">
        <v>405</v>
      </c>
      <c r="AZ102" s="53">
        <v>1</v>
      </c>
      <c r="BA102" s="53">
        <v>5</v>
      </c>
      <c r="BB102">
        <f t="shared" si="114"/>
        <v>12.744610681658525</v>
      </c>
      <c r="BC102">
        <f t="shared" si="115"/>
        <v>19.799340614280005</v>
      </c>
      <c r="BD102">
        <f t="shared" si="116"/>
        <v>20.858515394861374</v>
      </c>
      <c r="BE102">
        <f t="shared" si="117"/>
        <v>16.013882865966295</v>
      </c>
      <c r="BF102">
        <f t="shared" si="118"/>
        <v>20.934517577355766</v>
      </c>
      <c r="BG102" s="79">
        <f t="shared" si="88"/>
        <v>12.744610681658525</v>
      </c>
      <c r="BH102">
        <f t="shared" si="89"/>
        <v>1</v>
      </c>
      <c r="BM102" s="50" t="s">
        <v>405</v>
      </c>
      <c r="BN102" s="53">
        <v>1</v>
      </c>
      <c r="BO102" s="53">
        <v>5</v>
      </c>
      <c r="BP102">
        <f t="shared" si="119"/>
        <v>11.468954888323752</v>
      </c>
      <c r="BQ102">
        <f t="shared" si="120"/>
        <v>20.446866266545019</v>
      </c>
      <c r="BR102">
        <f t="shared" si="121"/>
        <v>20.772375994574897</v>
      </c>
      <c r="BS102">
        <f t="shared" si="122"/>
        <v>12.931357237351381</v>
      </c>
      <c r="BT102">
        <f t="shared" si="123"/>
        <v>25.590026271377415</v>
      </c>
      <c r="BU102" s="79">
        <f t="shared" si="90"/>
        <v>11.468954888323752</v>
      </c>
      <c r="BV102">
        <f t="shared" si="91"/>
        <v>1</v>
      </c>
      <c r="CA102" s="50" t="s">
        <v>405</v>
      </c>
      <c r="CB102" s="53">
        <v>1</v>
      </c>
      <c r="CC102" s="53">
        <v>5</v>
      </c>
      <c r="CD102">
        <f t="shared" si="124"/>
        <v>11.645026622567382</v>
      </c>
      <c r="CE102">
        <f t="shared" si="125"/>
        <v>19.266114843396263</v>
      </c>
      <c r="CF102">
        <f t="shared" si="126"/>
        <v>20.731123833296422</v>
      </c>
      <c r="CG102">
        <f t="shared" si="127"/>
        <v>12.931357237351381</v>
      </c>
      <c r="CH102">
        <f t="shared" si="128"/>
        <v>29.982647435953538</v>
      </c>
      <c r="CI102" s="79">
        <f t="shared" si="92"/>
        <v>11.645026622567382</v>
      </c>
      <c r="CJ102">
        <f t="shared" si="93"/>
        <v>1</v>
      </c>
      <c r="CL102" s="87" t="s">
        <v>1277</v>
      </c>
      <c r="CM102" s="87">
        <f>SUM(CB102,CB143,CB570,CB572,CB575,CB578,CB579,CB580,CB587,CB588,CB590,CB594,CB608,CB611,CB612,CB615)/16</f>
        <v>3.375</v>
      </c>
      <c r="CN102" s="87">
        <f>SUM(CC102,CC143,CC570,CC572,CC575,CC578,CC579,CC580,CC587,CC588,CC590,CC594,CC608,CC611,CC612,CC615)/16</f>
        <v>3.5</v>
      </c>
      <c r="CO102" s="50" t="s">
        <v>405</v>
      </c>
      <c r="CP102" s="53">
        <v>1</v>
      </c>
      <c r="CQ102" s="53">
        <v>5</v>
      </c>
      <c r="CR102">
        <f t="shared" si="129"/>
        <v>12.640366264015519</v>
      </c>
      <c r="CS102">
        <f t="shared" si="130"/>
        <v>18.416314099189336</v>
      </c>
      <c r="CT102">
        <f t="shared" si="131"/>
        <v>9.703468246219435</v>
      </c>
      <c r="CU102">
        <f t="shared" si="132"/>
        <v>12.931357237351381</v>
      </c>
      <c r="CV102">
        <f t="shared" si="133"/>
        <v>33.590658574999836</v>
      </c>
      <c r="CW102" s="79">
        <f t="shared" si="94"/>
        <v>9.703468246219435</v>
      </c>
      <c r="CX102">
        <f t="shared" si="95"/>
        <v>3</v>
      </c>
      <c r="CZ102" s="108" t="s">
        <v>1277</v>
      </c>
      <c r="DA102" s="102">
        <f>SUM(CP102,CP143,CP172,CP180,CP186,CP237,CP563,CP570,CP572,CP575,CP578,CP579,CP580,CP587,CP588,CP590,CP594,CP599,CP602,CP608,CP612,CP611,CP615)/23</f>
        <v>3.7391304347826089</v>
      </c>
      <c r="DB102" s="102">
        <f>SUM(CQ102,CQ143,CQ172,CQ186,CQ180,CQ237,CQ570,CQ563,CQ572,CQ575,CQ578,CQ579,CQ587,CQ580,CQ588,CQ590,CQ599,CQ594,CQ602,CQ608,CQ611,CQ612,CQ615)/23</f>
        <v>4.8260869565217392</v>
      </c>
      <c r="DC102" s="50" t="s">
        <v>405</v>
      </c>
      <c r="DD102" s="53">
        <v>1</v>
      </c>
      <c r="DE102" s="53">
        <v>5</v>
      </c>
      <c r="DF102">
        <f t="shared" si="134"/>
        <v>13.247961842041839</v>
      </c>
      <c r="DG102">
        <f t="shared" si="135"/>
        <v>18.59343311046382</v>
      </c>
      <c r="DH102">
        <f t="shared" si="136"/>
        <v>1.1428571430000001</v>
      </c>
      <c r="DI102">
        <f t="shared" si="137"/>
        <v>20.214957065918611</v>
      </c>
      <c r="DJ102">
        <f t="shared" si="138"/>
        <v>33.608288798282338</v>
      </c>
      <c r="DK102" s="79">
        <f t="shared" si="96"/>
        <v>1.1428571430000001</v>
      </c>
      <c r="DL102">
        <f t="shared" si="97"/>
        <v>3</v>
      </c>
      <c r="DN102" s="102" t="s">
        <v>1275</v>
      </c>
      <c r="DO102">
        <f>SUM(DD102,DD143,DD172,DD180,DD186,DD237,DD563,DD570,DD572,DD578,DD575,DD579,DD580,DD587,DD588,DD590,DD594,DD608,DD611,DD612,DD615)/21</f>
        <v>3.2380952380952381</v>
      </c>
      <c r="DP102">
        <f>SUM(DE102,DE143,DE172,DE180,DE186,DE237,DE563,DE572,DE570,DE575,DE578,DE579,DE580,DE587,DE588,DE590,DE594,DE608,DE611,DE612,DE615)/21</f>
        <v>4.5238095238095237</v>
      </c>
      <c r="DQ102" s="50" t="s">
        <v>405</v>
      </c>
      <c r="DR102" s="53">
        <v>1</v>
      </c>
      <c r="DS102" s="53">
        <v>5</v>
      </c>
      <c r="DT102">
        <f t="shared" si="139"/>
        <v>13.944067604948268</v>
      </c>
      <c r="DU102">
        <f t="shared" si="140"/>
        <v>17.639211594841289</v>
      </c>
      <c r="DV102">
        <f t="shared" si="141"/>
        <v>2.288193100197486</v>
      </c>
      <c r="DW102">
        <f t="shared" si="142"/>
        <v>20.255174007814286</v>
      </c>
      <c r="DX102">
        <f t="shared" si="143"/>
        <v>33.698688961427017</v>
      </c>
      <c r="DY102" s="79">
        <f t="shared" si="98"/>
        <v>2.288193100197486</v>
      </c>
      <c r="DZ102">
        <f t="shared" si="99"/>
        <v>3</v>
      </c>
      <c r="EB102" s="102" t="s">
        <v>1275</v>
      </c>
      <c r="EC102">
        <f>SUM(DR102,DR143,DR172,DR180,DR186,DR237,DR563,DR570,DR572,DR575,DR578,DR579,DR580,DR587,DR588,DR594,DR590,DR608,DR611,DR612,DR615)/21</f>
        <v>3.2380952380952381</v>
      </c>
      <c r="ED102">
        <f>SUM(DS102,DS143,DS172,DS180,DS186,DS237,DS563,DS570,DS572,DS575,DS578,DS579,DS580,DS587,DS588,DS590,DS594,DS608,DS611,DS612,DS615)/21</f>
        <v>4.5238095238095237</v>
      </c>
      <c r="EE102" s="50" t="s">
        <v>405</v>
      </c>
      <c r="EF102" s="53">
        <v>1</v>
      </c>
      <c r="EG102" s="53">
        <v>5</v>
      </c>
      <c r="EH102">
        <f t="shared" si="144"/>
        <v>13.64837579348521</v>
      </c>
      <c r="EI102">
        <f t="shared" si="145"/>
        <v>18.337053535281957</v>
      </c>
      <c r="EJ102">
        <f t="shared" si="146"/>
        <v>2.288193100197486</v>
      </c>
      <c r="EK102">
        <f t="shared" si="147"/>
        <v>20.255174007814286</v>
      </c>
      <c r="EL102">
        <f t="shared" si="148"/>
        <v>33.896160604131332</v>
      </c>
      <c r="EM102" s="79">
        <f t="shared" si="100"/>
        <v>2.288193100197486</v>
      </c>
      <c r="EN102">
        <f t="shared" si="101"/>
        <v>3</v>
      </c>
      <c r="EP102" s="102" t="s">
        <v>1275</v>
      </c>
      <c r="EQ102">
        <f>SUM(EF102,EF143,EF172,EF180,EF186,EF237,EF563,EF570,EF572,EF575,EF578,EF579,EF580,EF587,EF588,EF590,EF594,EF608,EF611,EF612,EF615)/21</f>
        <v>3.2380952380952381</v>
      </c>
      <c r="ER102">
        <f>SUM(EG102,EG143,EG172,EG180,EG186,EG237,EG563,EG570,EG572,EG575,EG578,EG579,EG580,EG587,EG588,EG590,EG594,EG608,EG611,EG612,EG615)/21</f>
        <v>4.5238095238095237</v>
      </c>
      <c r="ES102" s="50" t="s">
        <v>405</v>
      </c>
      <c r="ET102" s="53">
        <v>1</v>
      </c>
      <c r="EU102" s="53">
        <v>5</v>
      </c>
      <c r="EV102">
        <f t="shared" si="149"/>
        <v>13.649613611829302</v>
      </c>
      <c r="EW102">
        <f t="shared" si="150"/>
        <v>18.549211987860513</v>
      </c>
      <c r="EX102">
        <f t="shared" si="151"/>
        <v>2.288193100197486</v>
      </c>
      <c r="EY102">
        <f t="shared" si="152"/>
        <v>20.255174007814286</v>
      </c>
      <c r="EZ102">
        <f t="shared" si="153"/>
        <v>33.896160604131332</v>
      </c>
      <c r="FA102" s="79">
        <f t="shared" si="102"/>
        <v>2.288193100197486</v>
      </c>
      <c r="FB102">
        <f t="shared" si="103"/>
        <v>3</v>
      </c>
    </row>
    <row r="103" spans="1:158">
      <c r="A103" s="50" t="s">
        <v>258</v>
      </c>
      <c r="B103" s="51">
        <v>4</v>
      </c>
      <c r="C103" s="51">
        <v>19</v>
      </c>
      <c r="H103" s="1">
        <v>102</v>
      </c>
      <c r="I103" s="50" t="s">
        <v>272</v>
      </c>
      <c r="J103" s="51">
        <v>19</v>
      </c>
      <c r="K103" s="51">
        <v>5</v>
      </c>
      <c r="L103">
        <f t="shared" si="77"/>
        <v>16.124515496597098</v>
      </c>
      <c r="M103">
        <f t="shared" si="78"/>
        <v>0</v>
      </c>
      <c r="N103">
        <f t="shared" si="79"/>
        <v>25.495097567963924</v>
      </c>
      <c r="O103">
        <f t="shared" si="80"/>
        <v>26.172504656604801</v>
      </c>
      <c r="P103">
        <f t="shared" si="81"/>
        <v>12.727922061357855</v>
      </c>
      <c r="Q103" s="79">
        <f t="shared" si="82"/>
        <v>0</v>
      </c>
      <c r="R103">
        <f t="shared" si="83"/>
        <v>2</v>
      </c>
      <c r="W103" s="50" t="s">
        <v>407</v>
      </c>
      <c r="X103" s="53">
        <v>2</v>
      </c>
      <c r="Y103" s="53">
        <v>24</v>
      </c>
      <c r="Z103">
        <f t="shared" si="104"/>
        <v>19.892523721237584</v>
      </c>
      <c r="AA103">
        <f t="shared" si="105"/>
        <v>25.762174636592356</v>
      </c>
      <c r="AB103">
        <f t="shared" si="106"/>
        <v>2.603927232351928</v>
      </c>
      <c r="AC103">
        <f t="shared" si="107"/>
        <v>2.6925824035672519</v>
      </c>
      <c r="AD103">
        <f t="shared" si="108"/>
        <v>15.024602126178488</v>
      </c>
      <c r="AE103" s="79">
        <f t="shared" si="84"/>
        <v>2.603927232351928</v>
      </c>
      <c r="AF103">
        <f t="shared" si="85"/>
        <v>3</v>
      </c>
      <c r="AK103" s="50" t="s">
        <v>407</v>
      </c>
      <c r="AL103" s="53">
        <v>2</v>
      </c>
      <c r="AM103" s="53">
        <v>24</v>
      </c>
      <c r="AN103">
        <f t="shared" si="109"/>
        <v>19.200085351533922</v>
      </c>
      <c r="AO103">
        <f t="shared" si="110"/>
        <v>25.613014070582786</v>
      </c>
      <c r="AP103">
        <f t="shared" si="111"/>
        <v>2.5832422351987985</v>
      </c>
      <c r="AQ103">
        <f t="shared" si="112"/>
        <v>3.0184617126756614</v>
      </c>
      <c r="AR103">
        <f t="shared" si="113"/>
        <v>15.291953586271733</v>
      </c>
      <c r="AS103" s="79">
        <f t="shared" si="86"/>
        <v>2.5832422351987985</v>
      </c>
      <c r="AT103">
        <f t="shared" si="87"/>
        <v>3</v>
      </c>
      <c r="AY103" s="50" t="s">
        <v>407</v>
      </c>
      <c r="AZ103" s="53">
        <v>2</v>
      </c>
      <c r="BA103" s="53">
        <v>24</v>
      </c>
      <c r="BB103">
        <f t="shared" si="114"/>
        <v>21.306379903283535</v>
      </c>
      <c r="BC103">
        <f t="shared" si="115"/>
        <v>24.576694015963124</v>
      </c>
      <c r="BD103">
        <f t="shared" si="116"/>
        <v>2.1339763076634504</v>
      </c>
      <c r="BE103">
        <f t="shared" si="117"/>
        <v>3.0184617126756614</v>
      </c>
      <c r="BF103">
        <f t="shared" si="118"/>
        <v>16.616292624909374</v>
      </c>
      <c r="BG103" s="79">
        <f t="shared" si="88"/>
        <v>2.1339763076634504</v>
      </c>
      <c r="BH103">
        <f t="shared" si="89"/>
        <v>3</v>
      </c>
      <c r="BM103" s="50" t="s">
        <v>407</v>
      </c>
      <c r="BN103" s="53">
        <v>2</v>
      </c>
      <c r="BO103" s="53">
        <v>24</v>
      </c>
      <c r="BP103">
        <f t="shared" si="119"/>
        <v>17.372364898148014</v>
      </c>
      <c r="BQ103">
        <f t="shared" si="120"/>
        <v>26.041592994553476</v>
      </c>
      <c r="BR103">
        <f t="shared" si="121"/>
        <v>2.0629225695579119</v>
      </c>
      <c r="BS103">
        <f t="shared" si="122"/>
        <v>6.1008196170678586</v>
      </c>
      <c r="BT103">
        <f t="shared" si="123"/>
        <v>18.028761957211213</v>
      </c>
      <c r="BU103" s="79">
        <f t="shared" si="90"/>
        <v>2.0629225695579119</v>
      </c>
      <c r="BV103">
        <f t="shared" si="91"/>
        <v>3</v>
      </c>
      <c r="CA103" s="50" t="s">
        <v>407</v>
      </c>
      <c r="CB103" s="53">
        <v>2</v>
      </c>
      <c r="CC103" s="53">
        <v>24</v>
      </c>
      <c r="CD103">
        <f t="shared" si="124"/>
        <v>15.26652619819922</v>
      </c>
      <c r="CE103">
        <f t="shared" si="125"/>
        <v>25.811621121598186</v>
      </c>
      <c r="CF103">
        <f t="shared" si="126"/>
        <v>1.9262735526064294</v>
      </c>
      <c r="CG103">
        <f t="shared" si="127"/>
        <v>6.1008196170678586</v>
      </c>
      <c r="CH103">
        <f t="shared" si="128"/>
        <v>21.501661941084727</v>
      </c>
      <c r="CI103" s="79">
        <f t="shared" si="92"/>
        <v>1.9262735526064294</v>
      </c>
      <c r="CJ103">
        <f t="shared" si="93"/>
        <v>3</v>
      </c>
      <c r="CO103" s="50" t="s">
        <v>407</v>
      </c>
      <c r="CP103" s="53">
        <v>2</v>
      </c>
      <c r="CQ103" s="53">
        <v>24</v>
      </c>
      <c r="CR103">
        <f t="shared" si="129"/>
        <v>15.09705772024674</v>
      </c>
      <c r="CS103">
        <f t="shared" si="130"/>
        <v>25.197432904960774</v>
      </c>
      <c r="CT103">
        <f t="shared" si="131"/>
        <v>9.6735789312636964</v>
      </c>
      <c r="CU103">
        <f t="shared" si="132"/>
        <v>6.1008196170678586</v>
      </c>
      <c r="CV103">
        <f t="shared" si="133"/>
        <v>24.807965396263551</v>
      </c>
      <c r="CW103" s="79">
        <f t="shared" si="94"/>
        <v>6.1008196170678586</v>
      </c>
      <c r="CX103">
        <f t="shared" si="95"/>
        <v>4</v>
      </c>
      <c r="DC103" s="50" t="s">
        <v>407</v>
      </c>
      <c r="DD103" s="53">
        <v>2</v>
      </c>
      <c r="DE103" s="53">
        <v>24</v>
      </c>
      <c r="DF103">
        <f t="shared" si="134"/>
        <v>14.975503149750814</v>
      </c>
      <c r="DG103">
        <f t="shared" si="135"/>
        <v>25.344767985982674</v>
      </c>
      <c r="DH103">
        <f t="shared" si="136"/>
        <v>19.000537049339055</v>
      </c>
      <c r="DI103">
        <f t="shared" si="137"/>
        <v>1.5746557899848224</v>
      </c>
      <c r="DJ103">
        <f t="shared" si="138"/>
        <v>24.762484272559373</v>
      </c>
      <c r="DK103" s="79">
        <f t="shared" si="96"/>
        <v>1.5746557899848224</v>
      </c>
      <c r="DL103">
        <f t="shared" si="97"/>
        <v>4</v>
      </c>
      <c r="DQ103" s="50" t="s">
        <v>407</v>
      </c>
      <c r="DR103" s="53">
        <v>2</v>
      </c>
      <c r="DS103" s="53">
        <v>24</v>
      </c>
      <c r="DT103">
        <f t="shared" si="139"/>
        <v>14.67464746191089</v>
      </c>
      <c r="DU103">
        <f t="shared" si="140"/>
        <v>24.654459041957974</v>
      </c>
      <c r="DV103">
        <f t="shared" si="141"/>
        <v>19.515503459449654</v>
      </c>
      <c r="DW103">
        <f t="shared" si="142"/>
        <v>1.6680162513703165</v>
      </c>
      <c r="DX103">
        <f t="shared" si="143"/>
        <v>24.888766429033865</v>
      </c>
      <c r="DY103" s="79">
        <f t="shared" si="98"/>
        <v>1.6680162513703165</v>
      </c>
      <c r="DZ103">
        <f t="shared" si="99"/>
        <v>4</v>
      </c>
      <c r="EE103" s="50" t="s">
        <v>407</v>
      </c>
      <c r="EF103" s="53">
        <v>2</v>
      </c>
      <c r="EG103" s="53">
        <v>24</v>
      </c>
      <c r="EH103">
        <f t="shared" si="144"/>
        <v>14.814620047108633</v>
      </c>
      <c r="EI103">
        <f t="shared" si="145"/>
        <v>25.118405190771895</v>
      </c>
      <c r="EJ103">
        <f t="shared" si="146"/>
        <v>19.515503459449654</v>
      </c>
      <c r="EK103">
        <f t="shared" si="147"/>
        <v>1.6680162513703165</v>
      </c>
      <c r="EL103">
        <f t="shared" si="148"/>
        <v>25.051249240328616</v>
      </c>
      <c r="EM103" s="79">
        <f t="shared" si="100"/>
        <v>1.6680162513703165</v>
      </c>
      <c r="EN103">
        <f t="shared" si="101"/>
        <v>4</v>
      </c>
      <c r="ES103" s="50" t="s">
        <v>407</v>
      </c>
      <c r="ET103" s="53">
        <v>2</v>
      </c>
      <c r="EU103" s="53">
        <v>24</v>
      </c>
      <c r="EV103">
        <f t="shared" si="149"/>
        <v>14.982913071637164</v>
      </c>
      <c r="EW103">
        <f t="shared" si="150"/>
        <v>25.386328416109883</v>
      </c>
      <c r="EX103">
        <f t="shared" si="151"/>
        <v>19.515503459449654</v>
      </c>
      <c r="EY103">
        <f t="shared" si="152"/>
        <v>1.6680162513703165</v>
      </c>
      <c r="EZ103">
        <f t="shared" si="153"/>
        <v>25.051249240328616</v>
      </c>
      <c r="FA103" s="79">
        <f t="shared" si="102"/>
        <v>1.6680162513703165</v>
      </c>
      <c r="FB103">
        <f t="shared" si="103"/>
        <v>4</v>
      </c>
    </row>
    <row r="104" spans="1:158">
      <c r="A104" s="50" t="s">
        <v>259</v>
      </c>
      <c r="B104" s="51">
        <v>19</v>
      </c>
      <c r="C104" s="51">
        <v>5</v>
      </c>
      <c r="H104" s="1">
        <v>103</v>
      </c>
      <c r="I104" s="50" t="s">
        <v>555</v>
      </c>
      <c r="J104" s="53">
        <v>9</v>
      </c>
      <c r="K104" s="53">
        <v>12</v>
      </c>
      <c r="L104">
        <f t="shared" si="77"/>
        <v>10.816653826391969</v>
      </c>
      <c r="M104">
        <f t="shared" si="78"/>
        <v>12.206555615733702</v>
      </c>
      <c r="N104">
        <f t="shared" si="79"/>
        <v>13.892443989449804</v>
      </c>
      <c r="O104">
        <f t="shared" si="80"/>
        <v>14.422205101855956</v>
      </c>
      <c r="P104">
        <f t="shared" si="81"/>
        <v>2.2360679774997898</v>
      </c>
      <c r="Q104" s="79">
        <f t="shared" si="82"/>
        <v>2.2360679774997898</v>
      </c>
      <c r="R104">
        <f t="shared" si="83"/>
        <v>5</v>
      </c>
      <c r="W104" s="50" t="s">
        <v>409</v>
      </c>
      <c r="X104" s="53">
        <v>2</v>
      </c>
      <c r="Y104" s="53">
        <v>24</v>
      </c>
      <c r="Z104">
        <f t="shared" si="104"/>
        <v>19.892523721237584</v>
      </c>
      <c r="AA104">
        <f t="shared" si="105"/>
        <v>25.762174636592356</v>
      </c>
      <c r="AB104">
        <f t="shared" si="106"/>
        <v>2.603927232351928</v>
      </c>
      <c r="AC104">
        <f t="shared" si="107"/>
        <v>2.6925824035672519</v>
      </c>
      <c r="AD104">
        <f t="shared" si="108"/>
        <v>15.024602126178488</v>
      </c>
      <c r="AE104" s="79">
        <f t="shared" si="84"/>
        <v>2.603927232351928</v>
      </c>
      <c r="AF104">
        <f t="shared" si="85"/>
        <v>3</v>
      </c>
      <c r="AK104" s="50" t="s">
        <v>409</v>
      </c>
      <c r="AL104" s="53">
        <v>2</v>
      </c>
      <c r="AM104" s="53">
        <v>24</v>
      </c>
      <c r="AN104">
        <f t="shared" si="109"/>
        <v>19.200085351533922</v>
      </c>
      <c r="AO104">
        <f t="shared" si="110"/>
        <v>25.613014070582786</v>
      </c>
      <c r="AP104">
        <f t="shared" si="111"/>
        <v>2.5832422351987985</v>
      </c>
      <c r="AQ104">
        <f t="shared" si="112"/>
        <v>3.0184617126756614</v>
      </c>
      <c r="AR104">
        <f t="shared" si="113"/>
        <v>15.291953586271733</v>
      </c>
      <c r="AS104" s="79">
        <f t="shared" si="86"/>
        <v>2.5832422351987985</v>
      </c>
      <c r="AT104">
        <f t="shared" si="87"/>
        <v>3</v>
      </c>
      <c r="AY104" s="50" t="s">
        <v>409</v>
      </c>
      <c r="AZ104" s="53">
        <v>2</v>
      </c>
      <c r="BA104" s="53">
        <v>24</v>
      </c>
      <c r="BB104">
        <f t="shared" si="114"/>
        <v>21.306379903283535</v>
      </c>
      <c r="BC104">
        <f t="shared" si="115"/>
        <v>24.576694015963124</v>
      </c>
      <c r="BD104">
        <f t="shared" si="116"/>
        <v>2.1339763076634504</v>
      </c>
      <c r="BE104">
        <f t="shared" si="117"/>
        <v>3.0184617126756614</v>
      </c>
      <c r="BF104">
        <f t="shared" si="118"/>
        <v>16.616292624909374</v>
      </c>
      <c r="BG104" s="79">
        <f t="shared" si="88"/>
        <v>2.1339763076634504</v>
      </c>
      <c r="BH104">
        <f t="shared" si="89"/>
        <v>3</v>
      </c>
      <c r="BM104" s="50" t="s">
        <v>409</v>
      </c>
      <c r="BN104" s="53">
        <v>2</v>
      </c>
      <c r="BO104" s="53">
        <v>24</v>
      </c>
      <c r="BP104">
        <f t="shared" si="119"/>
        <v>17.372364898148014</v>
      </c>
      <c r="BQ104">
        <f t="shared" si="120"/>
        <v>26.041592994553476</v>
      </c>
      <c r="BR104">
        <f t="shared" si="121"/>
        <v>2.0629225695579119</v>
      </c>
      <c r="BS104">
        <f t="shared" si="122"/>
        <v>6.1008196170678586</v>
      </c>
      <c r="BT104">
        <f t="shared" si="123"/>
        <v>18.028761957211213</v>
      </c>
      <c r="BU104" s="79">
        <f t="shared" si="90"/>
        <v>2.0629225695579119</v>
      </c>
      <c r="BV104">
        <f t="shared" si="91"/>
        <v>3</v>
      </c>
      <c r="CA104" s="50" t="s">
        <v>409</v>
      </c>
      <c r="CB104" s="53">
        <v>2</v>
      </c>
      <c r="CC104" s="53">
        <v>24</v>
      </c>
      <c r="CD104">
        <f t="shared" si="124"/>
        <v>15.26652619819922</v>
      </c>
      <c r="CE104">
        <f t="shared" si="125"/>
        <v>25.811621121598186</v>
      </c>
      <c r="CF104">
        <f t="shared" si="126"/>
        <v>1.9262735526064294</v>
      </c>
      <c r="CG104">
        <f t="shared" si="127"/>
        <v>6.1008196170678586</v>
      </c>
      <c r="CH104">
        <f t="shared" si="128"/>
        <v>21.501661941084727</v>
      </c>
      <c r="CI104" s="79">
        <f t="shared" si="92"/>
        <v>1.9262735526064294</v>
      </c>
      <c r="CJ104">
        <f t="shared" si="93"/>
        <v>3</v>
      </c>
      <c r="CO104" s="50" t="s">
        <v>409</v>
      </c>
      <c r="CP104" s="53">
        <v>2</v>
      </c>
      <c r="CQ104" s="53">
        <v>24</v>
      </c>
      <c r="CR104">
        <f t="shared" si="129"/>
        <v>15.09705772024674</v>
      </c>
      <c r="CS104">
        <f t="shared" si="130"/>
        <v>25.197432904960774</v>
      </c>
      <c r="CT104">
        <f t="shared" si="131"/>
        <v>9.6735789312636964</v>
      </c>
      <c r="CU104">
        <f t="shared" si="132"/>
        <v>6.1008196170678586</v>
      </c>
      <c r="CV104">
        <f t="shared" si="133"/>
        <v>24.807965396263551</v>
      </c>
      <c r="CW104" s="79">
        <f t="shared" si="94"/>
        <v>6.1008196170678586</v>
      </c>
      <c r="CX104">
        <f t="shared" si="95"/>
        <v>4</v>
      </c>
      <c r="DC104" s="50" t="s">
        <v>409</v>
      </c>
      <c r="DD104" s="53">
        <v>2</v>
      </c>
      <c r="DE104" s="53">
        <v>24</v>
      </c>
      <c r="DF104">
        <f t="shared" si="134"/>
        <v>14.975503149750814</v>
      </c>
      <c r="DG104">
        <f t="shared" si="135"/>
        <v>25.344767985982674</v>
      </c>
      <c r="DH104">
        <f t="shared" si="136"/>
        <v>19.000537049339055</v>
      </c>
      <c r="DI104">
        <f t="shared" si="137"/>
        <v>1.5746557899848224</v>
      </c>
      <c r="DJ104">
        <f t="shared" si="138"/>
        <v>24.762484272559373</v>
      </c>
      <c r="DK104" s="79">
        <f t="shared" si="96"/>
        <v>1.5746557899848224</v>
      </c>
      <c r="DL104">
        <f t="shared" si="97"/>
        <v>4</v>
      </c>
      <c r="DQ104" s="50" t="s">
        <v>409</v>
      </c>
      <c r="DR104" s="53">
        <v>2</v>
      </c>
      <c r="DS104" s="53">
        <v>24</v>
      </c>
      <c r="DT104">
        <f t="shared" si="139"/>
        <v>14.67464746191089</v>
      </c>
      <c r="DU104">
        <f t="shared" si="140"/>
        <v>24.654459041957974</v>
      </c>
      <c r="DV104">
        <f t="shared" si="141"/>
        <v>19.515503459449654</v>
      </c>
      <c r="DW104">
        <f t="shared" si="142"/>
        <v>1.6680162513703165</v>
      </c>
      <c r="DX104">
        <f t="shared" si="143"/>
        <v>24.888766429033865</v>
      </c>
      <c r="DY104" s="79">
        <f t="shared" si="98"/>
        <v>1.6680162513703165</v>
      </c>
      <c r="DZ104">
        <f t="shared" si="99"/>
        <v>4</v>
      </c>
      <c r="EE104" s="50" t="s">
        <v>409</v>
      </c>
      <c r="EF104" s="53">
        <v>2</v>
      </c>
      <c r="EG104" s="53">
        <v>24</v>
      </c>
      <c r="EH104">
        <f t="shared" si="144"/>
        <v>14.814620047108633</v>
      </c>
      <c r="EI104">
        <f t="shared" si="145"/>
        <v>25.118405190771895</v>
      </c>
      <c r="EJ104">
        <f t="shared" si="146"/>
        <v>19.515503459449654</v>
      </c>
      <c r="EK104">
        <f t="shared" si="147"/>
        <v>1.6680162513703165</v>
      </c>
      <c r="EL104">
        <f t="shared" si="148"/>
        <v>25.051249240328616</v>
      </c>
      <c r="EM104" s="79">
        <f t="shared" si="100"/>
        <v>1.6680162513703165</v>
      </c>
      <c r="EN104">
        <f t="shared" si="101"/>
        <v>4</v>
      </c>
      <c r="ES104" s="50" t="s">
        <v>409</v>
      </c>
      <c r="ET104" s="53">
        <v>2</v>
      </c>
      <c r="EU104" s="53">
        <v>24</v>
      </c>
      <c r="EV104">
        <f t="shared" si="149"/>
        <v>14.982913071637164</v>
      </c>
      <c r="EW104">
        <f t="shared" si="150"/>
        <v>25.386328416109883</v>
      </c>
      <c r="EX104">
        <f t="shared" si="151"/>
        <v>19.515503459449654</v>
      </c>
      <c r="EY104">
        <f t="shared" si="152"/>
        <v>1.6680162513703165</v>
      </c>
      <c r="EZ104">
        <f t="shared" si="153"/>
        <v>25.051249240328616</v>
      </c>
      <c r="FA104" s="79">
        <f t="shared" si="102"/>
        <v>1.6680162513703165</v>
      </c>
      <c r="FB104">
        <f t="shared" si="103"/>
        <v>4</v>
      </c>
    </row>
    <row r="105" spans="1:158">
      <c r="A105" s="50" t="s">
        <v>260</v>
      </c>
      <c r="B105" s="51">
        <v>11</v>
      </c>
      <c r="C105" s="51">
        <v>7</v>
      </c>
      <c r="H105" s="1">
        <v>104</v>
      </c>
      <c r="I105" s="50" t="s">
        <v>488</v>
      </c>
      <c r="J105" s="53">
        <v>12</v>
      </c>
      <c r="K105" s="53">
        <v>13</v>
      </c>
      <c r="L105">
        <f t="shared" si="77"/>
        <v>13.45362404707371</v>
      </c>
      <c r="M105">
        <f t="shared" si="78"/>
        <v>10.63014581273465</v>
      </c>
      <c r="N105">
        <f t="shared" si="79"/>
        <v>14.866068747318506</v>
      </c>
      <c r="O105">
        <f t="shared" si="80"/>
        <v>15.556349186104045</v>
      </c>
      <c r="P105">
        <f t="shared" si="81"/>
        <v>2.2360679774997898</v>
      </c>
      <c r="Q105" s="79">
        <f t="shared" si="82"/>
        <v>2.2360679774997898</v>
      </c>
      <c r="R105">
        <f t="shared" si="83"/>
        <v>5</v>
      </c>
      <c r="W105" s="50" t="s">
        <v>411</v>
      </c>
      <c r="X105" s="53">
        <v>1</v>
      </c>
      <c r="Y105" s="53">
        <v>24</v>
      </c>
      <c r="Z105">
        <f t="shared" si="104"/>
        <v>19.982805108392565</v>
      </c>
      <c r="AA105">
        <f t="shared" si="105"/>
        <v>26.53438195598839</v>
      </c>
      <c r="AB105">
        <f t="shared" si="106"/>
        <v>3.4134154117809881</v>
      </c>
      <c r="AC105">
        <f t="shared" si="107"/>
        <v>2.5</v>
      </c>
      <c r="AD105">
        <f t="shared" si="108"/>
        <v>15.919515593832459</v>
      </c>
      <c r="AE105" s="79">
        <f t="shared" si="84"/>
        <v>2.5</v>
      </c>
      <c r="AF105">
        <f t="shared" si="85"/>
        <v>4</v>
      </c>
      <c r="AK105" s="50" t="s">
        <v>411</v>
      </c>
      <c r="AL105" s="53">
        <v>1</v>
      </c>
      <c r="AM105" s="53">
        <v>24</v>
      </c>
      <c r="AN105">
        <f t="shared" si="109"/>
        <v>19.51934885272015</v>
      </c>
      <c r="AO105">
        <f t="shared" si="110"/>
        <v>26.360520945153414</v>
      </c>
      <c r="AP105">
        <f t="shared" si="111"/>
        <v>3.3245226408786701</v>
      </c>
      <c r="AQ105">
        <f t="shared" si="112"/>
        <v>3.073181485836606</v>
      </c>
      <c r="AR105">
        <f t="shared" si="113"/>
        <v>16.215543299090811</v>
      </c>
      <c r="AS105" s="79">
        <f t="shared" si="86"/>
        <v>3.073181485836606</v>
      </c>
      <c r="AT105">
        <f t="shared" si="87"/>
        <v>4</v>
      </c>
      <c r="AY105" s="50" t="s">
        <v>411</v>
      </c>
      <c r="AZ105" s="53">
        <v>1</v>
      </c>
      <c r="BA105" s="53">
        <v>24</v>
      </c>
      <c r="BB105">
        <f t="shared" si="114"/>
        <v>21.870993476818665</v>
      </c>
      <c r="BC105">
        <f t="shared" si="115"/>
        <v>25.341281645060452</v>
      </c>
      <c r="BD105">
        <f t="shared" si="116"/>
        <v>2.8337334662365361</v>
      </c>
      <c r="BE105">
        <f t="shared" si="117"/>
        <v>3.073181485836606</v>
      </c>
      <c r="BF105">
        <f t="shared" si="118"/>
        <v>17.550912054267084</v>
      </c>
      <c r="BG105" s="79">
        <f t="shared" si="88"/>
        <v>2.8337334662365361</v>
      </c>
      <c r="BH105">
        <f t="shared" si="89"/>
        <v>3</v>
      </c>
      <c r="BM105" s="50" t="s">
        <v>411</v>
      </c>
      <c r="BN105" s="53">
        <v>1</v>
      </c>
      <c r="BO105" s="53">
        <v>24</v>
      </c>
      <c r="BP105">
        <f t="shared" si="119"/>
        <v>17.941735096539723</v>
      </c>
      <c r="BQ105">
        <f t="shared" si="120"/>
        <v>26.794243467468469</v>
      </c>
      <c r="BR105">
        <f t="shared" si="121"/>
        <v>2.7798488520046223</v>
      </c>
      <c r="BS105">
        <f t="shared" si="122"/>
        <v>6.1660360037872</v>
      </c>
      <c r="BT105">
        <f t="shared" si="123"/>
        <v>19.024073659176846</v>
      </c>
      <c r="BU105" s="79">
        <f t="shared" si="90"/>
        <v>2.7798488520046223</v>
      </c>
      <c r="BV105">
        <f t="shared" si="91"/>
        <v>3</v>
      </c>
      <c r="CA105" s="50" t="s">
        <v>411</v>
      </c>
      <c r="CB105" s="53">
        <v>1</v>
      </c>
      <c r="CC105" s="53">
        <v>24</v>
      </c>
      <c r="CD105">
        <f t="shared" si="124"/>
        <v>15.85737061117962</v>
      </c>
      <c r="CE105">
        <f t="shared" si="125"/>
        <v>26.528153527619178</v>
      </c>
      <c r="CF105">
        <f t="shared" si="126"/>
        <v>2.5993281461698894</v>
      </c>
      <c r="CG105">
        <f t="shared" si="127"/>
        <v>6.1660360037872</v>
      </c>
      <c r="CH105">
        <f t="shared" si="128"/>
        <v>22.500943996390273</v>
      </c>
      <c r="CI105" s="79">
        <f t="shared" si="92"/>
        <v>2.5993281461698894</v>
      </c>
      <c r="CJ105">
        <f t="shared" si="93"/>
        <v>3</v>
      </c>
      <c r="CO105" s="50" t="s">
        <v>411</v>
      </c>
      <c r="CP105" s="53">
        <v>1</v>
      </c>
      <c r="CQ105" s="53">
        <v>24</v>
      </c>
      <c r="CR105">
        <f t="shared" si="129"/>
        <v>15.739109593254049</v>
      </c>
      <c r="CS105">
        <f t="shared" si="130"/>
        <v>25.898081492651148</v>
      </c>
      <c r="CT105">
        <f t="shared" si="131"/>
        <v>9.8612776051274871</v>
      </c>
      <c r="CU105">
        <f t="shared" si="132"/>
        <v>6.1660360037872</v>
      </c>
      <c r="CV105">
        <f t="shared" si="133"/>
        <v>25.80236907538162</v>
      </c>
      <c r="CW105" s="79">
        <f t="shared" si="94"/>
        <v>6.1660360037872</v>
      </c>
      <c r="CX105">
        <f t="shared" si="95"/>
        <v>4</v>
      </c>
      <c r="DC105" s="50" t="s">
        <v>411</v>
      </c>
      <c r="DD105" s="53">
        <v>1</v>
      </c>
      <c r="DE105" s="53">
        <v>24</v>
      </c>
      <c r="DF105">
        <f t="shared" si="134"/>
        <v>15.64807983134661</v>
      </c>
      <c r="DG105">
        <f t="shared" si="135"/>
        <v>26.048310827446993</v>
      </c>
      <c r="DH105">
        <f t="shared" si="136"/>
        <v>19.034340609784888</v>
      </c>
      <c r="DI105">
        <f t="shared" si="137"/>
        <v>2.3931075063466589</v>
      </c>
      <c r="DJ105">
        <f t="shared" si="138"/>
        <v>25.756466773001886</v>
      </c>
      <c r="DK105" s="79">
        <f t="shared" si="96"/>
        <v>2.3931075063466589</v>
      </c>
      <c r="DL105">
        <f t="shared" si="97"/>
        <v>4</v>
      </c>
      <c r="DQ105" s="50" t="s">
        <v>411</v>
      </c>
      <c r="DR105" s="53">
        <v>1</v>
      </c>
      <c r="DS105" s="53">
        <v>24</v>
      </c>
      <c r="DT105">
        <f t="shared" si="139"/>
        <v>15.382474036752598</v>
      </c>
      <c r="DU105">
        <f t="shared" si="140"/>
        <v>25.3394018972742</v>
      </c>
      <c r="DV105">
        <f t="shared" si="141"/>
        <v>19.604363436536044</v>
      </c>
      <c r="DW105">
        <f t="shared" si="142"/>
        <v>2.4962487469872636</v>
      </c>
      <c r="DX105">
        <f t="shared" si="143"/>
        <v>25.882859047620748</v>
      </c>
      <c r="DY105" s="79">
        <f t="shared" si="98"/>
        <v>2.4962487469872636</v>
      </c>
      <c r="DZ105">
        <f t="shared" si="99"/>
        <v>4</v>
      </c>
      <c r="EE105" s="50" t="s">
        <v>411</v>
      </c>
      <c r="EF105" s="53">
        <v>1</v>
      </c>
      <c r="EG105" s="53">
        <v>24</v>
      </c>
      <c r="EH105">
        <f t="shared" si="144"/>
        <v>15.50746997869714</v>
      </c>
      <c r="EI105">
        <f t="shared" si="145"/>
        <v>25.818071840240055</v>
      </c>
      <c r="EJ105">
        <f t="shared" si="146"/>
        <v>19.604363436536044</v>
      </c>
      <c r="EK105">
        <f t="shared" si="147"/>
        <v>2.4962487469872636</v>
      </c>
      <c r="EL105">
        <f t="shared" si="148"/>
        <v>26.044852068327536</v>
      </c>
      <c r="EM105" s="79">
        <f t="shared" si="100"/>
        <v>2.4962487469872636</v>
      </c>
      <c r="EN105">
        <f t="shared" si="101"/>
        <v>4</v>
      </c>
      <c r="ES105" s="50" t="s">
        <v>411</v>
      </c>
      <c r="ET105" s="53">
        <v>1</v>
      </c>
      <c r="EU105" s="53">
        <v>24</v>
      </c>
      <c r="EV105">
        <f t="shared" si="149"/>
        <v>15.674721341454072</v>
      </c>
      <c r="EW105">
        <f t="shared" si="150"/>
        <v>26.087192639503932</v>
      </c>
      <c r="EX105">
        <f t="shared" si="151"/>
        <v>19.604363436536044</v>
      </c>
      <c r="EY105">
        <f t="shared" si="152"/>
        <v>2.4962487469872636</v>
      </c>
      <c r="EZ105">
        <f t="shared" si="153"/>
        <v>26.044852068327536</v>
      </c>
      <c r="FA105" s="79">
        <f t="shared" si="102"/>
        <v>2.4962487469872636</v>
      </c>
      <c r="FB105">
        <f t="shared" si="103"/>
        <v>4</v>
      </c>
    </row>
    <row r="106" spans="1:158">
      <c r="A106" s="50" t="s">
        <v>262</v>
      </c>
      <c r="B106" s="51">
        <v>5</v>
      </c>
      <c r="C106" s="51">
        <v>4</v>
      </c>
      <c r="H106" s="1">
        <v>105</v>
      </c>
      <c r="I106" s="50" t="s">
        <v>292</v>
      </c>
      <c r="J106" s="51">
        <v>5</v>
      </c>
      <c r="K106" s="51">
        <v>4</v>
      </c>
      <c r="L106">
        <f t="shared" si="77"/>
        <v>2.2360679774997898</v>
      </c>
      <c r="M106">
        <f t="shared" si="78"/>
        <v>14.035668847618199</v>
      </c>
      <c r="N106">
        <f t="shared" si="79"/>
        <v>20.223748416156685</v>
      </c>
      <c r="O106">
        <f t="shared" si="80"/>
        <v>20.396078054371138</v>
      </c>
      <c r="P106">
        <f t="shared" si="81"/>
        <v>11.180339887498949</v>
      </c>
      <c r="Q106" s="79">
        <f t="shared" si="82"/>
        <v>2.2360679774997898</v>
      </c>
      <c r="R106">
        <f t="shared" si="83"/>
        <v>1</v>
      </c>
      <c r="W106" s="50" t="s">
        <v>417</v>
      </c>
      <c r="X106" s="53">
        <v>12</v>
      </c>
      <c r="Y106" s="53">
        <v>13</v>
      </c>
      <c r="Z106">
        <f t="shared" si="104"/>
        <v>12.410177275123832</v>
      </c>
      <c r="AA106">
        <f t="shared" si="105"/>
        <v>11.198837723812336</v>
      </c>
      <c r="AB106">
        <f t="shared" si="106"/>
        <v>15.07956697559263</v>
      </c>
      <c r="AC106">
        <f t="shared" si="107"/>
        <v>13.901438774457844</v>
      </c>
      <c r="AD106">
        <f t="shared" si="108"/>
        <v>5.2916433707108084</v>
      </c>
      <c r="AE106" s="79">
        <f t="shared" si="84"/>
        <v>5.2916433707108084</v>
      </c>
      <c r="AF106">
        <f t="shared" si="85"/>
        <v>5</v>
      </c>
      <c r="AK106" s="50" t="s">
        <v>417</v>
      </c>
      <c r="AL106" s="53">
        <v>12</v>
      </c>
      <c r="AM106" s="53">
        <v>13</v>
      </c>
      <c r="AN106">
        <f t="shared" si="109"/>
        <v>8.5168594283449011</v>
      </c>
      <c r="AO106">
        <f t="shared" si="110"/>
        <v>10.900967269002868</v>
      </c>
      <c r="AP106">
        <f t="shared" si="111"/>
        <v>15.390534194293414</v>
      </c>
      <c r="AQ106">
        <f t="shared" si="112"/>
        <v>13.068197189011533</v>
      </c>
      <c r="AR106">
        <f t="shared" si="113"/>
        <v>6.4060266737416027</v>
      </c>
      <c r="AS106" s="79">
        <f t="shared" si="86"/>
        <v>6.4060266737416027</v>
      </c>
      <c r="AT106">
        <f t="shared" si="87"/>
        <v>5</v>
      </c>
      <c r="AY106" s="50" t="s">
        <v>417</v>
      </c>
      <c r="AZ106" s="53">
        <v>12</v>
      </c>
      <c r="BA106" s="53">
        <v>13</v>
      </c>
      <c r="BB106">
        <f t="shared" si="114"/>
        <v>7.0198439226983229</v>
      </c>
      <c r="BC106">
        <f t="shared" si="115"/>
        <v>9.9756648313923293</v>
      </c>
      <c r="BD106">
        <f t="shared" si="116"/>
        <v>15.460596540938157</v>
      </c>
      <c r="BE106">
        <f t="shared" si="117"/>
        <v>13.068197189011533</v>
      </c>
      <c r="BF106">
        <f t="shared" si="118"/>
        <v>7.3592181063355913</v>
      </c>
      <c r="BG106" s="79">
        <f t="shared" si="88"/>
        <v>7.0198439226983229</v>
      </c>
      <c r="BH106">
        <f t="shared" si="89"/>
        <v>1</v>
      </c>
      <c r="BM106" s="50" t="s">
        <v>417</v>
      </c>
      <c r="BN106" s="53">
        <v>12</v>
      </c>
      <c r="BO106" s="53">
        <v>13</v>
      </c>
      <c r="BP106">
        <f t="shared" si="119"/>
        <v>3.5380091461732146</v>
      </c>
      <c r="BQ106">
        <f t="shared" si="120"/>
        <v>11.353144451031028</v>
      </c>
      <c r="BR106">
        <f t="shared" si="121"/>
        <v>15.390699366435284</v>
      </c>
      <c r="BS106">
        <f t="shared" si="122"/>
        <v>11.225862995778987</v>
      </c>
      <c r="BT106">
        <f t="shared" si="123"/>
        <v>12.158883811015972</v>
      </c>
      <c r="BU106" s="79">
        <f t="shared" si="90"/>
        <v>3.5380091461732146</v>
      </c>
      <c r="BV106">
        <f t="shared" si="91"/>
        <v>1</v>
      </c>
      <c r="CA106" s="50" t="s">
        <v>417</v>
      </c>
      <c r="CB106" s="53">
        <v>12</v>
      </c>
      <c r="CC106" s="53">
        <v>13</v>
      </c>
      <c r="CD106">
        <f t="shared" si="124"/>
        <v>2.0253938432569303</v>
      </c>
      <c r="CE106">
        <f t="shared" si="125"/>
        <v>10.985160314302828</v>
      </c>
      <c r="CF106">
        <f t="shared" si="126"/>
        <v>15.497057969158885</v>
      </c>
      <c r="CG106">
        <f t="shared" si="127"/>
        <v>11.225862995778987</v>
      </c>
      <c r="CH106">
        <f t="shared" si="128"/>
        <v>16.490744509836158</v>
      </c>
      <c r="CI106" s="79">
        <f t="shared" si="92"/>
        <v>2.0253938432569303</v>
      </c>
      <c r="CJ106">
        <f t="shared" si="93"/>
        <v>1</v>
      </c>
      <c r="CO106" s="50" t="s">
        <v>417</v>
      </c>
      <c r="CP106" s="53">
        <v>12</v>
      </c>
      <c r="CQ106" s="53">
        <v>13</v>
      </c>
      <c r="CR106">
        <f t="shared" si="129"/>
        <v>1.0118885850041113</v>
      </c>
      <c r="CS106">
        <f t="shared" si="130"/>
        <v>10.342176995197866</v>
      </c>
      <c r="CT106">
        <f t="shared" si="131"/>
        <v>8.7820249760171425</v>
      </c>
      <c r="CU106">
        <f t="shared" si="132"/>
        <v>11.225862995778987</v>
      </c>
      <c r="CV106">
        <f t="shared" si="133"/>
        <v>20.049136078699494</v>
      </c>
      <c r="CW106" s="79">
        <f t="shared" si="94"/>
        <v>1.0118885850041113</v>
      </c>
      <c r="CX106">
        <f t="shared" si="95"/>
        <v>1</v>
      </c>
      <c r="DC106" s="50" t="s">
        <v>417</v>
      </c>
      <c r="DD106" s="53">
        <v>12</v>
      </c>
      <c r="DE106" s="53">
        <v>13</v>
      </c>
      <c r="DF106">
        <f t="shared" si="134"/>
        <v>0.38256114308249117</v>
      </c>
      <c r="DG106">
        <f t="shared" si="135"/>
        <v>10.493425622421508</v>
      </c>
      <c r="DH106">
        <f t="shared" si="136"/>
        <v>12.69500946448273</v>
      </c>
      <c r="DI106">
        <f t="shared" si="137"/>
        <v>15.009109074723016</v>
      </c>
      <c r="DJ106">
        <f t="shared" si="138"/>
        <v>20.07214257693359</v>
      </c>
      <c r="DK106" s="79">
        <f t="shared" si="96"/>
        <v>0.38256114308249117</v>
      </c>
      <c r="DL106">
        <f t="shared" si="97"/>
        <v>1</v>
      </c>
      <c r="DQ106" s="50" t="s">
        <v>417</v>
      </c>
      <c r="DR106" s="53">
        <v>12</v>
      </c>
      <c r="DS106" s="53">
        <v>13</v>
      </c>
      <c r="DT106">
        <f t="shared" si="139"/>
        <v>0.41348065416380775</v>
      </c>
      <c r="DU106">
        <f t="shared" si="140"/>
        <v>9.7884678063312531</v>
      </c>
      <c r="DV106">
        <f t="shared" si="141"/>
        <v>12.190848208545269</v>
      </c>
      <c r="DW106">
        <f t="shared" si="142"/>
        <v>14.97367188150039</v>
      </c>
      <c r="DX106">
        <f t="shared" si="143"/>
        <v>20.157814532309875</v>
      </c>
      <c r="DY106" s="79">
        <f t="shared" si="98"/>
        <v>0.41348065416380775</v>
      </c>
      <c r="DZ106">
        <f t="shared" si="99"/>
        <v>1</v>
      </c>
      <c r="EE106" s="50" t="s">
        <v>417</v>
      </c>
      <c r="EF106" s="53">
        <v>12</v>
      </c>
      <c r="EG106" s="53">
        <v>13</v>
      </c>
      <c r="EH106">
        <f t="shared" si="144"/>
        <v>7.3720283457301014E-2</v>
      </c>
      <c r="EI106">
        <f t="shared" si="145"/>
        <v>10.261957575423732</v>
      </c>
      <c r="EJ106">
        <f t="shared" si="146"/>
        <v>12.190848208545269</v>
      </c>
      <c r="EK106">
        <f t="shared" si="147"/>
        <v>14.97367188150039</v>
      </c>
      <c r="EL106">
        <f t="shared" si="148"/>
        <v>20.355203739119514</v>
      </c>
      <c r="EM106" s="79">
        <f t="shared" si="100"/>
        <v>7.3720283457301014E-2</v>
      </c>
      <c r="EN106">
        <f t="shared" si="101"/>
        <v>1</v>
      </c>
      <c r="ES106" s="50" t="s">
        <v>417</v>
      </c>
      <c r="ET106" s="53">
        <v>12</v>
      </c>
      <c r="EU106" s="53">
        <v>13</v>
      </c>
      <c r="EV106">
        <f t="shared" si="149"/>
        <v>0.1219864428359973</v>
      </c>
      <c r="EW106">
        <f t="shared" si="150"/>
        <v>10.531320358368559</v>
      </c>
      <c r="EX106">
        <f t="shared" si="151"/>
        <v>12.190848208545269</v>
      </c>
      <c r="EY106">
        <f t="shared" si="152"/>
        <v>14.97367188150039</v>
      </c>
      <c r="EZ106">
        <f t="shared" si="153"/>
        <v>20.355203739119514</v>
      </c>
      <c r="FA106" s="79">
        <f t="shared" si="102"/>
        <v>0.1219864428359973</v>
      </c>
      <c r="FB106">
        <f t="shared" si="103"/>
        <v>1</v>
      </c>
    </row>
    <row r="107" spans="1:158">
      <c r="A107" s="50" t="s">
        <v>263</v>
      </c>
      <c r="B107" s="51">
        <v>17</v>
      </c>
      <c r="C107" s="51">
        <v>17</v>
      </c>
      <c r="H107" s="1">
        <v>106</v>
      </c>
      <c r="I107" s="50" t="s">
        <v>46</v>
      </c>
      <c r="J107" s="51">
        <v>16</v>
      </c>
      <c r="K107" s="51">
        <v>2</v>
      </c>
      <c r="L107">
        <f t="shared" si="77"/>
        <v>13.038404810405298</v>
      </c>
      <c r="M107">
        <f t="shared" si="78"/>
        <v>4.2426406871192848</v>
      </c>
      <c r="N107">
        <f t="shared" si="79"/>
        <v>26.076809620810597</v>
      </c>
      <c r="O107">
        <f t="shared" si="80"/>
        <v>26.627053911388696</v>
      </c>
      <c r="P107">
        <f t="shared" si="81"/>
        <v>13.416407864998739</v>
      </c>
      <c r="Q107" s="79">
        <f t="shared" si="82"/>
        <v>4.2426406871192848</v>
      </c>
      <c r="R107">
        <f t="shared" si="83"/>
        <v>2</v>
      </c>
      <c r="W107" s="50" t="s">
        <v>419</v>
      </c>
      <c r="X107" s="53">
        <v>19</v>
      </c>
      <c r="Y107" s="53">
        <v>21</v>
      </c>
      <c r="Z107">
        <f t="shared" si="104"/>
        <v>23.030686051440153</v>
      </c>
      <c r="AA107">
        <f t="shared" si="105"/>
        <v>13.874453246174506</v>
      </c>
      <c r="AB107">
        <f t="shared" si="106"/>
        <v>15.793213678583088</v>
      </c>
      <c r="AC107">
        <f t="shared" si="107"/>
        <v>18.006943105369107</v>
      </c>
      <c r="AD107">
        <f t="shared" si="108"/>
        <v>5.3446788609691227</v>
      </c>
      <c r="AE107" s="79">
        <f t="shared" si="84"/>
        <v>5.3446788609691227</v>
      </c>
      <c r="AF107">
        <f t="shared" si="85"/>
        <v>5</v>
      </c>
      <c r="AK107" s="50" t="s">
        <v>419</v>
      </c>
      <c r="AL107" s="53">
        <v>19</v>
      </c>
      <c r="AM107" s="53">
        <v>21</v>
      </c>
      <c r="AN107">
        <f t="shared" si="109"/>
        <v>19.064411560239343</v>
      </c>
      <c r="AO107">
        <f t="shared" si="110"/>
        <v>14.388015686670343</v>
      </c>
      <c r="AP107">
        <f t="shared" si="111"/>
        <v>16.091892447369727</v>
      </c>
      <c r="AQ107">
        <f t="shared" si="112"/>
        <v>17.333333332999999</v>
      </c>
      <c r="AR107">
        <f t="shared" si="113"/>
        <v>4.2336561580611241</v>
      </c>
      <c r="AS107" s="79">
        <f t="shared" si="86"/>
        <v>4.2336561580611241</v>
      </c>
      <c r="AT107">
        <f t="shared" si="87"/>
        <v>5</v>
      </c>
      <c r="AY107" s="50" t="s">
        <v>419</v>
      </c>
      <c r="AZ107" s="53">
        <v>19</v>
      </c>
      <c r="BA107" s="53">
        <v>21</v>
      </c>
      <c r="BB107">
        <f t="shared" si="114"/>
        <v>15.736754439561055</v>
      </c>
      <c r="BC107">
        <f t="shared" si="115"/>
        <v>13.178791884549879</v>
      </c>
      <c r="BD107">
        <f t="shared" si="116"/>
        <v>16.458650862985973</v>
      </c>
      <c r="BE107">
        <f t="shared" si="117"/>
        <v>17.333333332999999</v>
      </c>
      <c r="BF107">
        <f t="shared" si="118"/>
        <v>3.4344562068277464</v>
      </c>
      <c r="BG107" s="79">
        <f t="shared" si="88"/>
        <v>3.4344562068277464</v>
      </c>
      <c r="BH107">
        <f t="shared" si="89"/>
        <v>5</v>
      </c>
      <c r="BM107" s="50" t="s">
        <v>419</v>
      </c>
      <c r="BN107" s="53">
        <v>19</v>
      </c>
      <c r="BO107" s="53">
        <v>21</v>
      </c>
      <c r="BP107">
        <f t="shared" si="119"/>
        <v>13.708584014638612</v>
      </c>
      <c r="BQ107">
        <f t="shared" si="120"/>
        <v>14.587018438665821</v>
      </c>
      <c r="BR107">
        <f t="shared" si="121"/>
        <v>16.436036321570704</v>
      </c>
      <c r="BS107">
        <f t="shared" si="122"/>
        <v>17.378722622793656</v>
      </c>
      <c r="BT107">
        <f t="shared" si="123"/>
        <v>1.5309964107685761</v>
      </c>
      <c r="BU107" s="79">
        <f t="shared" si="90"/>
        <v>1.5309964107685761</v>
      </c>
      <c r="BV107">
        <f t="shared" si="91"/>
        <v>5</v>
      </c>
      <c r="CA107" s="50" t="s">
        <v>419</v>
      </c>
      <c r="CB107" s="53">
        <v>19</v>
      </c>
      <c r="CC107" s="53">
        <v>21</v>
      </c>
      <c r="CD107">
        <f t="shared" si="124"/>
        <v>12.655248617087818</v>
      </c>
      <c r="CE107">
        <f t="shared" si="125"/>
        <v>15.302839335983824</v>
      </c>
      <c r="CF107">
        <f t="shared" si="126"/>
        <v>16.634963903040816</v>
      </c>
      <c r="CG107">
        <f t="shared" si="127"/>
        <v>17.378722622793656</v>
      </c>
      <c r="CH107">
        <f t="shared" si="128"/>
        <v>5.90035759159489</v>
      </c>
      <c r="CI107" s="79">
        <f t="shared" si="92"/>
        <v>5.90035759159489</v>
      </c>
      <c r="CJ107">
        <f t="shared" si="93"/>
        <v>5</v>
      </c>
      <c r="CO107" s="50" t="s">
        <v>419</v>
      </c>
      <c r="CP107" s="53">
        <v>19</v>
      </c>
      <c r="CQ107" s="53">
        <v>21</v>
      </c>
      <c r="CR107">
        <f t="shared" si="129"/>
        <v>11.638842453116274</v>
      </c>
      <c r="CS107">
        <f t="shared" si="130"/>
        <v>15.230253609181956</v>
      </c>
      <c r="CT107">
        <f t="shared" si="131"/>
        <v>16.992860148232516</v>
      </c>
      <c r="CU107">
        <f t="shared" si="132"/>
        <v>17.378722622793656</v>
      </c>
      <c r="CV107">
        <f t="shared" si="133"/>
        <v>9.5347670502330466</v>
      </c>
      <c r="CW107" s="79">
        <f t="shared" si="94"/>
        <v>9.5347670502330466</v>
      </c>
      <c r="CX107">
        <f t="shared" si="95"/>
        <v>5</v>
      </c>
      <c r="DC107" s="50" t="s">
        <v>419</v>
      </c>
      <c r="DD107" s="53">
        <v>19</v>
      </c>
      <c r="DE107" s="53">
        <v>21</v>
      </c>
      <c r="DF107">
        <f t="shared" si="134"/>
        <v>11.007771998374448</v>
      </c>
      <c r="DG107">
        <f t="shared" si="135"/>
        <v>15.268828984348874</v>
      </c>
      <c r="DH107">
        <f t="shared" si="136"/>
        <v>23.241412721719524</v>
      </c>
      <c r="DI107">
        <f t="shared" si="137"/>
        <v>16.397924014244385</v>
      </c>
      <c r="DJ107">
        <f t="shared" si="138"/>
        <v>9.5459181029773212</v>
      </c>
      <c r="DK107" s="79">
        <f t="shared" si="96"/>
        <v>9.5459181029773212</v>
      </c>
      <c r="DL107">
        <f t="shared" si="97"/>
        <v>5</v>
      </c>
      <c r="DQ107" s="50" t="s">
        <v>419</v>
      </c>
      <c r="DR107" s="53">
        <v>19</v>
      </c>
      <c r="DS107" s="53">
        <v>21</v>
      </c>
      <c r="DT107">
        <f t="shared" si="139"/>
        <v>10.247235167174008</v>
      </c>
      <c r="DU107">
        <f t="shared" si="140"/>
        <v>15.213749365083657</v>
      </c>
      <c r="DV107">
        <f t="shared" si="141"/>
        <v>22.801370448457508</v>
      </c>
      <c r="DW107">
        <f t="shared" si="142"/>
        <v>16.307836874056456</v>
      </c>
      <c r="DX107">
        <f t="shared" si="143"/>
        <v>9.6415832827914318</v>
      </c>
      <c r="DY107" s="79">
        <f t="shared" si="98"/>
        <v>9.6415832827914318</v>
      </c>
      <c r="DZ107">
        <f t="shared" si="99"/>
        <v>5</v>
      </c>
      <c r="EE107" s="50" t="s">
        <v>419</v>
      </c>
      <c r="EF107" s="53">
        <v>19</v>
      </c>
      <c r="EG107" s="53">
        <v>21</v>
      </c>
      <c r="EH107">
        <f t="shared" si="144"/>
        <v>10.572007357176451</v>
      </c>
      <c r="EI107">
        <f t="shared" si="145"/>
        <v>15.196125528693045</v>
      </c>
      <c r="EJ107">
        <f t="shared" si="146"/>
        <v>22.801370448457508</v>
      </c>
      <c r="EK107">
        <f t="shared" si="147"/>
        <v>16.307836874056456</v>
      </c>
      <c r="EL107">
        <f t="shared" si="148"/>
        <v>9.8384885963782605</v>
      </c>
      <c r="EM107" s="79">
        <f t="shared" si="100"/>
        <v>9.8384885963782605</v>
      </c>
      <c r="EN107">
        <f t="shared" si="101"/>
        <v>5</v>
      </c>
      <c r="ES107" s="50" t="s">
        <v>419</v>
      </c>
      <c r="ET107" s="53">
        <v>19</v>
      </c>
      <c r="EU107" s="53">
        <v>21</v>
      </c>
      <c r="EV107">
        <f t="shared" si="149"/>
        <v>10.609176674569794</v>
      </c>
      <c r="EW107">
        <f t="shared" si="150"/>
        <v>15.363852025146171</v>
      </c>
      <c r="EX107">
        <f t="shared" si="151"/>
        <v>22.801370448457508</v>
      </c>
      <c r="EY107">
        <f t="shared" si="152"/>
        <v>16.307836874056456</v>
      </c>
      <c r="EZ107">
        <f t="shared" si="153"/>
        <v>9.8384885963782605</v>
      </c>
      <c r="FA107" s="79">
        <f t="shared" si="102"/>
        <v>9.8384885963782605</v>
      </c>
      <c r="FB107">
        <f t="shared" si="103"/>
        <v>5</v>
      </c>
    </row>
    <row r="108" spans="1:158">
      <c r="A108" s="50" t="s">
        <v>266</v>
      </c>
      <c r="B108" s="51">
        <v>10</v>
      </c>
      <c r="C108" s="51">
        <v>14</v>
      </c>
      <c r="H108" s="1">
        <v>107</v>
      </c>
      <c r="I108" s="50" t="s">
        <v>211</v>
      </c>
      <c r="J108" s="51">
        <v>10</v>
      </c>
      <c r="K108" s="51">
        <v>14</v>
      </c>
      <c r="L108">
        <f t="shared" si="77"/>
        <v>13.038404810405298</v>
      </c>
      <c r="M108">
        <f t="shared" si="78"/>
        <v>12.727922061357855</v>
      </c>
      <c r="N108">
        <f t="shared" si="79"/>
        <v>12.806248474865697</v>
      </c>
      <c r="O108">
        <f t="shared" si="80"/>
        <v>13.45362404707371</v>
      </c>
      <c r="P108">
        <f t="shared" si="81"/>
        <v>0</v>
      </c>
      <c r="Q108" s="79">
        <f t="shared" si="82"/>
        <v>0</v>
      </c>
      <c r="R108">
        <f t="shared" si="83"/>
        <v>5</v>
      </c>
      <c r="W108" s="50" t="s">
        <v>425</v>
      </c>
      <c r="X108" s="53">
        <v>12</v>
      </c>
      <c r="Y108" s="53">
        <v>13</v>
      </c>
      <c r="Z108">
        <f t="shared" si="104"/>
        <v>12.410177275123832</v>
      </c>
      <c r="AA108">
        <f t="shared" si="105"/>
        <v>11.198837723812336</v>
      </c>
      <c r="AB108">
        <f t="shared" si="106"/>
        <v>15.07956697559263</v>
      </c>
      <c r="AC108">
        <f t="shared" si="107"/>
        <v>13.901438774457844</v>
      </c>
      <c r="AD108">
        <f t="shared" si="108"/>
        <v>5.2916433707108084</v>
      </c>
      <c r="AE108" s="79">
        <f t="shared" si="84"/>
        <v>5.2916433707108084</v>
      </c>
      <c r="AF108">
        <f t="shared" si="85"/>
        <v>5</v>
      </c>
      <c r="AK108" s="50" t="s">
        <v>425</v>
      </c>
      <c r="AL108" s="53">
        <v>12</v>
      </c>
      <c r="AM108" s="53">
        <v>13</v>
      </c>
      <c r="AN108">
        <f t="shared" si="109"/>
        <v>8.5168594283449011</v>
      </c>
      <c r="AO108">
        <f t="shared" si="110"/>
        <v>10.900967269002868</v>
      </c>
      <c r="AP108">
        <f t="shared" si="111"/>
        <v>15.390534194293414</v>
      </c>
      <c r="AQ108">
        <f t="shared" si="112"/>
        <v>13.068197189011533</v>
      </c>
      <c r="AR108">
        <f t="shared" si="113"/>
        <v>6.4060266737416027</v>
      </c>
      <c r="AS108" s="79">
        <f t="shared" si="86"/>
        <v>6.4060266737416027</v>
      </c>
      <c r="AT108">
        <f t="shared" si="87"/>
        <v>5</v>
      </c>
      <c r="AY108" s="50" t="s">
        <v>425</v>
      </c>
      <c r="AZ108" s="53">
        <v>12</v>
      </c>
      <c r="BA108" s="53">
        <v>13</v>
      </c>
      <c r="BB108">
        <f t="shared" si="114"/>
        <v>7.0198439226983229</v>
      </c>
      <c r="BC108">
        <f t="shared" si="115"/>
        <v>9.9756648313923293</v>
      </c>
      <c r="BD108">
        <f t="shared" si="116"/>
        <v>15.460596540938157</v>
      </c>
      <c r="BE108">
        <f t="shared" si="117"/>
        <v>13.068197189011533</v>
      </c>
      <c r="BF108">
        <f t="shared" si="118"/>
        <v>7.3592181063355913</v>
      </c>
      <c r="BG108" s="79">
        <f t="shared" si="88"/>
        <v>7.0198439226983229</v>
      </c>
      <c r="BH108">
        <f t="shared" si="89"/>
        <v>1</v>
      </c>
      <c r="BM108" s="50" t="s">
        <v>425</v>
      </c>
      <c r="BN108" s="53">
        <v>12</v>
      </c>
      <c r="BO108" s="53">
        <v>13</v>
      </c>
      <c r="BP108">
        <f t="shared" si="119"/>
        <v>3.5380091461732146</v>
      </c>
      <c r="BQ108">
        <f t="shared" si="120"/>
        <v>11.353144451031028</v>
      </c>
      <c r="BR108">
        <f t="shared" si="121"/>
        <v>15.390699366435284</v>
      </c>
      <c r="BS108">
        <f t="shared" si="122"/>
        <v>11.225862995778987</v>
      </c>
      <c r="BT108">
        <f t="shared" si="123"/>
        <v>12.158883811015972</v>
      </c>
      <c r="BU108" s="79">
        <f t="shared" si="90"/>
        <v>3.5380091461732146</v>
      </c>
      <c r="BV108">
        <f t="shared" si="91"/>
        <v>1</v>
      </c>
      <c r="CA108" s="50" t="s">
        <v>425</v>
      </c>
      <c r="CB108" s="53">
        <v>12</v>
      </c>
      <c r="CC108" s="53">
        <v>13</v>
      </c>
      <c r="CD108">
        <f t="shared" si="124"/>
        <v>2.0253938432569303</v>
      </c>
      <c r="CE108">
        <f t="shared" si="125"/>
        <v>10.985160314302828</v>
      </c>
      <c r="CF108">
        <f t="shared" si="126"/>
        <v>15.497057969158885</v>
      </c>
      <c r="CG108">
        <f t="shared" si="127"/>
        <v>11.225862995778987</v>
      </c>
      <c r="CH108">
        <f t="shared" si="128"/>
        <v>16.490744509836158</v>
      </c>
      <c r="CI108" s="79">
        <f t="shared" si="92"/>
        <v>2.0253938432569303</v>
      </c>
      <c r="CJ108">
        <f t="shared" si="93"/>
        <v>1</v>
      </c>
      <c r="CO108" s="50" t="s">
        <v>425</v>
      </c>
      <c r="CP108" s="53">
        <v>12</v>
      </c>
      <c r="CQ108" s="53">
        <v>13</v>
      </c>
      <c r="CR108">
        <f t="shared" si="129"/>
        <v>1.0118885850041113</v>
      </c>
      <c r="CS108">
        <f t="shared" si="130"/>
        <v>10.342176995197866</v>
      </c>
      <c r="CT108">
        <f t="shared" si="131"/>
        <v>8.7820249760171425</v>
      </c>
      <c r="CU108">
        <f t="shared" si="132"/>
        <v>11.225862995778987</v>
      </c>
      <c r="CV108">
        <f t="shared" si="133"/>
        <v>20.049136078699494</v>
      </c>
      <c r="CW108" s="79">
        <f t="shared" si="94"/>
        <v>1.0118885850041113</v>
      </c>
      <c r="CX108">
        <f t="shared" si="95"/>
        <v>1</v>
      </c>
      <c r="DC108" s="50" t="s">
        <v>425</v>
      </c>
      <c r="DD108" s="53">
        <v>12</v>
      </c>
      <c r="DE108" s="53">
        <v>13</v>
      </c>
      <c r="DF108">
        <f t="shared" si="134"/>
        <v>0.38256114308249117</v>
      </c>
      <c r="DG108">
        <f t="shared" si="135"/>
        <v>10.493425622421508</v>
      </c>
      <c r="DH108">
        <f t="shared" si="136"/>
        <v>12.69500946448273</v>
      </c>
      <c r="DI108">
        <f t="shared" si="137"/>
        <v>15.009109074723016</v>
      </c>
      <c r="DJ108">
        <f t="shared" si="138"/>
        <v>20.07214257693359</v>
      </c>
      <c r="DK108" s="79">
        <f t="shared" si="96"/>
        <v>0.38256114308249117</v>
      </c>
      <c r="DL108">
        <f t="shared" si="97"/>
        <v>1</v>
      </c>
      <c r="DQ108" s="50" t="s">
        <v>425</v>
      </c>
      <c r="DR108" s="53">
        <v>12</v>
      </c>
      <c r="DS108" s="53">
        <v>13</v>
      </c>
      <c r="DT108">
        <f t="shared" si="139"/>
        <v>0.41348065416380775</v>
      </c>
      <c r="DU108">
        <f t="shared" si="140"/>
        <v>9.7884678063312531</v>
      </c>
      <c r="DV108">
        <f t="shared" si="141"/>
        <v>12.190848208545269</v>
      </c>
      <c r="DW108">
        <f t="shared" si="142"/>
        <v>14.97367188150039</v>
      </c>
      <c r="DX108">
        <f t="shared" si="143"/>
        <v>20.157814532309875</v>
      </c>
      <c r="DY108" s="79">
        <f t="shared" si="98"/>
        <v>0.41348065416380775</v>
      </c>
      <c r="DZ108">
        <f t="shared" si="99"/>
        <v>1</v>
      </c>
      <c r="EE108" s="50" t="s">
        <v>425</v>
      </c>
      <c r="EF108" s="53">
        <v>12</v>
      </c>
      <c r="EG108" s="53">
        <v>13</v>
      </c>
      <c r="EH108">
        <f t="shared" si="144"/>
        <v>7.3720283457301014E-2</v>
      </c>
      <c r="EI108">
        <f t="shared" si="145"/>
        <v>10.261957575423732</v>
      </c>
      <c r="EJ108">
        <f t="shared" si="146"/>
        <v>12.190848208545269</v>
      </c>
      <c r="EK108">
        <f t="shared" si="147"/>
        <v>14.97367188150039</v>
      </c>
      <c r="EL108">
        <f t="shared" si="148"/>
        <v>20.355203739119514</v>
      </c>
      <c r="EM108" s="79">
        <f t="shared" si="100"/>
        <v>7.3720283457301014E-2</v>
      </c>
      <c r="EN108">
        <f t="shared" si="101"/>
        <v>1</v>
      </c>
      <c r="ES108" s="50" t="s">
        <v>425</v>
      </c>
      <c r="ET108" s="53">
        <v>12</v>
      </c>
      <c r="EU108" s="53">
        <v>13</v>
      </c>
      <c r="EV108">
        <f t="shared" si="149"/>
        <v>0.1219864428359973</v>
      </c>
      <c r="EW108">
        <f t="shared" si="150"/>
        <v>10.531320358368559</v>
      </c>
      <c r="EX108">
        <f t="shared" si="151"/>
        <v>12.190848208545269</v>
      </c>
      <c r="EY108">
        <f t="shared" si="152"/>
        <v>14.97367188150039</v>
      </c>
      <c r="EZ108">
        <f t="shared" si="153"/>
        <v>20.355203739119514</v>
      </c>
      <c r="FA108" s="79">
        <f t="shared" si="102"/>
        <v>0.1219864428359973</v>
      </c>
      <c r="FB108">
        <f t="shared" si="103"/>
        <v>1</v>
      </c>
    </row>
    <row r="109" spans="1:158">
      <c r="A109" s="50" t="s">
        <v>268</v>
      </c>
      <c r="B109" s="51">
        <v>16</v>
      </c>
      <c r="C109" s="51">
        <v>2</v>
      </c>
      <c r="H109" s="1">
        <v>108</v>
      </c>
      <c r="I109" s="50" t="s">
        <v>1109</v>
      </c>
      <c r="J109" s="53">
        <v>26</v>
      </c>
      <c r="K109" s="53">
        <v>23</v>
      </c>
      <c r="L109">
        <f t="shared" si="77"/>
        <v>30.479501308256342</v>
      </c>
      <c r="M109">
        <f t="shared" si="78"/>
        <v>19.313207915827967</v>
      </c>
      <c r="N109">
        <f t="shared" si="79"/>
        <v>24.020824298928627</v>
      </c>
      <c r="O109">
        <f t="shared" si="80"/>
        <v>25.019992006393608</v>
      </c>
      <c r="P109">
        <f t="shared" si="81"/>
        <v>18.357559750685819</v>
      </c>
      <c r="Q109" s="79">
        <f t="shared" si="82"/>
        <v>18.357559750685819</v>
      </c>
      <c r="R109">
        <f t="shared" si="83"/>
        <v>5</v>
      </c>
      <c r="W109" s="50" t="s">
        <v>427</v>
      </c>
      <c r="X109" s="53">
        <v>17</v>
      </c>
      <c r="Y109" s="53">
        <v>17</v>
      </c>
      <c r="Z109">
        <f t="shared" si="104"/>
        <v>18.783303756261837</v>
      </c>
      <c r="AA109">
        <f t="shared" si="105"/>
        <v>10.69493029207214</v>
      </c>
      <c r="AB109">
        <f t="shared" si="106"/>
        <v>15.719510730979636</v>
      </c>
      <c r="AC109">
        <f t="shared" si="107"/>
        <v>16.620770138594661</v>
      </c>
      <c r="AD109">
        <f t="shared" si="108"/>
        <v>1.6568280859453648</v>
      </c>
      <c r="AE109" s="79">
        <f t="shared" si="84"/>
        <v>1.6568280859453648</v>
      </c>
      <c r="AF109">
        <f t="shared" si="85"/>
        <v>5</v>
      </c>
      <c r="AK109" s="50" t="s">
        <v>427</v>
      </c>
      <c r="AL109" s="53">
        <v>17</v>
      </c>
      <c r="AM109" s="53">
        <v>17</v>
      </c>
      <c r="AN109">
        <f t="shared" si="109"/>
        <v>14.678276061519876</v>
      </c>
      <c r="AO109">
        <f t="shared" si="110"/>
        <v>10.983950988595671</v>
      </c>
      <c r="AP109">
        <f t="shared" si="111"/>
        <v>16.04181433459803</v>
      </c>
      <c r="AQ109">
        <f t="shared" si="112"/>
        <v>15.846485765017079</v>
      </c>
      <c r="AR109">
        <f t="shared" si="113"/>
        <v>1.3529638223873133</v>
      </c>
      <c r="AS109" s="79">
        <f t="shared" si="86"/>
        <v>1.3529638223873133</v>
      </c>
      <c r="AT109">
        <f t="shared" si="87"/>
        <v>5</v>
      </c>
      <c r="AY109" s="50" t="s">
        <v>427</v>
      </c>
      <c r="AZ109" s="53">
        <v>17</v>
      </c>
      <c r="BA109" s="53">
        <v>17</v>
      </c>
      <c r="BB109">
        <f t="shared" si="114"/>
        <v>11.309024178727562</v>
      </c>
      <c r="BC109">
        <f t="shared" si="115"/>
        <v>9.7645902214213649</v>
      </c>
      <c r="BD109">
        <f t="shared" si="116"/>
        <v>16.301666513018507</v>
      </c>
      <c r="BE109">
        <f t="shared" si="117"/>
        <v>15.846485765017079</v>
      </c>
      <c r="BF109">
        <f t="shared" si="118"/>
        <v>1.037685056564668</v>
      </c>
      <c r="BG109" s="79">
        <f t="shared" si="88"/>
        <v>1.037685056564668</v>
      </c>
      <c r="BH109">
        <f t="shared" si="89"/>
        <v>5</v>
      </c>
      <c r="BM109" s="50" t="s">
        <v>427</v>
      </c>
      <c r="BN109" s="53">
        <v>17</v>
      </c>
      <c r="BO109" s="53">
        <v>17</v>
      </c>
      <c r="BP109">
        <f t="shared" si="119"/>
        <v>9.2769174849410696</v>
      </c>
      <c r="BQ109">
        <f t="shared" si="120"/>
        <v>11.277726808979574</v>
      </c>
      <c r="BR109">
        <f t="shared" si="121"/>
        <v>16.257324297312625</v>
      </c>
      <c r="BS109">
        <f t="shared" si="122"/>
        <v>15.12679741386127</v>
      </c>
      <c r="BT109">
        <f t="shared" si="123"/>
        <v>5.9810134132759032</v>
      </c>
      <c r="BU109" s="79">
        <f t="shared" si="90"/>
        <v>5.9810134132759032</v>
      </c>
      <c r="BV109">
        <f t="shared" si="91"/>
        <v>5</v>
      </c>
      <c r="CA109" s="50" t="s">
        <v>427</v>
      </c>
      <c r="CB109" s="53">
        <v>17</v>
      </c>
      <c r="CC109" s="53">
        <v>17</v>
      </c>
      <c r="CD109">
        <f t="shared" si="124"/>
        <v>8.3990891220597899</v>
      </c>
      <c r="CE109">
        <f t="shared" si="125"/>
        <v>11.711985418661254</v>
      </c>
      <c r="CF109">
        <f t="shared" si="126"/>
        <v>16.42776458802204</v>
      </c>
      <c r="CG109">
        <f t="shared" si="127"/>
        <v>15.12679741386127</v>
      </c>
      <c r="CH109">
        <f t="shared" si="128"/>
        <v>10.169705765099177</v>
      </c>
      <c r="CI109" s="79">
        <f t="shared" si="92"/>
        <v>8.3990891220597899</v>
      </c>
      <c r="CJ109">
        <f t="shared" si="93"/>
        <v>1</v>
      </c>
      <c r="CO109" s="50" t="s">
        <v>427</v>
      </c>
      <c r="CP109" s="53">
        <v>17</v>
      </c>
      <c r="CQ109" s="53">
        <v>17</v>
      </c>
      <c r="CR109">
        <f t="shared" si="129"/>
        <v>7.3855032061777361</v>
      </c>
      <c r="CS109">
        <f t="shared" si="130"/>
        <v>11.478703106187561</v>
      </c>
      <c r="CT109">
        <f t="shared" si="131"/>
        <v>13.908293545557228</v>
      </c>
      <c r="CU109">
        <f t="shared" si="132"/>
        <v>15.12679741386127</v>
      </c>
      <c r="CV109">
        <f t="shared" si="133"/>
        <v>13.672935526148356</v>
      </c>
      <c r="CW109" s="79">
        <f t="shared" si="94"/>
        <v>7.3855032061777361</v>
      </c>
      <c r="CX109">
        <f t="shared" si="95"/>
        <v>1</v>
      </c>
      <c r="DC109" s="50" t="s">
        <v>427</v>
      </c>
      <c r="DD109" s="53">
        <v>17</v>
      </c>
      <c r="DE109" s="53">
        <v>17</v>
      </c>
      <c r="DF109">
        <f t="shared" si="134"/>
        <v>6.764882627821164</v>
      </c>
      <c r="DG109">
        <f t="shared" si="135"/>
        <v>11.549403052681651</v>
      </c>
      <c r="DH109">
        <f t="shared" si="136"/>
        <v>19.098028533681326</v>
      </c>
      <c r="DI109">
        <f t="shared" si="137"/>
        <v>16.068960749747717</v>
      </c>
      <c r="DJ109">
        <f t="shared" si="138"/>
        <v>13.699828470048454</v>
      </c>
      <c r="DK109" s="79">
        <f t="shared" si="96"/>
        <v>6.764882627821164</v>
      </c>
      <c r="DL109">
        <f t="shared" si="97"/>
        <v>1</v>
      </c>
      <c r="DQ109" s="50" t="s">
        <v>427</v>
      </c>
      <c r="DR109" s="53">
        <v>17</v>
      </c>
      <c r="DS109" s="53">
        <v>17</v>
      </c>
      <c r="DT109">
        <f t="shared" si="139"/>
        <v>6.0560344592288882</v>
      </c>
      <c r="DU109">
        <f t="shared" si="140"/>
        <v>11.325710974573887</v>
      </c>
      <c r="DV109">
        <f t="shared" si="141"/>
        <v>18.575396401471259</v>
      </c>
      <c r="DW109">
        <f t="shared" si="142"/>
        <v>15.997022447156704</v>
      </c>
      <c r="DX109">
        <f t="shared" si="143"/>
        <v>13.781917873757745</v>
      </c>
      <c r="DY109" s="79">
        <f t="shared" si="98"/>
        <v>6.0560344592288882</v>
      </c>
      <c r="DZ109">
        <f t="shared" si="99"/>
        <v>1</v>
      </c>
      <c r="EE109" s="50" t="s">
        <v>427</v>
      </c>
      <c r="EF109" s="53">
        <v>17</v>
      </c>
      <c r="EG109" s="53">
        <v>17</v>
      </c>
      <c r="EH109">
        <f t="shared" si="144"/>
        <v>6.3540066194640552</v>
      </c>
      <c r="EI109">
        <f t="shared" si="145"/>
        <v>11.430536770064498</v>
      </c>
      <c r="EJ109">
        <f t="shared" si="146"/>
        <v>18.575396401471259</v>
      </c>
      <c r="EK109">
        <f t="shared" si="147"/>
        <v>15.997022447156704</v>
      </c>
      <c r="EL109">
        <f t="shared" si="148"/>
        <v>13.978957129237685</v>
      </c>
      <c r="EM109" s="79">
        <f t="shared" si="100"/>
        <v>6.3540066194640552</v>
      </c>
      <c r="EN109">
        <f t="shared" si="101"/>
        <v>1</v>
      </c>
      <c r="ES109" s="50" t="s">
        <v>427</v>
      </c>
      <c r="ET109" s="53">
        <v>17</v>
      </c>
      <c r="EU109" s="53">
        <v>17</v>
      </c>
      <c r="EV109">
        <f t="shared" si="149"/>
        <v>6.3616780547459157</v>
      </c>
      <c r="EW109">
        <f t="shared" si="150"/>
        <v>11.634620953455599</v>
      </c>
      <c r="EX109">
        <f t="shared" si="151"/>
        <v>18.575396401471259</v>
      </c>
      <c r="EY109">
        <f t="shared" si="152"/>
        <v>15.997022447156704</v>
      </c>
      <c r="EZ109">
        <f t="shared" si="153"/>
        <v>13.978957129237685</v>
      </c>
      <c r="FA109" s="79">
        <f t="shared" si="102"/>
        <v>6.3616780547459157</v>
      </c>
      <c r="FB109">
        <f t="shared" si="103"/>
        <v>1</v>
      </c>
    </row>
    <row r="110" spans="1:158">
      <c r="A110" s="50" t="s">
        <v>270</v>
      </c>
      <c r="B110" s="51">
        <v>20</v>
      </c>
      <c r="C110" s="51">
        <v>1</v>
      </c>
      <c r="H110" s="1">
        <v>109</v>
      </c>
      <c r="I110" s="50" t="s">
        <v>1095</v>
      </c>
      <c r="J110" s="51">
        <v>19</v>
      </c>
      <c r="K110" s="51">
        <v>5</v>
      </c>
      <c r="L110">
        <f t="shared" si="77"/>
        <v>16.124515496597098</v>
      </c>
      <c r="M110">
        <f t="shared" si="78"/>
        <v>0</v>
      </c>
      <c r="N110">
        <f t="shared" si="79"/>
        <v>25.495097567963924</v>
      </c>
      <c r="O110">
        <f t="shared" si="80"/>
        <v>26.172504656604801</v>
      </c>
      <c r="P110">
        <f t="shared" si="81"/>
        <v>12.727922061357855</v>
      </c>
      <c r="Q110" s="79">
        <f t="shared" si="82"/>
        <v>0</v>
      </c>
      <c r="R110">
        <f t="shared" si="83"/>
        <v>2</v>
      </c>
      <c r="W110" s="50" t="s">
        <v>433</v>
      </c>
      <c r="X110" s="53">
        <v>19</v>
      </c>
      <c r="Y110" s="53">
        <v>21</v>
      </c>
      <c r="Z110">
        <f t="shared" si="104"/>
        <v>23.030686051440153</v>
      </c>
      <c r="AA110">
        <f t="shared" si="105"/>
        <v>13.874453246174506</v>
      </c>
      <c r="AB110">
        <f t="shared" si="106"/>
        <v>15.793213678583088</v>
      </c>
      <c r="AC110">
        <f t="shared" si="107"/>
        <v>18.006943105369107</v>
      </c>
      <c r="AD110">
        <f t="shared" si="108"/>
        <v>5.3446788609691227</v>
      </c>
      <c r="AE110" s="79">
        <f t="shared" si="84"/>
        <v>5.3446788609691227</v>
      </c>
      <c r="AF110">
        <f t="shared" si="85"/>
        <v>5</v>
      </c>
      <c r="AK110" s="50" t="s">
        <v>433</v>
      </c>
      <c r="AL110" s="53">
        <v>19</v>
      </c>
      <c r="AM110" s="53">
        <v>21</v>
      </c>
      <c r="AN110">
        <f t="shared" si="109"/>
        <v>19.064411560239343</v>
      </c>
      <c r="AO110">
        <f t="shared" si="110"/>
        <v>14.388015686670343</v>
      </c>
      <c r="AP110">
        <f t="shared" si="111"/>
        <v>16.091892447369727</v>
      </c>
      <c r="AQ110">
        <f t="shared" si="112"/>
        <v>17.333333332999999</v>
      </c>
      <c r="AR110">
        <f t="shared" si="113"/>
        <v>4.2336561580611241</v>
      </c>
      <c r="AS110" s="79">
        <f t="shared" si="86"/>
        <v>4.2336561580611241</v>
      </c>
      <c r="AT110">
        <f t="shared" si="87"/>
        <v>5</v>
      </c>
      <c r="AY110" s="50" t="s">
        <v>433</v>
      </c>
      <c r="AZ110" s="53">
        <v>19</v>
      </c>
      <c r="BA110" s="53">
        <v>21</v>
      </c>
      <c r="BB110">
        <f t="shared" si="114"/>
        <v>15.736754439561055</v>
      </c>
      <c r="BC110">
        <f t="shared" si="115"/>
        <v>13.178791884549879</v>
      </c>
      <c r="BD110">
        <f t="shared" si="116"/>
        <v>16.458650862985973</v>
      </c>
      <c r="BE110">
        <f t="shared" si="117"/>
        <v>17.333333332999999</v>
      </c>
      <c r="BF110">
        <f t="shared" si="118"/>
        <v>3.4344562068277464</v>
      </c>
      <c r="BG110" s="79">
        <f t="shared" si="88"/>
        <v>3.4344562068277464</v>
      </c>
      <c r="BH110">
        <f t="shared" si="89"/>
        <v>5</v>
      </c>
      <c r="BM110" s="50" t="s">
        <v>433</v>
      </c>
      <c r="BN110" s="53">
        <v>19</v>
      </c>
      <c r="BO110" s="53">
        <v>21</v>
      </c>
      <c r="BP110">
        <f t="shared" si="119"/>
        <v>13.708584014638612</v>
      </c>
      <c r="BQ110">
        <f t="shared" si="120"/>
        <v>14.587018438665821</v>
      </c>
      <c r="BR110">
        <f t="shared" si="121"/>
        <v>16.436036321570704</v>
      </c>
      <c r="BS110">
        <f t="shared" si="122"/>
        <v>17.378722622793656</v>
      </c>
      <c r="BT110">
        <f t="shared" si="123"/>
        <v>1.5309964107685761</v>
      </c>
      <c r="BU110" s="79">
        <f t="shared" si="90"/>
        <v>1.5309964107685761</v>
      </c>
      <c r="BV110">
        <f t="shared" si="91"/>
        <v>5</v>
      </c>
      <c r="CA110" s="50" t="s">
        <v>433</v>
      </c>
      <c r="CB110" s="53">
        <v>19</v>
      </c>
      <c r="CC110" s="53">
        <v>21</v>
      </c>
      <c r="CD110">
        <f t="shared" si="124"/>
        <v>12.655248617087818</v>
      </c>
      <c r="CE110">
        <f t="shared" si="125"/>
        <v>15.302839335983824</v>
      </c>
      <c r="CF110">
        <f t="shared" si="126"/>
        <v>16.634963903040816</v>
      </c>
      <c r="CG110">
        <f t="shared" si="127"/>
        <v>17.378722622793656</v>
      </c>
      <c r="CH110">
        <f t="shared" si="128"/>
        <v>5.90035759159489</v>
      </c>
      <c r="CI110" s="79">
        <f t="shared" si="92"/>
        <v>5.90035759159489</v>
      </c>
      <c r="CJ110">
        <f t="shared" si="93"/>
        <v>5</v>
      </c>
      <c r="CO110" s="50" t="s">
        <v>433</v>
      </c>
      <c r="CP110" s="53">
        <v>19</v>
      </c>
      <c r="CQ110" s="53">
        <v>21</v>
      </c>
      <c r="CR110">
        <f t="shared" si="129"/>
        <v>11.638842453116274</v>
      </c>
      <c r="CS110">
        <f t="shared" si="130"/>
        <v>15.230253609181956</v>
      </c>
      <c r="CT110">
        <f t="shared" si="131"/>
        <v>16.992860148232516</v>
      </c>
      <c r="CU110">
        <f t="shared" si="132"/>
        <v>17.378722622793656</v>
      </c>
      <c r="CV110">
        <f t="shared" si="133"/>
        <v>9.5347670502330466</v>
      </c>
      <c r="CW110" s="79">
        <f t="shared" si="94"/>
        <v>9.5347670502330466</v>
      </c>
      <c r="CX110">
        <f t="shared" si="95"/>
        <v>5</v>
      </c>
      <c r="DC110" s="50" t="s">
        <v>433</v>
      </c>
      <c r="DD110" s="53">
        <v>19</v>
      </c>
      <c r="DE110" s="53">
        <v>21</v>
      </c>
      <c r="DF110">
        <f t="shared" si="134"/>
        <v>11.007771998374448</v>
      </c>
      <c r="DG110">
        <f t="shared" si="135"/>
        <v>15.268828984348874</v>
      </c>
      <c r="DH110">
        <f t="shared" si="136"/>
        <v>23.241412721719524</v>
      </c>
      <c r="DI110">
        <f t="shared" si="137"/>
        <v>16.397924014244385</v>
      </c>
      <c r="DJ110">
        <f t="shared" si="138"/>
        <v>9.5459181029773212</v>
      </c>
      <c r="DK110" s="79">
        <f t="shared" si="96"/>
        <v>9.5459181029773212</v>
      </c>
      <c r="DL110">
        <f t="shared" si="97"/>
        <v>5</v>
      </c>
      <c r="DQ110" s="50" t="s">
        <v>433</v>
      </c>
      <c r="DR110" s="53">
        <v>19</v>
      </c>
      <c r="DS110" s="53">
        <v>21</v>
      </c>
      <c r="DT110">
        <f t="shared" si="139"/>
        <v>10.247235167174008</v>
      </c>
      <c r="DU110">
        <f t="shared" si="140"/>
        <v>15.213749365083657</v>
      </c>
      <c r="DV110">
        <f t="shared" si="141"/>
        <v>22.801370448457508</v>
      </c>
      <c r="DW110">
        <f t="shared" si="142"/>
        <v>16.307836874056456</v>
      </c>
      <c r="DX110">
        <f t="shared" si="143"/>
        <v>9.6415832827914318</v>
      </c>
      <c r="DY110" s="79">
        <f t="shared" si="98"/>
        <v>9.6415832827914318</v>
      </c>
      <c r="DZ110">
        <f t="shared" si="99"/>
        <v>5</v>
      </c>
      <c r="EE110" s="50" t="s">
        <v>433</v>
      </c>
      <c r="EF110" s="53">
        <v>19</v>
      </c>
      <c r="EG110" s="53">
        <v>21</v>
      </c>
      <c r="EH110">
        <f t="shared" si="144"/>
        <v>10.572007357176451</v>
      </c>
      <c r="EI110">
        <f t="shared" si="145"/>
        <v>15.196125528693045</v>
      </c>
      <c r="EJ110">
        <f t="shared" si="146"/>
        <v>22.801370448457508</v>
      </c>
      <c r="EK110">
        <f t="shared" si="147"/>
        <v>16.307836874056456</v>
      </c>
      <c r="EL110">
        <f t="shared" si="148"/>
        <v>9.8384885963782605</v>
      </c>
      <c r="EM110" s="79">
        <f t="shared" si="100"/>
        <v>9.8384885963782605</v>
      </c>
      <c r="EN110">
        <f t="shared" si="101"/>
        <v>5</v>
      </c>
      <c r="ES110" s="50" t="s">
        <v>433</v>
      </c>
      <c r="ET110" s="53">
        <v>19</v>
      </c>
      <c r="EU110" s="53">
        <v>21</v>
      </c>
      <c r="EV110">
        <f t="shared" si="149"/>
        <v>10.609176674569794</v>
      </c>
      <c r="EW110">
        <f t="shared" si="150"/>
        <v>15.363852025146171</v>
      </c>
      <c r="EX110">
        <f t="shared" si="151"/>
        <v>22.801370448457508</v>
      </c>
      <c r="EY110">
        <f t="shared" si="152"/>
        <v>16.307836874056456</v>
      </c>
      <c r="EZ110">
        <f t="shared" si="153"/>
        <v>9.8384885963782605</v>
      </c>
      <c r="FA110" s="79">
        <f t="shared" si="102"/>
        <v>9.8384885963782605</v>
      </c>
      <c r="FB110">
        <f t="shared" si="103"/>
        <v>5</v>
      </c>
    </row>
    <row r="111" spans="1:158">
      <c r="A111" s="50" t="s">
        <v>272</v>
      </c>
      <c r="B111" s="51">
        <v>19</v>
      </c>
      <c r="C111" s="51">
        <v>5</v>
      </c>
      <c r="H111" s="1">
        <v>110</v>
      </c>
      <c r="I111" s="50" t="s">
        <v>1172</v>
      </c>
      <c r="J111" s="53">
        <v>40</v>
      </c>
      <c r="K111" s="53">
        <v>39</v>
      </c>
      <c r="L111">
        <f t="shared" si="77"/>
        <v>51.623637996561229</v>
      </c>
      <c r="M111">
        <f t="shared" si="78"/>
        <v>39.962482405376171</v>
      </c>
      <c r="N111">
        <f t="shared" si="79"/>
        <v>40.853396431630991</v>
      </c>
      <c r="O111">
        <f t="shared" si="80"/>
        <v>41.785164831552358</v>
      </c>
      <c r="P111">
        <f t="shared" si="81"/>
        <v>39.05124837953327</v>
      </c>
      <c r="Q111" s="79">
        <f t="shared" si="82"/>
        <v>39.05124837953327</v>
      </c>
      <c r="R111">
        <f t="shared" si="83"/>
        <v>5</v>
      </c>
      <c r="W111" s="50" t="s">
        <v>439</v>
      </c>
      <c r="X111" s="53">
        <v>24</v>
      </c>
      <c r="Y111" s="53">
        <v>28</v>
      </c>
      <c r="Z111">
        <f t="shared" si="104"/>
        <v>31.580254907140951</v>
      </c>
      <c r="AA111">
        <f t="shared" si="105"/>
        <v>20.739645255748282</v>
      </c>
      <c r="AB111">
        <f t="shared" si="106"/>
        <v>20.191177847450703</v>
      </c>
      <c r="AC111">
        <f t="shared" si="107"/>
        <v>23.900836805434238</v>
      </c>
      <c r="AD111">
        <f t="shared" si="108"/>
        <v>13.91808277114079</v>
      </c>
      <c r="AE111" s="79">
        <f t="shared" si="84"/>
        <v>13.91808277114079</v>
      </c>
      <c r="AF111">
        <f t="shared" si="85"/>
        <v>5</v>
      </c>
      <c r="AK111" s="50" t="s">
        <v>439</v>
      </c>
      <c r="AL111" s="53">
        <v>24</v>
      </c>
      <c r="AM111" s="53">
        <v>28</v>
      </c>
      <c r="AN111">
        <f t="shared" si="109"/>
        <v>27.666030343115501</v>
      </c>
      <c r="AO111">
        <f t="shared" si="110"/>
        <v>21.47982335727815</v>
      </c>
      <c r="AP111">
        <f t="shared" si="111"/>
        <v>20.41313618623348</v>
      </c>
      <c r="AQ111">
        <f t="shared" si="112"/>
        <v>23.404652908404536</v>
      </c>
      <c r="AR111">
        <f t="shared" si="113"/>
        <v>12.803795446846566</v>
      </c>
      <c r="AS111" s="79">
        <f t="shared" si="86"/>
        <v>12.803795446846566</v>
      </c>
      <c r="AT111">
        <f t="shared" si="87"/>
        <v>5</v>
      </c>
      <c r="AY111" s="50" t="s">
        <v>439</v>
      </c>
      <c r="AZ111" s="53">
        <v>24</v>
      </c>
      <c r="BA111" s="53">
        <v>28</v>
      </c>
      <c r="BB111">
        <f t="shared" si="114"/>
        <v>24.127631781819048</v>
      </c>
      <c r="BC111">
        <f t="shared" si="115"/>
        <v>20.371889674212301</v>
      </c>
      <c r="BD111">
        <f t="shared" si="116"/>
        <v>20.884752871165819</v>
      </c>
      <c r="BE111">
        <f t="shared" si="117"/>
        <v>23.404652908404536</v>
      </c>
      <c r="BF111">
        <f t="shared" si="118"/>
        <v>12.006382176018622</v>
      </c>
      <c r="BG111" s="79">
        <f t="shared" si="88"/>
        <v>12.006382176018622</v>
      </c>
      <c r="BH111">
        <f t="shared" si="89"/>
        <v>5</v>
      </c>
      <c r="BM111" s="50" t="s">
        <v>439</v>
      </c>
      <c r="BN111" s="53">
        <v>24</v>
      </c>
      <c r="BO111" s="53">
        <v>28</v>
      </c>
      <c r="BP111">
        <f t="shared" si="119"/>
        <v>22.305318142057633</v>
      </c>
      <c r="BQ111">
        <f t="shared" si="120"/>
        <v>21.550410776734086</v>
      </c>
      <c r="BR111">
        <f t="shared" si="121"/>
        <v>20.89641461935495</v>
      </c>
      <c r="BS111">
        <f t="shared" si="122"/>
        <v>24.298559628093187</v>
      </c>
      <c r="BT111">
        <f t="shared" si="123"/>
        <v>7.0728543509523965</v>
      </c>
      <c r="BU111" s="79">
        <f t="shared" si="90"/>
        <v>7.0728543509523965</v>
      </c>
      <c r="BV111">
        <f t="shared" si="91"/>
        <v>5</v>
      </c>
      <c r="CA111" s="50" t="s">
        <v>439</v>
      </c>
      <c r="CB111" s="53">
        <v>24</v>
      </c>
      <c r="CC111" s="53">
        <v>28</v>
      </c>
      <c r="CD111">
        <f t="shared" si="124"/>
        <v>21.234166591611338</v>
      </c>
      <c r="CE111">
        <f t="shared" si="125"/>
        <v>22.565087658170835</v>
      </c>
      <c r="CF111">
        <f t="shared" si="126"/>
        <v>21.110224164027038</v>
      </c>
      <c r="CG111">
        <f t="shared" si="127"/>
        <v>24.298559628093187</v>
      </c>
      <c r="CH111">
        <f t="shared" si="128"/>
        <v>3.2081896123345732</v>
      </c>
      <c r="CI111" s="79">
        <f t="shared" si="92"/>
        <v>3.2081896123345732</v>
      </c>
      <c r="CJ111">
        <f t="shared" si="93"/>
        <v>5</v>
      </c>
      <c r="CO111" s="50" t="s">
        <v>439</v>
      </c>
      <c r="CP111" s="53">
        <v>24</v>
      </c>
      <c r="CQ111" s="53">
        <v>28</v>
      </c>
      <c r="CR111">
        <f t="shared" si="129"/>
        <v>20.220528386974998</v>
      </c>
      <c r="CS111">
        <f t="shared" si="130"/>
        <v>22.696048664910816</v>
      </c>
      <c r="CT111">
        <f t="shared" si="131"/>
        <v>24.729768755234833</v>
      </c>
      <c r="CU111">
        <f t="shared" si="132"/>
        <v>24.298559628093187</v>
      </c>
      <c r="CV111">
        <f t="shared" si="133"/>
        <v>2.9758541466627348</v>
      </c>
      <c r="CW111" s="79">
        <f t="shared" si="94"/>
        <v>2.9758541466627348</v>
      </c>
      <c r="CX111">
        <f t="shared" si="95"/>
        <v>5</v>
      </c>
      <c r="DC111" s="50" t="s">
        <v>439</v>
      </c>
      <c r="DD111" s="53">
        <v>24</v>
      </c>
      <c r="DE111" s="53">
        <v>28</v>
      </c>
      <c r="DF111">
        <f t="shared" si="134"/>
        <v>19.58925587122177</v>
      </c>
      <c r="DG111">
        <f t="shared" si="135"/>
        <v>22.692752982908271</v>
      </c>
      <c r="DH111">
        <f t="shared" si="136"/>
        <v>31.729082777025024</v>
      </c>
      <c r="DI111">
        <f t="shared" si="137"/>
        <v>21.076325572948733</v>
      </c>
      <c r="DJ111">
        <f t="shared" si="138"/>
        <v>2.8845821306993695</v>
      </c>
      <c r="DK111" s="79">
        <f t="shared" si="96"/>
        <v>2.8845821306993695</v>
      </c>
      <c r="DL111">
        <f t="shared" si="97"/>
        <v>5</v>
      </c>
      <c r="DQ111" s="50" t="s">
        <v>439</v>
      </c>
      <c r="DR111" s="53">
        <v>24</v>
      </c>
      <c r="DS111" s="53">
        <v>28</v>
      </c>
      <c r="DT111">
        <f t="shared" si="139"/>
        <v>18.819430547478522</v>
      </c>
      <c r="DU111">
        <f t="shared" si="140"/>
        <v>22.851040110147796</v>
      </c>
      <c r="DV111">
        <f t="shared" si="141"/>
        <v>31.33988207718388</v>
      </c>
      <c r="DW111">
        <f t="shared" si="142"/>
        <v>20.97244627388125</v>
      </c>
      <c r="DX111">
        <f t="shared" si="143"/>
        <v>3.0059274573753769</v>
      </c>
      <c r="DY111" s="79">
        <f t="shared" si="98"/>
        <v>3.0059274573753769</v>
      </c>
      <c r="DZ111">
        <f t="shared" si="99"/>
        <v>5</v>
      </c>
      <c r="EE111" s="50" t="s">
        <v>439</v>
      </c>
      <c r="EF111" s="53">
        <v>24</v>
      </c>
      <c r="EG111" s="53">
        <v>28</v>
      </c>
      <c r="EH111">
        <f t="shared" si="144"/>
        <v>19.14924924325215</v>
      </c>
      <c r="EI111">
        <f t="shared" si="145"/>
        <v>22.68101089369247</v>
      </c>
      <c r="EJ111">
        <f t="shared" si="146"/>
        <v>31.33988207718388</v>
      </c>
      <c r="EK111">
        <f t="shared" si="147"/>
        <v>20.97244627388125</v>
      </c>
      <c r="EL111">
        <f t="shared" si="148"/>
        <v>3.0927477655096749</v>
      </c>
      <c r="EM111" s="79">
        <f t="shared" si="100"/>
        <v>3.0927477655096749</v>
      </c>
      <c r="EN111">
        <f t="shared" si="101"/>
        <v>5</v>
      </c>
      <c r="ES111" s="50" t="s">
        <v>439</v>
      </c>
      <c r="ET111" s="53">
        <v>24</v>
      </c>
      <c r="EU111" s="53">
        <v>28</v>
      </c>
      <c r="EV111">
        <f t="shared" si="149"/>
        <v>19.193417250511587</v>
      </c>
      <c r="EW111">
        <f t="shared" si="150"/>
        <v>22.795399263241432</v>
      </c>
      <c r="EX111">
        <f t="shared" si="151"/>
        <v>31.33988207718388</v>
      </c>
      <c r="EY111">
        <f t="shared" si="152"/>
        <v>20.97244627388125</v>
      </c>
      <c r="EZ111">
        <f t="shared" si="153"/>
        <v>3.0927477655096749</v>
      </c>
      <c r="FA111" s="79">
        <f t="shared" si="102"/>
        <v>3.0927477655096749</v>
      </c>
      <c r="FB111">
        <f t="shared" si="103"/>
        <v>5</v>
      </c>
    </row>
    <row r="112" spans="1:158">
      <c r="A112" s="50" t="s">
        <v>274</v>
      </c>
      <c r="B112" s="51">
        <v>2</v>
      </c>
      <c r="C112" s="51">
        <v>24</v>
      </c>
      <c r="H112" s="1">
        <v>111</v>
      </c>
      <c r="I112" s="50" t="s">
        <v>559</v>
      </c>
      <c r="J112" s="53">
        <v>3</v>
      </c>
      <c r="K112" s="53">
        <v>3</v>
      </c>
      <c r="L112">
        <f t="shared" si="77"/>
        <v>0</v>
      </c>
      <c r="M112">
        <f t="shared" si="78"/>
        <v>16.124515496597098</v>
      </c>
      <c r="N112">
        <f t="shared" si="79"/>
        <v>21.023796041628639</v>
      </c>
      <c r="O112">
        <f t="shared" si="80"/>
        <v>21.095023109728988</v>
      </c>
      <c r="P112">
        <f t="shared" si="81"/>
        <v>13.038404810405298</v>
      </c>
      <c r="Q112" s="79">
        <f t="shared" si="82"/>
        <v>0</v>
      </c>
      <c r="R112">
        <f t="shared" si="83"/>
        <v>1</v>
      </c>
      <c r="W112" s="50" t="s">
        <v>441</v>
      </c>
      <c r="X112" s="53">
        <v>19</v>
      </c>
      <c r="Y112" s="53">
        <v>21</v>
      </c>
      <c r="Z112">
        <f t="shared" si="104"/>
        <v>23.030686051440153</v>
      </c>
      <c r="AA112">
        <f t="shared" si="105"/>
        <v>13.874453246174506</v>
      </c>
      <c r="AB112">
        <f t="shared" si="106"/>
        <v>15.793213678583088</v>
      </c>
      <c r="AC112">
        <f t="shared" si="107"/>
        <v>18.006943105369107</v>
      </c>
      <c r="AD112">
        <f t="shared" si="108"/>
        <v>5.3446788609691227</v>
      </c>
      <c r="AE112" s="79">
        <f t="shared" si="84"/>
        <v>5.3446788609691227</v>
      </c>
      <c r="AF112">
        <f t="shared" si="85"/>
        <v>5</v>
      </c>
      <c r="AK112" s="50" t="s">
        <v>441</v>
      </c>
      <c r="AL112" s="53">
        <v>19</v>
      </c>
      <c r="AM112" s="53">
        <v>21</v>
      </c>
      <c r="AN112">
        <f t="shared" si="109"/>
        <v>19.064411560239343</v>
      </c>
      <c r="AO112">
        <f t="shared" si="110"/>
        <v>14.388015686670343</v>
      </c>
      <c r="AP112">
        <f t="shared" si="111"/>
        <v>16.091892447369727</v>
      </c>
      <c r="AQ112">
        <f t="shared" si="112"/>
        <v>17.333333332999999</v>
      </c>
      <c r="AR112">
        <f t="shared" si="113"/>
        <v>4.2336561580611241</v>
      </c>
      <c r="AS112" s="79">
        <f t="shared" si="86"/>
        <v>4.2336561580611241</v>
      </c>
      <c r="AT112">
        <f t="shared" si="87"/>
        <v>5</v>
      </c>
      <c r="AY112" s="50" t="s">
        <v>441</v>
      </c>
      <c r="AZ112" s="53">
        <v>19</v>
      </c>
      <c r="BA112" s="53">
        <v>21</v>
      </c>
      <c r="BB112">
        <f t="shared" si="114"/>
        <v>15.736754439561055</v>
      </c>
      <c r="BC112">
        <f t="shared" si="115"/>
        <v>13.178791884549879</v>
      </c>
      <c r="BD112">
        <f t="shared" si="116"/>
        <v>16.458650862985973</v>
      </c>
      <c r="BE112">
        <f t="shared" si="117"/>
        <v>17.333333332999999</v>
      </c>
      <c r="BF112">
        <f t="shared" si="118"/>
        <v>3.4344562068277464</v>
      </c>
      <c r="BG112" s="79">
        <f t="shared" si="88"/>
        <v>3.4344562068277464</v>
      </c>
      <c r="BH112">
        <f t="shared" si="89"/>
        <v>5</v>
      </c>
      <c r="BM112" s="50" t="s">
        <v>441</v>
      </c>
      <c r="BN112" s="53">
        <v>19</v>
      </c>
      <c r="BO112" s="53">
        <v>21</v>
      </c>
      <c r="BP112">
        <f t="shared" si="119"/>
        <v>13.708584014638612</v>
      </c>
      <c r="BQ112">
        <f t="shared" si="120"/>
        <v>14.587018438665821</v>
      </c>
      <c r="BR112">
        <f t="shared" si="121"/>
        <v>16.436036321570704</v>
      </c>
      <c r="BS112">
        <f t="shared" si="122"/>
        <v>17.378722622793656</v>
      </c>
      <c r="BT112">
        <f t="shared" si="123"/>
        <v>1.5309964107685761</v>
      </c>
      <c r="BU112" s="79">
        <f t="shared" si="90"/>
        <v>1.5309964107685761</v>
      </c>
      <c r="BV112">
        <f t="shared" si="91"/>
        <v>5</v>
      </c>
      <c r="CA112" s="50" t="s">
        <v>441</v>
      </c>
      <c r="CB112" s="53">
        <v>19</v>
      </c>
      <c r="CC112" s="53">
        <v>21</v>
      </c>
      <c r="CD112">
        <f t="shared" si="124"/>
        <v>12.655248617087818</v>
      </c>
      <c r="CE112">
        <f t="shared" si="125"/>
        <v>15.302839335983824</v>
      </c>
      <c r="CF112">
        <f t="shared" si="126"/>
        <v>16.634963903040816</v>
      </c>
      <c r="CG112">
        <f t="shared" si="127"/>
        <v>17.378722622793656</v>
      </c>
      <c r="CH112">
        <f t="shared" si="128"/>
        <v>5.90035759159489</v>
      </c>
      <c r="CI112" s="79">
        <f t="shared" si="92"/>
        <v>5.90035759159489</v>
      </c>
      <c r="CJ112">
        <f t="shared" si="93"/>
        <v>5</v>
      </c>
      <c r="CO112" s="50" t="s">
        <v>441</v>
      </c>
      <c r="CP112" s="53">
        <v>19</v>
      </c>
      <c r="CQ112" s="53">
        <v>21</v>
      </c>
      <c r="CR112">
        <f t="shared" si="129"/>
        <v>11.638842453116274</v>
      </c>
      <c r="CS112">
        <f t="shared" si="130"/>
        <v>15.230253609181956</v>
      </c>
      <c r="CT112">
        <f t="shared" si="131"/>
        <v>16.992860148232516</v>
      </c>
      <c r="CU112">
        <f t="shared" si="132"/>
        <v>17.378722622793656</v>
      </c>
      <c r="CV112">
        <f t="shared" si="133"/>
        <v>9.5347670502330466</v>
      </c>
      <c r="CW112" s="79">
        <f t="shared" si="94"/>
        <v>9.5347670502330466</v>
      </c>
      <c r="CX112">
        <f t="shared" si="95"/>
        <v>5</v>
      </c>
      <c r="DC112" s="50" t="s">
        <v>441</v>
      </c>
      <c r="DD112" s="53">
        <v>19</v>
      </c>
      <c r="DE112" s="53">
        <v>21</v>
      </c>
      <c r="DF112">
        <f t="shared" si="134"/>
        <v>11.007771998374448</v>
      </c>
      <c r="DG112">
        <f t="shared" si="135"/>
        <v>15.268828984348874</v>
      </c>
      <c r="DH112">
        <f t="shared" si="136"/>
        <v>23.241412721719524</v>
      </c>
      <c r="DI112">
        <f t="shared" si="137"/>
        <v>16.397924014244385</v>
      </c>
      <c r="DJ112">
        <f t="shared" si="138"/>
        <v>9.5459181029773212</v>
      </c>
      <c r="DK112" s="79">
        <f t="shared" si="96"/>
        <v>9.5459181029773212</v>
      </c>
      <c r="DL112">
        <f t="shared" si="97"/>
        <v>5</v>
      </c>
      <c r="DQ112" s="50" t="s">
        <v>441</v>
      </c>
      <c r="DR112" s="53">
        <v>19</v>
      </c>
      <c r="DS112" s="53">
        <v>21</v>
      </c>
      <c r="DT112">
        <f t="shared" si="139"/>
        <v>10.247235167174008</v>
      </c>
      <c r="DU112">
        <f t="shared" si="140"/>
        <v>15.213749365083657</v>
      </c>
      <c r="DV112">
        <f t="shared" si="141"/>
        <v>22.801370448457508</v>
      </c>
      <c r="DW112">
        <f t="shared" si="142"/>
        <v>16.307836874056456</v>
      </c>
      <c r="DX112">
        <f t="shared" si="143"/>
        <v>9.6415832827914318</v>
      </c>
      <c r="DY112" s="79">
        <f t="shared" si="98"/>
        <v>9.6415832827914318</v>
      </c>
      <c r="DZ112">
        <f t="shared" si="99"/>
        <v>5</v>
      </c>
      <c r="EE112" s="50" t="s">
        <v>441</v>
      </c>
      <c r="EF112" s="53">
        <v>19</v>
      </c>
      <c r="EG112" s="53">
        <v>21</v>
      </c>
      <c r="EH112">
        <f t="shared" si="144"/>
        <v>10.572007357176451</v>
      </c>
      <c r="EI112">
        <f t="shared" si="145"/>
        <v>15.196125528693045</v>
      </c>
      <c r="EJ112">
        <f t="shared" si="146"/>
        <v>22.801370448457508</v>
      </c>
      <c r="EK112">
        <f t="shared" si="147"/>
        <v>16.307836874056456</v>
      </c>
      <c r="EL112">
        <f t="shared" si="148"/>
        <v>9.8384885963782605</v>
      </c>
      <c r="EM112" s="79">
        <f t="shared" si="100"/>
        <v>9.8384885963782605</v>
      </c>
      <c r="EN112">
        <f t="shared" si="101"/>
        <v>5</v>
      </c>
      <c r="ES112" s="50" t="s">
        <v>441</v>
      </c>
      <c r="ET112" s="53">
        <v>19</v>
      </c>
      <c r="EU112" s="53">
        <v>21</v>
      </c>
      <c r="EV112">
        <f t="shared" si="149"/>
        <v>10.609176674569794</v>
      </c>
      <c r="EW112">
        <f t="shared" si="150"/>
        <v>15.363852025146171</v>
      </c>
      <c r="EX112">
        <f t="shared" si="151"/>
        <v>22.801370448457508</v>
      </c>
      <c r="EY112">
        <f t="shared" si="152"/>
        <v>16.307836874056456</v>
      </c>
      <c r="EZ112">
        <f t="shared" si="153"/>
        <v>9.8384885963782605</v>
      </c>
      <c r="FA112" s="79">
        <f t="shared" si="102"/>
        <v>9.8384885963782605</v>
      </c>
      <c r="FB112">
        <f t="shared" si="103"/>
        <v>5</v>
      </c>
    </row>
    <row r="113" spans="1:158">
      <c r="A113" s="50" t="s">
        <v>276</v>
      </c>
      <c r="B113" s="51">
        <v>19</v>
      </c>
      <c r="C113" s="51">
        <v>8</v>
      </c>
      <c r="H113" s="1">
        <v>112</v>
      </c>
      <c r="I113" s="50" t="s">
        <v>403</v>
      </c>
      <c r="J113" s="53">
        <v>17</v>
      </c>
      <c r="K113" s="53">
        <v>17</v>
      </c>
      <c r="L113">
        <f t="shared" si="77"/>
        <v>19.798989873223331</v>
      </c>
      <c r="M113">
        <f t="shared" si="78"/>
        <v>12.165525060596439</v>
      </c>
      <c r="N113">
        <f t="shared" si="79"/>
        <v>16.552945357246848</v>
      </c>
      <c r="O113">
        <f t="shared" si="80"/>
        <v>17.464249196572979</v>
      </c>
      <c r="P113">
        <f t="shared" si="81"/>
        <v>7.6157731058639087</v>
      </c>
      <c r="Q113" s="79">
        <f t="shared" si="82"/>
        <v>7.6157731058639087</v>
      </c>
      <c r="R113">
        <f t="shared" si="83"/>
        <v>5</v>
      </c>
      <c r="W113" s="50" t="s">
        <v>447</v>
      </c>
      <c r="X113" s="53">
        <v>24</v>
      </c>
      <c r="Y113" s="53">
        <v>28</v>
      </c>
      <c r="Z113">
        <f t="shared" si="104"/>
        <v>31.580254907140951</v>
      </c>
      <c r="AA113">
        <f t="shared" si="105"/>
        <v>20.739645255748282</v>
      </c>
      <c r="AB113">
        <f t="shared" si="106"/>
        <v>20.191177847450703</v>
      </c>
      <c r="AC113">
        <f t="shared" si="107"/>
        <v>23.900836805434238</v>
      </c>
      <c r="AD113">
        <f t="shared" si="108"/>
        <v>13.91808277114079</v>
      </c>
      <c r="AE113" s="79">
        <f t="shared" si="84"/>
        <v>13.91808277114079</v>
      </c>
      <c r="AF113">
        <f t="shared" si="85"/>
        <v>5</v>
      </c>
      <c r="AK113" s="50" t="s">
        <v>447</v>
      </c>
      <c r="AL113" s="53">
        <v>24</v>
      </c>
      <c r="AM113" s="53">
        <v>28</v>
      </c>
      <c r="AN113">
        <f t="shared" si="109"/>
        <v>27.666030343115501</v>
      </c>
      <c r="AO113">
        <f t="shared" si="110"/>
        <v>21.47982335727815</v>
      </c>
      <c r="AP113">
        <f t="shared" si="111"/>
        <v>20.41313618623348</v>
      </c>
      <c r="AQ113">
        <f t="shared" si="112"/>
        <v>23.404652908404536</v>
      </c>
      <c r="AR113">
        <f t="shared" si="113"/>
        <v>12.803795446846566</v>
      </c>
      <c r="AS113" s="79">
        <f t="shared" si="86"/>
        <v>12.803795446846566</v>
      </c>
      <c r="AT113">
        <f t="shared" si="87"/>
        <v>5</v>
      </c>
      <c r="AY113" s="50" t="s">
        <v>447</v>
      </c>
      <c r="AZ113" s="53">
        <v>24</v>
      </c>
      <c r="BA113" s="53">
        <v>28</v>
      </c>
      <c r="BB113">
        <f t="shared" si="114"/>
        <v>24.127631781819048</v>
      </c>
      <c r="BC113">
        <f t="shared" si="115"/>
        <v>20.371889674212301</v>
      </c>
      <c r="BD113">
        <f t="shared" si="116"/>
        <v>20.884752871165819</v>
      </c>
      <c r="BE113">
        <f t="shared" si="117"/>
        <v>23.404652908404536</v>
      </c>
      <c r="BF113">
        <f t="shared" si="118"/>
        <v>12.006382176018622</v>
      </c>
      <c r="BG113" s="79">
        <f t="shared" si="88"/>
        <v>12.006382176018622</v>
      </c>
      <c r="BH113">
        <f t="shared" si="89"/>
        <v>5</v>
      </c>
      <c r="BM113" s="50" t="s">
        <v>447</v>
      </c>
      <c r="BN113" s="53">
        <v>24</v>
      </c>
      <c r="BO113" s="53">
        <v>28</v>
      </c>
      <c r="BP113">
        <f t="shared" si="119"/>
        <v>22.305318142057633</v>
      </c>
      <c r="BQ113">
        <f t="shared" si="120"/>
        <v>21.550410776734086</v>
      </c>
      <c r="BR113">
        <f t="shared" si="121"/>
        <v>20.89641461935495</v>
      </c>
      <c r="BS113">
        <f t="shared" si="122"/>
        <v>24.298559628093187</v>
      </c>
      <c r="BT113">
        <f t="shared" si="123"/>
        <v>7.0728543509523965</v>
      </c>
      <c r="BU113" s="79">
        <f t="shared" si="90"/>
        <v>7.0728543509523965</v>
      </c>
      <c r="BV113">
        <f t="shared" si="91"/>
        <v>5</v>
      </c>
      <c r="CA113" s="50" t="s">
        <v>447</v>
      </c>
      <c r="CB113" s="53">
        <v>24</v>
      </c>
      <c r="CC113" s="53">
        <v>28</v>
      </c>
      <c r="CD113">
        <f t="shared" si="124"/>
        <v>21.234166591611338</v>
      </c>
      <c r="CE113">
        <f t="shared" si="125"/>
        <v>22.565087658170835</v>
      </c>
      <c r="CF113">
        <f t="shared" si="126"/>
        <v>21.110224164027038</v>
      </c>
      <c r="CG113">
        <f t="shared" si="127"/>
        <v>24.298559628093187</v>
      </c>
      <c r="CH113">
        <f t="shared" si="128"/>
        <v>3.2081896123345732</v>
      </c>
      <c r="CI113" s="79">
        <f t="shared" si="92"/>
        <v>3.2081896123345732</v>
      </c>
      <c r="CJ113">
        <f t="shared" si="93"/>
        <v>5</v>
      </c>
      <c r="CO113" s="50" t="s">
        <v>447</v>
      </c>
      <c r="CP113" s="53">
        <v>24</v>
      </c>
      <c r="CQ113" s="53">
        <v>28</v>
      </c>
      <c r="CR113">
        <f t="shared" si="129"/>
        <v>20.220528386974998</v>
      </c>
      <c r="CS113">
        <f t="shared" si="130"/>
        <v>22.696048664910816</v>
      </c>
      <c r="CT113">
        <f t="shared" si="131"/>
        <v>24.729768755234833</v>
      </c>
      <c r="CU113">
        <f t="shared" si="132"/>
        <v>24.298559628093187</v>
      </c>
      <c r="CV113">
        <f t="shared" si="133"/>
        <v>2.9758541466627348</v>
      </c>
      <c r="CW113" s="79">
        <f t="shared" si="94"/>
        <v>2.9758541466627348</v>
      </c>
      <c r="CX113">
        <f t="shared" si="95"/>
        <v>5</v>
      </c>
      <c r="DC113" s="50" t="s">
        <v>447</v>
      </c>
      <c r="DD113" s="53">
        <v>24</v>
      </c>
      <c r="DE113" s="53">
        <v>28</v>
      </c>
      <c r="DF113">
        <f t="shared" si="134"/>
        <v>19.58925587122177</v>
      </c>
      <c r="DG113">
        <f t="shared" si="135"/>
        <v>22.692752982908271</v>
      </c>
      <c r="DH113">
        <f t="shared" si="136"/>
        <v>31.729082777025024</v>
      </c>
      <c r="DI113">
        <f t="shared" si="137"/>
        <v>21.076325572948733</v>
      </c>
      <c r="DJ113">
        <f t="shared" si="138"/>
        <v>2.8845821306993695</v>
      </c>
      <c r="DK113" s="79">
        <f t="shared" si="96"/>
        <v>2.8845821306993695</v>
      </c>
      <c r="DL113">
        <f t="shared" si="97"/>
        <v>5</v>
      </c>
      <c r="DQ113" s="50" t="s">
        <v>447</v>
      </c>
      <c r="DR113" s="53">
        <v>24</v>
      </c>
      <c r="DS113" s="53">
        <v>28</v>
      </c>
      <c r="DT113">
        <f t="shared" si="139"/>
        <v>18.819430547478522</v>
      </c>
      <c r="DU113">
        <f t="shared" si="140"/>
        <v>22.851040110147796</v>
      </c>
      <c r="DV113">
        <f t="shared" si="141"/>
        <v>31.33988207718388</v>
      </c>
      <c r="DW113">
        <f t="shared" si="142"/>
        <v>20.97244627388125</v>
      </c>
      <c r="DX113">
        <f t="shared" si="143"/>
        <v>3.0059274573753769</v>
      </c>
      <c r="DY113" s="79">
        <f t="shared" si="98"/>
        <v>3.0059274573753769</v>
      </c>
      <c r="DZ113">
        <f t="shared" si="99"/>
        <v>5</v>
      </c>
      <c r="EE113" s="50" t="s">
        <v>447</v>
      </c>
      <c r="EF113" s="53">
        <v>24</v>
      </c>
      <c r="EG113" s="53">
        <v>28</v>
      </c>
      <c r="EH113">
        <f t="shared" si="144"/>
        <v>19.14924924325215</v>
      </c>
      <c r="EI113">
        <f t="shared" si="145"/>
        <v>22.68101089369247</v>
      </c>
      <c r="EJ113">
        <f t="shared" si="146"/>
        <v>31.33988207718388</v>
      </c>
      <c r="EK113">
        <f t="shared" si="147"/>
        <v>20.97244627388125</v>
      </c>
      <c r="EL113">
        <f t="shared" si="148"/>
        <v>3.0927477655096749</v>
      </c>
      <c r="EM113" s="79">
        <f t="shared" si="100"/>
        <v>3.0927477655096749</v>
      </c>
      <c r="EN113">
        <f t="shared" si="101"/>
        <v>5</v>
      </c>
      <c r="ES113" s="50" t="s">
        <v>447</v>
      </c>
      <c r="ET113" s="53">
        <v>24</v>
      </c>
      <c r="EU113" s="53">
        <v>28</v>
      </c>
      <c r="EV113">
        <f t="shared" si="149"/>
        <v>19.193417250511587</v>
      </c>
      <c r="EW113">
        <f t="shared" si="150"/>
        <v>22.795399263241432</v>
      </c>
      <c r="EX113">
        <f t="shared" si="151"/>
        <v>31.33988207718388</v>
      </c>
      <c r="EY113">
        <f t="shared" si="152"/>
        <v>20.97244627388125</v>
      </c>
      <c r="EZ113">
        <f t="shared" si="153"/>
        <v>3.0927477655096749</v>
      </c>
      <c r="FA113" s="79">
        <f t="shared" si="102"/>
        <v>3.0927477655096749</v>
      </c>
      <c r="FB113">
        <f t="shared" si="103"/>
        <v>5</v>
      </c>
    </row>
    <row r="114" spans="1:158">
      <c r="A114" s="50" t="s">
        <v>278</v>
      </c>
      <c r="B114" s="51">
        <v>10</v>
      </c>
      <c r="C114" s="51">
        <v>14</v>
      </c>
      <c r="H114" s="1">
        <v>113</v>
      </c>
      <c r="I114" s="50" t="s">
        <v>1203</v>
      </c>
      <c r="J114" s="53">
        <v>9</v>
      </c>
      <c r="K114" s="53">
        <v>12</v>
      </c>
      <c r="L114">
        <f t="shared" si="77"/>
        <v>10.816653826391969</v>
      </c>
      <c r="M114">
        <f t="shared" si="78"/>
        <v>12.206555615733702</v>
      </c>
      <c r="N114">
        <f t="shared" si="79"/>
        <v>13.892443989449804</v>
      </c>
      <c r="O114">
        <f t="shared" si="80"/>
        <v>14.422205101855956</v>
      </c>
      <c r="P114">
        <f t="shared" si="81"/>
        <v>2.2360679774997898</v>
      </c>
      <c r="Q114" s="79">
        <f t="shared" si="82"/>
        <v>2.2360679774997898</v>
      </c>
      <c r="R114">
        <f t="shared" si="83"/>
        <v>5</v>
      </c>
      <c r="W114" s="50" t="s">
        <v>451</v>
      </c>
      <c r="X114" s="53">
        <v>9</v>
      </c>
      <c r="Y114" s="53">
        <v>12</v>
      </c>
      <c r="Z114">
        <f t="shared" si="104"/>
        <v>9.7011597244865531</v>
      </c>
      <c r="AA114">
        <f t="shared" si="105"/>
        <v>13.503469779367164</v>
      </c>
      <c r="AB114">
        <f t="shared" si="106"/>
        <v>14.645481021713966</v>
      </c>
      <c r="AC114">
        <f t="shared" si="107"/>
        <v>12.419742348374221</v>
      </c>
      <c r="AD114">
        <f t="shared" si="108"/>
        <v>8.1410767462559068</v>
      </c>
      <c r="AE114" s="79">
        <f t="shared" si="84"/>
        <v>8.1410767462559068</v>
      </c>
      <c r="AF114">
        <f t="shared" si="85"/>
        <v>5</v>
      </c>
      <c r="AK114" s="50" t="s">
        <v>451</v>
      </c>
      <c r="AL114" s="53">
        <v>9</v>
      </c>
      <c r="AM114" s="53">
        <v>12</v>
      </c>
      <c r="AN114">
        <f t="shared" si="109"/>
        <v>6.4761987185529923</v>
      </c>
      <c r="AO114">
        <f t="shared" si="110"/>
        <v>13.033248642601421</v>
      </c>
      <c r="AP114">
        <f t="shared" si="111"/>
        <v>14.930322159877022</v>
      </c>
      <c r="AQ114">
        <f t="shared" si="112"/>
        <v>11.609383177968109</v>
      </c>
      <c r="AR114">
        <f t="shared" si="113"/>
        <v>9.2338423424211076</v>
      </c>
      <c r="AS114" s="79">
        <f t="shared" si="86"/>
        <v>6.4761987185529923</v>
      </c>
      <c r="AT114">
        <f t="shared" si="87"/>
        <v>1</v>
      </c>
      <c r="AY114" s="50" t="s">
        <v>451</v>
      </c>
      <c r="AZ114" s="53">
        <v>9</v>
      </c>
      <c r="BA114" s="53">
        <v>12</v>
      </c>
      <c r="BB114">
        <f t="shared" si="114"/>
        <v>7.469048352704954</v>
      </c>
      <c r="BC114">
        <f t="shared" si="115"/>
        <v>12.281987711371386</v>
      </c>
      <c r="BD114">
        <f t="shared" si="116"/>
        <v>14.897476541672047</v>
      </c>
      <c r="BE114">
        <f t="shared" si="117"/>
        <v>11.609383177968109</v>
      </c>
      <c r="BF114">
        <f t="shared" si="118"/>
        <v>10.334977005132503</v>
      </c>
      <c r="BG114" s="79">
        <f t="shared" si="88"/>
        <v>7.469048352704954</v>
      </c>
      <c r="BH114">
        <f t="shared" si="89"/>
        <v>1</v>
      </c>
      <c r="BM114" s="50" t="s">
        <v>451</v>
      </c>
      <c r="BN114" s="53">
        <v>9</v>
      </c>
      <c r="BO114" s="53">
        <v>12</v>
      </c>
      <c r="BP114">
        <f t="shared" si="119"/>
        <v>3.5802904354821989</v>
      </c>
      <c r="BQ114">
        <f t="shared" si="120"/>
        <v>13.506024061061664</v>
      </c>
      <c r="BR114">
        <f t="shared" si="121"/>
        <v>14.818661481523607</v>
      </c>
      <c r="BS114">
        <f t="shared" si="122"/>
        <v>9.2314679222754155</v>
      </c>
      <c r="BT114">
        <f t="shared" si="123"/>
        <v>14.963067886960424</v>
      </c>
      <c r="BU114" s="79">
        <f t="shared" si="90"/>
        <v>3.5802904354821989</v>
      </c>
      <c r="BV114">
        <f t="shared" si="91"/>
        <v>1</v>
      </c>
      <c r="CA114" s="50" t="s">
        <v>451</v>
      </c>
      <c r="CB114" s="53">
        <v>9</v>
      </c>
      <c r="CC114" s="53">
        <v>12</v>
      </c>
      <c r="CD114">
        <f t="shared" si="124"/>
        <v>1.7812963538679016</v>
      </c>
      <c r="CE114">
        <f t="shared" si="125"/>
        <v>12.871675743932247</v>
      </c>
      <c r="CF114">
        <f t="shared" si="126"/>
        <v>14.884928772267301</v>
      </c>
      <c r="CG114">
        <f t="shared" si="127"/>
        <v>9.2314679222754155</v>
      </c>
      <c r="CH114">
        <f t="shared" si="128"/>
        <v>19.352631982464075</v>
      </c>
      <c r="CI114" s="79">
        <f t="shared" si="92"/>
        <v>1.7812963538679016</v>
      </c>
      <c r="CJ114">
        <f t="shared" si="93"/>
        <v>1</v>
      </c>
      <c r="CO114" s="50" t="s">
        <v>451</v>
      </c>
      <c r="CP114" s="53">
        <v>9</v>
      </c>
      <c r="CQ114" s="53">
        <v>12</v>
      </c>
      <c r="CR114">
        <f t="shared" si="129"/>
        <v>2.4063908552979556</v>
      </c>
      <c r="CS114">
        <f t="shared" si="130"/>
        <v>12.120669329702876</v>
      </c>
      <c r="CT114">
        <f t="shared" si="131"/>
        <v>6.1612874204494696</v>
      </c>
      <c r="CU114">
        <f t="shared" si="132"/>
        <v>9.2314679222754155</v>
      </c>
      <c r="CV114">
        <f t="shared" si="133"/>
        <v>22.962904004115199</v>
      </c>
      <c r="CW114" s="79">
        <f t="shared" si="94"/>
        <v>2.4063908552979556</v>
      </c>
      <c r="CX114">
        <f t="shared" si="95"/>
        <v>1</v>
      </c>
      <c r="DC114" s="50" t="s">
        <v>451</v>
      </c>
      <c r="DD114" s="53">
        <v>9</v>
      </c>
      <c r="DE114" s="53">
        <v>12</v>
      </c>
      <c r="DF114">
        <f t="shared" si="134"/>
        <v>2.878588322111479</v>
      </c>
      <c r="DG114">
        <f t="shared" si="135"/>
        <v>12.290970511855125</v>
      </c>
      <c r="DH114">
        <f t="shared" si="136"/>
        <v>9.7990003654100413</v>
      </c>
      <c r="DI114">
        <f t="shared" si="137"/>
        <v>14.360425091790727</v>
      </c>
      <c r="DJ114">
        <f t="shared" si="138"/>
        <v>22.979740593591352</v>
      </c>
      <c r="DK114" s="79">
        <f t="shared" si="96"/>
        <v>2.878588322111479</v>
      </c>
      <c r="DL114">
        <f t="shared" si="97"/>
        <v>1</v>
      </c>
      <c r="DQ114" s="50" t="s">
        <v>451</v>
      </c>
      <c r="DR114" s="53">
        <v>9</v>
      </c>
      <c r="DS114" s="53">
        <v>12</v>
      </c>
      <c r="DT114">
        <f t="shared" si="139"/>
        <v>3.4316862985080285</v>
      </c>
      <c r="DU114">
        <f t="shared" si="140"/>
        <v>11.450975350579677</v>
      </c>
      <c r="DV114">
        <f t="shared" si="141"/>
        <v>9.4389072736091322</v>
      </c>
      <c r="DW114">
        <f t="shared" si="142"/>
        <v>14.346535976006036</v>
      </c>
      <c r="DX114">
        <f t="shared" si="143"/>
        <v>23.070804386475199</v>
      </c>
      <c r="DY114" s="79">
        <f t="shared" si="98"/>
        <v>3.4316862985080285</v>
      </c>
      <c r="DZ114">
        <f t="shared" si="99"/>
        <v>1</v>
      </c>
      <c r="EE114" s="50" t="s">
        <v>451</v>
      </c>
      <c r="EF114" s="53">
        <v>9</v>
      </c>
      <c r="EG114" s="53">
        <v>12</v>
      </c>
      <c r="EH114">
        <f t="shared" si="144"/>
        <v>3.1903910136835933</v>
      </c>
      <c r="EI114">
        <f t="shared" si="145"/>
        <v>12.03486160168851</v>
      </c>
      <c r="EJ114">
        <f t="shared" si="146"/>
        <v>9.4389072736091322</v>
      </c>
      <c r="EK114">
        <f t="shared" si="147"/>
        <v>14.346535976006036</v>
      </c>
      <c r="EL114">
        <f t="shared" si="148"/>
        <v>23.268245363607996</v>
      </c>
      <c r="EM114" s="79">
        <f t="shared" si="100"/>
        <v>3.1903910136835933</v>
      </c>
      <c r="EN114">
        <f t="shared" si="101"/>
        <v>1</v>
      </c>
      <c r="ES114" s="50" t="s">
        <v>451</v>
      </c>
      <c r="ET114" s="53">
        <v>9</v>
      </c>
      <c r="EU114" s="53">
        <v>12</v>
      </c>
      <c r="EV114">
        <f t="shared" si="149"/>
        <v>3.2429882411497855</v>
      </c>
      <c r="EW114">
        <f t="shared" si="150"/>
        <v>12.305596117644528</v>
      </c>
      <c r="EX114">
        <f t="shared" si="151"/>
        <v>9.4389072736091322</v>
      </c>
      <c r="EY114">
        <f t="shared" si="152"/>
        <v>14.346535976006036</v>
      </c>
      <c r="EZ114">
        <f t="shared" si="153"/>
        <v>23.268245363607996</v>
      </c>
      <c r="FA114" s="79">
        <f t="shared" si="102"/>
        <v>3.2429882411497855</v>
      </c>
      <c r="FB114">
        <f t="shared" si="103"/>
        <v>1</v>
      </c>
    </row>
    <row r="115" spans="1:158">
      <c r="A115" s="50" t="s">
        <v>280</v>
      </c>
      <c r="B115" s="51">
        <v>9</v>
      </c>
      <c r="C115" s="51">
        <v>12</v>
      </c>
      <c r="H115" s="1">
        <v>114</v>
      </c>
      <c r="I115" s="50" t="s">
        <v>369</v>
      </c>
      <c r="J115" s="53">
        <v>15</v>
      </c>
      <c r="K115" s="53">
        <v>9</v>
      </c>
      <c r="L115">
        <f t="shared" si="77"/>
        <v>13.416407864998739</v>
      </c>
      <c r="M115">
        <f t="shared" si="78"/>
        <v>5.6568542494923806</v>
      </c>
      <c r="N115">
        <f t="shared" si="79"/>
        <v>19.849433241279208</v>
      </c>
      <c r="O115">
        <f t="shared" si="80"/>
        <v>20.518284528683193</v>
      </c>
      <c r="P115">
        <f t="shared" si="81"/>
        <v>7.0710678118654755</v>
      </c>
      <c r="Q115" s="79">
        <f t="shared" si="82"/>
        <v>5.6568542494923806</v>
      </c>
      <c r="R115">
        <f t="shared" si="83"/>
        <v>2</v>
      </c>
      <c r="W115" s="50" t="s">
        <v>455</v>
      </c>
      <c r="X115" s="53">
        <v>19</v>
      </c>
      <c r="Y115" s="53">
        <v>23</v>
      </c>
      <c r="Z115">
        <f t="shared" si="104"/>
        <v>24.531867030456528</v>
      </c>
      <c r="AA115">
        <f t="shared" si="105"/>
        <v>15.84120248353269</v>
      </c>
      <c r="AB115">
        <f t="shared" si="106"/>
        <v>15.312016731227274</v>
      </c>
      <c r="AC115">
        <f t="shared" si="107"/>
        <v>18.062391868188442</v>
      </c>
      <c r="AD115">
        <f t="shared" si="108"/>
        <v>6.9403282508433497</v>
      </c>
      <c r="AE115" s="79">
        <f t="shared" si="84"/>
        <v>6.9403282508433497</v>
      </c>
      <c r="AF115">
        <f t="shared" si="85"/>
        <v>5</v>
      </c>
      <c r="AK115" s="50" t="s">
        <v>455</v>
      </c>
      <c r="AL115" s="53">
        <v>19</v>
      </c>
      <c r="AM115" s="53">
        <v>23</v>
      </c>
      <c r="AN115">
        <f t="shared" si="109"/>
        <v>20.707812300341807</v>
      </c>
      <c r="AO115">
        <f t="shared" si="110"/>
        <v>16.372216653827664</v>
      </c>
      <c r="AP115">
        <f t="shared" si="111"/>
        <v>15.592719794112728</v>
      </c>
      <c r="AQ115">
        <f t="shared" si="112"/>
        <v>17.448336437405398</v>
      </c>
      <c r="AR115">
        <f t="shared" si="113"/>
        <v>5.8369950440863727</v>
      </c>
      <c r="AS115" s="79">
        <f t="shared" si="86"/>
        <v>5.8369950440863727</v>
      </c>
      <c r="AT115">
        <f t="shared" si="87"/>
        <v>5</v>
      </c>
      <c r="AY115" s="50" t="s">
        <v>455</v>
      </c>
      <c r="AZ115" s="53">
        <v>19</v>
      </c>
      <c r="BA115" s="53">
        <v>23</v>
      </c>
      <c r="BB115">
        <f t="shared" si="114"/>
        <v>17.632347477833026</v>
      </c>
      <c r="BC115">
        <f t="shared" si="115"/>
        <v>15.166208783617538</v>
      </c>
      <c r="BD115">
        <f t="shared" si="116"/>
        <v>15.99796259745812</v>
      </c>
      <c r="BE115">
        <f t="shared" si="117"/>
        <v>17.448336437405398</v>
      </c>
      <c r="BF115">
        <f t="shared" si="118"/>
        <v>5.2998275780083297</v>
      </c>
      <c r="BG115" s="79">
        <f t="shared" si="88"/>
        <v>5.2998275780083297</v>
      </c>
      <c r="BH115">
        <f t="shared" si="89"/>
        <v>5</v>
      </c>
      <c r="BM115" s="50" t="s">
        <v>455</v>
      </c>
      <c r="BN115" s="53">
        <v>19</v>
      </c>
      <c r="BO115" s="53">
        <v>23</v>
      </c>
      <c r="BP115">
        <f t="shared" si="119"/>
        <v>15.426085395796475</v>
      </c>
      <c r="BQ115">
        <f t="shared" si="120"/>
        <v>16.563363689359011</v>
      </c>
      <c r="BR115">
        <f t="shared" si="121"/>
        <v>15.985510576894047</v>
      </c>
      <c r="BS115">
        <f t="shared" si="122"/>
        <v>17.844326829555662</v>
      </c>
      <c r="BT115">
        <f t="shared" si="123"/>
        <v>1.2283261658803244</v>
      </c>
      <c r="BU115" s="79">
        <f t="shared" si="90"/>
        <v>1.2283261658803244</v>
      </c>
      <c r="BV115">
        <f t="shared" si="91"/>
        <v>5</v>
      </c>
      <c r="CA115" s="50" t="s">
        <v>455</v>
      </c>
      <c r="CB115" s="53">
        <v>19</v>
      </c>
      <c r="CC115" s="53">
        <v>23</v>
      </c>
      <c r="CD115">
        <f t="shared" si="124"/>
        <v>14.224978307199736</v>
      </c>
      <c r="CE115">
        <f t="shared" si="125"/>
        <v>17.296912471621454</v>
      </c>
      <c r="CF115">
        <f t="shared" si="126"/>
        <v>16.192383654529401</v>
      </c>
      <c r="CG115">
        <f t="shared" si="127"/>
        <v>17.844326829555662</v>
      </c>
      <c r="CH115">
        <f t="shared" si="128"/>
        <v>4.8457080379126705</v>
      </c>
      <c r="CI115" s="79">
        <f t="shared" si="92"/>
        <v>4.8457080379126705</v>
      </c>
      <c r="CJ115">
        <f t="shared" si="93"/>
        <v>5</v>
      </c>
      <c r="CO115" s="50" t="s">
        <v>455</v>
      </c>
      <c r="CP115" s="53">
        <v>19</v>
      </c>
      <c r="CQ115" s="53">
        <v>23</v>
      </c>
      <c r="CR115">
        <f t="shared" si="129"/>
        <v>13.218153072515904</v>
      </c>
      <c r="CS115">
        <f t="shared" si="130"/>
        <v>17.229643786219146</v>
      </c>
      <c r="CT115">
        <f t="shared" si="131"/>
        <v>17.862874797114515</v>
      </c>
      <c r="CU115">
        <f t="shared" si="132"/>
        <v>17.844326829555662</v>
      </c>
      <c r="CV115">
        <f t="shared" si="133"/>
        <v>8.4982465192655958</v>
      </c>
      <c r="CW115" s="79">
        <f t="shared" si="94"/>
        <v>8.4982465192655958</v>
      </c>
      <c r="CX115">
        <f t="shared" si="95"/>
        <v>5</v>
      </c>
      <c r="DC115" s="50" t="s">
        <v>455</v>
      </c>
      <c r="DD115" s="53">
        <v>19</v>
      </c>
      <c r="DE115" s="53">
        <v>23</v>
      </c>
      <c r="DF115">
        <f t="shared" si="134"/>
        <v>12.588544629471533</v>
      </c>
      <c r="DG115">
        <f t="shared" si="135"/>
        <v>17.267558747353149</v>
      </c>
      <c r="DH115">
        <f t="shared" si="136"/>
        <v>24.660966430805306</v>
      </c>
      <c r="DI115">
        <f t="shared" si="137"/>
        <v>16.014978640539386</v>
      </c>
      <c r="DJ115">
        <f t="shared" si="138"/>
        <v>8.4887650379045212</v>
      </c>
      <c r="DK115" s="79">
        <f t="shared" si="96"/>
        <v>8.4887650379045212</v>
      </c>
      <c r="DL115">
        <f t="shared" si="97"/>
        <v>5</v>
      </c>
      <c r="DQ115" s="50" t="s">
        <v>455</v>
      </c>
      <c r="DR115" s="53">
        <v>19</v>
      </c>
      <c r="DS115" s="53">
        <v>23</v>
      </c>
      <c r="DT115">
        <f t="shared" si="139"/>
        <v>11.808733866565362</v>
      </c>
      <c r="DU115">
        <f t="shared" si="140"/>
        <v>17.213202140670496</v>
      </c>
      <c r="DV115">
        <f t="shared" si="141"/>
        <v>24.285947711213399</v>
      </c>
      <c r="DW115">
        <f t="shared" si="142"/>
        <v>15.919011629835424</v>
      </c>
      <c r="DX115">
        <f t="shared" si="143"/>
        <v>8.5989104123140638</v>
      </c>
      <c r="DY115" s="79">
        <f t="shared" si="98"/>
        <v>8.5989104123140638</v>
      </c>
      <c r="DZ115">
        <f t="shared" si="99"/>
        <v>5</v>
      </c>
      <c r="EE115" s="50" t="s">
        <v>455</v>
      </c>
      <c r="EF115" s="53">
        <v>19</v>
      </c>
      <c r="EG115" s="53">
        <v>23</v>
      </c>
      <c r="EH115">
        <f t="shared" si="144"/>
        <v>12.143844831032428</v>
      </c>
      <c r="EI115">
        <f t="shared" si="145"/>
        <v>17.195735384675949</v>
      </c>
      <c r="EJ115">
        <f t="shared" si="146"/>
        <v>24.285947711213399</v>
      </c>
      <c r="EK115">
        <f t="shared" si="147"/>
        <v>15.919011629835424</v>
      </c>
      <c r="EL115">
        <f t="shared" si="148"/>
        <v>8.7896186686946258</v>
      </c>
      <c r="EM115" s="79">
        <f t="shared" si="100"/>
        <v>8.7896186686946258</v>
      </c>
      <c r="EN115">
        <f t="shared" si="101"/>
        <v>5</v>
      </c>
      <c r="ES115" s="50" t="s">
        <v>455</v>
      </c>
      <c r="ET115" s="53">
        <v>19</v>
      </c>
      <c r="EU115" s="53">
        <v>23</v>
      </c>
      <c r="EV115">
        <f t="shared" si="149"/>
        <v>12.198593187422713</v>
      </c>
      <c r="EW115">
        <f t="shared" si="150"/>
        <v>17.362766789039931</v>
      </c>
      <c r="EX115">
        <f t="shared" si="151"/>
        <v>24.285947711213399</v>
      </c>
      <c r="EY115">
        <f t="shared" si="152"/>
        <v>15.919011629835424</v>
      </c>
      <c r="EZ115">
        <f t="shared" si="153"/>
        <v>8.7896186686946258</v>
      </c>
      <c r="FA115" s="79">
        <f t="shared" si="102"/>
        <v>8.7896186686946258</v>
      </c>
      <c r="FB115">
        <f t="shared" si="103"/>
        <v>5</v>
      </c>
    </row>
    <row r="116" spans="1:158">
      <c r="A116" s="50" t="s">
        <v>282</v>
      </c>
      <c r="B116" s="51">
        <v>12</v>
      </c>
      <c r="C116" s="51">
        <v>13</v>
      </c>
      <c r="H116" s="1">
        <v>115</v>
      </c>
      <c r="I116" s="50" t="s">
        <v>399</v>
      </c>
      <c r="J116" s="53">
        <v>24</v>
      </c>
      <c r="K116" s="53">
        <v>28</v>
      </c>
      <c r="L116">
        <f t="shared" si="77"/>
        <v>32.649655434629018</v>
      </c>
      <c r="M116">
        <f t="shared" si="78"/>
        <v>23.53720459187964</v>
      </c>
      <c r="N116">
        <f t="shared" si="79"/>
        <v>22.360679774997898</v>
      </c>
      <c r="O116">
        <f t="shared" si="80"/>
        <v>23.345235059857504</v>
      </c>
      <c r="P116">
        <f t="shared" si="81"/>
        <v>19.798989873223331</v>
      </c>
      <c r="Q116" s="79">
        <f t="shared" si="82"/>
        <v>19.798989873223331</v>
      </c>
      <c r="R116">
        <f t="shared" si="83"/>
        <v>5</v>
      </c>
      <c r="W116" s="50" t="s">
        <v>461</v>
      </c>
      <c r="X116" s="53">
        <v>23</v>
      </c>
      <c r="Y116" s="53">
        <v>27</v>
      </c>
      <c r="Z116">
        <f t="shared" si="104"/>
        <v>30.169728205603711</v>
      </c>
      <c r="AA116">
        <f t="shared" si="105"/>
        <v>19.654390031040961</v>
      </c>
      <c r="AB116">
        <f t="shared" si="106"/>
        <v>19.105980780095642</v>
      </c>
      <c r="AC116">
        <f t="shared" si="107"/>
        <v>22.677080940897135</v>
      </c>
      <c r="AD116">
        <f t="shared" si="108"/>
        <v>12.51415413303479</v>
      </c>
      <c r="AE116" s="79">
        <f t="shared" si="84"/>
        <v>12.51415413303479</v>
      </c>
      <c r="AF116">
        <f t="shared" si="85"/>
        <v>5</v>
      </c>
      <c r="AK116" s="50" t="s">
        <v>461</v>
      </c>
      <c r="AL116" s="53">
        <v>23</v>
      </c>
      <c r="AM116" s="53">
        <v>27</v>
      </c>
      <c r="AN116">
        <f t="shared" si="109"/>
        <v>26.269565775059689</v>
      </c>
      <c r="AO116">
        <f t="shared" si="110"/>
        <v>20.364580643850044</v>
      </c>
      <c r="AP116">
        <f t="shared" si="111"/>
        <v>19.338652623223645</v>
      </c>
      <c r="AQ116">
        <f t="shared" si="112"/>
        <v>22.161026851138665</v>
      </c>
      <c r="AR116">
        <f t="shared" si="113"/>
        <v>11.400168617379695</v>
      </c>
      <c r="AS116" s="79">
        <f t="shared" si="86"/>
        <v>11.400168617379695</v>
      </c>
      <c r="AT116">
        <f t="shared" si="87"/>
        <v>5</v>
      </c>
      <c r="AY116" s="50" t="s">
        <v>461</v>
      </c>
      <c r="AZ116" s="53">
        <v>23</v>
      </c>
      <c r="BA116" s="53">
        <v>27</v>
      </c>
      <c r="BB116">
        <f t="shared" si="114"/>
        <v>22.801184790160459</v>
      </c>
      <c r="BC116">
        <f t="shared" si="115"/>
        <v>19.235745082847135</v>
      </c>
      <c r="BD116">
        <f t="shared" si="116"/>
        <v>19.802153505254648</v>
      </c>
      <c r="BE116">
        <f t="shared" si="117"/>
        <v>22.161026851138665</v>
      </c>
      <c r="BF116">
        <f t="shared" si="118"/>
        <v>10.627332912665231</v>
      </c>
      <c r="BG116" s="79">
        <f t="shared" si="88"/>
        <v>10.627332912665231</v>
      </c>
      <c r="BH116">
        <f t="shared" si="89"/>
        <v>5</v>
      </c>
      <c r="BM116" s="50" t="s">
        <v>461</v>
      </c>
      <c r="BN116" s="53">
        <v>23</v>
      </c>
      <c r="BO116" s="53">
        <v>27</v>
      </c>
      <c r="BP116">
        <f t="shared" si="119"/>
        <v>20.919239853838029</v>
      </c>
      <c r="BQ116">
        <f t="shared" si="120"/>
        <v>20.454954584598241</v>
      </c>
      <c r="BR116">
        <f t="shared" si="121"/>
        <v>19.809982959003051</v>
      </c>
      <c r="BS116">
        <f t="shared" si="122"/>
        <v>22.978685776170927</v>
      </c>
      <c r="BT116">
        <f t="shared" si="123"/>
        <v>5.6852415929128499</v>
      </c>
      <c r="BU116" s="79">
        <f t="shared" si="90"/>
        <v>5.6852415929128499</v>
      </c>
      <c r="BV116">
        <f t="shared" si="91"/>
        <v>5</v>
      </c>
      <c r="CA116" s="50" t="s">
        <v>461</v>
      </c>
      <c r="CB116" s="53">
        <v>23</v>
      </c>
      <c r="CC116" s="53">
        <v>27</v>
      </c>
      <c r="CD116">
        <f t="shared" si="124"/>
        <v>19.828814040186646</v>
      </c>
      <c r="CE116">
        <f t="shared" si="125"/>
        <v>21.428559938244419</v>
      </c>
      <c r="CF116">
        <f t="shared" si="126"/>
        <v>20.023783585713041</v>
      </c>
      <c r="CG116">
        <f t="shared" si="127"/>
        <v>22.978685776170927</v>
      </c>
      <c r="CH116">
        <f t="shared" si="128"/>
        <v>2.2203967547921382</v>
      </c>
      <c r="CI116" s="79">
        <f t="shared" si="92"/>
        <v>2.2203967547921382</v>
      </c>
      <c r="CJ116">
        <f t="shared" si="93"/>
        <v>5</v>
      </c>
      <c r="CO116" s="50" t="s">
        <v>461</v>
      </c>
      <c r="CP116" s="53">
        <v>23</v>
      </c>
      <c r="CQ116" s="53">
        <v>27</v>
      </c>
      <c r="CR116">
        <f t="shared" si="129"/>
        <v>18.815943471653544</v>
      </c>
      <c r="CS116">
        <f t="shared" si="130"/>
        <v>21.528135660107683</v>
      </c>
      <c r="CT116">
        <f t="shared" si="131"/>
        <v>23.346640643856855</v>
      </c>
      <c r="CU116">
        <f t="shared" si="132"/>
        <v>22.978685776170927</v>
      </c>
      <c r="CV116">
        <f t="shared" si="133"/>
        <v>3.6781252156784703</v>
      </c>
      <c r="CW116" s="79">
        <f t="shared" si="94"/>
        <v>3.6781252156784703</v>
      </c>
      <c r="CX116">
        <f t="shared" si="95"/>
        <v>5</v>
      </c>
      <c r="DC116" s="50" t="s">
        <v>461</v>
      </c>
      <c r="DD116" s="53">
        <v>23</v>
      </c>
      <c r="DE116" s="53">
        <v>27</v>
      </c>
      <c r="DF116">
        <f t="shared" si="134"/>
        <v>18.184758663457607</v>
      </c>
      <c r="DG116">
        <f t="shared" si="135"/>
        <v>21.531431614579006</v>
      </c>
      <c r="DH116">
        <f t="shared" si="136"/>
        <v>30.31534938207551</v>
      </c>
      <c r="DI116">
        <f t="shared" si="137"/>
        <v>19.966599808102849</v>
      </c>
      <c r="DJ116">
        <f t="shared" si="138"/>
        <v>3.615034941566972</v>
      </c>
      <c r="DK116" s="79">
        <f t="shared" si="96"/>
        <v>3.615034941566972</v>
      </c>
      <c r="DL116">
        <f t="shared" si="97"/>
        <v>5</v>
      </c>
      <c r="DQ116" s="50" t="s">
        <v>461</v>
      </c>
      <c r="DR116" s="53">
        <v>23</v>
      </c>
      <c r="DS116" s="53">
        <v>27</v>
      </c>
      <c r="DT116">
        <f t="shared" si="139"/>
        <v>17.413386000757225</v>
      </c>
      <c r="DU116">
        <f t="shared" si="140"/>
        <v>21.656289914931953</v>
      </c>
      <c r="DV116">
        <f t="shared" si="141"/>
        <v>29.9284483081865</v>
      </c>
      <c r="DW116">
        <f t="shared" si="142"/>
        <v>19.863478759342119</v>
      </c>
      <c r="DX116">
        <f t="shared" si="143"/>
        <v>3.7438926211903034</v>
      </c>
      <c r="DY116" s="79">
        <f t="shared" si="98"/>
        <v>3.7438926211903034</v>
      </c>
      <c r="DZ116">
        <f t="shared" si="99"/>
        <v>5</v>
      </c>
      <c r="EE116" s="50" t="s">
        <v>461</v>
      </c>
      <c r="EF116" s="53">
        <v>23</v>
      </c>
      <c r="EG116" s="53">
        <v>27</v>
      </c>
      <c r="EH116">
        <f t="shared" si="144"/>
        <v>17.744001541935042</v>
      </c>
      <c r="EI116">
        <f t="shared" si="145"/>
        <v>21.510027131823811</v>
      </c>
      <c r="EJ116">
        <f t="shared" si="146"/>
        <v>29.9284483081865</v>
      </c>
      <c r="EK116">
        <f t="shared" si="147"/>
        <v>19.863478759342119</v>
      </c>
      <c r="EL116">
        <f t="shared" si="148"/>
        <v>3.8863286352372577</v>
      </c>
      <c r="EM116" s="79">
        <f t="shared" si="100"/>
        <v>3.8863286352372577</v>
      </c>
      <c r="EN116">
        <f t="shared" si="101"/>
        <v>5</v>
      </c>
      <c r="ES116" s="50" t="s">
        <v>461</v>
      </c>
      <c r="ET116" s="53">
        <v>23</v>
      </c>
      <c r="EU116" s="53">
        <v>27</v>
      </c>
      <c r="EV116">
        <f t="shared" si="149"/>
        <v>17.789630343327424</v>
      </c>
      <c r="EW116">
        <f t="shared" si="150"/>
        <v>21.633245622665779</v>
      </c>
      <c r="EX116">
        <f t="shared" si="151"/>
        <v>29.9284483081865</v>
      </c>
      <c r="EY116">
        <f t="shared" si="152"/>
        <v>19.863478759342119</v>
      </c>
      <c r="EZ116">
        <f t="shared" si="153"/>
        <v>3.8863286352372577</v>
      </c>
      <c r="FA116" s="79">
        <f t="shared" si="102"/>
        <v>3.8863286352372577</v>
      </c>
      <c r="FB116">
        <f t="shared" si="103"/>
        <v>5</v>
      </c>
    </row>
    <row r="117" spans="1:158">
      <c r="A117" s="50" t="s">
        <v>284</v>
      </c>
      <c r="B117" s="51">
        <v>9</v>
      </c>
      <c r="C117" s="51">
        <v>16</v>
      </c>
      <c r="H117" s="1">
        <v>116</v>
      </c>
      <c r="I117" s="50" t="s">
        <v>490</v>
      </c>
      <c r="J117" s="53">
        <v>12</v>
      </c>
      <c r="K117" s="53">
        <v>13</v>
      </c>
      <c r="L117">
        <f t="shared" si="77"/>
        <v>13.45362404707371</v>
      </c>
      <c r="M117">
        <f t="shared" si="78"/>
        <v>10.63014581273465</v>
      </c>
      <c r="N117">
        <f t="shared" si="79"/>
        <v>14.866068747318506</v>
      </c>
      <c r="O117">
        <f t="shared" si="80"/>
        <v>15.556349186104045</v>
      </c>
      <c r="P117">
        <f t="shared" si="81"/>
        <v>2.2360679774997898</v>
      </c>
      <c r="Q117" s="79">
        <f t="shared" si="82"/>
        <v>2.2360679774997898</v>
      </c>
      <c r="R117">
        <f t="shared" si="83"/>
        <v>5</v>
      </c>
      <c r="W117" s="50" t="s">
        <v>465</v>
      </c>
      <c r="X117" s="53">
        <v>2</v>
      </c>
      <c r="Y117" s="53">
        <v>24</v>
      </c>
      <c r="Z117">
        <f t="shared" si="104"/>
        <v>19.892523721237584</v>
      </c>
      <c r="AA117">
        <f t="shared" si="105"/>
        <v>25.762174636592356</v>
      </c>
      <c r="AB117">
        <f t="shared" si="106"/>
        <v>2.603927232351928</v>
      </c>
      <c r="AC117">
        <f t="shared" si="107"/>
        <v>2.6925824035672519</v>
      </c>
      <c r="AD117">
        <f t="shared" si="108"/>
        <v>15.024602126178488</v>
      </c>
      <c r="AE117" s="79">
        <f t="shared" si="84"/>
        <v>2.603927232351928</v>
      </c>
      <c r="AF117">
        <f t="shared" si="85"/>
        <v>3</v>
      </c>
      <c r="AK117" s="50" t="s">
        <v>465</v>
      </c>
      <c r="AL117" s="53">
        <v>2</v>
      </c>
      <c r="AM117" s="53">
        <v>24</v>
      </c>
      <c r="AN117">
        <f t="shared" si="109"/>
        <v>19.200085351533922</v>
      </c>
      <c r="AO117">
        <f t="shared" si="110"/>
        <v>25.613014070582786</v>
      </c>
      <c r="AP117">
        <f t="shared" si="111"/>
        <v>2.5832422351987985</v>
      </c>
      <c r="AQ117">
        <f t="shared" si="112"/>
        <v>3.0184617126756614</v>
      </c>
      <c r="AR117">
        <f t="shared" si="113"/>
        <v>15.291953586271733</v>
      </c>
      <c r="AS117" s="79">
        <f t="shared" si="86"/>
        <v>2.5832422351987985</v>
      </c>
      <c r="AT117">
        <f t="shared" si="87"/>
        <v>3</v>
      </c>
      <c r="AY117" s="50" t="s">
        <v>465</v>
      </c>
      <c r="AZ117" s="53">
        <v>2</v>
      </c>
      <c r="BA117" s="53">
        <v>24</v>
      </c>
      <c r="BB117">
        <f t="shared" si="114"/>
        <v>21.306379903283535</v>
      </c>
      <c r="BC117">
        <f t="shared" si="115"/>
        <v>24.576694015963124</v>
      </c>
      <c r="BD117">
        <f t="shared" si="116"/>
        <v>2.1339763076634504</v>
      </c>
      <c r="BE117">
        <f t="shared" si="117"/>
        <v>3.0184617126756614</v>
      </c>
      <c r="BF117">
        <f t="shared" si="118"/>
        <v>16.616292624909374</v>
      </c>
      <c r="BG117" s="79">
        <f t="shared" si="88"/>
        <v>2.1339763076634504</v>
      </c>
      <c r="BH117">
        <f t="shared" si="89"/>
        <v>3</v>
      </c>
      <c r="BM117" s="50" t="s">
        <v>465</v>
      </c>
      <c r="BN117" s="53">
        <v>2</v>
      </c>
      <c r="BO117" s="53">
        <v>24</v>
      </c>
      <c r="BP117">
        <f t="shared" si="119"/>
        <v>17.372364898148014</v>
      </c>
      <c r="BQ117">
        <f t="shared" si="120"/>
        <v>26.041592994553476</v>
      </c>
      <c r="BR117">
        <f t="shared" si="121"/>
        <v>2.0629225695579119</v>
      </c>
      <c r="BS117">
        <f t="shared" si="122"/>
        <v>6.1008196170678586</v>
      </c>
      <c r="BT117">
        <f t="shared" si="123"/>
        <v>18.028761957211213</v>
      </c>
      <c r="BU117" s="79">
        <f t="shared" si="90"/>
        <v>2.0629225695579119</v>
      </c>
      <c r="BV117">
        <f t="shared" si="91"/>
        <v>3</v>
      </c>
      <c r="CA117" s="50" t="s">
        <v>465</v>
      </c>
      <c r="CB117" s="53">
        <v>2</v>
      </c>
      <c r="CC117" s="53">
        <v>24</v>
      </c>
      <c r="CD117">
        <f t="shared" si="124"/>
        <v>15.26652619819922</v>
      </c>
      <c r="CE117">
        <f t="shared" si="125"/>
        <v>25.811621121598186</v>
      </c>
      <c r="CF117">
        <f t="shared" si="126"/>
        <v>1.9262735526064294</v>
      </c>
      <c r="CG117">
        <f t="shared" si="127"/>
        <v>6.1008196170678586</v>
      </c>
      <c r="CH117">
        <f t="shared" si="128"/>
        <v>21.501661941084727</v>
      </c>
      <c r="CI117" s="79">
        <f t="shared" si="92"/>
        <v>1.9262735526064294</v>
      </c>
      <c r="CJ117">
        <f t="shared" si="93"/>
        <v>3</v>
      </c>
      <c r="CO117" s="50" t="s">
        <v>465</v>
      </c>
      <c r="CP117" s="53">
        <v>2</v>
      </c>
      <c r="CQ117" s="53">
        <v>24</v>
      </c>
      <c r="CR117">
        <f t="shared" si="129"/>
        <v>15.09705772024674</v>
      </c>
      <c r="CS117">
        <f t="shared" si="130"/>
        <v>25.197432904960774</v>
      </c>
      <c r="CT117">
        <f t="shared" si="131"/>
        <v>9.6735789312636964</v>
      </c>
      <c r="CU117">
        <f t="shared" si="132"/>
        <v>6.1008196170678586</v>
      </c>
      <c r="CV117">
        <f t="shared" si="133"/>
        <v>24.807965396263551</v>
      </c>
      <c r="CW117" s="79">
        <f t="shared" si="94"/>
        <v>6.1008196170678586</v>
      </c>
      <c r="CX117">
        <f t="shared" si="95"/>
        <v>4</v>
      </c>
      <c r="DC117" s="50" t="s">
        <v>465</v>
      </c>
      <c r="DD117" s="53">
        <v>2</v>
      </c>
      <c r="DE117" s="53">
        <v>24</v>
      </c>
      <c r="DF117">
        <f t="shared" si="134"/>
        <v>14.975503149750814</v>
      </c>
      <c r="DG117">
        <f t="shared" si="135"/>
        <v>25.344767985982674</v>
      </c>
      <c r="DH117">
        <f t="shared" si="136"/>
        <v>19.000537049339055</v>
      </c>
      <c r="DI117">
        <f t="shared" si="137"/>
        <v>1.5746557899848224</v>
      </c>
      <c r="DJ117">
        <f t="shared" si="138"/>
        <v>24.762484272559373</v>
      </c>
      <c r="DK117" s="79">
        <f t="shared" si="96"/>
        <v>1.5746557899848224</v>
      </c>
      <c r="DL117">
        <f t="shared" si="97"/>
        <v>4</v>
      </c>
      <c r="DQ117" s="50" t="s">
        <v>465</v>
      </c>
      <c r="DR117" s="53">
        <v>2</v>
      </c>
      <c r="DS117" s="53">
        <v>24</v>
      </c>
      <c r="DT117">
        <f t="shared" si="139"/>
        <v>14.67464746191089</v>
      </c>
      <c r="DU117">
        <f t="shared" si="140"/>
        <v>24.654459041957974</v>
      </c>
      <c r="DV117">
        <f t="shared" si="141"/>
        <v>19.515503459449654</v>
      </c>
      <c r="DW117">
        <f t="shared" si="142"/>
        <v>1.6680162513703165</v>
      </c>
      <c r="DX117">
        <f t="shared" si="143"/>
        <v>24.888766429033865</v>
      </c>
      <c r="DY117" s="79">
        <f t="shared" si="98"/>
        <v>1.6680162513703165</v>
      </c>
      <c r="DZ117">
        <f t="shared" si="99"/>
        <v>4</v>
      </c>
      <c r="EE117" s="50" t="s">
        <v>465</v>
      </c>
      <c r="EF117" s="53">
        <v>2</v>
      </c>
      <c r="EG117" s="53">
        <v>24</v>
      </c>
      <c r="EH117">
        <f t="shared" si="144"/>
        <v>14.814620047108633</v>
      </c>
      <c r="EI117">
        <f t="shared" si="145"/>
        <v>25.118405190771895</v>
      </c>
      <c r="EJ117">
        <f t="shared" si="146"/>
        <v>19.515503459449654</v>
      </c>
      <c r="EK117">
        <f t="shared" si="147"/>
        <v>1.6680162513703165</v>
      </c>
      <c r="EL117">
        <f t="shared" si="148"/>
        <v>25.051249240328616</v>
      </c>
      <c r="EM117" s="79">
        <f t="shared" si="100"/>
        <v>1.6680162513703165</v>
      </c>
      <c r="EN117">
        <f t="shared" si="101"/>
        <v>4</v>
      </c>
      <c r="ES117" s="50" t="s">
        <v>465</v>
      </c>
      <c r="ET117" s="53">
        <v>2</v>
      </c>
      <c r="EU117" s="53">
        <v>24</v>
      </c>
      <c r="EV117">
        <f t="shared" si="149"/>
        <v>14.982913071637164</v>
      </c>
      <c r="EW117">
        <f t="shared" si="150"/>
        <v>25.386328416109883</v>
      </c>
      <c r="EX117">
        <f t="shared" si="151"/>
        <v>19.515503459449654</v>
      </c>
      <c r="EY117">
        <f t="shared" si="152"/>
        <v>1.6680162513703165</v>
      </c>
      <c r="EZ117">
        <f t="shared" si="153"/>
        <v>25.051249240328616</v>
      </c>
      <c r="FA117" s="79">
        <f t="shared" si="102"/>
        <v>1.6680162513703165</v>
      </c>
      <c r="FB117">
        <f t="shared" si="103"/>
        <v>4</v>
      </c>
    </row>
    <row r="118" spans="1:158">
      <c r="A118" s="50" t="s">
        <v>286</v>
      </c>
      <c r="B118" s="51">
        <v>10</v>
      </c>
      <c r="C118" s="51">
        <v>14</v>
      </c>
      <c r="H118" s="1">
        <v>117</v>
      </c>
      <c r="I118" s="50" t="s">
        <v>492</v>
      </c>
      <c r="J118" s="53">
        <v>19</v>
      </c>
      <c r="K118" s="53">
        <v>5</v>
      </c>
      <c r="L118">
        <f t="shared" si="77"/>
        <v>16.124515496597098</v>
      </c>
      <c r="M118">
        <f t="shared" si="78"/>
        <v>0</v>
      </c>
      <c r="N118">
        <f t="shared" si="79"/>
        <v>25.495097567963924</v>
      </c>
      <c r="O118">
        <f t="shared" si="80"/>
        <v>26.172504656604801</v>
      </c>
      <c r="P118">
        <f t="shared" si="81"/>
        <v>12.727922061357855</v>
      </c>
      <c r="Q118" s="79">
        <f t="shared" si="82"/>
        <v>0</v>
      </c>
      <c r="R118">
        <f t="shared" si="83"/>
        <v>2</v>
      </c>
      <c r="W118" s="50" t="s">
        <v>467</v>
      </c>
      <c r="X118" s="53">
        <v>22</v>
      </c>
      <c r="Y118" s="53">
        <v>28</v>
      </c>
      <c r="Z118">
        <f t="shared" si="104"/>
        <v>30.306971145266232</v>
      </c>
      <c r="AA118">
        <f t="shared" si="105"/>
        <v>20.613113614742492</v>
      </c>
      <c r="AB118">
        <f t="shared" si="106"/>
        <v>18.205098141767433</v>
      </c>
      <c r="AC118">
        <f t="shared" si="107"/>
        <v>21.982947936980608</v>
      </c>
      <c r="AD118">
        <f t="shared" si="108"/>
        <v>12.770968773313225</v>
      </c>
      <c r="AE118" s="79">
        <f t="shared" si="84"/>
        <v>12.770968773313225</v>
      </c>
      <c r="AF118">
        <f t="shared" si="85"/>
        <v>5</v>
      </c>
      <c r="AK118" s="50" t="s">
        <v>467</v>
      </c>
      <c r="AL118" s="53">
        <v>22</v>
      </c>
      <c r="AM118" s="53">
        <v>28</v>
      </c>
      <c r="AN118">
        <f t="shared" si="109"/>
        <v>26.535497719134412</v>
      </c>
      <c r="AO118">
        <f t="shared" si="110"/>
        <v>21.28576897600535</v>
      </c>
      <c r="AP118">
        <f t="shared" si="111"/>
        <v>18.42429780604175</v>
      </c>
      <c r="AQ118">
        <f t="shared" si="112"/>
        <v>21.504521488070569</v>
      </c>
      <c r="AR118">
        <f t="shared" si="113"/>
        <v>11.667783758910209</v>
      </c>
      <c r="AS118" s="79">
        <f t="shared" si="86"/>
        <v>11.667783758910209</v>
      </c>
      <c r="AT118">
        <f t="shared" si="87"/>
        <v>5</v>
      </c>
      <c r="AY118" s="50" t="s">
        <v>467</v>
      </c>
      <c r="AZ118" s="53">
        <v>22</v>
      </c>
      <c r="BA118" s="53">
        <v>28</v>
      </c>
      <c r="BB118">
        <f t="shared" si="114"/>
        <v>23.343086290356823</v>
      </c>
      <c r="BC118">
        <f t="shared" si="115"/>
        <v>20.133236754637284</v>
      </c>
      <c r="BD118">
        <f t="shared" si="116"/>
        <v>18.897758688311928</v>
      </c>
      <c r="BE118">
        <f t="shared" si="117"/>
        <v>21.504521488070569</v>
      </c>
      <c r="BF118">
        <f t="shared" si="118"/>
        <v>11.046260889396812</v>
      </c>
      <c r="BG118" s="79">
        <f t="shared" si="88"/>
        <v>11.046260889396812</v>
      </c>
      <c r="BH118">
        <f t="shared" si="89"/>
        <v>5</v>
      </c>
      <c r="BM118" s="50" t="s">
        <v>467</v>
      </c>
      <c r="BN118" s="53">
        <v>22</v>
      </c>
      <c r="BO118" s="53">
        <v>28</v>
      </c>
      <c r="BP118">
        <f t="shared" si="119"/>
        <v>21.254195107281888</v>
      </c>
      <c r="BQ118">
        <f t="shared" si="120"/>
        <v>21.399860729592998</v>
      </c>
      <c r="BR118">
        <f t="shared" si="121"/>
        <v>18.9104194603925</v>
      </c>
      <c r="BS118">
        <f t="shared" si="122"/>
        <v>22.494888308235719</v>
      </c>
      <c r="BT118">
        <f t="shared" si="123"/>
        <v>6.1468292988976225</v>
      </c>
      <c r="BU118" s="79">
        <f t="shared" si="90"/>
        <v>6.1468292988976225</v>
      </c>
      <c r="BV118">
        <f t="shared" si="91"/>
        <v>5</v>
      </c>
      <c r="CA118" s="50" t="s">
        <v>467</v>
      </c>
      <c r="CB118" s="53">
        <v>22</v>
      </c>
      <c r="CC118" s="53">
        <v>28</v>
      </c>
      <c r="CD118">
        <f t="shared" si="124"/>
        <v>20.041671385398551</v>
      </c>
      <c r="CE118">
        <f t="shared" si="125"/>
        <v>22.320158385211645</v>
      </c>
      <c r="CF118">
        <f t="shared" si="126"/>
        <v>19.124160590192474</v>
      </c>
      <c r="CG118">
        <f t="shared" si="127"/>
        <v>22.494888308235719</v>
      </c>
      <c r="CH118">
        <f t="shared" si="128"/>
        <v>3.4977863840851495</v>
      </c>
      <c r="CI118" s="79">
        <f t="shared" si="92"/>
        <v>3.4977863840851495</v>
      </c>
      <c r="CJ118">
        <f t="shared" si="93"/>
        <v>5</v>
      </c>
      <c r="CO118" s="50" t="s">
        <v>467</v>
      </c>
      <c r="CP118" s="53">
        <v>22</v>
      </c>
      <c r="CQ118" s="53">
        <v>28</v>
      </c>
      <c r="CR118">
        <f t="shared" si="129"/>
        <v>19.038555780532871</v>
      </c>
      <c r="CS118">
        <f t="shared" si="130"/>
        <v>22.376564191135333</v>
      </c>
      <c r="CT118">
        <f t="shared" si="131"/>
        <v>23.084514203668853</v>
      </c>
      <c r="CU118">
        <f t="shared" si="132"/>
        <v>22.494888308235719</v>
      </c>
      <c r="CV118">
        <f t="shared" si="133"/>
        <v>4.848702249283801</v>
      </c>
      <c r="CW118" s="79">
        <f t="shared" si="94"/>
        <v>4.848702249283801</v>
      </c>
      <c r="CX118">
        <f t="shared" si="95"/>
        <v>5</v>
      </c>
      <c r="DC118" s="50" t="s">
        <v>467</v>
      </c>
      <c r="DD118" s="53">
        <v>22</v>
      </c>
      <c r="DE118" s="53">
        <v>28</v>
      </c>
      <c r="DF118">
        <f t="shared" si="134"/>
        <v>18.41011573098324</v>
      </c>
      <c r="DG118">
        <f t="shared" si="135"/>
        <v>22.389182730579787</v>
      </c>
      <c r="DH118">
        <f t="shared" si="136"/>
        <v>30.385952715741958</v>
      </c>
      <c r="DI118">
        <f t="shared" si="137"/>
        <v>19.097286325992307</v>
      </c>
      <c r="DJ118">
        <f t="shared" si="138"/>
        <v>4.7697715489056831</v>
      </c>
      <c r="DK118" s="79">
        <f t="shared" si="96"/>
        <v>4.7697715489056831</v>
      </c>
      <c r="DL118">
        <f t="shared" si="97"/>
        <v>5</v>
      </c>
      <c r="DQ118" s="50" t="s">
        <v>467</v>
      </c>
      <c r="DR118" s="53">
        <v>22</v>
      </c>
      <c r="DS118" s="53">
        <v>28</v>
      </c>
      <c r="DT118">
        <f t="shared" si="139"/>
        <v>17.627292045330382</v>
      </c>
      <c r="DU118">
        <f t="shared" si="140"/>
        <v>22.464547844004858</v>
      </c>
      <c r="DV118">
        <f t="shared" si="141"/>
        <v>30.052297575456546</v>
      </c>
      <c r="DW118">
        <f t="shared" si="142"/>
        <v>18.993195147074005</v>
      </c>
      <c r="DX118">
        <f t="shared" si="143"/>
        <v>4.8968353167125391</v>
      </c>
      <c r="DY118" s="79">
        <f t="shared" si="98"/>
        <v>4.8968353167125391</v>
      </c>
      <c r="DZ118">
        <f t="shared" si="99"/>
        <v>5</v>
      </c>
      <c r="EE118" s="50" t="s">
        <v>467</v>
      </c>
      <c r="EF118" s="53">
        <v>22</v>
      </c>
      <c r="EG118" s="53">
        <v>28</v>
      </c>
      <c r="EH118">
        <f t="shared" si="144"/>
        <v>17.964160503073696</v>
      </c>
      <c r="EI118">
        <f t="shared" si="145"/>
        <v>22.35409053394471</v>
      </c>
      <c r="EJ118">
        <f t="shared" si="146"/>
        <v>30.052297575456546</v>
      </c>
      <c r="EK118">
        <f t="shared" si="147"/>
        <v>18.993195147074005</v>
      </c>
      <c r="EL118">
        <f t="shared" si="148"/>
        <v>5.0103443255992985</v>
      </c>
      <c r="EM118" s="79">
        <f t="shared" si="100"/>
        <v>5.0103443255992985</v>
      </c>
      <c r="EN118">
        <f t="shared" si="101"/>
        <v>5</v>
      </c>
      <c r="ES118" s="50" t="s">
        <v>467</v>
      </c>
      <c r="ET118" s="53">
        <v>22</v>
      </c>
      <c r="EU118" s="53">
        <v>28</v>
      </c>
      <c r="EV118">
        <f t="shared" si="149"/>
        <v>18.022365987634249</v>
      </c>
      <c r="EW118">
        <f t="shared" si="150"/>
        <v>22.489600403088268</v>
      </c>
      <c r="EX118">
        <f t="shared" si="151"/>
        <v>30.052297575456546</v>
      </c>
      <c r="EY118">
        <f t="shared" si="152"/>
        <v>18.993195147074005</v>
      </c>
      <c r="EZ118">
        <f t="shared" si="153"/>
        <v>5.0103443255992985</v>
      </c>
      <c r="FA118" s="79">
        <f t="shared" si="102"/>
        <v>5.0103443255992985</v>
      </c>
      <c r="FB118">
        <f t="shared" si="103"/>
        <v>5</v>
      </c>
    </row>
    <row r="119" spans="1:158">
      <c r="A119" s="50" t="s">
        <v>288</v>
      </c>
      <c r="B119" s="51">
        <v>19</v>
      </c>
      <c r="C119" s="51">
        <v>5</v>
      </c>
      <c r="H119" s="1">
        <v>118</v>
      </c>
      <c r="I119" s="50" t="s">
        <v>561</v>
      </c>
      <c r="J119" s="53">
        <v>2</v>
      </c>
      <c r="K119" s="53">
        <v>24</v>
      </c>
      <c r="L119">
        <f t="shared" si="77"/>
        <v>21.023796041628639</v>
      </c>
      <c r="M119">
        <f t="shared" si="78"/>
        <v>25.495097567963924</v>
      </c>
      <c r="N119">
        <f t="shared" si="79"/>
        <v>0</v>
      </c>
      <c r="O119">
        <f t="shared" si="80"/>
        <v>1</v>
      </c>
      <c r="P119">
        <f t="shared" si="81"/>
        <v>12.806248474865697</v>
      </c>
      <c r="Q119" s="79">
        <f t="shared" si="82"/>
        <v>0</v>
      </c>
      <c r="R119">
        <f t="shared" si="83"/>
        <v>3</v>
      </c>
      <c r="W119" s="50" t="s">
        <v>469</v>
      </c>
      <c r="X119" s="53">
        <v>9</v>
      </c>
      <c r="Y119" s="53">
        <v>12</v>
      </c>
      <c r="Z119">
        <f t="shared" si="104"/>
        <v>9.7011597244865531</v>
      </c>
      <c r="AA119">
        <f t="shared" si="105"/>
        <v>13.503469779367164</v>
      </c>
      <c r="AB119">
        <f t="shared" si="106"/>
        <v>14.645481021713966</v>
      </c>
      <c r="AC119">
        <f t="shared" si="107"/>
        <v>12.419742348374221</v>
      </c>
      <c r="AD119">
        <f t="shared" si="108"/>
        <v>8.1410767462559068</v>
      </c>
      <c r="AE119" s="79">
        <f t="shared" si="84"/>
        <v>8.1410767462559068</v>
      </c>
      <c r="AF119">
        <f t="shared" si="85"/>
        <v>5</v>
      </c>
      <c r="AK119" s="50" t="s">
        <v>469</v>
      </c>
      <c r="AL119" s="53">
        <v>9</v>
      </c>
      <c r="AM119" s="53">
        <v>12</v>
      </c>
      <c r="AN119">
        <f t="shared" si="109"/>
        <v>6.4761987185529923</v>
      </c>
      <c r="AO119">
        <f t="shared" si="110"/>
        <v>13.033248642601421</v>
      </c>
      <c r="AP119">
        <f t="shared" si="111"/>
        <v>14.930322159877022</v>
      </c>
      <c r="AQ119">
        <f t="shared" si="112"/>
        <v>11.609383177968109</v>
      </c>
      <c r="AR119">
        <f t="shared" si="113"/>
        <v>9.2338423424211076</v>
      </c>
      <c r="AS119" s="79">
        <f t="shared" si="86"/>
        <v>6.4761987185529923</v>
      </c>
      <c r="AT119">
        <f t="shared" si="87"/>
        <v>1</v>
      </c>
      <c r="AY119" s="50" t="s">
        <v>469</v>
      </c>
      <c r="AZ119" s="53">
        <v>9</v>
      </c>
      <c r="BA119" s="53">
        <v>12</v>
      </c>
      <c r="BB119">
        <f t="shared" si="114"/>
        <v>7.469048352704954</v>
      </c>
      <c r="BC119">
        <f t="shared" si="115"/>
        <v>12.281987711371386</v>
      </c>
      <c r="BD119">
        <f t="shared" si="116"/>
        <v>14.897476541672047</v>
      </c>
      <c r="BE119">
        <f t="shared" si="117"/>
        <v>11.609383177968109</v>
      </c>
      <c r="BF119">
        <f t="shared" si="118"/>
        <v>10.334977005132503</v>
      </c>
      <c r="BG119" s="79">
        <f t="shared" si="88"/>
        <v>7.469048352704954</v>
      </c>
      <c r="BH119">
        <f t="shared" si="89"/>
        <v>1</v>
      </c>
      <c r="BM119" s="50" t="s">
        <v>469</v>
      </c>
      <c r="BN119" s="53">
        <v>9</v>
      </c>
      <c r="BO119" s="53">
        <v>12</v>
      </c>
      <c r="BP119">
        <f t="shared" si="119"/>
        <v>3.5802904354821989</v>
      </c>
      <c r="BQ119">
        <f t="shared" si="120"/>
        <v>13.506024061061664</v>
      </c>
      <c r="BR119">
        <f t="shared" si="121"/>
        <v>14.818661481523607</v>
      </c>
      <c r="BS119">
        <f t="shared" si="122"/>
        <v>9.2314679222754155</v>
      </c>
      <c r="BT119">
        <f t="shared" si="123"/>
        <v>14.963067886960424</v>
      </c>
      <c r="BU119" s="79">
        <f t="shared" si="90"/>
        <v>3.5802904354821989</v>
      </c>
      <c r="BV119">
        <f t="shared" si="91"/>
        <v>1</v>
      </c>
      <c r="CA119" s="50" t="s">
        <v>469</v>
      </c>
      <c r="CB119" s="53">
        <v>9</v>
      </c>
      <c r="CC119" s="53">
        <v>12</v>
      </c>
      <c r="CD119">
        <f t="shared" si="124"/>
        <v>1.7812963538679016</v>
      </c>
      <c r="CE119">
        <f t="shared" si="125"/>
        <v>12.871675743932247</v>
      </c>
      <c r="CF119">
        <f t="shared" si="126"/>
        <v>14.884928772267301</v>
      </c>
      <c r="CG119">
        <f t="shared" si="127"/>
        <v>9.2314679222754155</v>
      </c>
      <c r="CH119">
        <f t="shared" si="128"/>
        <v>19.352631982464075</v>
      </c>
      <c r="CI119" s="79">
        <f t="shared" si="92"/>
        <v>1.7812963538679016</v>
      </c>
      <c r="CJ119">
        <f t="shared" si="93"/>
        <v>1</v>
      </c>
      <c r="CO119" s="50" t="s">
        <v>469</v>
      </c>
      <c r="CP119" s="53">
        <v>9</v>
      </c>
      <c r="CQ119" s="53">
        <v>12</v>
      </c>
      <c r="CR119">
        <f t="shared" si="129"/>
        <v>2.4063908552979556</v>
      </c>
      <c r="CS119">
        <f t="shared" si="130"/>
        <v>12.120669329702876</v>
      </c>
      <c r="CT119">
        <f t="shared" si="131"/>
        <v>6.1612874204494696</v>
      </c>
      <c r="CU119">
        <f t="shared" si="132"/>
        <v>9.2314679222754155</v>
      </c>
      <c r="CV119">
        <f t="shared" si="133"/>
        <v>22.962904004115199</v>
      </c>
      <c r="CW119" s="79">
        <f t="shared" si="94"/>
        <v>2.4063908552979556</v>
      </c>
      <c r="CX119">
        <f t="shared" si="95"/>
        <v>1</v>
      </c>
      <c r="DC119" s="50" t="s">
        <v>469</v>
      </c>
      <c r="DD119" s="53">
        <v>9</v>
      </c>
      <c r="DE119" s="53">
        <v>12</v>
      </c>
      <c r="DF119">
        <f t="shared" si="134"/>
        <v>2.878588322111479</v>
      </c>
      <c r="DG119">
        <f t="shared" si="135"/>
        <v>12.290970511855125</v>
      </c>
      <c r="DH119">
        <f t="shared" si="136"/>
        <v>9.7990003654100413</v>
      </c>
      <c r="DI119">
        <f t="shared" si="137"/>
        <v>14.360425091790727</v>
      </c>
      <c r="DJ119">
        <f t="shared" si="138"/>
        <v>22.979740593591352</v>
      </c>
      <c r="DK119" s="79">
        <f t="shared" si="96"/>
        <v>2.878588322111479</v>
      </c>
      <c r="DL119">
        <f t="shared" si="97"/>
        <v>1</v>
      </c>
      <c r="DQ119" s="50" t="s">
        <v>469</v>
      </c>
      <c r="DR119" s="53">
        <v>9</v>
      </c>
      <c r="DS119" s="53">
        <v>12</v>
      </c>
      <c r="DT119">
        <f t="shared" si="139"/>
        <v>3.4316862985080285</v>
      </c>
      <c r="DU119">
        <f t="shared" si="140"/>
        <v>11.450975350579677</v>
      </c>
      <c r="DV119">
        <f t="shared" si="141"/>
        <v>9.4389072736091322</v>
      </c>
      <c r="DW119">
        <f t="shared" si="142"/>
        <v>14.346535976006036</v>
      </c>
      <c r="DX119">
        <f t="shared" si="143"/>
        <v>23.070804386475199</v>
      </c>
      <c r="DY119" s="79">
        <f t="shared" si="98"/>
        <v>3.4316862985080285</v>
      </c>
      <c r="DZ119">
        <f t="shared" si="99"/>
        <v>1</v>
      </c>
      <c r="EE119" s="50" t="s">
        <v>469</v>
      </c>
      <c r="EF119" s="53">
        <v>9</v>
      </c>
      <c r="EG119" s="53">
        <v>12</v>
      </c>
      <c r="EH119">
        <f t="shared" si="144"/>
        <v>3.1903910136835933</v>
      </c>
      <c r="EI119">
        <f t="shared" si="145"/>
        <v>12.03486160168851</v>
      </c>
      <c r="EJ119">
        <f t="shared" si="146"/>
        <v>9.4389072736091322</v>
      </c>
      <c r="EK119">
        <f t="shared" si="147"/>
        <v>14.346535976006036</v>
      </c>
      <c r="EL119">
        <f t="shared" si="148"/>
        <v>23.268245363607996</v>
      </c>
      <c r="EM119" s="79">
        <f t="shared" si="100"/>
        <v>3.1903910136835933</v>
      </c>
      <c r="EN119">
        <f t="shared" si="101"/>
        <v>1</v>
      </c>
      <c r="ES119" s="50" t="s">
        <v>469</v>
      </c>
      <c r="ET119" s="53">
        <v>9</v>
      </c>
      <c r="EU119" s="53">
        <v>12</v>
      </c>
      <c r="EV119">
        <f t="shared" si="149"/>
        <v>3.2429882411497855</v>
      </c>
      <c r="EW119">
        <f t="shared" si="150"/>
        <v>12.305596117644528</v>
      </c>
      <c r="EX119">
        <f t="shared" si="151"/>
        <v>9.4389072736091322</v>
      </c>
      <c r="EY119">
        <f t="shared" si="152"/>
        <v>14.346535976006036</v>
      </c>
      <c r="EZ119">
        <f t="shared" si="153"/>
        <v>23.268245363607996</v>
      </c>
      <c r="FA119" s="79">
        <f t="shared" si="102"/>
        <v>3.2429882411497855</v>
      </c>
      <c r="FB119">
        <f t="shared" si="103"/>
        <v>1</v>
      </c>
    </row>
    <row r="120" spans="1:158">
      <c r="A120" s="50" t="s">
        <v>290</v>
      </c>
      <c r="B120" s="51">
        <v>16</v>
      </c>
      <c r="C120" s="51">
        <v>2</v>
      </c>
      <c r="H120" s="1">
        <v>119</v>
      </c>
      <c r="I120" s="50" t="s">
        <v>128</v>
      </c>
      <c r="J120" s="51">
        <v>16</v>
      </c>
      <c r="K120" s="51">
        <v>2</v>
      </c>
      <c r="L120">
        <f t="shared" si="77"/>
        <v>13.038404810405298</v>
      </c>
      <c r="M120">
        <f t="shared" si="78"/>
        <v>4.2426406871192848</v>
      </c>
      <c r="N120">
        <f t="shared" si="79"/>
        <v>26.076809620810597</v>
      </c>
      <c r="O120">
        <f t="shared" si="80"/>
        <v>26.627053911388696</v>
      </c>
      <c r="P120">
        <f t="shared" si="81"/>
        <v>13.416407864998739</v>
      </c>
      <c r="Q120" s="79">
        <f t="shared" si="82"/>
        <v>4.2426406871192848</v>
      </c>
      <c r="R120">
        <f t="shared" si="83"/>
        <v>2</v>
      </c>
      <c r="W120" s="50" t="s">
        <v>471</v>
      </c>
      <c r="X120" s="53">
        <v>17</v>
      </c>
      <c r="Y120" s="53">
        <v>17</v>
      </c>
      <c r="Z120">
        <f t="shared" si="104"/>
        <v>18.783303756261837</v>
      </c>
      <c r="AA120">
        <f t="shared" si="105"/>
        <v>10.69493029207214</v>
      </c>
      <c r="AB120">
        <f t="shared" si="106"/>
        <v>15.719510730979636</v>
      </c>
      <c r="AC120">
        <f t="shared" si="107"/>
        <v>16.620770138594661</v>
      </c>
      <c r="AD120">
        <f t="shared" si="108"/>
        <v>1.6568280859453648</v>
      </c>
      <c r="AE120" s="79">
        <f t="shared" si="84"/>
        <v>1.6568280859453648</v>
      </c>
      <c r="AF120">
        <f t="shared" si="85"/>
        <v>5</v>
      </c>
      <c r="AK120" s="50" t="s">
        <v>471</v>
      </c>
      <c r="AL120" s="53">
        <v>17</v>
      </c>
      <c r="AM120" s="53">
        <v>17</v>
      </c>
      <c r="AN120">
        <f t="shared" si="109"/>
        <v>14.678276061519876</v>
      </c>
      <c r="AO120">
        <f t="shared" si="110"/>
        <v>10.983950988595671</v>
      </c>
      <c r="AP120">
        <f t="shared" si="111"/>
        <v>16.04181433459803</v>
      </c>
      <c r="AQ120">
        <f t="shared" si="112"/>
        <v>15.846485765017079</v>
      </c>
      <c r="AR120">
        <f t="shared" si="113"/>
        <v>1.3529638223873133</v>
      </c>
      <c r="AS120" s="79">
        <f t="shared" si="86"/>
        <v>1.3529638223873133</v>
      </c>
      <c r="AT120">
        <f t="shared" si="87"/>
        <v>5</v>
      </c>
      <c r="AY120" s="50" t="s">
        <v>471</v>
      </c>
      <c r="AZ120" s="53">
        <v>17</v>
      </c>
      <c r="BA120" s="53">
        <v>17</v>
      </c>
      <c r="BB120">
        <f t="shared" si="114"/>
        <v>11.309024178727562</v>
      </c>
      <c r="BC120">
        <f t="shared" si="115"/>
        <v>9.7645902214213649</v>
      </c>
      <c r="BD120">
        <f t="shared" si="116"/>
        <v>16.301666513018507</v>
      </c>
      <c r="BE120">
        <f t="shared" si="117"/>
        <v>15.846485765017079</v>
      </c>
      <c r="BF120">
        <f t="shared" si="118"/>
        <v>1.037685056564668</v>
      </c>
      <c r="BG120" s="79">
        <f t="shared" si="88"/>
        <v>1.037685056564668</v>
      </c>
      <c r="BH120">
        <f t="shared" si="89"/>
        <v>5</v>
      </c>
      <c r="BM120" s="50" t="s">
        <v>471</v>
      </c>
      <c r="BN120" s="53">
        <v>17</v>
      </c>
      <c r="BO120" s="53">
        <v>17</v>
      </c>
      <c r="BP120">
        <f t="shared" si="119"/>
        <v>9.2769174849410696</v>
      </c>
      <c r="BQ120">
        <f t="shared" si="120"/>
        <v>11.277726808979574</v>
      </c>
      <c r="BR120">
        <f t="shared" si="121"/>
        <v>16.257324297312625</v>
      </c>
      <c r="BS120">
        <f t="shared" si="122"/>
        <v>15.12679741386127</v>
      </c>
      <c r="BT120">
        <f t="shared" si="123"/>
        <v>5.9810134132759032</v>
      </c>
      <c r="BU120" s="79">
        <f t="shared" si="90"/>
        <v>5.9810134132759032</v>
      </c>
      <c r="BV120">
        <f t="shared" si="91"/>
        <v>5</v>
      </c>
      <c r="CA120" s="50" t="s">
        <v>471</v>
      </c>
      <c r="CB120" s="53">
        <v>17</v>
      </c>
      <c r="CC120" s="53">
        <v>17</v>
      </c>
      <c r="CD120">
        <f t="shared" si="124"/>
        <v>8.3990891220597899</v>
      </c>
      <c r="CE120">
        <f t="shared" si="125"/>
        <v>11.711985418661254</v>
      </c>
      <c r="CF120">
        <f t="shared" si="126"/>
        <v>16.42776458802204</v>
      </c>
      <c r="CG120">
        <f t="shared" si="127"/>
        <v>15.12679741386127</v>
      </c>
      <c r="CH120">
        <f t="shared" si="128"/>
        <v>10.169705765099177</v>
      </c>
      <c r="CI120" s="79">
        <f t="shared" si="92"/>
        <v>8.3990891220597899</v>
      </c>
      <c r="CJ120">
        <f t="shared" si="93"/>
        <v>1</v>
      </c>
      <c r="CO120" s="50" t="s">
        <v>471</v>
      </c>
      <c r="CP120" s="53">
        <v>17</v>
      </c>
      <c r="CQ120" s="53">
        <v>17</v>
      </c>
      <c r="CR120">
        <f t="shared" si="129"/>
        <v>7.3855032061777361</v>
      </c>
      <c r="CS120">
        <f t="shared" si="130"/>
        <v>11.478703106187561</v>
      </c>
      <c r="CT120">
        <f t="shared" si="131"/>
        <v>13.908293545557228</v>
      </c>
      <c r="CU120">
        <f t="shared" si="132"/>
        <v>15.12679741386127</v>
      </c>
      <c r="CV120">
        <f t="shared" si="133"/>
        <v>13.672935526148356</v>
      </c>
      <c r="CW120" s="79">
        <f t="shared" si="94"/>
        <v>7.3855032061777361</v>
      </c>
      <c r="CX120">
        <f t="shared" si="95"/>
        <v>1</v>
      </c>
      <c r="DC120" s="50" t="s">
        <v>471</v>
      </c>
      <c r="DD120" s="53">
        <v>17</v>
      </c>
      <c r="DE120" s="53">
        <v>17</v>
      </c>
      <c r="DF120">
        <f t="shared" si="134"/>
        <v>6.764882627821164</v>
      </c>
      <c r="DG120">
        <f t="shared" si="135"/>
        <v>11.549403052681651</v>
      </c>
      <c r="DH120">
        <f t="shared" si="136"/>
        <v>19.098028533681326</v>
      </c>
      <c r="DI120">
        <f t="shared" si="137"/>
        <v>16.068960749747717</v>
      </c>
      <c r="DJ120">
        <f t="shared" si="138"/>
        <v>13.699828470048454</v>
      </c>
      <c r="DK120" s="79">
        <f t="shared" si="96"/>
        <v>6.764882627821164</v>
      </c>
      <c r="DL120">
        <f t="shared" si="97"/>
        <v>1</v>
      </c>
      <c r="DQ120" s="50" t="s">
        <v>471</v>
      </c>
      <c r="DR120" s="53">
        <v>17</v>
      </c>
      <c r="DS120" s="53">
        <v>17</v>
      </c>
      <c r="DT120">
        <f t="shared" si="139"/>
        <v>6.0560344592288882</v>
      </c>
      <c r="DU120">
        <f t="shared" si="140"/>
        <v>11.325710974573887</v>
      </c>
      <c r="DV120">
        <f t="shared" si="141"/>
        <v>18.575396401471259</v>
      </c>
      <c r="DW120">
        <f t="shared" si="142"/>
        <v>15.997022447156704</v>
      </c>
      <c r="DX120">
        <f t="shared" si="143"/>
        <v>13.781917873757745</v>
      </c>
      <c r="DY120" s="79">
        <f t="shared" si="98"/>
        <v>6.0560344592288882</v>
      </c>
      <c r="DZ120">
        <f t="shared" si="99"/>
        <v>1</v>
      </c>
      <c r="EE120" s="50" t="s">
        <v>471</v>
      </c>
      <c r="EF120" s="53">
        <v>17</v>
      </c>
      <c r="EG120" s="53">
        <v>17</v>
      </c>
      <c r="EH120">
        <f t="shared" si="144"/>
        <v>6.3540066194640552</v>
      </c>
      <c r="EI120">
        <f t="shared" si="145"/>
        <v>11.430536770064498</v>
      </c>
      <c r="EJ120">
        <f t="shared" si="146"/>
        <v>18.575396401471259</v>
      </c>
      <c r="EK120">
        <f t="shared" si="147"/>
        <v>15.997022447156704</v>
      </c>
      <c r="EL120">
        <f t="shared" si="148"/>
        <v>13.978957129237685</v>
      </c>
      <c r="EM120" s="79">
        <f t="shared" si="100"/>
        <v>6.3540066194640552</v>
      </c>
      <c r="EN120">
        <f t="shared" si="101"/>
        <v>1</v>
      </c>
      <c r="ES120" s="50" t="s">
        <v>471</v>
      </c>
      <c r="ET120" s="53">
        <v>17</v>
      </c>
      <c r="EU120" s="53">
        <v>17</v>
      </c>
      <c r="EV120">
        <f t="shared" si="149"/>
        <v>6.3616780547459157</v>
      </c>
      <c r="EW120">
        <f t="shared" si="150"/>
        <v>11.634620953455599</v>
      </c>
      <c r="EX120">
        <f t="shared" si="151"/>
        <v>18.575396401471259</v>
      </c>
      <c r="EY120">
        <f t="shared" si="152"/>
        <v>15.997022447156704</v>
      </c>
      <c r="EZ120">
        <f t="shared" si="153"/>
        <v>13.978957129237685</v>
      </c>
      <c r="FA120" s="79">
        <f t="shared" si="102"/>
        <v>6.3616780547459157</v>
      </c>
      <c r="FB120">
        <f t="shared" si="103"/>
        <v>1</v>
      </c>
    </row>
    <row r="121" spans="1:158">
      <c r="A121" s="50" t="s">
        <v>292</v>
      </c>
      <c r="B121" s="51">
        <v>5</v>
      </c>
      <c r="C121" s="51">
        <v>4</v>
      </c>
      <c r="H121" s="1">
        <v>120</v>
      </c>
      <c r="I121" s="50" t="s">
        <v>226</v>
      </c>
      <c r="J121" s="51">
        <v>2</v>
      </c>
      <c r="K121" s="51">
        <v>24</v>
      </c>
      <c r="L121">
        <f t="shared" si="77"/>
        <v>21.023796041628639</v>
      </c>
      <c r="M121">
        <f t="shared" si="78"/>
        <v>25.495097567963924</v>
      </c>
      <c r="N121">
        <f t="shared" si="79"/>
        <v>0</v>
      </c>
      <c r="O121">
        <f t="shared" si="80"/>
        <v>1</v>
      </c>
      <c r="P121">
        <f t="shared" si="81"/>
        <v>12.806248474865697</v>
      </c>
      <c r="Q121" s="79">
        <f t="shared" si="82"/>
        <v>0</v>
      </c>
      <c r="R121">
        <f t="shared" si="83"/>
        <v>3</v>
      </c>
      <c r="W121" s="50" t="s">
        <v>479</v>
      </c>
      <c r="X121" s="53">
        <v>27</v>
      </c>
      <c r="Y121" s="53">
        <v>33</v>
      </c>
      <c r="Z121">
        <f t="shared" si="104"/>
        <v>37.336476802183682</v>
      </c>
      <c r="AA121">
        <f t="shared" si="105"/>
        <v>26.155107380859331</v>
      </c>
      <c r="AB121">
        <f t="shared" si="106"/>
        <v>24.179565853037644</v>
      </c>
      <c r="AC121">
        <f t="shared" si="107"/>
        <v>28.429737951659</v>
      </c>
      <c r="AD121">
        <f t="shared" si="108"/>
        <v>19.714018240932344</v>
      </c>
      <c r="AE121" s="79">
        <f t="shared" si="84"/>
        <v>19.714018240932344</v>
      </c>
      <c r="AF121">
        <f t="shared" si="85"/>
        <v>5</v>
      </c>
      <c r="AK121" s="50" t="s">
        <v>479</v>
      </c>
      <c r="AL121" s="53">
        <v>27</v>
      </c>
      <c r="AM121" s="53">
        <v>33</v>
      </c>
      <c r="AN121">
        <f t="shared" si="109"/>
        <v>33.477281608311444</v>
      </c>
      <c r="AO121">
        <f t="shared" si="110"/>
        <v>26.952129678373691</v>
      </c>
      <c r="AP121">
        <f t="shared" si="111"/>
        <v>24.351960250167025</v>
      </c>
      <c r="AQ121">
        <f t="shared" si="112"/>
        <v>28.031728055203605</v>
      </c>
      <c r="AR121">
        <f t="shared" si="113"/>
        <v>18.601178579452668</v>
      </c>
      <c r="AS121" s="79">
        <f t="shared" si="86"/>
        <v>18.601178579452668</v>
      </c>
      <c r="AT121">
        <f t="shared" si="87"/>
        <v>5</v>
      </c>
      <c r="AY121" s="50" t="s">
        <v>479</v>
      </c>
      <c r="AZ121" s="53">
        <v>27</v>
      </c>
      <c r="BA121" s="53">
        <v>33</v>
      </c>
      <c r="BB121">
        <f t="shared" si="114"/>
        <v>29.935641222112558</v>
      </c>
      <c r="BC121">
        <f t="shared" si="115"/>
        <v>25.891064525204012</v>
      </c>
      <c r="BD121">
        <f t="shared" si="116"/>
        <v>24.846798157140267</v>
      </c>
      <c r="BE121">
        <f t="shared" si="117"/>
        <v>28.031728055203605</v>
      </c>
      <c r="BF121">
        <f t="shared" si="118"/>
        <v>17.834935386387517</v>
      </c>
      <c r="BG121" s="79">
        <f t="shared" si="88"/>
        <v>17.834935386387517</v>
      </c>
      <c r="BH121">
        <f t="shared" si="89"/>
        <v>5</v>
      </c>
      <c r="BM121" s="50" t="s">
        <v>479</v>
      </c>
      <c r="BN121" s="53">
        <v>27</v>
      </c>
      <c r="BO121" s="53">
        <v>33</v>
      </c>
      <c r="BP121">
        <f t="shared" si="119"/>
        <v>28.130124714234835</v>
      </c>
      <c r="BQ121">
        <f t="shared" si="120"/>
        <v>26.982016736818927</v>
      </c>
      <c r="BR121">
        <f t="shared" si="121"/>
        <v>24.874234856734613</v>
      </c>
      <c r="BS121">
        <f t="shared" si="122"/>
        <v>29.291978424135166</v>
      </c>
      <c r="BT121">
        <f t="shared" si="123"/>
        <v>12.895735493944741</v>
      </c>
      <c r="BU121" s="79">
        <f t="shared" si="90"/>
        <v>12.895735493944741</v>
      </c>
      <c r="BV121">
        <f t="shared" si="91"/>
        <v>5</v>
      </c>
      <c r="CA121" s="50" t="s">
        <v>479</v>
      </c>
      <c r="CB121" s="53">
        <v>27</v>
      </c>
      <c r="CC121" s="53">
        <v>33</v>
      </c>
      <c r="CD121">
        <f t="shared" si="124"/>
        <v>27.022368788104107</v>
      </c>
      <c r="CE121">
        <f t="shared" si="125"/>
        <v>28.07471229257628</v>
      </c>
      <c r="CF121">
        <f t="shared" si="126"/>
        <v>25.083496449248678</v>
      </c>
      <c r="CG121">
        <f t="shared" si="127"/>
        <v>29.291978424135166</v>
      </c>
      <c r="CH121">
        <f t="shared" si="128"/>
        <v>8.8907875797755658</v>
      </c>
      <c r="CI121" s="79">
        <f t="shared" si="92"/>
        <v>8.8907875797755658</v>
      </c>
      <c r="CJ121">
        <f t="shared" si="93"/>
        <v>5</v>
      </c>
      <c r="CO121" s="50" t="s">
        <v>479</v>
      </c>
      <c r="CP121" s="53">
        <v>27</v>
      </c>
      <c r="CQ121" s="53">
        <v>33</v>
      </c>
      <c r="CR121">
        <f t="shared" si="129"/>
        <v>26.011858907207337</v>
      </c>
      <c r="CS121">
        <f t="shared" si="130"/>
        <v>28.265891547941663</v>
      </c>
      <c r="CT121">
        <f t="shared" si="131"/>
        <v>30.089432741236401</v>
      </c>
      <c r="CU121">
        <f t="shared" si="132"/>
        <v>29.291978424135166</v>
      </c>
      <c r="CV121">
        <f t="shared" si="133"/>
        <v>6.3360419429017183</v>
      </c>
      <c r="CW121" s="79">
        <f t="shared" si="94"/>
        <v>6.3360419429017183</v>
      </c>
      <c r="CX121">
        <f t="shared" si="95"/>
        <v>5</v>
      </c>
      <c r="DC121" s="50" t="s">
        <v>479</v>
      </c>
      <c r="DD121" s="53">
        <v>27</v>
      </c>
      <c r="DE121" s="53">
        <v>33</v>
      </c>
      <c r="DF121">
        <f t="shared" si="134"/>
        <v>25.381092390364064</v>
      </c>
      <c r="DG121">
        <f t="shared" si="135"/>
        <v>28.250096569627726</v>
      </c>
      <c r="DH121">
        <f t="shared" si="136"/>
        <v>37.441655292111562</v>
      </c>
      <c r="DI121">
        <f t="shared" si="137"/>
        <v>25.148326063913931</v>
      </c>
      <c r="DJ121">
        <f t="shared" si="138"/>
        <v>6.245990940495358</v>
      </c>
      <c r="DK121" s="79">
        <f t="shared" si="96"/>
        <v>6.245990940495358</v>
      </c>
      <c r="DL121">
        <f t="shared" si="97"/>
        <v>5</v>
      </c>
      <c r="DQ121" s="50" t="s">
        <v>479</v>
      </c>
      <c r="DR121" s="53">
        <v>27</v>
      </c>
      <c r="DS121" s="53">
        <v>33</v>
      </c>
      <c r="DT121">
        <f t="shared" si="139"/>
        <v>24.605816293132154</v>
      </c>
      <c r="DU121">
        <f t="shared" si="140"/>
        <v>28.469836950983463</v>
      </c>
      <c r="DV121">
        <f t="shared" si="141"/>
        <v>37.08802423888055</v>
      </c>
      <c r="DW121">
        <f t="shared" si="142"/>
        <v>25.043363059597954</v>
      </c>
      <c r="DX121">
        <f t="shared" si="143"/>
        <v>6.2508667974132344</v>
      </c>
      <c r="DY121" s="79">
        <f t="shared" si="98"/>
        <v>6.2508667974132344</v>
      </c>
      <c r="DZ121">
        <f t="shared" si="99"/>
        <v>5</v>
      </c>
      <c r="EE121" s="50" t="s">
        <v>479</v>
      </c>
      <c r="EF121" s="53">
        <v>27</v>
      </c>
      <c r="EG121" s="53">
        <v>33</v>
      </c>
      <c r="EH121">
        <f t="shared" si="144"/>
        <v>24.938561343433445</v>
      </c>
      <c r="EI121">
        <f t="shared" si="145"/>
        <v>28.256685993580291</v>
      </c>
      <c r="EJ121">
        <f t="shared" si="146"/>
        <v>37.08802423888055</v>
      </c>
      <c r="EK121">
        <f t="shared" si="147"/>
        <v>25.043363059597954</v>
      </c>
      <c r="EL121">
        <f t="shared" si="148"/>
        <v>6.1164730573317403</v>
      </c>
      <c r="EM121" s="79">
        <f t="shared" si="100"/>
        <v>6.1164730573317403</v>
      </c>
      <c r="EN121">
        <f t="shared" si="101"/>
        <v>5</v>
      </c>
      <c r="ES121" s="50" t="s">
        <v>479</v>
      </c>
      <c r="ET121" s="53">
        <v>27</v>
      </c>
      <c r="EU121" s="53">
        <v>33</v>
      </c>
      <c r="EV121">
        <f t="shared" si="149"/>
        <v>24.987742310825841</v>
      </c>
      <c r="EW121">
        <f t="shared" si="150"/>
        <v>28.353953574247598</v>
      </c>
      <c r="EX121">
        <f t="shared" si="151"/>
        <v>37.08802423888055</v>
      </c>
      <c r="EY121">
        <f t="shared" si="152"/>
        <v>25.043363059597954</v>
      </c>
      <c r="EZ121">
        <f t="shared" si="153"/>
        <v>6.1164730573317403</v>
      </c>
      <c r="FA121" s="79">
        <f t="shared" si="102"/>
        <v>6.1164730573317403</v>
      </c>
      <c r="FB121">
        <f t="shared" si="103"/>
        <v>5</v>
      </c>
    </row>
    <row r="122" spans="1:158">
      <c r="A122" s="50" t="s">
        <v>296</v>
      </c>
      <c r="B122" s="51">
        <v>2</v>
      </c>
      <c r="C122" s="51">
        <v>24</v>
      </c>
      <c r="H122" s="1">
        <v>121</v>
      </c>
      <c r="I122" s="50" t="s">
        <v>539</v>
      </c>
      <c r="J122" s="53">
        <v>7</v>
      </c>
      <c r="K122" s="53">
        <v>37</v>
      </c>
      <c r="L122">
        <f t="shared" si="77"/>
        <v>34.23448553724738</v>
      </c>
      <c r="M122">
        <f t="shared" si="78"/>
        <v>34.176014981270121</v>
      </c>
      <c r="N122">
        <f t="shared" si="79"/>
        <v>13.928388277184119</v>
      </c>
      <c r="O122">
        <f t="shared" si="80"/>
        <v>14.317821063276353</v>
      </c>
      <c r="P122">
        <f t="shared" si="81"/>
        <v>23.194827009486403</v>
      </c>
      <c r="Q122" s="79">
        <f t="shared" si="82"/>
        <v>13.928388277184119</v>
      </c>
      <c r="R122">
        <f t="shared" si="83"/>
        <v>3</v>
      </c>
      <c r="W122" s="50" t="s">
        <v>486</v>
      </c>
      <c r="X122" s="53">
        <v>24</v>
      </c>
      <c r="Y122" s="53">
        <v>28</v>
      </c>
      <c r="Z122">
        <f t="shared" si="104"/>
        <v>31.580254907140951</v>
      </c>
      <c r="AA122">
        <f t="shared" si="105"/>
        <v>20.739645255748282</v>
      </c>
      <c r="AB122">
        <f t="shared" si="106"/>
        <v>20.191177847450703</v>
      </c>
      <c r="AC122">
        <f t="shared" si="107"/>
        <v>23.900836805434238</v>
      </c>
      <c r="AD122">
        <f t="shared" si="108"/>
        <v>13.91808277114079</v>
      </c>
      <c r="AE122" s="79">
        <f t="shared" si="84"/>
        <v>13.91808277114079</v>
      </c>
      <c r="AF122">
        <f t="shared" si="85"/>
        <v>5</v>
      </c>
      <c r="AK122" s="50" t="s">
        <v>486</v>
      </c>
      <c r="AL122" s="53">
        <v>24</v>
      </c>
      <c r="AM122" s="53">
        <v>28</v>
      </c>
      <c r="AN122">
        <f t="shared" si="109"/>
        <v>27.666030343115501</v>
      </c>
      <c r="AO122">
        <f t="shared" si="110"/>
        <v>21.47982335727815</v>
      </c>
      <c r="AP122">
        <f t="shared" si="111"/>
        <v>20.41313618623348</v>
      </c>
      <c r="AQ122">
        <f t="shared" si="112"/>
        <v>23.404652908404536</v>
      </c>
      <c r="AR122">
        <f t="shared" si="113"/>
        <v>12.803795446846566</v>
      </c>
      <c r="AS122" s="79">
        <f t="shared" si="86"/>
        <v>12.803795446846566</v>
      </c>
      <c r="AT122">
        <f t="shared" si="87"/>
        <v>5</v>
      </c>
      <c r="AY122" s="50" t="s">
        <v>486</v>
      </c>
      <c r="AZ122" s="53">
        <v>24</v>
      </c>
      <c r="BA122" s="53">
        <v>28</v>
      </c>
      <c r="BB122">
        <f t="shared" si="114"/>
        <v>24.127631781819048</v>
      </c>
      <c r="BC122">
        <f t="shared" si="115"/>
        <v>20.371889674212301</v>
      </c>
      <c r="BD122">
        <f t="shared" si="116"/>
        <v>20.884752871165819</v>
      </c>
      <c r="BE122">
        <f t="shared" si="117"/>
        <v>23.404652908404536</v>
      </c>
      <c r="BF122">
        <f t="shared" si="118"/>
        <v>12.006382176018622</v>
      </c>
      <c r="BG122" s="79">
        <f t="shared" si="88"/>
        <v>12.006382176018622</v>
      </c>
      <c r="BH122">
        <f t="shared" si="89"/>
        <v>5</v>
      </c>
      <c r="BM122" s="50" t="s">
        <v>486</v>
      </c>
      <c r="BN122" s="53">
        <v>24</v>
      </c>
      <c r="BO122" s="53">
        <v>28</v>
      </c>
      <c r="BP122">
        <f t="shared" si="119"/>
        <v>22.305318142057633</v>
      </c>
      <c r="BQ122">
        <f t="shared" si="120"/>
        <v>21.550410776734086</v>
      </c>
      <c r="BR122">
        <f t="shared" si="121"/>
        <v>20.89641461935495</v>
      </c>
      <c r="BS122">
        <f t="shared" si="122"/>
        <v>24.298559628093187</v>
      </c>
      <c r="BT122">
        <f t="shared" si="123"/>
        <v>7.0728543509523965</v>
      </c>
      <c r="BU122" s="79">
        <f t="shared" si="90"/>
        <v>7.0728543509523965</v>
      </c>
      <c r="BV122">
        <f t="shared" si="91"/>
        <v>5</v>
      </c>
      <c r="CA122" s="50" t="s">
        <v>486</v>
      </c>
      <c r="CB122" s="53">
        <v>24</v>
      </c>
      <c r="CC122" s="53">
        <v>28</v>
      </c>
      <c r="CD122">
        <f t="shared" si="124"/>
        <v>21.234166591611338</v>
      </c>
      <c r="CE122">
        <f t="shared" si="125"/>
        <v>22.565087658170835</v>
      </c>
      <c r="CF122">
        <f t="shared" si="126"/>
        <v>21.110224164027038</v>
      </c>
      <c r="CG122">
        <f t="shared" si="127"/>
        <v>24.298559628093187</v>
      </c>
      <c r="CH122">
        <f t="shared" si="128"/>
        <v>3.2081896123345732</v>
      </c>
      <c r="CI122" s="79">
        <f t="shared" si="92"/>
        <v>3.2081896123345732</v>
      </c>
      <c r="CJ122">
        <f t="shared" si="93"/>
        <v>5</v>
      </c>
      <c r="CO122" s="50" t="s">
        <v>486</v>
      </c>
      <c r="CP122" s="53">
        <v>24</v>
      </c>
      <c r="CQ122" s="53">
        <v>28</v>
      </c>
      <c r="CR122">
        <f t="shared" si="129"/>
        <v>20.220528386974998</v>
      </c>
      <c r="CS122">
        <f t="shared" si="130"/>
        <v>22.696048664910816</v>
      </c>
      <c r="CT122">
        <f t="shared" si="131"/>
        <v>24.729768755234833</v>
      </c>
      <c r="CU122">
        <f t="shared" si="132"/>
        <v>24.298559628093187</v>
      </c>
      <c r="CV122">
        <f t="shared" si="133"/>
        <v>2.9758541466627348</v>
      </c>
      <c r="CW122" s="79">
        <f t="shared" si="94"/>
        <v>2.9758541466627348</v>
      </c>
      <c r="CX122">
        <f t="shared" si="95"/>
        <v>5</v>
      </c>
      <c r="DC122" s="50" t="s">
        <v>486</v>
      </c>
      <c r="DD122" s="53">
        <v>24</v>
      </c>
      <c r="DE122" s="53">
        <v>28</v>
      </c>
      <c r="DF122">
        <f t="shared" si="134"/>
        <v>19.58925587122177</v>
      </c>
      <c r="DG122">
        <f t="shared" si="135"/>
        <v>22.692752982908271</v>
      </c>
      <c r="DH122">
        <f t="shared" si="136"/>
        <v>31.729082777025024</v>
      </c>
      <c r="DI122">
        <f t="shared" si="137"/>
        <v>21.076325572948733</v>
      </c>
      <c r="DJ122">
        <f t="shared" si="138"/>
        <v>2.8845821306993695</v>
      </c>
      <c r="DK122" s="79">
        <f t="shared" si="96"/>
        <v>2.8845821306993695</v>
      </c>
      <c r="DL122">
        <f t="shared" si="97"/>
        <v>5</v>
      </c>
      <c r="DQ122" s="50" t="s">
        <v>486</v>
      </c>
      <c r="DR122" s="53">
        <v>24</v>
      </c>
      <c r="DS122" s="53">
        <v>28</v>
      </c>
      <c r="DT122">
        <f t="shared" si="139"/>
        <v>18.819430547478522</v>
      </c>
      <c r="DU122">
        <f t="shared" si="140"/>
        <v>22.851040110147796</v>
      </c>
      <c r="DV122">
        <f t="shared" si="141"/>
        <v>31.33988207718388</v>
      </c>
      <c r="DW122">
        <f t="shared" si="142"/>
        <v>20.97244627388125</v>
      </c>
      <c r="DX122">
        <f t="shared" si="143"/>
        <v>3.0059274573753769</v>
      </c>
      <c r="DY122" s="79">
        <f t="shared" si="98"/>
        <v>3.0059274573753769</v>
      </c>
      <c r="DZ122">
        <f t="shared" si="99"/>
        <v>5</v>
      </c>
      <c r="EE122" s="50" t="s">
        <v>486</v>
      </c>
      <c r="EF122" s="53">
        <v>24</v>
      </c>
      <c r="EG122" s="53">
        <v>28</v>
      </c>
      <c r="EH122">
        <f t="shared" si="144"/>
        <v>19.14924924325215</v>
      </c>
      <c r="EI122">
        <f t="shared" si="145"/>
        <v>22.68101089369247</v>
      </c>
      <c r="EJ122">
        <f t="shared" si="146"/>
        <v>31.33988207718388</v>
      </c>
      <c r="EK122">
        <f t="shared" si="147"/>
        <v>20.97244627388125</v>
      </c>
      <c r="EL122">
        <f t="shared" si="148"/>
        <v>3.0927477655096749</v>
      </c>
      <c r="EM122" s="79">
        <f t="shared" si="100"/>
        <v>3.0927477655096749</v>
      </c>
      <c r="EN122">
        <f t="shared" si="101"/>
        <v>5</v>
      </c>
      <c r="ES122" s="50" t="s">
        <v>486</v>
      </c>
      <c r="ET122" s="53">
        <v>24</v>
      </c>
      <c r="EU122" s="53">
        <v>28</v>
      </c>
      <c r="EV122">
        <f t="shared" si="149"/>
        <v>19.193417250511587</v>
      </c>
      <c r="EW122">
        <f t="shared" si="150"/>
        <v>22.795399263241432</v>
      </c>
      <c r="EX122">
        <f t="shared" si="151"/>
        <v>31.33988207718388</v>
      </c>
      <c r="EY122">
        <f t="shared" si="152"/>
        <v>20.97244627388125</v>
      </c>
      <c r="EZ122">
        <f t="shared" si="153"/>
        <v>3.0927477655096749</v>
      </c>
      <c r="FA122" s="79">
        <f t="shared" si="102"/>
        <v>3.0927477655096749</v>
      </c>
      <c r="FB122">
        <f t="shared" si="103"/>
        <v>5</v>
      </c>
    </row>
    <row r="123" spans="1:158">
      <c r="A123" s="50" t="s">
        <v>298</v>
      </c>
      <c r="B123" s="51">
        <v>12</v>
      </c>
      <c r="C123" s="51">
        <v>17</v>
      </c>
      <c r="H123" s="1">
        <v>122</v>
      </c>
      <c r="I123" s="104" t="s">
        <v>242</v>
      </c>
      <c r="J123" s="51">
        <v>11</v>
      </c>
      <c r="K123" s="51">
        <v>6</v>
      </c>
      <c r="L123">
        <f t="shared" si="77"/>
        <v>8.5440037453175304</v>
      </c>
      <c r="M123">
        <f t="shared" si="78"/>
        <v>8.0622577482985491</v>
      </c>
      <c r="N123">
        <f t="shared" si="79"/>
        <v>20.124611797498108</v>
      </c>
      <c r="O123">
        <f t="shared" si="80"/>
        <v>20.591260281974002</v>
      </c>
      <c r="P123">
        <f t="shared" si="81"/>
        <v>8.0622577482985491</v>
      </c>
      <c r="Q123" s="79">
        <f t="shared" si="82"/>
        <v>8.0622577482985491</v>
      </c>
      <c r="R123">
        <v>5</v>
      </c>
      <c r="W123" s="50" t="s">
        <v>488</v>
      </c>
      <c r="X123" s="53">
        <v>12</v>
      </c>
      <c r="Y123" s="53">
        <v>13</v>
      </c>
      <c r="Z123">
        <f t="shared" si="104"/>
        <v>12.410177275123832</v>
      </c>
      <c r="AA123">
        <f t="shared" si="105"/>
        <v>11.198837723812336</v>
      </c>
      <c r="AB123">
        <f t="shared" si="106"/>
        <v>15.07956697559263</v>
      </c>
      <c r="AC123">
        <f t="shared" si="107"/>
        <v>13.901438774457844</v>
      </c>
      <c r="AD123">
        <f t="shared" si="108"/>
        <v>5.2916433707108084</v>
      </c>
      <c r="AE123" s="79">
        <f t="shared" si="84"/>
        <v>5.2916433707108084</v>
      </c>
      <c r="AF123">
        <f t="shared" si="85"/>
        <v>5</v>
      </c>
      <c r="AK123" s="50" t="s">
        <v>488</v>
      </c>
      <c r="AL123" s="53">
        <v>12</v>
      </c>
      <c r="AM123" s="53">
        <v>13</v>
      </c>
      <c r="AN123">
        <f t="shared" si="109"/>
        <v>8.5168594283449011</v>
      </c>
      <c r="AO123">
        <f t="shared" si="110"/>
        <v>10.900967269002868</v>
      </c>
      <c r="AP123">
        <f t="shared" si="111"/>
        <v>15.390534194293414</v>
      </c>
      <c r="AQ123">
        <f t="shared" si="112"/>
        <v>13.068197189011533</v>
      </c>
      <c r="AR123">
        <f t="shared" si="113"/>
        <v>6.4060266737416027</v>
      </c>
      <c r="AS123" s="79">
        <f t="shared" si="86"/>
        <v>6.4060266737416027</v>
      </c>
      <c r="AT123">
        <f t="shared" si="87"/>
        <v>5</v>
      </c>
      <c r="AY123" s="50" t="s">
        <v>488</v>
      </c>
      <c r="AZ123" s="53">
        <v>12</v>
      </c>
      <c r="BA123" s="53">
        <v>13</v>
      </c>
      <c r="BB123">
        <f t="shared" si="114"/>
        <v>7.0198439226983229</v>
      </c>
      <c r="BC123">
        <f t="shared" si="115"/>
        <v>9.9756648313923293</v>
      </c>
      <c r="BD123">
        <f t="shared" si="116"/>
        <v>15.460596540938157</v>
      </c>
      <c r="BE123">
        <f t="shared" si="117"/>
        <v>13.068197189011533</v>
      </c>
      <c r="BF123">
        <f t="shared" si="118"/>
        <v>7.3592181063355913</v>
      </c>
      <c r="BG123" s="79">
        <f t="shared" si="88"/>
        <v>7.0198439226983229</v>
      </c>
      <c r="BH123">
        <f t="shared" si="89"/>
        <v>1</v>
      </c>
      <c r="BM123" s="50" t="s">
        <v>488</v>
      </c>
      <c r="BN123" s="53">
        <v>12</v>
      </c>
      <c r="BO123" s="53">
        <v>13</v>
      </c>
      <c r="BP123">
        <f t="shared" si="119"/>
        <v>3.5380091461732146</v>
      </c>
      <c r="BQ123">
        <f t="shared" si="120"/>
        <v>11.353144451031028</v>
      </c>
      <c r="BR123">
        <f t="shared" si="121"/>
        <v>15.390699366435284</v>
      </c>
      <c r="BS123">
        <f t="shared" si="122"/>
        <v>11.225862995778987</v>
      </c>
      <c r="BT123">
        <f t="shared" si="123"/>
        <v>12.158883811015972</v>
      </c>
      <c r="BU123" s="79">
        <f t="shared" si="90"/>
        <v>3.5380091461732146</v>
      </c>
      <c r="BV123">
        <f t="shared" si="91"/>
        <v>1</v>
      </c>
      <c r="CA123" s="50" t="s">
        <v>488</v>
      </c>
      <c r="CB123" s="53">
        <v>12</v>
      </c>
      <c r="CC123" s="53">
        <v>13</v>
      </c>
      <c r="CD123">
        <f t="shared" si="124"/>
        <v>2.0253938432569303</v>
      </c>
      <c r="CE123">
        <f t="shared" si="125"/>
        <v>10.985160314302828</v>
      </c>
      <c r="CF123">
        <f t="shared" si="126"/>
        <v>15.497057969158885</v>
      </c>
      <c r="CG123">
        <f t="shared" si="127"/>
        <v>11.225862995778987</v>
      </c>
      <c r="CH123">
        <f t="shared" si="128"/>
        <v>16.490744509836158</v>
      </c>
      <c r="CI123" s="79">
        <f t="shared" si="92"/>
        <v>2.0253938432569303</v>
      </c>
      <c r="CJ123">
        <f t="shared" si="93"/>
        <v>1</v>
      </c>
      <c r="CO123" s="50" t="s">
        <v>488</v>
      </c>
      <c r="CP123" s="53">
        <v>12</v>
      </c>
      <c r="CQ123" s="53">
        <v>13</v>
      </c>
      <c r="CR123">
        <f t="shared" si="129"/>
        <v>1.0118885850041113</v>
      </c>
      <c r="CS123">
        <f t="shared" si="130"/>
        <v>10.342176995197866</v>
      </c>
      <c r="CT123">
        <f t="shared" si="131"/>
        <v>8.7820249760171425</v>
      </c>
      <c r="CU123">
        <f t="shared" si="132"/>
        <v>11.225862995778987</v>
      </c>
      <c r="CV123">
        <f t="shared" si="133"/>
        <v>20.049136078699494</v>
      </c>
      <c r="CW123" s="79">
        <f t="shared" si="94"/>
        <v>1.0118885850041113</v>
      </c>
      <c r="CX123">
        <f t="shared" si="95"/>
        <v>1</v>
      </c>
      <c r="DC123" s="50" t="s">
        <v>488</v>
      </c>
      <c r="DD123" s="53">
        <v>12</v>
      </c>
      <c r="DE123" s="53">
        <v>13</v>
      </c>
      <c r="DF123">
        <f t="shared" si="134"/>
        <v>0.38256114308249117</v>
      </c>
      <c r="DG123">
        <f t="shared" si="135"/>
        <v>10.493425622421508</v>
      </c>
      <c r="DH123">
        <f t="shared" si="136"/>
        <v>12.69500946448273</v>
      </c>
      <c r="DI123">
        <f t="shared" si="137"/>
        <v>15.009109074723016</v>
      </c>
      <c r="DJ123">
        <f t="shared" si="138"/>
        <v>20.07214257693359</v>
      </c>
      <c r="DK123" s="79">
        <f t="shared" si="96"/>
        <v>0.38256114308249117</v>
      </c>
      <c r="DL123">
        <f t="shared" si="97"/>
        <v>1</v>
      </c>
      <c r="DQ123" s="50" t="s">
        <v>488</v>
      </c>
      <c r="DR123" s="53">
        <v>12</v>
      </c>
      <c r="DS123" s="53">
        <v>13</v>
      </c>
      <c r="DT123">
        <f t="shared" si="139"/>
        <v>0.41348065416380775</v>
      </c>
      <c r="DU123">
        <f t="shared" si="140"/>
        <v>9.7884678063312531</v>
      </c>
      <c r="DV123">
        <f t="shared" si="141"/>
        <v>12.190848208545269</v>
      </c>
      <c r="DW123">
        <f t="shared" si="142"/>
        <v>14.97367188150039</v>
      </c>
      <c r="DX123">
        <f t="shared" si="143"/>
        <v>20.157814532309875</v>
      </c>
      <c r="DY123" s="79">
        <f t="shared" si="98"/>
        <v>0.41348065416380775</v>
      </c>
      <c r="DZ123">
        <f t="shared" si="99"/>
        <v>1</v>
      </c>
      <c r="EE123" s="50" t="s">
        <v>488</v>
      </c>
      <c r="EF123" s="53">
        <v>12</v>
      </c>
      <c r="EG123" s="53">
        <v>13</v>
      </c>
      <c r="EH123">
        <f t="shared" si="144"/>
        <v>7.3720283457301014E-2</v>
      </c>
      <c r="EI123">
        <f t="shared" si="145"/>
        <v>10.261957575423732</v>
      </c>
      <c r="EJ123">
        <f t="shared" si="146"/>
        <v>12.190848208545269</v>
      </c>
      <c r="EK123">
        <f t="shared" si="147"/>
        <v>14.97367188150039</v>
      </c>
      <c r="EL123">
        <f t="shared" si="148"/>
        <v>20.355203739119514</v>
      </c>
      <c r="EM123" s="79">
        <f t="shared" si="100"/>
        <v>7.3720283457301014E-2</v>
      </c>
      <c r="EN123">
        <f t="shared" si="101"/>
        <v>1</v>
      </c>
      <c r="ES123" s="50" t="s">
        <v>488</v>
      </c>
      <c r="ET123" s="53">
        <v>12</v>
      </c>
      <c r="EU123" s="53">
        <v>13</v>
      </c>
      <c r="EV123">
        <f t="shared" si="149"/>
        <v>0.1219864428359973</v>
      </c>
      <c r="EW123">
        <f t="shared" si="150"/>
        <v>10.531320358368559</v>
      </c>
      <c r="EX123">
        <f t="shared" si="151"/>
        <v>12.190848208545269</v>
      </c>
      <c r="EY123">
        <f t="shared" si="152"/>
        <v>14.97367188150039</v>
      </c>
      <c r="EZ123">
        <f t="shared" si="153"/>
        <v>20.355203739119514</v>
      </c>
      <c r="FA123" s="79">
        <f t="shared" si="102"/>
        <v>0.1219864428359973</v>
      </c>
      <c r="FB123">
        <f t="shared" si="103"/>
        <v>1</v>
      </c>
    </row>
    <row r="124" spans="1:158">
      <c r="A124" s="50" t="s">
        <v>300</v>
      </c>
      <c r="B124" s="90">
        <v>3</v>
      </c>
      <c r="C124" s="90">
        <v>3</v>
      </c>
      <c r="D124" s="94" t="s">
        <v>1273</v>
      </c>
      <c r="H124" s="1">
        <v>123</v>
      </c>
      <c r="I124" s="50" t="s">
        <v>941</v>
      </c>
      <c r="J124" s="51">
        <v>16</v>
      </c>
      <c r="K124" s="51">
        <v>2</v>
      </c>
      <c r="L124">
        <f t="shared" si="77"/>
        <v>13.038404810405298</v>
      </c>
      <c r="M124">
        <f t="shared" si="78"/>
        <v>4.2426406871192848</v>
      </c>
      <c r="N124">
        <f t="shared" si="79"/>
        <v>26.076809620810597</v>
      </c>
      <c r="O124">
        <f t="shared" si="80"/>
        <v>26.627053911388696</v>
      </c>
      <c r="P124">
        <f t="shared" si="81"/>
        <v>13.416407864998739</v>
      </c>
      <c r="Q124" s="79">
        <f t="shared" si="82"/>
        <v>4.2426406871192848</v>
      </c>
      <c r="R124">
        <f t="shared" si="83"/>
        <v>2</v>
      </c>
      <c r="W124" s="50" t="s">
        <v>490</v>
      </c>
      <c r="X124" s="53">
        <v>12</v>
      </c>
      <c r="Y124" s="53">
        <v>13</v>
      </c>
      <c r="Z124">
        <f t="shared" si="104"/>
        <v>12.410177275123832</v>
      </c>
      <c r="AA124">
        <f t="shared" si="105"/>
        <v>11.198837723812336</v>
      </c>
      <c r="AB124">
        <f t="shared" si="106"/>
        <v>15.07956697559263</v>
      </c>
      <c r="AC124">
        <f t="shared" si="107"/>
        <v>13.901438774457844</v>
      </c>
      <c r="AD124">
        <f t="shared" si="108"/>
        <v>5.2916433707108084</v>
      </c>
      <c r="AE124" s="79">
        <f t="shared" si="84"/>
        <v>5.2916433707108084</v>
      </c>
      <c r="AF124">
        <f t="shared" si="85"/>
        <v>5</v>
      </c>
      <c r="AK124" s="50" t="s">
        <v>490</v>
      </c>
      <c r="AL124" s="53">
        <v>12</v>
      </c>
      <c r="AM124" s="53">
        <v>13</v>
      </c>
      <c r="AN124">
        <f t="shared" si="109"/>
        <v>8.5168594283449011</v>
      </c>
      <c r="AO124">
        <f t="shared" si="110"/>
        <v>10.900967269002868</v>
      </c>
      <c r="AP124">
        <f t="shared" si="111"/>
        <v>15.390534194293414</v>
      </c>
      <c r="AQ124">
        <f t="shared" si="112"/>
        <v>13.068197189011533</v>
      </c>
      <c r="AR124">
        <f t="shared" si="113"/>
        <v>6.4060266737416027</v>
      </c>
      <c r="AS124" s="79">
        <f t="shared" si="86"/>
        <v>6.4060266737416027</v>
      </c>
      <c r="AT124">
        <f t="shared" si="87"/>
        <v>5</v>
      </c>
      <c r="AY124" s="50" t="s">
        <v>490</v>
      </c>
      <c r="AZ124" s="53">
        <v>12</v>
      </c>
      <c r="BA124" s="53">
        <v>13</v>
      </c>
      <c r="BB124">
        <f t="shared" si="114"/>
        <v>7.0198439226983229</v>
      </c>
      <c r="BC124">
        <f t="shared" si="115"/>
        <v>9.9756648313923293</v>
      </c>
      <c r="BD124">
        <f t="shared" si="116"/>
        <v>15.460596540938157</v>
      </c>
      <c r="BE124">
        <f t="shared" si="117"/>
        <v>13.068197189011533</v>
      </c>
      <c r="BF124">
        <f t="shared" si="118"/>
        <v>7.3592181063355913</v>
      </c>
      <c r="BG124" s="79">
        <f t="shared" si="88"/>
        <v>7.0198439226983229</v>
      </c>
      <c r="BH124">
        <f t="shared" si="89"/>
        <v>1</v>
      </c>
      <c r="BM124" s="50" t="s">
        <v>490</v>
      </c>
      <c r="BN124" s="53">
        <v>12</v>
      </c>
      <c r="BO124" s="53">
        <v>13</v>
      </c>
      <c r="BP124">
        <f t="shared" si="119"/>
        <v>3.5380091461732146</v>
      </c>
      <c r="BQ124">
        <f t="shared" si="120"/>
        <v>11.353144451031028</v>
      </c>
      <c r="BR124">
        <f t="shared" si="121"/>
        <v>15.390699366435284</v>
      </c>
      <c r="BS124">
        <f t="shared" si="122"/>
        <v>11.225862995778987</v>
      </c>
      <c r="BT124">
        <f t="shared" si="123"/>
        <v>12.158883811015972</v>
      </c>
      <c r="BU124" s="79">
        <f t="shared" si="90"/>
        <v>3.5380091461732146</v>
      </c>
      <c r="BV124">
        <f t="shared" si="91"/>
        <v>1</v>
      </c>
      <c r="CA124" s="50" t="s">
        <v>490</v>
      </c>
      <c r="CB124" s="53">
        <v>12</v>
      </c>
      <c r="CC124" s="53">
        <v>13</v>
      </c>
      <c r="CD124">
        <f t="shared" si="124"/>
        <v>2.0253938432569303</v>
      </c>
      <c r="CE124">
        <f t="shared" si="125"/>
        <v>10.985160314302828</v>
      </c>
      <c r="CF124">
        <f t="shared" si="126"/>
        <v>15.497057969158885</v>
      </c>
      <c r="CG124">
        <f t="shared" si="127"/>
        <v>11.225862995778987</v>
      </c>
      <c r="CH124">
        <f t="shared" si="128"/>
        <v>16.490744509836158</v>
      </c>
      <c r="CI124" s="79">
        <f t="shared" si="92"/>
        <v>2.0253938432569303</v>
      </c>
      <c r="CJ124">
        <f t="shared" si="93"/>
        <v>1</v>
      </c>
      <c r="CO124" s="50" t="s">
        <v>490</v>
      </c>
      <c r="CP124" s="53">
        <v>12</v>
      </c>
      <c r="CQ124" s="53">
        <v>13</v>
      </c>
      <c r="CR124">
        <f t="shared" si="129"/>
        <v>1.0118885850041113</v>
      </c>
      <c r="CS124">
        <f t="shared" si="130"/>
        <v>10.342176995197866</v>
      </c>
      <c r="CT124">
        <f t="shared" si="131"/>
        <v>8.7820249760171425</v>
      </c>
      <c r="CU124">
        <f t="shared" si="132"/>
        <v>11.225862995778987</v>
      </c>
      <c r="CV124">
        <f t="shared" si="133"/>
        <v>20.049136078699494</v>
      </c>
      <c r="CW124" s="79">
        <f t="shared" si="94"/>
        <v>1.0118885850041113</v>
      </c>
      <c r="CX124">
        <f t="shared" si="95"/>
        <v>1</v>
      </c>
      <c r="DC124" s="50" t="s">
        <v>490</v>
      </c>
      <c r="DD124" s="53">
        <v>12</v>
      </c>
      <c r="DE124" s="53">
        <v>13</v>
      </c>
      <c r="DF124">
        <f t="shared" si="134"/>
        <v>0.38256114308249117</v>
      </c>
      <c r="DG124">
        <f t="shared" si="135"/>
        <v>10.493425622421508</v>
      </c>
      <c r="DH124">
        <f t="shared" si="136"/>
        <v>12.69500946448273</v>
      </c>
      <c r="DI124">
        <f t="shared" si="137"/>
        <v>15.009109074723016</v>
      </c>
      <c r="DJ124">
        <f t="shared" si="138"/>
        <v>20.07214257693359</v>
      </c>
      <c r="DK124" s="79">
        <f t="shared" si="96"/>
        <v>0.38256114308249117</v>
      </c>
      <c r="DL124">
        <f t="shared" si="97"/>
        <v>1</v>
      </c>
      <c r="DQ124" s="50" t="s">
        <v>490</v>
      </c>
      <c r="DR124" s="53">
        <v>12</v>
      </c>
      <c r="DS124" s="53">
        <v>13</v>
      </c>
      <c r="DT124">
        <f t="shared" si="139"/>
        <v>0.41348065416380775</v>
      </c>
      <c r="DU124">
        <f t="shared" si="140"/>
        <v>9.7884678063312531</v>
      </c>
      <c r="DV124">
        <f t="shared" si="141"/>
        <v>12.190848208545269</v>
      </c>
      <c r="DW124">
        <f t="shared" si="142"/>
        <v>14.97367188150039</v>
      </c>
      <c r="DX124">
        <f t="shared" si="143"/>
        <v>20.157814532309875</v>
      </c>
      <c r="DY124" s="79">
        <f t="shared" si="98"/>
        <v>0.41348065416380775</v>
      </c>
      <c r="DZ124">
        <f t="shared" si="99"/>
        <v>1</v>
      </c>
      <c r="EE124" s="50" t="s">
        <v>490</v>
      </c>
      <c r="EF124" s="53">
        <v>12</v>
      </c>
      <c r="EG124" s="53">
        <v>13</v>
      </c>
      <c r="EH124">
        <f t="shared" si="144"/>
        <v>7.3720283457301014E-2</v>
      </c>
      <c r="EI124">
        <f t="shared" si="145"/>
        <v>10.261957575423732</v>
      </c>
      <c r="EJ124">
        <f t="shared" si="146"/>
        <v>12.190848208545269</v>
      </c>
      <c r="EK124">
        <f t="shared" si="147"/>
        <v>14.97367188150039</v>
      </c>
      <c r="EL124">
        <f t="shared" si="148"/>
        <v>20.355203739119514</v>
      </c>
      <c r="EM124" s="79">
        <f t="shared" si="100"/>
        <v>7.3720283457301014E-2</v>
      </c>
      <c r="EN124">
        <f t="shared" si="101"/>
        <v>1</v>
      </c>
      <c r="ES124" s="50" t="s">
        <v>490</v>
      </c>
      <c r="ET124" s="53">
        <v>12</v>
      </c>
      <c r="EU124" s="53">
        <v>13</v>
      </c>
      <c r="EV124">
        <f t="shared" si="149"/>
        <v>0.1219864428359973</v>
      </c>
      <c r="EW124">
        <f t="shared" si="150"/>
        <v>10.531320358368559</v>
      </c>
      <c r="EX124">
        <f t="shared" si="151"/>
        <v>12.190848208545269</v>
      </c>
      <c r="EY124">
        <f t="shared" si="152"/>
        <v>14.97367188150039</v>
      </c>
      <c r="EZ124">
        <f t="shared" si="153"/>
        <v>20.355203739119514</v>
      </c>
      <c r="FA124" s="79">
        <f t="shared" si="102"/>
        <v>0.1219864428359973</v>
      </c>
      <c r="FB124">
        <f t="shared" si="103"/>
        <v>1</v>
      </c>
    </row>
    <row r="125" spans="1:158">
      <c r="A125" s="50" t="s">
        <v>302</v>
      </c>
      <c r="B125" s="51">
        <v>19</v>
      </c>
      <c r="C125" s="51">
        <v>5</v>
      </c>
      <c r="H125" s="1">
        <v>124</v>
      </c>
      <c r="I125" s="50" t="s">
        <v>565</v>
      </c>
      <c r="J125" s="53">
        <v>19</v>
      </c>
      <c r="K125" s="53">
        <v>8</v>
      </c>
      <c r="L125">
        <f t="shared" si="77"/>
        <v>16.763054614240211</v>
      </c>
      <c r="M125">
        <f t="shared" si="78"/>
        <v>3</v>
      </c>
      <c r="N125">
        <f t="shared" si="79"/>
        <v>23.345235059857504</v>
      </c>
      <c r="O125">
        <f t="shared" si="80"/>
        <v>24.083189157584592</v>
      </c>
      <c r="P125">
        <f t="shared" si="81"/>
        <v>10.816653826391969</v>
      </c>
      <c r="Q125" s="79">
        <f t="shared" si="82"/>
        <v>3</v>
      </c>
      <c r="R125">
        <f t="shared" si="83"/>
        <v>2</v>
      </c>
      <c r="W125" s="50" t="s">
        <v>496</v>
      </c>
      <c r="X125" s="53">
        <v>24</v>
      </c>
      <c r="Y125" s="53">
        <v>28</v>
      </c>
      <c r="Z125">
        <f t="shared" si="104"/>
        <v>31.580254907140951</v>
      </c>
      <c r="AA125">
        <f t="shared" si="105"/>
        <v>20.739645255748282</v>
      </c>
      <c r="AB125">
        <f t="shared" si="106"/>
        <v>20.191177847450703</v>
      </c>
      <c r="AC125">
        <f t="shared" si="107"/>
        <v>23.900836805434238</v>
      </c>
      <c r="AD125">
        <f t="shared" si="108"/>
        <v>13.91808277114079</v>
      </c>
      <c r="AE125" s="79">
        <f t="shared" si="84"/>
        <v>13.91808277114079</v>
      </c>
      <c r="AF125">
        <f t="shared" si="85"/>
        <v>5</v>
      </c>
      <c r="AK125" s="50" t="s">
        <v>496</v>
      </c>
      <c r="AL125" s="53">
        <v>24</v>
      </c>
      <c r="AM125" s="53">
        <v>28</v>
      </c>
      <c r="AN125">
        <f t="shared" si="109"/>
        <v>27.666030343115501</v>
      </c>
      <c r="AO125">
        <f t="shared" si="110"/>
        <v>21.47982335727815</v>
      </c>
      <c r="AP125">
        <f t="shared" si="111"/>
        <v>20.41313618623348</v>
      </c>
      <c r="AQ125">
        <f t="shared" si="112"/>
        <v>23.404652908404536</v>
      </c>
      <c r="AR125">
        <f t="shared" si="113"/>
        <v>12.803795446846566</v>
      </c>
      <c r="AS125" s="79">
        <f t="shared" si="86"/>
        <v>12.803795446846566</v>
      </c>
      <c r="AT125">
        <f t="shared" si="87"/>
        <v>5</v>
      </c>
      <c r="AY125" s="50" t="s">
        <v>496</v>
      </c>
      <c r="AZ125" s="53">
        <v>24</v>
      </c>
      <c r="BA125" s="53">
        <v>28</v>
      </c>
      <c r="BB125">
        <f t="shared" si="114"/>
        <v>24.127631781819048</v>
      </c>
      <c r="BC125">
        <f t="shared" si="115"/>
        <v>20.371889674212301</v>
      </c>
      <c r="BD125">
        <f t="shared" si="116"/>
        <v>20.884752871165819</v>
      </c>
      <c r="BE125">
        <f t="shared" si="117"/>
        <v>23.404652908404536</v>
      </c>
      <c r="BF125">
        <f t="shared" si="118"/>
        <v>12.006382176018622</v>
      </c>
      <c r="BG125" s="79">
        <f t="shared" si="88"/>
        <v>12.006382176018622</v>
      </c>
      <c r="BH125">
        <f t="shared" si="89"/>
        <v>5</v>
      </c>
      <c r="BM125" s="50" t="s">
        <v>496</v>
      </c>
      <c r="BN125" s="53">
        <v>24</v>
      </c>
      <c r="BO125" s="53">
        <v>28</v>
      </c>
      <c r="BP125">
        <f t="shared" si="119"/>
        <v>22.305318142057633</v>
      </c>
      <c r="BQ125">
        <f t="shared" si="120"/>
        <v>21.550410776734086</v>
      </c>
      <c r="BR125">
        <f t="shared" si="121"/>
        <v>20.89641461935495</v>
      </c>
      <c r="BS125">
        <f t="shared" si="122"/>
        <v>24.298559628093187</v>
      </c>
      <c r="BT125">
        <f t="shared" si="123"/>
        <v>7.0728543509523965</v>
      </c>
      <c r="BU125" s="79">
        <f t="shared" si="90"/>
        <v>7.0728543509523965</v>
      </c>
      <c r="BV125">
        <f t="shared" si="91"/>
        <v>5</v>
      </c>
      <c r="CA125" s="50" t="s">
        <v>496</v>
      </c>
      <c r="CB125" s="53">
        <v>24</v>
      </c>
      <c r="CC125" s="53">
        <v>28</v>
      </c>
      <c r="CD125">
        <f t="shared" si="124"/>
        <v>21.234166591611338</v>
      </c>
      <c r="CE125">
        <f t="shared" si="125"/>
        <v>22.565087658170835</v>
      </c>
      <c r="CF125">
        <f t="shared" si="126"/>
        <v>21.110224164027038</v>
      </c>
      <c r="CG125">
        <f t="shared" si="127"/>
        <v>24.298559628093187</v>
      </c>
      <c r="CH125">
        <f t="shared" si="128"/>
        <v>3.2081896123345732</v>
      </c>
      <c r="CI125" s="79">
        <f t="shared" si="92"/>
        <v>3.2081896123345732</v>
      </c>
      <c r="CJ125">
        <f t="shared" si="93"/>
        <v>5</v>
      </c>
      <c r="CO125" s="50" t="s">
        <v>496</v>
      </c>
      <c r="CP125" s="53">
        <v>24</v>
      </c>
      <c r="CQ125" s="53">
        <v>28</v>
      </c>
      <c r="CR125">
        <f t="shared" si="129"/>
        <v>20.220528386974998</v>
      </c>
      <c r="CS125">
        <f t="shared" si="130"/>
        <v>22.696048664910816</v>
      </c>
      <c r="CT125">
        <f t="shared" si="131"/>
        <v>24.729768755234833</v>
      </c>
      <c r="CU125">
        <f t="shared" si="132"/>
        <v>24.298559628093187</v>
      </c>
      <c r="CV125">
        <f t="shared" si="133"/>
        <v>2.9758541466627348</v>
      </c>
      <c r="CW125" s="79">
        <f t="shared" si="94"/>
        <v>2.9758541466627348</v>
      </c>
      <c r="CX125">
        <f t="shared" si="95"/>
        <v>5</v>
      </c>
      <c r="DC125" s="50" t="s">
        <v>496</v>
      </c>
      <c r="DD125" s="53">
        <v>24</v>
      </c>
      <c r="DE125" s="53">
        <v>28</v>
      </c>
      <c r="DF125">
        <f t="shared" si="134"/>
        <v>19.58925587122177</v>
      </c>
      <c r="DG125">
        <f t="shared" si="135"/>
        <v>22.692752982908271</v>
      </c>
      <c r="DH125">
        <f t="shared" si="136"/>
        <v>31.729082777025024</v>
      </c>
      <c r="DI125">
        <f t="shared" si="137"/>
        <v>21.076325572948733</v>
      </c>
      <c r="DJ125">
        <f t="shared" si="138"/>
        <v>2.8845821306993695</v>
      </c>
      <c r="DK125" s="79">
        <f t="shared" si="96"/>
        <v>2.8845821306993695</v>
      </c>
      <c r="DL125">
        <f t="shared" si="97"/>
        <v>5</v>
      </c>
      <c r="DQ125" s="50" t="s">
        <v>496</v>
      </c>
      <c r="DR125" s="53">
        <v>24</v>
      </c>
      <c r="DS125" s="53">
        <v>28</v>
      </c>
      <c r="DT125">
        <f t="shared" si="139"/>
        <v>18.819430547478522</v>
      </c>
      <c r="DU125">
        <f t="shared" si="140"/>
        <v>22.851040110147796</v>
      </c>
      <c r="DV125">
        <f t="shared" si="141"/>
        <v>31.33988207718388</v>
      </c>
      <c r="DW125">
        <f t="shared" si="142"/>
        <v>20.97244627388125</v>
      </c>
      <c r="DX125">
        <f t="shared" si="143"/>
        <v>3.0059274573753769</v>
      </c>
      <c r="DY125" s="79">
        <f t="shared" si="98"/>
        <v>3.0059274573753769</v>
      </c>
      <c r="DZ125">
        <f t="shared" si="99"/>
        <v>5</v>
      </c>
      <c r="EE125" s="50" t="s">
        <v>496</v>
      </c>
      <c r="EF125" s="53">
        <v>24</v>
      </c>
      <c r="EG125" s="53">
        <v>28</v>
      </c>
      <c r="EH125">
        <f t="shared" si="144"/>
        <v>19.14924924325215</v>
      </c>
      <c r="EI125">
        <f t="shared" si="145"/>
        <v>22.68101089369247</v>
      </c>
      <c r="EJ125">
        <f t="shared" si="146"/>
        <v>31.33988207718388</v>
      </c>
      <c r="EK125">
        <f t="shared" si="147"/>
        <v>20.97244627388125</v>
      </c>
      <c r="EL125">
        <f t="shared" si="148"/>
        <v>3.0927477655096749</v>
      </c>
      <c r="EM125" s="79">
        <f t="shared" si="100"/>
        <v>3.0927477655096749</v>
      </c>
      <c r="EN125">
        <f t="shared" si="101"/>
        <v>5</v>
      </c>
      <c r="ES125" s="50" t="s">
        <v>496</v>
      </c>
      <c r="ET125" s="53">
        <v>24</v>
      </c>
      <c r="EU125" s="53">
        <v>28</v>
      </c>
      <c r="EV125">
        <f t="shared" si="149"/>
        <v>19.193417250511587</v>
      </c>
      <c r="EW125">
        <f t="shared" si="150"/>
        <v>22.795399263241432</v>
      </c>
      <c r="EX125">
        <f t="shared" si="151"/>
        <v>31.33988207718388</v>
      </c>
      <c r="EY125">
        <f t="shared" si="152"/>
        <v>20.97244627388125</v>
      </c>
      <c r="EZ125">
        <f t="shared" si="153"/>
        <v>3.0927477655096749</v>
      </c>
      <c r="FA125" s="79">
        <f t="shared" si="102"/>
        <v>3.0927477655096749</v>
      </c>
      <c r="FB125">
        <f t="shared" si="103"/>
        <v>5</v>
      </c>
    </row>
    <row r="126" spans="1:158">
      <c r="A126" s="50" t="s">
        <v>305</v>
      </c>
      <c r="B126" s="51">
        <v>12</v>
      </c>
      <c r="C126" s="51">
        <v>13</v>
      </c>
      <c r="H126" s="1">
        <v>125</v>
      </c>
      <c r="I126" s="50" t="s">
        <v>1014</v>
      </c>
      <c r="J126" s="51">
        <v>15</v>
      </c>
      <c r="K126" s="51">
        <v>9</v>
      </c>
      <c r="L126">
        <f t="shared" si="77"/>
        <v>13.416407864998739</v>
      </c>
      <c r="M126">
        <f t="shared" si="78"/>
        <v>5.6568542494923806</v>
      </c>
      <c r="N126">
        <f t="shared" si="79"/>
        <v>19.849433241279208</v>
      </c>
      <c r="O126">
        <f t="shared" si="80"/>
        <v>20.518284528683193</v>
      </c>
      <c r="P126">
        <f t="shared" si="81"/>
        <v>7.0710678118654755</v>
      </c>
      <c r="Q126" s="79">
        <f t="shared" si="82"/>
        <v>5.6568542494923806</v>
      </c>
      <c r="R126">
        <f t="shared" si="83"/>
        <v>2</v>
      </c>
      <c r="W126" s="50" t="s">
        <v>498</v>
      </c>
      <c r="X126" s="53">
        <v>2</v>
      </c>
      <c r="Y126" s="53">
        <v>24</v>
      </c>
      <c r="Z126">
        <f t="shared" si="104"/>
        <v>19.892523721237584</v>
      </c>
      <c r="AA126">
        <f t="shared" si="105"/>
        <v>25.762174636592356</v>
      </c>
      <c r="AB126">
        <f t="shared" si="106"/>
        <v>2.603927232351928</v>
      </c>
      <c r="AC126">
        <f t="shared" si="107"/>
        <v>2.6925824035672519</v>
      </c>
      <c r="AD126">
        <f t="shared" si="108"/>
        <v>15.024602126178488</v>
      </c>
      <c r="AE126" s="79">
        <f t="shared" si="84"/>
        <v>2.603927232351928</v>
      </c>
      <c r="AF126">
        <f t="shared" si="85"/>
        <v>3</v>
      </c>
      <c r="AK126" s="50" t="s">
        <v>498</v>
      </c>
      <c r="AL126" s="53">
        <v>2</v>
      </c>
      <c r="AM126" s="53">
        <v>24</v>
      </c>
      <c r="AN126">
        <f t="shared" si="109"/>
        <v>19.200085351533922</v>
      </c>
      <c r="AO126">
        <f t="shared" si="110"/>
        <v>25.613014070582786</v>
      </c>
      <c r="AP126">
        <f t="shared" si="111"/>
        <v>2.5832422351987985</v>
      </c>
      <c r="AQ126">
        <f t="shared" si="112"/>
        <v>3.0184617126756614</v>
      </c>
      <c r="AR126">
        <f t="shared" si="113"/>
        <v>15.291953586271733</v>
      </c>
      <c r="AS126" s="79">
        <f t="shared" si="86"/>
        <v>2.5832422351987985</v>
      </c>
      <c r="AT126">
        <f t="shared" si="87"/>
        <v>3</v>
      </c>
      <c r="AY126" s="50" t="s">
        <v>498</v>
      </c>
      <c r="AZ126" s="53">
        <v>2</v>
      </c>
      <c r="BA126" s="53">
        <v>24</v>
      </c>
      <c r="BB126">
        <f t="shared" si="114"/>
        <v>21.306379903283535</v>
      </c>
      <c r="BC126">
        <f t="shared" si="115"/>
        <v>24.576694015963124</v>
      </c>
      <c r="BD126">
        <f t="shared" si="116"/>
        <v>2.1339763076634504</v>
      </c>
      <c r="BE126">
        <f t="shared" si="117"/>
        <v>3.0184617126756614</v>
      </c>
      <c r="BF126">
        <f t="shared" si="118"/>
        <v>16.616292624909374</v>
      </c>
      <c r="BG126" s="79">
        <f t="shared" si="88"/>
        <v>2.1339763076634504</v>
      </c>
      <c r="BH126">
        <f t="shared" si="89"/>
        <v>3</v>
      </c>
      <c r="BM126" s="50" t="s">
        <v>498</v>
      </c>
      <c r="BN126" s="53">
        <v>2</v>
      </c>
      <c r="BO126" s="53">
        <v>24</v>
      </c>
      <c r="BP126">
        <f t="shared" si="119"/>
        <v>17.372364898148014</v>
      </c>
      <c r="BQ126">
        <f t="shared" si="120"/>
        <v>26.041592994553476</v>
      </c>
      <c r="BR126">
        <f t="shared" si="121"/>
        <v>2.0629225695579119</v>
      </c>
      <c r="BS126">
        <f t="shared" si="122"/>
        <v>6.1008196170678586</v>
      </c>
      <c r="BT126">
        <f t="shared" si="123"/>
        <v>18.028761957211213</v>
      </c>
      <c r="BU126" s="79">
        <f t="shared" si="90"/>
        <v>2.0629225695579119</v>
      </c>
      <c r="BV126">
        <f t="shared" si="91"/>
        <v>3</v>
      </c>
      <c r="CA126" s="50" t="s">
        <v>498</v>
      </c>
      <c r="CB126" s="53">
        <v>2</v>
      </c>
      <c r="CC126" s="53">
        <v>24</v>
      </c>
      <c r="CD126">
        <f t="shared" si="124"/>
        <v>15.26652619819922</v>
      </c>
      <c r="CE126">
        <f t="shared" si="125"/>
        <v>25.811621121598186</v>
      </c>
      <c r="CF126">
        <f t="shared" si="126"/>
        <v>1.9262735526064294</v>
      </c>
      <c r="CG126">
        <f t="shared" si="127"/>
        <v>6.1008196170678586</v>
      </c>
      <c r="CH126">
        <f t="shared" si="128"/>
        <v>21.501661941084727</v>
      </c>
      <c r="CI126" s="79">
        <f t="shared" si="92"/>
        <v>1.9262735526064294</v>
      </c>
      <c r="CJ126">
        <f t="shared" si="93"/>
        <v>3</v>
      </c>
      <c r="CO126" s="50" t="s">
        <v>498</v>
      </c>
      <c r="CP126" s="53">
        <v>2</v>
      </c>
      <c r="CQ126" s="53">
        <v>24</v>
      </c>
      <c r="CR126">
        <f t="shared" si="129"/>
        <v>15.09705772024674</v>
      </c>
      <c r="CS126">
        <f t="shared" si="130"/>
        <v>25.197432904960774</v>
      </c>
      <c r="CT126">
        <f t="shared" si="131"/>
        <v>9.6735789312636964</v>
      </c>
      <c r="CU126">
        <f t="shared" si="132"/>
        <v>6.1008196170678586</v>
      </c>
      <c r="CV126">
        <f t="shared" si="133"/>
        <v>24.807965396263551</v>
      </c>
      <c r="CW126" s="79">
        <f t="shared" si="94"/>
        <v>6.1008196170678586</v>
      </c>
      <c r="CX126">
        <f t="shared" si="95"/>
        <v>4</v>
      </c>
      <c r="DC126" s="50" t="s">
        <v>498</v>
      </c>
      <c r="DD126" s="53">
        <v>2</v>
      </c>
      <c r="DE126" s="53">
        <v>24</v>
      </c>
      <c r="DF126">
        <f t="shared" si="134"/>
        <v>14.975503149750814</v>
      </c>
      <c r="DG126">
        <f t="shared" si="135"/>
        <v>25.344767985982674</v>
      </c>
      <c r="DH126">
        <f t="shared" si="136"/>
        <v>19.000537049339055</v>
      </c>
      <c r="DI126">
        <f t="shared" si="137"/>
        <v>1.5746557899848224</v>
      </c>
      <c r="DJ126">
        <f t="shared" si="138"/>
        <v>24.762484272559373</v>
      </c>
      <c r="DK126" s="79">
        <f t="shared" si="96"/>
        <v>1.5746557899848224</v>
      </c>
      <c r="DL126">
        <f t="shared" si="97"/>
        <v>4</v>
      </c>
      <c r="DQ126" s="50" t="s">
        <v>498</v>
      </c>
      <c r="DR126" s="53">
        <v>2</v>
      </c>
      <c r="DS126" s="53">
        <v>24</v>
      </c>
      <c r="DT126">
        <f t="shared" si="139"/>
        <v>14.67464746191089</v>
      </c>
      <c r="DU126">
        <f t="shared" si="140"/>
        <v>24.654459041957974</v>
      </c>
      <c r="DV126">
        <f t="shared" si="141"/>
        <v>19.515503459449654</v>
      </c>
      <c r="DW126">
        <f t="shared" si="142"/>
        <v>1.6680162513703165</v>
      </c>
      <c r="DX126">
        <f t="shared" si="143"/>
        <v>24.888766429033865</v>
      </c>
      <c r="DY126" s="79">
        <f t="shared" si="98"/>
        <v>1.6680162513703165</v>
      </c>
      <c r="DZ126">
        <f t="shared" si="99"/>
        <v>4</v>
      </c>
      <c r="EE126" s="50" t="s">
        <v>498</v>
      </c>
      <c r="EF126" s="53">
        <v>2</v>
      </c>
      <c r="EG126" s="53">
        <v>24</v>
      </c>
      <c r="EH126">
        <f t="shared" si="144"/>
        <v>14.814620047108633</v>
      </c>
      <c r="EI126">
        <f t="shared" si="145"/>
        <v>25.118405190771895</v>
      </c>
      <c r="EJ126">
        <f t="shared" si="146"/>
        <v>19.515503459449654</v>
      </c>
      <c r="EK126">
        <f t="shared" si="147"/>
        <v>1.6680162513703165</v>
      </c>
      <c r="EL126">
        <f t="shared" si="148"/>
        <v>25.051249240328616</v>
      </c>
      <c r="EM126" s="79">
        <f t="shared" si="100"/>
        <v>1.6680162513703165</v>
      </c>
      <c r="EN126">
        <f t="shared" si="101"/>
        <v>4</v>
      </c>
      <c r="ES126" s="50" t="s">
        <v>498</v>
      </c>
      <c r="ET126" s="53">
        <v>2</v>
      </c>
      <c r="EU126" s="53">
        <v>24</v>
      </c>
      <c r="EV126">
        <f t="shared" si="149"/>
        <v>14.982913071637164</v>
      </c>
      <c r="EW126">
        <f t="shared" si="150"/>
        <v>25.386328416109883</v>
      </c>
      <c r="EX126">
        <f t="shared" si="151"/>
        <v>19.515503459449654</v>
      </c>
      <c r="EY126">
        <f t="shared" si="152"/>
        <v>1.6680162513703165</v>
      </c>
      <c r="EZ126">
        <f t="shared" si="153"/>
        <v>25.051249240328616</v>
      </c>
      <c r="FA126" s="79">
        <f t="shared" si="102"/>
        <v>1.6680162513703165</v>
      </c>
      <c r="FB126">
        <f t="shared" si="103"/>
        <v>4</v>
      </c>
    </row>
    <row r="127" spans="1:158">
      <c r="A127" s="50" t="s">
        <v>307</v>
      </c>
      <c r="B127" s="51">
        <v>19</v>
      </c>
      <c r="C127" s="51">
        <v>5</v>
      </c>
      <c r="H127" s="1">
        <v>126</v>
      </c>
      <c r="I127" s="50" t="s">
        <v>411</v>
      </c>
      <c r="J127" s="53">
        <v>1</v>
      </c>
      <c r="K127" s="53">
        <v>24</v>
      </c>
      <c r="L127">
        <f t="shared" si="77"/>
        <v>21.095023109728988</v>
      </c>
      <c r="M127">
        <f t="shared" si="78"/>
        <v>26.172504656604801</v>
      </c>
      <c r="N127">
        <f t="shared" si="79"/>
        <v>1</v>
      </c>
      <c r="O127">
        <f t="shared" si="80"/>
        <v>0</v>
      </c>
      <c r="P127">
        <f t="shared" si="81"/>
        <v>13.45362404707371</v>
      </c>
      <c r="Q127" s="79">
        <f t="shared" si="82"/>
        <v>0</v>
      </c>
      <c r="R127">
        <f t="shared" si="83"/>
        <v>4</v>
      </c>
      <c r="W127" s="50" t="s">
        <v>502</v>
      </c>
      <c r="X127" s="53">
        <v>23</v>
      </c>
      <c r="Y127" s="53">
        <v>27</v>
      </c>
      <c r="Z127">
        <f t="shared" si="104"/>
        <v>30.169728205603711</v>
      </c>
      <c r="AA127">
        <f t="shared" si="105"/>
        <v>19.654390031040961</v>
      </c>
      <c r="AB127">
        <f t="shared" si="106"/>
        <v>19.105980780095642</v>
      </c>
      <c r="AC127">
        <f t="shared" si="107"/>
        <v>22.677080940897135</v>
      </c>
      <c r="AD127">
        <f t="shared" si="108"/>
        <v>12.51415413303479</v>
      </c>
      <c r="AE127" s="79">
        <f t="shared" si="84"/>
        <v>12.51415413303479</v>
      </c>
      <c r="AF127">
        <f t="shared" si="85"/>
        <v>5</v>
      </c>
      <c r="AK127" s="50" t="s">
        <v>502</v>
      </c>
      <c r="AL127" s="53">
        <v>23</v>
      </c>
      <c r="AM127" s="53">
        <v>27</v>
      </c>
      <c r="AN127">
        <f t="shared" si="109"/>
        <v>26.269565775059689</v>
      </c>
      <c r="AO127">
        <f t="shared" si="110"/>
        <v>20.364580643850044</v>
      </c>
      <c r="AP127">
        <f t="shared" si="111"/>
        <v>19.338652623223645</v>
      </c>
      <c r="AQ127">
        <f t="shared" si="112"/>
        <v>22.161026851138665</v>
      </c>
      <c r="AR127">
        <f t="shared" si="113"/>
        <v>11.400168617379695</v>
      </c>
      <c r="AS127" s="79">
        <f t="shared" si="86"/>
        <v>11.400168617379695</v>
      </c>
      <c r="AT127">
        <f t="shared" si="87"/>
        <v>5</v>
      </c>
      <c r="AY127" s="50" t="s">
        <v>502</v>
      </c>
      <c r="AZ127" s="53">
        <v>23</v>
      </c>
      <c r="BA127" s="53">
        <v>27</v>
      </c>
      <c r="BB127">
        <f t="shared" si="114"/>
        <v>22.801184790160459</v>
      </c>
      <c r="BC127">
        <f t="shared" si="115"/>
        <v>19.235745082847135</v>
      </c>
      <c r="BD127">
        <f t="shared" si="116"/>
        <v>19.802153505254648</v>
      </c>
      <c r="BE127">
        <f t="shared" si="117"/>
        <v>22.161026851138665</v>
      </c>
      <c r="BF127">
        <f t="shared" si="118"/>
        <v>10.627332912665231</v>
      </c>
      <c r="BG127" s="79">
        <f t="shared" si="88"/>
        <v>10.627332912665231</v>
      </c>
      <c r="BH127">
        <f t="shared" si="89"/>
        <v>5</v>
      </c>
      <c r="BM127" s="50" t="s">
        <v>502</v>
      </c>
      <c r="BN127" s="53">
        <v>23</v>
      </c>
      <c r="BO127" s="53">
        <v>27</v>
      </c>
      <c r="BP127">
        <f t="shared" si="119"/>
        <v>20.919239853838029</v>
      </c>
      <c r="BQ127">
        <f t="shared" si="120"/>
        <v>20.454954584598241</v>
      </c>
      <c r="BR127">
        <f t="shared" si="121"/>
        <v>19.809982959003051</v>
      </c>
      <c r="BS127">
        <f t="shared" si="122"/>
        <v>22.978685776170927</v>
      </c>
      <c r="BT127">
        <f t="shared" si="123"/>
        <v>5.6852415929128499</v>
      </c>
      <c r="BU127" s="79">
        <f t="shared" si="90"/>
        <v>5.6852415929128499</v>
      </c>
      <c r="BV127">
        <f t="shared" si="91"/>
        <v>5</v>
      </c>
      <c r="CA127" s="50" t="s">
        <v>502</v>
      </c>
      <c r="CB127" s="53">
        <v>23</v>
      </c>
      <c r="CC127" s="53">
        <v>27</v>
      </c>
      <c r="CD127">
        <f t="shared" si="124"/>
        <v>19.828814040186646</v>
      </c>
      <c r="CE127">
        <f t="shared" si="125"/>
        <v>21.428559938244419</v>
      </c>
      <c r="CF127">
        <f t="shared" si="126"/>
        <v>20.023783585713041</v>
      </c>
      <c r="CG127">
        <f t="shared" si="127"/>
        <v>22.978685776170927</v>
      </c>
      <c r="CH127">
        <f t="shared" si="128"/>
        <v>2.2203967547921382</v>
      </c>
      <c r="CI127" s="79">
        <f t="shared" si="92"/>
        <v>2.2203967547921382</v>
      </c>
      <c r="CJ127">
        <f t="shared" si="93"/>
        <v>5</v>
      </c>
      <c r="CO127" s="50" t="s">
        <v>502</v>
      </c>
      <c r="CP127" s="53">
        <v>23</v>
      </c>
      <c r="CQ127" s="53">
        <v>27</v>
      </c>
      <c r="CR127">
        <f t="shared" si="129"/>
        <v>18.815943471653544</v>
      </c>
      <c r="CS127">
        <f t="shared" si="130"/>
        <v>21.528135660107683</v>
      </c>
      <c r="CT127">
        <f t="shared" si="131"/>
        <v>23.346640643856855</v>
      </c>
      <c r="CU127">
        <f t="shared" si="132"/>
        <v>22.978685776170927</v>
      </c>
      <c r="CV127">
        <f t="shared" si="133"/>
        <v>3.6781252156784703</v>
      </c>
      <c r="CW127" s="79">
        <f t="shared" si="94"/>
        <v>3.6781252156784703</v>
      </c>
      <c r="CX127">
        <f t="shared" si="95"/>
        <v>5</v>
      </c>
      <c r="DC127" s="50" t="s">
        <v>502</v>
      </c>
      <c r="DD127" s="53">
        <v>23</v>
      </c>
      <c r="DE127" s="53">
        <v>27</v>
      </c>
      <c r="DF127">
        <f t="shared" si="134"/>
        <v>18.184758663457607</v>
      </c>
      <c r="DG127">
        <f t="shared" si="135"/>
        <v>21.531431614579006</v>
      </c>
      <c r="DH127">
        <f t="shared" si="136"/>
        <v>30.31534938207551</v>
      </c>
      <c r="DI127">
        <f t="shared" si="137"/>
        <v>19.966599808102849</v>
      </c>
      <c r="DJ127">
        <f t="shared" si="138"/>
        <v>3.615034941566972</v>
      </c>
      <c r="DK127" s="79">
        <f t="shared" si="96"/>
        <v>3.615034941566972</v>
      </c>
      <c r="DL127">
        <f t="shared" si="97"/>
        <v>5</v>
      </c>
      <c r="DQ127" s="50" t="s">
        <v>502</v>
      </c>
      <c r="DR127" s="53">
        <v>23</v>
      </c>
      <c r="DS127" s="53">
        <v>27</v>
      </c>
      <c r="DT127">
        <f t="shared" si="139"/>
        <v>17.413386000757225</v>
      </c>
      <c r="DU127">
        <f t="shared" si="140"/>
        <v>21.656289914931953</v>
      </c>
      <c r="DV127">
        <f t="shared" si="141"/>
        <v>29.9284483081865</v>
      </c>
      <c r="DW127">
        <f t="shared" si="142"/>
        <v>19.863478759342119</v>
      </c>
      <c r="DX127">
        <f t="shared" si="143"/>
        <v>3.7438926211903034</v>
      </c>
      <c r="DY127" s="79">
        <f t="shared" si="98"/>
        <v>3.7438926211903034</v>
      </c>
      <c r="DZ127">
        <f t="shared" si="99"/>
        <v>5</v>
      </c>
      <c r="EE127" s="50" t="s">
        <v>502</v>
      </c>
      <c r="EF127" s="53">
        <v>23</v>
      </c>
      <c r="EG127" s="53">
        <v>27</v>
      </c>
      <c r="EH127">
        <f t="shared" si="144"/>
        <v>17.744001541935042</v>
      </c>
      <c r="EI127">
        <f t="shared" si="145"/>
        <v>21.510027131823811</v>
      </c>
      <c r="EJ127">
        <f t="shared" si="146"/>
        <v>29.9284483081865</v>
      </c>
      <c r="EK127">
        <f t="shared" si="147"/>
        <v>19.863478759342119</v>
      </c>
      <c r="EL127">
        <f t="shared" si="148"/>
        <v>3.8863286352372577</v>
      </c>
      <c r="EM127" s="79">
        <f t="shared" si="100"/>
        <v>3.8863286352372577</v>
      </c>
      <c r="EN127">
        <f t="shared" si="101"/>
        <v>5</v>
      </c>
      <c r="ES127" s="50" t="s">
        <v>502</v>
      </c>
      <c r="ET127" s="53">
        <v>23</v>
      </c>
      <c r="EU127" s="53">
        <v>27</v>
      </c>
      <c r="EV127">
        <f t="shared" si="149"/>
        <v>17.789630343327424</v>
      </c>
      <c r="EW127">
        <f t="shared" si="150"/>
        <v>21.633245622665779</v>
      </c>
      <c r="EX127">
        <f t="shared" si="151"/>
        <v>29.9284483081865</v>
      </c>
      <c r="EY127">
        <f t="shared" si="152"/>
        <v>19.863478759342119</v>
      </c>
      <c r="EZ127">
        <f t="shared" si="153"/>
        <v>3.8863286352372577</v>
      </c>
      <c r="FA127" s="79">
        <f t="shared" si="102"/>
        <v>3.8863286352372577</v>
      </c>
      <c r="FB127">
        <f t="shared" si="103"/>
        <v>5</v>
      </c>
    </row>
    <row r="128" spans="1:158">
      <c r="A128" s="50" t="s">
        <v>309</v>
      </c>
      <c r="B128" s="51">
        <v>2</v>
      </c>
      <c r="C128" s="51">
        <v>24</v>
      </c>
      <c r="H128" s="1">
        <v>127</v>
      </c>
      <c r="I128" s="50" t="s">
        <v>419</v>
      </c>
      <c r="J128" s="53">
        <v>19</v>
      </c>
      <c r="K128" s="53">
        <v>21</v>
      </c>
      <c r="L128">
        <f t="shared" si="77"/>
        <v>24.083189157584592</v>
      </c>
      <c r="M128">
        <f t="shared" si="78"/>
        <v>16</v>
      </c>
      <c r="N128">
        <f t="shared" si="79"/>
        <v>17.262676501632068</v>
      </c>
      <c r="O128">
        <f t="shared" si="80"/>
        <v>18.248287590894659</v>
      </c>
      <c r="P128">
        <f t="shared" si="81"/>
        <v>11.401754250991379</v>
      </c>
      <c r="Q128" s="79">
        <f t="shared" si="82"/>
        <v>11.401754250991379</v>
      </c>
      <c r="R128">
        <f t="shared" si="83"/>
        <v>5</v>
      </c>
      <c r="W128" s="50" t="s">
        <v>504</v>
      </c>
      <c r="X128" s="53">
        <v>12</v>
      </c>
      <c r="Y128" s="53">
        <v>13</v>
      </c>
      <c r="Z128">
        <f t="shared" si="104"/>
        <v>12.410177275123832</v>
      </c>
      <c r="AA128">
        <f t="shared" si="105"/>
        <v>11.198837723812336</v>
      </c>
      <c r="AB128">
        <f t="shared" si="106"/>
        <v>15.07956697559263</v>
      </c>
      <c r="AC128">
        <f t="shared" si="107"/>
        <v>13.901438774457844</v>
      </c>
      <c r="AD128">
        <f t="shared" si="108"/>
        <v>5.2916433707108084</v>
      </c>
      <c r="AE128" s="79">
        <f t="shared" si="84"/>
        <v>5.2916433707108084</v>
      </c>
      <c r="AF128">
        <f t="shared" si="85"/>
        <v>5</v>
      </c>
      <c r="AK128" s="50" t="s">
        <v>504</v>
      </c>
      <c r="AL128" s="53">
        <v>12</v>
      </c>
      <c r="AM128" s="53">
        <v>13</v>
      </c>
      <c r="AN128">
        <f t="shared" si="109"/>
        <v>8.5168594283449011</v>
      </c>
      <c r="AO128">
        <f t="shared" si="110"/>
        <v>10.900967269002868</v>
      </c>
      <c r="AP128">
        <f t="shared" si="111"/>
        <v>15.390534194293414</v>
      </c>
      <c r="AQ128">
        <f t="shared" si="112"/>
        <v>13.068197189011533</v>
      </c>
      <c r="AR128">
        <f t="shared" si="113"/>
        <v>6.4060266737416027</v>
      </c>
      <c r="AS128" s="79">
        <f t="shared" si="86"/>
        <v>6.4060266737416027</v>
      </c>
      <c r="AT128">
        <f t="shared" si="87"/>
        <v>5</v>
      </c>
      <c r="AY128" s="50" t="s">
        <v>504</v>
      </c>
      <c r="AZ128" s="53">
        <v>12</v>
      </c>
      <c r="BA128" s="53">
        <v>13</v>
      </c>
      <c r="BB128">
        <f t="shared" si="114"/>
        <v>7.0198439226983229</v>
      </c>
      <c r="BC128">
        <f t="shared" si="115"/>
        <v>9.9756648313923293</v>
      </c>
      <c r="BD128">
        <f t="shared" si="116"/>
        <v>15.460596540938157</v>
      </c>
      <c r="BE128">
        <f t="shared" si="117"/>
        <v>13.068197189011533</v>
      </c>
      <c r="BF128">
        <f t="shared" si="118"/>
        <v>7.3592181063355913</v>
      </c>
      <c r="BG128" s="79">
        <f t="shared" si="88"/>
        <v>7.0198439226983229</v>
      </c>
      <c r="BH128">
        <f t="shared" si="89"/>
        <v>1</v>
      </c>
      <c r="BM128" s="50" t="s">
        <v>504</v>
      </c>
      <c r="BN128" s="53">
        <v>12</v>
      </c>
      <c r="BO128" s="53">
        <v>13</v>
      </c>
      <c r="BP128">
        <f t="shared" si="119"/>
        <v>3.5380091461732146</v>
      </c>
      <c r="BQ128">
        <f t="shared" si="120"/>
        <v>11.353144451031028</v>
      </c>
      <c r="BR128">
        <f t="shared" si="121"/>
        <v>15.390699366435284</v>
      </c>
      <c r="BS128">
        <f t="shared" si="122"/>
        <v>11.225862995778987</v>
      </c>
      <c r="BT128">
        <f t="shared" si="123"/>
        <v>12.158883811015972</v>
      </c>
      <c r="BU128" s="79">
        <f t="shared" si="90"/>
        <v>3.5380091461732146</v>
      </c>
      <c r="BV128">
        <f t="shared" si="91"/>
        <v>1</v>
      </c>
      <c r="CA128" s="50" t="s">
        <v>504</v>
      </c>
      <c r="CB128" s="53">
        <v>12</v>
      </c>
      <c r="CC128" s="53">
        <v>13</v>
      </c>
      <c r="CD128">
        <f t="shared" si="124"/>
        <v>2.0253938432569303</v>
      </c>
      <c r="CE128">
        <f t="shared" si="125"/>
        <v>10.985160314302828</v>
      </c>
      <c r="CF128">
        <f t="shared" si="126"/>
        <v>15.497057969158885</v>
      </c>
      <c r="CG128">
        <f t="shared" si="127"/>
        <v>11.225862995778987</v>
      </c>
      <c r="CH128">
        <f t="shared" si="128"/>
        <v>16.490744509836158</v>
      </c>
      <c r="CI128" s="79">
        <f t="shared" si="92"/>
        <v>2.0253938432569303</v>
      </c>
      <c r="CJ128">
        <f t="shared" si="93"/>
        <v>1</v>
      </c>
      <c r="CO128" s="50" t="s">
        <v>504</v>
      </c>
      <c r="CP128" s="53">
        <v>12</v>
      </c>
      <c r="CQ128" s="53">
        <v>13</v>
      </c>
      <c r="CR128">
        <f t="shared" si="129"/>
        <v>1.0118885850041113</v>
      </c>
      <c r="CS128">
        <f t="shared" si="130"/>
        <v>10.342176995197866</v>
      </c>
      <c r="CT128">
        <f t="shared" si="131"/>
        <v>8.7820249760171425</v>
      </c>
      <c r="CU128">
        <f t="shared" si="132"/>
        <v>11.225862995778987</v>
      </c>
      <c r="CV128">
        <f t="shared" si="133"/>
        <v>20.049136078699494</v>
      </c>
      <c r="CW128" s="79">
        <f t="shared" si="94"/>
        <v>1.0118885850041113</v>
      </c>
      <c r="CX128">
        <f t="shared" si="95"/>
        <v>1</v>
      </c>
      <c r="DC128" s="50" t="s">
        <v>504</v>
      </c>
      <c r="DD128" s="53">
        <v>12</v>
      </c>
      <c r="DE128" s="53">
        <v>13</v>
      </c>
      <c r="DF128">
        <f t="shared" si="134"/>
        <v>0.38256114308249117</v>
      </c>
      <c r="DG128">
        <f t="shared" si="135"/>
        <v>10.493425622421508</v>
      </c>
      <c r="DH128">
        <f t="shared" si="136"/>
        <v>12.69500946448273</v>
      </c>
      <c r="DI128">
        <f t="shared" si="137"/>
        <v>15.009109074723016</v>
      </c>
      <c r="DJ128">
        <f t="shared" si="138"/>
        <v>20.07214257693359</v>
      </c>
      <c r="DK128" s="79">
        <f t="shared" si="96"/>
        <v>0.38256114308249117</v>
      </c>
      <c r="DL128">
        <f t="shared" si="97"/>
        <v>1</v>
      </c>
      <c r="DQ128" s="50" t="s">
        <v>504</v>
      </c>
      <c r="DR128" s="53">
        <v>12</v>
      </c>
      <c r="DS128" s="53">
        <v>13</v>
      </c>
      <c r="DT128">
        <f t="shared" si="139"/>
        <v>0.41348065416380775</v>
      </c>
      <c r="DU128">
        <f t="shared" si="140"/>
        <v>9.7884678063312531</v>
      </c>
      <c r="DV128">
        <f t="shared" si="141"/>
        <v>12.190848208545269</v>
      </c>
      <c r="DW128">
        <f t="shared" si="142"/>
        <v>14.97367188150039</v>
      </c>
      <c r="DX128">
        <f t="shared" si="143"/>
        <v>20.157814532309875</v>
      </c>
      <c r="DY128" s="79">
        <f t="shared" si="98"/>
        <v>0.41348065416380775</v>
      </c>
      <c r="DZ128">
        <f t="shared" si="99"/>
        <v>1</v>
      </c>
      <c r="EE128" s="50" t="s">
        <v>504</v>
      </c>
      <c r="EF128" s="53">
        <v>12</v>
      </c>
      <c r="EG128" s="53">
        <v>13</v>
      </c>
      <c r="EH128">
        <f t="shared" si="144"/>
        <v>7.3720283457301014E-2</v>
      </c>
      <c r="EI128">
        <f t="shared" si="145"/>
        <v>10.261957575423732</v>
      </c>
      <c r="EJ128">
        <f t="shared" si="146"/>
        <v>12.190848208545269</v>
      </c>
      <c r="EK128">
        <f t="shared" si="147"/>
        <v>14.97367188150039</v>
      </c>
      <c r="EL128">
        <f t="shared" si="148"/>
        <v>20.355203739119514</v>
      </c>
      <c r="EM128" s="79">
        <f t="shared" si="100"/>
        <v>7.3720283457301014E-2</v>
      </c>
      <c r="EN128">
        <f t="shared" si="101"/>
        <v>1</v>
      </c>
      <c r="ES128" s="50" t="s">
        <v>504</v>
      </c>
      <c r="ET128" s="53">
        <v>12</v>
      </c>
      <c r="EU128" s="53">
        <v>13</v>
      </c>
      <c r="EV128">
        <f t="shared" si="149"/>
        <v>0.1219864428359973</v>
      </c>
      <c r="EW128">
        <f t="shared" si="150"/>
        <v>10.531320358368559</v>
      </c>
      <c r="EX128">
        <f t="shared" si="151"/>
        <v>12.190848208545269</v>
      </c>
      <c r="EY128">
        <f t="shared" si="152"/>
        <v>14.97367188150039</v>
      </c>
      <c r="EZ128">
        <f t="shared" si="153"/>
        <v>20.355203739119514</v>
      </c>
      <c r="FA128" s="79">
        <f t="shared" si="102"/>
        <v>0.1219864428359973</v>
      </c>
      <c r="FB128">
        <f t="shared" si="103"/>
        <v>1</v>
      </c>
    </row>
    <row r="129" spans="1:158">
      <c r="A129" s="50" t="s">
        <v>313</v>
      </c>
      <c r="B129" s="51">
        <v>19</v>
      </c>
      <c r="C129" s="51">
        <v>5</v>
      </c>
      <c r="H129" s="1">
        <v>128</v>
      </c>
      <c r="I129" s="50" t="s">
        <v>1140</v>
      </c>
      <c r="J129" s="53">
        <v>19</v>
      </c>
      <c r="K129" s="53">
        <v>8</v>
      </c>
      <c r="L129">
        <f t="shared" si="77"/>
        <v>16.763054614240211</v>
      </c>
      <c r="M129">
        <f t="shared" si="78"/>
        <v>3</v>
      </c>
      <c r="N129">
        <f t="shared" si="79"/>
        <v>23.345235059857504</v>
      </c>
      <c r="O129">
        <f t="shared" si="80"/>
        <v>24.083189157584592</v>
      </c>
      <c r="P129">
        <f t="shared" si="81"/>
        <v>10.816653826391969</v>
      </c>
      <c r="Q129" s="79">
        <f t="shared" si="82"/>
        <v>3</v>
      </c>
      <c r="R129">
        <f t="shared" si="83"/>
        <v>2</v>
      </c>
      <c r="W129" s="50" t="s">
        <v>506</v>
      </c>
      <c r="X129" s="53">
        <v>8</v>
      </c>
      <c r="Y129" s="53">
        <v>36</v>
      </c>
      <c r="Z129">
        <f t="shared" si="104"/>
        <v>32.194914194636397</v>
      </c>
      <c r="AA129">
        <f t="shared" si="105"/>
        <v>31.718234484130456</v>
      </c>
      <c r="AB129">
        <f t="shared" si="106"/>
        <v>11.033955730352737</v>
      </c>
      <c r="AC129">
        <f t="shared" si="107"/>
        <v>16.101242188104617</v>
      </c>
      <c r="AD129">
        <f t="shared" si="108"/>
        <v>20.27807208566696</v>
      </c>
      <c r="AE129" s="79">
        <f t="shared" si="84"/>
        <v>11.033955730352737</v>
      </c>
      <c r="AF129">
        <f t="shared" si="85"/>
        <v>3</v>
      </c>
      <c r="AK129" s="50" t="s">
        <v>506</v>
      </c>
      <c r="AL129" s="53">
        <v>8</v>
      </c>
      <c r="AM129" s="53">
        <v>36</v>
      </c>
      <c r="AN129">
        <f t="shared" si="109"/>
        <v>30.342104038879498</v>
      </c>
      <c r="AO129">
        <f t="shared" si="110"/>
        <v>31.986402392577254</v>
      </c>
      <c r="AP129">
        <f t="shared" si="111"/>
        <v>10.931638789390862</v>
      </c>
      <c r="AQ129">
        <f t="shared" si="112"/>
        <v>16.282232988963425</v>
      </c>
      <c r="AR129">
        <f t="shared" si="113"/>
        <v>19.751552965898373</v>
      </c>
      <c r="AS129" s="79">
        <f t="shared" si="86"/>
        <v>10.931638789390862</v>
      </c>
      <c r="AT129">
        <f t="shared" si="87"/>
        <v>3</v>
      </c>
      <c r="AY129" s="50" t="s">
        <v>506</v>
      </c>
      <c r="AZ129" s="53">
        <v>8</v>
      </c>
      <c r="BA129" s="53">
        <v>36</v>
      </c>
      <c r="BB129">
        <f t="shared" si="114"/>
        <v>30.351541341932613</v>
      </c>
      <c r="BC129">
        <f t="shared" si="115"/>
        <v>30.773590768486503</v>
      </c>
      <c r="BD129">
        <f t="shared" si="116"/>
        <v>11.312931815655434</v>
      </c>
      <c r="BE129">
        <f t="shared" si="117"/>
        <v>16.282232988963425</v>
      </c>
      <c r="BF129">
        <f t="shared" si="118"/>
        <v>20.402384127268498</v>
      </c>
      <c r="BG129" s="79">
        <f t="shared" si="88"/>
        <v>11.312931815655434</v>
      </c>
      <c r="BH129">
        <f t="shared" si="89"/>
        <v>3</v>
      </c>
      <c r="BM129" s="50" t="s">
        <v>506</v>
      </c>
      <c r="BN129" s="53">
        <v>8</v>
      </c>
      <c r="BO129" s="53">
        <v>36</v>
      </c>
      <c r="BP129">
        <f t="shared" si="119"/>
        <v>26.746799717842979</v>
      </c>
      <c r="BQ129">
        <f t="shared" si="120"/>
        <v>32.294682542950888</v>
      </c>
      <c r="BR129">
        <f t="shared" si="121"/>
        <v>11.392266653128841</v>
      </c>
      <c r="BS129">
        <f t="shared" si="122"/>
        <v>19.100261778310788</v>
      </c>
      <c r="BT129">
        <f t="shared" si="123"/>
        <v>18.241451241329081</v>
      </c>
      <c r="BU129" s="79">
        <f t="shared" si="90"/>
        <v>11.392266653128841</v>
      </c>
      <c r="BV129">
        <f t="shared" si="91"/>
        <v>3</v>
      </c>
      <c r="CA129" s="50" t="s">
        <v>506</v>
      </c>
      <c r="CB129" s="53">
        <v>8</v>
      </c>
      <c r="CC129" s="53">
        <v>36</v>
      </c>
      <c r="CD129">
        <f t="shared" si="124"/>
        <v>24.696126833985591</v>
      </c>
      <c r="CE129">
        <f t="shared" si="125"/>
        <v>32.638300397124446</v>
      </c>
      <c r="CF129">
        <f t="shared" si="126"/>
        <v>11.500532765375308</v>
      </c>
      <c r="CG129">
        <f t="shared" si="127"/>
        <v>19.100261778310788</v>
      </c>
      <c r="CH129">
        <f t="shared" si="128"/>
        <v>19.091762079721491</v>
      </c>
      <c r="CI129" s="79">
        <f t="shared" si="92"/>
        <v>11.500532765375308</v>
      </c>
      <c r="CJ129">
        <f t="shared" si="93"/>
        <v>3</v>
      </c>
      <c r="CO129" s="50" t="s">
        <v>506</v>
      </c>
      <c r="CP129" s="53">
        <v>8</v>
      </c>
      <c r="CQ129" s="53">
        <v>36</v>
      </c>
      <c r="CR129">
        <f t="shared" si="129"/>
        <v>24.055605166539909</v>
      </c>
      <c r="CS129">
        <f t="shared" si="130"/>
        <v>32.303415067141124</v>
      </c>
      <c r="CT129">
        <f t="shared" si="131"/>
        <v>22.080039160820998</v>
      </c>
      <c r="CU129">
        <f t="shared" si="132"/>
        <v>19.100261778310788</v>
      </c>
      <c r="CV129">
        <f t="shared" si="133"/>
        <v>20.864395450197204</v>
      </c>
      <c r="CW129" s="79">
        <f t="shared" si="94"/>
        <v>19.100261778310788</v>
      </c>
      <c r="CX129">
        <f t="shared" si="95"/>
        <v>4</v>
      </c>
      <c r="DC129" s="50" t="s">
        <v>506</v>
      </c>
      <c r="DD129" s="53">
        <v>8</v>
      </c>
      <c r="DE129" s="53">
        <v>36</v>
      </c>
      <c r="DF129">
        <f t="shared" si="134"/>
        <v>23.632348947749492</v>
      </c>
      <c r="DG129">
        <f t="shared" si="135"/>
        <v>32.397570083314776</v>
      </c>
      <c r="DH129">
        <f t="shared" si="136"/>
        <v>31.548472585012831</v>
      </c>
      <c r="DI129">
        <f t="shared" si="137"/>
        <v>11.938206651626228</v>
      </c>
      <c r="DJ129">
        <f t="shared" si="138"/>
        <v>20.772539187801527</v>
      </c>
      <c r="DK129" s="79">
        <f t="shared" si="96"/>
        <v>11.938206651626228</v>
      </c>
      <c r="DL129">
        <f t="shared" si="97"/>
        <v>4</v>
      </c>
      <c r="DQ129" s="50" t="s">
        <v>506</v>
      </c>
      <c r="DR129" s="53">
        <v>8</v>
      </c>
      <c r="DS129" s="53">
        <v>36</v>
      </c>
      <c r="DT129">
        <f t="shared" si="139"/>
        <v>22.985562941363167</v>
      </c>
      <c r="DU129">
        <f t="shared" si="140"/>
        <v>32.021893645497975</v>
      </c>
      <c r="DV129">
        <f t="shared" si="141"/>
        <v>31.834357286488309</v>
      </c>
      <c r="DW129">
        <f t="shared" si="142"/>
        <v>11.870329701522005</v>
      </c>
      <c r="DX129">
        <f t="shared" si="143"/>
        <v>20.89275707318216</v>
      </c>
      <c r="DY129" s="79">
        <f t="shared" si="98"/>
        <v>11.870329701522005</v>
      </c>
      <c r="DZ129">
        <f t="shared" si="99"/>
        <v>4</v>
      </c>
      <c r="EE129" s="50" t="s">
        <v>506</v>
      </c>
      <c r="EF129" s="53">
        <v>8</v>
      </c>
      <c r="EG129" s="53">
        <v>36</v>
      </c>
      <c r="EH129">
        <f t="shared" si="144"/>
        <v>23.27347815562154</v>
      </c>
      <c r="EI129">
        <f t="shared" si="145"/>
        <v>32.244836176104172</v>
      </c>
      <c r="EJ129">
        <f t="shared" si="146"/>
        <v>31.834357286488309</v>
      </c>
      <c r="EK129">
        <f t="shared" si="147"/>
        <v>11.870329701522005</v>
      </c>
      <c r="EL129">
        <f t="shared" si="148"/>
        <v>20.969476264825143</v>
      </c>
      <c r="EM129" s="79">
        <f t="shared" si="100"/>
        <v>11.870329701522005</v>
      </c>
      <c r="EN129">
        <f t="shared" si="101"/>
        <v>4</v>
      </c>
      <c r="ES129" s="50" t="s">
        <v>506</v>
      </c>
      <c r="ET129" s="53">
        <v>8</v>
      </c>
      <c r="EU129" s="53">
        <v>36</v>
      </c>
      <c r="EV129">
        <f t="shared" si="149"/>
        <v>23.425173003250922</v>
      </c>
      <c r="EW129">
        <f t="shared" si="150"/>
        <v>32.473316791029958</v>
      </c>
      <c r="EX129">
        <f t="shared" si="151"/>
        <v>31.834357286488309</v>
      </c>
      <c r="EY129">
        <f t="shared" si="152"/>
        <v>11.870329701522005</v>
      </c>
      <c r="EZ129">
        <f t="shared" si="153"/>
        <v>20.969476264825143</v>
      </c>
      <c r="FA129" s="79">
        <f t="shared" si="102"/>
        <v>11.870329701522005</v>
      </c>
      <c r="FB129">
        <f t="shared" si="103"/>
        <v>4</v>
      </c>
    </row>
    <row r="130" spans="1:158">
      <c r="A130" s="50" t="s">
        <v>315</v>
      </c>
      <c r="B130" s="51">
        <v>19</v>
      </c>
      <c r="C130" s="51">
        <v>5</v>
      </c>
      <c r="H130" s="1">
        <v>129</v>
      </c>
      <c r="I130" s="50" t="s">
        <v>274</v>
      </c>
      <c r="J130" s="51">
        <v>2</v>
      </c>
      <c r="K130" s="51">
        <v>24</v>
      </c>
      <c r="L130">
        <f t="shared" ref="L130:L193" si="154">SQRT(((J130-$F$2)^2+(K130-$G$2)^2))</f>
        <v>21.023796041628639</v>
      </c>
      <c r="M130">
        <f t="shared" ref="M130:M193" si="155">SQRT(((J130-$F$3)^2+(K130-$G$3)^2))</f>
        <v>25.495097567963924</v>
      </c>
      <c r="N130">
        <f t="shared" ref="N130:N193" si="156">SQRT(((J130-$F$4)^2+(K130-$G$4)^2))</f>
        <v>0</v>
      </c>
      <c r="O130">
        <f t="shared" ref="O130:O193" si="157">SQRT(((J130-$F$5)^2+(K130-$G$5)^2))</f>
        <v>1</v>
      </c>
      <c r="P130">
        <f t="shared" ref="P130:P193" si="158">SQRT(((J130-$F$6)^2+(K130-$G$6)^2))</f>
        <v>12.806248474865697</v>
      </c>
      <c r="Q130" s="79">
        <f t="shared" ref="Q130:Q193" si="159">MIN(L130,M130,N130,O130,P130)</f>
        <v>0</v>
      </c>
      <c r="R130">
        <f t="shared" ref="R130:R193" si="160">IF(AND(L130&lt;M130,L130&lt;N130,L130&lt;O130,L130&lt;P130),1,IF(AND(M130&lt;L130,M130&lt;N130,M130&lt;O130,M130&lt;P130),2,IF(AND(N130&lt;L130,N130&lt;M130,N130&lt;O130,N130&lt;P130),3,IF(AND(O130&lt;L130,O130&lt;M130,O130&lt;N130,O130&lt;P130),4,IF(AND(P130&lt;L130,P130&lt;M130,P130&lt;N130,P130&lt;O130),5)))))</f>
        <v>3</v>
      </c>
      <c r="W130" s="50" t="s">
        <v>508</v>
      </c>
      <c r="X130" s="53">
        <v>17</v>
      </c>
      <c r="Y130" s="53">
        <v>17</v>
      </c>
      <c r="Z130">
        <f t="shared" si="104"/>
        <v>18.783303756261837</v>
      </c>
      <c r="AA130">
        <f t="shared" si="105"/>
        <v>10.69493029207214</v>
      </c>
      <c r="AB130">
        <f t="shared" si="106"/>
        <v>15.719510730979636</v>
      </c>
      <c r="AC130">
        <f t="shared" si="107"/>
        <v>16.620770138594661</v>
      </c>
      <c r="AD130">
        <f t="shared" si="108"/>
        <v>1.6568280859453648</v>
      </c>
      <c r="AE130" s="79">
        <f t="shared" ref="AE130:AE193" si="161">MIN(Z130,AA130,AB130,AC130,AD130)</f>
        <v>1.6568280859453648</v>
      </c>
      <c r="AF130">
        <f t="shared" ref="AF130:AF193" si="162">IF(AND(Z130&lt;AA130,Z130&lt;AB130,Z130&lt;AC130,Z130&lt;AD130),1,IF(AND(AA130&lt;L130,Z130&lt;AB130,Z130&lt;AC130,Z130&lt;AD130),2,IF(AND(AB130&lt;Z130,AB130&lt;AA130,AB130&lt;AC130,AB130&lt;AD130),3,IF(AND(AC130&lt;Z130,AC130&lt;AA130,AC130&lt;AB130,AC130&lt;AD130),4,IF(AND(AD130&lt;Z130,AD130&lt;AA130,AD130&lt;AB130,AD130&lt;AC130),5)))))</f>
        <v>5</v>
      </c>
      <c r="AK130" s="50" t="s">
        <v>508</v>
      </c>
      <c r="AL130" s="53">
        <v>17</v>
      </c>
      <c r="AM130" s="53">
        <v>17</v>
      </c>
      <c r="AN130">
        <f t="shared" si="109"/>
        <v>14.678276061519876</v>
      </c>
      <c r="AO130">
        <f t="shared" si="110"/>
        <v>10.983950988595671</v>
      </c>
      <c r="AP130">
        <f t="shared" si="111"/>
        <v>16.04181433459803</v>
      </c>
      <c r="AQ130">
        <f t="shared" si="112"/>
        <v>15.846485765017079</v>
      </c>
      <c r="AR130">
        <f t="shared" si="113"/>
        <v>1.3529638223873133</v>
      </c>
      <c r="AS130" s="79">
        <f t="shared" ref="AS130:AS193" si="163">MIN(AN130,AO130,AP130,AQ130,AR130)</f>
        <v>1.3529638223873133</v>
      </c>
      <c r="AT130">
        <f t="shared" ref="AT130:AT193" si="164">IF(AND(AN130&lt;AO130,AN130&lt;AP130,AN130&lt;AQ130,AN130&lt;AR130),1,IF(AND(AO130&lt;Z130,AN130&lt;AP130,AN130&lt;AQ130,AN130&lt;AR130),2,IF(AND(AP130&lt;AN130,AP130&lt;AO130,AP130&lt;AQ130,AP130&lt;AR130),3,IF(AND(AQ130&lt;AN130,AQ130&lt;AO130,AQ130&lt;AP130,AQ130&lt;AR130),4,IF(AND(AR130&lt;AN130,AR130&lt;AO130,AR130&lt;AP130,AR130&lt;AQ130),5)))))</f>
        <v>5</v>
      </c>
      <c r="AY130" s="50" t="s">
        <v>508</v>
      </c>
      <c r="AZ130" s="53">
        <v>17</v>
      </c>
      <c r="BA130" s="53">
        <v>17</v>
      </c>
      <c r="BB130">
        <f t="shared" si="114"/>
        <v>11.309024178727562</v>
      </c>
      <c r="BC130">
        <f t="shared" si="115"/>
        <v>9.7645902214213649</v>
      </c>
      <c r="BD130">
        <f t="shared" si="116"/>
        <v>16.301666513018507</v>
      </c>
      <c r="BE130">
        <f t="shared" si="117"/>
        <v>15.846485765017079</v>
      </c>
      <c r="BF130">
        <f t="shared" si="118"/>
        <v>1.037685056564668</v>
      </c>
      <c r="BG130" s="79">
        <f t="shared" ref="BG130:BG193" si="165">MIN(BB130,BC130,BD130,BE130,BF130)</f>
        <v>1.037685056564668</v>
      </c>
      <c r="BH130">
        <f t="shared" ref="BH130:BH193" si="166">IF(AND(BB130&lt;BC130,BB130&lt;BD130,BB130&lt;BE130,BB130&lt;BF130),1,IF(AND(BC130&lt;AN130,BB130&lt;BD130,BB130&lt;BE130,BB130&lt;BF130),2,IF(AND(BD130&lt;BB130,BD130&lt;BC130,BD130&lt;BE130,BD130&lt;BF130),3,IF(AND(BE130&lt;BB130,BE130&lt;BC130,BE130&lt;BD130,BE130&lt;BF130),4,IF(AND(BF130&lt;BB130,BF130&lt;BC130,BF130&lt;BD130,BF130&lt;BE130),5)))))</f>
        <v>5</v>
      </c>
      <c r="BM130" s="50" t="s">
        <v>508</v>
      </c>
      <c r="BN130" s="53">
        <v>17</v>
      </c>
      <c r="BO130" s="53">
        <v>17</v>
      </c>
      <c r="BP130">
        <f t="shared" si="119"/>
        <v>9.2769174849410696</v>
      </c>
      <c r="BQ130">
        <f t="shared" si="120"/>
        <v>11.277726808979574</v>
      </c>
      <c r="BR130">
        <f t="shared" si="121"/>
        <v>16.257324297312625</v>
      </c>
      <c r="BS130">
        <f t="shared" si="122"/>
        <v>15.12679741386127</v>
      </c>
      <c r="BT130">
        <f t="shared" si="123"/>
        <v>5.9810134132759032</v>
      </c>
      <c r="BU130" s="79">
        <f t="shared" ref="BU130:BU193" si="167">MIN(BP130,BQ130,BR130,BS130,BT130)</f>
        <v>5.9810134132759032</v>
      </c>
      <c r="BV130">
        <f t="shared" ref="BV130:BV193" si="168">IF(AND(BP130&lt;BQ130,BP130&lt;BR130,BP130&lt;BS130,BP130&lt;BT130),1,IF(AND(BQ130&lt;BB130,BP130&lt;BR130,BP130&lt;BS130,BP130&lt;BT130),2,IF(AND(BR130&lt;BP130,BR130&lt;BQ130,BR130&lt;BS130,BR130&lt;BT130),3,IF(AND(BS130&lt;BP130,BS130&lt;BQ130,BS130&lt;BR130,BS130&lt;BT130),4,IF(AND(BT130&lt;BP130,BT130&lt;BQ130,BT130&lt;BR130,BT130&lt;BS130),5)))))</f>
        <v>5</v>
      </c>
      <c r="CA130" s="50" t="s">
        <v>508</v>
      </c>
      <c r="CB130" s="53">
        <v>17</v>
      </c>
      <c r="CC130" s="53">
        <v>17</v>
      </c>
      <c r="CD130">
        <f t="shared" si="124"/>
        <v>8.3990891220597899</v>
      </c>
      <c r="CE130">
        <f t="shared" si="125"/>
        <v>11.711985418661254</v>
      </c>
      <c r="CF130">
        <f t="shared" si="126"/>
        <v>16.42776458802204</v>
      </c>
      <c r="CG130">
        <f t="shared" si="127"/>
        <v>15.12679741386127</v>
      </c>
      <c r="CH130">
        <f t="shared" si="128"/>
        <v>10.169705765099177</v>
      </c>
      <c r="CI130" s="79">
        <f t="shared" ref="CI130:CI193" si="169">MIN(CD130,CE130,CF130,CG130,CH130)</f>
        <v>8.3990891220597899</v>
      </c>
      <c r="CJ130">
        <f t="shared" ref="CJ130:CJ193" si="170">IF(AND(CD130&lt;CE130,CD130&lt;CF130,CD130&lt;CG130,CD130&lt;CH130),1,IF(AND(CE130&lt;BP130,CD130&lt;CF130,CD130&lt;CG130,CD130&lt;CH130),2,IF(AND(CF130&lt;CD130,CF130&lt;CE130,CF130&lt;CG130,CF130&lt;CH130),3,IF(AND(CG130&lt;CD130,CG130&lt;CE130,CG130&lt;CF130,CG130&lt;CH130),4,IF(AND(CH130&lt;CD130,CH130&lt;CE130,CH130&lt;CF130,CH130&lt;CG130),5)))))</f>
        <v>1</v>
      </c>
      <c r="CO130" s="50" t="s">
        <v>508</v>
      </c>
      <c r="CP130" s="53">
        <v>17</v>
      </c>
      <c r="CQ130" s="53">
        <v>17</v>
      </c>
      <c r="CR130">
        <f t="shared" si="129"/>
        <v>7.3855032061777361</v>
      </c>
      <c r="CS130">
        <f t="shared" si="130"/>
        <v>11.478703106187561</v>
      </c>
      <c r="CT130">
        <f t="shared" si="131"/>
        <v>13.908293545557228</v>
      </c>
      <c r="CU130">
        <f t="shared" si="132"/>
        <v>15.12679741386127</v>
      </c>
      <c r="CV130">
        <f t="shared" si="133"/>
        <v>13.672935526148356</v>
      </c>
      <c r="CW130" s="79">
        <f t="shared" ref="CW130:CW193" si="171">MIN(CR130,CS130,CT130,CU130,CV130)</f>
        <v>7.3855032061777361</v>
      </c>
      <c r="CX130">
        <f t="shared" ref="CX130:CX193" si="172">IF(AND(CR130&lt;CS130,CR130&lt;CT130,CR130&lt;CU130,CR130&lt;CV130),1,IF(AND(CS130&lt;CD130,CR130&lt;CT130,CR130&lt;CU130,CR130&lt;CV130),2,IF(AND(CT130&lt;CR130,CT130&lt;CS130,CT130&lt;CU130,CT130&lt;CV130),3,IF(AND(CU130&lt;CR130,CU130&lt;CS130,CU130&lt;CT130,CU130&lt;CV130),4,IF(AND(CV130&lt;CR130,CV130&lt;CS130,CV130&lt;CT130,CV130&lt;CU130),5)))))</f>
        <v>1</v>
      </c>
      <c r="DC130" s="50" t="s">
        <v>508</v>
      </c>
      <c r="DD130" s="53">
        <v>17</v>
      </c>
      <c r="DE130" s="53">
        <v>17</v>
      </c>
      <c r="DF130">
        <f t="shared" si="134"/>
        <v>6.764882627821164</v>
      </c>
      <c r="DG130">
        <f t="shared" si="135"/>
        <v>11.549403052681651</v>
      </c>
      <c r="DH130">
        <f t="shared" si="136"/>
        <v>19.098028533681326</v>
      </c>
      <c r="DI130">
        <f t="shared" si="137"/>
        <v>16.068960749747717</v>
      </c>
      <c r="DJ130">
        <f t="shared" si="138"/>
        <v>13.699828470048454</v>
      </c>
      <c r="DK130" s="79">
        <f t="shared" ref="DK130:DK193" si="173">MIN(DF130,DG130,DH130,DI130,DJ130)</f>
        <v>6.764882627821164</v>
      </c>
      <c r="DL130">
        <f t="shared" ref="DL130:DL193" si="174">IF(AND(DF130&lt;DG130,DF130&lt;DH130,DF130&lt;DI130,DF130&lt;DJ130),1,IF(AND(DG130&lt;CR130,DF130&lt;DH130,DF130&lt;DI130,DF130&lt;DJ130),2,IF(AND(DH130&lt;DF130,DH130&lt;DG130,DH130&lt;DI130,DH130&lt;DJ130),3,IF(AND(DI130&lt;DF130,DI130&lt;DG130,DI130&lt;DH130,DI130&lt;DJ130),4,IF(AND(DJ130&lt;DF130,DJ130&lt;DG130,DJ130&lt;DH130,DJ130&lt;DI130),5)))))</f>
        <v>1</v>
      </c>
      <c r="DQ130" s="50" t="s">
        <v>508</v>
      </c>
      <c r="DR130" s="53">
        <v>17</v>
      </c>
      <c r="DS130" s="53">
        <v>17</v>
      </c>
      <c r="DT130">
        <f t="shared" si="139"/>
        <v>6.0560344592288882</v>
      </c>
      <c r="DU130">
        <f t="shared" si="140"/>
        <v>11.325710974573887</v>
      </c>
      <c r="DV130">
        <f t="shared" si="141"/>
        <v>18.575396401471259</v>
      </c>
      <c r="DW130">
        <f t="shared" si="142"/>
        <v>15.997022447156704</v>
      </c>
      <c r="DX130">
        <f t="shared" si="143"/>
        <v>13.781917873757745</v>
      </c>
      <c r="DY130" s="79">
        <f t="shared" ref="DY130:DY193" si="175">MIN(DT130,DU130,DV130,DW130,DX130)</f>
        <v>6.0560344592288882</v>
      </c>
      <c r="DZ130">
        <f t="shared" ref="DZ130:DZ193" si="176">IF(AND(DT130&lt;DU130,DT130&lt;DV130,DT130&lt;DW130,DT130&lt;DX130),1,IF(AND(DU130&lt;DF130,DT130&lt;DV130,DT130&lt;DW130,DT130&lt;DX130),2,IF(AND(DV130&lt;DT130,DV130&lt;DU130,DV130&lt;DW130,DV130&lt;DX130),3,IF(AND(DW130&lt;DT130,DW130&lt;DU130,DW130&lt;DV130,DW130&lt;DX130),4,IF(AND(DX130&lt;DT130,DX130&lt;DU130,DX130&lt;DV130,DX130&lt;DW130),5)))))</f>
        <v>1</v>
      </c>
      <c r="EE130" s="50" t="s">
        <v>508</v>
      </c>
      <c r="EF130" s="53">
        <v>17</v>
      </c>
      <c r="EG130" s="53">
        <v>17</v>
      </c>
      <c r="EH130">
        <f t="shared" si="144"/>
        <v>6.3540066194640552</v>
      </c>
      <c r="EI130">
        <f t="shared" si="145"/>
        <v>11.430536770064498</v>
      </c>
      <c r="EJ130">
        <f t="shared" si="146"/>
        <v>18.575396401471259</v>
      </c>
      <c r="EK130">
        <f t="shared" si="147"/>
        <v>15.997022447156704</v>
      </c>
      <c r="EL130">
        <f t="shared" si="148"/>
        <v>13.978957129237685</v>
      </c>
      <c r="EM130" s="79">
        <f t="shared" ref="EM130:EM193" si="177">MIN(EH130,EI130,EJ130,EK130,EL130)</f>
        <v>6.3540066194640552</v>
      </c>
      <c r="EN130">
        <f t="shared" ref="EN130:EN193" si="178">IF(AND(EH130&lt;EI130,EH130&lt;EJ130,EH130&lt;EK130,EH130&lt;EL130),1,IF(AND(EI130&lt;DT130,EH130&lt;EJ130,EH130&lt;EK130,EH130&lt;EL130),2,IF(AND(EJ130&lt;EH130,EJ130&lt;EI130,EJ130&lt;EK130,EJ130&lt;EL130),3,IF(AND(EK130&lt;EH130,EK130&lt;EI130,EK130&lt;EJ130,EK130&lt;EL130),4,IF(AND(EL130&lt;EH130,EL130&lt;EI130,EL130&lt;EJ130,EL130&lt;EK130),5)))))</f>
        <v>1</v>
      </c>
      <c r="ES130" s="50" t="s">
        <v>508</v>
      </c>
      <c r="ET130" s="53">
        <v>17</v>
      </c>
      <c r="EU130" s="53">
        <v>17</v>
      </c>
      <c r="EV130">
        <f t="shared" si="149"/>
        <v>6.3616780547459157</v>
      </c>
      <c r="EW130">
        <f t="shared" si="150"/>
        <v>11.634620953455599</v>
      </c>
      <c r="EX130">
        <f t="shared" si="151"/>
        <v>18.575396401471259</v>
      </c>
      <c r="EY130">
        <f t="shared" si="152"/>
        <v>15.997022447156704</v>
      </c>
      <c r="EZ130">
        <f t="shared" si="153"/>
        <v>13.978957129237685</v>
      </c>
      <c r="FA130" s="79">
        <f t="shared" ref="FA130:FA193" si="179">MIN(EV130,EW130,EX130,EY130,EZ130)</f>
        <v>6.3616780547459157</v>
      </c>
      <c r="FB130">
        <f t="shared" ref="FB130:FB193" si="180">IF(AND(EV130&lt;EW130,EV130&lt;EX130,EV130&lt;EY130,EV130&lt;EZ130),1,IF(AND(EW130&lt;EH130,EV130&lt;EX130,EV130&lt;EY130,EV130&lt;EZ130),2,IF(AND(EX130&lt;EV130,EX130&lt;EW130,EX130&lt;EY130,EX130&lt;EZ130),3,IF(AND(EY130&lt;EV130,EY130&lt;EW130,EY130&lt;EX130,EY130&lt;EZ130),4,IF(AND(EZ130&lt;EV130,EZ130&lt;EW130,EZ130&lt;EX130,EZ130&lt;EY130),5)))))</f>
        <v>1</v>
      </c>
    </row>
    <row r="131" spans="1:158">
      <c r="A131" s="50" t="s">
        <v>317</v>
      </c>
      <c r="B131" s="51">
        <v>12</v>
      </c>
      <c r="C131" s="51">
        <v>13</v>
      </c>
      <c r="H131" s="1">
        <v>130</v>
      </c>
      <c r="I131" s="50" t="s">
        <v>707</v>
      </c>
      <c r="J131" s="53">
        <v>12</v>
      </c>
      <c r="K131" s="53">
        <v>13</v>
      </c>
      <c r="L131">
        <f t="shared" si="154"/>
        <v>13.45362404707371</v>
      </c>
      <c r="M131">
        <f t="shared" si="155"/>
        <v>10.63014581273465</v>
      </c>
      <c r="N131">
        <f t="shared" si="156"/>
        <v>14.866068747318506</v>
      </c>
      <c r="O131">
        <f t="shared" si="157"/>
        <v>15.556349186104045</v>
      </c>
      <c r="P131">
        <f t="shared" si="158"/>
        <v>2.2360679774997898</v>
      </c>
      <c r="Q131" s="79">
        <f t="shared" si="159"/>
        <v>2.2360679774997898</v>
      </c>
      <c r="R131">
        <f t="shared" si="160"/>
        <v>5</v>
      </c>
      <c r="W131" s="50" t="s">
        <v>512</v>
      </c>
      <c r="X131" s="53">
        <v>23</v>
      </c>
      <c r="Y131" s="53">
        <v>27</v>
      </c>
      <c r="Z131">
        <f t="shared" ref="Z131:Z194" si="181">SQRT(((X131-$U$9)^2+(Y131-$V$9)^2))</f>
        <v>30.169728205603711</v>
      </c>
      <c r="AA131">
        <f t="shared" ref="AA131:AA194" si="182">SQRT(((X131-$U$10)^2+(Y131-$V$10)^2))</f>
        <v>19.654390031040961</v>
      </c>
      <c r="AB131">
        <f t="shared" ref="AB131:AB194" si="183">SQRT(((X131-$U$11)^2+(Y131-$V$11)^2))</f>
        <v>19.105980780095642</v>
      </c>
      <c r="AC131">
        <f t="shared" ref="AC131:AC194" si="184">SQRT(((X131-$U$13)^2+(Y131-$V$13)^2))</f>
        <v>22.677080940897135</v>
      </c>
      <c r="AD131">
        <f t="shared" ref="AD131:AD194" si="185">SQRT(((X131-$U$15)^2+(Y131-$V$15)^2))</f>
        <v>12.51415413303479</v>
      </c>
      <c r="AE131" s="79">
        <f t="shared" si="161"/>
        <v>12.51415413303479</v>
      </c>
      <c r="AF131">
        <f t="shared" si="162"/>
        <v>5</v>
      </c>
      <c r="AK131" s="50" t="s">
        <v>512</v>
      </c>
      <c r="AL131" s="53">
        <v>23</v>
      </c>
      <c r="AM131" s="53">
        <v>27</v>
      </c>
      <c r="AN131">
        <f t="shared" ref="AN131:AN194" si="186">SQRT(((AL131-$AI$16)^2+(AM131-$AJ$16)^2))</f>
        <v>26.269565775059689</v>
      </c>
      <c r="AO131">
        <f t="shared" ref="AO131:AO194" si="187">SQRT(((AL131-$AI$17)^2+(AM131-$AJ$17)^2))</f>
        <v>20.364580643850044</v>
      </c>
      <c r="AP131">
        <f t="shared" ref="AP131:AP194" si="188">SQRT(((AL131-$AI$18)^2+(AM131-$AJ$18)^2))</f>
        <v>19.338652623223645</v>
      </c>
      <c r="AQ131">
        <f t="shared" ref="AQ131:AQ194" si="189">SQRT(((AL131-$AI$19)^2+(AM131-$AJ$19)^2))</f>
        <v>22.161026851138665</v>
      </c>
      <c r="AR131">
        <f t="shared" ref="AR131:AR194" si="190">SQRT(((AL131-$AI$20)^2+(AM131-$AJ$20)^2))</f>
        <v>11.400168617379695</v>
      </c>
      <c r="AS131" s="79">
        <f t="shared" si="163"/>
        <v>11.400168617379695</v>
      </c>
      <c r="AT131">
        <f t="shared" si="164"/>
        <v>5</v>
      </c>
      <c r="AY131" s="50" t="s">
        <v>512</v>
      </c>
      <c r="AZ131" s="53">
        <v>23</v>
      </c>
      <c r="BA131" s="53">
        <v>27</v>
      </c>
      <c r="BB131">
        <f t="shared" ref="BB131:BB194" si="191">SQRT(((AZ131-$AW$13)^2+(BA131-$AX$13)^2))</f>
        <v>22.801184790160459</v>
      </c>
      <c r="BC131">
        <f t="shared" ref="BC131:BC194" si="192">SQRT(((AZ131-$AW$14)^2+(BA131-$AX$14)^2))</f>
        <v>19.235745082847135</v>
      </c>
      <c r="BD131">
        <f t="shared" ref="BD131:BD194" si="193">SQRT(((AZ131-$AW$15)^2+(BA131-$AX$15)^2))</f>
        <v>19.802153505254648</v>
      </c>
      <c r="BE131">
        <f t="shared" ref="BE131:BE194" si="194">SQRT(((AZ131-$AW$16)^2+(BA131-$AX$16)^2))</f>
        <v>22.161026851138665</v>
      </c>
      <c r="BF131">
        <f t="shared" ref="BF131:BF194" si="195">SQRT(((AZ131-$AW$17)^2+(BA131-$AX$17)^2))</f>
        <v>10.627332912665231</v>
      </c>
      <c r="BG131" s="79">
        <f t="shared" si="165"/>
        <v>10.627332912665231</v>
      </c>
      <c r="BH131">
        <f t="shared" si="166"/>
        <v>5</v>
      </c>
      <c r="BM131" s="50" t="s">
        <v>512</v>
      </c>
      <c r="BN131" s="53">
        <v>23</v>
      </c>
      <c r="BO131" s="53">
        <v>27</v>
      </c>
      <c r="BP131">
        <f t="shared" ref="BP131:BP194" si="196">SQRT(((BN131-$BK$6)^2+(BO131-$BL$6)^2))</f>
        <v>20.919239853838029</v>
      </c>
      <c r="BQ131">
        <f t="shared" ref="BQ131:BQ194" si="197">SQRT(((BN131-$BK$7)^2+(BO131-$BL$7)^2))</f>
        <v>20.454954584598241</v>
      </c>
      <c r="BR131">
        <f t="shared" ref="BR131:BR194" si="198">SQRT(((BN131-$BK$8)^2+(BO131-$BL$8)^2))</f>
        <v>19.809982959003051</v>
      </c>
      <c r="BS131">
        <f t="shared" ref="BS131:BS194" si="199">SQRT(((BN131-$BK$9)^2+(BO131-$BL$9)^2))</f>
        <v>22.978685776170927</v>
      </c>
      <c r="BT131">
        <f t="shared" ref="BT131:BT194" si="200">SQRT(((BN131-$BK$10)^2+(BO131-$BL$10)^2))</f>
        <v>5.6852415929128499</v>
      </c>
      <c r="BU131" s="79">
        <f t="shared" si="167"/>
        <v>5.6852415929128499</v>
      </c>
      <c r="BV131">
        <f t="shared" si="168"/>
        <v>5</v>
      </c>
      <c r="CA131" s="50" t="s">
        <v>512</v>
      </c>
      <c r="CB131" s="53">
        <v>23</v>
      </c>
      <c r="CC131" s="53">
        <v>27</v>
      </c>
      <c r="CD131">
        <f t="shared" ref="CD131:CD194" si="201">SQRT(((CB131-$BY$16)^2+(CC131-$BZ$16)^2))</f>
        <v>19.828814040186646</v>
      </c>
      <c r="CE131">
        <f t="shared" ref="CE131:CE194" si="202">SQRT(((CB131-$BY$17)^2+(CC131-$BZ$17)^2))</f>
        <v>21.428559938244419</v>
      </c>
      <c r="CF131">
        <f t="shared" ref="CF131:CF194" si="203">SQRT(((CB131-$BY$18)^2+(CC131-$BZ$18)^2))</f>
        <v>20.023783585713041</v>
      </c>
      <c r="CG131">
        <f t="shared" ref="CG131:CG194" si="204">SQRT(((CB131-$BY$19)^2+(CC131-$BZ$19)^2))</f>
        <v>22.978685776170927</v>
      </c>
      <c r="CH131">
        <f t="shared" ref="CH131:CH194" si="205">SQRT(((CB131-$BY$20)^2+(CC131-$BZ$20)^2))</f>
        <v>2.2203967547921382</v>
      </c>
      <c r="CI131" s="79">
        <f t="shared" si="169"/>
        <v>2.2203967547921382</v>
      </c>
      <c r="CJ131">
        <f t="shared" si="170"/>
        <v>5</v>
      </c>
      <c r="CO131" s="50" t="s">
        <v>512</v>
      </c>
      <c r="CP131" s="53">
        <v>23</v>
      </c>
      <c r="CQ131" s="53">
        <v>27</v>
      </c>
      <c r="CR131">
        <f t="shared" ref="CR131:CR194" si="206">SQRT(((CP131-$CM$8)^2+(CQ131-$CN$8)^2))</f>
        <v>18.815943471653544</v>
      </c>
      <c r="CS131">
        <f t="shared" ref="CS131:CS194" si="207">SQRT(((CP131-$CM$9)^2+(CQ131-$CN$9)^2))</f>
        <v>21.528135660107683</v>
      </c>
      <c r="CT131">
        <f t="shared" ref="CT131:CT194" si="208">SQRT(((CP131-$CM$10)^2+(CQ131-$CN$10)^2))</f>
        <v>23.346640643856855</v>
      </c>
      <c r="CU131">
        <f t="shared" ref="CU131:CU194" si="209">SQRT(((CP131-$CM$11)^2+(CQ131-$CN$11)^2))</f>
        <v>22.978685776170927</v>
      </c>
      <c r="CV131">
        <f t="shared" ref="CV131:CV194" si="210">SQRT(((CP131-$CM$12)^2+(CQ131-$CN$12)^2))</f>
        <v>3.6781252156784703</v>
      </c>
      <c r="CW131" s="79">
        <f t="shared" si="171"/>
        <v>3.6781252156784703</v>
      </c>
      <c r="CX131">
        <f t="shared" si="172"/>
        <v>5</v>
      </c>
      <c r="DC131" s="50" t="s">
        <v>512</v>
      </c>
      <c r="DD131" s="53">
        <v>23</v>
      </c>
      <c r="DE131" s="53">
        <v>27</v>
      </c>
      <c r="DF131">
        <f t="shared" ref="DF131:DF194" si="211">SQRT(((DD131-$DA$7)^2+(DE131-$DB$7)^2))</f>
        <v>18.184758663457607</v>
      </c>
      <c r="DG131">
        <f t="shared" ref="DG131:DG194" si="212">SQRT(((DD131-$DA$8)^2+(DE131-$DB$8)^2))</f>
        <v>21.531431614579006</v>
      </c>
      <c r="DH131">
        <f t="shared" ref="DH131:DH194" si="213">SQRT(((DD131-$DA$9)^2+(DE131-$DB$9)^2))</f>
        <v>30.31534938207551</v>
      </c>
      <c r="DI131">
        <f t="shared" ref="DI131:DI194" si="214">SQRT(((DD131-$DA$10)^2+(DE131-$DB$10)^2))</f>
        <v>19.966599808102849</v>
      </c>
      <c r="DJ131">
        <f t="shared" ref="DJ131:DJ194" si="215">SQRT(((DD131-$DA$11)^2+(DE131-$DB$11)^2))</f>
        <v>3.615034941566972</v>
      </c>
      <c r="DK131" s="79">
        <f t="shared" si="173"/>
        <v>3.615034941566972</v>
      </c>
      <c r="DL131">
        <f t="shared" si="174"/>
        <v>5</v>
      </c>
      <c r="DQ131" s="50" t="s">
        <v>512</v>
      </c>
      <c r="DR131" s="53">
        <v>23</v>
      </c>
      <c r="DS131" s="53">
        <v>27</v>
      </c>
      <c r="DT131">
        <f t="shared" ref="DT131:DT194" si="216">SQRT(((DR131-$DO$7)^2+(DS131-$DP$7)^2))</f>
        <v>17.413386000757225</v>
      </c>
      <c r="DU131">
        <f t="shared" ref="DU131:DU194" si="217">SQRT(((DR131-$DO$8)^2+(DS131-$DP$8)^2))</f>
        <v>21.656289914931953</v>
      </c>
      <c r="DV131">
        <f t="shared" ref="DV131:DV194" si="218">SQRT(((DR131-$DO$9)^2+(DS131-$DP$9)^2))</f>
        <v>29.9284483081865</v>
      </c>
      <c r="DW131">
        <f t="shared" ref="DW131:DW194" si="219">SQRT(((DR131-$DO$10)^2+(DS131-$DP$10)^2))</f>
        <v>19.863478759342119</v>
      </c>
      <c r="DX131">
        <f t="shared" ref="DX131:DX194" si="220">SQRT(((DR131-$DO$11)^2+(DS131-$DP$11)^2))</f>
        <v>3.7438926211903034</v>
      </c>
      <c r="DY131" s="79">
        <f t="shared" si="175"/>
        <v>3.7438926211903034</v>
      </c>
      <c r="DZ131">
        <f t="shared" si="176"/>
        <v>5</v>
      </c>
      <c r="EE131" s="50" t="s">
        <v>512</v>
      </c>
      <c r="EF131" s="53">
        <v>23</v>
      </c>
      <c r="EG131" s="53">
        <v>27</v>
      </c>
      <c r="EH131">
        <f t="shared" ref="EH131:EH194" si="221">SQRT(((EF131-$EC$5)^2+(EG131-$ED$5)^2))</f>
        <v>17.744001541935042</v>
      </c>
      <c r="EI131">
        <f t="shared" ref="EI131:EI194" si="222">SQRT(((EF131-$EC$6)^2+(EG131-$ED$6)^2))</f>
        <v>21.510027131823811</v>
      </c>
      <c r="EJ131">
        <f t="shared" ref="EJ131:EJ194" si="223">SQRT(((EF131-$EC$7)^2+(EG131-$ED$7)^2))</f>
        <v>29.9284483081865</v>
      </c>
      <c r="EK131">
        <f t="shared" ref="EK131:EK194" si="224">SQRT(((EF131-$EC$8)^2+(EG131-$ED$8)^2))</f>
        <v>19.863478759342119</v>
      </c>
      <c r="EL131">
        <f t="shared" ref="EL131:EL194" si="225">SQRT(((EF131-$EC$9)^2+(EG131-$ED$9)^2))</f>
        <v>3.8863286352372577</v>
      </c>
      <c r="EM131" s="79">
        <f t="shared" si="177"/>
        <v>3.8863286352372577</v>
      </c>
      <c r="EN131">
        <f t="shared" si="178"/>
        <v>5</v>
      </c>
      <c r="ES131" s="50" t="s">
        <v>512</v>
      </c>
      <c r="ET131" s="53">
        <v>23</v>
      </c>
      <c r="EU131" s="53">
        <v>27</v>
      </c>
      <c r="EV131">
        <f t="shared" ref="EV131:EV194" si="226">SQRT(((ET131-$EQ$6)^2+(EU131-$ER$6)^2))</f>
        <v>17.789630343327424</v>
      </c>
      <c r="EW131">
        <f t="shared" ref="EW131:EW194" si="227">SQRT(((ET131-$EQ$7)^2+(EU131-$ER$7)^2))</f>
        <v>21.633245622665779</v>
      </c>
      <c r="EX131">
        <f t="shared" ref="EX131:EX194" si="228">SQRT(((ET131-$EQ$8)^2+(EU131-$ER$8)^2))</f>
        <v>29.9284483081865</v>
      </c>
      <c r="EY131">
        <f t="shared" ref="EY131:EY194" si="229">SQRT(((ET131-$EQ$9)^2+(EU131-$ER$9)^2))</f>
        <v>19.863478759342119</v>
      </c>
      <c r="EZ131">
        <f t="shared" ref="EZ131:EZ194" si="230">SQRT(((ET131-$EQ$10)^2+(EU131-$ER$10)^2))</f>
        <v>3.8863286352372577</v>
      </c>
      <c r="FA131" s="79">
        <f t="shared" si="179"/>
        <v>3.8863286352372577</v>
      </c>
      <c r="FB131">
        <f t="shared" si="180"/>
        <v>5</v>
      </c>
    </row>
    <row r="132" spans="1:158">
      <c r="A132" s="50" t="s">
        <v>319</v>
      </c>
      <c r="B132" s="51">
        <v>9</v>
      </c>
      <c r="C132" s="51">
        <v>16</v>
      </c>
      <c r="H132" s="1">
        <v>131</v>
      </c>
      <c r="I132" s="50" t="s">
        <v>102</v>
      </c>
      <c r="J132" s="51">
        <v>10</v>
      </c>
      <c r="K132" s="51">
        <v>14</v>
      </c>
      <c r="L132">
        <f t="shared" si="154"/>
        <v>13.038404810405298</v>
      </c>
      <c r="M132">
        <f t="shared" si="155"/>
        <v>12.727922061357855</v>
      </c>
      <c r="N132">
        <f t="shared" si="156"/>
        <v>12.806248474865697</v>
      </c>
      <c r="O132">
        <f t="shared" si="157"/>
        <v>13.45362404707371</v>
      </c>
      <c r="P132">
        <f t="shared" si="158"/>
        <v>0</v>
      </c>
      <c r="Q132" s="79">
        <f t="shared" si="159"/>
        <v>0</v>
      </c>
      <c r="R132">
        <f t="shared" si="160"/>
        <v>5</v>
      </c>
      <c r="W132" s="62" t="s">
        <v>518</v>
      </c>
      <c r="X132" s="64">
        <v>12</v>
      </c>
      <c r="Y132" s="64">
        <v>13</v>
      </c>
      <c r="Z132">
        <f t="shared" si="181"/>
        <v>12.410177275123832</v>
      </c>
      <c r="AA132">
        <f t="shared" si="182"/>
        <v>11.198837723812336</v>
      </c>
      <c r="AB132">
        <f t="shared" si="183"/>
        <v>15.07956697559263</v>
      </c>
      <c r="AC132">
        <f t="shared" si="184"/>
        <v>13.901438774457844</v>
      </c>
      <c r="AD132">
        <f t="shared" si="185"/>
        <v>5.2916433707108084</v>
      </c>
      <c r="AE132" s="79">
        <f t="shared" si="161"/>
        <v>5.2916433707108084</v>
      </c>
      <c r="AF132">
        <f t="shared" si="162"/>
        <v>5</v>
      </c>
      <c r="AK132" s="62" t="s">
        <v>518</v>
      </c>
      <c r="AL132" s="64">
        <v>12</v>
      </c>
      <c r="AM132" s="64">
        <v>13</v>
      </c>
      <c r="AN132">
        <f t="shared" si="186"/>
        <v>8.5168594283449011</v>
      </c>
      <c r="AO132">
        <f t="shared" si="187"/>
        <v>10.900967269002868</v>
      </c>
      <c r="AP132">
        <f t="shared" si="188"/>
        <v>15.390534194293414</v>
      </c>
      <c r="AQ132">
        <f t="shared" si="189"/>
        <v>13.068197189011533</v>
      </c>
      <c r="AR132">
        <f t="shared" si="190"/>
        <v>6.4060266737416027</v>
      </c>
      <c r="AS132" s="79">
        <f t="shared" si="163"/>
        <v>6.4060266737416027</v>
      </c>
      <c r="AT132">
        <f t="shared" si="164"/>
        <v>5</v>
      </c>
      <c r="AY132" s="62" t="s">
        <v>518</v>
      </c>
      <c r="AZ132" s="64">
        <v>12</v>
      </c>
      <c r="BA132" s="64">
        <v>13</v>
      </c>
      <c r="BB132">
        <f t="shared" si="191"/>
        <v>7.0198439226983229</v>
      </c>
      <c r="BC132">
        <f t="shared" si="192"/>
        <v>9.9756648313923293</v>
      </c>
      <c r="BD132">
        <f t="shared" si="193"/>
        <v>15.460596540938157</v>
      </c>
      <c r="BE132">
        <f t="shared" si="194"/>
        <v>13.068197189011533</v>
      </c>
      <c r="BF132">
        <f t="shared" si="195"/>
        <v>7.3592181063355913</v>
      </c>
      <c r="BG132" s="79">
        <f t="shared" si="165"/>
        <v>7.0198439226983229</v>
      </c>
      <c r="BH132">
        <f t="shared" si="166"/>
        <v>1</v>
      </c>
      <c r="BM132" s="62" t="s">
        <v>518</v>
      </c>
      <c r="BN132" s="64">
        <v>12</v>
      </c>
      <c r="BO132" s="64">
        <v>13</v>
      </c>
      <c r="BP132">
        <f t="shared" si="196"/>
        <v>3.5380091461732146</v>
      </c>
      <c r="BQ132">
        <f t="shared" si="197"/>
        <v>11.353144451031028</v>
      </c>
      <c r="BR132">
        <f t="shared" si="198"/>
        <v>15.390699366435284</v>
      </c>
      <c r="BS132">
        <f t="shared" si="199"/>
        <v>11.225862995778987</v>
      </c>
      <c r="BT132">
        <f t="shared" si="200"/>
        <v>12.158883811015972</v>
      </c>
      <c r="BU132" s="79">
        <f t="shared" si="167"/>
        <v>3.5380091461732146</v>
      </c>
      <c r="BV132">
        <f t="shared" si="168"/>
        <v>1</v>
      </c>
      <c r="CA132" s="62" t="s">
        <v>518</v>
      </c>
      <c r="CB132" s="64">
        <v>12</v>
      </c>
      <c r="CC132" s="64">
        <v>13</v>
      </c>
      <c r="CD132">
        <f t="shared" si="201"/>
        <v>2.0253938432569303</v>
      </c>
      <c r="CE132">
        <f t="shared" si="202"/>
        <v>10.985160314302828</v>
      </c>
      <c r="CF132">
        <f t="shared" si="203"/>
        <v>15.497057969158885</v>
      </c>
      <c r="CG132">
        <f t="shared" si="204"/>
        <v>11.225862995778987</v>
      </c>
      <c r="CH132">
        <f t="shared" si="205"/>
        <v>16.490744509836158</v>
      </c>
      <c r="CI132" s="79">
        <f t="shared" si="169"/>
        <v>2.0253938432569303</v>
      </c>
      <c r="CJ132">
        <f t="shared" si="170"/>
        <v>1</v>
      </c>
      <c r="CO132" s="62" t="s">
        <v>518</v>
      </c>
      <c r="CP132" s="64">
        <v>12</v>
      </c>
      <c r="CQ132" s="64">
        <v>13</v>
      </c>
      <c r="CR132">
        <f t="shared" si="206"/>
        <v>1.0118885850041113</v>
      </c>
      <c r="CS132">
        <f t="shared" si="207"/>
        <v>10.342176995197866</v>
      </c>
      <c r="CT132">
        <f t="shared" si="208"/>
        <v>8.7820249760171425</v>
      </c>
      <c r="CU132">
        <f t="shared" si="209"/>
        <v>11.225862995778987</v>
      </c>
      <c r="CV132">
        <f t="shared" si="210"/>
        <v>20.049136078699494</v>
      </c>
      <c r="CW132" s="79">
        <f t="shared" si="171"/>
        <v>1.0118885850041113</v>
      </c>
      <c r="CX132">
        <f t="shared" si="172"/>
        <v>1</v>
      </c>
      <c r="DC132" s="62" t="s">
        <v>518</v>
      </c>
      <c r="DD132" s="64">
        <v>12</v>
      </c>
      <c r="DE132" s="64">
        <v>13</v>
      </c>
      <c r="DF132">
        <f t="shared" si="211"/>
        <v>0.38256114308249117</v>
      </c>
      <c r="DG132">
        <f t="shared" si="212"/>
        <v>10.493425622421508</v>
      </c>
      <c r="DH132">
        <f t="shared" si="213"/>
        <v>12.69500946448273</v>
      </c>
      <c r="DI132">
        <f t="shared" si="214"/>
        <v>15.009109074723016</v>
      </c>
      <c r="DJ132">
        <f t="shared" si="215"/>
        <v>20.07214257693359</v>
      </c>
      <c r="DK132" s="79">
        <f t="shared" si="173"/>
        <v>0.38256114308249117</v>
      </c>
      <c r="DL132">
        <f t="shared" si="174"/>
        <v>1</v>
      </c>
      <c r="DQ132" s="62" t="s">
        <v>518</v>
      </c>
      <c r="DR132" s="64">
        <v>12</v>
      </c>
      <c r="DS132" s="64">
        <v>13</v>
      </c>
      <c r="DT132">
        <f t="shared" si="216"/>
        <v>0.41348065416380775</v>
      </c>
      <c r="DU132">
        <f t="shared" si="217"/>
        <v>9.7884678063312531</v>
      </c>
      <c r="DV132">
        <f t="shared" si="218"/>
        <v>12.190848208545269</v>
      </c>
      <c r="DW132">
        <f t="shared" si="219"/>
        <v>14.97367188150039</v>
      </c>
      <c r="DX132">
        <f t="shared" si="220"/>
        <v>20.157814532309875</v>
      </c>
      <c r="DY132" s="79">
        <f t="shared" si="175"/>
        <v>0.41348065416380775</v>
      </c>
      <c r="DZ132">
        <f t="shared" si="176"/>
        <v>1</v>
      </c>
      <c r="EE132" s="62" t="s">
        <v>518</v>
      </c>
      <c r="EF132" s="64">
        <v>12</v>
      </c>
      <c r="EG132" s="64">
        <v>13</v>
      </c>
      <c r="EH132">
        <f t="shared" si="221"/>
        <v>7.3720283457301014E-2</v>
      </c>
      <c r="EI132">
        <f t="shared" si="222"/>
        <v>10.261957575423732</v>
      </c>
      <c r="EJ132">
        <f t="shared" si="223"/>
        <v>12.190848208545269</v>
      </c>
      <c r="EK132">
        <f t="shared" si="224"/>
        <v>14.97367188150039</v>
      </c>
      <c r="EL132">
        <f t="shared" si="225"/>
        <v>20.355203739119514</v>
      </c>
      <c r="EM132" s="79">
        <f t="shared" si="177"/>
        <v>7.3720283457301014E-2</v>
      </c>
      <c r="EN132">
        <f t="shared" si="178"/>
        <v>1</v>
      </c>
      <c r="ES132" s="62" t="s">
        <v>518</v>
      </c>
      <c r="ET132" s="64">
        <v>12</v>
      </c>
      <c r="EU132" s="64">
        <v>13</v>
      </c>
      <c r="EV132">
        <f t="shared" si="226"/>
        <v>0.1219864428359973</v>
      </c>
      <c r="EW132">
        <f t="shared" si="227"/>
        <v>10.531320358368559</v>
      </c>
      <c r="EX132">
        <f t="shared" si="228"/>
        <v>12.190848208545269</v>
      </c>
      <c r="EY132">
        <f t="shared" si="229"/>
        <v>14.97367188150039</v>
      </c>
      <c r="EZ132">
        <f t="shared" si="230"/>
        <v>20.355203739119514</v>
      </c>
      <c r="FA132" s="79">
        <f t="shared" si="179"/>
        <v>0.1219864428359973</v>
      </c>
      <c r="FB132">
        <f t="shared" si="180"/>
        <v>1</v>
      </c>
    </row>
    <row r="133" spans="1:158">
      <c r="A133" s="50" t="s">
        <v>321</v>
      </c>
      <c r="B133" s="51">
        <v>2</v>
      </c>
      <c r="C133" s="51">
        <v>24</v>
      </c>
      <c r="H133" s="1">
        <v>132</v>
      </c>
      <c r="I133" s="50" t="s">
        <v>986</v>
      </c>
      <c r="J133" s="51">
        <v>2</v>
      </c>
      <c r="K133" s="51">
        <v>24</v>
      </c>
      <c r="L133">
        <f t="shared" si="154"/>
        <v>21.023796041628639</v>
      </c>
      <c r="M133">
        <f t="shared" si="155"/>
        <v>25.495097567963924</v>
      </c>
      <c r="N133">
        <f t="shared" si="156"/>
        <v>0</v>
      </c>
      <c r="O133">
        <f t="shared" si="157"/>
        <v>1</v>
      </c>
      <c r="P133">
        <f t="shared" si="158"/>
        <v>12.806248474865697</v>
      </c>
      <c r="Q133" s="79">
        <f t="shared" si="159"/>
        <v>0</v>
      </c>
      <c r="R133">
        <f t="shared" si="160"/>
        <v>3</v>
      </c>
      <c r="W133" s="50" t="s">
        <v>525</v>
      </c>
      <c r="X133" s="53">
        <v>1</v>
      </c>
      <c r="Y133" s="53">
        <v>24</v>
      </c>
      <c r="Z133">
        <f t="shared" si="181"/>
        <v>19.982805108392565</v>
      </c>
      <c r="AA133">
        <f t="shared" si="182"/>
        <v>26.53438195598839</v>
      </c>
      <c r="AB133">
        <f t="shared" si="183"/>
        <v>3.4134154117809881</v>
      </c>
      <c r="AC133">
        <f t="shared" si="184"/>
        <v>2.5</v>
      </c>
      <c r="AD133">
        <f t="shared" si="185"/>
        <v>15.919515593832459</v>
      </c>
      <c r="AE133" s="79">
        <f t="shared" si="161"/>
        <v>2.5</v>
      </c>
      <c r="AF133">
        <f t="shared" si="162"/>
        <v>4</v>
      </c>
      <c r="AK133" s="50" t="s">
        <v>525</v>
      </c>
      <c r="AL133" s="53">
        <v>1</v>
      </c>
      <c r="AM133" s="53">
        <v>24</v>
      </c>
      <c r="AN133">
        <f t="shared" si="186"/>
        <v>19.51934885272015</v>
      </c>
      <c r="AO133">
        <f t="shared" si="187"/>
        <v>26.360520945153414</v>
      </c>
      <c r="AP133">
        <f t="shared" si="188"/>
        <v>3.3245226408786701</v>
      </c>
      <c r="AQ133">
        <f t="shared" si="189"/>
        <v>3.073181485836606</v>
      </c>
      <c r="AR133">
        <f t="shared" si="190"/>
        <v>16.215543299090811</v>
      </c>
      <c r="AS133" s="79">
        <f t="shared" si="163"/>
        <v>3.073181485836606</v>
      </c>
      <c r="AT133">
        <f t="shared" si="164"/>
        <v>4</v>
      </c>
      <c r="AY133" s="50" t="s">
        <v>525</v>
      </c>
      <c r="AZ133" s="53">
        <v>1</v>
      </c>
      <c r="BA133" s="53">
        <v>24</v>
      </c>
      <c r="BB133">
        <f t="shared" si="191"/>
        <v>21.870993476818665</v>
      </c>
      <c r="BC133">
        <f t="shared" si="192"/>
        <v>25.341281645060452</v>
      </c>
      <c r="BD133">
        <f t="shared" si="193"/>
        <v>2.8337334662365361</v>
      </c>
      <c r="BE133">
        <f t="shared" si="194"/>
        <v>3.073181485836606</v>
      </c>
      <c r="BF133">
        <f t="shared" si="195"/>
        <v>17.550912054267084</v>
      </c>
      <c r="BG133" s="79">
        <f t="shared" si="165"/>
        <v>2.8337334662365361</v>
      </c>
      <c r="BH133">
        <f t="shared" si="166"/>
        <v>3</v>
      </c>
      <c r="BM133" s="50" t="s">
        <v>525</v>
      </c>
      <c r="BN133" s="53">
        <v>1</v>
      </c>
      <c r="BO133" s="53">
        <v>24</v>
      </c>
      <c r="BP133">
        <f t="shared" si="196"/>
        <v>17.941735096539723</v>
      </c>
      <c r="BQ133">
        <f t="shared" si="197"/>
        <v>26.794243467468469</v>
      </c>
      <c r="BR133">
        <f t="shared" si="198"/>
        <v>2.7798488520046223</v>
      </c>
      <c r="BS133">
        <f t="shared" si="199"/>
        <v>6.1660360037872</v>
      </c>
      <c r="BT133">
        <f t="shared" si="200"/>
        <v>19.024073659176846</v>
      </c>
      <c r="BU133" s="79">
        <f t="shared" si="167"/>
        <v>2.7798488520046223</v>
      </c>
      <c r="BV133">
        <f t="shared" si="168"/>
        <v>3</v>
      </c>
      <c r="CA133" s="50" t="s">
        <v>525</v>
      </c>
      <c r="CB133" s="53">
        <v>1</v>
      </c>
      <c r="CC133" s="53">
        <v>24</v>
      </c>
      <c r="CD133">
        <f t="shared" si="201"/>
        <v>15.85737061117962</v>
      </c>
      <c r="CE133">
        <f t="shared" si="202"/>
        <v>26.528153527619178</v>
      </c>
      <c r="CF133">
        <f t="shared" si="203"/>
        <v>2.5993281461698894</v>
      </c>
      <c r="CG133">
        <f t="shared" si="204"/>
        <v>6.1660360037872</v>
      </c>
      <c r="CH133">
        <f t="shared" si="205"/>
        <v>22.500943996390273</v>
      </c>
      <c r="CI133" s="79">
        <f t="shared" si="169"/>
        <v>2.5993281461698894</v>
      </c>
      <c r="CJ133">
        <f t="shared" si="170"/>
        <v>3</v>
      </c>
      <c r="CO133" s="50" t="s">
        <v>525</v>
      </c>
      <c r="CP133" s="53">
        <v>1</v>
      </c>
      <c r="CQ133" s="53">
        <v>24</v>
      </c>
      <c r="CR133">
        <f t="shared" si="206"/>
        <v>15.739109593254049</v>
      </c>
      <c r="CS133">
        <f t="shared" si="207"/>
        <v>25.898081492651148</v>
      </c>
      <c r="CT133">
        <f t="shared" si="208"/>
        <v>9.8612776051274871</v>
      </c>
      <c r="CU133">
        <f t="shared" si="209"/>
        <v>6.1660360037872</v>
      </c>
      <c r="CV133">
        <f t="shared" si="210"/>
        <v>25.80236907538162</v>
      </c>
      <c r="CW133" s="79">
        <f t="shared" si="171"/>
        <v>6.1660360037872</v>
      </c>
      <c r="CX133">
        <f t="shared" si="172"/>
        <v>4</v>
      </c>
      <c r="DC133" s="50" t="s">
        <v>525</v>
      </c>
      <c r="DD133" s="53">
        <v>1</v>
      </c>
      <c r="DE133" s="53">
        <v>24</v>
      </c>
      <c r="DF133">
        <f t="shared" si="211"/>
        <v>15.64807983134661</v>
      </c>
      <c r="DG133">
        <f t="shared" si="212"/>
        <v>26.048310827446993</v>
      </c>
      <c r="DH133">
        <f t="shared" si="213"/>
        <v>19.034340609784888</v>
      </c>
      <c r="DI133">
        <f t="shared" si="214"/>
        <v>2.3931075063466589</v>
      </c>
      <c r="DJ133">
        <f t="shared" si="215"/>
        <v>25.756466773001886</v>
      </c>
      <c r="DK133" s="79">
        <f t="shared" si="173"/>
        <v>2.3931075063466589</v>
      </c>
      <c r="DL133">
        <f t="shared" si="174"/>
        <v>4</v>
      </c>
      <c r="DQ133" s="50" t="s">
        <v>525</v>
      </c>
      <c r="DR133" s="53">
        <v>1</v>
      </c>
      <c r="DS133" s="53">
        <v>24</v>
      </c>
      <c r="DT133">
        <f t="shared" si="216"/>
        <v>15.382474036752598</v>
      </c>
      <c r="DU133">
        <f t="shared" si="217"/>
        <v>25.3394018972742</v>
      </c>
      <c r="DV133">
        <f t="shared" si="218"/>
        <v>19.604363436536044</v>
      </c>
      <c r="DW133">
        <f t="shared" si="219"/>
        <v>2.4962487469872636</v>
      </c>
      <c r="DX133">
        <f t="shared" si="220"/>
        <v>25.882859047620748</v>
      </c>
      <c r="DY133" s="79">
        <f t="shared" si="175"/>
        <v>2.4962487469872636</v>
      </c>
      <c r="DZ133">
        <f t="shared" si="176"/>
        <v>4</v>
      </c>
      <c r="EE133" s="50" t="s">
        <v>525</v>
      </c>
      <c r="EF133" s="53">
        <v>1</v>
      </c>
      <c r="EG133" s="53">
        <v>24</v>
      </c>
      <c r="EH133">
        <f t="shared" si="221"/>
        <v>15.50746997869714</v>
      </c>
      <c r="EI133">
        <f t="shared" si="222"/>
        <v>25.818071840240055</v>
      </c>
      <c r="EJ133">
        <f t="shared" si="223"/>
        <v>19.604363436536044</v>
      </c>
      <c r="EK133">
        <f t="shared" si="224"/>
        <v>2.4962487469872636</v>
      </c>
      <c r="EL133">
        <f t="shared" si="225"/>
        <v>26.044852068327536</v>
      </c>
      <c r="EM133" s="79">
        <f t="shared" si="177"/>
        <v>2.4962487469872636</v>
      </c>
      <c r="EN133">
        <f t="shared" si="178"/>
        <v>4</v>
      </c>
      <c r="ES133" s="50" t="s">
        <v>525</v>
      </c>
      <c r="ET133" s="53">
        <v>1</v>
      </c>
      <c r="EU133" s="53">
        <v>24</v>
      </c>
      <c r="EV133">
        <f t="shared" si="226"/>
        <v>15.674721341454072</v>
      </c>
      <c r="EW133">
        <f t="shared" si="227"/>
        <v>26.087192639503932</v>
      </c>
      <c r="EX133">
        <f t="shared" si="228"/>
        <v>19.604363436536044</v>
      </c>
      <c r="EY133">
        <f t="shared" si="229"/>
        <v>2.4962487469872636</v>
      </c>
      <c r="EZ133">
        <f t="shared" si="230"/>
        <v>26.044852068327536</v>
      </c>
      <c r="FA133" s="79">
        <f t="shared" si="179"/>
        <v>2.4962487469872636</v>
      </c>
      <c r="FB133">
        <f t="shared" si="180"/>
        <v>4</v>
      </c>
    </row>
    <row r="134" spans="1:158">
      <c r="A134" s="50" t="s">
        <v>323</v>
      </c>
      <c r="B134" s="51">
        <v>2</v>
      </c>
      <c r="C134" s="51">
        <v>24</v>
      </c>
      <c r="H134" s="1">
        <v>133</v>
      </c>
      <c r="I134" s="50" t="s">
        <v>1229</v>
      </c>
      <c r="J134" s="53">
        <v>12</v>
      </c>
      <c r="K134" s="53">
        <v>13</v>
      </c>
      <c r="L134">
        <f t="shared" si="154"/>
        <v>13.45362404707371</v>
      </c>
      <c r="M134">
        <f t="shared" si="155"/>
        <v>10.63014581273465</v>
      </c>
      <c r="N134">
        <f t="shared" si="156"/>
        <v>14.866068747318506</v>
      </c>
      <c r="O134">
        <f t="shared" si="157"/>
        <v>15.556349186104045</v>
      </c>
      <c r="P134">
        <f t="shared" si="158"/>
        <v>2.2360679774997898</v>
      </c>
      <c r="Q134" s="79">
        <f t="shared" si="159"/>
        <v>2.2360679774997898</v>
      </c>
      <c r="R134">
        <f t="shared" si="160"/>
        <v>5</v>
      </c>
      <c r="W134" s="50" t="s">
        <v>527</v>
      </c>
      <c r="X134" s="53">
        <v>13</v>
      </c>
      <c r="Y134" s="53">
        <v>19</v>
      </c>
      <c r="Z134">
        <f t="shared" si="181"/>
        <v>17.737319414161767</v>
      </c>
      <c r="AA134">
        <f t="shared" si="182"/>
        <v>14.503789584666562</v>
      </c>
      <c r="AB134">
        <f t="shared" si="183"/>
        <v>11.29686446184887</v>
      </c>
      <c r="AC134">
        <f t="shared" si="184"/>
        <v>12.257650672131263</v>
      </c>
      <c r="AD134">
        <f t="shared" si="185"/>
        <v>3.0194161982363839</v>
      </c>
      <c r="AE134" s="79">
        <f t="shared" si="161"/>
        <v>3.0194161982363839</v>
      </c>
      <c r="AF134">
        <f t="shared" si="162"/>
        <v>5</v>
      </c>
      <c r="AK134" s="50" t="s">
        <v>527</v>
      </c>
      <c r="AL134" s="53">
        <v>13</v>
      </c>
      <c r="AM134" s="53">
        <v>19</v>
      </c>
      <c r="AN134">
        <f t="shared" si="186"/>
        <v>14.361765169302396</v>
      </c>
      <c r="AO134">
        <f t="shared" si="187"/>
        <v>14.597395691008442</v>
      </c>
      <c r="AP134">
        <f t="shared" si="188"/>
        <v>11.620712394759405</v>
      </c>
      <c r="AQ134">
        <f t="shared" si="189"/>
        <v>11.508451000759786</v>
      </c>
      <c r="AR134">
        <f t="shared" si="190"/>
        <v>3.2213627216892062</v>
      </c>
      <c r="AS134" s="79">
        <f t="shared" si="163"/>
        <v>3.2213627216892062</v>
      </c>
      <c r="AT134">
        <f t="shared" si="164"/>
        <v>5</v>
      </c>
      <c r="AY134" s="50" t="s">
        <v>527</v>
      </c>
      <c r="AZ134" s="53">
        <v>13</v>
      </c>
      <c r="BA134" s="53">
        <v>19</v>
      </c>
      <c r="BB134">
        <f t="shared" si="191"/>
        <v>12.832084377958422</v>
      </c>
      <c r="BC134">
        <f t="shared" si="192"/>
        <v>13.429341836600845</v>
      </c>
      <c r="BD134">
        <f t="shared" si="193"/>
        <v>11.861564485584056</v>
      </c>
      <c r="BE134">
        <f t="shared" si="194"/>
        <v>11.508451000759786</v>
      </c>
      <c r="BF134">
        <f t="shared" si="195"/>
        <v>4.5937791149137341</v>
      </c>
      <c r="BG134" s="79">
        <f t="shared" si="165"/>
        <v>4.5937791149137341</v>
      </c>
      <c r="BH134">
        <f t="shared" si="166"/>
        <v>5</v>
      </c>
      <c r="BM134" s="50" t="s">
        <v>527</v>
      </c>
      <c r="BN134" s="53">
        <v>13</v>
      </c>
      <c r="BO134" s="53">
        <v>19</v>
      </c>
      <c r="BP134">
        <f t="shared" si="196"/>
        <v>9.6191068948424387</v>
      </c>
      <c r="BQ134">
        <f t="shared" si="197"/>
        <v>14.960571545030513</v>
      </c>
      <c r="BR134">
        <f t="shared" si="198"/>
        <v>11.81446114708544</v>
      </c>
      <c r="BS134">
        <f t="shared" si="199"/>
        <v>11.154371340420759</v>
      </c>
      <c r="BT134">
        <f t="shared" si="200"/>
        <v>7.6455111097811033</v>
      </c>
      <c r="BU134" s="79">
        <f t="shared" si="167"/>
        <v>7.6455111097811033</v>
      </c>
      <c r="BV134">
        <f t="shared" si="168"/>
        <v>5</v>
      </c>
      <c r="CA134" s="50" t="s">
        <v>527</v>
      </c>
      <c r="CB134" s="53">
        <v>13</v>
      </c>
      <c r="CC134" s="53">
        <v>19</v>
      </c>
      <c r="CD134">
        <f t="shared" si="201"/>
        <v>7.8928391926038302</v>
      </c>
      <c r="CE134">
        <f t="shared" si="202"/>
        <v>15.105941559364441</v>
      </c>
      <c r="CF134">
        <f t="shared" si="203"/>
        <v>11.980259670285573</v>
      </c>
      <c r="CG134">
        <f t="shared" si="204"/>
        <v>11.154371340420759</v>
      </c>
      <c r="CH134">
        <f t="shared" si="205"/>
        <v>11.998901617593649</v>
      </c>
      <c r="CI134" s="79">
        <f t="shared" si="169"/>
        <v>7.8928391926038302</v>
      </c>
      <c r="CJ134">
        <f t="shared" si="170"/>
        <v>1</v>
      </c>
      <c r="CO134" s="50" t="s">
        <v>527</v>
      </c>
      <c r="CP134" s="53">
        <v>13</v>
      </c>
      <c r="CQ134" s="53">
        <v>19</v>
      </c>
      <c r="CR134">
        <f t="shared" si="206"/>
        <v>6.9997321754808324</v>
      </c>
      <c r="CS134">
        <f t="shared" si="207"/>
        <v>14.692196057771621</v>
      </c>
      <c r="CT134">
        <f t="shared" si="208"/>
        <v>10.69730321218338</v>
      </c>
      <c r="CU134">
        <f t="shared" si="209"/>
        <v>11.154371340420759</v>
      </c>
      <c r="CV134">
        <f t="shared" si="210"/>
        <v>15.67054524584929</v>
      </c>
      <c r="CW134" s="79">
        <f t="shared" si="171"/>
        <v>6.9997321754808324</v>
      </c>
      <c r="CX134">
        <f t="shared" si="172"/>
        <v>1</v>
      </c>
      <c r="DC134" s="50" t="s">
        <v>527</v>
      </c>
      <c r="DD134" s="53">
        <v>13</v>
      </c>
      <c r="DE134" s="53">
        <v>19</v>
      </c>
      <c r="DF134">
        <f t="shared" si="211"/>
        <v>6.4382357651919344</v>
      </c>
      <c r="DG134">
        <f t="shared" si="212"/>
        <v>14.800307031048114</v>
      </c>
      <c r="DH134">
        <f t="shared" si="213"/>
        <v>17.716589711829592</v>
      </c>
      <c r="DI134">
        <f t="shared" si="214"/>
        <v>11.609858706157141</v>
      </c>
      <c r="DJ134">
        <f t="shared" si="215"/>
        <v>15.667791569610255</v>
      </c>
      <c r="DK134" s="79">
        <f t="shared" si="173"/>
        <v>6.4382357651919344</v>
      </c>
      <c r="DL134">
        <f t="shared" si="174"/>
        <v>1</v>
      </c>
      <c r="DQ134" s="50" t="s">
        <v>527</v>
      </c>
      <c r="DR134" s="53">
        <v>13</v>
      </c>
      <c r="DS134" s="53">
        <v>19</v>
      </c>
      <c r="DT134">
        <f t="shared" si="216"/>
        <v>5.6759878233984722</v>
      </c>
      <c r="DU134">
        <f t="shared" si="217"/>
        <v>14.355474172300383</v>
      </c>
      <c r="DV134">
        <f t="shared" si="218"/>
        <v>17.460093793556535</v>
      </c>
      <c r="DW134">
        <f t="shared" si="219"/>
        <v>11.53993211864071</v>
      </c>
      <c r="DX134">
        <f t="shared" si="220"/>
        <v>15.77368646952903</v>
      </c>
      <c r="DY134" s="79">
        <f t="shared" si="175"/>
        <v>5.6759878233984722</v>
      </c>
      <c r="DZ134">
        <f t="shared" si="176"/>
        <v>1</v>
      </c>
      <c r="EE134" s="50" t="s">
        <v>527</v>
      </c>
      <c r="EF134" s="53">
        <v>13</v>
      </c>
      <c r="EG134" s="53">
        <v>19</v>
      </c>
      <c r="EH134">
        <f t="shared" si="221"/>
        <v>6.009464189109794</v>
      </c>
      <c r="EI134">
        <f t="shared" si="222"/>
        <v>14.628139733670736</v>
      </c>
      <c r="EJ134">
        <f t="shared" si="223"/>
        <v>17.460093793556535</v>
      </c>
      <c r="EK134">
        <f t="shared" si="224"/>
        <v>11.53993211864071</v>
      </c>
      <c r="EL134">
        <f t="shared" si="225"/>
        <v>15.967144514316423</v>
      </c>
      <c r="EM134" s="79">
        <f t="shared" si="177"/>
        <v>6.009464189109794</v>
      </c>
      <c r="EN134">
        <f t="shared" si="178"/>
        <v>1</v>
      </c>
      <c r="ES134" s="50" t="s">
        <v>527</v>
      </c>
      <c r="ET134" s="53">
        <v>13</v>
      </c>
      <c r="EU134" s="53">
        <v>19</v>
      </c>
      <c r="EV134">
        <f t="shared" si="226"/>
        <v>6.1285246015852612</v>
      </c>
      <c r="EW134">
        <f t="shared" si="227"/>
        <v>14.868958392926791</v>
      </c>
      <c r="EX134">
        <f t="shared" si="228"/>
        <v>17.460093793556535</v>
      </c>
      <c r="EY134">
        <f t="shared" si="229"/>
        <v>11.53993211864071</v>
      </c>
      <c r="EZ134">
        <f t="shared" si="230"/>
        <v>15.967144514316423</v>
      </c>
      <c r="FA134" s="79">
        <f t="shared" si="179"/>
        <v>6.1285246015852612</v>
      </c>
      <c r="FB134">
        <f t="shared" si="180"/>
        <v>1</v>
      </c>
    </row>
    <row r="135" spans="1:158">
      <c r="A135" s="50" t="s">
        <v>325</v>
      </c>
      <c r="B135" s="51">
        <v>19</v>
      </c>
      <c r="C135" s="51">
        <v>8</v>
      </c>
      <c r="H135" s="1">
        <v>134</v>
      </c>
      <c r="I135" s="50" t="s">
        <v>516</v>
      </c>
      <c r="J135" s="53">
        <v>14</v>
      </c>
      <c r="K135" s="53">
        <v>10</v>
      </c>
      <c r="L135">
        <f t="shared" si="154"/>
        <v>13.038404810405298</v>
      </c>
      <c r="M135">
        <f t="shared" si="155"/>
        <v>7.0710678118654755</v>
      </c>
      <c r="N135">
        <f t="shared" si="156"/>
        <v>18.439088914585774</v>
      </c>
      <c r="O135">
        <f t="shared" si="157"/>
        <v>19.104973174542799</v>
      </c>
      <c r="P135">
        <f t="shared" si="158"/>
        <v>5.6568542494923806</v>
      </c>
      <c r="Q135" s="79">
        <f t="shared" si="159"/>
        <v>5.6568542494923806</v>
      </c>
      <c r="R135">
        <f t="shared" si="160"/>
        <v>5</v>
      </c>
      <c r="W135" s="50" t="s">
        <v>531</v>
      </c>
      <c r="X135" s="53">
        <v>10</v>
      </c>
      <c r="Y135" s="53">
        <v>14</v>
      </c>
      <c r="Z135">
        <f t="shared" si="181"/>
        <v>11.91270330361669</v>
      </c>
      <c r="AA135">
        <f t="shared" si="182"/>
        <v>13.43142418160793</v>
      </c>
      <c r="AB135">
        <f t="shared" si="183"/>
        <v>13.215574323327152</v>
      </c>
      <c r="AC135">
        <f t="shared" si="184"/>
        <v>11.715374513859981</v>
      </c>
      <c r="AD135">
        <f t="shared" si="185"/>
        <v>6.1795944040596291</v>
      </c>
      <c r="AE135" s="79">
        <f t="shared" si="161"/>
        <v>6.1795944040596291</v>
      </c>
      <c r="AF135">
        <f t="shared" si="162"/>
        <v>5</v>
      </c>
      <c r="AK135" s="50" t="s">
        <v>531</v>
      </c>
      <c r="AL135" s="53">
        <v>10</v>
      </c>
      <c r="AM135" s="53">
        <v>14</v>
      </c>
      <c r="AN135">
        <f t="shared" si="186"/>
        <v>8.6568556556169654</v>
      </c>
      <c r="AO135">
        <f t="shared" si="187"/>
        <v>13.116763252413753</v>
      </c>
      <c r="AP135">
        <f t="shared" si="188"/>
        <v>13.517363555579722</v>
      </c>
      <c r="AQ135">
        <f t="shared" si="189"/>
        <v>10.883218477954436</v>
      </c>
      <c r="AR135">
        <f t="shared" si="190"/>
        <v>7.2326005754976475</v>
      </c>
      <c r="AS135" s="79">
        <f t="shared" si="163"/>
        <v>7.2326005754976475</v>
      </c>
      <c r="AT135">
        <f t="shared" si="164"/>
        <v>5</v>
      </c>
      <c r="AY135" s="50" t="s">
        <v>531</v>
      </c>
      <c r="AZ135" s="53">
        <v>10</v>
      </c>
      <c r="BA135" s="53">
        <v>14</v>
      </c>
      <c r="BB135">
        <f t="shared" si="191"/>
        <v>8.640740101579528</v>
      </c>
      <c r="BC135">
        <f t="shared" si="192"/>
        <v>12.207124510476566</v>
      </c>
      <c r="BD135">
        <f t="shared" si="193"/>
        <v>13.546447352485778</v>
      </c>
      <c r="BE135">
        <f t="shared" si="194"/>
        <v>10.883218477954436</v>
      </c>
      <c r="BF135">
        <f t="shared" si="195"/>
        <v>8.4362965379731403</v>
      </c>
      <c r="BG135" s="79">
        <f t="shared" si="165"/>
        <v>8.4362965379731403</v>
      </c>
      <c r="BH135">
        <f t="shared" si="166"/>
        <v>5</v>
      </c>
      <c r="BM135" s="50" t="s">
        <v>531</v>
      </c>
      <c r="BN135" s="53">
        <v>10</v>
      </c>
      <c r="BO135" s="53">
        <v>14</v>
      </c>
      <c r="BP135">
        <f t="shared" si="196"/>
        <v>4.7697503534677077</v>
      </c>
      <c r="BQ135">
        <f t="shared" si="197"/>
        <v>13.572386614519077</v>
      </c>
      <c r="BR135">
        <f t="shared" si="198"/>
        <v>13.472716000569129</v>
      </c>
      <c r="BS135">
        <f t="shared" si="199"/>
        <v>8.9899944382630181</v>
      </c>
      <c r="BT135">
        <f t="shared" si="200"/>
        <v>12.891047857710648</v>
      </c>
      <c r="BU135" s="79">
        <f t="shared" si="167"/>
        <v>4.7697503534677077</v>
      </c>
      <c r="BV135">
        <f t="shared" si="168"/>
        <v>1</v>
      </c>
      <c r="CA135" s="50" t="s">
        <v>531</v>
      </c>
      <c r="CB135" s="53">
        <v>10</v>
      </c>
      <c r="CC135" s="53">
        <v>14</v>
      </c>
      <c r="CD135">
        <f t="shared" si="201"/>
        <v>2.6416522178937716</v>
      </c>
      <c r="CE135">
        <f t="shared" si="202"/>
        <v>13.159908096371106</v>
      </c>
      <c r="CF135">
        <f t="shared" si="203"/>
        <v>13.564158355883013</v>
      </c>
      <c r="CG135">
        <f t="shared" si="204"/>
        <v>8.9899944382630181</v>
      </c>
      <c r="CH135">
        <f t="shared" si="205"/>
        <v>17.297977246738746</v>
      </c>
      <c r="CI135" s="79">
        <f t="shared" si="169"/>
        <v>2.6416522178937716</v>
      </c>
      <c r="CJ135">
        <f t="shared" si="170"/>
        <v>1</v>
      </c>
      <c r="CO135" s="50" t="s">
        <v>531</v>
      </c>
      <c r="CP135" s="53">
        <v>10</v>
      </c>
      <c r="CQ135" s="53">
        <v>14</v>
      </c>
      <c r="CR135">
        <f t="shared" si="206"/>
        <v>2.2911165331474579</v>
      </c>
      <c r="CS135">
        <f t="shared" si="207"/>
        <v>12.49042132996321</v>
      </c>
      <c r="CT135">
        <f t="shared" si="208"/>
        <v>6.6798050878292008</v>
      </c>
      <c r="CU135">
        <f t="shared" si="209"/>
        <v>8.9899944382630181</v>
      </c>
      <c r="CV135">
        <f t="shared" si="210"/>
        <v>20.935048810600126</v>
      </c>
      <c r="CW135" s="79">
        <f t="shared" si="171"/>
        <v>2.2911165331474579</v>
      </c>
      <c r="CX135">
        <f t="shared" si="172"/>
        <v>1</v>
      </c>
      <c r="DC135" s="50" t="s">
        <v>531</v>
      </c>
      <c r="DD135" s="53">
        <v>10</v>
      </c>
      <c r="DE135" s="53">
        <v>14</v>
      </c>
      <c r="DF135">
        <f t="shared" si="211"/>
        <v>2.2338250666058386</v>
      </c>
      <c r="DG135">
        <f t="shared" si="212"/>
        <v>12.646824501165984</v>
      </c>
      <c r="DH135">
        <f t="shared" si="213"/>
        <v>11.947162586794661</v>
      </c>
      <c r="DI135">
        <f t="shared" si="214"/>
        <v>13.059939319037158</v>
      </c>
      <c r="DJ135">
        <f t="shared" si="215"/>
        <v>20.947269605100093</v>
      </c>
      <c r="DK135" s="79">
        <f t="shared" si="173"/>
        <v>2.2338250666058386</v>
      </c>
      <c r="DL135">
        <f t="shared" si="174"/>
        <v>1</v>
      </c>
      <c r="DQ135" s="50" t="s">
        <v>531</v>
      </c>
      <c r="DR135" s="53">
        <v>10</v>
      </c>
      <c r="DS135" s="53">
        <v>14</v>
      </c>
      <c r="DT135">
        <f t="shared" si="216"/>
        <v>2.2229728858822662</v>
      </c>
      <c r="DU135">
        <f t="shared" si="217"/>
        <v>11.904539336386915</v>
      </c>
      <c r="DV135">
        <f t="shared" si="218"/>
        <v>11.641371995937222</v>
      </c>
      <c r="DW135">
        <f t="shared" si="219"/>
        <v>13.032402030279584</v>
      </c>
      <c r="DX135">
        <f t="shared" si="220"/>
        <v>21.042135086511617</v>
      </c>
      <c r="DY135" s="79">
        <f t="shared" si="175"/>
        <v>2.2229728858822662</v>
      </c>
      <c r="DZ135">
        <f t="shared" si="176"/>
        <v>1</v>
      </c>
      <c r="EE135" s="50" t="s">
        <v>531</v>
      </c>
      <c r="EF135" s="53">
        <v>10</v>
      </c>
      <c r="EG135" s="53">
        <v>14</v>
      </c>
      <c r="EH135">
        <f t="shared" si="221"/>
        <v>2.2080680560600996</v>
      </c>
      <c r="EI135">
        <f t="shared" si="222"/>
        <v>12.408481933250195</v>
      </c>
      <c r="EJ135">
        <f t="shared" si="223"/>
        <v>11.641371995937222</v>
      </c>
      <c r="EK135">
        <f t="shared" si="224"/>
        <v>13.032402030279584</v>
      </c>
      <c r="EL135">
        <f t="shared" si="225"/>
        <v>21.239198431698526</v>
      </c>
      <c r="EM135" s="79">
        <f t="shared" si="177"/>
        <v>2.2080680560600996</v>
      </c>
      <c r="EN135">
        <f t="shared" si="178"/>
        <v>1</v>
      </c>
      <c r="ES135" s="50" t="s">
        <v>531</v>
      </c>
      <c r="ET135" s="53">
        <v>10</v>
      </c>
      <c r="EU135" s="53">
        <v>14</v>
      </c>
      <c r="EV135">
        <f t="shared" si="226"/>
        <v>2.3577136705367292</v>
      </c>
      <c r="EW135">
        <f t="shared" si="227"/>
        <v>12.679490051677476</v>
      </c>
      <c r="EX135">
        <f t="shared" si="228"/>
        <v>11.641371995937222</v>
      </c>
      <c r="EY135">
        <f t="shared" si="229"/>
        <v>13.032402030279584</v>
      </c>
      <c r="EZ135">
        <f t="shared" si="230"/>
        <v>21.239198431698526</v>
      </c>
      <c r="FA135" s="79">
        <f t="shared" si="179"/>
        <v>2.3577136705367292</v>
      </c>
      <c r="FB135">
        <f t="shared" si="180"/>
        <v>1</v>
      </c>
    </row>
    <row r="136" spans="1:158">
      <c r="A136" s="50" t="s">
        <v>327</v>
      </c>
      <c r="B136" s="51">
        <v>10</v>
      </c>
      <c r="C136" s="51">
        <v>14</v>
      </c>
      <c r="H136" s="1">
        <v>135</v>
      </c>
      <c r="I136" s="50" t="s">
        <v>1153</v>
      </c>
      <c r="J136" s="53">
        <v>10</v>
      </c>
      <c r="K136" s="53">
        <v>14</v>
      </c>
      <c r="L136">
        <f t="shared" si="154"/>
        <v>13.038404810405298</v>
      </c>
      <c r="M136">
        <f t="shared" si="155"/>
        <v>12.727922061357855</v>
      </c>
      <c r="N136">
        <f t="shared" si="156"/>
        <v>12.806248474865697</v>
      </c>
      <c r="O136">
        <f t="shared" si="157"/>
        <v>13.45362404707371</v>
      </c>
      <c r="P136">
        <f t="shared" si="158"/>
        <v>0</v>
      </c>
      <c r="Q136" s="79">
        <f t="shared" si="159"/>
        <v>0</v>
      </c>
      <c r="R136">
        <f t="shared" si="160"/>
        <v>5</v>
      </c>
      <c r="W136" s="50" t="s">
        <v>535</v>
      </c>
      <c r="X136" s="53">
        <v>23</v>
      </c>
      <c r="Y136" s="53">
        <v>27</v>
      </c>
      <c r="Z136">
        <f t="shared" si="181"/>
        <v>30.169728205603711</v>
      </c>
      <c r="AA136">
        <f t="shared" si="182"/>
        <v>19.654390031040961</v>
      </c>
      <c r="AB136">
        <f t="shared" si="183"/>
        <v>19.105980780095642</v>
      </c>
      <c r="AC136">
        <f t="shared" si="184"/>
        <v>22.677080940897135</v>
      </c>
      <c r="AD136">
        <f t="shared" si="185"/>
        <v>12.51415413303479</v>
      </c>
      <c r="AE136" s="79">
        <f t="shared" si="161"/>
        <v>12.51415413303479</v>
      </c>
      <c r="AF136">
        <f t="shared" si="162"/>
        <v>5</v>
      </c>
      <c r="AK136" s="50" t="s">
        <v>535</v>
      </c>
      <c r="AL136" s="53">
        <v>23</v>
      </c>
      <c r="AM136" s="53">
        <v>27</v>
      </c>
      <c r="AN136">
        <f t="shared" si="186"/>
        <v>26.269565775059689</v>
      </c>
      <c r="AO136">
        <f t="shared" si="187"/>
        <v>20.364580643850044</v>
      </c>
      <c r="AP136">
        <f t="shared" si="188"/>
        <v>19.338652623223645</v>
      </c>
      <c r="AQ136">
        <f t="shared" si="189"/>
        <v>22.161026851138665</v>
      </c>
      <c r="AR136">
        <f t="shared" si="190"/>
        <v>11.400168617379695</v>
      </c>
      <c r="AS136" s="79">
        <f t="shared" si="163"/>
        <v>11.400168617379695</v>
      </c>
      <c r="AT136">
        <f t="shared" si="164"/>
        <v>5</v>
      </c>
      <c r="AY136" s="50" t="s">
        <v>535</v>
      </c>
      <c r="AZ136" s="53">
        <v>23</v>
      </c>
      <c r="BA136" s="53">
        <v>27</v>
      </c>
      <c r="BB136">
        <f t="shared" si="191"/>
        <v>22.801184790160459</v>
      </c>
      <c r="BC136">
        <f t="shared" si="192"/>
        <v>19.235745082847135</v>
      </c>
      <c r="BD136">
        <f t="shared" si="193"/>
        <v>19.802153505254648</v>
      </c>
      <c r="BE136">
        <f t="shared" si="194"/>
        <v>22.161026851138665</v>
      </c>
      <c r="BF136">
        <f t="shared" si="195"/>
        <v>10.627332912665231</v>
      </c>
      <c r="BG136" s="79">
        <f t="shared" si="165"/>
        <v>10.627332912665231</v>
      </c>
      <c r="BH136">
        <f t="shared" si="166"/>
        <v>5</v>
      </c>
      <c r="BM136" s="50" t="s">
        <v>535</v>
      </c>
      <c r="BN136" s="53">
        <v>23</v>
      </c>
      <c r="BO136" s="53">
        <v>27</v>
      </c>
      <c r="BP136">
        <f t="shared" si="196"/>
        <v>20.919239853838029</v>
      </c>
      <c r="BQ136">
        <f t="shared" si="197"/>
        <v>20.454954584598241</v>
      </c>
      <c r="BR136">
        <f t="shared" si="198"/>
        <v>19.809982959003051</v>
      </c>
      <c r="BS136">
        <f t="shared" si="199"/>
        <v>22.978685776170927</v>
      </c>
      <c r="BT136">
        <f t="shared" si="200"/>
        <v>5.6852415929128499</v>
      </c>
      <c r="BU136" s="79">
        <f t="shared" si="167"/>
        <v>5.6852415929128499</v>
      </c>
      <c r="BV136">
        <f t="shared" si="168"/>
        <v>5</v>
      </c>
      <c r="CA136" s="50" t="s">
        <v>535</v>
      </c>
      <c r="CB136" s="53">
        <v>23</v>
      </c>
      <c r="CC136" s="53">
        <v>27</v>
      </c>
      <c r="CD136">
        <f t="shared" si="201"/>
        <v>19.828814040186646</v>
      </c>
      <c r="CE136">
        <f t="shared" si="202"/>
        <v>21.428559938244419</v>
      </c>
      <c r="CF136">
        <f t="shared" si="203"/>
        <v>20.023783585713041</v>
      </c>
      <c r="CG136">
        <f t="shared" si="204"/>
        <v>22.978685776170927</v>
      </c>
      <c r="CH136">
        <f t="shared" si="205"/>
        <v>2.2203967547921382</v>
      </c>
      <c r="CI136" s="79">
        <f t="shared" si="169"/>
        <v>2.2203967547921382</v>
      </c>
      <c r="CJ136">
        <f t="shared" si="170"/>
        <v>5</v>
      </c>
      <c r="CO136" s="50" t="s">
        <v>535</v>
      </c>
      <c r="CP136" s="53">
        <v>23</v>
      </c>
      <c r="CQ136" s="53">
        <v>27</v>
      </c>
      <c r="CR136">
        <f t="shared" si="206"/>
        <v>18.815943471653544</v>
      </c>
      <c r="CS136">
        <f t="shared" si="207"/>
        <v>21.528135660107683</v>
      </c>
      <c r="CT136">
        <f t="shared" si="208"/>
        <v>23.346640643856855</v>
      </c>
      <c r="CU136">
        <f t="shared" si="209"/>
        <v>22.978685776170927</v>
      </c>
      <c r="CV136">
        <f t="shared" si="210"/>
        <v>3.6781252156784703</v>
      </c>
      <c r="CW136" s="79">
        <f t="shared" si="171"/>
        <v>3.6781252156784703</v>
      </c>
      <c r="CX136">
        <f t="shared" si="172"/>
        <v>5</v>
      </c>
      <c r="DC136" s="50" t="s">
        <v>535</v>
      </c>
      <c r="DD136" s="53">
        <v>23</v>
      </c>
      <c r="DE136" s="53">
        <v>27</v>
      </c>
      <c r="DF136">
        <f t="shared" si="211"/>
        <v>18.184758663457607</v>
      </c>
      <c r="DG136">
        <f t="shared" si="212"/>
        <v>21.531431614579006</v>
      </c>
      <c r="DH136">
        <f t="shared" si="213"/>
        <v>30.31534938207551</v>
      </c>
      <c r="DI136">
        <f t="shared" si="214"/>
        <v>19.966599808102849</v>
      </c>
      <c r="DJ136">
        <f t="shared" si="215"/>
        <v>3.615034941566972</v>
      </c>
      <c r="DK136" s="79">
        <f t="shared" si="173"/>
        <v>3.615034941566972</v>
      </c>
      <c r="DL136">
        <f t="shared" si="174"/>
        <v>5</v>
      </c>
      <c r="DQ136" s="50" t="s">
        <v>535</v>
      </c>
      <c r="DR136" s="53">
        <v>23</v>
      </c>
      <c r="DS136" s="53">
        <v>27</v>
      </c>
      <c r="DT136">
        <f t="shared" si="216"/>
        <v>17.413386000757225</v>
      </c>
      <c r="DU136">
        <f t="shared" si="217"/>
        <v>21.656289914931953</v>
      </c>
      <c r="DV136">
        <f t="shared" si="218"/>
        <v>29.9284483081865</v>
      </c>
      <c r="DW136">
        <f t="shared" si="219"/>
        <v>19.863478759342119</v>
      </c>
      <c r="DX136">
        <f t="shared" si="220"/>
        <v>3.7438926211903034</v>
      </c>
      <c r="DY136" s="79">
        <f t="shared" si="175"/>
        <v>3.7438926211903034</v>
      </c>
      <c r="DZ136">
        <f t="shared" si="176"/>
        <v>5</v>
      </c>
      <c r="EE136" s="50" t="s">
        <v>535</v>
      </c>
      <c r="EF136" s="53">
        <v>23</v>
      </c>
      <c r="EG136" s="53">
        <v>27</v>
      </c>
      <c r="EH136">
        <f t="shared" si="221"/>
        <v>17.744001541935042</v>
      </c>
      <c r="EI136">
        <f t="shared" si="222"/>
        <v>21.510027131823811</v>
      </c>
      <c r="EJ136">
        <f t="shared" si="223"/>
        <v>29.9284483081865</v>
      </c>
      <c r="EK136">
        <f t="shared" si="224"/>
        <v>19.863478759342119</v>
      </c>
      <c r="EL136">
        <f t="shared" si="225"/>
        <v>3.8863286352372577</v>
      </c>
      <c r="EM136" s="79">
        <f t="shared" si="177"/>
        <v>3.8863286352372577</v>
      </c>
      <c r="EN136">
        <f t="shared" si="178"/>
        <v>5</v>
      </c>
      <c r="ES136" s="50" t="s">
        <v>535</v>
      </c>
      <c r="ET136" s="53">
        <v>23</v>
      </c>
      <c r="EU136" s="53">
        <v>27</v>
      </c>
      <c r="EV136">
        <f t="shared" si="226"/>
        <v>17.789630343327424</v>
      </c>
      <c r="EW136">
        <f t="shared" si="227"/>
        <v>21.633245622665779</v>
      </c>
      <c r="EX136">
        <f t="shared" si="228"/>
        <v>29.9284483081865</v>
      </c>
      <c r="EY136">
        <f t="shared" si="229"/>
        <v>19.863478759342119</v>
      </c>
      <c r="EZ136">
        <f t="shared" si="230"/>
        <v>3.8863286352372577</v>
      </c>
      <c r="FA136" s="79">
        <f t="shared" si="179"/>
        <v>3.8863286352372577</v>
      </c>
      <c r="FB136">
        <f t="shared" si="180"/>
        <v>5</v>
      </c>
    </row>
    <row r="137" spans="1:158">
      <c r="A137" s="50" t="s">
        <v>329</v>
      </c>
      <c r="B137" s="51">
        <v>19</v>
      </c>
      <c r="C137" s="51">
        <v>8</v>
      </c>
      <c r="H137" s="1">
        <v>136</v>
      </c>
      <c r="I137" s="50" t="s">
        <v>185</v>
      </c>
      <c r="J137" s="51">
        <v>14</v>
      </c>
      <c r="K137" s="51">
        <v>10</v>
      </c>
      <c r="L137">
        <f t="shared" si="154"/>
        <v>13.038404810405298</v>
      </c>
      <c r="M137">
        <f t="shared" si="155"/>
        <v>7.0710678118654755</v>
      </c>
      <c r="N137">
        <f t="shared" si="156"/>
        <v>18.439088914585774</v>
      </c>
      <c r="O137">
        <f t="shared" si="157"/>
        <v>19.104973174542799</v>
      </c>
      <c r="P137">
        <f t="shared" si="158"/>
        <v>5.6568542494923806</v>
      </c>
      <c r="Q137" s="79">
        <f t="shared" si="159"/>
        <v>5.6568542494923806</v>
      </c>
      <c r="R137">
        <f t="shared" si="160"/>
        <v>5</v>
      </c>
      <c r="W137" s="50" t="s">
        <v>539</v>
      </c>
      <c r="X137" s="53">
        <v>7</v>
      </c>
      <c r="Y137" s="53">
        <v>37</v>
      </c>
      <c r="Z137">
        <f t="shared" si="181"/>
        <v>33.057714682052662</v>
      </c>
      <c r="AA137">
        <f t="shared" si="182"/>
        <v>33.055284058562897</v>
      </c>
      <c r="AB137">
        <f t="shared" si="183"/>
        <v>11.667702252002492</v>
      </c>
      <c r="AC137">
        <f t="shared" si="184"/>
        <v>16.620770138594661</v>
      </c>
      <c r="AD137">
        <f t="shared" si="185"/>
        <v>21.579939695353538</v>
      </c>
      <c r="AE137" s="79">
        <f t="shared" si="161"/>
        <v>11.667702252002492</v>
      </c>
      <c r="AF137">
        <f t="shared" si="162"/>
        <v>3</v>
      </c>
      <c r="AK137" s="50" t="s">
        <v>539</v>
      </c>
      <c r="AL137" s="53">
        <v>7</v>
      </c>
      <c r="AM137" s="53">
        <v>37</v>
      </c>
      <c r="AN137">
        <f t="shared" si="186"/>
        <v>31.347820190536176</v>
      </c>
      <c r="AO137">
        <f t="shared" si="187"/>
        <v>33.309124187223411</v>
      </c>
      <c r="AP137">
        <f t="shared" si="188"/>
        <v>11.531348185954446</v>
      </c>
      <c r="AQ137">
        <f t="shared" si="189"/>
        <v>16.865480854125948</v>
      </c>
      <c r="AR137">
        <f t="shared" si="190"/>
        <v>21.078358045746562</v>
      </c>
      <c r="AS137" s="79">
        <f t="shared" si="163"/>
        <v>11.531348185954446</v>
      </c>
      <c r="AT137">
        <f t="shared" si="164"/>
        <v>3</v>
      </c>
      <c r="AY137" s="50" t="s">
        <v>539</v>
      </c>
      <c r="AZ137" s="53">
        <v>7</v>
      </c>
      <c r="BA137" s="53">
        <v>37</v>
      </c>
      <c r="BB137">
        <f t="shared" si="191"/>
        <v>31.531281476575678</v>
      </c>
      <c r="BC137">
        <f t="shared" si="192"/>
        <v>32.099022136387234</v>
      </c>
      <c r="BD137">
        <f t="shared" si="193"/>
        <v>11.873602076104325</v>
      </c>
      <c r="BE137">
        <f t="shared" si="194"/>
        <v>16.865480854125948</v>
      </c>
      <c r="BF137">
        <f t="shared" si="195"/>
        <v>21.756308346698379</v>
      </c>
      <c r="BG137" s="79">
        <f t="shared" si="165"/>
        <v>11.873602076104325</v>
      </c>
      <c r="BH137">
        <f t="shared" si="166"/>
        <v>3</v>
      </c>
      <c r="BM137" s="50" t="s">
        <v>539</v>
      </c>
      <c r="BN137" s="53">
        <v>7</v>
      </c>
      <c r="BO137" s="53">
        <v>37</v>
      </c>
      <c r="BP137">
        <f t="shared" si="196"/>
        <v>27.884000945746745</v>
      </c>
      <c r="BQ137">
        <f t="shared" si="197"/>
        <v>33.622840343105707</v>
      </c>
      <c r="BR137">
        <f t="shared" si="198"/>
        <v>11.956265254166595</v>
      </c>
      <c r="BS137">
        <f t="shared" si="199"/>
        <v>19.769167913698343</v>
      </c>
      <c r="BT137">
        <f t="shared" si="200"/>
        <v>19.652279304187243</v>
      </c>
      <c r="BU137" s="79">
        <f t="shared" si="167"/>
        <v>11.956265254166595</v>
      </c>
      <c r="BV137">
        <f t="shared" si="168"/>
        <v>3</v>
      </c>
      <c r="CA137" s="50" t="s">
        <v>539</v>
      </c>
      <c r="CB137" s="53">
        <v>7</v>
      </c>
      <c r="CC137" s="53">
        <v>37</v>
      </c>
      <c r="CD137">
        <f t="shared" si="201"/>
        <v>25.814441816167612</v>
      </c>
      <c r="CE137">
        <f t="shared" si="202"/>
        <v>33.945028238711686</v>
      </c>
      <c r="CF137">
        <f t="shared" si="203"/>
        <v>12.043415756315607</v>
      </c>
      <c r="CG137">
        <f t="shared" si="204"/>
        <v>19.769167913698343</v>
      </c>
      <c r="CH137">
        <f t="shared" si="205"/>
        <v>20.489014792046287</v>
      </c>
      <c r="CI137" s="79">
        <f t="shared" si="169"/>
        <v>12.043415756315607</v>
      </c>
      <c r="CJ137">
        <f t="shared" si="170"/>
        <v>3</v>
      </c>
      <c r="CO137" s="50" t="s">
        <v>539</v>
      </c>
      <c r="CP137" s="53">
        <v>7</v>
      </c>
      <c r="CQ137" s="53">
        <v>37</v>
      </c>
      <c r="CR137">
        <f t="shared" si="206"/>
        <v>25.201170953121636</v>
      </c>
      <c r="CS137">
        <f t="shared" si="207"/>
        <v>33.597032979118858</v>
      </c>
      <c r="CT137">
        <f t="shared" si="208"/>
        <v>22.877003650159015</v>
      </c>
      <c r="CU137">
        <f t="shared" si="209"/>
        <v>19.769167913698343</v>
      </c>
      <c r="CV137">
        <f t="shared" si="210"/>
        <v>22.210454878327226</v>
      </c>
      <c r="CW137" s="79">
        <f t="shared" si="171"/>
        <v>19.769167913698343</v>
      </c>
      <c r="CX137">
        <f t="shared" si="172"/>
        <v>4</v>
      </c>
      <c r="DC137" s="50" t="s">
        <v>539</v>
      </c>
      <c r="DD137" s="53">
        <v>7</v>
      </c>
      <c r="DE137" s="53">
        <v>37</v>
      </c>
      <c r="DF137">
        <f t="shared" si="211"/>
        <v>24.793846623067516</v>
      </c>
      <c r="DG137">
        <f t="shared" si="212"/>
        <v>33.693849635701952</v>
      </c>
      <c r="DH137">
        <f t="shared" si="213"/>
        <v>32.366523395837653</v>
      </c>
      <c r="DI137">
        <f t="shared" si="214"/>
        <v>12.51247438266839</v>
      </c>
      <c r="DJ137">
        <f t="shared" si="215"/>
        <v>22.117428135042061</v>
      </c>
      <c r="DK137" s="79">
        <f t="shared" si="173"/>
        <v>12.51247438266839</v>
      </c>
      <c r="DL137">
        <f t="shared" si="174"/>
        <v>4</v>
      </c>
      <c r="DQ137" s="50" t="s">
        <v>539</v>
      </c>
      <c r="DR137" s="53">
        <v>7</v>
      </c>
      <c r="DS137" s="53">
        <v>37</v>
      </c>
      <c r="DT137">
        <f t="shared" si="216"/>
        <v>24.162605748788099</v>
      </c>
      <c r="DU137">
        <f t="shared" si="217"/>
        <v>33.30259283598776</v>
      </c>
      <c r="DV137">
        <f t="shared" si="218"/>
        <v>32.693346039703421</v>
      </c>
      <c r="DW137">
        <f t="shared" si="219"/>
        <v>12.453449349270084</v>
      </c>
      <c r="DX137">
        <f t="shared" si="220"/>
        <v>22.236671564759938</v>
      </c>
      <c r="DY137" s="79">
        <f t="shared" si="175"/>
        <v>12.453449349270084</v>
      </c>
      <c r="DZ137">
        <f t="shared" si="176"/>
        <v>4</v>
      </c>
      <c r="EE137" s="50" t="s">
        <v>539</v>
      </c>
      <c r="EF137" s="53">
        <v>7</v>
      </c>
      <c r="EG137" s="53">
        <v>37</v>
      </c>
      <c r="EH137">
        <f t="shared" si="221"/>
        <v>24.444145665582038</v>
      </c>
      <c r="EI137">
        <f t="shared" si="222"/>
        <v>33.537345697174615</v>
      </c>
      <c r="EJ137">
        <f t="shared" si="223"/>
        <v>32.693346039703421</v>
      </c>
      <c r="EK137">
        <f t="shared" si="224"/>
        <v>12.453449349270084</v>
      </c>
      <c r="EL137">
        <f t="shared" si="225"/>
        <v>22.309615299710238</v>
      </c>
      <c r="EM137" s="79">
        <f t="shared" si="177"/>
        <v>12.453449349270084</v>
      </c>
      <c r="EN137">
        <f t="shared" si="178"/>
        <v>4</v>
      </c>
      <c r="ES137" s="50" t="s">
        <v>539</v>
      </c>
      <c r="ET137" s="53">
        <v>7</v>
      </c>
      <c r="EU137" s="53">
        <v>37</v>
      </c>
      <c r="EV137">
        <f t="shared" si="226"/>
        <v>24.598240958902647</v>
      </c>
      <c r="EW137">
        <f t="shared" si="227"/>
        <v>33.768344844404027</v>
      </c>
      <c r="EX137">
        <f t="shared" si="228"/>
        <v>32.693346039703421</v>
      </c>
      <c r="EY137">
        <f t="shared" si="229"/>
        <v>12.453449349270084</v>
      </c>
      <c r="EZ137">
        <f t="shared" si="230"/>
        <v>22.309615299710238</v>
      </c>
      <c r="FA137" s="79">
        <f t="shared" si="179"/>
        <v>12.453449349270084</v>
      </c>
      <c r="FB137">
        <f t="shared" si="180"/>
        <v>4</v>
      </c>
    </row>
    <row r="138" spans="1:158">
      <c r="A138" s="50" t="s">
        <v>331</v>
      </c>
      <c r="B138" s="51">
        <v>2</v>
      </c>
      <c r="C138" s="51">
        <v>24</v>
      </c>
      <c r="H138" s="1">
        <v>137</v>
      </c>
      <c r="I138" s="50" t="s">
        <v>924</v>
      </c>
      <c r="J138" s="51">
        <v>16</v>
      </c>
      <c r="K138" s="51">
        <v>2</v>
      </c>
      <c r="L138">
        <f t="shared" si="154"/>
        <v>13.038404810405298</v>
      </c>
      <c r="M138">
        <f t="shared" si="155"/>
        <v>4.2426406871192848</v>
      </c>
      <c r="N138">
        <f t="shared" si="156"/>
        <v>26.076809620810597</v>
      </c>
      <c r="O138">
        <f t="shared" si="157"/>
        <v>26.627053911388696</v>
      </c>
      <c r="P138">
        <f t="shared" si="158"/>
        <v>13.416407864998739</v>
      </c>
      <c r="Q138" s="79">
        <f t="shared" si="159"/>
        <v>4.2426406871192848</v>
      </c>
      <c r="R138">
        <f t="shared" si="160"/>
        <v>2</v>
      </c>
      <c r="W138" s="50" t="s">
        <v>541</v>
      </c>
      <c r="X138" s="53">
        <v>2</v>
      </c>
      <c r="Y138" s="53">
        <v>35</v>
      </c>
      <c r="Z138">
        <f t="shared" si="181"/>
        <v>30.877378450898323</v>
      </c>
      <c r="AA138">
        <f t="shared" si="182"/>
        <v>33.913529451360297</v>
      </c>
      <c r="AB138">
        <f t="shared" si="183"/>
        <v>9.4582163472498344</v>
      </c>
      <c r="AC138">
        <f t="shared" si="184"/>
        <v>13.536986370680884</v>
      </c>
      <c r="AD138">
        <f t="shared" si="185"/>
        <v>22.328295313661311</v>
      </c>
      <c r="AE138" s="79">
        <f t="shared" si="161"/>
        <v>9.4582163472498344</v>
      </c>
      <c r="AF138">
        <f t="shared" si="162"/>
        <v>3</v>
      </c>
      <c r="AK138" s="50" t="s">
        <v>541</v>
      </c>
      <c r="AL138" s="53">
        <v>2</v>
      </c>
      <c r="AM138" s="53">
        <v>35</v>
      </c>
      <c r="AN138">
        <f t="shared" si="186"/>
        <v>29.885324813529927</v>
      </c>
      <c r="AO138">
        <f t="shared" si="187"/>
        <v>34.010529912953018</v>
      </c>
      <c r="AP138">
        <f t="shared" si="188"/>
        <v>9.2024254773247094</v>
      </c>
      <c r="AQ138">
        <f t="shared" si="189"/>
        <v>14.003967691725402</v>
      </c>
      <c r="AR138">
        <f t="shared" si="190"/>
        <v>22.082810310843339</v>
      </c>
      <c r="AS138" s="79">
        <f t="shared" si="163"/>
        <v>9.2024254773247094</v>
      </c>
      <c r="AT138">
        <f t="shared" si="164"/>
        <v>3</v>
      </c>
      <c r="AY138" s="50" t="s">
        <v>541</v>
      </c>
      <c r="AZ138" s="53">
        <v>2</v>
      </c>
      <c r="BA138" s="53">
        <v>35</v>
      </c>
      <c r="BB138">
        <f t="shared" si="191"/>
        <v>31.094374566262697</v>
      </c>
      <c r="BC138">
        <f t="shared" si="192"/>
        <v>32.845809810085029</v>
      </c>
      <c r="BD138">
        <f t="shared" si="193"/>
        <v>9.3442902139043689</v>
      </c>
      <c r="BE138">
        <f t="shared" si="194"/>
        <v>14.003967691725402</v>
      </c>
      <c r="BF138">
        <f t="shared" si="195"/>
        <v>23.037164249460428</v>
      </c>
      <c r="BG138" s="79">
        <f t="shared" si="165"/>
        <v>9.3442902139043689</v>
      </c>
      <c r="BH138">
        <f t="shared" si="166"/>
        <v>3</v>
      </c>
      <c r="BM138" s="50" t="s">
        <v>541</v>
      </c>
      <c r="BN138" s="53">
        <v>2</v>
      </c>
      <c r="BO138" s="53">
        <v>35</v>
      </c>
      <c r="BP138">
        <f t="shared" si="196"/>
        <v>27.23990922140537</v>
      </c>
      <c r="BQ138">
        <f t="shared" si="197"/>
        <v>34.376824598295528</v>
      </c>
      <c r="BR138">
        <f t="shared" si="198"/>
        <v>9.429664413328366</v>
      </c>
      <c r="BS138">
        <f t="shared" si="199"/>
        <v>17.100292395160967</v>
      </c>
      <c r="BT138">
        <f t="shared" si="200"/>
        <v>22.03276766749439</v>
      </c>
      <c r="BU138" s="79">
        <f t="shared" si="167"/>
        <v>9.429664413328366</v>
      </c>
      <c r="BV138">
        <f t="shared" si="168"/>
        <v>3</v>
      </c>
      <c r="CA138" s="50" t="s">
        <v>541</v>
      </c>
      <c r="CB138" s="53">
        <v>2</v>
      </c>
      <c r="CC138" s="53">
        <v>35</v>
      </c>
      <c r="CD138">
        <f t="shared" si="201"/>
        <v>25.10254207645718</v>
      </c>
      <c r="CE138">
        <f t="shared" si="202"/>
        <v>34.478607514209934</v>
      </c>
      <c r="CF138">
        <f t="shared" si="203"/>
        <v>9.423506978798871</v>
      </c>
      <c r="CG138">
        <f t="shared" si="204"/>
        <v>17.100292395160967</v>
      </c>
      <c r="CH138">
        <f t="shared" si="205"/>
        <v>23.769479021818956</v>
      </c>
      <c r="CI138" s="79">
        <f t="shared" si="169"/>
        <v>9.423506978798871</v>
      </c>
      <c r="CJ138">
        <f t="shared" si="170"/>
        <v>3</v>
      </c>
      <c r="CO138" s="50" t="s">
        <v>541</v>
      </c>
      <c r="CP138" s="53">
        <v>2</v>
      </c>
      <c r="CQ138" s="53">
        <v>35</v>
      </c>
      <c r="CR138">
        <f t="shared" si="206"/>
        <v>24.674565757242043</v>
      </c>
      <c r="CS138">
        <f t="shared" si="207"/>
        <v>34.012653895278447</v>
      </c>
      <c r="CT138">
        <f t="shared" si="208"/>
        <v>20.624394035689605</v>
      </c>
      <c r="CU138">
        <f t="shared" si="209"/>
        <v>17.100292395160967</v>
      </c>
      <c r="CV138">
        <f t="shared" si="210"/>
        <v>26.03135433860885</v>
      </c>
      <c r="CW138" s="79">
        <f t="shared" si="171"/>
        <v>17.100292395160967</v>
      </c>
      <c r="CX138">
        <f t="shared" si="172"/>
        <v>4</v>
      </c>
      <c r="DC138" s="50" t="s">
        <v>541</v>
      </c>
      <c r="DD138" s="53">
        <v>2</v>
      </c>
      <c r="DE138" s="53">
        <v>35</v>
      </c>
      <c r="DF138">
        <f t="shared" si="211"/>
        <v>24.380688217279605</v>
      </c>
      <c r="DG138">
        <f t="shared" si="212"/>
        <v>34.13253902412319</v>
      </c>
      <c r="DH138">
        <f t="shared" si="213"/>
        <v>30.000340134126915</v>
      </c>
      <c r="DI138">
        <f t="shared" si="214"/>
        <v>9.9604969603395155</v>
      </c>
      <c r="DJ138">
        <f t="shared" si="215"/>
        <v>25.94842604607744</v>
      </c>
      <c r="DK138" s="79">
        <f t="shared" si="173"/>
        <v>9.9604969603395155</v>
      </c>
      <c r="DL138">
        <f t="shared" si="174"/>
        <v>4</v>
      </c>
      <c r="DQ138" s="50" t="s">
        <v>541</v>
      </c>
      <c r="DR138" s="53">
        <v>2</v>
      </c>
      <c r="DS138" s="53">
        <v>35</v>
      </c>
      <c r="DT138">
        <f t="shared" si="216"/>
        <v>23.869798834748643</v>
      </c>
      <c r="DU138">
        <f t="shared" si="217"/>
        <v>33.607160259498023</v>
      </c>
      <c r="DV138">
        <f t="shared" si="218"/>
        <v>30.501328917733918</v>
      </c>
      <c r="DW138">
        <f t="shared" si="219"/>
        <v>9.9430332844075053</v>
      </c>
      <c r="DX138">
        <f t="shared" si="220"/>
        <v>26.073874295911665</v>
      </c>
      <c r="DY138" s="79">
        <f t="shared" si="175"/>
        <v>9.9430332844075053</v>
      </c>
      <c r="DZ138">
        <f t="shared" si="176"/>
        <v>4</v>
      </c>
      <c r="EE138" s="50" t="s">
        <v>541</v>
      </c>
      <c r="EF138" s="53">
        <v>2</v>
      </c>
      <c r="EG138" s="53">
        <v>35</v>
      </c>
      <c r="EH138">
        <f t="shared" si="221"/>
        <v>24.100911177799752</v>
      </c>
      <c r="EI138">
        <f t="shared" si="222"/>
        <v>33.943706974574781</v>
      </c>
      <c r="EJ138">
        <f t="shared" si="223"/>
        <v>30.501328917733918</v>
      </c>
      <c r="EK138">
        <f t="shared" si="224"/>
        <v>9.9430332844075053</v>
      </c>
      <c r="EL138">
        <f t="shared" si="225"/>
        <v>26.174482805607926</v>
      </c>
      <c r="EM138" s="79">
        <f t="shared" si="177"/>
        <v>9.9430332844075053</v>
      </c>
      <c r="EN138">
        <f t="shared" si="178"/>
        <v>4</v>
      </c>
      <c r="ES138" s="50" t="s">
        <v>541</v>
      </c>
      <c r="ET138" s="53">
        <v>2</v>
      </c>
      <c r="EU138" s="53">
        <v>35</v>
      </c>
      <c r="EV138">
        <f t="shared" si="226"/>
        <v>24.266611575006426</v>
      </c>
      <c r="EW138">
        <f t="shared" si="227"/>
        <v>34.194489889609237</v>
      </c>
      <c r="EX138">
        <f t="shared" si="228"/>
        <v>30.501328917733918</v>
      </c>
      <c r="EY138">
        <f t="shared" si="229"/>
        <v>9.9430332844075053</v>
      </c>
      <c r="EZ138">
        <f t="shared" si="230"/>
        <v>26.174482805607926</v>
      </c>
      <c r="FA138" s="79">
        <f t="shared" si="179"/>
        <v>9.9430332844075053</v>
      </c>
      <c r="FB138">
        <f t="shared" si="180"/>
        <v>4</v>
      </c>
    </row>
    <row r="139" spans="1:158">
      <c r="A139" s="50" t="s">
        <v>334</v>
      </c>
      <c r="B139" s="51">
        <v>12</v>
      </c>
      <c r="C139" s="51">
        <v>17</v>
      </c>
      <c r="H139" s="1">
        <v>138</v>
      </c>
      <c r="I139" s="50" t="s">
        <v>996</v>
      </c>
      <c r="J139" s="51">
        <v>17</v>
      </c>
      <c r="K139" s="51">
        <v>17</v>
      </c>
      <c r="L139">
        <f t="shared" si="154"/>
        <v>19.798989873223331</v>
      </c>
      <c r="M139">
        <f t="shared" si="155"/>
        <v>12.165525060596439</v>
      </c>
      <c r="N139">
        <f t="shared" si="156"/>
        <v>16.552945357246848</v>
      </c>
      <c r="O139">
        <f t="shared" si="157"/>
        <v>17.464249196572979</v>
      </c>
      <c r="P139">
        <f t="shared" si="158"/>
        <v>7.6157731058639087</v>
      </c>
      <c r="Q139" s="79">
        <f t="shared" si="159"/>
        <v>7.6157731058639087</v>
      </c>
      <c r="R139">
        <f t="shared" si="160"/>
        <v>5</v>
      </c>
      <c r="W139" s="50" t="s">
        <v>545</v>
      </c>
      <c r="X139" s="53">
        <v>12</v>
      </c>
      <c r="Y139" s="53">
        <v>13</v>
      </c>
      <c r="Z139">
        <f t="shared" si="181"/>
        <v>12.410177275123832</v>
      </c>
      <c r="AA139">
        <f t="shared" si="182"/>
        <v>11.198837723812336</v>
      </c>
      <c r="AB139">
        <f t="shared" si="183"/>
        <v>15.07956697559263</v>
      </c>
      <c r="AC139">
        <f t="shared" si="184"/>
        <v>13.901438774457844</v>
      </c>
      <c r="AD139">
        <f t="shared" si="185"/>
        <v>5.2916433707108084</v>
      </c>
      <c r="AE139" s="79">
        <f t="shared" si="161"/>
        <v>5.2916433707108084</v>
      </c>
      <c r="AF139">
        <f t="shared" si="162"/>
        <v>5</v>
      </c>
      <c r="AK139" s="50" t="s">
        <v>545</v>
      </c>
      <c r="AL139" s="53">
        <v>12</v>
      </c>
      <c r="AM139" s="53">
        <v>13</v>
      </c>
      <c r="AN139">
        <f t="shared" si="186"/>
        <v>8.5168594283449011</v>
      </c>
      <c r="AO139">
        <f t="shared" si="187"/>
        <v>10.900967269002868</v>
      </c>
      <c r="AP139">
        <f t="shared" si="188"/>
        <v>15.390534194293414</v>
      </c>
      <c r="AQ139">
        <f t="shared" si="189"/>
        <v>13.068197189011533</v>
      </c>
      <c r="AR139">
        <f t="shared" si="190"/>
        <v>6.4060266737416027</v>
      </c>
      <c r="AS139" s="79">
        <f t="shared" si="163"/>
        <v>6.4060266737416027</v>
      </c>
      <c r="AT139">
        <f t="shared" si="164"/>
        <v>5</v>
      </c>
      <c r="AY139" s="50" t="s">
        <v>545</v>
      </c>
      <c r="AZ139" s="53">
        <v>12</v>
      </c>
      <c r="BA139" s="53">
        <v>13</v>
      </c>
      <c r="BB139">
        <f t="shared" si="191"/>
        <v>7.0198439226983229</v>
      </c>
      <c r="BC139">
        <f t="shared" si="192"/>
        <v>9.9756648313923293</v>
      </c>
      <c r="BD139">
        <f t="shared" si="193"/>
        <v>15.460596540938157</v>
      </c>
      <c r="BE139">
        <f t="shared" si="194"/>
        <v>13.068197189011533</v>
      </c>
      <c r="BF139">
        <f t="shared" si="195"/>
        <v>7.3592181063355913</v>
      </c>
      <c r="BG139" s="79">
        <f t="shared" si="165"/>
        <v>7.0198439226983229</v>
      </c>
      <c r="BH139">
        <f t="shared" si="166"/>
        <v>1</v>
      </c>
      <c r="BM139" s="50" t="s">
        <v>545</v>
      </c>
      <c r="BN139" s="53">
        <v>12</v>
      </c>
      <c r="BO139" s="53">
        <v>13</v>
      </c>
      <c r="BP139">
        <f t="shared" si="196"/>
        <v>3.5380091461732146</v>
      </c>
      <c r="BQ139">
        <f t="shared" si="197"/>
        <v>11.353144451031028</v>
      </c>
      <c r="BR139">
        <f t="shared" si="198"/>
        <v>15.390699366435284</v>
      </c>
      <c r="BS139">
        <f t="shared" si="199"/>
        <v>11.225862995778987</v>
      </c>
      <c r="BT139">
        <f t="shared" si="200"/>
        <v>12.158883811015972</v>
      </c>
      <c r="BU139" s="79">
        <f t="shared" si="167"/>
        <v>3.5380091461732146</v>
      </c>
      <c r="BV139">
        <f t="shared" si="168"/>
        <v>1</v>
      </c>
      <c r="CA139" s="50" t="s">
        <v>545</v>
      </c>
      <c r="CB139" s="53">
        <v>12</v>
      </c>
      <c r="CC139" s="53">
        <v>13</v>
      </c>
      <c r="CD139">
        <f t="shared" si="201"/>
        <v>2.0253938432569303</v>
      </c>
      <c r="CE139">
        <f t="shared" si="202"/>
        <v>10.985160314302828</v>
      </c>
      <c r="CF139">
        <f t="shared" si="203"/>
        <v>15.497057969158885</v>
      </c>
      <c r="CG139">
        <f t="shared" si="204"/>
        <v>11.225862995778987</v>
      </c>
      <c r="CH139">
        <f t="shared" si="205"/>
        <v>16.490744509836158</v>
      </c>
      <c r="CI139" s="79">
        <f t="shared" si="169"/>
        <v>2.0253938432569303</v>
      </c>
      <c r="CJ139">
        <f t="shared" si="170"/>
        <v>1</v>
      </c>
      <c r="CO139" s="50" t="s">
        <v>545</v>
      </c>
      <c r="CP139" s="53">
        <v>12</v>
      </c>
      <c r="CQ139" s="53">
        <v>13</v>
      </c>
      <c r="CR139">
        <f t="shared" si="206"/>
        <v>1.0118885850041113</v>
      </c>
      <c r="CS139">
        <f t="shared" si="207"/>
        <v>10.342176995197866</v>
      </c>
      <c r="CT139">
        <f t="shared" si="208"/>
        <v>8.7820249760171425</v>
      </c>
      <c r="CU139">
        <f t="shared" si="209"/>
        <v>11.225862995778987</v>
      </c>
      <c r="CV139">
        <f t="shared" si="210"/>
        <v>20.049136078699494</v>
      </c>
      <c r="CW139" s="79">
        <f t="shared" si="171"/>
        <v>1.0118885850041113</v>
      </c>
      <c r="CX139">
        <f t="shared" si="172"/>
        <v>1</v>
      </c>
      <c r="DC139" s="50" t="s">
        <v>545</v>
      </c>
      <c r="DD139" s="53">
        <v>12</v>
      </c>
      <c r="DE139" s="53">
        <v>13</v>
      </c>
      <c r="DF139">
        <f t="shared" si="211"/>
        <v>0.38256114308249117</v>
      </c>
      <c r="DG139">
        <f t="shared" si="212"/>
        <v>10.493425622421508</v>
      </c>
      <c r="DH139">
        <f t="shared" si="213"/>
        <v>12.69500946448273</v>
      </c>
      <c r="DI139">
        <f t="shared" si="214"/>
        <v>15.009109074723016</v>
      </c>
      <c r="DJ139">
        <f t="shared" si="215"/>
        <v>20.07214257693359</v>
      </c>
      <c r="DK139" s="79">
        <f t="shared" si="173"/>
        <v>0.38256114308249117</v>
      </c>
      <c r="DL139">
        <f t="shared" si="174"/>
        <v>1</v>
      </c>
      <c r="DQ139" s="50" t="s">
        <v>545</v>
      </c>
      <c r="DR139" s="53">
        <v>12</v>
      </c>
      <c r="DS139" s="53">
        <v>13</v>
      </c>
      <c r="DT139">
        <f t="shared" si="216"/>
        <v>0.41348065416380775</v>
      </c>
      <c r="DU139">
        <f t="shared" si="217"/>
        <v>9.7884678063312531</v>
      </c>
      <c r="DV139">
        <f t="shared" si="218"/>
        <v>12.190848208545269</v>
      </c>
      <c r="DW139">
        <f t="shared" si="219"/>
        <v>14.97367188150039</v>
      </c>
      <c r="DX139">
        <f t="shared" si="220"/>
        <v>20.157814532309875</v>
      </c>
      <c r="DY139" s="79">
        <f t="shared" si="175"/>
        <v>0.41348065416380775</v>
      </c>
      <c r="DZ139">
        <f t="shared" si="176"/>
        <v>1</v>
      </c>
      <c r="EE139" s="50" t="s">
        <v>545</v>
      </c>
      <c r="EF139" s="53">
        <v>12</v>
      </c>
      <c r="EG139" s="53">
        <v>13</v>
      </c>
      <c r="EH139">
        <f t="shared" si="221"/>
        <v>7.3720283457301014E-2</v>
      </c>
      <c r="EI139">
        <f t="shared" si="222"/>
        <v>10.261957575423732</v>
      </c>
      <c r="EJ139">
        <f t="shared" si="223"/>
        <v>12.190848208545269</v>
      </c>
      <c r="EK139">
        <f t="shared" si="224"/>
        <v>14.97367188150039</v>
      </c>
      <c r="EL139">
        <f t="shared" si="225"/>
        <v>20.355203739119514</v>
      </c>
      <c r="EM139" s="79">
        <f t="shared" si="177"/>
        <v>7.3720283457301014E-2</v>
      </c>
      <c r="EN139">
        <f t="shared" si="178"/>
        <v>1</v>
      </c>
      <c r="ES139" s="50" t="s">
        <v>545</v>
      </c>
      <c r="ET139" s="53">
        <v>12</v>
      </c>
      <c r="EU139" s="53">
        <v>13</v>
      </c>
      <c r="EV139">
        <f t="shared" si="226"/>
        <v>0.1219864428359973</v>
      </c>
      <c r="EW139">
        <f t="shared" si="227"/>
        <v>10.531320358368559</v>
      </c>
      <c r="EX139">
        <f t="shared" si="228"/>
        <v>12.190848208545269</v>
      </c>
      <c r="EY139">
        <f t="shared" si="229"/>
        <v>14.97367188150039</v>
      </c>
      <c r="EZ139">
        <f t="shared" si="230"/>
        <v>20.355203739119514</v>
      </c>
      <c r="FA139" s="79">
        <f t="shared" si="179"/>
        <v>0.1219864428359973</v>
      </c>
      <c r="FB139">
        <f t="shared" si="180"/>
        <v>1</v>
      </c>
    </row>
    <row r="140" spans="1:158">
      <c r="A140" s="50" t="s">
        <v>336</v>
      </c>
      <c r="B140" s="51">
        <v>10</v>
      </c>
      <c r="C140" s="51">
        <v>14</v>
      </c>
      <c r="H140" s="1">
        <v>139</v>
      </c>
      <c r="I140" s="50" t="s">
        <v>1159</v>
      </c>
      <c r="J140" s="53">
        <v>12</v>
      </c>
      <c r="K140" s="53">
        <v>24</v>
      </c>
      <c r="L140">
        <f t="shared" si="154"/>
        <v>22.847319317591726</v>
      </c>
      <c r="M140">
        <f t="shared" si="155"/>
        <v>20.248456731316587</v>
      </c>
      <c r="N140">
        <f t="shared" si="156"/>
        <v>10</v>
      </c>
      <c r="O140">
        <f t="shared" si="157"/>
        <v>11</v>
      </c>
      <c r="P140">
        <f t="shared" si="158"/>
        <v>10.198039027185569</v>
      </c>
      <c r="Q140" s="79">
        <f t="shared" si="159"/>
        <v>10</v>
      </c>
      <c r="R140">
        <f t="shared" si="160"/>
        <v>3</v>
      </c>
      <c r="W140" s="50" t="s">
        <v>547</v>
      </c>
      <c r="X140" s="53">
        <v>9</v>
      </c>
      <c r="Y140" s="53">
        <v>12</v>
      </c>
      <c r="Z140">
        <f t="shared" si="181"/>
        <v>9.7011597244865531</v>
      </c>
      <c r="AA140">
        <f t="shared" si="182"/>
        <v>13.503469779367164</v>
      </c>
      <c r="AB140">
        <f t="shared" si="183"/>
        <v>14.645481021713966</v>
      </c>
      <c r="AC140">
        <f t="shared" si="184"/>
        <v>12.419742348374221</v>
      </c>
      <c r="AD140">
        <f t="shared" si="185"/>
        <v>8.1410767462559068</v>
      </c>
      <c r="AE140" s="79">
        <f t="shared" si="161"/>
        <v>8.1410767462559068</v>
      </c>
      <c r="AF140">
        <f t="shared" si="162"/>
        <v>5</v>
      </c>
      <c r="AK140" s="50" t="s">
        <v>547</v>
      </c>
      <c r="AL140" s="53">
        <v>9</v>
      </c>
      <c r="AM140" s="53">
        <v>12</v>
      </c>
      <c r="AN140">
        <f t="shared" si="186"/>
        <v>6.4761987185529923</v>
      </c>
      <c r="AO140">
        <f t="shared" si="187"/>
        <v>13.033248642601421</v>
      </c>
      <c r="AP140">
        <f t="shared" si="188"/>
        <v>14.930322159877022</v>
      </c>
      <c r="AQ140">
        <f t="shared" si="189"/>
        <v>11.609383177968109</v>
      </c>
      <c r="AR140">
        <f t="shared" si="190"/>
        <v>9.2338423424211076</v>
      </c>
      <c r="AS140" s="79">
        <f t="shared" si="163"/>
        <v>6.4761987185529923</v>
      </c>
      <c r="AT140">
        <f t="shared" si="164"/>
        <v>1</v>
      </c>
      <c r="AY140" s="50" t="s">
        <v>547</v>
      </c>
      <c r="AZ140" s="53">
        <v>9</v>
      </c>
      <c r="BA140" s="53">
        <v>12</v>
      </c>
      <c r="BB140">
        <f t="shared" si="191"/>
        <v>7.469048352704954</v>
      </c>
      <c r="BC140">
        <f t="shared" si="192"/>
        <v>12.281987711371386</v>
      </c>
      <c r="BD140">
        <f t="shared" si="193"/>
        <v>14.897476541672047</v>
      </c>
      <c r="BE140">
        <f t="shared" si="194"/>
        <v>11.609383177968109</v>
      </c>
      <c r="BF140">
        <f t="shared" si="195"/>
        <v>10.334977005132503</v>
      </c>
      <c r="BG140" s="79">
        <f t="shared" si="165"/>
        <v>7.469048352704954</v>
      </c>
      <c r="BH140">
        <f t="shared" si="166"/>
        <v>1</v>
      </c>
      <c r="BM140" s="50" t="s">
        <v>547</v>
      </c>
      <c r="BN140" s="53">
        <v>9</v>
      </c>
      <c r="BO140" s="53">
        <v>12</v>
      </c>
      <c r="BP140">
        <f t="shared" si="196"/>
        <v>3.5802904354821989</v>
      </c>
      <c r="BQ140">
        <f t="shared" si="197"/>
        <v>13.506024061061664</v>
      </c>
      <c r="BR140">
        <f t="shared" si="198"/>
        <v>14.818661481523607</v>
      </c>
      <c r="BS140">
        <f t="shared" si="199"/>
        <v>9.2314679222754155</v>
      </c>
      <c r="BT140">
        <f t="shared" si="200"/>
        <v>14.963067886960424</v>
      </c>
      <c r="BU140" s="79">
        <f t="shared" si="167"/>
        <v>3.5802904354821989</v>
      </c>
      <c r="BV140">
        <f t="shared" si="168"/>
        <v>1</v>
      </c>
      <c r="CA140" s="50" t="s">
        <v>547</v>
      </c>
      <c r="CB140" s="53">
        <v>9</v>
      </c>
      <c r="CC140" s="53">
        <v>12</v>
      </c>
      <c r="CD140">
        <f t="shared" si="201"/>
        <v>1.7812963538679016</v>
      </c>
      <c r="CE140">
        <f t="shared" si="202"/>
        <v>12.871675743932247</v>
      </c>
      <c r="CF140">
        <f t="shared" si="203"/>
        <v>14.884928772267301</v>
      </c>
      <c r="CG140">
        <f t="shared" si="204"/>
        <v>9.2314679222754155</v>
      </c>
      <c r="CH140">
        <f t="shared" si="205"/>
        <v>19.352631982464075</v>
      </c>
      <c r="CI140" s="79">
        <f t="shared" si="169"/>
        <v>1.7812963538679016</v>
      </c>
      <c r="CJ140">
        <f t="shared" si="170"/>
        <v>1</v>
      </c>
      <c r="CO140" s="50" t="s">
        <v>547</v>
      </c>
      <c r="CP140" s="53">
        <v>9</v>
      </c>
      <c r="CQ140" s="53">
        <v>12</v>
      </c>
      <c r="CR140">
        <f t="shared" si="206"/>
        <v>2.4063908552979556</v>
      </c>
      <c r="CS140">
        <f t="shared" si="207"/>
        <v>12.120669329702876</v>
      </c>
      <c r="CT140">
        <f t="shared" si="208"/>
        <v>6.1612874204494696</v>
      </c>
      <c r="CU140">
        <f t="shared" si="209"/>
        <v>9.2314679222754155</v>
      </c>
      <c r="CV140">
        <f t="shared" si="210"/>
        <v>22.962904004115199</v>
      </c>
      <c r="CW140" s="79">
        <f t="shared" si="171"/>
        <v>2.4063908552979556</v>
      </c>
      <c r="CX140">
        <f t="shared" si="172"/>
        <v>1</v>
      </c>
      <c r="DC140" s="50" t="s">
        <v>547</v>
      </c>
      <c r="DD140" s="53">
        <v>9</v>
      </c>
      <c r="DE140" s="53">
        <v>12</v>
      </c>
      <c r="DF140">
        <f t="shared" si="211"/>
        <v>2.878588322111479</v>
      </c>
      <c r="DG140">
        <f t="shared" si="212"/>
        <v>12.290970511855125</v>
      </c>
      <c r="DH140">
        <f t="shared" si="213"/>
        <v>9.7990003654100413</v>
      </c>
      <c r="DI140">
        <f t="shared" si="214"/>
        <v>14.360425091790727</v>
      </c>
      <c r="DJ140">
        <f t="shared" si="215"/>
        <v>22.979740593591352</v>
      </c>
      <c r="DK140" s="79">
        <f t="shared" si="173"/>
        <v>2.878588322111479</v>
      </c>
      <c r="DL140">
        <f t="shared" si="174"/>
        <v>1</v>
      </c>
      <c r="DQ140" s="50" t="s">
        <v>547</v>
      </c>
      <c r="DR140" s="53">
        <v>9</v>
      </c>
      <c r="DS140" s="53">
        <v>12</v>
      </c>
      <c r="DT140">
        <f t="shared" si="216"/>
        <v>3.4316862985080285</v>
      </c>
      <c r="DU140">
        <f t="shared" si="217"/>
        <v>11.450975350579677</v>
      </c>
      <c r="DV140">
        <f t="shared" si="218"/>
        <v>9.4389072736091322</v>
      </c>
      <c r="DW140">
        <f t="shared" si="219"/>
        <v>14.346535976006036</v>
      </c>
      <c r="DX140">
        <f t="shared" si="220"/>
        <v>23.070804386475199</v>
      </c>
      <c r="DY140" s="79">
        <f t="shared" si="175"/>
        <v>3.4316862985080285</v>
      </c>
      <c r="DZ140">
        <f t="shared" si="176"/>
        <v>1</v>
      </c>
      <c r="EE140" s="50" t="s">
        <v>547</v>
      </c>
      <c r="EF140" s="53">
        <v>9</v>
      </c>
      <c r="EG140" s="53">
        <v>12</v>
      </c>
      <c r="EH140">
        <f t="shared" si="221"/>
        <v>3.1903910136835933</v>
      </c>
      <c r="EI140">
        <f t="shared" si="222"/>
        <v>12.03486160168851</v>
      </c>
      <c r="EJ140">
        <f t="shared" si="223"/>
        <v>9.4389072736091322</v>
      </c>
      <c r="EK140">
        <f t="shared" si="224"/>
        <v>14.346535976006036</v>
      </c>
      <c r="EL140">
        <f t="shared" si="225"/>
        <v>23.268245363607996</v>
      </c>
      <c r="EM140" s="79">
        <f t="shared" si="177"/>
        <v>3.1903910136835933</v>
      </c>
      <c r="EN140">
        <f t="shared" si="178"/>
        <v>1</v>
      </c>
      <c r="ES140" s="50" t="s">
        <v>547</v>
      </c>
      <c r="ET140" s="53">
        <v>9</v>
      </c>
      <c r="EU140" s="53">
        <v>12</v>
      </c>
      <c r="EV140">
        <f t="shared" si="226"/>
        <v>3.2429882411497855</v>
      </c>
      <c r="EW140">
        <f t="shared" si="227"/>
        <v>12.305596117644528</v>
      </c>
      <c r="EX140">
        <f t="shared" si="228"/>
        <v>9.4389072736091322</v>
      </c>
      <c r="EY140">
        <f t="shared" si="229"/>
        <v>14.346535976006036</v>
      </c>
      <c r="EZ140">
        <f t="shared" si="230"/>
        <v>23.268245363607996</v>
      </c>
      <c r="FA140" s="79">
        <f t="shared" si="179"/>
        <v>3.2429882411497855</v>
      </c>
      <c r="FB140">
        <f t="shared" si="180"/>
        <v>1</v>
      </c>
    </row>
    <row r="141" spans="1:158">
      <c r="A141" s="50" t="s">
        <v>338</v>
      </c>
      <c r="B141" s="51">
        <v>17</v>
      </c>
      <c r="C141" s="51">
        <v>17</v>
      </c>
      <c r="H141" s="1">
        <v>140</v>
      </c>
      <c r="I141" s="50" t="s">
        <v>1079</v>
      </c>
      <c r="J141" s="51">
        <v>23</v>
      </c>
      <c r="K141" s="51">
        <v>27</v>
      </c>
      <c r="L141">
        <f t="shared" si="154"/>
        <v>31.240998703626616</v>
      </c>
      <c r="M141">
        <f t="shared" si="155"/>
        <v>22.360679774997898</v>
      </c>
      <c r="N141">
        <f t="shared" si="156"/>
        <v>21.213203435596427</v>
      </c>
      <c r="O141">
        <f t="shared" si="157"/>
        <v>22.203603311174518</v>
      </c>
      <c r="P141">
        <f t="shared" si="158"/>
        <v>18.384776310850235</v>
      </c>
      <c r="Q141" s="79">
        <f t="shared" si="159"/>
        <v>18.384776310850235</v>
      </c>
      <c r="R141">
        <f t="shared" si="160"/>
        <v>5</v>
      </c>
      <c r="W141" s="50" t="s">
        <v>549</v>
      </c>
      <c r="X141" s="53">
        <v>12</v>
      </c>
      <c r="Y141" s="53">
        <v>13</v>
      </c>
      <c r="Z141">
        <f t="shared" si="181"/>
        <v>12.410177275123832</v>
      </c>
      <c r="AA141">
        <f t="shared" si="182"/>
        <v>11.198837723812336</v>
      </c>
      <c r="AB141">
        <f t="shared" si="183"/>
        <v>15.07956697559263</v>
      </c>
      <c r="AC141">
        <f t="shared" si="184"/>
        <v>13.901438774457844</v>
      </c>
      <c r="AD141">
        <f t="shared" si="185"/>
        <v>5.2916433707108084</v>
      </c>
      <c r="AE141" s="79">
        <f t="shared" si="161"/>
        <v>5.2916433707108084</v>
      </c>
      <c r="AF141">
        <f t="shared" si="162"/>
        <v>5</v>
      </c>
      <c r="AK141" s="50" t="s">
        <v>549</v>
      </c>
      <c r="AL141" s="53">
        <v>12</v>
      </c>
      <c r="AM141" s="53">
        <v>13</v>
      </c>
      <c r="AN141">
        <f t="shared" si="186"/>
        <v>8.5168594283449011</v>
      </c>
      <c r="AO141">
        <f t="shared" si="187"/>
        <v>10.900967269002868</v>
      </c>
      <c r="AP141">
        <f t="shared" si="188"/>
        <v>15.390534194293414</v>
      </c>
      <c r="AQ141">
        <f t="shared" si="189"/>
        <v>13.068197189011533</v>
      </c>
      <c r="AR141">
        <f t="shared" si="190"/>
        <v>6.4060266737416027</v>
      </c>
      <c r="AS141" s="79">
        <f t="shared" si="163"/>
        <v>6.4060266737416027</v>
      </c>
      <c r="AT141">
        <f t="shared" si="164"/>
        <v>5</v>
      </c>
      <c r="AY141" s="50" t="s">
        <v>549</v>
      </c>
      <c r="AZ141" s="53">
        <v>12</v>
      </c>
      <c r="BA141" s="53">
        <v>13</v>
      </c>
      <c r="BB141">
        <f t="shared" si="191"/>
        <v>7.0198439226983229</v>
      </c>
      <c r="BC141">
        <f t="shared" si="192"/>
        <v>9.9756648313923293</v>
      </c>
      <c r="BD141">
        <f t="shared" si="193"/>
        <v>15.460596540938157</v>
      </c>
      <c r="BE141">
        <f t="shared" si="194"/>
        <v>13.068197189011533</v>
      </c>
      <c r="BF141">
        <f t="shared" si="195"/>
        <v>7.3592181063355913</v>
      </c>
      <c r="BG141" s="79">
        <f t="shared" si="165"/>
        <v>7.0198439226983229</v>
      </c>
      <c r="BH141">
        <f t="shared" si="166"/>
        <v>1</v>
      </c>
      <c r="BM141" s="50" t="s">
        <v>549</v>
      </c>
      <c r="BN141" s="53">
        <v>12</v>
      </c>
      <c r="BO141" s="53">
        <v>13</v>
      </c>
      <c r="BP141">
        <f t="shared" si="196"/>
        <v>3.5380091461732146</v>
      </c>
      <c r="BQ141">
        <f t="shared" si="197"/>
        <v>11.353144451031028</v>
      </c>
      <c r="BR141">
        <f t="shared" si="198"/>
        <v>15.390699366435284</v>
      </c>
      <c r="BS141">
        <f t="shared" si="199"/>
        <v>11.225862995778987</v>
      </c>
      <c r="BT141">
        <f t="shared" si="200"/>
        <v>12.158883811015972</v>
      </c>
      <c r="BU141" s="79">
        <f t="shared" si="167"/>
        <v>3.5380091461732146</v>
      </c>
      <c r="BV141">
        <f t="shared" si="168"/>
        <v>1</v>
      </c>
      <c r="CA141" s="50" t="s">
        <v>549</v>
      </c>
      <c r="CB141" s="53">
        <v>12</v>
      </c>
      <c r="CC141" s="53">
        <v>13</v>
      </c>
      <c r="CD141">
        <f t="shared" si="201"/>
        <v>2.0253938432569303</v>
      </c>
      <c r="CE141">
        <f t="shared" si="202"/>
        <v>10.985160314302828</v>
      </c>
      <c r="CF141">
        <f t="shared" si="203"/>
        <v>15.497057969158885</v>
      </c>
      <c r="CG141">
        <f t="shared" si="204"/>
        <v>11.225862995778987</v>
      </c>
      <c r="CH141">
        <f t="shared" si="205"/>
        <v>16.490744509836158</v>
      </c>
      <c r="CI141" s="79">
        <f t="shared" si="169"/>
        <v>2.0253938432569303</v>
      </c>
      <c r="CJ141">
        <f t="shared" si="170"/>
        <v>1</v>
      </c>
      <c r="CO141" s="50" t="s">
        <v>549</v>
      </c>
      <c r="CP141" s="53">
        <v>12</v>
      </c>
      <c r="CQ141" s="53">
        <v>13</v>
      </c>
      <c r="CR141">
        <f t="shared" si="206"/>
        <v>1.0118885850041113</v>
      </c>
      <c r="CS141">
        <f t="shared" si="207"/>
        <v>10.342176995197866</v>
      </c>
      <c r="CT141">
        <f t="shared" si="208"/>
        <v>8.7820249760171425</v>
      </c>
      <c r="CU141">
        <f t="shared" si="209"/>
        <v>11.225862995778987</v>
      </c>
      <c r="CV141">
        <f t="shared" si="210"/>
        <v>20.049136078699494</v>
      </c>
      <c r="CW141" s="79">
        <f t="shared" si="171"/>
        <v>1.0118885850041113</v>
      </c>
      <c r="CX141">
        <f t="shared" si="172"/>
        <v>1</v>
      </c>
      <c r="DC141" s="50" t="s">
        <v>549</v>
      </c>
      <c r="DD141" s="53">
        <v>12</v>
      </c>
      <c r="DE141" s="53">
        <v>13</v>
      </c>
      <c r="DF141">
        <f t="shared" si="211"/>
        <v>0.38256114308249117</v>
      </c>
      <c r="DG141">
        <f t="shared" si="212"/>
        <v>10.493425622421508</v>
      </c>
      <c r="DH141">
        <f t="shared" si="213"/>
        <v>12.69500946448273</v>
      </c>
      <c r="DI141">
        <f t="shared" si="214"/>
        <v>15.009109074723016</v>
      </c>
      <c r="DJ141">
        <f t="shared" si="215"/>
        <v>20.07214257693359</v>
      </c>
      <c r="DK141" s="79">
        <f t="shared" si="173"/>
        <v>0.38256114308249117</v>
      </c>
      <c r="DL141">
        <f t="shared" si="174"/>
        <v>1</v>
      </c>
      <c r="DQ141" s="50" t="s">
        <v>549</v>
      </c>
      <c r="DR141" s="53">
        <v>12</v>
      </c>
      <c r="DS141" s="53">
        <v>13</v>
      </c>
      <c r="DT141">
        <f t="shared" si="216"/>
        <v>0.41348065416380775</v>
      </c>
      <c r="DU141">
        <f t="shared" si="217"/>
        <v>9.7884678063312531</v>
      </c>
      <c r="DV141">
        <f t="shared" si="218"/>
        <v>12.190848208545269</v>
      </c>
      <c r="DW141">
        <f t="shared" si="219"/>
        <v>14.97367188150039</v>
      </c>
      <c r="DX141">
        <f t="shared" si="220"/>
        <v>20.157814532309875</v>
      </c>
      <c r="DY141" s="79">
        <f t="shared" si="175"/>
        <v>0.41348065416380775</v>
      </c>
      <c r="DZ141">
        <f t="shared" si="176"/>
        <v>1</v>
      </c>
      <c r="EE141" s="50" t="s">
        <v>549</v>
      </c>
      <c r="EF141" s="53">
        <v>12</v>
      </c>
      <c r="EG141" s="53">
        <v>13</v>
      </c>
      <c r="EH141">
        <f t="shared" si="221"/>
        <v>7.3720283457301014E-2</v>
      </c>
      <c r="EI141">
        <f t="shared" si="222"/>
        <v>10.261957575423732</v>
      </c>
      <c r="EJ141">
        <f t="shared" si="223"/>
        <v>12.190848208545269</v>
      </c>
      <c r="EK141">
        <f t="shared" si="224"/>
        <v>14.97367188150039</v>
      </c>
      <c r="EL141">
        <f t="shared" si="225"/>
        <v>20.355203739119514</v>
      </c>
      <c r="EM141" s="79">
        <f t="shared" si="177"/>
        <v>7.3720283457301014E-2</v>
      </c>
      <c r="EN141">
        <f t="shared" si="178"/>
        <v>1</v>
      </c>
      <c r="ES141" s="50" t="s">
        <v>549</v>
      </c>
      <c r="ET141" s="53">
        <v>12</v>
      </c>
      <c r="EU141" s="53">
        <v>13</v>
      </c>
      <c r="EV141">
        <f t="shared" si="226"/>
        <v>0.1219864428359973</v>
      </c>
      <c r="EW141">
        <f t="shared" si="227"/>
        <v>10.531320358368559</v>
      </c>
      <c r="EX141">
        <f t="shared" si="228"/>
        <v>12.190848208545269</v>
      </c>
      <c r="EY141">
        <f t="shared" si="229"/>
        <v>14.97367188150039</v>
      </c>
      <c r="EZ141">
        <f t="shared" si="230"/>
        <v>20.355203739119514</v>
      </c>
      <c r="FA141" s="79">
        <f t="shared" si="179"/>
        <v>0.1219864428359973</v>
      </c>
      <c r="FB141">
        <f t="shared" si="180"/>
        <v>1</v>
      </c>
    </row>
    <row r="142" spans="1:158">
      <c r="A142" s="50" t="s">
        <v>340</v>
      </c>
      <c r="B142" s="51">
        <v>12</v>
      </c>
      <c r="C142" s="51">
        <v>13</v>
      </c>
      <c r="H142" s="1">
        <v>141</v>
      </c>
      <c r="I142" s="50" t="s">
        <v>961</v>
      </c>
      <c r="J142" s="51">
        <v>10</v>
      </c>
      <c r="K142" s="51">
        <v>14</v>
      </c>
      <c r="L142">
        <f t="shared" si="154"/>
        <v>13.038404810405298</v>
      </c>
      <c r="M142">
        <f t="shared" si="155"/>
        <v>12.727922061357855</v>
      </c>
      <c r="N142">
        <f t="shared" si="156"/>
        <v>12.806248474865697</v>
      </c>
      <c r="O142">
        <f t="shared" si="157"/>
        <v>13.45362404707371</v>
      </c>
      <c r="P142">
        <f t="shared" si="158"/>
        <v>0</v>
      </c>
      <c r="Q142" s="79">
        <f t="shared" si="159"/>
        <v>0</v>
      </c>
      <c r="R142">
        <f t="shared" si="160"/>
        <v>5</v>
      </c>
      <c r="W142" s="50" t="s">
        <v>555</v>
      </c>
      <c r="X142" s="53">
        <v>9</v>
      </c>
      <c r="Y142" s="53">
        <v>12</v>
      </c>
      <c r="Z142">
        <f t="shared" si="181"/>
        <v>9.7011597244865531</v>
      </c>
      <c r="AA142">
        <f t="shared" si="182"/>
        <v>13.503469779367164</v>
      </c>
      <c r="AB142">
        <f t="shared" si="183"/>
        <v>14.645481021713966</v>
      </c>
      <c r="AC142">
        <f t="shared" si="184"/>
        <v>12.419742348374221</v>
      </c>
      <c r="AD142">
        <f t="shared" si="185"/>
        <v>8.1410767462559068</v>
      </c>
      <c r="AE142" s="79">
        <f t="shared" si="161"/>
        <v>8.1410767462559068</v>
      </c>
      <c r="AF142">
        <f t="shared" si="162"/>
        <v>5</v>
      </c>
      <c r="AK142" s="50" t="s">
        <v>555</v>
      </c>
      <c r="AL142" s="53">
        <v>9</v>
      </c>
      <c r="AM142" s="53">
        <v>12</v>
      </c>
      <c r="AN142">
        <f t="shared" si="186"/>
        <v>6.4761987185529923</v>
      </c>
      <c r="AO142">
        <f t="shared" si="187"/>
        <v>13.033248642601421</v>
      </c>
      <c r="AP142">
        <f t="shared" si="188"/>
        <v>14.930322159877022</v>
      </c>
      <c r="AQ142">
        <f t="shared" si="189"/>
        <v>11.609383177968109</v>
      </c>
      <c r="AR142">
        <f t="shared" si="190"/>
        <v>9.2338423424211076</v>
      </c>
      <c r="AS142" s="79">
        <f t="shared" si="163"/>
        <v>6.4761987185529923</v>
      </c>
      <c r="AT142">
        <f t="shared" si="164"/>
        <v>1</v>
      </c>
      <c r="AY142" s="50" t="s">
        <v>555</v>
      </c>
      <c r="AZ142" s="53">
        <v>9</v>
      </c>
      <c r="BA142" s="53">
        <v>12</v>
      </c>
      <c r="BB142">
        <f t="shared" si="191"/>
        <v>7.469048352704954</v>
      </c>
      <c r="BC142">
        <f t="shared" si="192"/>
        <v>12.281987711371386</v>
      </c>
      <c r="BD142">
        <f t="shared" si="193"/>
        <v>14.897476541672047</v>
      </c>
      <c r="BE142">
        <f t="shared" si="194"/>
        <v>11.609383177968109</v>
      </c>
      <c r="BF142">
        <f t="shared" si="195"/>
        <v>10.334977005132503</v>
      </c>
      <c r="BG142" s="79">
        <f t="shared" si="165"/>
        <v>7.469048352704954</v>
      </c>
      <c r="BH142">
        <f t="shared" si="166"/>
        <v>1</v>
      </c>
      <c r="BM142" s="50" t="s">
        <v>555</v>
      </c>
      <c r="BN142" s="53">
        <v>9</v>
      </c>
      <c r="BO142" s="53">
        <v>12</v>
      </c>
      <c r="BP142">
        <f t="shared" si="196"/>
        <v>3.5802904354821989</v>
      </c>
      <c r="BQ142">
        <f t="shared" si="197"/>
        <v>13.506024061061664</v>
      </c>
      <c r="BR142">
        <f t="shared" si="198"/>
        <v>14.818661481523607</v>
      </c>
      <c r="BS142">
        <f t="shared" si="199"/>
        <v>9.2314679222754155</v>
      </c>
      <c r="BT142">
        <f t="shared" si="200"/>
        <v>14.963067886960424</v>
      </c>
      <c r="BU142" s="79">
        <f t="shared" si="167"/>
        <v>3.5802904354821989</v>
      </c>
      <c r="BV142">
        <f t="shared" si="168"/>
        <v>1</v>
      </c>
      <c r="CA142" s="50" t="s">
        <v>555</v>
      </c>
      <c r="CB142" s="53">
        <v>9</v>
      </c>
      <c r="CC142" s="53">
        <v>12</v>
      </c>
      <c r="CD142">
        <f t="shared" si="201"/>
        <v>1.7812963538679016</v>
      </c>
      <c r="CE142">
        <f t="shared" si="202"/>
        <v>12.871675743932247</v>
      </c>
      <c r="CF142">
        <f t="shared" si="203"/>
        <v>14.884928772267301</v>
      </c>
      <c r="CG142">
        <f t="shared" si="204"/>
        <v>9.2314679222754155</v>
      </c>
      <c r="CH142">
        <f t="shared" si="205"/>
        <v>19.352631982464075</v>
      </c>
      <c r="CI142" s="79">
        <f t="shared" si="169"/>
        <v>1.7812963538679016</v>
      </c>
      <c r="CJ142">
        <f t="shared" si="170"/>
        <v>1</v>
      </c>
      <c r="CO142" s="50" t="s">
        <v>555</v>
      </c>
      <c r="CP142" s="53">
        <v>9</v>
      </c>
      <c r="CQ142" s="53">
        <v>12</v>
      </c>
      <c r="CR142">
        <f t="shared" si="206"/>
        <v>2.4063908552979556</v>
      </c>
      <c r="CS142">
        <f t="shared" si="207"/>
        <v>12.120669329702876</v>
      </c>
      <c r="CT142">
        <f t="shared" si="208"/>
        <v>6.1612874204494696</v>
      </c>
      <c r="CU142">
        <f t="shared" si="209"/>
        <v>9.2314679222754155</v>
      </c>
      <c r="CV142">
        <f t="shared" si="210"/>
        <v>22.962904004115199</v>
      </c>
      <c r="CW142" s="79">
        <f t="shared" si="171"/>
        <v>2.4063908552979556</v>
      </c>
      <c r="CX142">
        <f t="shared" si="172"/>
        <v>1</v>
      </c>
      <c r="DC142" s="50" t="s">
        <v>555</v>
      </c>
      <c r="DD142" s="53">
        <v>9</v>
      </c>
      <c r="DE142" s="53">
        <v>12</v>
      </c>
      <c r="DF142">
        <f t="shared" si="211"/>
        <v>2.878588322111479</v>
      </c>
      <c r="DG142">
        <f t="shared" si="212"/>
        <v>12.290970511855125</v>
      </c>
      <c r="DH142">
        <f t="shared" si="213"/>
        <v>9.7990003654100413</v>
      </c>
      <c r="DI142">
        <f t="shared" si="214"/>
        <v>14.360425091790727</v>
      </c>
      <c r="DJ142">
        <f t="shared" si="215"/>
        <v>22.979740593591352</v>
      </c>
      <c r="DK142" s="79">
        <f t="shared" si="173"/>
        <v>2.878588322111479</v>
      </c>
      <c r="DL142">
        <f t="shared" si="174"/>
        <v>1</v>
      </c>
      <c r="DQ142" s="50" t="s">
        <v>555</v>
      </c>
      <c r="DR142" s="53">
        <v>9</v>
      </c>
      <c r="DS142" s="53">
        <v>12</v>
      </c>
      <c r="DT142">
        <f t="shared" si="216"/>
        <v>3.4316862985080285</v>
      </c>
      <c r="DU142">
        <f t="shared" si="217"/>
        <v>11.450975350579677</v>
      </c>
      <c r="DV142">
        <f t="shared" si="218"/>
        <v>9.4389072736091322</v>
      </c>
      <c r="DW142">
        <f t="shared" si="219"/>
        <v>14.346535976006036</v>
      </c>
      <c r="DX142">
        <f t="shared" si="220"/>
        <v>23.070804386475199</v>
      </c>
      <c r="DY142" s="79">
        <f t="shared" si="175"/>
        <v>3.4316862985080285</v>
      </c>
      <c r="DZ142">
        <f t="shared" si="176"/>
        <v>1</v>
      </c>
      <c r="EE142" s="50" t="s">
        <v>555</v>
      </c>
      <c r="EF142" s="53">
        <v>9</v>
      </c>
      <c r="EG142" s="53">
        <v>12</v>
      </c>
      <c r="EH142">
        <f t="shared" si="221"/>
        <v>3.1903910136835933</v>
      </c>
      <c r="EI142">
        <f t="shared" si="222"/>
        <v>12.03486160168851</v>
      </c>
      <c r="EJ142">
        <f t="shared" si="223"/>
        <v>9.4389072736091322</v>
      </c>
      <c r="EK142">
        <f t="shared" si="224"/>
        <v>14.346535976006036</v>
      </c>
      <c r="EL142">
        <f t="shared" si="225"/>
        <v>23.268245363607996</v>
      </c>
      <c r="EM142" s="79">
        <f t="shared" si="177"/>
        <v>3.1903910136835933</v>
      </c>
      <c r="EN142">
        <f t="shared" si="178"/>
        <v>1</v>
      </c>
      <c r="ES142" s="50" t="s">
        <v>555</v>
      </c>
      <c r="ET142" s="53">
        <v>9</v>
      </c>
      <c r="EU142" s="53">
        <v>12</v>
      </c>
      <c r="EV142">
        <f t="shared" si="226"/>
        <v>3.2429882411497855</v>
      </c>
      <c r="EW142">
        <f t="shared" si="227"/>
        <v>12.305596117644528</v>
      </c>
      <c r="EX142">
        <f t="shared" si="228"/>
        <v>9.4389072736091322</v>
      </c>
      <c r="EY142">
        <f t="shared" si="229"/>
        <v>14.346535976006036</v>
      </c>
      <c r="EZ142">
        <f t="shared" si="230"/>
        <v>23.268245363607996</v>
      </c>
      <c r="FA142" s="79">
        <f t="shared" si="179"/>
        <v>3.2429882411497855</v>
      </c>
      <c r="FB142">
        <f t="shared" si="180"/>
        <v>1</v>
      </c>
    </row>
    <row r="143" spans="1:158">
      <c r="A143" s="50" t="s">
        <v>342</v>
      </c>
      <c r="B143" s="51">
        <v>12</v>
      </c>
      <c r="C143" s="51">
        <v>13</v>
      </c>
      <c r="H143" s="1">
        <v>142</v>
      </c>
      <c r="I143" s="50" t="s">
        <v>843</v>
      </c>
      <c r="J143" s="51">
        <v>2</v>
      </c>
      <c r="K143" s="51">
        <v>24</v>
      </c>
      <c r="L143">
        <f t="shared" si="154"/>
        <v>21.023796041628639</v>
      </c>
      <c r="M143">
        <f t="shared" si="155"/>
        <v>25.495097567963924</v>
      </c>
      <c r="N143">
        <f t="shared" si="156"/>
        <v>0</v>
      </c>
      <c r="O143">
        <f t="shared" si="157"/>
        <v>1</v>
      </c>
      <c r="P143">
        <f t="shared" si="158"/>
        <v>12.806248474865697</v>
      </c>
      <c r="Q143" s="79">
        <f t="shared" si="159"/>
        <v>0</v>
      </c>
      <c r="R143">
        <f t="shared" si="160"/>
        <v>3</v>
      </c>
      <c r="W143" s="50" t="s">
        <v>557</v>
      </c>
      <c r="X143" s="53">
        <v>1</v>
      </c>
      <c r="Y143" s="53">
        <v>5</v>
      </c>
      <c r="Z143">
        <f t="shared" si="181"/>
        <v>2.4520399670478454</v>
      </c>
      <c r="AA143">
        <f t="shared" si="182"/>
        <v>20.829369048732183</v>
      </c>
      <c r="AB143">
        <f t="shared" si="183"/>
        <v>20.948626518542543</v>
      </c>
      <c r="AC143">
        <f t="shared" si="184"/>
        <v>16.5</v>
      </c>
      <c r="AD143">
        <f t="shared" si="185"/>
        <v>18.767168613510027</v>
      </c>
      <c r="AE143" s="79">
        <f t="shared" si="161"/>
        <v>2.4520399670478454</v>
      </c>
      <c r="AF143">
        <f t="shared" si="162"/>
        <v>1</v>
      </c>
      <c r="AK143" s="50" t="s">
        <v>557</v>
      </c>
      <c r="AL143" s="53">
        <v>1</v>
      </c>
      <c r="AM143" s="53">
        <v>5</v>
      </c>
      <c r="AN143">
        <f t="shared" si="186"/>
        <v>6.7133307246245071</v>
      </c>
      <c r="AO143">
        <f t="shared" si="187"/>
        <v>20.001236918747594</v>
      </c>
      <c r="AP143">
        <f t="shared" si="188"/>
        <v>21.125939610102904</v>
      </c>
      <c r="AQ143">
        <f t="shared" si="189"/>
        <v>16.013882865966295</v>
      </c>
      <c r="AR143">
        <f t="shared" si="190"/>
        <v>19.863295573108932</v>
      </c>
      <c r="AS143" s="79">
        <f t="shared" si="163"/>
        <v>6.7133307246245071</v>
      </c>
      <c r="AT143">
        <f t="shared" si="164"/>
        <v>1</v>
      </c>
      <c r="AY143" s="50" t="s">
        <v>557</v>
      </c>
      <c r="AZ143" s="53">
        <v>1</v>
      </c>
      <c r="BA143" s="53">
        <v>5</v>
      </c>
      <c r="BB143">
        <f t="shared" si="191"/>
        <v>12.744610681658525</v>
      </c>
      <c r="BC143">
        <f t="shared" si="192"/>
        <v>19.799340614280005</v>
      </c>
      <c r="BD143">
        <f t="shared" si="193"/>
        <v>20.858515394861374</v>
      </c>
      <c r="BE143">
        <f t="shared" si="194"/>
        <v>16.013882865966295</v>
      </c>
      <c r="BF143">
        <f t="shared" si="195"/>
        <v>20.934517577355766</v>
      </c>
      <c r="BG143" s="79">
        <f t="shared" si="165"/>
        <v>12.744610681658525</v>
      </c>
      <c r="BH143">
        <f t="shared" si="166"/>
        <v>1</v>
      </c>
      <c r="BM143" s="50" t="s">
        <v>557</v>
      </c>
      <c r="BN143" s="53">
        <v>1</v>
      </c>
      <c r="BO143" s="53">
        <v>5</v>
      </c>
      <c r="BP143">
        <f t="shared" si="196"/>
        <v>11.468954888323752</v>
      </c>
      <c r="BQ143">
        <f t="shared" si="197"/>
        <v>20.446866266545019</v>
      </c>
      <c r="BR143">
        <f t="shared" si="198"/>
        <v>20.772375994574897</v>
      </c>
      <c r="BS143">
        <f t="shared" si="199"/>
        <v>12.931357237351381</v>
      </c>
      <c r="BT143">
        <f t="shared" si="200"/>
        <v>25.590026271377415</v>
      </c>
      <c r="BU143" s="79">
        <f t="shared" si="167"/>
        <v>11.468954888323752</v>
      </c>
      <c r="BV143">
        <f t="shared" si="168"/>
        <v>1</v>
      </c>
      <c r="CA143" s="50" t="s">
        <v>557</v>
      </c>
      <c r="CB143" s="53">
        <v>1</v>
      </c>
      <c r="CC143" s="53">
        <v>5</v>
      </c>
      <c r="CD143">
        <f t="shared" si="201"/>
        <v>11.645026622567382</v>
      </c>
      <c r="CE143">
        <f t="shared" si="202"/>
        <v>19.266114843396263</v>
      </c>
      <c r="CF143">
        <f t="shared" si="203"/>
        <v>20.731123833296422</v>
      </c>
      <c r="CG143">
        <f t="shared" si="204"/>
        <v>12.931357237351381</v>
      </c>
      <c r="CH143">
        <f t="shared" si="205"/>
        <v>29.982647435953538</v>
      </c>
      <c r="CI143" s="79">
        <f t="shared" si="169"/>
        <v>11.645026622567382</v>
      </c>
      <c r="CJ143">
        <f t="shared" si="170"/>
        <v>1</v>
      </c>
      <c r="CO143" s="50" t="s">
        <v>557</v>
      </c>
      <c r="CP143" s="53">
        <v>1</v>
      </c>
      <c r="CQ143" s="53">
        <v>5</v>
      </c>
      <c r="CR143">
        <f t="shared" si="206"/>
        <v>12.640366264015519</v>
      </c>
      <c r="CS143">
        <f t="shared" si="207"/>
        <v>18.416314099189336</v>
      </c>
      <c r="CT143">
        <f t="shared" si="208"/>
        <v>9.703468246219435</v>
      </c>
      <c r="CU143">
        <f t="shared" si="209"/>
        <v>12.931357237351381</v>
      </c>
      <c r="CV143">
        <f t="shared" si="210"/>
        <v>33.590658574999836</v>
      </c>
      <c r="CW143" s="79">
        <f t="shared" si="171"/>
        <v>9.703468246219435</v>
      </c>
      <c r="CX143">
        <f t="shared" si="172"/>
        <v>3</v>
      </c>
      <c r="DC143" s="50" t="s">
        <v>557</v>
      </c>
      <c r="DD143" s="53">
        <v>1</v>
      </c>
      <c r="DE143" s="53">
        <v>5</v>
      </c>
      <c r="DF143">
        <f t="shared" si="211"/>
        <v>13.247961842041839</v>
      </c>
      <c r="DG143">
        <f t="shared" si="212"/>
        <v>18.59343311046382</v>
      </c>
      <c r="DH143">
        <f t="shared" si="213"/>
        <v>1.1428571430000001</v>
      </c>
      <c r="DI143">
        <f t="shared" si="214"/>
        <v>20.214957065918611</v>
      </c>
      <c r="DJ143">
        <f t="shared" si="215"/>
        <v>33.608288798282338</v>
      </c>
      <c r="DK143" s="79">
        <f t="shared" si="173"/>
        <v>1.1428571430000001</v>
      </c>
      <c r="DL143">
        <f t="shared" si="174"/>
        <v>3</v>
      </c>
      <c r="DQ143" s="50" t="s">
        <v>557</v>
      </c>
      <c r="DR143" s="53">
        <v>1</v>
      </c>
      <c r="DS143" s="53">
        <v>5</v>
      </c>
      <c r="DT143">
        <f t="shared" si="216"/>
        <v>13.944067604948268</v>
      </c>
      <c r="DU143">
        <f t="shared" si="217"/>
        <v>17.639211594841289</v>
      </c>
      <c r="DV143">
        <f t="shared" si="218"/>
        <v>2.288193100197486</v>
      </c>
      <c r="DW143">
        <f t="shared" si="219"/>
        <v>20.255174007814286</v>
      </c>
      <c r="DX143">
        <f t="shared" si="220"/>
        <v>33.698688961427017</v>
      </c>
      <c r="DY143" s="79">
        <f t="shared" si="175"/>
        <v>2.288193100197486</v>
      </c>
      <c r="DZ143">
        <f t="shared" si="176"/>
        <v>3</v>
      </c>
      <c r="EE143" s="50" t="s">
        <v>557</v>
      </c>
      <c r="EF143" s="53">
        <v>1</v>
      </c>
      <c r="EG143" s="53">
        <v>5</v>
      </c>
      <c r="EH143">
        <f t="shared" si="221"/>
        <v>13.64837579348521</v>
      </c>
      <c r="EI143">
        <f t="shared" si="222"/>
        <v>18.337053535281957</v>
      </c>
      <c r="EJ143">
        <f t="shared" si="223"/>
        <v>2.288193100197486</v>
      </c>
      <c r="EK143">
        <f t="shared" si="224"/>
        <v>20.255174007814286</v>
      </c>
      <c r="EL143">
        <f t="shared" si="225"/>
        <v>33.896160604131332</v>
      </c>
      <c r="EM143" s="79">
        <f t="shared" si="177"/>
        <v>2.288193100197486</v>
      </c>
      <c r="EN143">
        <f t="shared" si="178"/>
        <v>3</v>
      </c>
      <c r="ES143" s="50" t="s">
        <v>557</v>
      </c>
      <c r="ET143" s="53">
        <v>1</v>
      </c>
      <c r="EU143" s="53">
        <v>5</v>
      </c>
      <c r="EV143">
        <f t="shared" si="226"/>
        <v>13.649613611829302</v>
      </c>
      <c r="EW143">
        <f t="shared" si="227"/>
        <v>18.549211987860513</v>
      </c>
      <c r="EX143">
        <f t="shared" si="228"/>
        <v>2.288193100197486</v>
      </c>
      <c r="EY143">
        <f t="shared" si="229"/>
        <v>20.255174007814286</v>
      </c>
      <c r="EZ143">
        <f t="shared" si="230"/>
        <v>33.896160604131332</v>
      </c>
      <c r="FA143" s="79">
        <f t="shared" si="179"/>
        <v>2.288193100197486</v>
      </c>
      <c r="FB143">
        <f t="shared" si="180"/>
        <v>3</v>
      </c>
    </row>
    <row r="144" spans="1:158">
      <c r="A144" s="50" t="s">
        <v>344</v>
      </c>
      <c r="B144" s="51">
        <v>14</v>
      </c>
      <c r="C144" s="51">
        <v>10</v>
      </c>
      <c r="H144" s="1">
        <v>143</v>
      </c>
      <c r="I144" s="50" t="s">
        <v>711</v>
      </c>
      <c r="J144" s="53">
        <v>12</v>
      </c>
      <c r="K144" s="53">
        <v>13</v>
      </c>
      <c r="L144">
        <f t="shared" si="154"/>
        <v>13.45362404707371</v>
      </c>
      <c r="M144">
        <f t="shared" si="155"/>
        <v>10.63014581273465</v>
      </c>
      <c r="N144">
        <f t="shared" si="156"/>
        <v>14.866068747318506</v>
      </c>
      <c r="O144">
        <f t="shared" si="157"/>
        <v>15.556349186104045</v>
      </c>
      <c r="P144">
        <f t="shared" si="158"/>
        <v>2.2360679774997898</v>
      </c>
      <c r="Q144" s="79">
        <f t="shared" si="159"/>
        <v>2.2360679774997898</v>
      </c>
      <c r="R144">
        <f t="shared" si="160"/>
        <v>5</v>
      </c>
      <c r="W144" s="50" t="s">
        <v>561</v>
      </c>
      <c r="X144" s="53">
        <v>2</v>
      </c>
      <c r="Y144" s="53">
        <v>24</v>
      </c>
      <c r="Z144">
        <f t="shared" si="181"/>
        <v>19.892523721237584</v>
      </c>
      <c r="AA144">
        <f t="shared" si="182"/>
        <v>25.762174636592356</v>
      </c>
      <c r="AB144">
        <f t="shared" si="183"/>
        <v>2.603927232351928</v>
      </c>
      <c r="AC144">
        <f t="shared" si="184"/>
        <v>2.6925824035672519</v>
      </c>
      <c r="AD144">
        <f t="shared" si="185"/>
        <v>15.024602126178488</v>
      </c>
      <c r="AE144" s="79">
        <f t="shared" si="161"/>
        <v>2.603927232351928</v>
      </c>
      <c r="AF144">
        <f t="shared" si="162"/>
        <v>3</v>
      </c>
      <c r="AK144" s="50" t="s">
        <v>561</v>
      </c>
      <c r="AL144" s="53">
        <v>2</v>
      </c>
      <c r="AM144" s="53">
        <v>24</v>
      </c>
      <c r="AN144">
        <f t="shared" si="186"/>
        <v>19.200085351533922</v>
      </c>
      <c r="AO144">
        <f t="shared" si="187"/>
        <v>25.613014070582786</v>
      </c>
      <c r="AP144">
        <f t="shared" si="188"/>
        <v>2.5832422351987985</v>
      </c>
      <c r="AQ144">
        <f t="shared" si="189"/>
        <v>3.0184617126756614</v>
      </c>
      <c r="AR144">
        <f t="shared" si="190"/>
        <v>15.291953586271733</v>
      </c>
      <c r="AS144" s="79">
        <f t="shared" si="163"/>
        <v>2.5832422351987985</v>
      </c>
      <c r="AT144">
        <f t="shared" si="164"/>
        <v>3</v>
      </c>
      <c r="AY144" s="50" t="s">
        <v>561</v>
      </c>
      <c r="AZ144" s="53">
        <v>2</v>
      </c>
      <c r="BA144" s="53">
        <v>24</v>
      </c>
      <c r="BB144">
        <f t="shared" si="191"/>
        <v>21.306379903283535</v>
      </c>
      <c r="BC144">
        <f t="shared" si="192"/>
        <v>24.576694015963124</v>
      </c>
      <c r="BD144">
        <f t="shared" si="193"/>
        <v>2.1339763076634504</v>
      </c>
      <c r="BE144">
        <f t="shared" si="194"/>
        <v>3.0184617126756614</v>
      </c>
      <c r="BF144">
        <f t="shared" si="195"/>
        <v>16.616292624909374</v>
      </c>
      <c r="BG144" s="79">
        <f t="shared" si="165"/>
        <v>2.1339763076634504</v>
      </c>
      <c r="BH144">
        <f t="shared" si="166"/>
        <v>3</v>
      </c>
      <c r="BM144" s="50" t="s">
        <v>561</v>
      </c>
      <c r="BN144" s="53">
        <v>2</v>
      </c>
      <c r="BO144" s="53">
        <v>24</v>
      </c>
      <c r="BP144">
        <f t="shared" si="196"/>
        <v>17.372364898148014</v>
      </c>
      <c r="BQ144">
        <f t="shared" si="197"/>
        <v>26.041592994553476</v>
      </c>
      <c r="BR144">
        <f t="shared" si="198"/>
        <v>2.0629225695579119</v>
      </c>
      <c r="BS144">
        <f t="shared" si="199"/>
        <v>6.1008196170678586</v>
      </c>
      <c r="BT144">
        <f t="shared" si="200"/>
        <v>18.028761957211213</v>
      </c>
      <c r="BU144" s="79">
        <f t="shared" si="167"/>
        <v>2.0629225695579119</v>
      </c>
      <c r="BV144">
        <f t="shared" si="168"/>
        <v>3</v>
      </c>
      <c r="CA144" s="50" t="s">
        <v>561</v>
      </c>
      <c r="CB144" s="53">
        <v>2</v>
      </c>
      <c r="CC144" s="53">
        <v>24</v>
      </c>
      <c r="CD144">
        <f t="shared" si="201"/>
        <v>15.26652619819922</v>
      </c>
      <c r="CE144">
        <f t="shared" si="202"/>
        <v>25.811621121598186</v>
      </c>
      <c r="CF144">
        <f t="shared" si="203"/>
        <v>1.9262735526064294</v>
      </c>
      <c r="CG144">
        <f t="shared" si="204"/>
        <v>6.1008196170678586</v>
      </c>
      <c r="CH144">
        <f t="shared" si="205"/>
        <v>21.501661941084727</v>
      </c>
      <c r="CI144" s="79">
        <f t="shared" si="169"/>
        <v>1.9262735526064294</v>
      </c>
      <c r="CJ144">
        <f t="shared" si="170"/>
        <v>3</v>
      </c>
      <c r="CO144" s="50" t="s">
        <v>561</v>
      </c>
      <c r="CP144" s="53">
        <v>2</v>
      </c>
      <c r="CQ144" s="53">
        <v>24</v>
      </c>
      <c r="CR144">
        <f t="shared" si="206"/>
        <v>15.09705772024674</v>
      </c>
      <c r="CS144">
        <f t="shared" si="207"/>
        <v>25.197432904960774</v>
      </c>
      <c r="CT144">
        <f t="shared" si="208"/>
        <v>9.6735789312636964</v>
      </c>
      <c r="CU144">
        <f t="shared" si="209"/>
        <v>6.1008196170678586</v>
      </c>
      <c r="CV144">
        <f t="shared" si="210"/>
        <v>24.807965396263551</v>
      </c>
      <c r="CW144" s="79">
        <f t="shared" si="171"/>
        <v>6.1008196170678586</v>
      </c>
      <c r="CX144">
        <f t="shared" si="172"/>
        <v>4</v>
      </c>
      <c r="DC144" s="50" t="s">
        <v>561</v>
      </c>
      <c r="DD144" s="53">
        <v>2</v>
      </c>
      <c r="DE144" s="53">
        <v>24</v>
      </c>
      <c r="DF144">
        <f t="shared" si="211"/>
        <v>14.975503149750814</v>
      </c>
      <c r="DG144">
        <f t="shared" si="212"/>
        <v>25.344767985982674</v>
      </c>
      <c r="DH144">
        <f t="shared" si="213"/>
        <v>19.000537049339055</v>
      </c>
      <c r="DI144">
        <f t="shared" si="214"/>
        <v>1.5746557899848224</v>
      </c>
      <c r="DJ144">
        <f t="shared" si="215"/>
        <v>24.762484272559373</v>
      </c>
      <c r="DK144" s="79">
        <f t="shared" si="173"/>
        <v>1.5746557899848224</v>
      </c>
      <c r="DL144">
        <f t="shared" si="174"/>
        <v>4</v>
      </c>
      <c r="DQ144" s="50" t="s">
        <v>561</v>
      </c>
      <c r="DR144" s="53">
        <v>2</v>
      </c>
      <c r="DS144" s="53">
        <v>24</v>
      </c>
      <c r="DT144">
        <f t="shared" si="216"/>
        <v>14.67464746191089</v>
      </c>
      <c r="DU144">
        <f t="shared" si="217"/>
        <v>24.654459041957974</v>
      </c>
      <c r="DV144">
        <f t="shared" si="218"/>
        <v>19.515503459449654</v>
      </c>
      <c r="DW144">
        <f t="shared" si="219"/>
        <v>1.6680162513703165</v>
      </c>
      <c r="DX144">
        <f t="shared" si="220"/>
        <v>24.888766429033865</v>
      </c>
      <c r="DY144" s="79">
        <f t="shared" si="175"/>
        <v>1.6680162513703165</v>
      </c>
      <c r="DZ144">
        <f t="shared" si="176"/>
        <v>4</v>
      </c>
      <c r="EE144" s="50" t="s">
        <v>561</v>
      </c>
      <c r="EF144" s="53">
        <v>2</v>
      </c>
      <c r="EG144" s="53">
        <v>24</v>
      </c>
      <c r="EH144">
        <f t="shared" si="221"/>
        <v>14.814620047108633</v>
      </c>
      <c r="EI144">
        <f t="shared" si="222"/>
        <v>25.118405190771895</v>
      </c>
      <c r="EJ144">
        <f t="shared" si="223"/>
        <v>19.515503459449654</v>
      </c>
      <c r="EK144">
        <f t="shared" si="224"/>
        <v>1.6680162513703165</v>
      </c>
      <c r="EL144">
        <f t="shared" si="225"/>
        <v>25.051249240328616</v>
      </c>
      <c r="EM144" s="79">
        <f t="shared" si="177"/>
        <v>1.6680162513703165</v>
      </c>
      <c r="EN144">
        <f t="shared" si="178"/>
        <v>4</v>
      </c>
      <c r="ES144" s="50" t="s">
        <v>561</v>
      </c>
      <c r="ET144" s="53">
        <v>2</v>
      </c>
      <c r="EU144" s="53">
        <v>24</v>
      </c>
      <c r="EV144">
        <f t="shared" si="226"/>
        <v>14.982913071637164</v>
      </c>
      <c r="EW144">
        <f t="shared" si="227"/>
        <v>25.386328416109883</v>
      </c>
      <c r="EX144">
        <f t="shared" si="228"/>
        <v>19.515503459449654</v>
      </c>
      <c r="EY144">
        <f t="shared" si="229"/>
        <v>1.6680162513703165</v>
      </c>
      <c r="EZ144">
        <f t="shared" si="230"/>
        <v>25.051249240328616</v>
      </c>
      <c r="FA144" s="79">
        <f t="shared" si="179"/>
        <v>1.6680162513703165</v>
      </c>
      <c r="FB144">
        <f t="shared" si="180"/>
        <v>4</v>
      </c>
    </row>
    <row r="145" spans="1:158">
      <c r="A145" s="50" t="s">
        <v>345</v>
      </c>
      <c r="B145" s="51">
        <v>11</v>
      </c>
      <c r="C145" s="51">
        <v>7</v>
      </c>
      <c r="H145" s="1">
        <v>144</v>
      </c>
      <c r="I145" s="50" t="s">
        <v>151</v>
      </c>
      <c r="J145" s="51">
        <v>10</v>
      </c>
      <c r="K145" s="51">
        <v>14</v>
      </c>
      <c r="L145">
        <f t="shared" si="154"/>
        <v>13.038404810405298</v>
      </c>
      <c r="M145">
        <f t="shared" si="155"/>
        <v>12.727922061357855</v>
      </c>
      <c r="N145">
        <f t="shared" si="156"/>
        <v>12.806248474865697</v>
      </c>
      <c r="O145">
        <f t="shared" si="157"/>
        <v>13.45362404707371</v>
      </c>
      <c r="P145">
        <f t="shared" si="158"/>
        <v>0</v>
      </c>
      <c r="Q145" s="79">
        <f t="shared" si="159"/>
        <v>0</v>
      </c>
      <c r="R145">
        <f t="shared" si="160"/>
        <v>5</v>
      </c>
      <c r="W145" s="50" t="s">
        <v>567</v>
      </c>
      <c r="X145" s="53">
        <v>12</v>
      </c>
      <c r="Y145" s="53">
        <v>13</v>
      </c>
      <c r="Z145">
        <f t="shared" si="181"/>
        <v>12.410177275123832</v>
      </c>
      <c r="AA145">
        <f t="shared" si="182"/>
        <v>11.198837723812336</v>
      </c>
      <c r="AB145">
        <f t="shared" si="183"/>
        <v>15.07956697559263</v>
      </c>
      <c r="AC145">
        <f t="shared" si="184"/>
        <v>13.901438774457844</v>
      </c>
      <c r="AD145">
        <f t="shared" si="185"/>
        <v>5.2916433707108084</v>
      </c>
      <c r="AE145" s="79">
        <f t="shared" si="161"/>
        <v>5.2916433707108084</v>
      </c>
      <c r="AF145">
        <f t="shared" si="162"/>
        <v>5</v>
      </c>
      <c r="AK145" s="50" t="s">
        <v>567</v>
      </c>
      <c r="AL145" s="53">
        <v>12</v>
      </c>
      <c r="AM145" s="53">
        <v>13</v>
      </c>
      <c r="AN145">
        <f t="shared" si="186"/>
        <v>8.5168594283449011</v>
      </c>
      <c r="AO145">
        <f t="shared" si="187"/>
        <v>10.900967269002868</v>
      </c>
      <c r="AP145">
        <f t="shared" si="188"/>
        <v>15.390534194293414</v>
      </c>
      <c r="AQ145">
        <f t="shared" si="189"/>
        <v>13.068197189011533</v>
      </c>
      <c r="AR145">
        <f t="shared" si="190"/>
        <v>6.4060266737416027</v>
      </c>
      <c r="AS145" s="79">
        <f t="shared" si="163"/>
        <v>6.4060266737416027</v>
      </c>
      <c r="AT145">
        <f t="shared" si="164"/>
        <v>5</v>
      </c>
      <c r="AY145" s="50" t="s">
        <v>567</v>
      </c>
      <c r="AZ145" s="53">
        <v>12</v>
      </c>
      <c r="BA145" s="53">
        <v>13</v>
      </c>
      <c r="BB145">
        <f t="shared" si="191"/>
        <v>7.0198439226983229</v>
      </c>
      <c r="BC145">
        <f t="shared" si="192"/>
        <v>9.9756648313923293</v>
      </c>
      <c r="BD145">
        <f t="shared" si="193"/>
        <v>15.460596540938157</v>
      </c>
      <c r="BE145">
        <f t="shared" si="194"/>
        <v>13.068197189011533</v>
      </c>
      <c r="BF145">
        <f t="shared" si="195"/>
        <v>7.3592181063355913</v>
      </c>
      <c r="BG145" s="79">
        <f t="shared" si="165"/>
        <v>7.0198439226983229</v>
      </c>
      <c r="BH145">
        <f t="shared" si="166"/>
        <v>1</v>
      </c>
      <c r="BM145" s="50" t="s">
        <v>567</v>
      </c>
      <c r="BN145" s="53">
        <v>12</v>
      </c>
      <c r="BO145" s="53">
        <v>13</v>
      </c>
      <c r="BP145">
        <f t="shared" si="196"/>
        <v>3.5380091461732146</v>
      </c>
      <c r="BQ145">
        <f t="shared" si="197"/>
        <v>11.353144451031028</v>
      </c>
      <c r="BR145">
        <f t="shared" si="198"/>
        <v>15.390699366435284</v>
      </c>
      <c r="BS145">
        <f t="shared" si="199"/>
        <v>11.225862995778987</v>
      </c>
      <c r="BT145">
        <f t="shared" si="200"/>
        <v>12.158883811015972</v>
      </c>
      <c r="BU145" s="79">
        <f t="shared" si="167"/>
        <v>3.5380091461732146</v>
      </c>
      <c r="BV145">
        <f t="shared" si="168"/>
        <v>1</v>
      </c>
      <c r="CA145" s="50" t="s">
        <v>567</v>
      </c>
      <c r="CB145" s="53">
        <v>12</v>
      </c>
      <c r="CC145" s="53">
        <v>13</v>
      </c>
      <c r="CD145">
        <f t="shared" si="201"/>
        <v>2.0253938432569303</v>
      </c>
      <c r="CE145">
        <f t="shared" si="202"/>
        <v>10.985160314302828</v>
      </c>
      <c r="CF145">
        <f t="shared" si="203"/>
        <v>15.497057969158885</v>
      </c>
      <c r="CG145">
        <f t="shared" si="204"/>
        <v>11.225862995778987</v>
      </c>
      <c r="CH145">
        <f t="shared" si="205"/>
        <v>16.490744509836158</v>
      </c>
      <c r="CI145" s="79">
        <f t="shared" si="169"/>
        <v>2.0253938432569303</v>
      </c>
      <c r="CJ145">
        <f t="shared" si="170"/>
        <v>1</v>
      </c>
      <c r="CO145" s="50" t="s">
        <v>567</v>
      </c>
      <c r="CP145" s="53">
        <v>12</v>
      </c>
      <c r="CQ145" s="53">
        <v>13</v>
      </c>
      <c r="CR145">
        <f t="shared" si="206"/>
        <v>1.0118885850041113</v>
      </c>
      <c r="CS145">
        <f t="shared" si="207"/>
        <v>10.342176995197866</v>
      </c>
      <c r="CT145">
        <f t="shared" si="208"/>
        <v>8.7820249760171425</v>
      </c>
      <c r="CU145">
        <f t="shared" si="209"/>
        <v>11.225862995778987</v>
      </c>
      <c r="CV145">
        <f t="shared" si="210"/>
        <v>20.049136078699494</v>
      </c>
      <c r="CW145" s="79">
        <f t="shared" si="171"/>
        <v>1.0118885850041113</v>
      </c>
      <c r="CX145">
        <f t="shared" si="172"/>
        <v>1</v>
      </c>
      <c r="DC145" s="50" t="s">
        <v>567</v>
      </c>
      <c r="DD145" s="53">
        <v>12</v>
      </c>
      <c r="DE145" s="53">
        <v>13</v>
      </c>
      <c r="DF145">
        <f t="shared" si="211"/>
        <v>0.38256114308249117</v>
      </c>
      <c r="DG145">
        <f t="shared" si="212"/>
        <v>10.493425622421508</v>
      </c>
      <c r="DH145">
        <f t="shared" si="213"/>
        <v>12.69500946448273</v>
      </c>
      <c r="DI145">
        <f t="shared" si="214"/>
        <v>15.009109074723016</v>
      </c>
      <c r="DJ145">
        <f t="shared" si="215"/>
        <v>20.07214257693359</v>
      </c>
      <c r="DK145" s="79">
        <f t="shared" si="173"/>
        <v>0.38256114308249117</v>
      </c>
      <c r="DL145">
        <f t="shared" si="174"/>
        <v>1</v>
      </c>
      <c r="DQ145" s="50" t="s">
        <v>567</v>
      </c>
      <c r="DR145" s="53">
        <v>12</v>
      </c>
      <c r="DS145" s="53">
        <v>13</v>
      </c>
      <c r="DT145">
        <f t="shared" si="216"/>
        <v>0.41348065416380775</v>
      </c>
      <c r="DU145">
        <f t="shared" si="217"/>
        <v>9.7884678063312531</v>
      </c>
      <c r="DV145">
        <f t="shared" si="218"/>
        <v>12.190848208545269</v>
      </c>
      <c r="DW145">
        <f t="shared" si="219"/>
        <v>14.97367188150039</v>
      </c>
      <c r="DX145">
        <f t="shared" si="220"/>
        <v>20.157814532309875</v>
      </c>
      <c r="DY145" s="79">
        <f t="shared" si="175"/>
        <v>0.41348065416380775</v>
      </c>
      <c r="DZ145">
        <f t="shared" si="176"/>
        <v>1</v>
      </c>
      <c r="EE145" s="50" t="s">
        <v>567</v>
      </c>
      <c r="EF145" s="53">
        <v>12</v>
      </c>
      <c r="EG145" s="53">
        <v>13</v>
      </c>
      <c r="EH145">
        <f t="shared" si="221"/>
        <v>7.3720283457301014E-2</v>
      </c>
      <c r="EI145">
        <f t="shared" si="222"/>
        <v>10.261957575423732</v>
      </c>
      <c r="EJ145">
        <f t="shared" si="223"/>
        <v>12.190848208545269</v>
      </c>
      <c r="EK145">
        <f t="shared" si="224"/>
        <v>14.97367188150039</v>
      </c>
      <c r="EL145">
        <f t="shared" si="225"/>
        <v>20.355203739119514</v>
      </c>
      <c r="EM145" s="79">
        <f t="shared" si="177"/>
        <v>7.3720283457301014E-2</v>
      </c>
      <c r="EN145">
        <f t="shared" si="178"/>
        <v>1</v>
      </c>
      <c r="ES145" s="50" t="s">
        <v>567</v>
      </c>
      <c r="ET145" s="53">
        <v>12</v>
      </c>
      <c r="EU145" s="53">
        <v>13</v>
      </c>
      <c r="EV145">
        <f t="shared" si="226"/>
        <v>0.1219864428359973</v>
      </c>
      <c r="EW145">
        <f t="shared" si="227"/>
        <v>10.531320358368559</v>
      </c>
      <c r="EX145">
        <f t="shared" si="228"/>
        <v>12.190848208545269</v>
      </c>
      <c r="EY145">
        <f t="shared" si="229"/>
        <v>14.97367188150039</v>
      </c>
      <c r="EZ145">
        <f t="shared" si="230"/>
        <v>20.355203739119514</v>
      </c>
      <c r="FA145" s="79">
        <f t="shared" si="179"/>
        <v>0.1219864428359973</v>
      </c>
      <c r="FB145">
        <f t="shared" si="180"/>
        <v>1</v>
      </c>
    </row>
    <row r="146" spans="1:158">
      <c r="A146" s="50" t="s">
        <v>346</v>
      </c>
      <c r="B146" s="51">
        <v>19</v>
      </c>
      <c r="C146" s="51">
        <v>8</v>
      </c>
      <c r="H146" s="1">
        <v>145</v>
      </c>
      <c r="I146" s="50" t="s">
        <v>854</v>
      </c>
      <c r="J146" s="51">
        <v>38</v>
      </c>
      <c r="K146" s="51">
        <v>28</v>
      </c>
      <c r="L146">
        <f t="shared" si="154"/>
        <v>43.011626335213137</v>
      </c>
      <c r="M146">
        <f t="shared" si="155"/>
        <v>29.832867780352597</v>
      </c>
      <c r="N146">
        <f t="shared" si="156"/>
        <v>36.221540552549669</v>
      </c>
      <c r="O146">
        <f t="shared" si="157"/>
        <v>37.215588131856791</v>
      </c>
      <c r="P146">
        <f t="shared" si="158"/>
        <v>31.304951684997057</v>
      </c>
      <c r="Q146" s="79">
        <f t="shared" si="159"/>
        <v>29.832867780352597</v>
      </c>
      <c r="R146">
        <f t="shared" si="160"/>
        <v>2</v>
      </c>
      <c r="W146" s="50" t="s">
        <v>569</v>
      </c>
      <c r="X146" s="53">
        <v>9</v>
      </c>
      <c r="Y146" s="53">
        <v>12</v>
      </c>
      <c r="Z146">
        <f t="shared" si="181"/>
        <v>9.7011597244865531</v>
      </c>
      <c r="AA146">
        <f t="shared" si="182"/>
        <v>13.503469779367164</v>
      </c>
      <c r="AB146">
        <f t="shared" si="183"/>
        <v>14.645481021713966</v>
      </c>
      <c r="AC146">
        <f t="shared" si="184"/>
        <v>12.419742348374221</v>
      </c>
      <c r="AD146">
        <f t="shared" si="185"/>
        <v>8.1410767462559068</v>
      </c>
      <c r="AE146" s="79">
        <f t="shared" si="161"/>
        <v>8.1410767462559068</v>
      </c>
      <c r="AF146">
        <f t="shared" si="162"/>
        <v>5</v>
      </c>
      <c r="AK146" s="50" t="s">
        <v>569</v>
      </c>
      <c r="AL146" s="53">
        <v>9</v>
      </c>
      <c r="AM146" s="53">
        <v>12</v>
      </c>
      <c r="AN146">
        <f t="shared" si="186"/>
        <v>6.4761987185529923</v>
      </c>
      <c r="AO146">
        <f t="shared" si="187"/>
        <v>13.033248642601421</v>
      </c>
      <c r="AP146">
        <f t="shared" si="188"/>
        <v>14.930322159877022</v>
      </c>
      <c r="AQ146">
        <f t="shared" si="189"/>
        <v>11.609383177968109</v>
      </c>
      <c r="AR146">
        <f t="shared" si="190"/>
        <v>9.2338423424211076</v>
      </c>
      <c r="AS146" s="79">
        <f t="shared" si="163"/>
        <v>6.4761987185529923</v>
      </c>
      <c r="AT146">
        <f t="shared" si="164"/>
        <v>1</v>
      </c>
      <c r="AY146" s="50" t="s">
        <v>569</v>
      </c>
      <c r="AZ146" s="53">
        <v>9</v>
      </c>
      <c r="BA146" s="53">
        <v>12</v>
      </c>
      <c r="BB146">
        <f t="shared" si="191"/>
        <v>7.469048352704954</v>
      </c>
      <c r="BC146">
        <f t="shared" si="192"/>
        <v>12.281987711371386</v>
      </c>
      <c r="BD146">
        <f t="shared" si="193"/>
        <v>14.897476541672047</v>
      </c>
      <c r="BE146">
        <f t="shared" si="194"/>
        <v>11.609383177968109</v>
      </c>
      <c r="BF146">
        <f t="shared" si="195"/>
        <v>10.334977005132503</v>
      </c>
      <c r="BG146" s="79">
        <f t="shared" si="165"/>
        <v>7.469048352704954</v>
      </c>
      <c r="BH146">
        <f t="shared" si="166"/>
        <v>1</v>
      </c>
      <c r="BM146" s="50" t="s">
        <v>569</v>
      </c>
      <c r="BN146" s="53">
        <v>9</v>
      </c>
      <c r="BO146" s="53">
        <v>12</v>
      </c>
      <c r="BP146">
        <f t="shared" si="196"/>
        <v>3.5802904354821989</v>
      </c>
      <c r="BQ146">
        <f t="shared" si="197"/>
        <v>13.506024061061664</v>
      </c>
      <c r="BR146">
        <f t="shared" si="198"/>
        <v>14.818661481523607</v>
      </c>
      <c r="BS146">
        <f t="shared" si="199"/>
        <v>9.2314679222754155</v>
      </c>
      <c r="BT146">
        <f t="shared" si="200"/>
        <v>14.963067886960424</v>
      </c>
      <c r="BU146" s="79">
        <f t="shared" si="167"/>
        <v>3.5802904354821989</v>
      </c>
      <c r="BV146">
        <f t="shared" si="168"/>
        <v>1</v>
      </c>
      <c r="CA146" s="50" t="s">
        <v>569</v>
      </c>
      <c r="CB146" s="53">
        <v>9</v>
      </c>
      <c r="CC146" s="53">
        <v>12</v>
      </c>
      <c r="CD146">
        <f t="shared" si="201"/>
        <v>1.7812963538679016</v>
      </c>
      <c r="CE146">
        <f t="shared" si="202"/>
        <v>12.871675743932247</v>
      </c>
      <c r="CF146">
        <f t="shared" si="203"/>
        <v>14.884928772267301</v>
      </c>
      <c r="CG146">
        <f t="shared" si="204"/>
        <v>9.2314679222754155</v>
      </c>
      <c r="CH146">
        <f t="shared" si="205"/>
        <v>19.352631982464075</v>
      </c>
      <c r="CI146" s="79">
        <f t="shared" si="169"/>
        <v>1.7812963538679016</v>
      </c>
      <c r="CJ146">
        <f t="shared" si="170"/>
        <v>1</v>
      </c>
      <c r="CO146" s="50" t="s">
        <v>569</v>
      </c>
      <c r="CP146" s="53">
        <v>9</v>
      </c>
      <c r="CQ146" s="53">
        <v>12</v>
      </c>
      <c r="CR146">
        <f t="shared" si="206"/>
        <v>2.4063908552979556</v>
      </c>
      <c r="CS146">
        <f t="shared" si="207"/>
        <v>12.120669329702876</v>
      </c>
      <c r="CT146">
        <f t="shared" si="208"/>
        <v>6.1612874204494696</v>
      </c>
      <c r="CU146">
        <f t="shared" si="209"/>
        <v>9.2314679222754155</v>
      </c>
      <c r="CV146">
        <f t="shared" si="210"/>
        <v>22.962904004115199</v>
      </c>
      <c r="CW146" s="79">
        <f t="shared" si="171"/>
        <v>2.4063908552979556</v>
      </c>
      <c r="CX146">
        <f t="shared" si="172"/>
        <v>1</v>
      </c>
      <c r="DC146" s="50" t="s">
        <v>569</v>
      </c>
      <c r="DD146" s="53">
        <v>9</v>
      </c>
      <c r="DE146" s="53">
        <v>12</v>
      </c>
      <c r="DF146">
        <f t="shared" si="211"/>
        <v>2.878588322111479</v>
      </c>
      <c r="DG146">
        <f t="shared" si="212"/>
        <v>12.290970511855125</v>
      </c>
      <c r="DH146">
        <f t="shared" si="213"/>
        <v>9.7990003654100413</v>
      </c>
      <c r="DI146">
        <f t="shared" si="214"/>
        <v>14.360425091790727</v>
      </c>
      <c r="DJ146">
        <f t="shared" si="215"/>
        <v>22.979740593591352</v>
      </c>
      <c r="DK146" s="79">
        <f t="shared" si="173"/>
        <v>2.878588322111479</v>
      </c>
      <c r="DL146">
        <f t="shared" si="174"/>
        <v>1</v>
      </c>
      <c r="DQ146" s="50" t="s">
        <v>569</v>
      </c>
      <c r="DR146" s="53">
        <v>9</v>
      </c>
      <c r="DS146" s="53">
        <v>12</v>
      </c>
      <c r="DT146">
        <f t="shared" si="216"/>
        <v>3.4316862985080285</v>
      </c>
      <c r="DU146">
        <f t="shared" si="217"/>
        <v>11.450975350579677</v>
      </c>
      <c r="DV146">
        <f t="shared" si="218"/>
        <v>9.4389072736091322</v>
      </c>
      <c r="DW146">
        <f t="shared" si="219"/>
        <v>14.346535976006036</v>
      </c>
      <c r="DX146">
        <f t="shared" si="220"/>
        <v>23.070804386475199</v>
      </c>
      <c r="DY146" s="79">
        <f t="shared" si="175"/>
        <v>3.4316862985080285</v>
      </c>
      <c r="DZ146">
        <f t="shared" si="176"/>
        <v>1</v>
      </c>
      <c r="EE146" s="50" t="s">
        <v>569</v>
      </c>
      <c r="EF146" s="53">
        <v>9</v>
      </c>
      <c r="EG146" s="53">
        <v>12</v>
      </c>
      <c r="EH146">
        <f t="shared" si="221"/>
        <v>3.1903910136835933</v>
      </c>
      <c r="EI146">
        <f t="shared" si="222"/>
        <v>12.03486160168851</v>
      </c>
      <c r="EJ146">
        <f t="shared" si="223"/>
        <v>9.4389072736091322</v>
      </c>
      <c r="EK146">
        <f t="shared" si="224"/>
        <v>14.346535976006036</v>
      </c>
      <c r="EL146">
        <f t="shared" si="225"/>
        <v>23.268245363607996</v>
      </c>
      <c r="EM146" s="79">
        <f t="shared" si="177"/>
        <v>3.1903910136835933</v>
      </c>
      <c r="EN146">
        <f t="shared" si="178"/>
        <v>1</v>
      </c>
      <c r="ES146" s="50" t="s">
        <v>569</v>
      </c>
      <c r="ET146" s="53">
        <v>9</v>
      </c>
      <c r="EU146" s="53">
        <v>12</v>
      </c>
      <c r="EV146">
        <f t="shared" si="226"/>
        <v>3.2429882411497855</v>
      </c>
      <c r="EW146">
        <f t="shared" si="227"/>
        <v>12.305596117644528</v>
      </c>
      <c r="EX146">
        <f t="shared" si="228"/>
        <v>9.4389072736091322</v>
      </c>
      <c r="EY146">
        <f t="shared" si="229"/>
        <v>14.346535976006036</v>
      </c>
      <c r="EZ146">
        <f t="shared" si="230"/>
        <v>23.268245363607996</v>
      </c>
      <c r="FA146" s="79">
        <f t="shared" si="179"/>
        <v>3.2429882411497855</v>
      </c>
      <c r="FB146">
        <f t="shared" si="180"/>
        <v>1</v>
      </c>
    </row>
    <row r="147" spans="1:158">
      <c r="A147" s="50" t="s">
        <v>347</v>
      </c>
      <c r="B147" s="51">
        <v>2</v>
      </c>
      <c r="C147" s="51">
        <v>24</v>
      </c>
      <c r="H147" s="1">
        <v>146</v>
      </c>
      <c r="I147" s="50" t="s">
        <v>752</v>
      </c>
      <c r="J147" s="53">
        <v>28</v>
      </c>
      <c r="K147" s="53">
        <v>27</v>
      </c>
      <c r="L147">
        <f t="shared" si="154"/>
        <v>34.655446902326915</v>
      </c>
      <c r="M147">
        <f t="shared" si="155"/>
        <v>23.769728648009426</v>
      </c>
      <c r="N147">
        <f t="shared" si="156"/>
        <v>26.172504656604801</v>
      </c>
      <c r="O147">
        <f t="shared" si="157"/>
        <v>27.166155414412248</v>
      </c>
      <c r="P147">
        <f t="shared" si="158"/>
        <v>22.203603311174518</v>
      </c>
      <c r="Q147" s="79">
        <f t="shared" si="159"/>
        <v>22.203603311174518</v>
      </c>
      <c r="R147">
        <f t="shared" si="160"/>
        <v>5</v>
      </c>
      <c r="W147" s="50" t="s">
        <v>574</v>
      </c>
      <c r="X147" s="53">
        <v>17</v>
      </c>
      <c r="Y147" s="53">
        <v>17</v>
      </c>
      <c r="Z147">
        <f t="shared" si="181"/>
        <v>18.783303756261837</v>
      </c>
      <c r="AA147">
        <f t="shared" si="182"/>
        <v>10.69493029207214</v>
      </c>
      <c r="AB147">
        <f t="shared" si="183"/>
        <v>15.719510730979636</v>
      </c>
      <c r="AC147">
        <f t="shared" si="184"/>
        <v>16.620770138594661</v>
      </c>
      <c r="AD147">
        <f t="shared" si="185"/>
        <v>1.6568280859453648</v>
      </c>
      <c r="AE147" s="79">
        <f t="shared" si="161"/>
        <v>1.6568280859453648</v>
      </c>
      <c r="AF147">
        <f t="shared" si="162"/>
        <v>5</v>
      </c>
      <c r="AK147" s="50" t="s">
        <v>574</v>
      </c>
      <c r="AL147" s="53">
        <v>17</v>
      </c>
      <c r="AM147" s="53">
        <v>17</v>
      </c>
      <c r="AN147">
        <f t="shared" si="186"/>
        <v>14.678276061519876</v>
      </c>
      <c r="AO147">
        <f t="shared" si="187"/>
        <v>10.983950988595671</v>
      </c>
      <c r="AP147">
        <f t="shared" si="188"/>
        <v>16.04181433459803</v>
      </c>
      <c r="AQ147">
        <f t="shared" si="189"/>
        <v>15.846485765017079</v>
      </c>
      <c r="AR147">
        <f t="shared" si="190"/>
        <v>1.3529638223873133</v>
      </c>
      <c r="AS147" s="79">
        <f t="shared" si="163"/>
        <v>1.3529638223873133</v>
      </c>
      <c r="AT147">
        <f t="shared" si="164"/>
        <v>5</v>
      </c>
      <c r="AY147" s="50" t="s">
        <v>574</v>
      </c>
      <c r="AZ147" s="53">
        <v>17</v>
      </c>
      <c r="BA147" s="53">
        <v>17</v>
      </c>
      <c r="BB147">
        <f t="shared" si="191"/>
        <v>11.309024178727562</v>
      </c>
      <c r="BC147">
        <f t="shared" si="192"/>
        <v>9.7645902214213649</v>
      </c>
      <c r="BD147">
        <f t="shared" si="193"/>
        <v>16.301666513018507</v>
      </c>
      <c r="BE147">
        <f t="shared" si="194"/>
        <v>15.846485765017079</v>
      </c>
      <c r="BF147">
        <f t="shared" si="195"/>
        <v>1.037685056564668</v>
      </c>
      <c r="BG147" s="79">
        <f t="shared" si="165"/>
        <v>1.037685056564668</v>
      </c>
      <c r="BH147">
        <f t="shared" si="166"/>
        <v>5</v>
      </c>
      <c r="BM147" s="50" t="s">
        <v>574</v>
      </c>
      <c r="BN147" s="53">
        <v>17</v>
      </c>
      <c r="BO147" s="53">
        <v>17</v>
      </c>
      <c r="BP147">
        <f t="shared" si="196"/>
        <v>9.2769174849410696</v>
      </c>
      <c r="BQ147">
        <f t="shared" si="197"/>
        <v>11.277726808979574</v>
      </c>
      <c r="BR147">
        <f t="shared" si="198"/>
        <v>16.257324297312625</v>
      </c>
      <c r="BS147">
        <f t="shared" si="199"/>
        <v>15.12679741386127</v>
      </c>
      <c r="BT147">
        <f t="shared" si="200"/>
        <v>5.9810134132759032</v>
      </c>
      <c r="BU147" s="79">
        <f t="shared" si="167"/>
        <v>5.9810134132759032</v>
      </c>
      <c r="BV147">
        <f t="shared" si="168"/>
        <v>5</v>
      </c>
      <c r="CA147" s="50" t="s">
        <v>574</v>
      </c>
      <c r="CB147" s="53">
        <v>17</v>
      </c>
      <c r="CC147" s="53">
        <v>17</v>
      </c>
      <c r="CD147">
        <f t="shared" si="201"/>
        <v>8.3990891220597899</v>
      </c>
      <c r="CE147">
        <f t="shared" si="202"/>
        <v>11.711985418661254</v>
      </c>
      <c r="CF147">
        <f t="shared" si="203"/>
        <v>16.42776458802204</v>
      </c>
      <c r="CG147">
        <f t="shared" si="204"/>
        <v>15.12679741386127</v>
      </c>
      <c r="CH147">
        <f t="shared" si="205"/>
        <v>10.169705765099177</v>
      </c>
      <c r="CI147" s="79">
        <f t="shared" si="169"/>
        <v>8.3990891220597899</v>
      </c>
      <c r="CJ147">
        <f t="shared" si="170"/>
        <v>1</v>
      </c>
      <c r="CO147" s="50" t="s">
        <v>574</v>
      </c>
      <c r="CP147" s="53">
        <v>17</v>
      </c>
      <c r="CQ147" s="53">
        <v>17</v>
      </c>
      <c r="CR147">
        <f t="shared" si="206"/>
        <v>7.3855032061777361</v>
      </c>
      <c r="CS147">
        <f t="shared" si="207"/>
        <v>11.478703106187561</v>
      </c>
      <c r="CT147">
        <f t="shared" si="208"/>
        <v>13.908293545557228</v>
      </c>
      <c r="CU147">
        <f t="shared" si="209"/>
        <v>15.12679741386127</v>
      </c>
      <c r="CV147">
        <f t="shared" si="210"/>
        <v>13.672935526148356</v>
      </c>
      <c r="CW147" s="79">
        <f t="shared" si="171"/>
        <v>7.3855032061777361</v>
      </c>
      <c r="CX147">
        <f t="shared" si="172"/>
        <v>1</v>
      </c>
      <c r="DC147" s="50" t="s">
        <v>574</v>
      </c>
      <c r="DD147" s="53">
        <v>17</v>
      </c>
      <c r="DE147" s="53">
        <v>17</v>
      </c>
      <c r="DF147">
        <f t="shared" si="211"/>
        <v>6.764882627821164</v>
      </c>
      <c r="DG147">
        <f t="shared" si="212"/>
        <v>11.549403052681651</v>
      </c>
      <c r="DH147">
        <f t="shared" si="213"/>
        <v>19.098028533681326</v>
      </c>
      <c r="DI147">
        <f t="shared" si="214"/>
        <v>16.068960749747717</v>
      </c>
      <c r="DJ147">
        <f t="shared" si="215"/>
        <v>13.699828470048454</v>
      </c>
      <c r="DK147" s="79">
        <f t="shared" si="173"/>
        <v>6.764882627821164</v>
      </c>
      <c r="DL147">
        <f t="shared" si="174"/>
        <v>1</v>
      </c>
      <c r="DQ147" s="50" t="s">
        <v>574</v>
      </c>
      <c r="DR147" s="53">
        <v>17</v>
      </c>
      <c r="DS147" s="53">
        <v>17</v>
      </c>
      <c r="DT147">
        <f t="shared" si="216"/>
        <v>6.0560344592288882</v>
      </c>
      <c r="DU147">
        <f t="shared" si="217"/>
        <v>11.325710974573887</v>
      </c>
      <c r="DV147">
        <f t="shared" si="218"/>
        <v>18.575396401471259</v>
      </c>
      <c r="DW147">
        <f t="shared" si="219"/>
        <v>15.997022447156704</v>
      </c>
      <c r="DX147">
        <f t="shared" si="220"/>
        <v>13.781917873757745</v>
      </c>
      <c r="DY147" s="79">
        <f t="shared" si="175"/>
        <v>6.0560344592288882</v>
      </c>
      <c r="DZ147">
        <f t="shared" si="176"/>
        <v>1</v>
      </c>
      <c r="EE147" s="50" t="s">
        <v>574</v>
      </c>
      <c r="EF147" s="53">
        <v>17</v>
      </c>
      <c r="EG147" s="53">
        <v>17</v>
      </c>
      <c r="EH147">
        <f t="shared" si="221"/>
        <v>6.3540066194640552</v>
      </c>
      <c r="EI147">
        <f t="shared" si="222"/>
        <v>11.430536770064498</v>
      </c>
      <c r="EJ147">
        <f t="shared" si="223"/>
        <v>18.575396401471259</v>
      </c>
      <c r="EK147">
        <f t="shared" si="224"/>
        <v>15.997022447156704</v>
      </c>
      <c r="EL147">
        <f t="shared" si="225"/>
        <v>13.978957129237685</v>
      </c>
      <c r="EM147" s="79">
        <f t="shared" si="177"/>
        <v>6.3540066194640552</v>
      </c>
      <c r="EN147">
        <f t="shared" si="178"/>
        <v>1</v>
      </c>
      <c r="ES147" s="50" t="s">
        <v>574</v>
      </c>
      <c r="ET147" s="53">
        <v>17</v>
      </c>
      <c r="EU147" s="53">
        <v>17</v>
      </c>
      <c r="EV147">
        <f t="shared" si="226"/>
        <v>6.3616780547459157</v>
      </c>
      <c r="EW147">
        <f t="shared" si="227"/>
        <v>11.634620953455599</v>
      </c>
      <c r="EX147">
        <f t="shared" si="228"/>
        <v>18.575396401471259</v>
      </c>
      <c r="EY147">
        <f t="shared" si="229"/>
        <v>15.997022447156704</v>
      </c>
      <c r="EZ147">
        <f t="shared" si="230"/>
        <v>13.978957129237685</v>
      </c>
      <c r="FA147" s="79">
        <f t="shared" si="179"/>
        <v>6.3616780547459157</v>
      </c>
      <c r="FB147">
        <f t="shared" si="180"/>
        <v>1</v>
      </c>
    </row>
    <row r="148" spans="1:158">
      <c r="A148" s="50" t="s">
        <v>349</v>
      </c>
      <c r="B148" s="51">
        <v>16</v>
      </c>
      <c r="C148" s="51">
        <v>2</v>
      </c>
      <c r="H148" s="1">
        <v>147</v>
      </c>
      <c r="I148" s="50" t="s">
        <v>377</v>
      </c>
      <c r="J148" s="53">
        <v>2</v>
      </c>
      <c r="K148" s="53">
        <v>24</v>
      </c>
      <c r="L148">
        <f t="shared" si="154"/>
        <v>21.023796041628639</v>
      </c>
      <c r="M148">
        <f t="shared" si="155"/>
        <v>25.495097567963924</v>
      </c>
      <c r="N148">
        <f t="shared" si="156"/>
        <v>0</v>
      </c>
      <c r="O148">
        <f t="shared" si="157"/>
        <v>1</v>
      </c>
      <c r="P148">
        <f t="shared" si="158"/>
        <v>12.806248474865697</v>
      </c>
      <c r="Q148" s="79">
        <f t="shared" si="159"/>
        <v>0</v>
      </c>
      <c r="R148">
        <f t="shared" si="160"/>
        <v>3</v>
      </c>
      <c r="W148" s="50" t="s">
        <v>576</v>
      </c>
      <c r="X148" s="53">
        <v>8</v>
      </c>
      <c r="Y148" s="53">
        <v>36</v>
      </c>
      <c r="Z148">
        <f t="shared" si="181"/>
        <v>32.194914194636397</v>
      </c>
      <c r="AA148">
        <f t="shared" si="182"/>
        <v>31.718234484130456</v>
      </c>
      <c r="AB148">
        <f t="shared" si="183"/>
        <v>11.033955730352737</v>
      </c>
      <c r="AC148">
        <f t="shared" si="184"/>
        <v>16.101242188104617</v>
      </c>
      <c r="AD148">
        <f t="shared" si="185"/>
        <v>20.27807208566696</v>
      </c>
      <c r="AE148" s="79">
        <f t="shared" si="161"/>
        <v>11.033955730352737</v>
      </c>
      <c r="AF148">
        <f t="shared" si="162"/>
        <v>3</v>
      </c>
      <c r="AK148" s="50" t="s">
        <v>576</v>
      </c>
      <c r="AL148" s="53">
        <v>8</v>
      </c>
      <c r="AM148" s="53">
        <v>36</v>
      </c>
      <c r="AN148">
        <f t="shared" si="186"/>
        <v>30.342104038879498</v>
      </c>
      <c r="AO148">
        <f t="shared" si="187"/>
        <v>31.986402392577254</v>
      </c>
      <c r="AP148">
        <f t="shared" si="188"/>
        <v>10.931638789390862</v>
      </c>
      <c r="AQ148">
        <f t="shared" si="189"/>
        <v>16.282232988963425</v>
      </c>
      <c r="AR148">
        <f t="shared" si="190"/>
        <v>19.751552965898373</v>
      </c>
      <c r="AS148" s="79">
        <f t="shared" si="163"/>
        <v>10.931638789390862</v>
      </c>
      <c r="AT148">
        <f t="shared" si="164"/>
        <v>3</v>
      </c>
      <c r="AY148" s="50" t="s">
        <v>576</v>
      </c>
      <c r="AZ148" s="53">
        <v>8</v>
      </c>
      <c r="BA148" s="53">
        <v>36</v>
      </c>
      <c r="BB148">
        <f t="shared" si="191"/>
        <v>30.351541341932613</v>
      </c>
      <c r="BC148">
        <f t="shared" si="192"/>
        <v>30.773590768486503</v>
      </c>
      <c r="BD148">
        <f t="shared" si="193"/>
        <v>11.312931815655434</v>
      </c>
      <c r="BE148">
        <f t="shared" si="194"/>
        <v>16.282232988963425</v>
      </c>
      <c r="BF148">
        <f t="shared" si="195"/>
        <v>20.402384127268498</v>
      </c>
      <c r="BG148" s="79">
        <f t="shared" si="165"/>
        <v>11.312931815655434</v>
      </c>
      <c r="BH148">
        <f t="shared" si="166"/>
        <v>3</v>
      </c>
      <c r="BM148" s="50" t="s">
        <v>576</v>
      </c>
      <c r="BN148" s="53">
        <v>8</v>
      </c>
      <c r="BO148" s="53">
        <v>36</v>
      </c>
      <c r="BP148">
        <f t="shared" si="196"/>
        <v>26.746799717842979</v>
      </c>
      <c r="BQ148">
        <f t="shared" si="197"/>
        <v>32.294682542950888</v>
      </c>
      <c r="BR148">
        <f t="shared" si="198"/>
        <v>11.392266653128841</v>
      </c>
      <c r="BS148">
        <f t="shared" si="199"/>
        <v>19.100261778310788</v>
      </c>
      <c r="BT148">
        <f t="shared" si="200"/>
        <v>18.241451241329081</v>
      </c>
      <c r="BU148" s="79">
        <f t="shared" si="167"/>
        <v>11.392266653128841</v>
      </c>
      <c r="BV148">
        <f t="shared" si="168"/>
        <v>3</v>
      </c>
      <c r="CA148" s="50" t="s">
        <v>576</v>
      </c>
      <c r="CB148" s="53">
        <v>8</v>
      </c>
      <c r="CC148" s="53">
        <v>36</v>
      </c>
      <c r="CD148">
        <f t="shared" si="201"/>
        <v>24.696126833985591</v>
      </c>
      <c r="CE148">
        <f t="shared" si="202"/>
        <v>32.638300397124446</v>
      </c>
      <c r="CF148">
        <f t="shared" si="203"/>
        <v>11.500532765375308</v>
      </c>
      <c r="CG148">
        <f t="shared" si="204"/>
        <v>19.100261778310788</v>
      </c>
      <c r="CH148">
        <f t="shared" si="205"/>
        <v>19.091762079721491</v>
      </c>
      <c r="CI148" s="79">
        <f t="shared" si="169"/>
        <v>11.500532765375308</v>
      </c>
      <c r="CJ148">
        <f t="shared" si="170"/>
        <v>3</v>
      </c>
      <c r="CO148" s="50" t="s">
        <v>576</v>
      </c>
      <c r="CP148" s="53">
        <v>8</v>
      </c>
      <c r="CQ148" s="53">
        <v>36</v>
      </c>
      <c r="CR148">
        <f t="shared" si="206"/>
        <v>24.055605166539909</v>
      </c>
      <c r="CS148">
        <f t="shared" si="207"/>
        <v>32.303415067141124</v>
      </c>
      <c r="CT148">
        <f t="shared" si="208"/>
        <v>22.080039160820998</v>
      </c>
      <c r="CU148">
        <f t="shared" si="209"/>
        <v>19.100261778310788</v>
      </c>
      <c r="CV148">
        <f t="shared" si="210"/>
        <v>20.864395450197204</v>
      </c>
      <c r="CW148" s="79">
        <f t="shared" si="171"/>
        <v>19.100261778310788</v>
      </c>
      <c r="CX148">
        <f t="shared" si="172"/>
        <v>4</v>
      </c>
      <c r="DC148" s="50" t="s">
        <v>576</v>
      </c>
      <c r="DD148" s="53">
        <v>8</v>
      </c>
      <c r="DE148" s="53">
        <v>36</v>
      </c>
      <c r="DF148">
        <f t="shared" si="211"/>
        <v>23.632348947749492</v>
      </c>
      <c r="DG148">
        <f t="shared" si="212"/>
        <v>32.397570083314776</v>
      </c>
      <c r="DH148">
        <f t="shared" si="213"/>
        <v>31.548472585012831</v>
      </c>
      <c r="DI148">
        <f t="shared" si="214"/>
        <v>11.938206651626228</v>
      </c>
      <c r="DJ148">
        <f t="shared" si="215"/>
        <v>20.772539187801527</v>
      </c>
      <c r="DK148" s="79">
        <f t="shared" si="173"/>
        <v>11.938206651626228</v>
      </c>
      <c r="DL148">
        <f t="shared" si="174"/>
        <v>4</v>
      </c>
      <c r="DQ148" s="50" t="s">
        <v>576</v>
      </c>
      <c r="DR148" s="53">
        <v>8</v>
      </c>
      <c r="DS148" s="53">
        <v>36</v>
      </c>
      <c r="DT148">
        <f t="shared" si="216"/>
        <v>22.985562941363167</v>
      </c>
      <c r="DU148">
        <f t="shared" si="217"/>
        <v>32.021893645497975</v>
      </c>
      <c r="DV148">
        <f t="shared" si="218"/>
        <v>31.834357286488309</v>
      </c>
      <c r="DW148">
        <f t="shared" si="219"/>
        <v>11.870329701522005</v>
      </c>
      <c r="DX148">
        <f t="shared" si="220"/>
        <v>20.89275707318216</v>
      </c>
      <c r="DY148" s="79">
        <f t="shared" si="175"/>
        <v>11.870329701522005</v>
      </c>
      <c r="DZ148">
        <f t="shared" si="176"/>
        <v>4</v>
      </c>
      <c r="EE148" s="50" t="s">
        <v>576</v>
      </c>
      <c r="EF148" s="53">
        <v>8</v>
      </c>
      <c r="EG148" s="53">
        <v>36</v>
      </c>
      <c r="EH148">
        <f t="shared" si="221"/>
        <v>23.27347815562154</v>
      </c>
      <c r="EI148">
        <f t="shared" si="222"/>
        <v>32.244836176104172</v>
      </c>
      <c r="EJ148">
        <f t="shared" si="223"/>
        <v>31.834357286488309</v>
      </c>
      <c r="EK148">
        <f t="shared" si="224"/>
        <v>11.870329701522005</v>
      </c>
      <c r="EL148">
        <f t="shared" si="225"/>
        <v>20.969476264825143</v>
      </c>
      <c r="EM148" s="79">
        <f t="shared" si="177"/>
        <v>11.870329701522005</v>
      </c>
      <c r="EN148">
        <f t="shared" si="178"/>
        <v>4</v>
      </c>
      <c r="ES148" s="50" t="s">
        <v>576</v>
      </c>
      <c r="ET148" s="53">
        <v>8</v>
      </c>
      <c r="EU148" s="53">
        <v>36</v>
      </c>
      <c r="EV148">
        <f t="shared" si="226"/>
        <v>23.425173003250922</v>
      </c>
      <c r="EW148">
        <f t="shared" si="227"/>
        <v>32.473316791029958</v>
      </c>
      <c r="EX148">
        <f t="shared" si="228"/>
        <v>31.834357286488309</v>
      </c>
      <c r="EY148">
        <f t="shared" si="229"/>
        <v>11.870329701522005</v>
      </c>
      <c r="EZ148">
        <f t="shared" si="230"/>
        <v>20.969476264825143</v>
      </c>
      <c r="FA148" s="79">
        <f t="shared" si="179"/>
        <v>11.870329701522005</v>
      </c>
      <c r="FB148">
        <f t="shared" si="180"/>
        <v>4</v>
      </c>
    </row>
    <row r="149" spans="1:158">
      <c r="A149" s="50" t="s">
        <v>351</v>
      </c>
      <c r="B149" s="51">
        <v>16</v>
      </c>
      <c r="C149" s="51">
        <v>2</v>
      </c>
      <c r="H149" s="1">
        <v>148</v>
      </c>
      <c r="I149" s="52" t="s">
        <v>362</v>
      </c>
      <c r="J149" s="53">
        <v>10</v>
      </c>
      <c r="K149" s="53">
        <v>14</v>
      </c>
      <c r="L149">
        <f t="shared" si="154"/>
        <v>13.038404810405298</v>
      </c>
      <c r="M149">
        <f t="shared" si="155"/>
        <v>12.727922061357855</v>
      </c>
      <c r="N149">
        <f t="shared" si="156"/>
        <v>12.806248474865697</v>
      </c>
      <c r="O149">
        <f t="shared" si="157"/>
        <v>13.45362404707371</v>
      </c>
      <c r="P149">
        <f t="shared" si="158"/>
        <v>0</v>
      </c>
      <c r="Q149" s="79">
        <f t="shared" si="159"/>
        <v>0</v>
      </c>
      <c r="R149">
        <f t="shared" si="160"/>
        <v>5</v>
      </c>
      <c r="W149" s="50" t="s">
        <v>580</v>
      </c>
      <c r="X149" s="53">
        <v>23</v>
      </c>
      <c r="Y149" s="53">
        <v>27</v>
      </c>
      <c r="Z149">
        <f t="shared" si="181"/>
        <v>30.169728205603711</v>
      </c>
      <c r="AA149">
        <f t="shared" si="182"/>
        <v>19.654390031040961</v>
      </c>
      <c r="AB149">
        <f t="shared" si="183"/>
        <v>19.105980780095642</v>
      </c>
      <c r="AC149">
        <f t="shared" si="184"/>
        <v>22.677080940897135</v>
      </c>
      <c r="AD149">
        <f t="shared" si="185"/>
        <v>12.51415413303479</v>
      </c>
      <c r="AE149" s="79">
        <f t="shared" si="161"/>
        <v>12.51415413303479</v>
      </c>
      <c r="AF149">
        <f t="shared" si="162"/>
        <v>5</v>
      </c>
      <c r="AK149" s="50" t="s">
        <v>580</v>
      </c>
      <c r="AL149" s="53">
        <v>23</v>
      </c>
      <c r="AM149" s="53">
        <v>27</v>
      </c>
      <c r="AN149">
        <f t="shared" si="186"/>
        <v>26.269565775059689</v>
      </c>
      <c r="AO149">
        <f t="shared" si="187"/>
        <v>20.364580643850044</v>
      </c>
      <c r="AP149">
        <f t="shared" si="188"/>
        <v>19.338652623223645</v>
      </c>
      <c r="AQ149">
        <f t="shared" si="189"/>
        <v>22.161026851138665</v>
      </c>
      <c r="AR149">
        <f t="shared" si="190"/>
        <v>11.400168617379695</v>
      </c>
      <c r="AS149" s="79">
        <f t="shared" si="163"/>
        <v>11.400168617379695</v>
      </c>
      <c r="AT149">
        <f t="shared" si="164"/>
        <v>5</v>
      </c>
      <c r="AY149" s="50" t="s">
        <v>580</v>
      </c>
      <c r="AZ149" s="53">
        <v>23</v>
      </c>
      <c r="BA149" s="53">
        <v>27</v>
      </c>
      <c r="BB149">
        <f t="shared" si="191"/>
        <v>22.801184790160459</v>
      </c>
      <c r="BC149">
        <f t="shared" si="192"/>
        <v>19.235745082847135</v>
      </c>
      <c r="BD149">
        <f t="shared" si="193"/>
        <v>19.802153505254648</v>
      </c>
      <c r="BE149">
        <f t="shared" si="194"/>
        <v>22.161026851138665</v>
      </c>
      <c r="BF149">
        <f t="shared" si="195"/>
        <v>10.627332912665231</v>
      </c>
      <c r="BG149" s="79">
        <f t="shared" si="165"/>
        <v>10.627332912665231</v>
      </c>
      <c r="BH149">
        <f t="shared" si="166"/>
        <v>5</v>
      </c>
      <c r="BM149" s="50" t="s">
        <v>580</v>
      </c>
      <c r="BN149" s="53">
        <v>23</v>
      </c>
      <c r="BO149" s="53">
        <v>27</v>
      </c>
      <c r="BP149">
        <f t="shared" si="196"/>
        <v>20.919239853838029</v>
      </c>
      <c r="BQ149">
        <f t="shared" si="197"/>
        <v>20.454954584598241</v>
      </c>
      <c r="BR149">
        <f t="shared" si="198"/>
        <v>19.809982959003051</v>
      </c>
      <c r="BS149">
        <f t="shared" si="199"/>
        <v>22.978685776170927</v>
      </c>
      <c r="BT149">
        <f t="shared" si="200"/>
        <v>5.6852415929128499</v>
      </c>
      <c r="BU149" s="79">
        <f t="shared" si="167"/>
        <v>5.6852415929128499</v>
      </c>
      <c r="BV149">
        <f t="shared" si="168"/>
        <v>5</v>
      </c>
      <c r="CA149" s="50" t="s">
        <v>580</v>
      </c>
      <c r="CB149" s="53">
        <v>23</v>
      </c>
      <c r="CC149" s="53">
        <v>27</v>
      </c>
      <c r="CD149">
        <f t="shared" si="201"/>
        <v>19.828814040186646</v>
      </c>
      <c r="CE149">
        <f t="shared" si="202"/>
        <v>21.428559938244419</v>
      </c>
      <c r="CF149">
        <f t="shared" si="203"/>
        <v>20.023783585713041</v>
      </c>
      <c r="CG149">
        <f t="shared" si="204"/>
        <v>22.978685776170927</v>
      </c>
      <c r="CH149">
        <f t="shared" si="205"/>
        <v>2.2203967547921382</v>
      </c>
      <c r="CI149" s="79">
        <f t="shared" si="169"/>
        <v>2.2203967547921382</v>
      </c>
      <c r="CJ149">
        <f t="shared" si="170"/>
        <v>5</v>
      </c>
      <c r="CO149" s="50" t="s">
        <v>580</v>
      </c>
      <c r="CP149" s="53">
        <v>23</v>
      </c>
      <c r="CQ149" s="53">
        <v>27</v>
      </c>
      <c r="CR149">
        <f t="shared" si="206"/>
        <v>18.815943471653544</v>
      </c>
      <c r="CS149">
        <f t="shared" si="207"/>
        <v>21.528135660107683</v>
      </c>
      <c r="CT149">
        <f t="shared" si="208"/>
        <v>23.346640643856855</v>
      </c>
      <c r="CU149">
        <f t="shared" si="209"/>
        <v>22.978685776170927</v>
      </c>
      <c r="CV149">
        <f t="shared" si="210"/>
        <v>3.6781252156784703</v>
      </c>
      <c r="CW149" s="79">
        <f t="shared" si="171"/>
        <v>3.6781252156784703</v>
      </c>
      <c r="CX149">
        <f t="shared" si="172"/>
        <v>5</v>
      </c>
      <c r="DC149" s="50" t="s">
        <v>580</v>
      </c>
      <c r="DD149" s="53">
        <v>23</v>
      </c>
      <c r="DE149" s="53">
        <v>27</v>
      </c>
      <c r="DF149">
        <f t="shared" si="211"/>
        <v>18.184758663457607</v>
      </c>
      <c r="DG149">
        <f t="shared" si="212"/>
        <v>21.531431614579006</v>
      </c>
      <c r="DH149">
        <f t="shared" si="213"/>
        <v>30.31534938207551</v>
      </c>
      <c r="DI149">
        <f t="shared" si="214"/>
        <v>19.966599808102849</v>
      </c>
      <c r="DJ149">
        <f t="shared" si="215"/>
        <v>3.615034941566972</v>
      </c>
      <c r="DK149" s="79">
        <f t="shared" si="173"/>
        <v>3.615034941566972</v>
      </c>
      <c r="DL149">
        <f t="shared" si="174"/>
        <v>5</v>
      </c>
      <c r="DQ149" s="50" t="s">
        <v>580</v>
      </c>
      <c r="DR149" s="53">
        <v>23</v>
      </c>
      <c r="DS149" s="53">
        <v>27</v>
      </c>
      <c r="DT149">
        <f t="shared" si="216"/>
        <v>17.413386000757225</v>
      </c>
      <c r="DU149">
        <f t="shared" si="217"/>
        <v>21.656289914931953</v>
      </c>
      <c r="DV149">
        <f t="shared" si="218"/>
        <v>29.9284483081865</v>
      </c>
      <c r="DW149">
        <f t="shared" si="219"/>
        <v>19.863478759342119</v>
      </c>
      <c r="DX149">
        <f t="shared" si="220"/>
        <v>3.7438926211903034</v>
      </c>
      <c r="DY149" s="79">
        <f t="shared" si="175"/>
        <v>3.7438926211903034</v>
      </c>
      <c r="DZ149">
        <f t="shared" si="176"/>
        <v>5</v>
      </c>
      <c r="EE149" s="50" t="s">
        <v>580</v>
      </c>
      <c r="EF149" s="53">
        <v>23</v>
      </c>
      <c r="EG149" s="53">
        <v>27</v>
      </c>
      <c r="EH149">
        <f t="shared" si="221"/>
        <v>17.744001541935042</v>
      </c>
      <c r="EI149">
        <f t="shared" si="222"/>
        <v>21.510027131823811</v>
      </c>
      <c r="EJ149">
        <f t="shared" si="223"/>
        <v>29.9284483081865</v>
      </c>
      <c r="EK149">
        <f t="shared" si="224"/>
        <v>19.863478759342119</v>
      </c>
      <c r="EL149">
        <f t="shared" si="225"/>
        <v>3.8863286352372577</v>
      </c>
      <c r="EM149" s="79">
        <f t="shared" si="177"/>
        <v>3.8863286352372577</v>
      </c>
      <c r="EN149">
        <f t="shared" si="178"/>
        <v>5</v>
      </c>
      <c r="ES149" s="50" t="s">
        <v>580</v>
      </c>
      <c r="ET149" s="53">
        <v>23</v>
      </c>
      <c r="EU149" s="53">
        <v>27</v>
      </c>
      <c r="EV149">
        <f t="shared" si="226"/>
        <v>17.789630343327424</v>
      </c>
      <c r="EW149">
        <f t="shared" si="227"/>
        <v>21.633245622665779</v>
      </c>
      <c r="EX149">
        <f t="shared" si="228"/>
        <v>29.9284483081865</v>
      </c>
      <c r="EY149">
        <f t="shared" si="229"/>
        <v>19.863478759342119</v>
      </c>
      <c r="EZ149">
        <f t="shared" si="230"/>
        <v>3.8863286352372577</v>
      </c>
      <c r="FA149" s="79">
        <f t="shared" si="179"/>
        <v>3.8863286352372577</v>
      </c>
      <c r="FB149">
        <f t="shared" si="180"/>
        <v>5</v>
      </c>
    </row>
    <row r="150" spans="1:158">
      <c r="A150" s="50" t="s">
        <v>353</v>
      </c>
      <c r="B150" s="51">
        <v>10</v>
      </c>
      <c r="C150" s="51">
        <v>14</v>
      </c>
      <c r="H150" s="1">
        <v>149</v>
      </c>
      <c r="I150" s="50" t="s">
        <v>407</v>
      </c>
      <c r="J150" s="53">
        <v>2</v>
      </c>
      <c r="K150" s="53">
        <v>24</v>
      </c>
      <c r="L150">
        <f t="shared" si="154"/>
        <v>21.023796041628639</v>
      </c>
      <c r="M150">
        <f t="shared" si="155"/>
        <v>25.495097567963924</v>
      </c>
      <c r="N150">
        <f t="shared" si="156"/>
        <v>0</v>
      </c>
      <c r="O150">
        <f t="shared" si="157"/>
        <v>1</v>
      </c>
      <c r="P150">
        <f t="shared" si="158"/>
        <v>12.806248474865697</v>
      </c>
      <c r="Q150" s="79">
        <f t="shared" si="159"/>
        <v>0</v>
      </c>
      <c r="R150">
        <f t="shared" si="160"/>
        <v>3</v>
      </c>
      <c r="W150" s="50" t="s">
        <v>584</v>
      </c>
      <c r="X150" s="53">
        <v>12</v>
      </c>
      <c r="Y150" s="53">
        <v>13</v>
      </c>
      <c r="Z150">
        <f t="shared" si="181"/>
        <v>12.410177275123832</v>
      </c>
      <c r="AA150">
        <f t="shared" si="182"/>
        <v>11.198837723812336</v>
      </c>
      <c r="AB150">
        <f t="shared" si="183"/>
        <v>15.07956697559263</v>
      </c>
      <c r="AC150">
        <f t="shared" si="184"/>
        <v>13.901438774457844</v>
      </c>
      <c r="AD150">
        <f t="shared" si="185"/>
        <v>5.2916433707108084</v>
      </c>
      <c r="AE150" s="79">
        <f t="shared" si="161"/>
        <v>5.2916433707108084</v>
      </c>
      <c r="AF150">
        <f t="shared" si="162"/>
        <v>5</v>
      </c>
      <c r="AK150" s="50" t="s">
        <v>584</v>
      </c>
      <c r="AL150" s="53">
        <v>12</v>
      </c>
      <c r="AM150" s="53">
        <v>13</v>
      </c>
      <c r="AN150">
        <f t="shared" si="186"/>
        <v>8.5168594283449011</v>
      </c>
      <c r="AO150">
        <f t="shared" si="187"/>
        <v>10.900967269002868</v>
      </c>
      <c r="AP150">
        <f t="shared" si="188"/>
        <v>15.390534194293414</v>
      </c>
      <c r="AQ150">
        <f t="shared" si="189"/>
        <v>13.068197189011533</v>
      </c>
      <c r="AR150">
        <f t="shared" si="190"/>
        <v>6.4060266737416027</v>
      </c>
      <c r="AS150" s="79">
        <f t="shared" si="163"/>
        <v>6.4060266737416027</v>
      </c>
      <c r="AT150">
        <f t="shared" si="164"/>
        <v>5</v>
      </c>
      <c r="AY150" s="50" t="s">
        <v>584</v>
      </c>
      <c r="AZ150" s="53">
        <v>12</v>
      </c>
      <c r="BA150" s="53">
        <v>13</v>
      </c>
      <c r="BB150">
        <f t="shared" si="191"/>
        <v>7.0198439226983229</v>
      </c>
      <c r="BC150">
        <f t="shared" si="192"/>
        <v>9.9756648313923293</v>
      </c>
      <c r="BD150">
        <f t="shared" si="193"/>
        <v>15.460596540938157</v>
      </c>
      <c r="BE150">
        <f t="shared" si="194"/>
        <v>13.068197189011533</v>
      </c>
      <c r="BF150">
        <f t="shared" si="195"/>
        <v>7.3592181063355913</v>
      </c>
      <c r="BG150" s="79">
        <f t="shared" si="165"/>
        <v>7.0198439226983229</v>
      </c>
      <c r="BH150">
        <f t="shared" si="166"/>
        <v>1</v>
      </c>
      <c r="BM150" s="50" t="s">
        <v>584</v>
      </c>
      <c r="BN150" s="53">
        <v>12</v>
      </c>
      <c r="BO150" s="53">
        <v>13</v>
      </c>
      <c r="BP150">
        <f t="shared" si="196"/>
        <v>3.5380091461732146</v>
      </c>
      <c r="BQ150">
        <f t="shared" si="197"/>
        <v>11.353144451031028</v>
      </c>
      <c r="BR150">
        <f t="shared" si="198"/>
        <v>15.390699366435284</v>
      </c>
      <c r="BS150">
        <f t="shared" si="199"/>
        <v>11.225862995778987</v>
      </c>
      <c r="BT150">
        <f t="shared" si="200"/>
        <v>12.158883811015972</v>
      </c>
      <c r="BU150" s="79">
        <f t="shared" si="167"/>
        <v>3.5380091461732146</v>
      </c>
      <c r="BV150">
        <f t="shared" si="168"/>
        <v>1</v>
      </c>
      <c r="CA150" s="50" t="s">
        <v>584</v>
      </c>
      <c r="CB150" s="53">
        <v>12</v>
      </c>
      <c r="CC150" s="53">
        <v>13</v>
      </c>
      <c r="CD150">
        <f t="shared" si="201"/>
        <v>2.0253938432569303</v>
      </c>
      <c r="CE150">
        <f t="shared" si="202"/>
        <v>10.985160314302828</v>
      </c>
      <c r="CF150">
        <f t="shared" si="203"/>
        <v>15.497057969158885</v>
      </c>
      <c r="CG150">
        <f t="shared" si="204"/>
        <v>11.225862995778987</v>
      </c>
      <c r="CH150">
        <f t="shared" si="205"/>
        <v>16.490744509836158</v>
      </c>
      <c r="CI150" s="79">
        <f t="shared" si="169"/>
        <v>2.0253938432569303</v>
      </c>
      <c r="CJ150">
        <f t="shared" si="170"/>
        <v>1</v>
      </c>
      <c r="CO150" s="50" t="s">
        <v>584</v>
      </c>
      <c r="CP150" s="53">
        <v>12</v>
      </c>
      <c r="CQ150" s="53">
        <v>13</v>
      </c>
      <c r="CR150">
        <f t="shared" si="206"/>
        <v>1.0118885850041113</v>
      </c>
      <c r="CS150">
        <f t="shared" si="207"/>
        <v>10.342176995197866</v>
      </c>
      <c r="CT150">
        <f t="shared" si="208"/>
        <v>8.7820249760171425</v>
      </c>
      <c r="CU150">
        <f t="shared" si="209"/>
        <v>11.225862995778987</v>
      </c>
      <c r="CV150">
        <f t="shared" si="210"/>
        <v>20.049136078699494</v>
      </c>
      <c r="CW150" s="79">
        <f t="shared" si="171"/>
        <v>1.0118885850041113</v>
      </c>
      <c r="CX150">
        <f t="shared" si="172"/>
        <v>1</v>
      </c>
      <c r="DC150" s="50" t="s">
        <v>584</v>
      </c>
      <c r="DD150" s="53">
        <v>12</v>
      </c>
      <c r="DE150" s="53">
        <v>13</v>
      </c>
      <c r="DF150">
        <f t="shared" si="211"/>
        <v>0.38256114308249117</v>
      </c>
      <c r="DG150">
        <f t="shared" si="212"/>
        <v>10.493425622421508</v>
      </c>
      <c r="DH150">
        <f t="shared" si="213"/>
        <v>12.69500946448273</v>
      </c>
      <c r="DI150">
        <f t="shared" si="214"/>
        <v>15.009109074723016</v>
      </c>
      <c r="DJ150">
        <f t="shared" si="215"/>
        <v>20.07214257693359</v>
      </c>
      <c r="DK150" s="79">
        <f t="shared" si="173"/>
        <v>0.38256114308249117</v>
      </c>
      <c r="DL150">
        <f t="shared" si="174"/>
        <v>1</v>
      </c>
      <c r="DQ150" s="50" t="s">
        <v>584</v>
      </c>
      <c r="DR150" s="53">
        <v>12</v>
      </c>
      <c r="DS150" s="53">
        <v>13</v>
      </c>
      <c r="DT150">
        <f t="shared" si="216"/>
        <v>0.41348065416380775</v>
      </c>
      <c r="DU150">
        <f t="shared" si="217"/>
        <v>9.7884678063312531</v>
      </c>
      <c r="DV150">
        <f t="shared" si="218"/>
        <v>12.190848208545269</v>
      </c>
      <c r="DW150">
        <f t="shared" si="219"/>
        <v>14.97367188150039</v>
      </c>
      <c r="DX150">
        <f t="shared" si="220"/>
        <v>20.157814532309875</v>
      </c>
      <c r="DY150" s="79">
        <f t="shared" si="175"/>
        <v>0.41348065416380775</v>
      </c>
      <c r="DZ150">
        <f t="shared" si="176"/>
        <v>1</v>
      </c>
      <c r="EE150" s="50" t="s">
        <v>584</v>
      </c>
      <c r="EF150" s="53">
        <v>12</v>
      </c>
      <c r="EG150" s="53">
        <v>13</v>
      </c>
      <c r="EH150">
        <f t="shared" si="221"/>
        <v>7.3720283457301014E-2</v>
      </c>
      <c r="EI150">
        <f t="shared" si="222"/>
        <v>10.261957575423732</v>
      </c>
      <c r="EJ150">
        <f t="shared" si="223"/>
        <v>12.190848208545269</v>
      </c>
      <c r="EK150">
        <f t="shared" si="224"/>
        <v>14.97367188150039</v>
      </c>
      <c r="EL150">
        <f t="shared" si="225"/>
        <v>20.355203739119514</v>
      </c>
      <c r="EM150" s="79">
        <f t="shared" si="177"/>
        <v>7.3720283457301014E-2</v>
      </c>
      <c r="EN150">
        <f t="shared" si="178"/>
        <v>1</v>
      </c>
      <c r="ES150" s="50" t="s">
        <v>584</v>
      </c>
      <c r="ET150" s="53">
        <v>12</v>
      </c>
      <c r="EU150" s="53">
        <v>13</v>
      </c>
      <c r="EV150">
        <f t="shared" si="226"/>
        <v>0.1219864428359973</v>
      </c>
      <c r="EW150">
        <f t="shared" si="227"/>
        <v>10.531320358368559</v>
      </c>
      <c r="EX150">
        <f t="shared" si="228"/>
        <v>12.190848208545269</v>
      </c>
      <c r="EY150">
        <f t="shared" si="229"/>
        <v>14.97367188150039</v>
      </c>
      <c r="EZ150">
        <f t="shared" si="230"/>
        <v>20.355203739119514</v>
      </c>
      <c r="FA150" s="79">
        <f t="shared" si="179"/>
        <v>0.1219864428359973</v>
      </c>
      <c r="FB150">
        <f t="shared" si="180"/>
        <v>1</v>
      </c>
    </row>
    <row r="151" spans="1:158">
      <c r="A151" s="50" t="s">
        <v>355</v>
      </c>
      <c r="B151" s="51">
        <v>15</v>
      </c>
      <c r="C151" s="51">
        <v>9</v>
      </c>
      <c r="H151" s="1">
        <v>150</v>
      </c>
      <c r="I151" s="50" t="s">
        <v>808</v>
      </c>
      <c r="J151" s="53">
        <v>7</v>
      </c>
      <c r="K151" s="53">
        <v>37</v>
      </c>
      <c r="L151">
        <f t="shared" si="154"/>
        <v>34.23448553724738</v>
      </c>
      <c r="M151">
        <f t="shared" si="155"/>
        <v>34.176014981270121</v>
      </c>
      <c r="N151">
        <f t="shared" si="156"/>
        <v>13.928388277184119</v>
      </c>
      <c r="O151">
        <f t="shared" si="157"/>
        <v>14.317821063276353</v>
      </c>
      <c r="P151">
        <f t="shared" si="158"/>
        <v>23.194827009486403</v>
      </c>
      <c r="Q151" s="79">
        <f t="shared" si="159"/>
        <v>13.928388277184119</v>
      </c>
      <c r="R151">
        <f t="shared" si="160"/>
        <v>3</v>
      </c>
      <c r="W151" s="50" t="s">
        <v>588</v>
      </c>
      <c r="X151" s="53">
        <v>28</v>
      </c>
      <c r="Y151" s="53">
        <v>35</v>
      </c>
      <c r="Z151">
        <f t="shared" si="181"/>
        <v>39.51977353173978</v>
      </c>
      <c r="AA151">
        <f t="shared" si="182"/>
        <v>28.32223687437633</v>
      </c>
      <c r="AB151">
        <f t="shared" si="183"/>
        <v>25.783961975991666</v>
      </c>
      <c r="AC151">
        <f t="shared" si="184"/>
        <v>30.186917696247161</v>
      </c>
      <c r="AD151">
        <f t="shared" si="185"/>
        <v>21.921513898772357</v>
      </c>
      <c r="AE151" s="79">
        <f t="shared" si="161"/>
        <v>21.921513898772357</v>
      </c>
      <c r="AF151">
        <f t="shared" si="162"/>
        <v>5</v>
      </c>
      <c r="AK151" s="50" t="s">
        <v>588</v>
      </c>
      <c r="AL151" s="53">
        <v>28</v>
      </c>
      <c r="AM151" s="53">
        <v>35</v>
      </c>
      <c r="AN151">
        <f t="shared" si="186"/>
        <v>35.689331513523584</v>
      </c>
      <c r="AO151">
        <f t="shared" si="187"/>
        <v>29.130760413004531</v>
      </c>
      <c r="AP151">
        <f t="shared" si="188"/>
        <v>25.938823522313321</v>
      </c>
      <c r="AQ151">
        <f t="shared" si="189"/>
        <v>29.823555194290449</v>
      </c>
      <c r="AR151">
        <f t="shared" si="190"/>
        <v>20.80986571856457</v>
      </c>
      <c r="AS151" s="79">
        <f t="shared" si="163"/>
        <v>20.80986571856457</v>
      </c>
      <c r="AT151">
        <f t="shared" si="164"/>
        <v>5</v>
      </c>
      <c r="AY151" s="50" t="s">
        <v>588</v>
      </c>
      <c r="AZ151" s="53">
        <v>28</v>
      </c>
      <c r="BA151" s="53">
        <v>35</v>
      </c>
      <c r="BB151">
        <f t="shared" si="191"/>
        <v>32.171700632497576</v>
      </c>
      <c r="BC151">
        <f t="shared" si="192"/>
        <v>28.080489470810114</v>
      </c>
      <c r="BD151">
        <f t="shared" si="193"/>
        <v>26.437375195462749</v>
      </c>
      <c r="BE151">
        <f t="shared" si="194"/>
        <v>29.823555194290449</v>
      </c>
      <c r="BF151">
        <f t="shared" si="195"/>
        <v>20.061013678690756</v>
      </c>
      <c r="BG151" s="79">
        <f t="shared" si="165"/>
        <v>20.061013678690756</v>
      </c>
      <c r="BH151">
        <f t="shared" si="166"/>
        <v>5</v>
      </c>
      <c r="BM151" s="50" t="s">
        <v>588</v>
      </c>
      <c r="BN151" s="53">
        <v>28</v>
      </c>
      <c r="BO151" s="53">
        <v>35</v>
      </c>
      <c r="BP151">
        <f t="shared" si="196"/>
        <v>30.351869057282212</v>
      </c>
      <c r="BQ151">
        <f t="shared" si="197"/>
        <v>29.151779013672158</v>
      </c>
      <c r="BR151">
        <f t="shared" si="198"/>
        <v>26.469773479121262</v>
      </c>
      <c r="BS151">
        <f t="shared" si="199"/>
        <v>31.202884482047491</v>
      </c>
      <c r="BT151">
        <f t="shared" si="200"/>
        <v>15.119051167642308</v>
      </c>
      <c r="BU151" s="79">
        <f t="shared" si="167"/>
        <v>15.119051167642308</v>
      </c>
      <c r="BV151">
        <f t="shared" si="168"/>
        <v>5</v>
      </c>
      <c r="CA151" s="50" t="s">
        <v>588</v>
      </c>
      <c r="CB151" s="53">
        <v>28</v>
      </c>
      <c r="CC151" s="53">
        <v>35</v>
      </c>
      <c r="CD151">
        <f t="shared" si="201"/>
        <v>29.223513215565013</v>
      </c>
      <c r="CE151">
        <f t="shared" si="202"/>
        <v>30.260413330933432</v>
      </c>
      <c r="CF151">
        <f t="shared" si="203"/>
        <v>26.675964489919966</v>
      </c>
      <c r="CG151">
        <f t="shared" si="204"/>
        <v>31.202884482047491</v>
      </c>
      <c r="CH151">
        <f t="shared" si="205"/>
        <v>11.12392718282044</v>
      </c>
      <c r="CI151" s="79">
        <f t="shared" si="169"/>
        <v>11.12392718282044</v>
      </c>
      <c r="CJ151">
        <f t="shared" si="170"/>
        <v>5</v>
      </c>
      <c r="CO151" s="50" t="s">
        <v>588</v>
      </c>
      <c r="CP151" s="53">
        <v>28</v>
      </c>
      <c r="CQ151" s="53">
        <v>35</v>
      </c>
      <c r="CR151">
        <f t="shared" si="206"/>
        <v>28.214806429044689</v>
      </c>
      <c r="CS151">
        <f t="shared" si="207"/>
        <v>30.464087463766251</v>
      </c>
      <c r="CT151">
        <f t="shared" si="208"/>
        <v>32.125259470133294</v>
      </c>
      <c r="CU151">
        <f t="shared" si="209"/>
        <v>31.202884482047491</v>
      </c>
      <c r="CV151">
        <f t="shared" si="210"/>
        <v>8.4336668123782186</v>
      </c>
      <c r="CW151" s="79">
        <f t="shared" si="171"/>
        <v>8.4336668123782186</v>
      </c>
      <c r="CX151">
        <f t="shared" si="172"/>
        <v>5</v>
      </c>
      <c r="DC151" s="50" t="s">
        <v>588</v>
      </c>
      <c r="DD151" s="53">
        <v>28</v>
      </c>
      <c r="DE151" s="53">
        <v>35</v>
      </c>
      <c r="DF151">
        <f t="shared" si="211"/>
        <v>27.584480321880211</v>
      </c>
      <c r="DG151">
        <f t="shared" si="212"/>
        <v>30.445724987808916</v>
      </c>
      <c r="DH151">
        <f t="shared" si="213"/>
        <v>39.605452108608809</v>
      </c>
      <c r="DI151">
        <f t="shared" si="214"/>
        <v>26.772719511042069</v>
      </c>
      <c r="DJ151">
        <f t="shared" si="215"/>
        <v>8.3505705786341373</v>
      </c>
      <c r="DK151" s="79">
        <f t="shared" si="173"/>
        <v>8.3505705786341373</v>
      </c>
      <c r="DL151">
        <f t="shared" si="174"/>
        <v>5</v>
      </c>
      <c r="DQ151" s="50" t="s">
        <v>588</v>
      </c>
      <c r="DR151" s="53">
        <v>28</v>
      </c>
      <c r="DS151" s="53">
        <v>35</v>
      </c>
      <c r="DT151">
        <f t="shared" si="216"/>
        <v>26.806926960234883</v>
      </c>
      <c r="DU151">
        <f t="shared" si="217"/>
        <v>30.677758007187933</v>
      </c>
      <c r="DV151">
        <f t="shared" si="218"/>
        <v>39.267672624842326</v>
      </c>
      <c r="DW151">
        <f t="shared" si="219"/>
        <v>26.668154070029583</v>
      </c>
      <c r="DX151">
        <f t="shared" si="220"/>
        <v>8.3416287186018518</v>
      </c>
      <c r="DY151" s="79">
        <f t="shared" si="175"/>
        <v>8.3416287186018518</v>
      </c>
      <c r="DZ151">
        <f t="shared" si="176"/>
        <v>5</v>
      </c>
      <c r="EE151" s="50" t="s">
        <v>588</v>
      </c>
      <c r="EF151" s="53">
        <v>28</v>
      </c>
      <c r="EG151" s="53">
        <v>35</v>
      </c>
      <c r="EH151">
        <f t="shared" si="221"/>
        <v>27.14090660976882</v>
      </c>
      <c r="EI151">
        <f t="shared" si="222"/>
        <v>30.456080402044456</v>
      </c>
      <c r="EJ151">
        <f t="shared" si="223"/>
        <v>39.267672624842326</v>
      </c>
      <c r="EK151">
        <f t="shared" si="224"/>
        <v>26.668154070029583</v>
      </c>
      <c r="EL151">
        <f t="shared" si="225"/>
        <v>8.1916756760180096</v>
      </c>
      <c r="EM151" s="79">
        <f t="shared" si="177"/>
        <v>8.1916756760180096</v>
      </c>
      <c r="EN151">
        <f t="shared" si="178"/>
        <v>5</v>
      </c>
      <c r="ES151" s="50" t="s">
        <v>588</v>
      </c>
      <c r="ET151" s="53">
        <v>28</v>
      </c>
      <c r="EU151" s="53">
        <v>35</v>
      </c>
      <c r="EV151">
        <f t="shared" si="226"/>
        <v>27.192445767386129</v>
      </c>
      <c r="EW151">
        <f t="shared" si="227"/>
        <v>30.549770137442739</v>
      </c>
      <c r="EX151">
        <f t="shared" si="228"/>
        <v>39.267672624842326</v>
      </c>
      <c r="EY151">
        <f t="shared" si="229"/>
        <v>26.668154070029583</v>
      </c>
      <c r="EZ151">
        <f t="shared" si="230"/>
        <v>8.1916756760180096</v>
      </c>
      <c r="FA151" s="79">
        <f t="shared" si="179"/>
        <v>8.1916756760180096</v>
      </c>
      <c r="FB151">
        <f t="shared" si="180"/>
        <v>5</v>
      </c>
    </row>
    <row r="152" spans="1:158">
      <c r="A152" s="52" t="s">
        <v>357</v>
      </c>
      <c r="B152" s="53">
        <v>16</v>
      </c>
      <c r="C152" s="53">
        <v>2</v>
      </c>
      <c r="H152" s="15">
        <v>151</v>
      </c>
      <c r="I152" s="50" t="s">
        <v>899</v>
      </c>
      <c r="J152" s="51">
        <v>19</v>
      </c>
      <c r="K152" s="51">
        <v>8</v>
      </c>
      <c r="L152">
        <f t="shared" si="154"/>
        <v>16.763054614240211</v>
      </c>
      <c r="M152">
        <f t="shared" si="155"/>
        <v>3</v>
      </c>
      <c r="N152">
        <f t="shared" si="156"/>
        <v>23.345235059857504</v>
      </c>
      <c r="O152">
        <f t="shared" si="157"/>
        <v>24.083189157584592</v>
      </c>
      <c r="P152">
        <f t="shared" si="158"/>
        <v>10.816653826391969</v>
      </c>
      <c r="Q152" s="79">
        <f t="shared" si="159"/>
        <v>3</v>
      </c>
      <c r="R152">
        <f t="shared" si="160"/>
        <v>2</v>
      </c>
      <c r="W152" s="50" t="s">
        <v>590</v>
      </c>
      <c r="X152" s="53">
        <v>11</v>
      </c>
      <c r="Y152" s="53">
        <v>20</v>
      </c>
      <c r="Z152">
        <f t="shared" si="181"/>
        <v>17.621364873357567</v>
      </c>
      <c r="AA152">
        <f t="shared" si="182"/>
        <v>16.533272558640114</v>
      </c>
      <c r="AB152">
        <f t="shared" si="183"/>
        <v>9.1036921736943608</v>
      </c>
      <c r="AC152">
        <f t="shared" si="184"/>
        <v>10.111874208078342</v>
      </c>
      <c r="AD152">
        <f t="shared" si="185"/>
        <v>5.2252054135765515</v>
      </c>
      <c r="AE152" s="79">
        <f t="shared" si="161"/>
        <v>5.2252054135765515</v>
      </c>
      <c r="AF152">
        <f t="shared" si="162"/>
        <v>5</v>
      </c>
      <c r="AK152" s="50" t="s">
        <v>590</v>
      </c>
      <c r="AL152" s="53">
        <v>11</v>
      </c>
      <c r="AM152" s="53">
        <v>20</v>
      </c>
      <c r="AN152">
        <f t="shared" si="186"/>
        <v>14.71952968332166</v>
      </c>
      <c r="AO152">
        <f t="shared" si="187"/>
        <v>16.56207570867468</v>
      </c>
      <c r="AP152">
        <f t="shared" si="188"/>
        <v>9.4282305481842599</v>
      </c>
      <c r="AQ152">
        <f t="shared" si="189"/>
        <v>9.3867518932210476</v>
      </c>
      <c r="AR152">
        <f t="shared" si="190"/>
        <v>5.4452282894924515</v>
      </c>
      <c r="AS152" s="79">
        <f t="shared" si="163"/>
        <v>5.4452282894924515</v>
      </c>
      <c r="AT152">
        <f t="shared" si="164"/>
        <v>5</v>
      </c>
      <c r="AY152" s="50" t="s">
        <v>590</v>
      </c>
      <c r="AZ152" s="53">
        <v>11</v>
      </c>
      <c r="BA152" s="53">
        <v>20</v>
      </c>
      <c r="BB152">
        <f t="shared" si="191"/>
        <v>14.072901985271004</v>
      </c>
      <c r="BC152">
        <f t="shared" si="192"/>
        <v>15.422296267102306</v>
      </c>
      <c r="BD152">
        <f t="shared" si="193"/>
        <v>9.6526111761361726</v>
      </c>
      <c r="BE152">
        <f t="shared" si="194"/>
        <v>9.3867518932210476</v>
      </c>
      <c r="BF152">
        <f t="shared" si="195"/>
        <v>6.7908625885536518</v>
      </c>
      <c r="BG152" s="79">
        <f t="shared" si="165"/>
        <v>6.7908625885536518</v>
      </c>
      <c r="BH152">
        <f t="shared" si="166"/>
        <v>5</v>
      </c>
      <c r="BM152" s="50" t="s">
        <v>590</v>
      </c>
      <c r="BN152" s="53">
        <v>11</v>
      </c>
      <c r="BO152" s="53">
        <v>20</v>
      </c>
      <c r="BP152">
        <f t="shared" si="196"/>
        <v>10.524268486237194</v>
      </c>
      <c r="BQ152">
        <f t="shared" si="197"/>
        <v>16.945043241077215</v>
      </c>
      <c r="BR152">
        <f t="shared" si="198"/>
        <v>9.6032255851870634</v>
      </c>
      <c r="BS152">
        <f t="shared" si="199"/>
        <v>9.3391648448884332</v>
      </c>
      <c r="BT152">
        <f t="shared" si="200"/>
        <v>9.2083928820281269</v>
      </c>
      <c r="BU152" s="79">
        <f t="shared" si="167"/>
        <v>9.2083928820281269</v>
      </c>
      <c r="BV152">
        <f t="shared" si="168"/>
        <v>5</v>
      </c>
      <c r="CA152" s="50" t="s">
        <v>590</v>
      </c>
      <c r="CB152" s="53">
        <v>11</v>
      </c>
      <c r="CC152" s="53">
        <v>20</v>
      </c>
      <c r="CD152">
        <f t="shared" si="201"/>
        <v>8.5541227919818343</v>
      </c>
      <c r="CE152">
        <f t="shared" si="202"/>
        <v>16.991141938343453</v>
      </c>
      <c r="CF152">
        <f t="shared" si="203"/>
        <v>9.7649479246676467</v>
      </c>
      <c r="CG152">
        <f t="shared" si="204"/>
        <v>9.3391648448884332</v>
      </c>
      <c r="CH152">
        <f t="shared" si="205"/>
        <v>13.388390581720099</v>
      </c>
      <c r="CI152" s="79">
        <f t="shared" si="169"/>
        <v>8.5541227919818343</v>
      </c>
      <c r="CJ152">
        <f t="shared" si="170"/>
        <v>1</v>
      </c>
      <c r="CO152" s="50" t="s">
        <v>590</v>
      </c>
      <c r="CP152" s="53">
        <v>11</v>
      </c>
      <c r="CQ152" s="53">
        <v>20</v>
      </c>
      <c r="CR152">
        <f t="shared" si="206"/>
        <v>7.824419913863367</v>
      </c>
      <c r="CS152">
        <f t="shared" si="207"/>
        <v>16.520006809925956</v>
      </c>
      <c r="CT152">
        <f t="shared" si="208"/>
        <v>9.4830443078891555</v>
      </c>
      <c r="CU152">
        <f t="shared" si="209"/>
        <v>9.3391648448884332</v>
      </c>
      <c r="CV152">
        <f t="shared" si="210"/>
        <v>17.025698208949017</v>
      </c>
      <c r="CW152" s="79">
        <f t="shared" si="171"/>
        <v>7.824419913863367</v>
      </c>
      <c r="CX152">
        <f t="shared" si="172"/>
        <v>1</v>
      </c>
      <c r="DC152" s="50" t="s">
        <v>590</v>
      </c>
      <c r="DD152" s="53">
        <v>11</v>
      </c>
      <c r="DE152" s="53">
        <v>20</v>
      </c>
      <c r="DF152">
        <f t="shared" si="211"/>
        <v>7.3684802482056346</v>
      </c>
      <c r="DG152">
        <f t="shared" si="212"/>
        <v>16.639689807303871</v>
      </c>
      <c r="DH152">
        <f t="shared" si="213"/>
        <v>17.419787013316384</v>
      </c>
      <c r="DI152">
        <f t="shared" si="214"/>
        <v>9.3849602544141195</v>
      </c>
      <c r="DJ152">
        <f t="shared" si="215"/>
        <v>17.011081357419645</v>
      </c>
      <c r="DK152" s="79">
        <f t="shared" si="173"/>
        <v>7.3684802482056346</v>
      </c>
      <c r="DL152">
        <f t="shared" si="174"/>
        <v>1</v>
      </c>
      <c r="DQ152" s="50" t="s">
        <v>590</v>
      </c>
      <c r="DR152" s="53">
        <v>11</v>
      </c>
      <c r="DS152" s="53">
        <v>20</v>
      </c>
      <c r="DT152">
        <f t="shared" si="216"/>
        <v>6.7072706797450579</v>
      </c>
      <c r="DU152">
        <f t="shared" si="217"/>
        <v>16.124006745458257</v>
      </c>
      <c r="DV152">
        <f t="shared" si="218"/>
        <v>17.313568008466405</v>
      </c>
      <c r="DW152">
        <f t="shared" si="219"/>
        <v>9.3167959281523114</v>
      </c>
      <c r="DX152">
        <f t="shared" si="220"/>
        <v>17.124343698927653</v>
      </c>
      <c r="DY152" s="79">
        <f t="shared" si="175"/>
        <v>6.7072706797450579</v>
      </c>
      <c r="DZ152">
        <f t="shared" si="176"/>
        <v>1</v>
      </c>
      <c r="EE152" s="50" t="s">
        <v>590</v>
      </c>
      <c r="EF152" s="53">
        <v>11</v>
      </c>
      <c r="EG152" s="53">
        <v>20</v>
      </c>
      <c r="EH152">
        <f t="shared" si="221"/>
        <v>6.9988420256634623</v>
      </c>
      <c r="EI152">
        <f t="shared" si="222"/>
        <v>16.451295471050191</v>
      </c>
      <c r="EJ152">
        <f t="shared" si="223"/>
        <v>17.313568008466405</v>
      </c>
      <c r="EK152">
        <f t="shared" si="224"/>
        <v>9.3167959281523114</v>
      </c>
      <c r="EL152">
        <f t="shared" si="225"/>
        <v>17.31239251810867</v>
      </c>
      <c r="EM152" s="79">
        <f t="shared" si="177"/>
        <v>6.9988420256634623</v>
      </c>
      <c r="EN152">
        <f t="shared" si="178"/>
        <v>1</v>
      </c>
      <c r="ES152" s="50" t="s">
        <v>590</v>
      </c>
      <c r="ET152" s="53">
        <v>11</v>
      </c>
      <c r="EU152" s="53">
        <v>20</v>
      </c>
      <c r="EV152">
        <f t="shared" si="226"/>
        <v>7.1486185275363363</v>
      </c>
      <c r="EW152">
        <f t="shared" si="227"/>
        <v>16.701697014692492</v>
      </c>
      <c r="EX152">
        <f t="shared" si="228"/>
        <v>17.313568008466405</v>
      </c>
      <c r="EY152">
        <f t="shared" si="229"/>
        <v>9.3167959281523114</v>
      </c>
      <c r="EZ152">
        <f t="shared" si="230"/>
        <v>17.31239251810867</v>
      </c>
      <c r="FA152" s="79">
        <f t="shared" si="179"/>
        <v>7.1486185275363363</v>
      </c>
      <c r="FB152">
        <f t="shared" si="180"/>
        <v>1</v>
      </c>
    </row>
    <row r="153" spans="1:158">
      <c r="A153" s="52" t="s">
        <v>358</v>
      </c>
      <c r="B153" s="53">
        <v>12</v>
      </c>
      <c r="C153" s="53">
        <v>13</v>
      </c>
      <c r="H153" s="15">
        <v>152</v>
      </c>
      <c r="I153" s="50" t="s">
        <v>1163</v>
      </c>
      <c r="J153" s="53">
        <v>28</v>
      </c>
      <c r="K153" s="53">
        <v>31</v>
      </c>
      <c r="L153">
        <f t="shared" si="154"/>
        <v>37.536648758246919</v>
      </c>
      <c r="M153">
        <f t="shared" si="155"/>
        <v>27.513632984395208</v>
      </c>
      <c r="N153">
        <f t="shared" si="156"/>
        <v>26.92582403567252</v>
      </c>
      <c r="O153">
        <f t="shared" si="157"/>
        <v>27.892651361962706</v>
      </c>
      <c r="P153">
        <f t="shared" si="158"/>
        <v>24.758836806279895</v>
      </c>
      <c r="Q153" s="79">
        <f t="shared" si="159"/>
        <v>24.758836806279895</v>
      </c>
      <c r="R153">
        <f t="shared" si="160"/>
        <v>5</v>
      </c>
      <c r="W153" s="50" t="s">
        <v>596</v>
      </c>
      <c r="X153" s="53">
        <v>28</v>
      </c>
      <c r="Y153" s="53">
        <v>35</v>
      </c>
      <c r="Z153">
        <f t="shared" si="181"/>
        <v>39.51977353173978</v>
      </c>
      <c r="AA153">
        <f t="shared" si="182"/>
        <v>28.32223687437633</v>
      </c>
      <c r="AB153">
        <f t="shared" si="183"/>
        <v>25.783961975991666</v>
      </c>
      <c r="AC153">
        <f t="shared" si="184"/>
        <v>30.186917696247161</v>
      </c>
      <c r="AD153">
        <f t="shared" si="185"/>
        <v>21.921513898772357</v>
      </c>
      <c r="AE153" s="79">
        <f t="shared" si="161"/>
        <v>21.921513898772357</v>
      </c>
      <c r="AF153">
        <f t="shared" si="162"/>
        <v>5</v>
      </c>
      <c r="AK153" s="50" t="s">
        <v>596</v>
      </c>
      <c r="AL153" s="53">
        <v>28</v>
      </c>
      <c r="AM153" s="53">
        <v>35</v>
      </c>
      <c r="AN153">
        <f t="shared" si="186"/>
        <v>35.689331513523584</v>
      </c>
      <c r="AO153">
        <f t="shared" si="187"/>
        <v>29.130760413004531</v>
      </c>
      <c r="AP153">
        <f t="shared" si="188"/>
        <v>25.938823522313321</v>
      </c>
      <c r="AQ153">
        <f t="shared" si="189"/>
        <v>29.823555194290449</v>
      </c>
      <c r="AR153">
        <f t="shared" si="190"/>
        <v>20.80986571856457</v>
      </c>
      <c r="AS153" s="79">
        <f t="shared" si="163"/>
        <v>20.80986571856457</v>
      </c>
      <c r="AT153">
        <f t="shared" si="164"/>
        <v>5</v>
      </c>
      <c r="AY153" s="50" t="s">
        <v>596</v>
      </c>
      <c r="AZ153" s="53">
        <v>28</v>
      </c>
      <c r="BA153" s="53">
        <v>35</v>
      </c>
      <c r="BB153">
        <f t="shared" si="191"/>
        <v>32.171700632497576</v>
      </c>
      <c r="BC153">
        <f t="shared" si="192"/>
        <v>28.080489470810114</v>
      </c>
      <c r="BD153">
        <f t="shared" si="193"/>
        <v>26.437375195462749</v>
      </c>
      <c r="BE153">
        <f t="shared" si="194"/>
        <v>29.823555194290449</v>
      </c>
      <c r="BF153">
        <f t="shared" si="195"/>
        <v>20.061013678690756</v>
      </c>
      <c r="BG153" s="79">
        <f t="shared" si="165"/>
        <v>20.061013678690756</v>
      </c>
      <c r="BH153">
        <f t="shared" si="166"/>
        <v>5</v>
      </c>
      <c r="BM153" s="50" t="s">
        <v>596</v>
      </c>
      <c r="BN153" s="53">
        <v>28</v>
      </c>
      <c r="BO153" s="53">
        <v>35</v>
      </c>
      <c r="BP153">
        <f t="shared" si="196"/>
        <v>30.351869057282212</v>
      </c>
      <c r="BQ153">
        <f t="shared" si="197"/>
        <v>29.151779013672158</v>
      </c>
      <c r="BR153">
        <f t="shared" si="198"/>
        <v>26.469773479121262</v>
      </c>
      <c r="BS153">
        <f t="shared" si="199"/>
        <v>31.202884482047491</v>
      </c>
      <c r="BT153">
        <f t="shared" si="200"/>
        <v>15.119051167642308</v>
      </c>
      <c r="BU153" s="79">
        <f t="shared" si="167"/>
        <v>15.119051167642308</v>
      </c>
      <c r="BV153">
        <f t="shared" si="168"/>
        <v>5</v>
      </c>
      <c r="CA153" s="50" t="s">
        <v>596</v>
      </c>
      <c r="CB153" s="53">
        <v>28</v>
      </c>
      <c r="CC153" s="53">
        <v>35</v>
      </c>
      <c r="CD153">
        <f t="shared" si="201"/>
        <v>29.223513215565013</v>
      </c>
      <c r="CE153">
        <f t="shared" si="202"/>
        <v>30.260413330933432</v>
      </c>
      <c r="CF153">
        <f t="shared" si="203"/>
        <v>26.675964489919966</v>
      </c>
      <c r="CG153">
        <f t="shared" si="204"/>
        <v>31.202884482047491</v>
      </c>
      <c r="CH153">
        <f t="shared" si="205"/>
        <v>11.12392718282044</v>
      </c>
      <c r="CI153" s="79">
        <f t="shared" si="169"/>
        <v>11.12392718282044</v>
      </c>
      <c r="CJ153">
        <f t="shared" si="170"/>
        <v>5</v>
      </c>
      <c r="CO153" s="50" t="s">
        <v>596</v>
      </c>
      <c r="CP153" s="53">
        <v>28</v>
      </c>
      <c r="CQ153" s="53">
        <v>35</v>
      </c>
      <c r="CR153">
        <f t="shared" si="206"/>
        <v>28.214806429044689</v>
      </c>
      <c r="CS153">
        <f t="shared" si="207"/>
        <v>30.464087463766251</v>
      </c>
      <c r="CT153">
        <f t="shared" si="208"/>
        <v>32.125259470133294</v>
      </c>
      <c r="CU153">
        <f t="shared" si="209"/>
        <v>31.202884482047491</v>
      </c>
      <c r="CV153">
        <f t="shared" si="210"/>
        <v>8.4336668123782186</v>
      </c>
      <c r="CW153" s="79">
        <f t="shared" si="171"/>
        <v>8.4336668123782186</v>
      </c>
      <c r="CX153">
        <f t="shared" si="172"/>
        <v>5</v>
      </c>
      <c r="DC153" s="50" t="s">
        <v>596</v>
      </c>
      <c r="DD153" s="53">
        <v>28</v>
      </c>
      <c r="DE153" s="53">
        <v>35</v>
      </c>
      <c r="DF153">
        <f t="shared" si="211"/>
        <v>27.584480321880211</v>
      </c>
      <c r="DG153">
        <f t="shared" si="212"/>
        <v>30.445724987808916</v>
      </c>
      <c r="DH153">
        <f t="shared" si="213"/>
        <v>39.605452108608809</v>
      </c>
      <c r="DI153">
        <f t="shared" si="214"/>
        <v>26.772719511042069</v>
      </c>
      <c r="DJ153">
        <f t="shared" si="215"/>
        <v>8.3505705786341373</v>
      </c>
      <c r="DK153" s="79">
        <f t="shared" si="173"/>
        <v>8.3505705786341373</v>
      </c>
      <c r="DL153">
        <f t="shared" si="174"/>
        <v>5</v>
      </c>
      <c r="DQ153" s="50" t="s">
        <v>596</v>
      </c>
      <c r="DR153" s="53">
        <v>28</v>
      </c>
      <c r="DS153" s="53">
        <v>35</v>
      </c>
      <c r="DT153">
        <f t="shared" si="216"/>
        <v>26.806926960234883</v>
      </c>
      <c r="DU153">
        <f t="shared" si="217"/>
        <v>30.677758007187933</v>
      </c>
      <c r="DV153">
        <f t="shared" si="218"/>
        <v>39.267672624842326</v>
      </c>
      <c r="DW153">
        <f t="shared" si="219"/>
        <v>26.668154070029583</v>
      </c>
      <c r="DX153">
        <f t="shared" si="220"/>
        <v>8.3416287186018518</v>
      </c>
      <c r="DY153" s="79">
        <f t="shared" si="175"/>
        <v>8.3416287186018518</v>
      </c>
      <c r="DZ153">
        <f t="shared" si="176"/>
        <v>5</v>
      </c>
      <c r="EE153" s="50" t="s">
        <v>596</v>
      </c>
      <c r="EF153" s="53">
        <v>28</v>
      </c>
      <c r="EG153" s="53">
        <v>35</v>
      </c>
      <c r="EH153">
        <f t="shared" si="221"/>
        <v>27.14090660976882</v>
      </c>
      <c r="EI153">
        <f t="shared" si="222"/>
        <v>30.456080402044456</v>
      </c>
      <c r="EJ153">
        <f t="shared" si="223"/>
        <v>39.267672624842326</v>
      </c>
      <c r="EK153">
        <f t="shared" si="224"/>
        <v>26.668154070029583</v>
      </c>
      <c r="EL153">
        <f t="shared" si="225"/>
        <v>8.1916756760180096</v>
      </c>
      <c r="EM153" s="79">
        <f t="shared" si="177"/>
        <v>8.1916756760180096</v>
      </c>
      <c r="EN153">
        <f t="shared" si="178"/>
        <v>5</v>
      </c>
      <c r="ES153" s="50" t="s">
        <v>596</v>
      </c>
      <c r="ET153" s="53">
        <v>28</v>
      </c>
      <c r="EU153" s="53">
        <v>35</v>
      </c>
      <c r="EV153">
        <f t="shared" si="226"/>
        <v>27.192445767386129</v>
      </c>
      <c r="EW153">
        <f t="shared" si="227"/>
        <v>30.549770137442739</v>
      </c>
      <c r="EX153">
        <f t="shared" si="228"/>
        <v>39.267672624842326</v>
      </c>
      <c r="EY153">
        <f t="shared" si="229"/>
        <v>26.668154070029583</v>
      </c>
      <c r="EZ153">
        <f t="shared" si="230"/>
        <v>8.1916756760180096</v>
      </c>
      <c r="FA153" s="79">
        <f t="shared" si="179"/>
        <v>8.1916756760180096</v>
      </c>
      <c r="FB153">
        <f t="shared" si="180"/>
        <v>5</v>
      </c>
    </row>
    <row r="154" spans="1:158">
      <c r="A154" s="52" t="s">
        <v>360</v>
      </c>
      <c r="B154" s="53">
        <v>2</v>
      </c>
      <c r="C154" s="53">
        <v>24</v>
      </c>
      <c r="H154" s="15">
        <v>153</v>
      </c>
      <c r="I154" s="50" t="s">
        <v>856</v>
      </c>
      <c r="J154" s="51">
        <v>2</v>
      </c>
      <c r="K154" s="51">
        <v>24</v>
      </c>
      <c r="L154">
        <f t="shared" si="154"/>
        <v>21.023796041628639</v>
      </c>
      <c r="M154">
        <f t="shared" si="155"/>
        <v>25.495097567963924</v>
      </c>
      <c r="N154">
        <f t="shared" si="156"/>
        <v>0</v>
      </c>
      <c r="O154">
        <f t="shared" si="157"/>
        <v>1</v>
      </c>
      <c r="P154">
        <f t="shared" si="158"/>
        <v>12.806248474865697</v>
      </c>
      <c r="Q154" s="79">
        <f t="shared" si="159"/>
        <v>0</v>
      </c>
      <c r="R154">
        <f t="shared" si="160"/>
        <v>3</v>
      </c>
      <c r="W154" s="50" t="s">
        <v>598</v>
      </c>
      <c r="X154" s="53">
        <v>2</v>
      </c>
      <c r="Y154" s="53">
        <v>24</v>
      </c>
      <c r="Z154">
        <f t="shared" si="181"/>
        <v>19.892523721237584</v>
      </c>
      <c r="AA154">
        <f t="shared" si="182"/>
        <v>25.762174636592356</v>
      </c>
      <c r="AB154">
        <f t="shared" si="183"/>
        <v>2.603927232351928</v>
      </c>
      <c r="AC154">
        <f t="shared" si="184"/>
        <v>2.6925824035672519</v>
      </c>
      <c r="AD154">
        <f t="shared" si="185"/>
        <v>15.024602126178488</v>
      </c>
      <c r="AE154" s="79">
        <f t="shared" si="161"/>
        <v>2.603927232351928</v>
      </c>
      <c r="AF154">
        <f t="shared" si="162"/>
        <v>3</v>
      </c>
      <c r="AK154" s="50" t="s">
        <v>598</v>
      </c>
      <c r="AL154" s="53">
        <v>2</v>
      </c>
      <c r="AM154" s="53">
        <v>24</v>
      </c>
      <c r="AN154">
        <f t="shared" si="186"/>
        <v>19.200085351533922</v>
      </c>
      <c r="AO154">
        <f t="shared" si="187"/>
        <v>25.613014070582786</v>
      </c>
      <c r="AP154">
        <f t="shared" si="188"/>
        <v>2.5832422351987985</v>
      </c>
      <c r="AQ154">
        <f t="shared" si="189"/>
        <v>3.0184617126756614</v>
      </c>
      <c r="AR154">
        <f t="shared" si="190"/>
        <v>15.291953586271733</v>
      </c>
      <c r="AS154" s="79">
        <f t="shared" si="163"/>
        <v>2.5832422351987985</v>
      </c>
      <c r="AT154">
        <f t="shared" si="164"/>
        <v>3</v>
      </c>
      <c r="AY154" s="50" t="s">
        <v>598</v>
      </c>
      <c r="AZ154" s="53">
        <v>2</v>
      </c>
      <c r="BA154" s="53">
        <v>24</v>
      </c>
      <c r="BB154">
        <f t="shared" si="191"/>
        <v>21.306379903283535</v>
      </c>
      <c r="BC154">
        <f t="shared" si="192"/>
        <v>24.576694015963124</v>
      </c>
      <c r="BD154">
        <f t="shared" si="193"/>
        <v>2.1339763076634504</v>
      </c>
      <c r="BE154">
        <f t="shared" si="194"/>
        <v>3.0184617126756614</v>
      </c>
      <c r="BF154">
        <f t="shared" si="195"/>
        <v>16.616292624909374</v>
      </c>
      <c r="BG154" s="79">
        <f t="shared" si="165"/>
        <v>2.1339763076634504</v>
      </c>
      <c r="BH154">
        <f t="shared" si="166"/>
        <v>3</v>
      </c>
      <c r="BM154" s="50" t="s">
        <v>598</v>
      </c>
      <c r="BN154" s="53">
        <v>2</v>
      </c>
      <c r="BO154" s="53">
        <v>24</v>
      </c>
      <c r="BP154">
        <f t="shared" si="196"/>
        <v>17.372364898148014</v>
      </c>
      <c r="BQ154">
        <f t="shared" si="197"/>
        <v>26.041592994553476</v>
      </c>
      <c r="BR154">
        <f t="shared" si="198"/>
        <v>2.0629225695579119</v>
      </c>
      <c r="BS154">
        <f t="shared" si="199"/>
        <v>6.1008196170678586</v>
      </c>
      <c r="BT154">
        <f t="shared" si="200"/>
        <v>18.028761957211213</v>
      </c>
      <c r="BU154" s="79">
        <f t="shared" si="167"/>
        <v>2.0629225695579119</v>
      </c>
      <c r="BV154">
        <f t="shared" si="168"/>
        <v>3</v>
      </c>
      <c r="CA154" s="50" t="s">
        <v>598</v>
      </c>
      <c r="CB154" s="53">
        <v>2</v>
      </c>
      <c r="CC154" s="53">
        <v>24</v>
      </c>
      <c r="CD154">
        <f t="shared" si="201"/>
        <v>15.26652619819922</v>
      </c>
      <c r="CE154">
        <f t="shared" si="202"/>
        <v>25.811621121598186</v>
      </c>
      <c r="CF154">
        <f t="shared" si="203"/>
        <v>1.9262735526064294</v>
      </c>
      <c r="CG154">
        <f t="shared" si="204"/>
        <v>6.1008196170678586</v>
      </c>
      <c r="CH154">
        <f t="shared" si="205"/>
        <v>21.501661941084727</v>
      </c>
      <c r="CI154" s="79">
        <f t="shared" si="169"/>
        <v>1.9262735526064294</v>
      </c>
      <c r="CJ154">
        <f t="shared" si="170"/>
        <v>3</v>
      </c>
      <c r="CO154" s="50" t="s">
        <v>598</v>
      </c>
      <c r="CP154" s="53">
        <v>2</v>
      </c>
      <c r="CQ154" s="53">
        <v>24</v>
      </c>
      <c r="CR154">
        <f t="shared" si="206"/>
        <v>15.09705772024674</v>
      </c>
      <c r="CS154">
        <f t="shared" si="207"/>
        <v>25.197432904960774</v>
      </c>
      <c r="CT154">
        <f t="shared" si="208"/>
        <v>9.6735789312636964</v>
      </c>
      <c r="CU154">
        <f t="shared" si="209"/>
        <v>6.1008196170678586</v>
      </c>
      <c r="CV154">
        <f t="shared" si="210"/>
        <v>24.807965396263551</v>
      </c>
      <c r="CW154" s="79">
        <f t="shared" si="171"/>
        <v>6.1008196170678586</v>
      </c>
      <c r="CX154">
        <f t="shared" si="172"/>
        <v>4</v>
      </c>
      <c r="DC154" s="50" t="s">
        <v>598</v>
      </c>
      <c r="DD154" s="53">
        <v>2</v>
      </c>
      <c r="DE154" s="53">
        <v>24</v>
      </c>
      <c r="DF154">
        <f t="shared" si="211"/>
        <v>14.975503149750814</v>
      </c>
      <c r="DG154">
        <f t="shared" si="212"/>
        <v>25.344767985982674</v>
      </c>
      <c r="DH154">
        <f t="shared" si="213"/>
        <v>19.000537049339055</v>
      </c>
      <c r="DI154">
        <f t="shared" si="214"/>
        <v>1.5746557899848224</v>
      </c>
      <c r="DJ154">
        <f t="shared" si="215"/>
        <v>24.762484272559373</v>
      </c>
      <c r="DK154" s="79">
        <f t="shared" si="173"/>
        <v>1.5746557899848224</v>
      </c>
      <c r="DL154">
        <f t="shared" si="174"/>
        <v>4</v>
      </c>
      <c r="DQ154" s="50" t="s">
        <v>598</v>
      </c>
      <c r="DR154" s="53">
        <v>2</v>
      </c>
      <c r="DS154" s="53">
        <v>24</v>
      </c>
      <c r="DT154">
        <f t="shared" si="216"/>
        <v>14.67464746191089</v>
      </c>
      <c r="DU154">
        <f t="shared" si="217"/>
        <v>24.654459041957974</v>
      </c>
      <c r="DV154">
        <f t="shared" si="218"/>
        <v>19.515503459449654</v>
      </c>
      <c r="DW154">
        <f t="shared" si="219"/>
        <v>1.6680162513703165</v>
      </c>
      <c r="DX154">
        <f t="shared" si="220"/>
        <v>24.888766429033865</v>
      </c>
      <c r="DY154" s="79">
        <f t="shared" si="175"/>
        <v>1.6680162513703165</v>
      </c>
      <c r="DZ154">
        <f t="shared" si="176"/>
        <v>4</v>
      </c>
      <c r="EE154" s="50" t="s">
        <v>598</v>
      </c>
      <c r="EF154" s="53">
        <v>2</v>
      </c>
      <c r="EG154" s="53">
        <v>24</v>
      </c>
      <c r="EH154">
        <f t="shared" si="221"/>
        <v>14.814620047108633</v>
      </c>
      <c r="EI154">
        <f t="shared" si="222"/>
        <v>25.118405190771895</v>
      </c>
      <c r="EJ154">
        <f t="shared" si="223"/>
        <v>19.515503459449654</v>
      </c>
      <c r="EK154">
        <f t="shared" si="224"/>
        <v>1.6680162513703165</v>
      </c>
      <c r="EL154">
        <f t="shared" si="225"/>
        <v>25.051249240328616</v>
      </c>
      <c r="EM154" s="79">
        <f t="shared" si="177"/>
        <v>1.6680162513703165</v>
      </c>
      <c r="EN154">
        <f t="shared" si="178"/>
        <v>4</v>
      </c>
      <c r="ES154" s="50" t="s">
        <v>598</v>
      </c>
      <c r="ET154" s="53">
        <v>2</v>
      </c>
      <c r="EU154" s="53">
        <v>24</v>
      </c>
      <c r="EV154">
        <f t="shared" si="226"/>
        <v>14.982913071637164</v>
      </c>
      <c r="EW154">
        <f t="shared" si="227"/>
        <v>25.386328416109883</v>
      </c>
      <c r="EX154">
        <f t="shared" si="228"/>
        <v>19.515503459449654</v>
      </c>
      <c r="EY154">
        <f t="shared" si="229"/>
        <v>1.6680162513703165</v>
      </c>
      <c r="EZ154">
        <f t="shared" si="230"/>
        <v>25.051249240328616</v>
      </c>
      <c r="FA154" s="79">
        <f t="shared" si="179"/>
        <v>1.6680162513703165</v>
      </c>
      <c r="FB154">
        <f t="shared" si="180"/>
        <v>4</v>
      </c>
    </row>
    <row r="155" spans="1:158">
      <c r="A155" s="52" t="s">
        <v>362</v>
      </c>
      <c r="B155" s="53">
        <v>10</v>
      </c>
      <c r="C155" s="53">
        <v>14</v>
      </c>
      <c r="H155" s="15">
        <v>154</v>
      </c>
      <c r="I155" s="50" t="s">
        <v>1168</v>
      </c>
      <c r="J155" s="53">
        <v>16</v>
      </c>
      <c r="K155" s="53">
        <v>2</v>
      </c>
      <c r="L155">
        <f t="shared" si="154"/>
        <v>13.038404810405298</v>
      </c>
      <c r="M155">
        <f t="shared" si="155"/>
        <v>4.2426406871192848</v>
      </c>
      <c r="N155">
        <f t="shared" si="156"/>
        <v>26.076809620810597</v>
      </c>
      <c r="O155">
        <f t="shared" si="157"/>
        <v>26.627053911388696</v>
      </c>
      <c r="P155">
        <f t="shared" si="158"/>
        <v>13.416407864998739</v>
      </c>
      <c r="Q155" s="79">
        <f t="shared" si="159"/>
        <v>4.2426406871192848</v>
      </c>
      <c r="R155">
        <f t="shared" si="160"/>
        <v>2</v>
      </c>
      <c r="W155" s="50" t="s">
        <v>600</v>
      </c>
      <c r="X155" s="53">
        <v>12</v>
      </c>
      <c r="Y155" s="53">
        <v>13</v>
      </c>
      <c r="Z155">
        <f t="shared" si="181"/>
        <v>12.410177275123832</v>
      </c>
      <c r="AA155">
        <f t="shared" si="182"/>
        <v>11.198837723812336</v>
      </c>
      <c r="AB155">
        <f t="shared" si="183"/>
        <v>15.07956697559263</v>
      </c>
      <c r="AC155">
        <f t="shared" si="184"/>
        <v>13.901438774457844</v>
      </c>
      <c r="AD155">
        <f t="shared" si="185"/>
        <v>5.2916433707108084</v>
      </c>
      <c r="AE155" s="79">
        <f t="shared" si="161"/>
        <v>5.2916433707108084</v>
      </c>
      <c r="AF155">
        <f t="shared" si="162"/>
        <v>5</v>
      </c>
      <c r="AK155" s="50" t="s">
        <v>600</v>
      </c>
      <c r="AL155" s="53">
        <v>12</v>
      </c>
      <c r="AM155" s="53">
        <v>13</v>
      </c>
      <c r="AN155">
        <f t="shared" si="186"/>
        <v>8.5168594283449011</v>
      </c>
      <c r="AO155">
        <f t="shared" si="187"/>
        <v>10.900967269002868</v>
      </c>
      <c r="AP155">
        <f t="shared" si="188"/>
        <v>15.390534194293414</v>
      </c>
      <c r="AQ155">
        <f t="shared" si="189"/>
        <v>13.068197189011533</v>
      </c>
      <c r="AR155">
        <f t="shared" si="190"/>
        <v>6.4060266737416027</v>
      </c>
      <c r="AS155" s="79">
        <f t="shared" si="163"/>
        <v>6.4060266737416027</v>
      </c>
      <c r="AT155">
        <f t="shared" si="164"/>
        <v>5</v>
      </c>
      <c r="AY155" s="50" t="s">
        <v>600</v>
      </c>
      <c r="AZ155" s="53">
        <v>12</v>
      </c>
      <c r="BA155" s="53">
        <v>13</v>
      </c>
      <c r="BB155">
        <f t="shared" si="191"/>
        <v>7.0198439226983229</v>
      </c>
      <c r="BC155">
        <f t="shared" si="192"/>
        <v>9.9756648313923293</v>
      </c>
      <c r="BD155">
        <f t="shared" si="193"/>
        <v>15.460596540938157</v>
      </c>
      <c r="BE155">
        <f t="shared" si="194"/>
        <v>13.068197189011533</v>
      </c>
      <c r="BF155">
        <f t="shared" si="195"/>
        <v>7.3592181063355913</v>
      </c>
      <c r="BG155" s="79">
        <f t="shared" si="165"/>
        <v>7.0198439226983229</v>
      </c>
      <c r="BH155">
        <f t="shared" si="166"/>
        <v>1</v>
      </c>
      <c r="BM155" s="50" t="s">
        <v>600</v>
      </c>
      <c r="BN155" s="53">
        <v>12</v>
      </c>
      <c r="BO155" s="53">
        <v>13</v>
      </c>
      <c r="BP155">
        <f t="shared" si="196"/>
        <v>3.5380091461732146</v>
      </c>
      <c r="BQ155">
        <f t="shared" si="197"/>
        <v>11.353144451031028</v>
      </c>
      <c r="BR155">
        <f t="shared" si="198"/>
        <v>15.390699366435284</v>
      </c>
      <c r="BS155">
        <f t="shared" si="199"/>
        <v>11.225862995778987</v>
      </c>
      <c r="BT155">
        <f t="shared" si="200"/>
        <v>12.158883811015972</v>
      </c>
      <c r="BU155" s="79">
        <f t="shared" si="167"/>
        <v>3.5380091461732146</v>
      </c>
      <c r="BV155">
        <f t="shared" si="168"/>
        <v>1</v>
      </c>
      <c r="CA155" s="50" t="s">
        <v>600</v>
      </c>
      <c r="CB155" s="53">
        <v>12</v>
      </c>
      <c r="CC155" s="53">
        <v>13</v>
      </c>
      <c r="CD155">
        <f t="shared" si="201"/>
        <v>2.0253938432569303</v>
      </c>
      <c r="CE155">
        <f t="shared" si="202"/>
        <v>10.985160314302828</v>
      </c>
      <c r="CF155">
        <f t="shared" si="203"/>
        <v>15.497057969158885</v>
      </c>
      <c r="CG155">
        <f t="shared" si="204"/>
        <v>11.225862995778987</v>
      </c>
      <c r="CH155">
        <f t="shared" si="205"/>
        <v>16.490744509836158</v>
      </c>
      <c r="CI155" s="79">
        <f t="shared" si="169"/>
        <v>2.0253938432569303</v>
      </c>
      <c r="CJ155">
        <f t="shared" si="170"/>
        <v>1</v>
      </c>
      <c r="CO155" s="50" t="s">
        <v>600</v>
      </c>
      <c r="CP155" s="53">
        <v>12</v>
      </c>
      <c r="CQ155" s="53">
        <v>13</v>
      </c>
      <c r="CR155">
        <f t="shared" si="206"/>
        <v>1.0118885850041113</v>
      </c>
      <c r="CS155">
        <f t="shared" si="207"/>
        <v>10.342176995197866</v>
      </c>
      <c r="CT155">
        <f t="shared" si="208"/>
        <v>8.7820249760171425</v>
      </c>
      <c r="CU155">
        <f t="shared" si="209"/>
        <v>11.225862995778987</v>
      </c>
      <c r="CV155">
        <f t="shared" si="210"/>
        <v>20.049136078699494</v>
      </c>
      <c r="CW155" s="79">
        <f t="shared" si="171"/>
        <v>1.0118885850041113</v>
      </c>
      <c r="CX155">
        <f t="shared" si="172"/>
        <v>1</v>
      </c>
      <c r="DC155" s="50" t="s">
        <v>600</v>
      </c>
      <c r="DD155" s="53">
        <v>12</v>
      </c>
      <c r="DE155" s="53">
        <v>13</v>
      </c>
      <c r="DF155">
        <f t="shared" si="211"/>
        <v>0.38256114308249117</v>
      </c>
      <c r="DG155">
        <f t="shared" si="212"/>
        <v>10.493425622421508</v>
      </c>
      <c r="DH155">
        <f t="shared" si="213"/>
        <v>12.69500946448273</v>
      </c>
      <c r="DI155">
        <f t="shared" si="214"/>
        <v>15.009109074723016</v>
      </c>
      <c r="DJ155">
        <f t="shared" si="215"/>
        <v>20.07214257693359</v>
      </c>
      <c r="DK155" s="79">
        <f t="shared" si="173"/>
        <v>0.38256114308249117</v>
      </c>
      <c r="DL155">
        <f t="shared" si="174"/>
        <v>1</v>
      </c>
      <c r="DQ155" s="50" t="s">
        <v>600</v>
      </c>
      <c r="DR155" s="53">
        <v>12</v>
      </c>
      <c r="DS155" s="53">
        <v>13</v>
      </c>
      <c r="DT155">
        <f t="shared" si="216"/>
        <v>0.41348065416380775</v>
      </c>
      <c r="DU155">
        <f t="shared" si="217"/>
        <v>9.7884678063312531</v>
      </c>
      <c r="DV155">
        <f t="shared" si="218"/>
        <v>12.190848208545269</v>
      </c>
      <c r="DW155">
        <f t="shared" si="219"/>
        <v>14.97367188150039</v>
      </c>
      <c r="DX155">
        <f t="shared" si="220"/>
        <v>20.157814532309875</v>
      </c>
      <c r="DY155" s="79">
        <f t="shared" si="175"/>
        <v>0.41348065416380775</v>
      </c>
      <c r="DZ155">
        <f t="shared" si="176"/>
        <v>1</v>
      </c>
      <c r="EE155" s="50" t="s">
        <v>600</v>
      </c>
      <c r="EF155" s="53">
        <v>12</v>
      </c>
      <c r="EG155" s="53">
        <v>13</v>
      </c>
      <c r="EH155">
        <f t="shared" si="221"/>
        <v>7.3720283457301014E-2</v>
      </c>
      <c r="EI155">
        <f t="shared" si="222"/>
        <v>10.261957575423732</v>
      </c>
      <c r="EJ155">
        <f t="shared" si="223"/>
        <v>12.190848208545269</v>
      </c>
      <c r="EK155">
        <f t="shared" si="224"/>
        <v>14.97367188150039</v>
      </c>
      <c r="EL155">
        <f t="shared" si="225"/>
        <v>20.355203739119514</v>
      </c>
      <c r="EM155" s="79">
        <f t="shared" si="177"/>
        <v>7.3720283457301014E-2</v>
      </c>
      <c r="EN155">
        <f t="shared" si="178"/>
        <v>1</v>
      </c>
      <c r="ES155" s="50" t="s">
        <v>600</v>
      </c>
      <c r="ET155" s="53">
        <v>12</v>
      </c>
      <c r="EU155" s="53">
        <v>13</v>
      </c>
      <c r="EV155">
        <f t="shared" si="226"/>
        <v>0.1219864428359973</v>
      </c>
      <c r="EW155">
        <f t="shared" si="227"/>
        <v>10.531320358368559</v>
      </c>
      <c r="EX155">
        <f t="shared" si="228"/>
        <v>12.190848208545269</v>
      </c>
      <c r="EY155">
        <f t="shared" si="229"/>
        <v>14.97367188150039</v>
      </c>
      <c r="EZ155">
        <f t="shared" si="230"/>
        <v>20.355203739119514</v>
      </c>
      <c r="FA155" s="79">
        <f t="shared" si="179"/>
        <v>0.1219864428359973</v>
      </c>
      <c r="FB155">
        <f t="shared" si="180"/>
        <v>1</v>
      </c>
    </row>
    <row r="156" spans="1:158">
      <c r="A156" s="52" t="s">
        <v>364</v>
      </c>
      <c r="B156" s="53">
        <v>12</v>
      </c>
      <c r="C156" s="53">
        <v>13</v>
      </c>
      <c r="H156" s="15">
        <v>155</v>
      </c>
      <c r="I156" s="50" t="s">
        <v>214</v>
      </c>
      <c r="J156" s="51">
        <v>19</v>
      </c>
      <c r="K156" s="51">
        <v>8</v>
      </c>
      <c r="L156">
        <f t="shared" si="154"/>
        <v>16.763054614240211</v>
      </c>
      <c r="M156">
        <f t="shared" si="155"/>
        <v>3</v>
      </c>
      <c r="N156">
        <f t="shared" si="156"/>
        <v>23.345235059857504</v>
      </c>
      <c r="O156">
        <f t="shared" si="157"/>
        <v>24.083189157584592</v>
      </c>
      <c r="P156">
        <f t="shared" si="158"/>
        <v>10.816653826391969</v>
      </c>
      <c r="Q156" s="79">
        <f t="shared" si="159"/>
        <v>3</v>
      </c>
      <c r="R156">
        <f t="shared" si="160"/>
        <v>2</v>
      </c>
      <c r="W156" s="50" t="s">
        <v>602</v>
      </c>
      <c r="X156" s="53">
        <v>9</v>
      </c>
      <c r="Y156" s="53">
        <v>12</v>
      </c>
      <c r="Z156">
        <f t="shared" si="181"/>
        <v>9.7011597244865531</v>
      </c>
      <c r="AA156">
        <f t="shared" si="182"/>
        <v>13.503469779367164</v>
      </c>
      <c r="AB156">
        <f t="shared" si="183"/>
        <v>14.645481021713966</v>
      </c>
      <c r="AC156">
        <f t="shared" si="184"/>
        <v>12.419742348374221</v>
      </c>
      <c r="AD156">
        <f t="shared" si="185"/>
        <v>8.1410767462559068</v>
      </c>
      <c r="AE156" s="79">
        <f t="shared" si="161"/>
        <v>8.1410767462559068</v>
      </c>
      <c r="AF156">
        <f t="shared" si="162"/>
        <v>5</v>
      </c>
      <c r="AK156" s="50" t="s">
        <v>602</v>
      </c>
      <c r="AL156" s="53">
        <v>9</v>
      </c>
      <c r="AM156" s="53">
        <v>12</v>
      </c>
      <c r="AN156">
        <f t="shared" si="186"/>
        <v>6.4761987185529923</v>
      </c>
      <c r="AO156">
        <f t="shared" si="187"/>
        <v>13.033248642601421</v>
      </c>
      <c r="AP156">
        <f t="shared" si="188"/>
        <v>14.930322159877022</v>
      </c>
      <c r="AQ156">
        <f t="shared" si="189"/>
        <v>11.609383177968109</v>
      </c>
      <c r="AR156">
        <f t="shared" si="190"/>
        <v>9.2338423424211076</v>
      </c>
      <c r="AS156" s="79">
        <f t="shared" si="163"/>
        <v>6.4761987185529923</v>
      </c>
      <c r="AT156">
        <f t="shared" si="164"/>
        <v>1</v>
      </c>
      <c r="AY156" s="50" t="s">
        <v>602</v>
      </c>
      <c r="AZ156" s="53">
        <v>9</v>
      </c>
      <c r="BA156" s="53">
        <v>12</v>
      </c>
      <c r="BB156">
        <f t="shared" si="191"/>
        <v>7.469048352704954</v>
      </c>
      <c r="BC156">
        <f t="shared" si="192"/>
        <v>12.281987711371386</v>
      </c>
      <c r="BD156">
        <f t="shared" si="193"/>
        <v>14.897476541672047</v>
      </c>
      <c r="BE156">
        <f t="shared" si="194"/>
        <v>11.609383177968109</v>
      </c>
      <c r="BF156">
        <f t="shared" si="195"/>
        <v>10.334977005132503</v>
      </c>
      <c r="BG156" s="79">
        <f t="shared" si="165"/>
        <v>7.469048352704954</v>
      </c>
      <c r="BH156">
        <f t="shared" si="166"/>
        <v>1</v>
      </c>
      <c r="BM156" s="50" t="s">
        <v>602</v>
      </c>
      <c r="BN156" s="53">
        <v>9</v>
      </c>
      <c r="BO156" s="53">
        <v>12</v>
      </c>
      <c r="BP156">
        <f t="shared" si="196"/>
        <v>3.5802904354821989</v>
      </c>
      <c r="BQ156">
        <f t="shared" si="197"/>
        <v>13.506024061061664</v>
      </c>
      <c r="BR156">
        <f t="shared" si="198"/>
        <v>14.818661481523607</v>
      </c>
      <c r="BS156">
        <f t="shared" si="199"/>
        <v>9.2314679222754155</v>
      </c>
      <c r="BT156">
        <f t="shared" si="200"/>
        <v>14.963067886960424</v>
      </c>
      <c r="BU156" s="79">
        <f t="shared" si="167"/>
        <v>3.5802904354821989</v>
      </c>
      <c r="BV156">
        <f t="shared" si="168"/>
        <v>1</v>
      </c>
      <c r="CA156" s="50" t="s">
        <v>602</v>
      </c>
      <c r="CB156" s="53">
        <v>9</v>
      </c>
      <c r="CC156" s="53">
        <v>12</v>
      </c>
      <c r="CD156">
        <f t="shared" si="201"/>
        <v>1.7812963538679016</v>
      </c>
      <c r="CE156">
        <f t="shared" si="202"/>
        <v>12.871675743932247</v>
      </c>
      <c r="CF156">
        <f t="shared" si="203"/>
        <v>14.884928772267301</v>
      </c>
      <c r="CG156">
        <f t="shared" si="204"/>
        <v>9.2314679222754155</v>
      </c>
      <c r="CH156">
        <f t="shared" si="205"/>
        <v>19.352631982464075</v>
      </c>
      <c r="CI156" s="79">
        <f t="shared" si="169"/>
        <v>1.7812963538679016</v>
      </c>
      <c r="CJ156">
        <f t="shared" si="170"/>
        <v>1</v>
      </c>
      <c r="CO156" s="50" t="s">
        <v>602</v>
      </c>
      <c r="CP156" s="53">
        <v>9</v>
      </c>
      <c r="CQ156" s="53">
        <v>12</v>
      </c>
      <c r="CR156">
        <f t="shared" si="206"/>
        <v>2.4063908552979556</v>
      </c>
      <c r="CS156">
        <f t="shared" si="207"/>
        <v>12.120669329702876</v>
      </c>
      <c r="CT156">
        <f t="shared" si="208"/>
        <v>6.1612874204494696</v>
      </c>
      <c r="CU156">
        <f t="shared" si="209"/>
        <v>9.2314679222754155</v>
      </c>
      <c r="CV156">
        <f t="shared" si="210"/>
        <v>22.962904004115199</v>
      </c>
      <c r="CW156" s="79">
        <f t="shared" si="171"/>
        <v>2.4063908552979556</v>
      </c>
      <c r="CX156">
        <f t="shared" si="172"/>
        <v>1</v>
      </c>
      <c r="DC156" s="50" t="s">
        <v>602</v>
      </c>
      <c r="DD156" s="53">
        <v>9</v>
      </c>
      <c r="DE156" s="53">
        <v>12</v>
      </c>
      <c r="DF156">
        <f t="shared" si="211"/>
        <v>2.878588322111479</v>
      </c>
      <c r="DG156">
        <f t="shared" si="212"/>
        <v>12.290970511855125</v>
      </c>
      <c r="DH156">
        <f t="shared" si="213"/>
        <v>9.7990003654100413</v>
      </c>
      <c r="DI156">
        <f t="shared" si="214"/>
        <v>14.360425091790727</v>
      </c>
      <c r="DJ156">
        <f t="shared" si="215"/>
        <v>22.979740593591352</v>
      </c>
      <c r="DK156" s="79">
        <f t="shared" si="173"/>
        <v>2.878588322111479</v>
      </c>
      <c r="DL156">
        <f t="shared" si="174"/>
        <v>1</v>
      </c>
      <c r="DQ156" s="50" t="s">
        <v>602</v>
      </c>
      <c r="DR156" s="53">
        <v>9</v>
      </c>
      <c r="DS156" s="53">
        <v>12</v>
      </c>
      <c r="DT156">
        <f t="shared" si="216"/>
        <v>3.4316862985080285</v>
      </c>
      <c r="DU156">
        <f t="shared" si="217"/>
        <v>11.450975350579677</v>
      </c>
      <c r="DV156">
        <f t="shared" si="218"/>
        <v>9.4389072736091322</v>
      </c>
      <c r="DW156">
        <f t="shared" si="219"/>
        <v>14.346535976006036</v>
      </c>
      <c r="DX156">
        <f t="shared" si="220"/>
        <v>23.070804386475199</v>
      </c>
      <c r="DY156" s="79">
        <f t="shared" si="175"/>
        <v>3.4316862985080285</v>
      </c>
      <c r="DZ156">
        <f t="shared" si="176"/>
        <v>1</v>
      </c>
      <c r="EE156" s="50" t="s">
        <v>602</v>
      </c>
      <c r="EF156" s="53">
        <v>9</v>
      </c>
      <c r="EG156" s="53">
        <v>12</v>
      </c>
      <c r="EH156">
        <f t="shared" si="221"/>
        <v>3.1903910136835933</v>
      </c>
      <c r="EI156">
        <f t="shared" si="222"/>
        <v>12.03486160168851</v>
      </c>
      <c r="EJ156">
        <f t="shared" si="223"/>
        <v>9.4389072736091322</v>
      </c>
      <c r="EK156">
        <f t="shared" si="224"/>
        <v>14.346535976006036</v>
      </c>
      <c r="EL156">
        <f t="shared" si="225"/>
        <v>23.268245363607996</v>
      </c>
      <c r="EM156" s="79">
        <f t="shared" si="177"/>
        <v>3.1903910136835933</v>
      </c>
      <c r="EN156">
        <f t="shared" si="178"/>
        <v>1</v>
      </c>
      <c r="ES156" s="50" t="s">
        <v>602</v>
      </c>
      <c r="ET156" s="53">
        <v>9</v>
      </c>
      <c r="EU156" s="53">
        <v>12</v>
      </c>
      <c r="EV156">
        <f t="shared" si="226"/>
        <v>3.2429882411497855</v>
      </c>
      <c r="EW156">
        <f t="shared" si="227"/>
        <v>12.305596117644528</v>
      </c>
      <c r="EX156">
        <f t="shared" si="228"/>
        <v>9.4389072736091322</v>
      </c>
      <c r="EY156">
        <f t="shared" si="229"/>
        <v>14.346535976006036</v>
      </c>
      <c r="EZ156">
        <f t="shared" si="230"/>
        <v>23.268245363607996</v>
      </c>
      <c r="FA156" s="79">
        <f t="shared" si="179"/>
        <v>3.2429882411497855</v>
      </c>
      <c r="FB156">
        <f t="shared" si="180"/>
        <v>1</v>
      </c>
    </row>
    <row r="157" spans="1:158">
      <c r="A157" s="52" t="s">
        <v>366</v>
      </c>
      <c r="B157" s="53">
        <v>10</v>
      </c>
      <c r="C157" s="53">
        <v>14</v>
      </c>
      <c r="H157" s="15">
        <v>156</v>
      </c>
      <c r="I157" s="50" t="s">
        <v>510</v>
      </c>
      <c r="J157" s="53">
        <v>19</v>
      </c>
      <c r="K157" s="53">
        <v>5</v>
      </c>
      <c r="L157">
        <f t="shared" si="154"/>
        <v>16.124515496597098</v>
      </c>
      <c r="M157">
        <f t="shared" si="155"/>
        <v>0</v>
      </c>
      <c r="N157">
        <f t="shared" si="156"/>
        <v>25.495097567963924</v>
      </c>
      <c r="O157">
        <f t="shared" si="157"/>
        <v>26.172504656604801</v>
      </c>
      <c r="P157">
        <f t="shared" si="158"/>
        <v>12.727922061357855</v>
      </c>
      <c r="Q157" s="79">
        <f t="shared" si="159"/>
        <v>0</v>
      </c>
      <c r="R157">
        <f t="shared" si="160"/>
        <v>2</v>
      </c>
      <c r="W157" s="50" t="s">
        <v>604</v>
      </c>
      <c r="X157" s="53">
        <v>2</v>
      </c>
      <c r="Y157" s="53">
        <v>24</v>
      </c>
      <c r="Z157">
        <f t="shared" si="181"/>
        <v>19.892523721237584</v>
      </c>
      <c r="AA157">
        <f t="shared" si="182"/>
        <v>25.762174636592356</v>
      </c>
      <c r="AB157">
        <f t="shared" si="183"/>
        <v>2.603927232351928</v>
      </c>
      <c r="AC157">
        <f t="shared" si="184"/>
        <v>2.6925824035672519</v>
      </c>
      <c r="AD157">
        <f t="shared" si="185"/>
        <v>15.024602126178488</v>
      </c>
      <c r="AE157" s="79">
        <f t="shared" si="161"/>
        <v>2.603927232351928</v>
      </c>
      <c r="AF157">
        <f t="shared" si="162"/>
        <v>3</v>
      </c>
      <c r="AK157" s="50" t="s">
        <v>604</v>
      </c>
      <c r="AL157" s="53">
        <v>2</v>
      </c>
      <c r="AM157" s="53">
        <v>24</v>
      </c>
      <c r="AN157">
        <f t="shared" si="186"/>
        <v>19.200085351533922</v>
      </c>
      <c r="AO157">
        <f t="shared" si="187"/>
        <v>25.613014070582786</v>
      </c>
      <c r="AP157">
        <f t="shared" si="188"/>
        <v>2.5832422351987985</v>
      </c>
      <c r="AQ157">
        <f t="shared" si="189"/>
        <v>3.0184617126756614</v>
      </c>
      <c r="AR157">
        <f t="shared" si="190"/>
        <v>15.291953586271733</v>
      </c>
      <c r="AS157" s="79">
        <f t="shared" si="163"/>
        <v>2.5832422351987985</v>
      </c>
      <c r="AT157">
        <f t="shared" si="164"/>
        <v>3</v>
      </c>
      <c r="AY157" s="50" t="s">
        <v>604</v>
      </c>
      <c r="AZ157" s="53">
        <v>2</v>
      </c>
      <c r="BA157" s="53">
        <v>24</v>
      </c>
      <c r="BB157">
        <f t="shared" si="191"/>
        <v>21.306379903283535</v>
      </c>
      <c r="BC157">
        <f t="shared" si="192"/>
        <v>24.576694015963124</v>
      </c>
      <c r="BD157">
        <f t="shared" si="193"/>
        <v>2.1339763076634504</v>
      </c>
      <c r="BE157">
        <f t="shared" si="194"/>
        <v>3.0184617126756614</v>
      </c>
      <c r="BF157">
        <f t="shared" si="195"/>
        <v>16.616292624909374</v>
      </c>
      <c r="BG157" s="79">
        <f t="shared" si="165"/>
        <v>2.1339763076634504</v>
      </c>
      <c r="BH157">
        <f t="shared" si="166"/>
        <v>3</v>
      </c>
      <c r="BM157" s="50" t="s">
        <v>604</v>
      </c>
      <c r="BN157" s="53">
        <v>2</v>
      </c>
      <c r="BO157" s="53">
        <v>24</v>
      </c>
      <c r="BP157">
        <f t="shared" si="196"/>
        <v>17.372364898148014</v>
      </c>
      <c r="BQ157">
        <f t="shared" si="197"/>
        <v>26.041592994553476</v>
      </c>
      <c r="BR157">
        <f t="shared" si="198"/>
        <v>2.0629225695579119</v>
      </c>
      <c r="BS157">
        <f t="shared" si="199"/>
        <v>6.1008196170678586</v>
      </c>
      <c r="BT157">
        <f t="shared" si="200"/>
        <v>18.028761957211213</v>
      </c>
      <c r="BU157" s="79">
        <f t="shared" si="167"/>
        <v>2.0629225695579119</v>
      </c>
      <c r="BV157">
        <f t="shared" si="168"/>
        <v>3</v>
      </c>
      <c r="CA157" s="50" t="s">
        <v>604</v>
      </c>
      <c r="CB157" s="53">
        <v>2</v>
      </c>
      <c r="CC157" s="53">
        <v>24</v>
      </c>
      <c r="CD157">
        <f t="shared" si="201"/>
        <v>15.26652619819922</v>
      </c>
      <c r="CE157">
        <f t="shared" si="202"/>
        <v>25.811621121598186</v>
      </c>
      <c r="CF157">
        <f t="shared" si="203"/>
        <v>1.9262735526064294</v>
      </c>
      <c r="CG157">
        <f t="shared" si="204"/>
        <v>6.1008196170678586</v>
      </c>
      <c r="CH157">
        <f t="shared" si="205"/>
        <v>21.501661941084727</v>
      </c>
      <c r="CI157" s="79">
        <f t="shared" si="169"/>
        <v>1.9262735526064294</v>
      </c>
      <c r="CJ157">
        <f t="shared" si="170"/>
        <v>3</v>
      </c>
      <c r="CO157" s="50" t="s">
        <v>604</v>
      </c>
      <c r="CP157" s="53">
        <v>2</v>
      </c>
      <c r="CQ157" s="53">
        <v>24</v>
      </c>
      <c r="CR157">
        <f t="shared" si="206"/>
        <v>15.09705772024674</v>
      </c>
      <c r="CS157">
        <f t="shared" si="207"/>
        <v>25.197432904960774</v>
      </c>
      <c r="CT157">
        <f t="shared" si="208"/>
        <v>9.6735789312636964</v>
      </c>
      <c r="CU157">
        <f t="shared" si="209"/>
        <v>6.1008196170678586</v>
      </c>
      <c r="CV157">
        <f t="shared" si="210"/>
        <v>24.807965396263551</v>
      </c>
      <c r="CW157" s="79">
        <f t="shared" si="171"/>
        <v>6.1008196170678586</v>
      </c>
      <c r="CX157">
        <f t="shared" si="172"/>
        <v>4</v>
      </c>
      <c r="DC157" s="50" t="s">
        <v>604</v>
      </c>
      <c r="DD157" s="53">
        <v>2</v>
      </c>
      <c r="DE157" s="53">
        <v>24</v>
      </c>
      <c r="DF157">
        <f t="shared" si="211"/>
        <v>14.975503149750814</v>
      </c>
      <c r="DG157">
        <f t="shared" si="212"/>
        <v>25.344767985982674</v>
      </c>
      <c r="DH157">
        <f t="shared" si="213"/>
        <v>19.000537049339055</v>
      </c>
      <c r="DI157">
        <f t="shared" si="214"/>
        <v>1.5746557899848224</v>
      </c>
      <c r="DJ157">
        <f t="shared" si="215"/>
        <v>24.762484272559373</v>
      </c>
      <c r="DK157" s="79">
        <f t="shared" si="173"/>
        <v>1.5746557899848224</v>
      </c>
      <c r="DL157">
        <f t="shared" si="174"/>
        <v>4</v>
      </c>
      <c r="DQ157" s="50" t="s">
        <v>604</v>
      </c>
      <c r="DR157" s="53">
        <v>2</v>
      </c>
      <c r="DS157" s="53">
        <v>24</v>
      </c>
      <c r="DT157">
        <f t="shared" si="216"/>
        <v>14.67464746191089</v>
      </c>
      <c r="DU157">
        <f t="shared" si="217"/>
        <v>24.654459041957974</v>
      </c>
      <c r="DV157">
        <f t="shared" si="218"/>
        <v>19.515503459449654</v>
      </c>
      <c r="DW157">
        <f t="shared" si="219"/>
        <v>1.6680162513703165</v>
      </c>
      <c r="DX157">
        <f t="shared" si="220"/>
        <v>24.888766429033865</v>
      </c>
      <c r="DY157" s="79">
        <f t="shared" si="175"/>
        <v>1.6680162513703165</v>
      </c>
      <c r="DZ157">
        <f t="shared" si="176"/>
        <v>4</v>
      </c>
      <c r="EE157" s="50" t="s">
        <v>604</v>
      </c>
      <c r="EF157" s="53">
        <v>2</v>
      </c>
      <c r="EG157" s="53">
        <v>24</v>
      </c>
      <c r="EH157">
        <f t="shared" si="221"/>
        <v>14.814620047108633</v>
      </c>
      <c r="EI157">
        <f t="shared" si="222"/>
        <v>25.118405190771895</v>
      </c>
      <c r="EJ157">
        <f t="shared" si="223"/>
        <v>19.515503459449654</v>
      </c>
      <c r="EK157">
        <f t="shared" si="224"/>
        <v>1.6680162513703165</v>
      </c>
      <c r="EL157">
        <f t="shared" si="225"/>
        <v>25.051249240328616</v>
      </c>
      <c r="EM157" s="79">
        <f t="shared" si="177"/>
        <v>1.6680162513703165</v>
      </c>
      <c r="EN157">
        <f t="shared" si="178"/>
        <v>4</v>
      </c>
      <c r="ES157" s="50" t="s">
        <v>604</v>
      </c>
      <c r="ET157" s="53">
        <v>2</v>
      </c>
      <c r="EU157" s="53">
        <v>24</v>
      </c>
      <c r="EV157">
        <f t="shared" si="226"/>
        <v>14.982913071637164</v>
      </c>
      <c r="EW157">
        <f t="shared" si="227"/>
        <v>25.386328416109883</v>
      </c>
      <c r="EX157">
        <f t="shared" si="228"/>
        <v>19.515503459449654</v>
      </c>
      <c r="EY157">
        <f t="shared" si="229"/>
        <v>1.6680162513703165</v>
      </c>
      <c r="EZ157">
        <f t="shared" si="230"/>
        <v>25.051249240328616</v>
      </c>
      <c r="FA157" s="79">
        <f t="shared" si="179"/>
        <v>1.6680162513703165</v>
      </c>
      <c r="FB157">
        <f t="shared" si="180"/>
        <v>4</v>
      </c>
    </row>
    <row r="158" spans="1:158">
      <c r="A158" s="52" t="s">
        <v>367</v>
      </c>
      <c r="B158" s="53">
        <v>10</v>
      </c>
      <c r="C158" s="53">
        <v>14</v>
      </c>
      <c r="H158" s="15">
        <v>157</v>
      </c>
      <c r="I158" s="50" t="s">
        <v>844</v>
      </c>
      <c r="J158" s="51">
        <v>12</v>
      </c>
      <c r="K158" s="51">
        <v>13</v>
      </c>
      <c r="L158">
        <f t="shared" si="154"/>
        <v>13.45362404707371</v>
      </c>
      <c r="M158">
        <f t="shared" si="155"/>
        <v>10.63014581273465</v>
      </c>
      <c r="N158">
        <f t="shared" si="156"/>
        <v>14.866068747318506</v>
      </c>
      <c r="O158">
        <f t="shared" si="157"/>
        <v>15.556349186104045</v>
      </c>
      <c r="P158">
        <f t="shared" si="158"/>
        <v>2.2360679774997898</v>
      </c>
      <c r="Q158" s="79">
        <f t="shared" si="159"/>
        <v>2.2360679774997898</v>
      </c>
      <c r="R158">
        <f t="shared" si="160"/>
        <v>5</v>
      </c>
      <c r="W158" s="50" t="s">
        <v>610</v>
      </c>
      <c r="X158" s="53">
        <v>17</v>
      </c>
      <c r="Y158" s="53">
        <v>17</v>
      </c>
      <c r="Z158">
        <f t="shared" si="181"/>
        <v>18.783303756261837</v>
      </c>
      <c r="AA158">
        <f t="shared" si="182"/>
        <v>10.69493029207214</v>
      </c>
      <c r="AB158">
        <f t="shared" si="183"/>
        <v>15.719510730979636</v>
      </c>
      <c r="AC158">
        <f t="shared" si="184"/>
        <v>16.620770138594661</v>
      </c>
      <c r="AD158">
        <f t="shared" si="185"/>
        <v>1.6568280859453648</v>
      </c>
      <c r="AE158" s="79">
        <f t="shared" si="161"/>
        <v>1.6568280859453648</v>
      </c>
      <c r="AF158">
        <f t="shared" si="162"/>
        <v>5</v>
      </c>
      <c r="AK158" s="50" t="s">
        <v>610</v>
      </c>
      <c r="AL158" s="53">
        <v>17</v>
      </c>
      <c r="AM158" s="53">
        <v>17</v>
      </c>
      <c r="AN158">
        <f t="shared" si="186"/>
        <v>14.678276061519876</v>
      </c>
      <c r="AO158">
        <f t="shared" si="187"/>
        <v>10.983950988595671</v>
      </c>
      <c r="AP158">
        <f t="shared" si="188"/>
        <v>16.04181433459803</v>
      </c>
      <c r="AQ158">
        <f t="shared" si="189"/>
        <v>15.846485765017079</v>
      </c>
      <c r="AR158">
        <f t="shared" si="190"/>
        <v>1.3529638223873133</v>
      </c>
      <c r="AS158" s="79">
        <f t="shared" si="163"/>
        <v>1.3529638223873133</v>
      </c>
      <c r="AT158">
        <f t="shared" si="164"/>
        <v>5</v>
      </c>
      <c r="AY158" s="50" t="s">
        <v>610</v>
      </c>
      <c r="AZ158" s="53">
        <v>17</v>
      </c>
      <c r="BA158" s="53">
        <v>17</v>
      </c>
      <c r="BB158">
        <f t="shared" si="191"/>
        <v>11.309024178727562</v>
      </c>
      <c r="BC158">
        <f t="shared" si="192"/>
        <v>9.7645902214213649</v>
      </c>
      <c r="BD158">
        <f t="shared" si="193"/>
        <v>16.301666513018507</v>
      </c>
      <c r="BE158">
        <f t="shared" si="194"/>
        <v>15.846485765017079</v>
      </c>
      <c r="BF158">
        <f t="shared" si="195"/>
        <v>1.037685056564668</v>
      </c>
      <c r="BG158" s="79">
        <f t="shared" si="165"/>
        <v>1.037685056564668</v>
      </c>
      <c r="BH158">
        <f t="shared" si="166"/>
        <v>5</v>
      </c>
      <c r="BM158" s="50" t="s">
        <v>610</v>
      </c>
      <c r="BN158" s="53">
        <v>17</v>
      </c>
      <c r="BO158" s="53">
        <v>17</v>
      </c>
      <c r="BP158">
        <f t="shared" si="196"/>
        <v>9.2769174849410696</v>
      </c>
      <c r="BQ158">
        <f t="shared" si="197"/>
        <v>11.277726808979574</v>
      </c>
      <c r="BR158">
        <f t="shared" si="198"/>
        <v>16.257324297312625</v>
      </c>
      <c r="BS158">
        <f t="shared" si="199"/>
        <v>15.12679741386127</v>
      </c>
      <c r="BT158">
        <f t="shared" si="200"/>
        <v>5.9810134132759032</v>
      </c>
      <c r="BU158" s="79">
        <f t="shared" si="167"/>
        <v>5.9810134132759032</v>
      </c>
      <c r="BV158">
        <f t="shared" si="168"/>
        <v>5</v>
      </c>
      <c r="CA158" s="50" t="s">
        <v>610</v>
      </c>
      <c r="CB158" s="53">
        <v>17</v>
      </c>
      <c r="CC158" s="53">
        <v>17</v>
      </c>
      <c r="CD158">
        <f t="shared" si="201"/>
        <v>8.3990891220597899</v>
      </c>
      <c r="CE158">
        <f t="shared" si="202"/>
        <v>11.711985418661254</v>
      </c>
      <c r="CF158">
        <f t="shared" si="203"/>
        <v>16.42776458802204</v>
      </c>
      <c r="CG158">
        <f t="shared" si="204"/>
        <v>15.12679741386127</v>
      </c>
      <c r="CH158">
        <f t="shared" si="205"/>
        <v>10.169705765099177</v>
      </c>
      <c r="CI158" s="79">
        <f t="shared" si="169"/>
        <v>8.3990891220597899</v>
      </c>
      <c r="CJ158">
        <f t="shared" si="170"/>
        <v>1</v>
      </c>
      <c r="CO158" s="50" t="s">
        <v>610</v>
      </c>
      <c r="CP158" s="53">
        <v>17</v>
      </c>
      <c r="CQ158" s="53">
        <v>17</v>
      </c>
      <c r="CR158">
        <f t="shared" si="206"/>
        <v>7.3855032061777361</v>
      </c>
      <c r="CS158">
        <f t="shared" si="207"/>
        <v>11.478703106187561</v>
      </c>
      <c r="CT158">
        <f t="shared" si="208"/>
        <v>13.908293545557228</v>
      </c>
      <c r="CU158">
        <f t="shared" si="209"/>
        <v>15.12679741386127</v>
      </c>
      <c r="CV158">
        <f t="shared" si="210"/>
        <v>13.672935526148356</v>
      </c>
      <c r="CW158" s="79">
        <f t="shared" si="171"/>
        <v>7.3855032061777361</v>
      </c>
      <c r="CX158">
        <f t="shared" si="172"/>
        <v>1</v>
      </c>
      <c r="DC158" s="50" t="s">
        <v>610</v>
      </c>
      <c r="DD158" s="53">
        <v>17</v>
      </c>
      <c r="DE158" s="53">
        <v>17</v>
      </c>
      <c r="DF158">
        <f t="shared" si="211"/>
        <v>6.764882627821164</v>
      </c>
      <c r="DG158">
        <f t="shared" si="212"/>
        <v>11.549403052681651</v>
      </c>
      <c r="DH158">
        <f t="shared" si="213"/>
        <v>19.098028533681326</v>
      </c>
      <c r="DI158">
        <f t="shared" si="214"/>
        <v>16.068960749747717</v>
      </c>
      <c r="DJ158">
        <f t="shared" si="215"/>
        <v>13.699828470048454</v>
      </c>
      <c r="DK158" s="79">
        <f t="shared" si="173"/>
        <v>6.764882627821164</v>
      </c>
      <c r="DL158">
        <f t="shared" si="174"/>
        <v>1</v>
      </c>
      <c r="DQ158" s="50" t="s">
        <v>610</v>
      </c>
      <c r="DR158" s="53">
        <v>17</v>
      </c>
      <c r="DS158" s="53">
        <v>17</v>
      </c>
      <c r="DT158">
        <f t="shared" si="216"/>
        <v>6.0560344592288882</v>
      </c>
      <c r="DU158">
        <f t="shared" si="217"/>
        <v>11.325710974573887</v>
      </c>
      <c r="DV158">
        <f t="shared" si="218"/>
        <v>18.575396401471259</v>
      </c>
      <c r="DW158">
        <f t="shared" si="219"/>
        <v>15.997022447156704</v>
      </c>
      <c r="DX158">
        <f t="shared" si="220"/>
        <v>13.781917873757745</v>
      </c>
      <c r="DY158" s="79">
        <f t="shared" si="175"/>
        <v>6.0560344592288882</v>
      </c>
      <c r="DZ158">
        <f t="shared" si="176"/>
        <v>1</v>
      </c>
      <c r="EE158" s="50" t="s">
        <v>610</v>
      </c>
      <c r="EF158" s="53">
        <v>17</v>
      </c>
      <c r="EG158" s="53">
        <v>17</v>
      </c>
      <c r="EH158">
        <f t="shared" si="221"/>
        <v>6.3540066194640552</v>
      </c>
      <c r="EI158">
        <f t="shared" si="222"/>
        <v>11.430536770064498</v>
      </c>
      <c r="EJ158">
        <f t="shared" si="223"/>
        <v>18.575396401471259</v>
      </c>
      <c r="EK158">
        <f t="shared" si="224"/>
        <v>15.997022447156704</v>
      </c>
      <c r="EL158">
        <f t="shared" si="225"/>
        <v>13.978957129237685</v>
      </c>
      <c r="EM158" s="79">
        <f t="shared" si="177"/>
        <v>6.3540066194640552</v>
      </c>
      <c r="EN158">
        <f t="shared" si="178"/>
        <v>1</v>
      </c>
      <c r="ES158" s="50" t="s">
        <v>610</v>
      </c>
      <c r="ET158" s="53">
        <v>17</v>
      </c>
      <c r="EU158" s="53">
        <v>17</v>
      </c>
      <c r="EV158">
        <f t="shared" si="226"/>
        <v>6.3616780547459157</v>
      </c>
      <c r="EW158">
        <f t="shared" si="227"/>
        <v>11.634620953455599</v>
      </c>
      <c r="EX158">
        <f t="shared" si="228"/>
        <v>18.575396401471259</v>
      </c>
      <c r="EY158">
        <f t="shared" si="229"/>
        <v>15.997022447156704</v>
      </c>
      <c r="EZ158">
        <f t="shared" si="230"/>
        <v>13.978957129237685</v>
      </c>
      <c r="FA158" s="79">
        <f t="shared" si="179"/>
        <v>6.3616780547459157</v>
      </c>
      <c r="FB158">
        <f t="shared" si="180"/>
        <v>1</v>
      </c>
    </row>
    <row r="159" spans="1:158">
      <c r="A159" s="50" t="s">
        <v>369</v>
      </c>
      <c r="B159" s="53">
        <v>15</v>
      </c>
      <c r="C159" s="53">
        <v>9</v>
      </c>
      <c r="H159" s="1">
        <v>158</v>
      </c>
      <c r="I159" s="50" t="s">
        <v>1016</v>
      </c>
      <c r="J159" s="51">
        <v>9</v>
      </c>
      <c r="K159" s="51">
        <v>12</v>
      </c>
      <c r="L159">
        <f t="shared" si="154"/>
        <v>10.816653826391969</v>
      </c>
      <c r="M159">
        <f t="shared" si="155"/>
        <v>12.206555615733702</v>
      </c>
      <c r="N159">
        <f t="shared" si="156"/>
        <v>13.892443989449804</v>
      </c>
      <c r="O159">
        <f t="shared" si="157"/>
        <v>14.422205101855956</v>
      </c>
      <c r="P159">
        <f t="shared" si="158"/>
        <v>2.2360679774997898</v>
      </c>
      <c r="Q159" s="79">
        <f t="shared" si="159"/>
        <v>2.2360679774997898</v>
      </c>
      <c r="R159">
        <f t="shared" si="160"/>
        <v>5</v>
      </c>
      <c r="W159" s="50" t="s">
        <v>616</v>
      </c>
      <c r="X159" s="53">
        <v>17</v>
      </c>
      <c r="Y159" s="53">
        <v>17</v>
      </c>
      <c r="Z159">
        <f t="shared" si="181"/>
        <v>18.783303756261837</v>
      </c>
      <c r="AA159">
        <f t="shared" si="182"/>
        <v>10.69493029207214</v>
      </c>
      <c r="AB159">
        <f t="shared" si="183"/>
        <v>15.719510730979636</v>
      </c>
      <c r="AC159">
        <f t="shared" si="184"/>
        <v>16.620770138594661</v>
      </c>
      <c r="AD159">
        <f t="shared" si="185"/>
        <v>1.6568280859453648</v>
      </c>
      <c r="AE159" s="79">
        <f t="shared" si="161"/>
        <v>1.6568280859453648</v>
      </c>
      <c r="AF159">
        <f t="shared" si="162"/>
        <v>5</v>
      </c>
      <c r="AK159" s="50" t="s">
        <v>616</v>
      </c>
      <c r="AL159" s="53">
        <v>17</v>
      </c>
      <c r="AM159" s="53">
        <v>17</v>
      </c>
      <c r="AN159">
        <f t="shared" si="186"/>
        <v>14.678276061519876</v>
      </c>
      <c r="AO159">
        <f t="shared" si="187"/>
        <v>10.983950988595671</v>
      </c>
      <c r="AP159">
        <f t="shared" si="188"/>
        <v>16.04181433459803</v>
      </c>
      <c r="AQ159">
        <f t="shared" si="189"/>
        <v>15.846485765017079</v>
      </c>
      <c r="AR159">
        <f t="shared" si="190"/>
        <v>1.3529638223873133</v>
      </c>
      <c r="AS159" s="79">
        <f t="shared" si="163"/>
        <v>1.3529638223873133</v>
      </c>
      <c r="AT159">
        <f t="shared" si="164"/>
        <v>5</v>
      </c>
      <c r="AY159" s="50" t="s">
        <v>616</v>
      </c>
      <c r="AZ159" s="53">
        <v>17</v>
      </c>
      <c r="BA159" s="53">
        <v>17</v>
      </c>
      <c r="BB159">
        <f t="shared" si="191"/>
        <v>11.309024178727562</v>
      </c>
      <c r="BC159">
        <f t="shared" si="192"/>
        <v>9.7645902214213649</v>
      </c>
      <c r="BD159">
        <f t="shared" si="193"/>
        <v>16.301666513018507</v>
      </c>
      <c r="BE159">
        <f t="shared" si="194"/>
        <v>15.846485765017079</v>
      </c>
      <c r="BF159">
        <f t="shared" si="195"/>
        <v>1.037685056564668</v>
      </c>
      <c r="BG159" s="79">
        <f t="shared" si="165"/>
        <v>1.037685056564668</v>
      </c>
      <c r="BH159">
        <f t="shared" si="166"/>
        <v>5</v>
      </c>
      <c r="BM159" s="50" t="s">
        <v>616</v>
      </c>
      <c r="BN159" s="53">
        <v>17</v>
      </c>
      <c r="BO159" s="53">
        <v>17</v>
      </c>
      <c r="BP159">
        <f t="shared" si="196"/>
        <v>9.2769174849410696</v>
      </c>
      <c r="BQ159">
        <f t="shared" si="197"/>
        <v>11.277726808979574</v>
      </c>
      <c r="BR159">
        <f t="shared" si="198"/>
        <v>16.257324297312625</v>
      </c>
      <c r="BS159">
        <f t="shared" si="199"/>
        <v>15.12679741386127</v>
      </c>
      <c r="BT159">
        <f t="shared" si="200"/>
        <v>5.9810134132759032</v>
      </c>
      <c r="BU159" s="79">
        <f t="shared" si="167"/>
        <v>5.9810134132759032</v>
      </c>
      <c r="BV159">
        <f t="shared" si="168"/>
        <v>5</v>
      </c>
      <c r="CA159" s="50" t="s">
        <v>616</v>
      </c>
      <c r="CB159" s="53">
        <v>17</v>
      </c>
      <c r="CC159" s="53">
        <v>17</v>
      </c>
      <c r="CD159">
        <f t="shared" si="201"/>
        <v>8.3990891220597899</v>
      </c>
      <c r="CE159">
        <f t="shared" si="202"/>
        <v>11.711985418661254</v>
      </c>
      <c r="CF159">
        <f t="shared" si="203"/>
        <v>16.42776458802204</v>
      </c>
      <c r="CG159">
        <f t="shared" si="204"/>
        <v>15.12679741386127</v>
      </c>
      <c r="CH159">
        <f t="shared" si="205"/>
        <v>10.169705765099177</v>
      </c>
      <c r="CI159" s="79">
        <f t="shared" si="169"/>
        <v>8.3990891220597899</v>
      </c>
      <c r="CJ159">
        <f t="shared" si="170"/>
        <v>1</v>
      </c>
      <c r="CO159" s="50" t="s">
        <v>616</v>
      </c>
      <c r="CP159" s="53">
        <v>17</v>
      </c>
      <c r="CQ159" s="53">
        <v>17</v>
      </c>
      <c r="CR159">
        <f t="shared" si="206"/>
        <v>7.3855032061777361</v>
      </c>
      <c r="CS159">
        <f t="shared" si="207"/>
        <v>11.478703106187561</v>
      </c>
      <c r="CT159">
        <f t="shared" si="208"/>
        <v>13.908293545557228</v>
      </c>
      <c r="CU159">
        <f t="shared" si="209"/>
        <v>15.12679741386127</v>
      </c>
      <c r="CV159">
        <f t="shared" si="210"/>
        <v>13.672935526148356</v>
      </c>
      <c r="CW159" s="79">
        <f t="shared" si="171"/>
        <v>7.3855032061777361</v>
      </c>
      <c r="CX159">
        <f t="shared" si="172"/>
        <v>1</v>
      </c>
      <c r="DC159" s="50" t="s">
        <v>616</v>
      </c>
      <c r="DD159" s="53">
        <v>17</v>
      </c>
      <c r="DE159" s="53">
        <v>17</v>
      </c>
      <c r="DF159">
        <f t="shared" si="211"/>
        <v>6.764882627821164</v>
      </c>
      <c r="DG159">
        <f t="shared" si="212"/>
        <v>11.549403052681651</v>
      </c>
      <c r="DH159">
        <f t="shared" si="213"/>
        <v>19.098028533681326</v>
      </c>
      <c r="DI159">
        <f t="shared" si="214"/>
        <v>16.068960749747717</v>
      </c>
      <c r="DJ159">
        <f t="shared" si="215"/>
        <v>13.699828470048454</v>
      </c>
      <c r="DK159" s="79">
        <f t="shared" si="173"/>
        <v>6.764882627821164</v>
      </c>
      <c r="DL159">
        <f t="shared" si="174"/>
        <v>1</v>
      </c>
      <c r="DQ159" s="50" t="s">
        <v>616</v>
      </c>
      <c r="DR159" s="53">
        <v>17</v>
      </c>
      <c r="DS159" s="53">
        <v>17</v>
      </c>
      <c r="DT159">
        <f t="shared" si="216"/>
        <v>6.0560344592288882</v>
      </c>
      <c r="DU159">
        <f t="shared" si="217"/>
        <v>11.325710974573887</v>
      </c>
      <c r="DV159">
        <f t="shared" si="218"/>
        <v>18.575396401471259</v>
      </c>
      <c r="DW159">
        <f t="shared" si="219"/>
        <v>15.997022447156704</v>
      </c>
      <c r="DX159">
        <f t="shared" si="220"/>
        <v>13.781917873757745</v>
      </c>
      <c r="DY159" s="79">
        <f t="shared" si="175"/>
        <v>6.0560344592288882</v>
      </c>
      <c r="DZ159">
        <f t="shared" si="176"/>
        <v>1</v>
      </c>
      <c r="EE159" s="50" t="s">
        <v>616</v>
      </c>
      <c r="EF159" s="53">
        <v>17</v>
      </c>
      <c r="EG159" s="53">
        <v>17</v>
      </c>
      <c r="EH159">
        <f t="shared" si="221"/>
        <v>6.3540066194640552</v>
      </c>
      <c r="EI159">
        <f t="shared" si="222"/>
        <v>11.430536770064498</v>
      </c>
      <c r="EJ159">
        <f t="shared" si="223"/>
        <v>18.575396401471259</v>
      </c>
      <c r="EK159">
        <f t="shared" si="224"/>
        <v>15.997022447156704</v>
      </c>
      <c r="EL159">
        <f t="shared" si="225"/>
        <v>13.978957129237685</v>
      </c>
      <c r="EM159" s="79">
        <f t="shared" si="177"/>
        <v>6.3540066194640552</v>
      </c>
      <c r="EN159">
        <f t="shared" si="178"/>
        <v>1</v>
      </c>
      <c r="ES159" s="50" t="s">
        <v>616</v>
      </c>
      <c r="ET159" s="53">
        <v>17</v>
      </c>
      <c r="EU159" s="53">
        <v>17</v>
      </c>
      <c r="EV159">
        <f t="shared" si="226"/>
        <v>6.3616780547459157</v>
      </c>
      <c r="EW159">
        <f t="shared" si="227"/>
        <v>11.634620953455599</v>
      </c>
      <c r="EX159">
        <f t="shared" si="228"/>
        <v>18.575396401471259</v>
      </c>
      <c r="EY159">
        <f t="shared" si="229"/>
        <v>15.997022447156704</v>
      </c>
      <c r="EZ159">
        <f t="shared" si="230"/>
        <v>13.978957129237685</v>
      </c>
      <c r="FA159" s="79">
        <f t="shared" si="179"/>
        <v>6.3616780547459157</v>
      </c>
      <c r="FB159">
        <f t="shared" si="180"/>
        <v>1</v>
      </c>
    </row>
    <row r="160" spans="1:158">
      <c r="A160" s="50" t="s">
        <v>371</v>
      </c>
      <c r="B160" s="53">
        <v>2</v>
      </c>
      <c r="C160" s="53">
        <v>24</v>
      </c>
      <c r="H160" s="1">
        <v>159</v>
      </c>
      <c r="I160" s="50" t="s">
        <v>508</v>
      </c>
      <c r="J160" s="53">
        <v>17</v>
      </c>
      <c r="K160" s="53">
        <v>17</v>
      </c>
      <c r="L160">
        <f t="shared" si="154"/>
        <v>19.798989873223331</v>
      </c>
      <c r="M160">
        <f t="shared" si="155"/>
        <v>12.165525060596439</v>
      </c>
      <c r="N160">
        <f t="shared" si="156"/>
        <v>16.552945357246848</v>
      </c>
      <c r="O160">
        <f t="shared" si="157"/>
        <v>17.464249196572979</v>
      </c>
      <c r="P160">
        <f t="shared" si="158"/>
        <v>7.6157731058639087</v>
      </c>
      <c r="Q160" s="79">
        <f t="shared" si="159"/>
        <v>7.6157731058639087</v>
      </c>
      <c r="R160">
        <f t="shared" si="160"/>
        <v>5</v>
      </c>
      <c r="W160" s="50" t="s">
        <v>624</v>
      </c>
      <c r="X160" s="53">
        <v>12</v>
      </c>
      <c r="Y160" s="53">
        <v>13</v>
      </c>
      <c r="Z160">
        <f t="shared" si="181"/>
        <v>12.410177275123832</v>
      </c>
      <c r="AA160">
        <f t="shared" si="182"/>
        <v>11.198837723812336</v>
      </c>
      <c r="AB160">
        <f t="shared" si="183"/>
        <v>15.07956697559263</v>
      </c>
      <c r="AC160">
        <f t="shared" si="184"/>
        <v>13.901438774457844</v>
      </c>
      <c r="AD160">
        <f t="shared" si="185"/>
        <v>5.2916433707108084</v>
      </c>
      <c r="AE160" s="79">
        <f t="shared" si="161"/>
        <v>5.2916433707108084</v>
      </c>
      <c r="AF160">
        <f t="shared" si="162"/>
        <v>5</v>
      </c>
      <c r="AK160" s="50" t="s">
        <v>624</v>
      </c>
      <c r="AL160" s="53">
        <v>12</v>
      </c>
      <c r="AM160" s="53">
        <v>13</v>
      </c>
      <c r="AN160">
        <f t="shared" si="186"/>
        <v>8.5168594283449011</v>
      </c>
      <c r="AO160">
        <f t="shared" si="187"/>
        <v>10.900967269002868</v>
      </c>
      <c r="AP160">
        <f t="shared" si="188"/>
        <v>15.390534194293414</v>
      </c>
      <c r="AQ160">
        <f t="shared" si="189"/>
        <v>13.068197189011533</v>
      </c>
      <c r="AR160">
        <f t="shared" si="190"/>
        <v>6.4060266737416027</v>
      </c>
      <c r="AS160" s="79">
        <f t="shared" si="163"/>
        <v>6.4060266737416027</v>
      </c>
      <c r="AT160">
        <f t="shared" si="164"/>
        <v>5</v>
      </c>
      <c r="AY160" s="50" t="s">
        <v>624</v>
      </c>
      <c r="AZ160" s="53">
        <v>12</v>
      </c>
      <c r="BA160" s="53">
        <v>13</v>
      </c>
      <c r="BB160">
        <f t="shared" si="191"/>
        <v>7.0198439226983229</v>
      </c>
      <c r="BC160">
        <f t="shared" si="192"/>
        <v>9.9756648313923293</v>
      </c>
      <c r="BD160">
        <f t="shared" si="193"/>
        <v>15.460596540938157</v>
      </c>
      <c r="BE160">
        <f t="shared" si="194"/>
        <v>13.068197189011533</v>
      </c>
      <c r="BF160">
        <f t="shared" si="195"/>
        <v>7.3592181063355913</v>
      </c>
      <c r="BG160" s="79">
        <f t="shared" si="165"/>
        <v>7.0198439226983229</v>
      </c>
      <c r="BH160">
        <f t="shared" si="166"/>
        <v>1</v>
      </c>
      <c r="BM160" s="50" t="s">
        <v>624</v>
      </c>
      <c r="BN160" s="53">
        <v>12</v>
      </c>
      <c r="BO160" s="53">
        <v>13</v>
      </c>
      <c r="BP160">
        <f t="shared" si="196"/>
        <v>3.5380091461732146</v>
      </c>
      <c r="BQ160">
        <f t="shared" si="197"/>
        <v>11.353144451031028</v>
      </c>
      <c r="BR160">
        <f t="shared" si="198"/>
        <v>15.390699366435284</v>
      </c>
      <c r="BS160">
        <f t="shared" si="199"/>
        <v>11.225862995778987</v>
      </c>
      <c r="BT160">
        <f t="shared" si="200"/>
        <v>12.158883811015972</v>
      </c>
      <c r="BU160" s="79">
        <f t="shared" si="167"/>
        <v>3.5380091461732146</v>
      </c>
      <c r="BV160">
        <f t="shared" si="168"/>
        <v>1</v>
      </c>
      <c r="CA160" s="50" t="s">
        <v>624</v>
      </c>
      <c r="CB160" s="53">
        <v>12</v>
      </c>
      <c r="CC160" s="53">
        <v>13</v>
      </c>
      <c r="CD160">
        <f t="shared" si="201"/>
        <v>2.0253938432569303</v>
      </c>
      <c r="CE160">
        <f t="shared" si="202"/>
        <v>10.985160314302828</v>
      </c>
      <c r="CF160">
        <f t="shared" si="203"/>
        <v>15.497057969158885</v>
      </c>
      <c r="CG160">
        <f t="shared" si="204"/>
        <v>11.225862995778987</v>
      </c>
      <c r="CH160">
        <f t="shared" si="205"/>
        <v>16.490744509836158</v>
      </c>
      <c r="CI160" s="79">
        <f t="shared" si="169"/>
        <v>2.0253938432569303</v>
      </c>
      <c r="CJ160">
        <f t="shared" si="170"/>
        <v>1</v>
      </c>
      <c r="CO160" s="50" t="s">
        <v>624</v>
      </c>
      <c r="CP160" s="53">
        <v>12</v>
      </c>
      <c r="CQ160" s="53">
        <v>13</v>
      </c>
      <c r="CR160">
        <f t="shared" si="206"/>
        <v>1.0118885850041113</v>
      </c>
      <c r="CS160">
        <f t="shared" si="207"/>
        <v>10.342176995197866</v>
      </c>
      <c r="CT160">
        <f t="shared" si="208"/>
        <v>8.7820249760171425</v>
      </c>
      <c r="CU160">
        <f t="shared" si="209"/>
        <v>11.225862995778987</v>
      </c>
      <c r="CV160">
        <f t="shared" si="210"/>
        <v>20.049136078699494</v>
      </c>
      <c r="CW160" s="79">
        <f t="shared" si="171"/>
        <v>1.0118885850041113</v>
      </c>
      <c r="CX160">
        <f t="shared" si="172"/>
        <v>1</v>
      </c>
      <c r="DC160" s="50" t="s">
        <v>624</v>
      </c>
      <c r="DD160" s="53">
        <v>12</v>
      </c>
      <c r="DE160" s="53">
        <v>13</v>
      </c>
      <c r="DF160">
        <f t="shared" si="211"/>
        <v>0.38256114308249117</v>
      </c>
      <c r="DG160">
        <f t="shared" si="212"/>
        <v>10.493425622421508</v>
      </c>
      <c r="DH160">
        <f t="shared" si="213"/>
        <v>12.69500946448273</v>
      </c>
      <c r="DI160">
        <f t="shared" si="214"/>
        <v>15.009109074723016</v>
      </c>
      <c r="DJ160">
        <f t="shared" si="215"/>
        <v>20.07214257693359</v>
      </c>
      <c r="DK160" s="79">
        <f t="shared" si="173"/>
        <v>0.38256114308249117</v>
      </c>
      <c r="DL160">
        <f t="shared" si="174"/>
        <v>1</v>
      </c>
      <c r="DQ160" s="50" t="s">
        <v>624</v>
      </c>
      <c r="DR160" s="53">
        <v>12</v>
      </c>
      <c r="DS160" s="53">
        <v>13</v>
      </c>
      <c r="DT160">
        <f t="shared" si="216"/>
        <v>0.41348065416380775</v>
      </c>
      <c r="DU160">
        <f t="shared" si="217"/>
        <v>9.7884678063312531</v>
      </c>
      <c r="DV160">
        <f t="shared" si="218"/>
        <v>12.190848208545269</v>
      </c>
      <c r="DW160">
        <f t="shared" si="219"/>
        <v>14.97367188150039</v>
      </c>
      <c r="DX160">
        <f t="shared" si="220"/>
        <v>20.157814532309875</v>
      </c>
      <c r="DY160" s="79">
        <f t="shared" si="175"/>
        <v>0.41348065416380775</v>
      </c>
      <c r="DZ160">
        <f t="shared" si="176"/>
        <v>1</v>
      </c>
      <c r="EE160" s="50" t="s">
        <v>624</v>
      </c>
      <c r="EF160" s="53">
        <v>12</v>
      </c>
      <c r="EG160" s="53">
        <v>13</v>
      </c>
      <c r="EH160">
        <f t="shared" si="221"/>
        <v>7.3720283457301014E-2</v>
      </c>
      <c r="EI160">
        <f t="shared" si="222"/>
        <v>10.261957575423732</v>
      </c>
      <c r="EJ160">
        <f t="shared" si="223"/>
        <v>12.190848208545269</v>
      </c>
      <c r="EK160">
        <f t="shared" si="224"/>
        <v>14.97367188150039</v>
      </c>
      <c r="EL160">
        <f t="shared" si="225"/>
        <v>20.355203739119514</v>
      </c>
      <c r="EM160" s="79">
        <f t="shared" si="177"/>
        <v>7.3720283457301014E-2</v>
      </c>
      <c r="EN160">
        <f t="shared" si="178"/>
        <v>1</v>
      </c>
      <c r="ES160" s="50" t="s">
        <v>624</v>
      </c>
      <c r="ET160" s="53">
        <v>12</v>
      </c>
      <c r="EU160" s="53">
        <v>13</v>
      </c>
      <c r="EV160">
        <f t="shared" si="226"/>
        <v>0.1219864428359973</v>
      </c>
      <c r="EW160">
        <f t="shared" si="227"/>
        <v>10.531320358368559</v>
      </c>
      <c r="EX160">
        <f t="shared" si="228"/>
        <v>12.190848208545269</v>
      </c>
      <c r="EY160">
        <f t="shared" si="229"/>
        <v>14.97367188150039</v>
      </c>
      <c r="EZ160">
        <f t="shared" si="230"/>
        <v>20.355203739119514</v>
      </c>
      <c r="FA160" s="79">
        <f t="shared" si="179"/>
        <v>0.1219864428359973</v>
      </c>
      <c r="FB160">
        <f t="shared" si="180"/>
        <v>1</v>
      </c>
    </row>
    <row r="161" spans="1:158">
      <c r="A161" s="50" t="s">
        <v>373</v>
      </c>
      <c r="B161" s="53">
        <v>2</v>
      </c>
      <c r="C161" s="53">
        <v>24</v>
      </c>
      <c r="H161" s="1">
        <v>160</v>
      </c>
      <c r="I161" s="52" t="s">
        <v>367</v>
      </c>
      <c r="J161" s="53">
        <v>10</v>
      </c>
      <c r="K161" s="53">
        <v>14</v>
      </c>
      <c r="L161">
        <f t="shared" si="154"/>
        <v>13.038404810405298</v>
      </c>
      <c r="M161">
        <f t="shared" si="155"/>
        <v>12.727922061357855</v>
      </c>
      <c r="N161">
        <f t="shared" si="156"/>
        <v>12.806248474865697</v>
      </c>
      <c r="O161">
        <f t="shared" si="157"/>
        <v>13.45362404707371</v>
      </c>
      <c r="P161">
        <f t="shared" si="158"/>
        <v>0</v>
      </c>
      <c r="Q161" s="79">
        <f t="shared" si="159"/>
        <v>0</v>
      </c>
      <c r="R161">
        <f t="shared" si="160"/>
        <v>5</v>
      </c>
      <c r="W161" s="50" t="s">
        <v>628</v>
      </c>
      <c r="X161" s="53">
        <v>2</v>
      </c>
      <c r="Y161" s="53">
        <v>24</v>
      </c>
      <c r="Z161">
        <f t="shared" si="181"/>
        <v>19.892523721237584</v>
      </c>
      <c r="AA161">
        <f t="shared" si="182"/>
        <v>25.762174636592356</v>
      </c>
      <c r="AB161">
        <f t="shared" si="183"/>
        <v>2.603927232351928</v>
      </c>
      <c r="AC161">
        <f t="shared" si="184"/>
        <v>2.6925824035672519</v>
      </c>
      <c r="AD161">
        <f t="shared" si="185"/>
        <v>15.024602126178488</v>
      </c>
      <c r="AE161" s="79">
        <f t="shared" si="161"/>
        <v>2.603927232351928</v>
      </c>
      <c r="AF161">
        <f t="shared" si="162"/>
        <v>3</v>
      </c>
      <c r="AK161" s="50" t="s">
        <v>628</v>
      </c>
      <c r="AL161" s="53">
        <v>2</v>
      </c>
      <c r="AM161" s="53">
        <v>24</v>
      </c>
      <c r="AN161">
        <f t="shared" si="186"/>
        <v>19.200085351533922</v>
      </c>
      <c r="AO161">
        <f t="shared" si="187"/>
        <v>25.613014070582786</v>
      </c>
      <c r="AP161">
        <f t="shared" si="188"/>
        <v>2.5832422351987985</v>
      </c>
      <c r="AQ161">
        <f t="shared" si="189"/>
        <v>3.0184617126756614</v>
      </c>
      <c r="AR161">
        <f t="shared" si="190"/>
        <v>15.291953586271733</v>
      </c>
      <c r="AS161" s="79">
        <f t="shared" si="163"/>
        <v>2.5832422351987985</v>
      </c>
      <c r="AT161">
        <f t="shared" si="164"/>
        <v>3</v>
      </c>
      <c r="AY161" s="50" t="s">
        <v>628</v>
      </c>
      <c r="AZ161" s="53">
        <v>2</v>
      </c>
      <c r="BA161" s="53">
        <v>24</v>
      </c>
      <c r="BB161">
        <f t="shared" si="191"/>
        <v>21.306379903283535</v>
      </c>
      <c r="BC161">
        <f t="shared" si="192"/>
        <v>24.576694015963124</v>
      </c>
      <c r="BD161">
        <f t="shared" si="193"/>
        <v>2.1339763076634504</v>
      </c>
      <c r="BE161">
        <f t="shared" si="194"/>
        <v>3.0184617126756614</v>
      </c>
      <c r="BF161">
        <f t="shared" si="195"/>
        <v>16.616292624909374</v>
      </c>
      <c r="BG161" s="79">
        <f t="shared" si="165"/>
        <v>2.1339763076634504</v>
      </c>
      <c r="BH161">
        <f t="shared" si="166"/>
        <v>3</v>
      </c>
      <c r="BM161" s="50" t="s">
        <v>628</v>
      </c>
      <c r="BN161" s="53">
        <v>2</v>
      </c>
      <c r="BO161" s="53">
        <v>24</v>
      </c>
      <c r="BP161">
        <f t="shared" si="196"/>
        <v>17.372364898148014</v>
      </c>
      <c r="BQ161">
        <f t="shared" si="197"/>
        <v>26.041592994553476</v>
      </c>
      <c r="BR161">
        <f t="shared" si="198"/>
        <v>2.0629225695579119</v>
      </c>
      <c r="BS161">
        <f t="shared" si="199"/>
        <v>6.1008196170678586</v>
      </c>
      <c r="BT161">
        <f t="shared" si="200"/>
        <v>18.028761957211213</v>
      </c>
      <c r="BU161" s="79">
        <f t="shared" si="167"/>
        <v>2.0629225695579119</v>
      </c>
      <c r="BV161">
        <f t="shared" si="168"/>
        <v>3</v>
      </c>
      <c r="CA161" s="50" t="s">
        <v>628</v>
      </c>
      <c r="CB161" s="53">
        <v>2</v>
      </c>
      <c r="CC161" s="53">
        <v>24</v>
      </c>
      <c r="CD161">
        <f t="shared" si="201"/>
        <v>15.26652619819922</v>
      </c>
      <c r="CE161">
        <f t="shared" si="202"/>
        <v>25.811621121598186</v>
      </c>
      <c r="CF161">
        <f t="shared" si="203"/>
        <v>1.9262735526064294</v>
      </c>
      <c r="CG161">
        <f t="shared" si="204"/>
        <v>6.1008196170678586</v>
      </c>
      <c r="CH161">
        <f t="shared" si="205"/>
        <v>21.501661941084727</v>
      </c>
      <c r="CI161" s="79">
        <f t="shared" si="169"/>
        <v>1.9262735526064294</v>
      </c>
      <c r="CJ161">
        <f t="shared" si="170"/>
        <v>3</v>
      </c>
      <c r="CO161" s="50" t="s">
        <v>628</v>
      </c>
      <c r="CP161" s="53">
        <v>2</v>
      </c>
      <c r="CQ161" s="53">
        <v>24</v>
      </c>
      <c r="CR161">
        <f t="shared" si="206"/>
        <v>15.09705772024674</v>
      </c>
      <c r="CS161">
        <f t="shared" si="207"/>
        <v>25.197432904960774</v>
      </c>
      <c r="CT161">
        <f t="shared" si="208"/>
        <v>9.6735789312636964</v>
      </c>
      <c r="CU161">
        <f t="shared" si="209"/>
        <v>6.1008196170678586</v>
      </c>
      <c r="CV161">
        <f t="shared" si="210"/>
        <v>24.807965396263551</v>
      </c>
      <c r="CW161" s="79">
        <f t="shared" si="171"/>
        <v>6.1008196170678586</v>
      </c>
      <c r="CX161">
        <f t="shared" si="172"/>
        <v>4</v>
      </c>
      <c r="DC161" s="50" t="s">
        <v>628</v>
      </c>
      <c r="DD161" s="53">
        <v>2</v>
      </c>
      <c r="DE161" s="53">
        <v>24</v>
      </c>
      <c r="DF161">
        <f t="shared" si="211"/>
        <v>14.975503149750814</v>
      </c>
      <c r="DG161">
        <f t="shared" si="212"/>
        <v>25.344767985982674</v>
      </c>
      <c r="DH161">
        <f t="shared" si="213"/>
        <v>19.000537049339055</v>
      </c>
      <c r="DI161">
        <f t="shared" si="214"/>
        <v>1.5746557899848224</v>
      </c>
      <c r="DJ161">
        <f t="shared" si="215"/>
        <v>24.762484272559373</v>
      </c>
      <c r="DK161" s="79">
        <f t="shared" si="173"/>
        <v>1.5746557899848224</v>
      </c>
      <c r="DL161">
        <f t="shared" si="174"/>
        <v>4</v>
      </c>
      <c r="DQ161" s="50" t="s">
        <v>628</v>
      </c>
      <c r="DR161" s="53">
        <v>2</v>
      </c>
      <c r="DS161" s="53">
        <v>24</v>
      </c>
      <c r="DT161">
        <f t="shared" si="216"/>
        <v>14.67464746191089</v>
      </c>
      <c r="DU161">
        <f t="shared" si="217"/>
        <v>24.654459041957974</v>
      </c>
      <c r="DV161">
        <f t="shared" si="218"/>
        <v>19.515503459449654</v>
      </c>
      <c r="DW161">
        <f t="shared" si="219"/>
        <v>1.6680162513703165</v>
      </c>
      <c r="DX161">
        <f t="shared" si="220"/>
        <v>24.888766429033865</v>
      </c>
      <c r="DY161" s="79">
        <f t="shared" si="175"/>
        <v>1.6680162513703165</v>
      </c>
      <c r="DZ161">
        <f t="shared" si="176"/>
        <v>4</v>
      </c>
      <c r="EE161" s="50" t="s">
        <v>628</v>
      </c>
      <c r="EF161" s="53">
        <v>2</v>
      </c>
      <c r="EG161" s="53">
        <v>24</v>
      </c>
      <c r="EH161">
        <f t="shared" si="221"/>
        <v>14.814620047108633</v>
      </c>
      <c r="EI161">
        <f t="shared" si="222"/>
        <v>25.118405190771895</v>
      </c>
      <c r="EJ161">
        <f t="shared" si="223"/>
        <v>19.515503459449654</v>
      </c>
      <c r="EK161">
        <f t="shared" si="224"/>
        <v>1.6680162513703165</v>
      </c>
      <c r="EL161">
        <f t="shared" si="225"/>
        <v>25.051249240328616</v>
      </c>
      <c r="EM161" s="79">
        <f t="shared" si="177"/>
        <v>1.6680162513703165</v>
      </c>
      <c r="EN161">
        <f t="shared" si="178"/>
        <v>4</v>
      </c>
      <c r="ES161" s="50" t="s">
        <v>628</v>
      </c>
      <c r="ET161" s="53">
        <v>2</v>
      </c>
      <c r="EU161" s="53">
        <v>24</v>
      </c>
      <c r="EV161">
        <f t="shared" si="226"/>
        <v>14.982913071637164</v>
      </c>
      <c r="EW161">
        <f t="shared" si="227"/>
        <v>25.386328416109883</v>
      </c>
      <c r="EX161">
        <f t="shared" si="228"/>
        <v>19.515503459449654</v>
      </c>
      <c r="EY161">
        <f t="shared" si="229"/>
        <v>1.6680162513703165</v>
      </c>
      <c r="EZ161">
        <f t="shared" si="230"/>
        <v>25.051249240328616</v>
      </c>
      <c r="FA161" s="79">
        <f t="shared" si="179"/>
        <v>1.6680162513703165</v>
      </c>
      <c r="FB161">
        <f t="shared" si="180"/>
        <v>4</v>
      </c>
    </row>
    <row r="162" spans="1:158">
      <c r="A162" s="50" t="s">
        <v>375</v>
      </c>
      <c r="B162" s="53">
        <v>19</v>
      </c>
      <c r="C162" s="53">
        <v>8</v>
      </c>
      <c r="H162" s="1">
        <v>161</v>
      </c>
      <c r="I162" s="50" t="s">
        <v>842</v>
      </c>
      <c r="J162" s="51">
        <v>2</v>
      </c>
      <c r="K162" s="51">
        <v>24</v>
      </c>
      <c r="L162">
        <f t="shared" si="154"/>
        <v>21.023796041628639</v>
      </c>
      <c r="M162">
        <f t="shared" si="155"/>
        <v>25.495097567963924</v>
      </c>
      <c r="N162">
        <f t="shared" si="156"/>
        <v>0</v>
      </c>
      <c r="O162">
        <f t="shared" si="157"/>
        <v>1</v>
      </c>
      <c r="P162">
        <f t="shared" si="158"/>
        <v>12.806248474865697</v>
      </c>
      <c r="Q162" s="79">
        <f t="shared" si="159"/>
        <v>0</v>
      </c>
      <c r="R162">
        <f t="shared" si="160"/>
        <v>3</v>
      </c>
      <c r="W162" s="50" t="s">
        <v>630</v>
      </c>
      <c r="X162" s="53">
        <v>10</v>
      </c>
      <c r="Y162" s="53">
        <v>14</v>
      </c>
      <c r="Z162">
        <f t="shared" si="181"/>
        <v>11.91270330361669</v>
      </c>
      <c r="AA162">
        <f t="shared" si="182"/>
        <v>13.43142418160793</v>
      </c>
      <c r="AB162">
        <f t="shared" si="183"/>
        <v>13.215574323327152</v>
      </c>
      <c r="AC162">
        <f t="shared" si="184"/>
        <v>11.715374513859981</v>
      </c>
      <c r="AD162">
        <f t="shared" si="185"/>
        <v>6.1795944040596291</v>
      </c>
      <c r="AE162" s="79">
        <f t="shared" si="161"/>
        <v>6.1795944040596291</v>
      </c>
      <c r="AF162">
        <f t="shared" si="162"/>
        <v>5</v>
      </c>
      <c r="AK162" s="50" t="s">
        <v>630</v>
      </c>
      <c r="AL162" s="53">
        <v>10</v>
      </c>
      <c r="AM162" s="53">
        <v>14</v>
      </c>
      <c r="AN162">
        <f t="shared" si="186"/>
        <v>8.6568556556169654</v>
      </c>
      <c r="AO162">
        <f t="shared" si="187"/>
        <v>13.116763252413753</v>
      </c>
      <c r="AP162">
        <f t="shared" si="188"/>
        <v>13.517363555579722</v>
      </c>
      <c r="AQ162">
        <f t="shared" si="189"/>
        <v>10.883218477954436</v>
      </c>
      <c r="AR162">
        <f t="shared" si="190"/>
        <v>7.2326005754976475</v>
      </c>
      <c r="AS162" s="79">
        <f t="shared" si="163"/>
        <v>7.2326005754976475</v>
      </c>
      <c r="AT162">
        <f t="shared" si="164"/>
        <v>5</v>
      </c>
      <c r="AY162" s="50" t="s">
        <v>630</v>
      </c>
      <c r="AZ162" s="53">
        <v>10</v>
      </c>
      <c r="BA162" s="53">
        <v>14</v>
      </c>
      <c r="BB162">
        <f t="shared" si="191"/>
        <v>8.640740101579528</v>
      </c>
      <c r="BC162">
        <f t="shared" si="192"/>
        <v>12.207124510476566</v>
      </c>
      <c r="BD162">
        <f t="shared" si="193"/>
        <v>13.546447352485778</v>
      </c>
      <c r="BE162">
        <f t="shared" si="194"/>
        <v>10.883218477954436</v>
      </c>
      <c r="BF162">
        <f t="shared" si="195"/>
        <v>8.4362965379731403</v>
      </c>
      <c r="BG162" s="79">
        <f t="shared" si="165"/>
        <v>8.4362965379731403</v>
      </c>
      <c r="BH162">
        <f t="shared" si="166"/>
        <v>5</v>
      </c>
      <c r="BM162" s="50" t="s">
        <v>630</v>
      </c>
      <c r="BN162" s="53">
        <v>10</v>
      </c>
      <c r="BO162" s="53">
        <v>14</v>
      </c>
      <c r="BP162">
        <f t="shared" si="196"/>
        <v>4.7697503534677077</v>
      </c>
      <c r="BQ162">
        <f t="shared" si="197"/>
        <v>13.572386614519077</v>
      </c>
      <c r="BR162">
        <f t="shared" si="198"/>
        <v>13.472716000569129</v>
      </c>
      <c r="BS162">
        <f t="shared" si="199"/>
        <v>8.9899944382630181</v>
      </c>
      <c r="BT162">
        <f t="shared" si="200"/>
        <v>12.891047857710648</v>
      </c>
      <c r="BU162" s="79">
        <f t="shared" si="167"/>
        <v>4.7697503534677077</v>
      </c>
      <c r="BV162">
        <f t="shared" si="168"/>
        <v>1</v>
      </c>
      <c r="CA162" s="50" t="s">
        <v>630</v>
      </c>
      <c r="CB162" s="53">
        <v>10</v>
      </c>
      <c r="CC162" s="53">
        <v>14</v>
      </c>
      <c r="CD162">
        <f t="shared" si="201"/>
        <v>2.6416522178937716</v>
      </c>
      <c r="CE162">
        <f t="shared" si="202"/>
        <v>13.159908096371106</v>
      </c>
      <c r="CF162">
        <f t="shared" si="203"/>
        <v>13.564158355883013</v>
      </c>
      <c r="CG162">
        <f t="shared" si="204"/>
        <v>8.9899944382630181</v>
      </c>
      <c r="CH162">
        <f t="shared" si="205"/>
        <v>17.297977246738746</v>
      </c>
      <c r="CI162" s="79">
        <f t="shared" si="169"/>
        <v>2.6416522178937716</v>
      </c>
      <c r="CJ162">
        <f t="shared" si="170"/>
        <v>1</v>
      </c>
      <c r="CO162" s="50" t="s">
        <v>630</v>
      </c>
      <c r="CP162" s="53">
        <v>10</v>
      </c>
      <c r="CQ162" s="53">
        <v>14</v>
      </c>
      <c r="CR162">
        <f t="shared" si="206"/>
        <v>2.2911165331474579</v>
      </c>
      <c r="CS162">
        <f t="shared" si="207"/>
        <v>12.49042132996321</v>
      </c>
      <c r="CT162">
        <f t="shared" si="208"/>
        <v>6.6798050878292008</v>
      </c>
      <c r="CU162">
        <f t="shared" si="209"/>
        <v>8.9899944382630181</v>
      </c>
      <c r="CV162">
        <f t="shared" si="210"/>
        <v>20.935048810600126</v>
      </c>
      <c r="CW162" s="79">
        <f t="shared" si="171"/>
        <v>2.2911165331474579</v>
      </c>
      <c r="CX162">
        <f t="shared" si="172"/>
        <v>1</v>
      </c>
      <c r="DC162" s="50" t="s">
        <v>630</v>
      </c>
      <c r="DD162" s="53">
        <v>10</v>
      </c>
      <c r="DE162" s="53">
        <v>14</v>
      </c>
      <c r="DF162">
        <f t="shared" si="211"/>
        <v>2.2338250666058386</v>
      </c>
      <c r="DG162">
        <f t="shared" si="212"/>
        <v>12.646824501165984</v>
      </c>
      <c r="DH162">
        <f t="shared" si="213"/>
        <v>11.947162586794661</v>
      </c>
      <c r="DI162">
        <f t="shared" si="214"/>
        <v>13.059939319037158</v>
      </c>
      <c r="DJ162">
        <f t="shared" si="215"/>
        <v>20.947269605100093</v>
      </c>
      <c r="DK162" s="79">
        <f t="shared" si="173"/>
        <v>2.2338250666058386</v>
      </c>
      <c r="DL162">
        <f t="shared" si="174"/>
        <v>1</v>
      </c>
      <c r="DQ162" s="50" t="s">
        <v>630</v>
      </c>
      <c r="DR162" s="53">
        <v>10</v>
      </c>
      <c r="DS162" s="53">
        <v>14</v>
      </c>
      <c r="DT162">
        <f t="shared" si="216"/>
        <v>2.2229728858822662</v>
      </c>
      <c r="DU162">
        <f t="shared" si="217"/>
        <v>11.904539336386915</v>
      </c>
      <c r="DV162">
        <f t="shared" si="218"/>
        <v>11.641371995937222</v>
      </c>
      <c r="DW162">
        <f t="shared" si="219"/>
        <v>13.032402030279584</v>
      </c>
      <c r="DX162">
        <f t="shared" si="220"/>
        <v>21.042135086511617</v>
      </c>
      <c r="DY162" s="79">
        <f t="shared" si="175"/>
        <v>2.2229728858822662</v>
      </c>
      <c r="DZ162">
        <f t="shared" si="176"/>
        <v>1</v>
      </c>
      <c r="EE162" s="50" t="s">
        <v>630</v>
      </c>
      <c r="EF162" s="53">
        <v>10</v>
      </c>
      <c r="EG162" s="53">
        <v>14</v>
      </c>
      <c r="EH162">
        <f t="shared" si="221"/>
        <v>2.2080680560600996</v>
      </c>
      <c r="EI162">
        <f t="shared" si="222"/>
        <v>12.408481933250195</v>
      </c>
      <c r="EJ162">
        <f t="shared" si="223"/>
        <v>11.641371995937222</v>
      </c>
      <c r="EK162">
        <f t="shared" si="224"/>
        <v>13.032402030279584</v>
      </c>
      <c r="EL162">
        <f t="shared" si="225"/>
        <v>21.239198431698526</v>
      </c>
      <c r="EM162" s="79">
        <f t="shared" si="177"/>
        <v>2.2080680560600996</v>
      </c>
      <c r="EN162">
        <f t="shared" si="178"/>
        <v>1</v>
      </c>
      <c r="ES162" s="50" t="s">
        <v>630</v>
      </c>
      <c r="ET162" s="53">
        <v>10</v>
      </c>
      <c r="EU162" s="53">
        <v>14</v>
      </c>
      <c r="EV162">
        <f t="shared" si="226"/>
        <v>2.3577136705367292</v>
      </c>
      <c r="EW162">
        <f t="shared" si="227"/>
        <v>12.679490051677476</v>
      </c>
      <c r="EX162">
        <f t="shared" si="228"/>
        <v>11.641371995937222</v>
      </c>
      <c r="EY162">
        <f t="shared" si="229"/>
        <v>13.032402030279584</v>
      </c>
      <c r="EZ162">
        <f t="shared" si="230"/>
        <v>21.239198431698526</v>
      </c>
      <c r="FA162" s="79">
        <f t="shared" si="179"/>
        <v>2.3577136705367292</v>
      </c>
      <c r="FB162">
        <f t="shared" si="180"/>
        <v>1</v>
      </c>
    </row>
    <row r="163" spans="1:158">
      <c r="A163" s="50" t="s">
        <v>377</v>
      </c>
      <c r="B163" s="53">
        <v>2</v>
      </c>
      <c r="C163" s="53">
        <v>24</v>
      </c>
      <c r="H163" s="1">
        <v>162</v>
      </c>
      <c r="I163" s="50" t="s">
        <v>990</v>
      </c>
      <c r="J163" s="51">
        <v>19</v>
      </c>
      <c r="K163" s="51">
        <v>8</v>
      </c>
      <c r="L163">
        <f t="shared" si="154"/>
        <v>16.763054614240211</v>
      </c>
      <c r="M163">
        <f t="shared" si="155"/>
        <v>3</v>
      </c>
      <c r="N163">
        <f t="shared" si="156"/>
        <v>23.345235059857504</v>
      </c>
      <c r="O163">
        <f t="shared" si="157"/>
        <v>24.083189157584592</v>
      </c>
      <c r="P163">
        <f t="shared" si="158"/>
        <v>10.816653826391969</v>
      </c>
      <c r="Q163" s="79">
        <f t="shared" si="159"/>
        <v>3</v>
      </c>
      <c r="R163">
        <f t="shared" si="160"/>
        <v>2</v>
      </c>
      <c r="W163" s="50" t="s">
        <v>637</v>
      </c>
      <c r="X163" s="53">
        <v>12</v>
      </c>
      <c r="Y163" s="53">
        <v>13</v>
      </c>
      <c r="Z163">
        <f t="shared" si="181"/>
        <v>12.410177275123832</v>
      </c>
      <c r="AA163">
        <f t="shared" si="182"/>
        <v>11.198837723812336</v>
      </c>
      <c r="AB163">
        <f t="shared" si="183"/>
        <v>15.07956697559263</v>
      </c>
      <c r="AC163">
        <f t="shared" si="184"/>
        <v>13.901438774457844</v>
      </c>
      <c r="AD163">
        <f t="shared" si="185"/>
        <v>5.2916433707108084</v>
      </c>
      <c r="AE163" s="79">
        <f t="shared" si="161"/>
        <v>5.2916433707108084</v>
      </c>
      <c r="AF163">
        <f t="shared" si="162"/>
        <v>5</v>
      </c>
      <c r="AK163" s="50" t="s">
        <v>637</v>
      </c>
      <c r="AL163" s="53">
        <v>12</v>
      </c>
      <c r="AM163" s="53">
        <v>13</v>
      </c>
      <c r="AN163">
        <f t="shared" si="186"/>
        <v>8.5168594283449011</v>
      </c>
      <c r="AO163">
        <f t="shared" si="187"/>
        <v>10.900967269002868</v>
      </c>
      <c r="AP163">
        <f t="shared" si="188"/>
        <v>15.390534194293414</v>
      </c>
      <c r="AQ163">
        <f t="shared" si="189"/>
        <v>13.068197189011533</v>
      </c>
      <c r="AR163">
        <f t="shared" si="190"/>
        <v>6.4060266737416027</v>
      </c>
      <c r="AS163" s="79">
        <f t="shared" si="163"/>
        <v>6.4060266737416027</v>
      </c>
      <c r="AT163">
        <f t="shared" si="164"/>
        <v>5</v>
      </c>
      <c r="AY163" s="50" t="s">
        <v>637</v>
      </c>
      <c r="AZ163" s="53">
        <v>12</v>
      </c>
      <c r="BA163" s="53">
        <v>13</v>
      </c>
      <c r="BB163">
        <f t="shared" si="191"/>
        <v>7.0198439226983229</v>
      </c>
      <c r="BC163">
        <f t="shared" si="192"/>
        <v>9.9756648313923293</v>
      </c>
      <c r="BD163">
        <f t="shared" si="193"/>
        <v>15.460596540938157</v>
      </c>
      <c r="BE163">
        <f t="shared" si="194"/>
        <v>13.068197189011533</v>
      </c>
      <c r="BF163">
        <f t="shared" si="195"/>
        <v>7.3592181063355913</v>
      </c>
      <c r="BG163" s="79">
        <f t="shared" si="165"/>
        <v>7.0198439226983229</v>
      </c>
      <c r="BH163">
        <f t="shared" si="166"/>
        <v>1</v>
      </c>
      <c r="BM163" s="50" t="s">
        <v>637</v>
      </c>
      <c r="BN163" s="53">
        <v>12</v>
      </c>
      <c r="BO163" s="53">
        <v>13</v>
      </c>
      <c r="BP163">
        <f t="shared" si="196"/>
        <v>3.5380091461732146</v>
      </c>
      <c r="BQ163">
        <f t="shared" si="197"/>
        <v>11.353144451031028</v>
      </c>
      <c r="BR163">
        <f t="shared" si="198"/>
        <v>15.390699366435284</v>
      </c>
      <c r="BS163">
        <f t="shared" si="199"/>
        <v>11.225862995778987</v>
      </c>
      <c r="BT163">
        <f t="shared" si="200"/>
        <v>12.158883811015972</v>
      </c>
      <c r="BU163" s="79">
        <f t="shared" si="167"/>
        <v>3.5380091461732146</v>
      </c>
      <c r="BV163">
        <f t="shared" si="168"/>
        <v>1</v>
      </c>
      <c r="CA163" s="50" t="s">
        <v>637</v>
      </c>
      <c r="CB163" s="53">
        <v>12</v>
      </c>
      <c r="CC163" s="53">
        <v>13</v>
      </c>
      <c r="CD163">
        <f t="shared" si="201"/>
        <v>2.0253938432569303</v>
      </c>
      <c r="CE163">
        <f t="shared" si="202"/>
        <v>10.985160314302828</v>
      </c>
      <c r="CF163">
        <f t="shared" si="203"/>
        <v>15.497057969158885</v>
      </c>
      <c r="CG163">
        <f t="shared" si="204"/>
        <v>11.225862995778987</v>
      </c>
      <c r="CH163">
        <f t="shared" si="205"/>
        <v>16.490744509836158</v>
      </c>
      <c r="CI163" s="79">
        <f t="shared" si="169"/>
        <v>2.0253938432569303</v>
      </c>
      <c r="CJ163">
        <f t="shared" si="170"/>
        <v>1</v>
      </c>
      <c r="CO163" s="50" t="s">
        <v>637</v>
      </c>
      <c r="CP163" s="53">
        <v>12</v>
      </c>
      <c r="CQ163" s="53">
        <v>13</v>
      </c>
      <c r="CR163">
        <f t="shared" si="206"/>
        <v>1.0118885850041113</v>
      </c>
      <c r="CS163">
        <f t="shared" si="207"/>
        <v>10.342176995197866</v>
      </c>
      <c r="CT163">
        <f t="shared" si="208"/>
        <v>8.7820249760171425</v>
      </c>
      <c r="CU163">
        <f t="shared" si="209"/>
        <v>11.225862995778987</v>
      </c>
      <c r="CV163">
        <f t="shared" si="210"/>
        <v>20.049136078699494</v>
      </c>
      <c r="CW163" s="79">
        <f t="shared" si="171"/>
        <v>1.0118885850041113</v>
      </c>
      <c r="CX163">
        <f t="shared" si="172"/>
        <v>1</v>
      </c>
      <c r="DC163" s="50" t="s">
        <v>637</v>
      </c>
      <c r="DD163" s="53">
        <v>12</v>
      </c>
      <c r="DE163" s="53">
        <v>13</v>
      </c>
      <c r="DF163">
        <f t="shared" si="211"/>
        <v>0.38256114308249117</v>
      </c>
      <c r="DG163">
        <f t="shared" si="212"/>
        <v>10.493425622421508</v>
      </c>
      <c r="DH163">
        <f t="shared" si="213"/>
        <v>12.69500946448273</v>
      </c>
      <c r="DI163">
        <f t="shared" si="214"/>
        <v>15.009109074723016</v>
      </c>
      <c r="DJ163">
        <f t="shared" si="215"/>
        <v>20.07214257693359</v>
      </c>
      <c r="DK163" s="79">
        <f t="shared" si="173"/>
        <v>0.38256114308249117</v>
      </c>
      <c r="DL163">
        <f t="shared" si="174"/>
        <v>1</v>
      </c>
      <c r="DQ163" s="50" t="s">
        <v>637</v>
      </c>
      <c r="DR163" s="53">
        <v>12</v>
      </c>
      <c r="DS163" s="53">
        <v>13</v>
      </c>
      <c r="DT163">
        <f t="shared" si="216"/>
        <v>0.41348065416380775</v>
      </c>
      <c r="DU163">
        <f t="shared" si="217"/>
        <v>9.7884678063312531</v>
      </c>
      <c r="DV163">
        <f t="shared" si="218"/>
        <v>12.190848208545269</v>
      </c>
      <c r="DW163">
        <f t="shared" si="219"/>
        <v>14.97367188150039</v>
      </c>
      <c r="DX163">
        <f t="shared" si="220"/>
        <v>20.157814532309875</v>
      </c>
      <c r="DY163" s="79">
        <f t="shared" si="175"/>
        <v>0.41348065416380775</v>
      </c>
      <c r="DZ163">
        <f t="shared" si="176"/>
        <v>1</v>
      </c>
      <c r="EE163" s="50" t="s">
        <v>637</v>
      </c>
      <c r="EF163" s="53">
        <v>12</v>
      </c>
      <c r="EG163" s="53">
        <v>13</v>
      </c>
      <c r="EH163">
        <f t="shared" si="221"/>
        <v>7.3720283457301014E-2</v>
      </c>
      <c r="EI163">
        <f t="shared" si="222"/>
        <v>10.261957575423732</v>
      </c>
      <c r="EJ163">
        <f t="shared" si="223"/>
        <v>12.190848208545269</v>
      </c>
      <c r="EK163">
        <f t="shared" si="224"/>
        <v>14.97367188150039</v>
      </c>
      <c r="EL163">
        <f t="shared" si="225"/>
        <v>20.355203739119514</v>
      </c>
      <c r="EM163" s="79">
        <f t="shared" si="177"/>
        <v>7.3720283457301014E-2</v>
      </c>
      <c r="EN163">
        <f t="shared" si="178"/>
        <v>1</v>
      </c>
      <c r="ES163" s="50" t="s">
        <v>637</v>
      </c>
      <c r="ET163" s="53">
        <v>12</v>
      </c>
      <c r="EU163" s="53">
        <v>13</v>
      </c>
      <c r="EV163">
        <f t="shared" si="226"/>
        <v>0.1219864428359973</v>
      </c>
      <c r="EW163">
        <f t="shared" si="227"/>
        <v>10.531320358368559</v>
      </c>
      <c r="EX163">
        <f t="shared" si="228"/>
        <v>12.190848208545269</v>
      </c>
      <c r="EY163">
        <f t="shared" si="229"/>
        <v>14.97367188150039</v>
      </c>
      <c r="EZ163">
        <f t="shared" si="230"/>
        <v>20.355203739119514</v>
      </c>
      <c r="FA163" s="79">
        <f t="shared" si="179"/>
        <v>0.1219864428359973</v>
      </c>
      <c r="FB163">
        <f t="shared" si="180"/>
        <v>1</v>
      </c>
    </row>
    <row r="164" spans="1:158">
      <c r="A164" s="50" t="s">
        <v>379</v>
      </c>
      <c r="B164" s="53">
        <v>2</v>
      </c>
      <c r="C164" s="53">
        <v>24</v>
      </c>
      <c r="H164" s="1">
        <v>163</v>
      </c>
      <c r="I164" s="50" t="s">
        <v>300</v>
      </c>
      <c r="J164" s="51">
        <v>3</v>
      </c>
      <c r="K164" s="51">
        <v>3</v>
      </c>
      <c r="L164">
        <f t="shared" si="154"/>
        <v>0</v>
      </c>
      <c r="M164">
        <f t="shared" si="155"/>
        <v>16.124515496597098</v>
      </c>
      <c r="N164">
        <f t="shared" si="156"/>
        <v>21.023796041628639</v>
      </c>
      <c r="O164">
        <f t="shared" si="157"/>
        <v>21.095023109728988</v>
      </c>
      <c r="P164">
        <f t="shared" si="158"/>
        <v>13.038404810405298</v>
      </c>
      <c r="Q164" s="79">
        <f t="shared" si="159"/>
        <v>0</v>
      </c>
      <c r="R164">
        <f t="shared" si="160"/>
        <v>1</v>
      </c>
      <c r="W164" s="50" t="s">
        <v>639</v>
      </c>
      <c r="X164" s="53">
        <v>2</v>
      </c>
      <c r="Y164" s="53">
        <v>24</v>
      </c>
      <c r="Z164">
        <f t="shared" si="181"/>
        <v>19.892523721237584</v>
      </c>
      <c r="AA164">
        <f t="shared" si="182"/>
        <v>25.762174636592356</v>
      </c>
      <c r="AB164">
        <f t="shared" si="183"/>
        <v>2.603927232351928</v>
      </c>
      <c r="AC164">
        <f t="shared" si="184"/>
        <v>2.6925824035672519</v>
      </c>
      <c r="AD164">
        <f t="shared" si="185"/>
        <v>15.024602126178488</v>
      </c>
      <c r="AE164" s="79">
        <f t="shared" si="161"/>
        <v>2.603927232351928</v>
      </c>
      <c r="AF164">
        <f t="shared" si="162"/>
        <v>3</v>
      </c>
      <c r="AK164" s="50" t="s">
        <v>639</v>
      </c>
      <c r="AL164" s="53">
        <v>2</v>
      </c>
      <c r="AM164" s="53">
        <v>24</v>
      </c>
      <c r="AN164">
        <f t="shared" si="186"/>
        <v>19.200085351533922</v>
      </c>
      <c r="AO164">
        <f t="shared" si="187"/>
        <v>25.613014070582786</v>
      </c>
      <c r="AP164">
        <f t="shared" si="188"/>
        <v>2.5832422351987985</v>
      </c>
      <c r="AQ164">
        <f t="shared" si="189"/>
        <v>3.0184617126756614</v>
      </c>
      <c r="AR164">
        <f t="shared" si="190"/>
        <v>15.291953586271733</v>
      </c>
      <c r="AS164" s="79">
        <f t="shared" si="163"/>
        <v>2.5832422351987985</v>
      </c>
      <c r="AT164">
        <f t="shared" si="164"/>
        <v>3</v>
      </c>
      <c r="AY164" s="50" t="s">
        <v>639</v>
      </c>
      <c r="AZ164" s="53">
        <v>2</v>
      </c>
      <c r="BA164" s="53">
        <v>24</v>
      </c>
      <c r="BB164">
        <f t="shared" si="191"/>
        <v>21.306379903283535</v>
      </c>
      <c r="BC164">
        <f t="shared" si="192"/>
        <v>24.576694015963124</v>
      </c>
      <c r="BD164">
        <f t="shared" si="193"/>
        <v>2.1339763076634504</v>
      </c>
      <c r="BE164">
        <f t="shared" si="194"/>
        <v>3.0184617126756614</v>
      </c>
      <c r="BF164">
        <f t="shared" si="195"/>
        <v>16.616292624909374</v>
      </c>
      <c r="BG164" s="79">
        <f t="shared" si="165"/>
        <v>2.1339763076634504</v>
      </c>
      <c r="BH164">
        <f t="shared" si="166"/>
        <v>3</v>
      </c>
      <c r="BM164" s="50" t="s">
        <v>639</v>
      </c>
      <c r="BN164" s="53">
        <v>2</v>
      </c>
      <c r="BO164" s="53">
        <v>24</v>
      </c>
      <c r="BP164">
        <f t="shared" si="196"/>
        <v>17.372364898148014</v>
      </c>
      <c r="BQ164">
        <f t="shared" si="197"/>
        <v>26.041592994553476</v>
      </c>
      <c r="BR164">
        <f t="shared" si="198"/>
        <v>2.0629225695579119</v>
      </c>
      <c r="BS164">
        <f t="shared" si="199"/>
        <v>6.1008196170678586</v>
      </c>
      <c r="BT164">
        <f t="shared" si="200"/>
        <v>18.028761957211213</v>
      </c>
      <c r="BU164" s="79">
        <f t="shared" si="167"/>
        <v>2.0629225695579119</v>
      </c>
      <c r="BV164">
        <f t="shared" si="168"/>
        <v>3</v>
      </c>
      <c r="CA164" s="50" t="s">
        <v>639</v>
      </c>
      <c r="CB164" s="53">
        <v>2</v>
      </c>
      <c r="CC164" s="53">
        <v>24</v>
      </c>
      <c r="CD164">
        <f t="shared" si="201"/>
        <v>15.26652619819922</v>
      </c>
      <c r="CE164">
        <f t="shared" si="202"/>
        <v>25.811621121598186</v>
      </c>
      <c r="CF164">
        <f t="shared" si="203"/>
        <v>1.9262735526064294</v>
      </c>
      <c r="CG164">
        <f t="shared" si="204"/>
        <v>6.1008196170678586</v>
      </c>
      <c r="CH164">
        <f t="shared" si="205"/>
        <v>21.501661941084727</v>
      </c>
      <c r="CI164" s="79">
        <f t="shared" si="169"/>
        <v>1.9262735526064294</v>
      </c>
      <c r="CJ164">
        <f t="shared" si="170"/>
        <v>3</v>
      </c>
      <c r="CO164" s="50" t="s">
        <v>639</v>
      </c>
      <c r="CP164" s="53">
        <v>2</v>
      </c>
      <c r="CQ164" s="53">
        <v>24</v>
      </c>
      <c r="CR164">
        <f t="shared" si="206"/>
        <v>15.09705772024674</v>
      </c>
      <c r="CS164">
        <f t="shared" si="207"/>
        <v>25.197432904960774</v>
      </c>
      <c r="CT164">
        <f t="shared" si="208"/>
        <v>9.6735789312636964</v>
      </c>
      <c r="CU164">
        <f t="shared" si="209"/>
        <v>6.1008196170678586</v>
      </c>
      <c r="CV164">
        <f t="shared" si="210"/>
        <v>24.807965396263551</v>
      </c>
      <c r="CW164" s="79">
        <f t="shared" si="171"/>
        <v>6.1008196170678586</v>
      </c>
      <c r="CX164">
        <f t="shared" si="172"/>
        <v>4</v>
      </c>
      <c r="DC164" s="50" t="s">
        <v>639</v>
      </c>
      <c r="DD164" s="53">
        <v>2</v>
      </c>
      <c r="DE164" s="53">
        <v>24</v>
      </c>
      <c r="DF164">
        <f t="shared" si="211"/>
        <v>14.975503149750814</v>
      </c>
      <c r="DG164">
        <f t="shared" si="212"/>
        <v>25.344767985982674</v>
      </c>
      <c r="DH164">
        <f t="shared" si="213"/>
        <v>19.000537049339055</v>
      </c>
      <c r="DI164">
        <f t="shared" si="214"/>
        <v>1.5746557899848224</v>
      </c>
      <c r="DJ164">
        <f t="shared" si="215"/>
        <v>24.762484272559373</v>
      </c>
      <c r="DK164" s="79">
        <f t="shared" si="173"/>
        <v>1.5746557899848224</v>
      </c>
      <c r="DL164">
        <f t="shared" si="174"/>
        <v>4</v>
      </c>
      <c r="DQ164" s="50" t="s">
        <v>639</v>
      </c>
      <c r="DR164" s="53">
        <v>2</v>
      </c>
      <c r="DS164" s="53">
        <v>24</v>
      </c>
      <c r="DT164">
        <f t="shared" si="216"/>
        <v>14.67464746191089</v>
      </c>
      <c r="DU164">
        <f t="shared" si="217"/>
        <v>24.654459041957974</v>
      </c>
      <c r="DV164">
        <f t="shared" si="218"/>
        <v>19.515503459449654</v>
      </c>
      <c r="DW164">
        <f t="shared" si="219"/>
        <v>1.6680162513703165</v>
      </c>
      <c r="DX164">
        <f t="shared" si="220"/>
        <v>24.888766429033865</v>
      </c>
      <c r="DY164" s="79">
        <f t="shared" si="175"/>
        <v>1.6680162513703165</v>
      </c>
      <c r="DZ164">
        <f t="shared" si="176"/>
        <v>4</v>
      </c>
      <c r="EE164" s="50" t="s">
        <v>639</v>
      </c>
      <c r="EF164" s="53">
        <v>2</v>
      </c>
      <c r="EG164" s="53">
        <v>24</v>
      </c>
      <c r="EH164">
        <f t="shared" si="221"/>
        <v>14.814620047108633</v>
      </c>
      <c r="EI164">
        <f t="shared" si="222"/>
        <v>25.118405190771895</v>
      </c>
      <c r="EJ164">
        <f t="shared" si="223"/>
        <v>19.515503459449654</v>
      </c>
      <c r="EK164">
        <f t="shared" si="224"/>
        <v>1.6680162513703165</v>
      </c>
      <c r="EL164">
        <f t="shared" si="225"/>
        <v>25.051249240328616</v>
      </c>
      <c r="EM164" s="79">
        <f t="shared" si="177"/>
        <v>1.6680162513703165</v>
      </c>
      <c r="EN164">
        <f t="shared" si="178"/>
        <v>4</v>
      </c>
      <c r="ES164" s="50" t="s">
        <v>639</v>
      </c>
      <c r="ET164" s="53">
        <v>2</v>
      </c>
      <c r="EU164" s="53">
        <v>24</v>
      </c>
      <c r="EV164">
        <f t="shared" si="226"/>
        <v>14.982913071637164</v>
      </c>
      <c r="EW164">
        <f t="shared" si="227"/>
        <v>25.386328416109883</v>
      </c>
      <c r="EX164">
        <f t="shared" si="228"/>
        <v>19.515503459449654</v>
      </c>
      <c r="EY164">
        <f t="shared" si="229"/>
        <v>1.6680162513703165</v>
      </c>
      <c r="EZ164">
        <f t="shared" si="230"/>
        <v>25.051249240328616</v>
      </c>
      <c r="FA164" s="79">
        <f t="shared" si="179"/>
        <v>1.6680162513703165</v>
      </c>
      <c r="FB164">
        <f t="shared" si="180"/>
        <v>4</v>
      </c>
    </row>
    <row r="165" spans="1:158">
      <c r="A165" s="50" t="s">
        <v>380</v>
      </c>
      <c r="B165" s="53">
        <v>1</v>
      </c>
      <c r="C165" s="53">
        <v>16</v>
      </c>
      <c r="H165" s="1">
        <v>164</v>
      </c>
      <c r="I165" s="50" t="s">
        <v>389</v>
      </c>
      <c r="J165" s="53">
        <v>19</v>
      </c>
      <c r="K165" s="53">
        <v>21</v>
      </c>
      <c r="L165">
        <f t="shared" si="154"/>
        <v>24.083189157584592</v>
      </c>
      <c r="M165">
        <f t="shared" si="155"/>
        <v>16</v>
      </c>
      <c r="N165">
        <f t="shared" si="156"/>
        <v>17.262676501632068</v>
      </c>
      <c r="O165">
        <f t="shared" si="157"/>
        <v>18.248287590894659</v>
      </c>
      <c r="P165">
        <f t="shared" si="158"/>
        <v>11.401754250991379</v>
      </c>
      <c r="Q165" s="79">
        <f t="shared" si="159"/>
        <v>11.401754250991379</v>
      </c>
      <c r="R165">
        <f t="shared" si="160"/>
        <v>5</v>
      </c>
      <c r="W165" s="50" t="s">
        <v>643</v>
      </c>
      <c r="X165" s="53">
        <v>12</v>
      </c>
      <c r="Y165" s="53">
        <v>13</v>
      </c>
      <c r="Z165">
        <f t="shared" si="181"/>
        <v>12.410177275123832</v>
      </c>
      <c r="AA165">
        <f t="shared" si="182"/>
        <v>11.198837723812336</v>
      </c>
      <c r="AB165">
        <f t="shared" si="183"/>
        <v>15.07956697559263</v>
      </c>
      <c r="AC165">
        <f t="shared" si="184"/>
        <v>13.901438774457844</v>
      </c>
      <c r="AD165">
        <f t="shared" si="185"/>
        <v>5.2916433707108084</v>
      </c>
      <c r="AE165" s="79">
        <f t="shared" si="161"/>
        <v>5.2916433707108084</v>
      </c>
      <c r="AF165">
        <f t="shared" si="162"/>
        <v>5</v>
      </c>
      <c r="AK165" s="50" t="s">
        <v>643</v>
      </c>
      <c r="AL165" s="53">
        <v>12</v>
      </c>
      <c r="AM165" s="53">
        <v>13</v>
      </c>
      <c r="AN165">
        <f t="shared" si="186"/>
        <v>8.5168594283449011</v>
      </c>
      <c r="AO165">
        <f t="shared" si="187"/>
        <v>10.900967269002868</v>
      </c>
      <c r="AP165">
        <f t="shared" si="188"/>
        <v>15.390534194293414</v>
      </c>
      <c r="AQ165">
        <f t="shared" si="189"/>
        <v>13.068197189011533</v>
      </c>
      <c r="AR165">
        <f t="shared" si="190"/>
        <v>6.4060266737416027</v>
      </c>
      <c r="AS165" s="79">
        <f t="shared" si="163"/>
        <v>6.4060266737416027</v>
      </c>
      <c r="AT165">
        <f t="shared" si="164"/>
        <v>5</v>
      </c>
      <c r="AY165" s="50" t="s">
        <v>643</v>
      </c>
      <c r="AZ165" s="53">
        <v>12</v>
      </c>
      <c r="BA165" s="53">
        <v>13</v>
      </c>
      <c r="BB165">
        <f t="shared" si="191"/>
        <v>7.0198439226983229</v>
      </c>
      <c r="BC165">
        <f t="shared" si="192"/>
        <v>9.9756648313923293</v>
      </c>
      <c r="BD165">
        <f t="shared" si="193"/>
        <v>15.460596540938157</v>
      </c>
      <c r="BE165">
        <f t="shared" si="194"/>
        <v>13.068197189011533</v>
      </c>
      <c r="BF165">
        <f t="shared" si="195"/>
        <v>7.3592181063355913</v>
      </c>
      <c r="BG165" s="79">
        <f t="shared" si="165"/>
        <v>7.0198439226983229</v>
      </c>
      <c r="BH165">
        <f t="shared" si="166"/>
        <v>1</v>
      </c>
      <c r="BM165" s="50" t="s">
        <v>643</v>
      </c>
      <c r="BN165" s="53">
        <v>12</v>
      </c>
      <c r="BO165" s="53">
        <v>13</v>
      </c>
      <c r="BP165">
        <f t="shared" si="196"/>
        <v>3.5380091461732146</v>
      </c>
      <c r="BQ165">
        <f t="shared" si="197"/>
        <v>11.353144451031028</v>
      </c>
      <c r="BR165">
        <f t="shared" si="198"/>
        <v>15.390699366435284</v>
      </c>
      <c r="BS165">
        <f t="shared" si="199"/>
        <v>11.225862995778987</v>
      </c>
      <c r="BT165">
        <f t="shared" si="200"/>
        <v>12.158883811015972</v>
      </c>
      <c r="BU165" s="79">
        <f t="shared" si="167"/>
        <v>3.5380091461732146</v>
      </c>
      <c r="BV165">
        <f t="shared" si="168"/>
        <v>1</v>
      </c>
      <c r="CA165" s="50" t="s">
        <v>643</v>
      </c>
      <c r="CB165" s="53">
        <v>12</v>
      </c>
      <c r="CC165" s="53">
        <v>13</v>
      </c>
      <c r="CD165">
        <f t="shared" si="201"/>
        <v>2.0253938432569303</v>
      </c>
      <c r="CE165">
        <f t="shared" si="202"/>
        <v>10.985160314302828</v>
      </c>
      <c r="CF165">
        <f t="shared" si="203"/>
        <v>15.497057969158885</v>
      </c>
      <c r="CG165">
        <f t="shared" si="204"/>
        <v>11.225862995778987</v>
      </c>
      <c r="CH165">
        <f t="shared" si="205"/>
        <v>16.490744509836158</v>
      </c>
      <c r="CI165" s="79">
        <f t="shared" si="169"/>
        <v>2.0253938432569303</v>
      </c>
      <c r="CJ165">
        <f t="shared" si="170"/>
        <v>1</v>
      </c>
      <c r="CO165" s="50" t="s">
        <v>643</v>
      </c>
      <c r="CP165" s="53">
        <v>12</v>
      </c>
      <c r="CQ165" s="53">
        <v>13</v>
      </c>
      <c r="CR165">
        <f t="shared" si="206"/>
        <v>1.0118885850041113</v>
      </c>
      <c r="CS165">
        <f t="shared" si="207"/>
        <v>10.342176995197866</v>
      </c>
      <c r="CT165">
        <f t="shared" si="208"/>
        <v>8.7820249760171425</v>
      </c>
      <c r="CU165">
        <f t="shared" si="209"/>
        <v>11.225862995778987</v>
      </c>
      <c r="CV165">
        <f t="shared" si="210"/>
        <v>20.049136078699494</v>
      </c>
      <c r="CW165" s="79">
        <f t="shared" si="171"/>
        <v>1.0118885850041113</v>
      </c>
      <c r="CX165">
        <f t="shared" si="172"/>
        <v>1</v>
      </c>
      <c r="DC165" s="50" t="s">
        <v>643</v>
      </c>
      <c r="DD165" s="53">
        <v>12</v>
      </c>
      <c r="DE165" s="53">
        <v>13</v>
      </c>
      <c r="DF165">
        <f t="shared" si="211"/>
        <v>0.38256114308249117</v>
      </c>
      <c r="DG165">
        <f t="shared" si="212"/>
        <v>10.493425622421508</v>
      </c>
      <c r="DH165">
        <f t="shared" si="213"/>
        <v>12.69500946448273</v>
      </c>
      <c r="DI165">
        <f t="shared" si="214"/>
        <v>15.009109074723016</v>
      </c>
      <c r="DJ165">
        <f t="shared" si="215"/>
        <v>20.07214257693359</v>
      </c>
      <c r="DK165" s="79">
        <f t="shared" si="173"/>
        <v>0.38256114308249117</v>
      </c>
      <c r="DL165">
        <f t="shared" si="174"/>
        <v>1</v>
      </c>
      <c r="DQ165" s="50" t="s">
        <v>643</v>
      </c>
      <c r="DR165" s="53">
        <v>12</v>
      </c>
      <c r="DS165" s="53">
        <v>13</v>
      </c>
      <c r="DT165">
        <f t="shared" si="216"/>
        <v>0.41348065416380775</v>
      </c>
      <c r="DU165">
        <f t="shared" si="217"/>
        <v>9.7884678063312531</v>
      </c>
      <c r="DV165">
        <f t="shared" si="218"/>
        <v>12.190848208545269</v>
      </c>
      <c r="DW165">
        <f t="shared" si="219"/>
        <v>14.97367188150039</v>
      </c>
      <c r="DX165">
        <f t="shared" si="220"/>
        <v>20.157814532309875</v>
      </c>
      <c r="DY165" s="79">
        <f t="shared" si="175"/>
        <v>0.41348065416380775</v>
      </c>
      <c r="DZ165">
        <f t="shared" si="176"/>
        <v>1</v>
      </c>
      <c r="EE165" s="50" t="s">
        <v>643</v>
      </c>
      <c r="EF165" s="53">
        <v>12</v>
      </c>
      <c r="EG165" s="53">
        <v>13</v>
      </c>
      <c r="EH165">
        <f t="shared" si="221"/>
        <v>7.3720283457301014E-2</v>
      </c>
      <c r="EI165">
        <f t="shared" si="222"/>
        <v>10.261957575423732</v>
      </c>
      <c r="EJ165">
        <f t="shared" si="223"/>
        <v>12.190848208545269</v>
      </c>
      <c r="EK165">
        <f t="shared" si="224"/>
        <v>14.97367188150039</v>
      </c>
      <c r="EL165">
        <f t="shared" si="225"/>
        <v>20.355203739119514</v>
      </c>
      <c r="EM165" s="79">
        <f t="shared" si="177"/>
        <v>7.3720283457301014E-2</v>
      </c>
      <c r="EN165">
        <f t="shared" si="178"/>
        <v>1</v>
      </c>
      <c r="ES165" s="50" t="s">
        <v>643</v>
      </c>
      <c r="ET165" s="53">
        <v>12</v>
      </c>
      <c r="EU165" s="53">
        <v>13</v>
      </c>
      <c r="EV165">
        <f t="shared" si="226"/>
        <v>0.1219864428359973</v>
      </c>
      <c r="EW165">
        <f t="shared" si="227"/>
        <v>10.531320358368559</v>
      </c>
      <c r="EX165">
        <f t="shared" si="228"/>
        <v>12.190848208545269</v>
      </c>
      <c r="EY165">
        <f t="shared" si="229"/>
        <v>14.97367188150039</v>
      </c>
      <c r="EZ165">
        <f t="shared" si="230"/>
        <v>20.355203739119514</v>
      </c>
      <c r="FA165" s="79">
        <f t="shared" si="179"/>
        <v>0.1219864428359973</v>
      </c>
      <c r="FB165">
        <f t="shared" si="180"/>
        <v>1</v>
      </c>
    </row>
    <row r="166" spans="1:158">
      <c r="A166" s="50" t="s">
        <v>381</v>
      </c>
      <c r="B166" s="53">
        <v>22</v>
      </c>
      <c r="C166" s="53">
        <v>26</v>
      </c>
      <c r="H166" s="1">
        <v>165</v>
      </c>
      <c r="I166" s="50" t="s">
        <v>397</v>
      </c>
      <c r="J166" s="53">
        <v>14</v>
      </c>
      <c r="K166" s="53">
        <v>10</v>
      </c>
      <c r="L166">
        <f t="shared" si="154"/>
        <v>13.038404810405298</v>
      </c>
      <c r="M166">
        <f t="shared" si="155"/>
        <v>7.0710678118654755</v>
      </c>
      <c r="N166">
        <f t="shared" si="156"/>
        <v>18.439088914585774</v>
      </c>
      <c r="O166">
        <f t="shared" si="157"/>
        <v>19.104973174542799</v>
      </c>
      <c r="P166">
        <f t="shared" si="158"/>
        <v>5.6568542494923806</v>
      </c>
      <c r="Q166" s="79">
        <f t="shared" si="159"/>
        <v>5.6568542494923806</v>
      </c>
      <c r="R166">
        <f t="shared" si="160"/>
        <v>5</v>
      </c>
      <c r="W166" s="50" t="s">
        <v>645</v>
      </c>
      <c r="X166" s="53">
        <v>12</v>
      </c>
      <c r="Y166" s="53">
        <v>13</v>
      </c>
      <c r="Z166">
        <f t="shared" si="181"/>
        <v>12.410177275123832</v>
      </c>
      <c r="AA166">
        <f t="shared" si="182"/>
        <v>11.198837723812336</v>
      </c>
      <c r="AB166">
        <f t="shared" si="183"/>
        <v>15.07956697559263</v>
      </c>
      <c r="AC166">
        <f t="shared" si="184"/>
        <v>13.901438774457844</v>
      </c>
      <c r="AD166">
        <f t="shared" si="185"/>
        <v>5.2916433707108084</v>
      </c>
      <c r="AE166" s="79">
        <f t="shared" si="161"/>
        <v>5.2916433707108084</v>
      </c>
      <c r="AF166">
        <f t="shared" si="162"/>
        <v>5</v>
      </c>
      <c r="AK166" s="50" t="s">
        <v>645</v>
      </c>
      <c r="AL166" s="53">
        <v>12</v>
      </c>
      <c r="AM166" s="53">
        <v>13</v>
      </c>
      <c r="AN166">
        <f t="shared" si="186"/>
        <v>8.5168594283449011</v>
      </c>
      <c r="AO166">
        <f t="shared" si="187"/>
        <v>10.900967269002868</v>
      </c>
      <c r="AP166">
        <f t="shared" si="188"/>
        <v>15.390534194293414</v>
      </c>
      <c r="AQ166">
        <f t="shared" si="189"/>
        <v>13.068197189011533</v>
      </c>
      <c r="AR166">
        <f t="shared" si="190"/>
        <v>6.4060266737416027</v>
      </c>
      <c r="AS166" s="79">
        <f t="shared" si="163"/>
        <v>6.4060266737416027</v>
      </c>
      <c r="AT166">
        <f t="shared" si="164"/>
        <v>5</v>
      </c>
      <c r="AY166" s="50" t="s">
        <v>645</v>
      </c>
      <c r="AZ166" s="53">
        <v>12</v>
      </c>
      <c r="BA166" s="53">
        <v>13</v>
      </c>
      <c r="BB166">
        <f t="shared" si="191"/>
        <v>7.0198439226983229</v>
      </c>
      <c r="BC166">
        <f t="shared" si="192"/>
        <v>9.9756648313923293</v>
      </c>
      <c r="BD166">
        <f t="shared" si="193"/>
        <v>15.460596540938157</v>
      </c>
      <c r="BE166">
        <f t="shared" si="194"/>
        <v>13.068197189011533</v>
      </c>
      <c r="BF166">
        <f t="shared" si="195"/>
        <v>7.3592181063355913</v>
      </c>
      <c r="BG166" s="79">
        <f t="shared" si="165"/>
        <v>7.0198439226983229</v>
      </c>
      <c r="BH166">
        <f t="shared" si="166"/>
        <v>1</v>
      </c>
      <c r="BM166" s="50" t="s">
        <v>645</v>
      </c>
      <c r="BN166" s="53">
        <v>12</v>
      </c>
      <c r="BO166" s="53">
        <v>13</v>
      </c>
      <c r="BP166">
        <f t="shared" si="196"/>
        <v>3.5380091461732146</v>
      </c>
      <c r="BQ166">
        <f t="shared" si="197"/>
        <v>11.353144451031028</v>
      </c>
      <c r="BR166">
        <f t="shared" si="198"/>
        <v>15.390699366435284</v>
      </c>
      <c r="BS166">
        <f t="shared" si="199"/>
        <v>11.225862995778987</v>
      </c>
      <c r="BT166">
        <f t="shared" si="200"/>
        <v>12.158883811015972</v>
      </c>
      <c r="BU166" s="79">
        <f t="shared" si="167"/>
        <v>3.5380091461732146</v>
      </c>
      <c r="BV166">
        <f t="shared" si="168"/>
        <v>1</v>
      </c>
      <c r="CA166" s="50" t="s">
        <v>645</v>
      </c>
      <c r="CB166" s="53">
        <v>12</v>
      </c>
      <c r="CC166" s="53">
        <v>13</v>
      </c>
      <c r="CD166">
        <f t="shared" si="201"/>
        <v>2.0253938432569303</v>
      </c>
      <c r="CE166">
        <f t="shared" si="202"/>
        <v>10.985160314302828</v>
      </c>
      <c r="CF166">
        <f t="shared" si="203"/>
        <v>15.497057969158885</v>
      </c>
      <c r="CG166">
        <f t="shared" si="204"/>
        <v>11.225862995778987</v>
      </c>
      <c r="CH166">
        <f t="shared" si="205"/>
        <v>16.490744509836158</v>
      </c>
      <c r="CI166" s="79">
        <f t="shared" si="169"/>
        <v>2.0253938432569303</v>
      </c>
      <c r="CJ166">
        <f t="shared" si="170"/>
        <v>1</v>
      </c>
      <c r="CO166" s="50" t="s">
        <v>645</v>
      </c>
      <c r="CP166" s="53">
        <v>12</v>
      </c>
      <c r="CQ166" s="53">
        <v>13</v>
      </c>
      <c r="CR166">
        <f t="shared" si="206"/>
        <v>1.0118885850041113</v>
      </c>
      <c r="CS166">
        <f t="shared" si="207"/>
        <v>10.342176995197866</v>
      </c>
      <c r="CT166">
        <f t="shared" si="208"/>
        <v>8.7820249760171425</v>
      </c>
      <c r="CU166">
        <f t="shared" si="209"/>
        <v>11.225862995778987</v>
      </c>
      <c r="CV166">
        <f t="shared" si="210"/>
        <v>20.049136078699494</v>
      </c>
      <c r="CW166" s="79">
        <f t="shared" si="171"/>
        <v>1.0118885850041113</v>
      </c>
      <c r="CX166">
        <f t="shared" si="172"/>
        <v>1</v>
      </c>
      <c r="DC166" s="50" t="s">
        <v>645</v>
      </c>
      <c r="DD166" s="53">
        <v>12</v>
      </c>
      <c r="DE166" s="53">
        <v>13</v>
      </c>
      <c r="DF166">
        <f t="shared" si="211"/>
        <v>0.38256114308249117</v>
      </c>
      <c r="DG166">
        <f t="shared" si="212"/>
        <v>10.493425622421508</v>
      </c>
      <c r="DH166">
        <f t="shared" si="213"/>
        <v>12.69500946448273</v>
      </c>
      <c r="DI166">
        <f t="shared" si="214"/>
        <v>15.009109074723016</v>
      </c>
      <c r="DJ166">
        <f t="shared" si="215"/>
        <v>20.07214257693359</v>
      </c>
      <c r="DK166" s="79">
        <f t="shared" si="173"/>
        <v>0.38256114308249117</v>
      </c>
      <c r="DL166">
        <f t="shared" si="174"/>
        <v>1</v>
      </c>
      <c r="DQ166" s="50" t="s">
        <v>645</v>
      </c>
      <c r="DR166" s="53">
        <v>12</v>
      </c>
      <c r="DS166" s="53">
        <v>13</v>
      </c>
      <c r="DT166">
        <f t="shared" si="216"/>
        <v>0.41348065416380775</v>
      </c>
      <c r="DU166">
        <f t="shared" si="217"/>
        <v>9.7884678063312531</v>
      </c>
      <c r="DV166">
        <f t="shared" si="218"/>
        <v>12.190848208545269</v>
      </c>
      <c r="DW166">
        <f t="shared" si="219"/>
        <v>14.97367188150039</v>
      </c>
      <c r="DX166">
        <f t="shared" si="220"/>
        <v>20.157814532309875</v>
      </c>
      <c r="DY166" s="79">
        <f t="shared" si="175"/>
        <v>0.41348065416380775</v>
      </c>
      <c r="DZ166">
        <f t="shared" si="176"/>
        <v>1</v>
      </c>
      <c r="EE166" s="50" t="s">
        <v>645</v>
      </c>
      <c r="EF166" s="53">
        <v>12</v>
      </c>
      <c r="EG166" s="53">
        <v>13</v>
      </c>
      <c r="EH166">
        <f t="shared" si="221"/>
        <v>7.3720283457301014E-2</v>
      </c>
      <c r="EI166">
        <f t="shared" si="222"/>
        <v>10.261957575423732</v>
      </c>
      <c r="EJ166">
        <f t="shared" si="223"/>
        <v>12.190848208545269</v>
      </c>
      <c r="EK166">
        <f t="shared" si="224"/>
        <v>14.97367188150039</v>
      </c>
      <c r="EL166">
        <f t="shared" si="225"/>
        <v>20.355203739119514</v>
      </c>
      <c r="EM166" s="79">
        <f t="shared" si="177"/>
        <v>7.3720283457301014E-2</v>
      </c>
      <c r="EN166">
        <f t="shared" si="178"/>
        <v>1</v>
      </c>
      <c r="ES166" s="50" t="s">
        <v>645</v>
      </c>
      <c r="ET166" s="53">
        <v>12</v>
      </c>
      <c r="EU166" s="53">
        <v>13</v>
      </c>
      <c r="EV166">
        <f t="shared" si="226"/>
        <v>0.1219864428359973</v>
      </c>
      <c r="EW166">
        <f t="shared" si="227"/>
        <v>10.531320358368559</v>
      </c>
      <c r="EX166">
        <f t="shared" si="228"/>
        <v>12.190848208545269</v>
      </c>
      <c r="EY166">
        <f t="shared" si="229"/>
        <v>14.97367188150039</v>
      </c>
      <c r="EZ166">
        <f t="shared" si="230"/>
        <v>20.355203739119514</v>
      </c>
      <c r="FA166" s="79">
        <f t="shared" si="179"/>
        <v>0.1219864428359973</v>
      </c>
      <c r="FB166">
        <f t="shared" si="180"/>
        <v>1</v>
      </c>
    </row>
    <row r="167" spans="1:158">
      <c r="A167" s="50" t="s">
        <v>385</v>
      </c>
      <c r="B167" s="53">
        <v>28</v>
      </c>
      <c r="C167" s="53">
        <v>35</v>
      </c>
      <c r="H167" s="1">
        <v>166</v>
      </c>
      <c r="I167" s="50" t="s">
        <v>1223</v>
      </c>
      <c r="J167" s="53">
        <v>14</v>
      </c>
      <c r="K167" s="53">
        <v>10</v>
      </c>
      <c r="L167">
        <f t="shared" si="154"/>
        <v>13.038404810405298</v>
      </c>
      <c r="M167">
        <f t="shared" si="155"/>
        <v>7.0710678118654755</v>
      </c>
      <c r="N167">
        <f t="shared" si="156"/>
        <v>18.439088914585774</v>
      </c>
      <c r="O167">
        <f t="shared" si="157"/>
        <v>19.104973174542799</v>
      </c>
      <c r="P167">
        <f t="shared" si="158"/>
        <v>5.6568542494923806</v>
      </c>
      <c r="Q167" s="79">
        <f t="shared" si="159"/>
        <v>5.6568542494923806</v>
      </c>
      <c r="R167">
        <f t="shared" si="160"/>
        <v>5</v>
      </c>
      <c r="W167" s="50" t="s">
        <v>647</v>
      </c>
      <c r="X167" s="53">
        <v>12</v>
      </c>
      <c r="Y167" s="53">
        <v>14</v>
      </c>
      <c r="Z167">
        <f t="shared" si="181"/>
        <v>13.142012783436181</v>
      </c>
      <c r="AA167">
        <f t="shared" si="182"/>
        <v>11.731819466147707</v>
      </c>
      <c r="AB167">
        <f t="shared" si="183"/>
        <v>14.244629486630528</v>
      </c>
      <c r="AC167">
        <f t="shared" si="184"/>
        <v>13.313526955694348</v>
      </c>
      <c r="AD167">
        <f t="shared" si="185"/>
        <v>4.5610055485681764</v>
      </c>
      <c r="AE167" s="79">
        <f t="shared" si="161"/>
        <v>4.5610055485681764</v>
      </c>
      <c r="AF167">
        <f t="shared" si="162"/>
        <v>5</v>
      </c>
      <c r="AK167" s="50" t="s">
        <v>647</v>
      </c>
      <c r="AL167" s="53">
        <v>12</v>
      </c>
      <c r="AM167" s="53">
        <v>14</v>
      </c>
      <c r="AN167">
        <f t="shared" si="186"/>
        <v>9.3924302279115945</v>
      </c>
      <c r="AO167">
        <f t="shared" si="187"/>
        <v>11.504274369984046</v>
      </c>
      <c r="AP167">
        <f t="shared" si="188"/>
        <v>14.558863170100709</v>
      </c>
      <c r="AQ167">
        <f t="shared" si="189"/>
        <v>12.481096817623397</v>
      </c>
      <c r="AR167">
        <f t="shared" si="190"/>
        <v>5.6666137229114977</v>
      </c>
      <c r="AS167" s="79">
        <f t="shared" si="163"/>
        <v>5.6666137229114977</v>
      </c>
      <c r="AT167">
        <f t="shared" si="164"/>
        <v>5</v>
      </c>
      <c r="AY167" s="50" t="s">
        <v>647</v>
      </c>
      <c r="AZ167" s="53">
        <v>12</v>
      </c>
      <c r="BA167" s="53">
        <v>14</v>
      </c>
      <c r="BB167">
        <f t="shared" si="191"/>
        <v>7.9940807691093907</v>
      </c>
      <c r="BC167">
        <f t="shared" si="192"/>
        <v>10.520482664511061</v>
      </c>
      <c r="BD167">
        <f t="shared" si="193"/>
        <v>14.6476569771984</v>
      </c>
      <c r="BE167">
        <f t="shared" si="194"/>
        <v>12.481096817623397</v>
      </c>
      <c r="BF167">
        <f t="shared" si="195"/>
        <v>6.7308567505643442</v>
      </c>
      <c r="BG167" s="79">
        <f t="shared" si="165"/>
        <v>6.7308567505643442</v>
      </c>
      <c r="BH167">
        <f t="shared" si="166"/>
        <v>5</v>
      </c>
      <c r="BM167" s="50" t="s">
        <v>647</v>
      </c>
      <c r="BN167" s="53">
        <v>12</v>
      </c>
      <c r="BO167" s="53">
        <v>14</v>
      </c>
      <c r="BP167">
        <f t="shared" si="196"/>
        <v>4.5317685504011918</v>
      </c>
      <c r="BQ167">
        <f t="shared" si="197"/>
        <v>11.944699402411793</v>
      </c>
      <c r="BR167">
        <f t="shared" si="198"/>
        <v>14.579789306021931</v>
      </c>
      <c r="BS167">
        <f t="shared" si="199"/>
        <v>10.826818553942797</v>
      </c>
      <c r="BT167">
        <f t="shared" si="200"/>
        <v>11.420195843757947</v>
      </c>
      <c r="BU167" s="79">
        <f t="shared" si="167"/>
        <v>4.5317685504011918</v>
      </c>
      <c r="BV167">
        <f t="shared" si="168"/>
        <v>1</v>
      </c>
      <c r="CA167" s="50" t="s">
        <v>647</v>
      </c>
      <c r="CB167" s="53">
        <v>12</v>
      </c>
      <c r="CC167" s="53">
        <v>14</v>
      </c>
      <c r="CD167">
        <f t="shared" si="201"/>
        <v>2.8634883202665731</v>
      </c>
      <c r="CE167">
        <f t="shared" si="202"/>
        <v>11.669485497867239</v>
      </c>
      <c r="CF167">
        <f t="shared" si="203"/>
        <v>14.693346721542746</v>
      </c>
      <c r="CG167">
        <f t="shared" si="204"/>
        <v>10.826818553942797</v>
      </c>
      <c r="CH167">
        <f t="shared" si="205"/>
        <v>15.788539762393842</v>
      </c>
      <c r="CI167" s="79">
        <f t="shared" si="169"/>
        <v>2.8634883202665731</v>
      </c>
      <c r="CJ167">
        <f t="shared" si="170"/>
        <v>1</v>
      </c>
      <c r="CO167" s="50" t="s">
        <v>647</v>
      </c>
      <c r="CP167" s="53">
        <v>12</v>
      </c>
      <c r="CQ167" s="53">
        <v>14</v>
      </c>
      <c r="CR167">
        <f t="shared" si="206"/>
        <v>1.911119307751775</v>
      </c>
      <c r="CS167">
        <f t="shared" si="207"/>
        <v>11.063933522938393</v>
      </c>
      <c r="CT167">
        <f t="shared" si="208"/>
        <v>8.6767772058171957</v>
      </c>
      <c r="CU167">
        <f t="shared" si="209"/>
        <v>10.826818553942797</v>
      </c>
      <c r="CV167">
        <f t="shared" si="210"/>
        <v>19.38097167590443</v>
      </c>
      <c r="CW167" s="79">
        <f t="shared" si="171"/>
        <v>1.911119307751775</v>
      </c>
      <c r="CX167">
        <f t="shared" si="172"/>
        <v>1</v>
      </c>
      <c r="DC167" s="50" t="s">
        <v>647</v>
      </c>
      <c r="DD167" s="53">
        <v>12</v>
      </c>
      <c r="DE167" s="53">
        <v>14</v>
      </c>
      <c r="DF167">
        <f t="shared" si="211"/>
        <v>1.340357709045082</v>
      </c>
      <c r="DG167">
        <f t="shared" si="212"/>
        <v>11.208376535577855</v>
      </c>
      <c r="DH167">
        <f t="shared" si="213"/>
        <v>13.347781287663732</v>
      </c>
      <c r="DI167">
        <f t="shared" si="214"/>
        <v>14.215033227429782</v>
      </c>
      <c r="DJ167">
        <f t="shared" si="215"/>
        <v>19.399953539860611</v>
      </c>
      <c r="DK167" s="79">
        <f t="shared" si="173"/>
        <v>1.340357709045082</v>
      </c>
      <c r="DL167">
        <f t="shared" si="174"/>
        <v>1</v>
      </c>
      <c r="DQ167" s="50" t="s">
        <v>647</v>
      </c>
      <c r="DR167" s="53">
        <v>12</v>
      </c>
      <c r="DS167" s="53">
        <v>14</v>
      </c>
      <c r="DT167">
        <f t="shared" si="216"/>
        <v>0.62541964421317131</v>
      </c>
      <c r="DU167">
        <f t="shared" si="217"/>
        <v>10.546666823768701</v>
      </c>
      <c r="DV167">
        <f t="shared" si="218"/>
        <v>12.906167556474362</v>
      </c>
      <c r="DW167">
        <f t="shared" si="219"/>
        <v>14.175526215800083</v>
      </c>
      <c r="DX167">
        <f t="shared" si="220"/>
        <v>19.489177836917676</v>
      </c>
      <c r="DY167" s="79">
        <f t="shared" si="175"/>
        <v>0.62541964421317131</v>
      </c>
      <c r="DZ167">
        <f t="shared" si="176"/>
        <v>1</v>
      </c>
      <c r="EE167" s="50" t="s">
        <v>647</v>
      </c>
      <c r="EF167" s="53">
        <v>12</v>
      </c>
      <c r="EG167" s="53">
        <v>14</v>
      </c>
      <c r="EH167">
        <f t="shared" si="221"/>
        <v>0.92641704442061412</v>
      </c>
      <c r="EI167">
        <f t="shared" si="222"/>
        <v>10.986050948716583</v>
      </c>
      <c r="EJ167">
        <f t="shared" si="223"/>
        <v>12.906167556474362</v>
      </c>
      <c r="EK167">
        <f t="shared" si="224"/>
        <v>14.175526215800083</v>
      </c>
      <c r="EL167">
        <f t="shared" si="225"/>
        <v>19.686672865191444</v>
      </c>
      <c r="EM167" s="79">
        <f t="shared" si="177"/>
        <v>0.92641704442061412</v>
      </c>
      <c r="EN167">
        <f t="shared" si="178"/>
        <v>1</v>
      </c>
      <c r="ES167" s="50" t="s">
        <v>647</v>
      </c>
      <c r="ET167" s="53">
        <v>12</v>
      </c>
      <c r="EU167" s="53">
        <v>14</v>
      </c>
      <c r="EV167">
        <f t="shared" si="226"/>
        <v>1.0678968640443605</v>
      </c>
      <c r="EW167">
        <f t="shared" si="227"/>
        <v>11.252447256067814</v>
      </c>
      <c r="EX167">
        <f t="shared" si="228"/>
        <v>12.906167556474362</v>
      </c>
      <c r="EY167">
        <f t="shared" si="229"/>
        <v>14.175526215800083</v>
      </c>
      <c r="EZ167">
        <f t="shared" si="230"/>
        <v>19.686672865191444</v>
      </c>
      <c r="FA167" s="79">
        <f t="shared" si="179"/>
        <v>1.0678968640443605</v>
      </c>
      <c r="FB167">
        <f t="shared" si="180"/>
        <v>1</v>
      </c>
    </row>
    <row r="168" spans="1:158">
      <c r="A168" s="50" t="s">
        <v>389</v>
      </c>
      <c r="B168" s="53">
        <v>19</v>
      </c>
      <c r="C168" s="53">
        <v>21</v>
      </c>
      <c r="H168" s="1">
        <v>167</v>
      </c>
      <c r="I168" s="50" t="s">
        <v>1009</v>
      </c>
      <c r="J168" s="51">
        <v>12</v>
      </c>
      <c r="K168" s="51">
        <v>13</v>
      </c>
      <c r="L168">
        <f t="shared" si="154"/>
        <v>13.45362404707371</v>
      </c>
      <c r="M168">
        <f t="shared" si="155"/>
        <v>10.63014581273465</v>
      </c>
      <c r="N168">
        <f t="shared" si="156"/>
        <v>14.866068747318506</v>
      </c>
      <c r="O168">
        <f t="shared" si="157"/>
        <v>15.556349186104045</v>
      </c>
      <c r="P168">
        <f t="shared" si="158"/>
        <v>2.2360679774997898</v>
      </c>
      <c r="Q168" s="79">
        <f t="shared" si="159"/>
        <v>2.2360679774997898</v>
      </c>
      <c r="R168">
        <f t="shared" si="160"/>
        <v>5</v>
      </c>
      <c r="W168" s="50" t="s">
        <v>649</v>
      </c>
      <c r="X168" s="53">
        <v>10</v>
      </c>
      <c r="Y168" s="53">
        <v>13</v>
      </c>
      <c r="Z168">
        <f t="shared" si="181"/>
        <v>11.100112612041375</v>
      </c>
      <c r="AA168">
        <f t="shared" si="182"/>
        <v>12.968482329258203</v>
      </c>
      <c r="AB168">
        <f t="shared" si="183"/>
        <v>14.111529883587531</v>
      </c>
      <c r="AC168">
        <f t="shared" si="184"/>
        <v>12.379418403139947</v>
      </c>
      <c r="AD168">
        <f t="shared" si="185"/>
        <v>6.7369210287343453</v>
      </c>
      <c r="AE168" s="79">
        <f t="shared" si="161"/>
        <v>6.7369210287343453</v>
      </c>
      <c r="AF168">
        <f t="shared" si="162"/>
        <v>5</v>
      </c>
      <c r="AK168" s="50" t="s">
        <v>649</v>
      </c>
      <c r="AL168" s="53">
        <v>10</v>
      </c>
      <c r="AM168" s="53">
        <v>13</v>
      </c>
      <c r="AN168">
        <f t="shared" si="186"/>
        <v>7.6980711076338739</v>
      </c>
      <c r="AO168">
        <f t="shared" si="187"/>
        <v>12.590958535388472</v>
      </c>
      <c r="AP168">
        <f t="shared" si="188"/>
        <v>14.409273523454084</v>
      </c>
      <c r="AQ168">
        <f t="shared" si="189"/>
        <v>11.551815633868509</v>
      </c>
      <c r="AR168">
        <f t="shared" si="190"/>
        <v>7.8254186945293158</v>
      </c>
      <c r="AS168" s="79">
        <f t="shared" si="163"/>
        <v>7.6980711076338739</v>
      </c>
      <c r="AT168">
        <f t="shared" si="164"/>
        <v>1</v>
      </c>
      <c r="AY168" s="50" t="s">
        <v>649</v>
      </c>
      <c r="AZ168" s="53">
        <v>10</v>
      </c>
      <c r="BA168" s="53">
        <v>13</v>
      </c>
      <c r="BB168">
        <f t="shared" si="191"/>
        <v>7.7482430820828396</v>
      </c>
      <c r="BC168">
        <f t="shared" si="192"/>
        <v>11.740835666522113</v>
      </c>
      <c r="BD168">
        <f t="shared" si="193"/>
        <v>14.421595832419827</v>
      </c>
      <c r="BE168">
        <f t="shared" si="194"/>
        <v>11.551815633868509</v>
      </c>
      <c r="BF168">
        <f t="shared" si="195"/>
        <v>8.9456558069611418</v>
      </c>
      <c r="BG168" s="79">
        <f t="shared" si="165"/>
        <v>7.7482430820828396</v>
      </c>
      <c r="BH168">
        <f t="shared" si="166"/>
        <v>1</v>
      </c>
      <c r="BM168" s="50" t="s">
        <v>649</v>
      </c>
      <c r="BN168" s="53">
        <v>10</v>
      </c>
      <c r="BO168" s="53">
        <v>13</v>
      </c>
      <c r="BP168">
        <f t="shared" si="196"/>
        <v>3.8381116396485027</v>
      </c>
      <c r="BQ168">
        <f t="shared" si="197"/>
        <v>13.054796954605484</v>
      </c>
      <c r="BR168">
        <f t="shared" si="198"/>
        <v>14.34633915715056</v>
      </c>
      <c r="BS168">
        <f t="shared" si="199"/>
        <v>9.4667840368310916</v>
      </c>
      <c r="BT168">
        <f t="shared" si="200"/>
        <v>13.549785876160046</v>
      </c>
      <c r="BU168" s="79">
        <f t="shared" si="167"/>
        <v>3.8381116396485027</v>
      </c>
      <c r="BV168">
        <f t="shared" si="168"/>
        <v>1</v>
      </c>
      <c r="CA168" s="50" t="s">
        <v>649</v>
      </c>
      <c r="CB168" s="53">
        <v>10</v>
      </c>
      <c r="CC168" s="53">
        <v>13</v>
      </c>
      <c r="CD168">
        <f t="shared" si="201"/>
        <v>1.6973453685985893</v>
      </c>
      <c r="CE168">
        <f t="shared" si="202"/>
        <v>12.557071173284548</v>
      </c>
      <c r="CF168">
        <f t="shared" si="203"/>
        <v>14.43089601249593</v>
      </c>
      <c r="CG168">
        <f t="shared" si="204"/>
        <v>9.4667840368310916</v>
      </c>
      <c r="CH168">
        <f t="shared" si="205"/>
        <v>17.941200725946171</v>
      </c>
      <c r="CI168" s="79">
        <f t="shared" si="169"/>
        <v>1.6973453685985893</v>
      </c>
      <c r="CJ168">
        <f t="shared" si="170"/>
        <v>1</v>
      </c>
      <c r="CO168" s="50" t="s">
        <v>649</v>
      </c>
      <c r="CP168" s="53">
        <v>10</v>
      </c>
      <c r="CQ168" s="53">
        <v>13</v>
      </c>
      <c r="CR168">
        <f t="shared" si="206"/>
        <v>1.6188750626474002</v>
      </c>
      <c r="CS168">
        <f t="shared" si="207"/>
        <v>11.855826626600102</v>
      </c>
      <c r="CT168">
        <f t="shared" si="208"/>
        <v>6.8159589208994564</v>
      </c>
      <c r="CU168">
        <f t="shared" si="209"/>
        <v>9.4667840368310916</v>
      </c>
      <c r="CV168">
        <f t="shared" si="210"/>
        <v>21.555093669529942</v>
      </c>
      <c r="CW168" s="79">
        <f t="shared" si="171"/>
        <v>1.6188750626474002</v>
      </c>
      <c r="CX168">
        <f t="shared" si="172"/>
        <v>1</v>
      </c>
      <c r="DC168" s="50" t="s">
        <v>649</v>
      </c>
      <c r="DD168" s="53">
        <v>10</v>
      </c>
      <c r="DE168" s="53">
        <v>13</v>
      </c>
      <c r="DF168">
        <f t="shared" si="211"/>
        <v>1.8275033975882453</v>
      </c>
      <c r="DG168">
        <f t="shared" si="212"/>
        <v>12.017755476514415</v>
      </c>
      <c r="DH168">
        <f t="shared" si="213"/>
        <v>11.213148258865845</v>
      </c>
      <c r="DI168">
        <f t="shared" si="214"/>
        <v>13.920064675745323</v>
      </c>
      <c r="DJ168">
        <f t="shared" si="215"/>
        <v>21.571296071139308</v>
      </c>
      <c r="DK168" s="79">
        <f t="shared" si="173"/>
        <v>1.8275033975882453</v>
      </c>
      <c r="DL168">
        <f t="shared" si="174"/>
        <v>1</v>
      </c>
      <c r="DQ168" s="50" t="s">
        <v>649</v>
      </c>
      <c r="DR168" s="53">
        <v>10</v>
      </c>
      <c r="DS168" s="53">
        <v>13</v>
      </c>
      <c r="DT168">
        <f t="shared" si="216"/>
        <v>2.1728840216099274</v>
      </c>
      <c r="DU168">
        <f t="shared" si="217"/>
        <v>11.238326286221778</v>
      </c>
      <c r="DV168">
        <f t="shared" si="218"/>
        <v>10.84293138389206</v>
      </c>
      <c r="DW168">
        <f t="shared" si="219"/>
        <v>13.89635955201345</v>
      </c>
      <c r="DX168">
        <f t="shared" si="220"/>
        <v>21.662891842018766</v>
      </c>
      <c r="DY168" s="79">
        <f t="shared" si="175"/>
        <v>2.1728840216099274</v>
      </c>
      <c r="DZ168">
        <f t="shared" si="176"/>
        <v>1</v>
      </c>
      <c r="EE168" s="50" t="s">
        <v>649</v>
      </c>
      <c r="EF168" s="53">
        <v>10</v>
      </c>
      <c r="EG168" s="53">
        <v>13</v>
      </c>
      <c r="EH168">
        <f t="shared" si="221"/>
        <v>2.0056796055684032</v>
      </c>
      <c r="EI168">
        <f t="shared" si="222"/>
        <v>11.772208022278425</v>
      </c>
      <c r="EJ168">
        <f t="shared" si="223"/>
        <v>10.84293138389206</v>
      </c>
      <c r="EK168">
        <f t="shared" si="224"/>
        <v>13.89635955201345</v>
      </c>
      <c r="EL168">
        <f t="shared" si="225"/>
        <v>21.860301479647191</v>
      </c>
      <c r="EM168" s="79">
        <f t="shared" si="177"/>
        <v>2.0056796055684032</v>
      </c>
      <c r="EN168">
        <f t="shared" si="178"/>
        <v>1</v>
      </c>
      <c r="ES168" s="50" t="s">
        <v>649</v>
      </c>
      <c r="ET168" s="53">
        <v>10</v>
      </c>
      <c r="EU168" s="53">
        <v>13</v>
      </c>
      <c r="EV168">
        <f t="shared" si="226"/>
        <v>2.1055381098986969</v>
      </c>
      <c r="EW168">
        <f t="shared" si="227"/>
        <v>12.044110893319941</v>
      </c>
      <c r="EX168">
        <f t="shared" si="228"/>
        <v>10.84293138389206</v>
      </c>
      <c r="EY168">
        <f t="shared" si="229"/>
        <v>13.89635955201345</v>
      </c>
      <c r="EZ168">
        <f t="shared" si="230"/>
        <v>21.860301479647191</v>
      </c>
      <c r="FA168" s="79">
        <f t="shared" si="179"/>
        <v>2.1055381098986969</v>
      </c>
      <c r="FB168">
        <f t="shared" si="180"/>
        <v>1</v>
      </c>
    </row>
    <row r="169" spans="1:158">
      <c r="A169" s="50" t="s">
        <v>392</v>
      </c>
      <c r="B169" s="53">
        <v>2</v>
      </c>
      <c r="C169" s="53">
        <v>24</v>
      </c>
      <c r="H169" s="1">
        <v>168</v>
      </c>
      <c r="I169" s="50" t="s">
        <v>26</v>
      </c>
      <c r="J169" s="51">
        <v>10</v>
      </c>
      <c r="K169" s="51">
        <v>14</v>
      </c>
      <c r="L169">
        <f t="shared" si="154"/>
        <v>13.038404810405298</v>
      </c>
      <c r="M169">
        <f t="shared" si="155"/>
        <v>12.727922061357855</v>
      </c>
      <c r="N169">
        <f t="shared" si="156"/>
        <v>12.806248474865697</v>
      </c>
      <c r="O169">
        <f t="shared" si="157"/>
        <v>13.45362404707371</v>
      </c>
      <c r="P169">
        <f t="shared" si="158"/>
        <v>0</v>
      </c>
      <c r="Q169" s="79">
        <f t="shared" si="159"/>
        <v>0</v>
      </c>
      <c r="R169">
        <f t="shared" si="160"/>
        <v>5</v>
      </c>
      <c r="W169" s="50" t="s">
        <v>651</v>
      </c>
      <c r="X169" s="53">
        <v>12</v>
      </c>
      <c r="Y169" s="53">
        <v>25</v>
      </c>
      <c r="Z169">
        <f t="shared" si="181"/>
        <v>22.592310638799212</v>
      </c>
      <c r="AA169">
        <f t="shared" si="182"/>
        <v>20.101577695004</v>
      </c>
      <c r="AB169">
        <f t="shared" si="183"/>
        <v>8.0985732478865664</v>
      </c>
      <c r="AC169">
        <f t="shared" si="184"/>
        <v>11.543396380615196</v>
      </c>
      <c r="AD169">
        <f t="shared" si="185"/>
        <v>8.5800276327161242</v>
      </c>
      <c r="AE169" s="79">
        <f t="shared" si="161"/>
        <v>8.0985732478865664</v>
      </c>
      <c r="AF169">
        <f t="shared" si="162"/>
        <v>3</v>
      </c>
      <c r="AK169" s="50" t="s">
        <v>651</v>
      </c>
      <c r="AL169" s="53">
        <v>12</v>
      </c>
      <c r="AM169" s="53">
        <v>25</v>
      </c>
      <c r="AN169">
        <f t="shared" si="186"/>
        <v>19.816838983303757</v>
      </c>
      <c r="AO169">
        <f t="shared" si="187"/>
        <v>20.323335945653014</v>
      </c>
      <c r="AP169">
        <f t="shared" si="188"/>
        <v>8.3649262414987788</v>
      </c>
      <c r="AQ169">
        <f t="shared" si="189"/>
        <v>11.080513425418919</v>
      </c>
      <c r="AR169">
        <f t="shared" si="190"/>
        <v>8.1189394519659324</v>
      </c>
      <c r="AS169" s="79">
        <f t="shared" si="163"/>
        <v>8.1189394519659324</v>
      </c>
      <c r="AT169">
        <f t="shared" si="164"/>
        <v>5</v>
      </c>
      <c r="AY169" s="50" t="s">
        <v>651</v>
      </c>
      <c r="AZ169" s="53">
        <v>12</v>
      </c>
      <c r="BA169" s="53">
        <v>25</v>
      </c>
      <c r="BB169">
        <f t="shared" si="191"/>
        <v>18.889246475893223</v>
      </c>
      <c r="BC169">
        <f t="shared" si="192"/>
        <v>19.11841752918577</v>
      </c>
      <c r="BD169">
        <f t="shared" si="193"/>
        <v>8.7929380551479461</v>
      </c>
      <c r="BE169">
        <f t="shared" si="194"/>
        <v>11.080513425418919</v>
      </c>
      <c r="BF169">
        <f t="shared" si="195"/>
        <v>8.9394736230170526</v>
      </c>
      <c r="BG169" s="79">
        <f t="shared" si="165"/>
        <v>8.7929380551479461</v>
      </c>
      <c r="BH169">
        <f t="shared" si="166"/>
        <v>3</v>
      </c>
      <c r="BM169" s="50" t="s">
        <v>651</v>
      </c>
      <c r="BN169" s="53">
        <v>12</v>
      </c>
      <c r="BO169" s="53">
        <v>25</v>
      </c>
      <c r="BP169">
        <f t="shared" si="196"/>
        <v>15.516137355360236</v>
      </c>
      <c r="BQ169">
        <f t="shared" si="197"/>
        <v>20.646485114468678</v>
      </c>
      <c r="BR169">
        <f t="shared" si="198"/>
        <v>8.7882408722105136</v>
      </c>
      <c r="BS169">
        <f t="shared" si="199"/>
        <v>12.345849504995597</v>
      </c>
      <c r="BT169">
        <f t="shared" si="200"/>
        <v>8.4159055656409461</v>
      </c>
      <c r="BU169" s="79">
        <f t="shared" si="167"/>
        <v>8.4159055656409461</v>
      </c>
      <c r="BV169">
        <f t="shared" si="168"/>
        <v>5</v>
      </c>
      <c r="CA169" s="50" t="s">
        <v>651</v>
      </c>
      <c r="CB169" s="53">
        <v>12</v>
      </c>
      <c r="CC169" s="53">
        <v>25</v>
      </c>
      <c r="CD169">
        <f t="shared" si="201"/>
        <v>13.611405581360916</v>
      </c>
      <c r="CE169">
        <f t="shared" si="202"/>
        <v>20.945440625084348</v>
      </c>
      <c r="CF169">
        <f t="shared" si="203"/>
        <v>8.999243960437509</v>
      </c>
      <c r="CG169">
        <f t="shared" si="204"/>
        <v>12.345849504995597</v>
      </c>
      <c r="CH169">
        <f t="shared" si="205"/>
        <v>11.486716439813923</v>
      </c>
      <c r="CI169" s="79">
        <f t="shared" si="169"/>
        <v>8.999243960437509</v>
      </c>
      <c r="CJ169">
        <f t="shared" si="170"/>
        <v>3</v>
      </c>
      <c r="CO169" s="50" t="s">
        <v>651</v>
      </c>
      <c r="CP169" s="53">
        <v>12</v>
      </c>
      <c r="CQ169" s="53">
        <v>25</v>
      </c>
      <c r="CR169">
        <f t="shared" si="206"/>
        <v>12.828305441813491</v>
      </c>
      <c r="CS169">
        <f t="shared" si="207"/>
        <v>20.600015169897329</v>
      </c>
      <c r="CT169">
        <f t="shared" si="208"/>
        <v>13.677498407215733</v>
      </c>
      <c r="CU169">
        <f t="shared" si="209"/>
        <v>12.345849504995597</v>
      </c>
      <c r="CV169">
        <f t="shared" si="210"/>
        <v>14.758669476013404</v>
      </c>
      <c r="CW169" s="79">
        <f t="shared" si="171"/>
        <v>12.345849504995597</v>
      </c>
      <c r="CX169">
        <f t="shared" si="172"/>
        <v>4</v>
      </c>
      <c r="DC169" s="50" t="s">
        <v>651</v>
      </c>
      <c r="DD169" s="53">
        <v>12</v>
      </c>
      <c r="DE169" s="53">
        <v>25</v>
      </c>
      <c r="DF169">
        <f t="shared" si="211"/>
        <v>12.326752295239674</v>
      </c>
      <c r="DG169">
        <f t="shared" si="212"/>
        <v>20.695426077597247</v>
      </c>
      <c r="DH169">
        <f t="shared" si="213"/>
        <v>22.297158233804282</v>
      </c>
      <c r="DI169">
        <f t="shared" si="214"/>
        <v>8.876887320279149</v>
      </c>
      <c r="DJ169">
        <f t="shared" si="215"/>
        <v>14.71388406467681</v>
      </c>
      <c r="DK169" s="79">
        <f t="shared" si="173"/>
        <v>8.876887320279149</v>
      </c>
      <c r="DL169">
        <f t="shared" si="174"/>
        <v>4</v>
      </c>
      <c r="DQ169" s="50" t="s">
        <v>651</v>
      </c>
      <c r="DR169" s="53">
        <v>12</v>
      </c>
      <c r="DS169" s="53">
        <v>25</v>
      </c>
      <c r="DT169">
        <f t="shared" si="216"/>
        <v>11.610907286313491</v>
      </c>
      <c r="DU169">
        <f t="shared" si="217"/>
        <v>20.318244292939863</v>
      </c>
      <c r="DV169">
        <f t="shared" si="218"/>
        <v>22.272075598555951</v>
      </c>
      <c r="DW169">
        <f t="shared" si="219"/>
        <v>8.7765127570599173</v>
      </c>
      <c r="DX169">
        <f t="shared" si="220"/>
        <v>14.839955498551982</v>
      </c>
      <c r="DY169" s="79">
        <f t="shared" si="175"/>
        <v>8.7765127570599173</v>
      </c>
      <c r="DZ169">
        <f t="shared" si="176"/>
        <v>4</v>
      </c>
      <c r="EE169" s="50" t="s">
        <v>651</v>
      </c>
      <c r="EF169" s="53">
        <v>12</v>
      </c>
      <c r="EG169" s="53">
        <v>25</v>
      </c>
      <c r="EH169">
        <f t="shared" si="221"/>
        <v>11.92640771566162</v>
      </c>
      <c r="EI169">
        <f t="shared" si="222"/>
        <v>20.541038904977434</v>
      </c>
      <c r="EJ169">
        <f t="shared" si="223"/>
        <v>22.272075598555951</v>
      </c>
      <c r="EK169">
        <f t="shared" si="224"/>
        <v>8.7765127570599173</v>
      </c>
      <c r="EL169">
        <f t="shared" si="225"/>
        <v>15.003451274325688</v>
      </c>
      <c r="EM169" s="79">
        <f t="shared" si="177"/>
        <v>8.7765127570599173</v>
      </c>
      <c r="EN169">
        <f t="shared" si="178"/>
        <v>4</v>
      </c>
      <c r="ES169" s="50" t="s">
        <v>651</v>
      </c>
      <c r="ET169" s="53">
        <v>12</v>
      </c>
      <c r="EU169" s="53">
        <v>25</v>
      </c>
      <c r="EV169">
        <f t="shared" si="226"/>
        <v>12.063215032993309</v>
      </c>
      <c r="EW169">
        <f t="shared" si="227"/>
        <v>20.770532915902471</v>
      </c>
      <c r="EX169">
        <f t="shared" si="228"/>
        <v>22.272075598555951</v>
      </c>
      <c r="EY169">
        <f t="shared" si="229"/>
        <v>8.7765127570599173</v>
      </c>
      <c r="EZ169">
        <f t="shared" si="230"/>
        <v>15.003451274325688</v>
      </c>
      <c r="FA169" s="79">
        <f t="shared" si="179"/>
        <v>8.7765127570599173</v>
      </c>
      <c r="FB169">
        <f t="shared" si="180"/>
        <v>4</v>
      </c>
    </row>
    <row r="170" spans="1:158">
      <c r="A170" s="50" t="s">
        <v>394</v>
      </c>
      <c r="B170" s="53">
        <v>30</v>
      </c>
      <c r="C170" s="53">
        <v>16</v>
      </c>
      <c r="H170" s="1">
        <v>169</v>
      </c>
      <c r="I170" s="50" t="s">
        <v>995</v>
      </c>
      <c r="J170" s="51">
        <v>2</v>
      </c>
      <c r="K170" s="51">
        <v>24</v>
      </c>
      <c r="L170">
        <f t="shared" si="154"/>
        <v>21.023796041628639</v>
      </c>
      <c r="M170">
        <f t="shared" si="155"/>
        <v>25.495097567963924</v>
      </c>
      <c r="N170">
        <f t="shared" si="156"/>
        <v>0</v>
      </c>
      <c r="O170">
        <f t="shared" si="157"/>
        <v>1</v>
      </c>
      <c r="P170">
        <f t="shared" si="158"/>
        <v>12.806248474865697</v>
      </c>
      <c r="Q170" s="79">
        <f t="shared" si="159"/>
        <v>0</v>
      </c>
      <c r="R170">
        <f t="shared" si="160"/>
        <v>3</v>
      </c>
      <c r="W170" s="50" t="s">
        <v>659</v>
      </c>
      <c r="X170" s="53">
        <v>19</v>
      </c>
      <c r="Y170" s="53">
        <v>20</v>
      </c>
      <c r="Z170">
        <f t="shared" si="181"/>
        <v>22.309471082927985</v>
      </c>
      <c r="AA170">
        <f t="shared" si="182"/>
        <v>12.894914938001037</v>
      </c>
      <c r="AB170">
        <f t="shared" si="183"/>
        <v>16.121708013029636</v>
      </c>
      <c r="AC170">
        <f t="shared" si="184"/>
        <v>18.062391868188442</v>
      </c>
      <c r="AD170">
        <f t="shared" si="185"/>
        <v>4.6652234754198165</v>
      </c>
      <c r="AE170" s="79">
        <f t="shared" si="161"/>
        <v>4.6652234754198165</v>
      </c>
      <c r="AF170">
        <f t="shared" si="162"/>
        <v>5</v>
      </c>
      <c r="AK170" s="50" t="s">
        <v>659</v>
      </c>
      <c r="AL170" s="53">
        <v>19</v>
      </c>
      <c r="AM170" s="53">
        <v>20</v>
      </c>
      <c r="AN170">
        <f t="shared" si="186"/>
        <v>18.269398924819271</v>
      </c>
      <c r="AO170">
        <f t="shared" si="187"/>
        <v>13.397677187478129</v>
      </c>
      <c r="AP170">
        <f t="shared" si="188"/>
        <v>16.427326274160226</v>
      </c>
      <c r="AQ170">
        <f t="shared" si="189"/>
        <v>17.362155523807775</v>
      </c>
      <c r="AR170">
        <f t="shared" si="190"/>
        <v>3.5847609578169752</v>
      </c>
      <c r="AS170" s="79">
        <f t="shared" si="163"/>
        <v>3.5847609578169752</v>
      </c>
      <c r="AT170">
        <f t="shared" si="164"/>
        <v>5</v>
      </c>
      <c r="AY170" s="50" t="s">
        <v>659</v>
      </c>
      <c r="AZ170" s="53">
        <v>19</v>
      </c>
      <c r="BA170" s="53">
        <v>20</v>
      </c>
      <c r="BB170">
        <f t="shared" si="191"/>
        <v>14.799267605089266</v>
      </c>
      <c r="BC170">
        <f t="shared" si="192"/>
        <v>12.186627460880134</v>
      </c>
      <c r="BD170">
        <f t="shared" si="193"/>
        <v>16.773889790673746</v>
      </c>
      <c r="BE170">
        <f t="shared" si="194"/>
        <v>17.362155523807775</v>
      </c>
      <c r="BF170">
        <f t="shared" si="195"/>
        <v>2.5785941861056054</v>
      </c>
      <c r="BG170" s="79">
        <f t="shared" si="165"/>
        <v>2.5785941861056054</v>
      </c>
      <c r="BH170">
        <f t="shared" si="166"/>
        <v>5</v>
      </c>
      <c r="BM170" s="50" t="s">
        <v>659</v>
      </c>
      <c r="BN170" s="53">
        <v>19</v>
      </c>
      <c r="BO170" s="53">
        <v>20</v>
      </c>
      <c r="BP170">
        <f t="shared" si="196"/>
        <v>12.880444798624206</v>
      </c>
      <c r="BQ170">
        <f t="shared" si="197"/>
        <v>13.601439337142839</v>
      </c>
      <c r="BR170">
        <f t="shared" si="198"/>
        <v>16.746541754762127</v>
      </c>
      <c r="BS170">
        <f t="shared" si="199"/>
        <v>17.228464818433476</v>
      </c>
      <c r="BT170">
        <f t="shared" si="200"/>
        <v>2.4003192349740199</v>
      </c>
      <c r="BU170" s="79">
        <f t="shared" si="167"/>
        <v>2.4003192349740199</v>
      </c>
      <c r="BV170">
        <f t="shared" si="168"/>
        <v>5</v>
      </c>
      <c r="CA170" s="50" t="s">
        <v>659</v>
      </c>
      <c r="CB170" s="53">
        <v>19</v>
      </c>
      <c r="CC170" s="53">
        <v>20</v>
      </c>
      <c r="CD170">
        <f t="shared" si="201"/>
        <v>11.918807508316554</v>
      </c>
      <c r="CE170">
        <f t="shared" si="202"/>
        <v>14.30642328078314</v>
      </c>
      <c r="CF170">
        <f t="shared" si="203"/>
        <v>16.940672710240019</v>
      </c>
      <c r="CG170">
        <f t="shared" si="204"/>
        <v>17.228464818433476</v>
      </c>
      <c r="CH170">
        <f t="shared" si="205"/>
        <v>6.5940038192809265</v>
      </c>
      <c r="CI170" s="79">
        <f t="shared" si="169"/>
        <v>6.5940038192809265</v>
      </c>
      <c r="CJ170">
        <f t="shared" si="170"/>
        <v>5</v>
      </c>
      <c r="CO170" s="50" t="s">
        <v>659</v>
      </c>
      <c r="CP170" s="53">
        <v>19</v>
      </c>
      <c r="CQ170" s="53">
        <v>20</v>
      </c>
      <c r="CR170">
        <f t="shared" si="206"/>
        <v>10.901109812696211</v>
      </c>
      <c r="CS170">
        <f t="shared" si="207"/>
        <v>14.230622790306825</v>
      </c>
      <c r="CT170">
        <f t="shared" si="208"/>
        <v>16.631139348144156</v>
      </c>
      <c r="CU170">
        <f t="shared" si="209"/>
        <v>17.228464818433476</v>
      </c>
      <c r="CV170">
        <f t="shared" si="210"/>
        <v>10.161573554435838</v>
      </c>
      <c r="CW170" s="79">
        <f t="shared" si="171"/>
        <v>10.161573554435838</v>
      </c>
      <c r="CX170">
        <f t="shared" si="172"/>
        <v>5</v>
      </c>
      <c r="DC170" s="50" t="s">
        <v>659</v>
      </c>
      <c r="DD170" s="53">
        <v>19</v>
      </c>
      <c r="DE170" s="53">
        <v>20</v>
      </c>
      <c r="DF170">
        <f t="shared" si="211"/>
        <v>10.27233364957528</v>
      </c>
      <c r="DG170">
        <f t="shared" si="212"/>
        <v>14.269597586592701</v>
      </c>
      <c r="DH170">
        <f t="shared" si="213"/>
        <v>22.56464635887977</v>
      </c>
      <c r="DI170">
        <f t="shared" si="214"/>
        <v>16.676273490709271</v>
      </c>
      <c r="DJ170">
        <f t="shared" si="215"/>
        <v>10.181221081419956</v>
      </c>
      <c r="DK170" s="79">
        <f t="shared" si="173"/>
        <v>10.181221081419956</v>
      </c>
      <c r="DL170">
        <f t="shared" si="174"/>
        <v>5</v>
      </c>
      <c r="DQ170" s="50" t="s">
        <v>659</v>
      </c>
      <c r="DR170" s="53">
        <v>19</v>
      </c>
      <c r="DS170" s="53">
        <v>20</v>
      </c>
      <c r="DT170">
        <f t="shared" si="216"/>
        <v>9.528150140051725</v>
      </c>
      <c r="DU170">
        <f t="shared" si="217"/>
        <v>14.214080717639934</v>
      </c>
      <c r="DV170">
        <f t="shared" si="218"/>
        <v>22.089592874831155</v>
      </c>
      <c r="DW170">
        <f t="shared" si="219"/>
        <v>16.589480089226289</v>
      </c>
      <c r="DX170">
        <f t="shared" si="220"/>
        <v>10.269837494284085</v>
      </c>
      <c r="DY170" s="79">
        <f t="shared" si="175"/>
        <v>9.528150140051725</v>
      </c>
      <c r="DZ170">
        <f t="shared" si="176"/>
        <v>1</v>
      </c>
      <c r="EE170" s="50" t="s">
        <v>659</v>
      </c>
      <c r="EF170" s="53">
        <v>19</v>
      </c>
      <c r="EG170" s="53">
        <v>20</v>
      </c>
      <c r="EH170">
        <f t="shared" si="221"/>
        <v>9.8445175453240488</v>
      </c>
      <c r="EI170">
        <f t="shared" si="222"/>
        <v>14.196361819698613</v>
      </c>
      <c r="EJ170">
        <f t="shared" si="223"/>
        <v>22.089592874831155</v>
      </c>
      <c r="EK170">
        <f t="shared" si="224"/>
        <v>16.589480089226289</v>
      </c>
      <c r="EL170">
        <f t="shared" si="225"/>
        <v>10.46733436081341</v>
      </c>
      <c r="EM170" s="79">
        <f t="shared" si="177"/>
        <v>9.8445175453240488</v>
      </c>
      <c r="EN170">
        <f t="shared" si="178"/>
        <v>1</v>
      </c>
      <c r="ES170" s="50" t="s">
        <v>659</v>
      </c>
      <c r="ET170" s="53">
        <v>19</v>
      </c>
      <c r="EU170" s="53">
        <v>20</v>
      </c>
      <c r="EV170">
        <f t="shared" si="226"/>
        <v>9.8706183540969601</v>
      </c>
      <c r="EW170">
        <f t="shared" si="227"/>
        <v>14.36450793764228</v>
      </c>
      <c r="EX170">
        <f t="shared" si="228"/>
        <v>22.089592874831155</v>
      </c>
      <c r="EY170">
        <f t="shared" si="229"/>
        <v>16.589480089226289</v>
      </c>
      <c r="EZ170">
        <f t="shared" si="230"/>
        <v>10.46733436081341</v>
      </c>
      <c r="FA170" s="79">
        <f t="shared" si="179"/>
        <v>9.8706183540969601</v>
      </c>
      <c r="FB170">
        <f t="shared" si="180"/>
        <v>1</v>
      </c>
    </row>
    <row r="171" spans="1:158">
      <c r="A171" s="50" t="s">
        <v>397</v>
      </c>
      <c r="B171" s="53">
        <v>14</v>
      </c>
      <c r="C171" s="53">
        <v>10</v>
      </c>
      <c r="H171" s="1">
        <v>170</v>
      </c>
      <c r="I171" s="50" t="s">
        <v>20</v>
      </c>
      <c r="J171" s="51">
        <v>10</v>
      </c>
      <c r="K171" s="51">
        <v>14</v>
      </c>
      <c r="L171">
        <f t="shared" si="154"/>
        <v>13.038404810405298</v>
      </c>
      <c r="M171">
        <f t="shared" si="155"/>
        <v>12.727922061357855</v>
      </c>
      <c r="N171">
        <f t="shared" si="156"/>
        <v>12.806248474865697</v>
      </c>
      <c r="O171">
        <f t="shared" si="157"/>
        <v>13.45362404707371</v>
      </c>
      <c r="P171">
        <f t="shared" si="158"/>
        <v>0</v>
      </c>
      <c r="Q171" s="79">
        <f t="shared" si="159"/>
        <v>0</v>
      </c>
      <c r="R171">
        <f t="shared" si="160"/>
        <v>5</v>
      </c>
      <c r="W171" s="50" t="s">
        <v>665</v>
      </c>
      <c r="X171" s="53">
        <v>9</v>
      </c>
      <c r="Y171" s="53">
        <v>24</v>
      </c>
      <c r="Z171">
        <f t="shared" si="181"/>
        <v>20.652179061784256</v>
      </c>
      <c r="AA171">
        <f t="shared" si="182"/>
        <v>20.90462043535549</v>
      </c>
      <c r="AB171">
        <f t="shared" si="183"/>
        <v>5.3557131026021141</v>
      </c>
      <c r="AC171">
        <f t="shared" si="184"/>
        <v>8.3815273071201055</v>
      </c>
      <c r="AD171">
        <f t="shared" si="185"/>
        <v>9.3751008103280302</v>
      </c>
      <c r="AE171" s="79">
        <f t="shared" si="161"/>
        <v>5.3557131026021141</v>
      </c>
      <c r="AF171">
        <f t="shared" si="162"/>
        <v>3</v>
      </c>
      <c r="AK171" s="50" t="s">
        <v>665</v>
      </c>
      <c r="AL171" s="53">
        <v>9</v>
      </c>
      <c r="AM171" s="53">
        <v>24</v>
      </c>
      <c r="AN171">
        <f t="shared" si="186"/>
        <v>18.387804725148335</v>
      </c>
      <c r="AO171">
        <f t="shared" si="187"/>
        <v>20.977904250421965</v>
      </c>
      <c r="AP171">
        <f t="shared" si="188"/>
        <v>5.6584421917798968</v>
      </c>
      <c r="AQ171">
        <f t="shared" si="189"/>
        <v>7.9232428823612926</v>
      </c>
      <c r="AR171">
        <f t="shared" si="190"/>
        <v>9.2813708300384636</v>
      </c>
      <c r="AS171" s="79">
        <f t="shared" si="163"/>
        <v>5.6584421917798968</v>
      </c>
      <c r="AT171">
        <f t="shared" si="164"/>
        <v>3</v>
      </c>
      <c r="AY171" s="50" t="s">
        <v>665</v>
      </c>
      <c r="AZ171" s="53">
        <v>9</v>
      </c>
      <c r="BA171" s="53">
        <v>24</v>
      </c>
      <c r="BB171">
        <f t="shared" si="191"/>
        <v>18.420426352911718</v>
      </c>
      <c r="BC171">
        <f t="shared" si="192"/>
        <v>19.820373915097505</v>
      </c>
      <c r="BD171">
        <f t="shared" si="193"/>
        <v>6.0183487394524535</v>
      </c>
      <c r="BE171">
        <f t="shared" si="194"/>
        <v>7.9232428823612926</v>
      </c>
      <c r="BF171">
        <f t="shared" si="195"/>
        <v>10.419589589644</v>
      </c>
      <c r="BG171" s="79">
        <f t="shared" si="165"/>
        <v>6.0183487394524535</v>
      </c>
      <c r="BH171">
        <f t="shared" si="166"/>
        <v>3</v>
      </c>
      <c r="BM171" s="50" t="s">
        <v>665</v>
      </c>
      <c r="BN171" s="53">
        <v>9</v>
      </c>
      <c r="BO171" s="53">
        <v>24</v>
      </c>
      <c r="BP171">
        <f t="shared" si="196"/>
        <v>14.732667420206203</v>
      </c>
      <c r="BQ171">
        <f t="shared" si="197"/>
        <v>21.349382768454376</v>
      </c>
      <c r="BR171">
        <f t="shared" si="198"/>
        <v>5.9960219098992145</v>
      </c>
      <c r="BS171">
        <f t="shared" si="199"/>
        <v>9.3605555390692494</v>
      </c>
      <c r="BT171">
        <f t="shared" si="200"/>
        <v>11.085233942041381</v>
      </c>
      <c r="BU171" s="79">
        <f t="shared" si="167"/>
        <v>5.9960219098992145</v>
      </c>
      <c r="BV171">
        <f t="shared" si="168"/>
        <v>3</v>
      </c>
      <c r="CA171" s="50" t="s">
        <v>665</v>
      </c>
      <c r="CB171" s="53">
        <v>9</v>
      </c>
      <c r="CC171" s="53">
        <v>24</v>
      </c>
      <c r="CD171">
        <f t="shared" si="201"/>
        <v>12.662588928821116</v>
      </c>
      <c r="CE171">
        <f t="shared" si="202"/>
        <v>21.441030112961776</v>
      </c>
      <c r="CF171">
        <f t="shared" si="203"/>
        <v>6.1958607727636199</v>
      </c>
      <c r="CG171">
        <f t="shared" si="204"/>
        <v>9.3605555390692494</v>
      </c>
      <c r="CH171">
        <f t="shared" si="205"/>
        <v>14.50945776825211</v>
      </c>
      <c r="CI171" s="79">
        <f t="shared" si="169"/>
        <v>6.1958607727636199</v>
      </c>
      <c r="CJ171">
        <f t="shared" si="170"/>
        <v>3</v>
      </c>
      <c r="CO171" s="50" t="s">
        <v>665</v>
      </c>
      <c r="CP171" s="53">
        <v>9</v>
      </c>
      <c r="CQ171" s="53">
        <v>24</v>
      </c>
      <c r="CR171">
        <f t="shared" si="206"/>
        <v>12.055381327376653</v>
      </c>
      <c r="CS171">
        <f t="shared" si="207"/>
        <v>20.983579889999703</v>
      </c>
      <c r="CT171">
        <f t="shared" si="208"/>
        <v>11.131552572637336</v>
      </c>
      <c r="CU171">
        <f t="shared" si="209"/>
        <v>9.3605555390692494</v>
      </c>
      <c r="CV171">
        <f t="shared" si="210"/>
        <v>17.864641824067164</v>
      </c>
      <c r="CW171" s="79">
        <f t="shared" si="171"/>
        <v>9.3605555390692494</v>
      </c>
      <c r="CX171">
        <f t="shared" si="172"/>
        <v>4</v>
      </c>
      <c r="DC171" s="50" t="s">
        <v>665</v>
      </c>
      <c r="DD171" s="53">
        <v>9</v>
      </c>
      <c r="DE171" s="53">
        <v>24</v>
      </c>
      <c r="DF171">
        <f t="shared" si="211"/>
        <v>11.665707858856939</v>
      </c>
      <c r="DG171">
        <f t="shared" si="212"/>
        <v>21.101105074457411</v>
      </c>
      <c r="DH171">
        <f t="shared" si="213"/>
        <v>20.199515047676421</v>
      </c>
      <c r="DI171">
        <f t="shared" si="214"/>
        <v>5.9789281729196855</v>
      </c>
      <c r="DJ171">
        <f t="shared" si="215"/>
        <v>17.823466396544479</v>
      </c>
      <c r="DK171" s="79">
        <f t="shared" si="173"/>
        <v>5.9789281729196855</v>
      </c>
      <c r="DL171">
        <f t="shared" si="174"/>
        <v>4</v>
      </c>
      <c r="DQ171" s="50" t="s">
        <v>665</v>
      </c>
      <c r="DR171" s="53">
        <v>9</v>
      </c>
      <c r="DS171" s="53">
        <v>24</v>
      </c>
      <c r="DT171">
        <f t="shared" si="216"/>
        <v>11.064297203680301</v>
      </c>
      <c r="DU171">
        <f t="shared" si="217"/>
        <v>20.594702853685057</v>
      </c>
      <c r="DV171">
        <f t="shared" si="218"/>
        <v>20.310626330662267</v>
      </c>
      <c r="DW171">
        <f t="shared" si="219"/>
        <v>5.8855264055847618</v>
      </c>
      <c r="DX171">
        <f t="shared" si="220"/>
        <v>17.948504325402805</v>
      </c>
      <c r="DY171" s="79">
        <f t="shared" si="175"/>
        <v>5.8855264055847618</v>
      </c>
      <c r="DZ171">
        <f t="shared" si="176"/>
        <v>4</v>
      </c>
      <c r="EE171" s="50" t="s">
        <v>665</v>
      </c>
      <c r="EF171" s="53">
        <v>9</v>
      </c>
      <c r="EG171" s="53">
        <v>24</v>
      </c>
      <c r="EH171">
        <f t="shared" si="221"/>
        <v>11.331917805040462</v>
      </c>
      <c r="EI171">
        <f t="shared" si="222"/>
        <v>20.915649638196673</v>
      </c>
      <c r="EJ171">
        <f t="shared" si="223"/>
        <v>20.310626330662267</v>
      </c>
      <c r="EK171">
        <f t="shared" si="224"/>
        <v>5.8855264055847618</v>
      </c>
      <c r="EL171">
        <f t="shared" si="225"/>
        <v>18.115752073294253</v>
      </c>
      <c r="EM171" s="79">
        <f t="shared" si="177"/>
        <v>5.8855264055847618</v>
      </c>
      <c r="EN171">
        <f t="shared" si="178"/>
        <v>4</v>
      </c>
      <c r="ES171" s="50" t="s">
        <v>665</v>
      </c>
      <c r="ET171" s="53">
        <v>9</v>
      </c>
      <c r="EU171" s="53">
        <v>24</v>
      </c>
      <c r="EV171">
        <f t="shared" si="226"/>
        <v>11.49013703017661</v>
      </c>
      <c r="EW171">
        <f t="shared" si="227"/>
        <v>21.164451916612158</v>
      </c>
      <c r="EX171">
        <f t="shared" si="228"/>
        <v>20.310626330662267</v>
      </c>
      <c r="EY171">
        <f t="shared" si="229"/>
        <v>5.8855264055847618</v>
      </c>
      <c r="EZ171">
        <f t="shared" si="230"/>
        <v>18.115752073294253</v>
      </c>
      <c r="FA171" s="79">
        <f t="shared" si="179"/>
        <v>5.8855264055847618</v>
      </c>
      <c r="FB171">
        <f t="shared" si="180"/>
        <v>4</v>
      </c>
    </row>
    <row r="172" spans="1:158">
      <c r="A172" s="50" t="s">
        <v>399</v>
      </c>
      <c r="B172" s="53">
        <v>24</v>
      </c>
      <c r="C172" s="53">
        <v>28</v>
      </c>
      <c r="H172" s="1">
        <v>171</v>
      </c>
      <c r="I172" s="50" t="s">
        <v>216</v>
      </c>
      <c r="J172" s="51">
        <v>18</v>
      </c>
      <c r="K172" s="51">
        <v>11</v>
      </c>
      <c r="L172">
        <f t="shared" si="154"/>
        <v>17</v>
      </c>
      <c r="M172">
        <f t="shared" si="155"/>
        <v>6.0827625302982193</v>
      </c>
      <c r="N172">
        <f t="shared" si="156"/>
        <v>20.615528128088304</v>
      </c>
      <c r="O172">
        <f t="shared" si="157"/>
        <v>21.400934559032695</v>
      </c>
      <c r="P172">
        <f t="shared" si="158"/>
        <v>8.5440037453175304</v>
      </c>
      <c r="Q172" s="79">
        <f t="shared" si="159"/>
        <v>6.0827625302982193</v>
      </c>
      <c r="R172">
        <f t="shared" si="160"/>
        <v>2</v>
      </c>
      <c r="W172" s="50" t="s">
        <v>667</v>
      </c>
      <c r="X172" s="53">
        <v>2</v>
      </c>
      <c r="Y172" s="53">
        <v>8</v>
      </c>
      <c r="Z172">
        <f t="shared" si="181"/>
        <v>4.0635575546557714</v>
      </c>
      <c r="AA172">
        <f t="shared" si="182"/>
        <v>19.701362796879874</v>
      </c>
      <c r="AB172">
        <f t="shared" si="183"/>
        <v>17.847195084701234</v>
      </c>
      <c r="AC172">
        <f t="shared" si="184"/>
        <v>13.536986370680884</v>
      </c>
      <c r="AD172">
        <f t="shared" si="185"/>
        <v>16.152961221691033</v>
      </c>
      <c r="AE172" s="79">
        <f t="shared" si="161"/>
        <v>4.0635575546557714</v>
      </c>
      <c r="AF172">
        <f t="shared" si="162"/>
        <v>1</v>
      </c>
      <c r="AK172" s="50" t="s">
        <v>667</v>
      </c>
      <c r="AL172" s="53">
        <v>2</v>
      </c>
      <c r="AM172" s="53">
        <v>8</v>
      </c>
      <c r="AN172">
        <f t="shared" si="186"/>
        <v>6.1440752340923863</v>
      </c>
      <c r="AO172">
        <f t="shared" si="187"/>
        <v>18.967093285473972</v>
      </c>
      <c r="AP172">
        <f t="shared" si="188"/>
        <v>18.033354544446656</v>
      </c>
      <c r="AQ172">
        <f t="shared" si="189"/>
        <v>13.004272802078896</v>
      </c>
      <c r="AR172">
        <f t="shared" si="190"/>
        <v>17.224125842686153</v>
      </c>
      <c r="AS172" s="79">
        <f t="shared" si="163"/>
        <v>6.1440752340923863</v>
      </c>
      <c r="AT172">
        <f t="shared" si="164"/>
        <v>1</v>
      </c>
      <c r="AY172" s="50" t="s">
        <v>667</v>
      </c>
      <c r="AZ172" s="53">
        <v>2</v>
      </c>
      <c r="BA172" s="53">
        <v>8</v>
      </c>
      <c r="BB172">
        <f t="shared" si="191"/>
        <v>11.829113503515154</v>
      </c>
      <c r="BC172">
        <f t="shared" si="192"/>
        <v>18.583520175098091</v>
      </c>
      <c r="BD172">
        <f t="shared" si="193"/>
        <v>17.781251434071475</v>
      </c>
      <c r="BE172">
        <f t="shared" si="194"/>
        <v>13.004272802078896</v>
      </c>
      <c r="BF172">
        <f t="shared" si="195"/>
        <v>18.378240319372733</v>
      </c>
      <c r="BG172" s="79">
        <f t="shared" si="165"/>
        <v>11.829113503515154</v>
      </c>
      <c r="BH172">
        <f t="shared" si="166"/>
        <v>1</v>
      </c>
      <c r="BM172" s="50" t="s">
        <v>667</v>
      </c>
      <c r="BN172" s="53">
        <v>2</v>
      </c>
      <c r="BO172" s="53">
        <v>8</v>
      </c>
      <c r="BP172">
        <f t="shared" si="196"/>
        <v>9.6689390596075899</v>
      </c>
      <c r="BQ172">
        <f t="shared" si="197"/>
        <v>19.433303565940008</v>
      </c>
      <c r="BR172">
        <f t="shared" si="198"/>
        <v>17.694902712589055</v>
      </c>
      <c r="BS172">
        <f t="shared" si="199"/>
        <v>9.9005050376230805</v>
      </c>
      <c r="BT172">
        <f t="shared" si="200"/>
        <v>22.884876587602264</v>
      </c>
      <c r="BU172" s="79">
        <f t="shared" si="167"/>
        <v>9.6689390596075899</v>
      </c>
      <c r="BV172">
        <f t="shared" si="168"/>
        <v>1</v>
      </c>
      <c r="CA172" s="50" t="s">
        <v>667</v>
      </c>
      <c r="CB172" s="53">
        <v>2</v>
      </c>
      <c r="CC172" s="53">
        <v>8</v>
      </c>
      <c r="CD172">
        <f t="shared" si="201"/>
        <v>9.3546405553769443</v>
      </c>
      <c r="CE172">
        <f t="shared" si="202"/>
        <v>18.389928506139814</v>
      </c>
      <c r="CF172">
        <f t="shared" si="203"/>
        <v>17.661834981662324</v>
      </c>
      <c r="CG172">
        <f t="shared" si="204"/>
        <v>9.9005050376230805</v>
      </c>
      <c r="CH172">
        <f t="shared" si="205"/>
        <v>27.294470736555628</v>
      </c>
      <c r="CI172" s="79">
        <f t="shared" si="169"/>
        <v>9.3546405553769443</v>
      </c>
      <c r="CJ172">
        <v>2</v>
      </c>
      <c r="CL172" s="102" t="s">
        <v>1274</v>
      </c>
      <c r="CM172" s="102">
        <f>SUM(CB172,CB186,CB494,CB524)/4</f>
        <v>18.5</v>
      </c>
      <c r="CN172" s="102">
        <f>SUM(CC172,CC186,CC494,CC524)/4</f>
        <v>7.5</v>
      </c>
      <c r="CO172" s="50" t="s">
        <v>667</v>
      </c>
      <c r="CP172" s="53">
        <v>2</v>
      </c>
      <c r="CQ172" s="53">
        <v>8</v>
      </c>
      <c r="CR172">
        <f t="shared" si="206"/>
        <v>10.289111516961103</v>
      </c>
      <c r="CS172">
        <f t="shared" si="207"/>
        <v>17.541682501972264</v>
      </c>
      <c r="CT172">
        <f t="shared" si="208"/>
        <v>6.5557706899638335</v>
      </c>
      <c r="CU172">
        <f t="shared" si="209"/>
        <v>9.9005050376230805</v>
      </c>
      <c r="CV172">
        <f t="shared" si="210"/>
        <v>30.934897082457052</v>
      </c>
      <c r="CW172" s="79">
        <f t="shared" si="171"/>
        <v>6.5557706899638335</v>
      </c>
      <c r="CX172">
        <f t="shared" si="172"/>
        <v>3</v>
      </c>
      <c r="CZ172" s="102" t="s">
        <v>1275</v>
      </c>
      <c r="DA172">
        <f>SUM(CP102,CP143,CP172,CP180,CP237,CP186,CP572,CP575,CP580,CP590,CP594,CP608,CP611,CP612)/14</f>
        <v>2.1428571428571428</v>
      </c>
      <c r="DB172">
        <f>SUM(CQ102,CQ143,CQ172,CQ180,CQ186,CQ237,CQ572,CQ575,CQ580,CQ590,CQ594,CQ608,CQ611,CQ612)/14</f>
        <v>5</v>
      </c>
      <c r="DC172" s="50" t="s">
        <v>667</v>
      </c>
      <c r="DD172" s="53">
        <v>2</v>
      </c>
      <c r="DE172" s="53">
        <v>8</v>
      </c>
      <c r="DF172">
        <f t="shared" si="211"/>
        <v>10.856445202191949</v>
      </c>
      <c r="DG172">
        <f t="shared" si="212"/>
        <v>17.723027166466011</v>
      </c>
      <c r="DH172">
        <f t="shared" si="213"/>
        <v>3.0033994345251718</v>
      </c>
      <c r="DI172">
        <f t="shared" si="214"/>
        <v>17.139968197663986</v>
      </c>
      <c r="DJ172">
        <f t="shared" si="215"/>
        <v>30.946792916694136</v>
      </c>
      <c r="DK172" s="79">
        <f t="shared" si="173"/>
        <v>3.0033994345251718</v>
      </c>
      <c r="DL172">
        <f t="shared" si="174"/>
        <v>3</v>
      </c>
      <c r="DQ172" s="50" t="s">
        <v>667</v>
      </c>
      <c r="DR172" s="53">
        <v>2</v>
      </c>
      <c r="DS172" s="53">
        <v>8</v>
      </c>
      <c r="DT172">
        <f t="shared" si="216"/>
        <v>11.481391137460989</v>
      </c>
      <c r="DU172">
        <f t="shared" si="217"/>
        <v>16.767620138695396</v>
      </c>
      <c r="DV172">
        <f t="shared" si="218"/>
        <v>3.690092145704682</v>
      </c>
      <c r="DW172">
        <f t="shared" si="219"/>
        <v>17.176355146969787</v>
      </c>
      <c r="DX172">
        <f t="shared" si="220"/>
        <v>31.041933537056021</v>
      </c>
      <c r="DY172" s="79">
        <f t="shared" si="175"/>
        <v>3.690092145704682</v>
      </c>
      <c r="DZ172">
        <f t="shared" si="176"/>
        <v>3</v>
      </c>
      <c r="EE172" s="50" t="s">
        <v>667</v>
      </c>
      <c r="EF172" s="53">
        <v>2</v>
      </c>
      <c r="EG172" s="53">
        <v>8</v>
      </c>
      <c r="EH172">
        <f t="shared" si="221"/>
        <v>11.217305620343639</v>
      </c>
      <c r="EI172">
        <f t="shared" si="222"/>
        <v>17.457537187123403</v>
      </c>
      <c r="EJ172">
        <f t="shared" si="223"/>
        <v>3.690092145704682</v>
      </c>
      <c r="EK172">
        <f t="shared" si="224"/>
        <v>17.176355146969787</v>
      </c>
      <c r="EL172">
        <f t="shared" si="225"/>
        <v>31.238962541369151</v>
      </c>
      <c r="EM172" s="79">
        <f t="shared" si="177"/>
        <v>3.690092145704682</v>
      </c>
      <c r="EN172">
        <f t="shared" si="178"/>
        <v>3</v>
      </c>
      <c r="ES172" s="50" t="s">
        <v>667</v>
      </c>
      <c r="ET172" s="53">
        <v>2</v>
      </c>
      <c r="EU172" s="53">
        <v>8</v>
      </c>
      <c r="EV172">
        <f t="shared" si="226"/>
        <v>11.246302316416529</v>
      </c>
      <c r="EW172">
        <f t="shared" si="227"/>
        <v>17.695307239225549</v>
      </c>
      <c r="EX172">
        <f t="shared" si="228"/>
        <v>3.690092145704682</v>
      </c>
      <c r="EY172">
        <f t="shared" si="229"/>
        <v>17.176355146969787</v>
      </c>
      <c r="EZ172">
        <f t="shared" si="230"/>
        <v>31.238962541369151</v>
      </c>
      <c r="FA172" s="79">
        <f t="shared" si="179"/>
        <v>3.690092145704682</v>
      </c>
      <c r="FB172">
        <f t="shared" si="180"/>
        <v>3</v>
      </c>
    </row>
    <row r="173" spans="1:158">
      <c r="A173" s="50" t="s">
        <v>403</v>
      </c>
      <c r="B173" s="53">
        <v>17</v>
      </c>
      <c r="C173" s="53">
        <v>17</v>
      </c>
      <c r="H173" s="1">
        <v>172</v>
      </c>
      <c r="I173" s="50" t="s">
        <v>875</v>
      </c>
      <c r="J173" s="51">
        <v>19</v>
      </c>
      <c r="K173" s="51">
        <v>5</v>
      </c>
      <c r="L173">
        <f t="shared" si="154"/>
        <v>16.124515496597098</v>
      </c>
      <c r="M173">
        <f t="shared" si="155"/>
        <v>0</v>
      </c>
      <c r="N173">
        <f t="shared" si="156"/>
        <v>25.495097567963924</v>
      </c>
      <c r="O173">
        <f t="shared" si="157"/>
        <v>26.172504656604801</v>
      </c>
      <c r="P173">
        <f t="shared" si="158"/>
        <v>12.727922061357855</v>
      </c>
      <c r="Q173" s="79">
        <f t="shared" si="159"/>
        <v>0</v>
      </c>
      <c r="R173">
        <f t="shared" si="160"/>
        <v>2</v>
      </c>
      <c r="W173" s="50" t="s">
        <v>669</v>
      </c>
      <c r="X173" s="53">
        <v>19</v>
      </c>
      <c r="Y173" s="53">
        <v>24</v>
      </c>
      <c r="Z173">
        <f t="shared" si="181"/>
        <v>25.308348424976295</v>
      </c>
      <c r="AA173">
        <f t="shared" si="182"/>
        <v>16.827516683880667</v>
      </c>
      <c r="AB173">
        <f t="shared" si="183"/>
        <v>15.164893188459455</v>
      </c>
      <c r="AC173">
        <f t="shared" si="184"/>
        <v>18.172781845386247</v>
      </c>
      <c r="AD173">
        <f t="shared" si="185"/>
        <v>7.8082929171962006</v>
      </c>
      <c r="AE173" s="79">
        <f t="shared" si="161"/>
        <v>7.8082929171962006</v>
      </c>
      <c r="AF173">
        <f t="shared" si="162"/>
        <v>5</v>
      </c>
      <c r="AK173" s="50" t="s">
        <v>669</v>
      </c>
      <c r="AL173" s="53">
        <v>19</v>
      </c>
      <c r="AM173" s="53">
        <v>24</v>
      </c>
      <c r="AN173">
        <f t="shared" si="186"/>
        <v>21.55213078398949</v>
      </c>
      <c r="AO173">
        <f t="shared" si="187"/>
        <v>17.365676478037702</v>
      </c>
      <c r="AP173">
        <f t="shared" si="188"/>
        <v>15.434534803411307</v>
      </c>
      <c r="AQ173">
        <f t="shared" si="189"/>
        <v>17.591033068949898</v>
      </c>
      <c r="AR173">
        <f t="shared" si="190"/>
        <v>6.7189169130663364</v>
      </c>
      <c r="AS173" s="79">
        <f t="shared" si="163"/>
        <v>6.7189169130663364</v>
      </c>
      <c r="AT173">
        <f t="shared" si="164"/>
        <v>5</v>
      </c>
      <c r="AY173" s="50" t="s">
        <v>669</v>
      </c>
      <c r="AZ173" s="53">
        <v>19</v>
      </c>
      <c r="BA173" s="53">
        <v>24</v>
      </c>
      <c r="BB173">
        <f t="shared" si="191"/>
        <v>18.588351089406629</v>
      </c>
      <c r="BC173">
        <f t="shared" si="192"/>
        <v>16.161081508806202</v>
      </c>
      <c r="BD173">
        <f t="shared" si="193"/>
        <v>15.857446729838601</v>
      </c>
      <c r="BE173">
        <f t="shared" si="194"/>
        <v>17.591033068949898</v>
      </c>
      <c r="BF173">
        <f t="shared" si="195"/>
        <v>6.2637459891519898</v>
      </c>
      <c r="BG173" s="79">
        <f t="shared" si="165"/>
        <v>6.2637459891519898</v>
      </c>
      <c r="BH173">
        <f t="shared" si="166"/>
        <v>5</v>
      </c>
      <c r="BM173" s="50" t="s">
        <v>669</v>
      </c>
      <c r="BN173" s="53">
        <v>19</v>
      </c>
      <c r="BO173" s="53">
        <v>24</v>
      </c>
      <c r="BP173">
        <f t="shared" si="196"/>
        <v>16.309001444429555</v>
      </c>
      <c r="BQ173">
        <f t="shared" si="197"/>
        <v>17.553545841053786</v>
      </c>
      <c r="BR173">
        <f t="shared" si="198"/>
        <v>15.850336829985395</v>
      </c>
      <c r="BS173">
        <f t="shared" si="199"/>
        <v>18.155439956112328</v>
      </c>
      <c r="BT173">
        <f t="shared" si="200"/>
        <v>2.0226721805043582</v>
      </c>
      <c r="BU173" s="79">
        <f t="shared" si="167"/>
        <v>2.0226721805043582</v>
      </c>
      <c r="BV173">
        <f t="shared" si="168"/>
        <v>5</v>
      </c>
      <c r="CA173" s="50" t="s">
        <v>669</v>
      </c>
      <c r="CB173" s="53">
        <v>19</v>
      </c>
      <c r="CC173" s="53">
        <v>24</v>
      </c>
      <c r="CD173">
        <f t="shared" si="201"/>
        <v>15.048167761568287</v>
      </c>
      <c r="CE173">
        <f t="shared" si="202"/>
        <v>18.294434282178113</v>
      </c>
      <c r="CF173">
        <f t="shared" si="203"/>
        <v>16.060165646576344</v>
      </c>
      <c r="CG173">
        <f t="shared" si="204"/>
        <v>18.155439956112328</v>
      </c>
      <c r="CH173">
        <f t="shared" si="205"/>
        <v>4.5622603749338397</v>
      </c>
      <c r="CI173" s="79">
        <f t="shared" si="169"/>
        <v>4.5622603749338397</v>
      </c>
      <c r="CJ173">
        <f t="shared" si="170"/>
        <v>5</v>
      </c>
      <c r="CO173" s="50" t="s">
        <v>669</v>
      </c>
      <c r="CP173" s="53">
        <v>19</v>
      </c>
      <c r="CQ173" s="53">
        <v>24</v>
      </c>
      <c r="CR173">
        <f t="shared" si="206"/>
        <v>14.048061401789987</v>
      </c>
      <c r="CS173">
        <f t="shared" si="207"/>
        <v>18.229389046262632</v>
      </c>
      <c r="CT173">
        <f t="shared" si="208"/>
        <v>18.36422598470703</v>
      </c>
      <c r="CU173">
        <f t="shared" si="209"/>
        <v>18.155439956112328</v>
      </c>
      <c r="CV173">
        <f t="shared" si="210"/>
        <v>8.116304547157517</v>
      </c>
      <c r="CW173" s="79">
        <f t="shared" si="171"/>
        <v>8.116304547157517</v>
      </c>
      <c r="CX173">
        <f t="shared" si="172"/>
        <v>5</v>
      </c>
      <c r="DC173" s="50" t="s">
        <v>669</v>
      </c>
      <c r="DD173" s="53">
        <v>19</v>
      </c>
      <c r="DE173" s="53">
        <v>24</v>
      </c>
      <c r="DF173">
        <f t="shared" si="211"/>
        <v>13.420941161043684</v>
      </c>
      <c r="DG173">
        <f t="shared" si="212"/>
        <v>18.267027901749433</v>
      </c>
      <c r="DH173">
        <f t="shared" si="213"/>
        <v>25.400064277503436</v>
      </c>
      <c r="DI173">
        <f t="shared" si="214"/>
        <v>15.914564250928541</v>
      </c>
      <c r="DJ173">
        <f t="shared" si="215"/>
        <v>8.0948391947431624</v>
      </c>
      <c r="DK173" s="79">
        <f t="shared" si="173"/>
        <v>8.0948391947431624</v>
      </c>
      <c r="DL173">
        <f t="shared" si="174"/>
        <v>5</v>
      </c>
      <c r="DQ173" s="50" t="s">
        <v>669</v>
      </c>
      <c r="DR173" s="53">
        <v>19</v>
      </c>
      <c r="DS173" s="53">
        <v>24</v>
      </c>
      <c r="DT173">
        <f t="shared" si="216"/>
        <v>12.635916231574493</v>
      </c>
      <c r="DU173">
        <f t="shared" si="217"/>
        <v>18.212973591140557</v>
      </c>
      <c r="DV173">
        <f t="shared" si="218"/>
        <v>25.055131953030926</v>
      </c>
      <c r="DW173">
        <f t="shared" si="219"/>
        <v>15.816119155811753</v>
      </c>
      <c r="DX173">
        <f t="shared" si="220"/>
        <v>8.2116883963654637</v>
      </c>
      <c r="DY173" s="79">
        <f t="shared" si="175"/>
        <v>8.2116883963654637</v>
      </c>
      <c r="DZ173">
        <f t="shared" si="176"/>
        <v>5</v>
      </c>
      <c r="EE173" s="50" t="s">
        <v>669</v>
      </c>
      <c r="EF173" s="53">
        <v>19</v>
      </c>
      <c r="EG173" s="53">
        <v>24</v>
      </c>
      <c r="EH173">
        <f t="shared" si="221"/>
        <v>12.974042590503279</v>
      </c>
      <c r="EI173">
        <f t="shared" si="222"/>
        <v>18.195572472109703</v>
      </c>
      <c r="EJ173">
        <f t="shared" si="223"/>
        <v>25.055131953030926</v>
      </c>
      <c r="EK173">
        <f t="shared" si="224"/>
        <v>15.816119155811753</v>
      </c>
      <c r="EL173">
        <f t="shared" si="225"/>
        <v>8.3957230529040849</v>
      </c>
      <c r="EM173" s="79">
        <f t="shared" si="177"/>
        <v>8.3957230529040849</v>
      </c>
      <c r="EN173">
        <f t="shared" si="178"/>
        <v>5</v>
      </c>
      <c r="ES173" s="50" t="s">
        <v>669</v>
      </c>
      <c r="ET173" s="53">
        <v>19</v>
      </c>
      <c r="EU173" s="53">
        <v>24</v>
      </c>
      <c r="EV173">
        <f t="shared" si="226"/>
        <v>13.035766136757585</v>
      </c>
      <c r="EW173">
        <f t="shared" si="227"/>
        <v>18.36231279906178</v>
      </c>
      <c r="EX173">
        <f t="shared" si="228"/>
        <v>25.055131953030926</v>
      </c>
      <c r="EY173">
        <f t="shared" si="229"/>
        <v>15.816119155811753</v>
      </c>
      <c r="EZ173">
        <f t="shared" si="230"/>
        <v>8.3957230529040849</v>
      </c>
      <c r="FA173" s="79">
        <f t="shared" si="179"/>
        <v>8.3957230529040849</v>
      </c>
      <c r="FB173">
        <f t="shared" si="180"/>
        <v>5</v>
      </c>
    </row>
    <row r="174" spans="1:158">
      <c r="A174" s="50" t="s">
        <v>405</v>
      </c>
      <c r="B174" s="53">
        <v>1</v>
      </c>
      <c r="C174" s="53">
        <v>5</v>
      </c>
      <c r="H174" s="1">
        <v>173</v>
      </c>
      <c r="I174" s="98" t="s">
        <v>518</v>
      </c>
      <c r="J174" s="99">
        <v>12</v>
      </c>
      <c r="K174" s="99">
        <v>13</v>
      </c>
      <c r="L174">
        <f t="shared" si="154"/>
        <v>13.45362404707371</v>
      </c>
      <c r="M174">
        <f t="shared" si="155"/>
        <v>10.63014581273465</v>
      </c>
      <c r="N174">
        <f t="shared" si="156"/>
        <v>14.866068747318506</v>
      </c>
      <c r="O174">
        <f t="shared" si="157"/>
        <v>15.556349186104045</v>
      </c>
      <c r="P174">
        <f t="shared" si="158"/>
        <v>2.2360679774997898</v>
      </c>
      <c r="Q174" s="79">
        <f t="shared" si="159"/>
        <v>2.2360679774997898</v>
      </c>
      <c r="R174">
        <f t="shared" si="160"/>
        <v>5</v>
      </c>
      <c r="W174" s="50" t="s">
        <v>671</v>
      </c>
      <c r="X174" s="53">
        <v>2</v>
      </c>
      <c r="Y174" s="53">
        <v>28</v>
      </c>
      <c r="Z174">
        <f t="shared" si="181"/>
        <v>23.885403492509816</v>
      </c>
      <c r="AA174">
        <f t="shared" si="182"/>
        <v>28.505720978327883</v>
      </c>
      <c r="AB174">
        <f t="shared" si="183"/>
        <v>2.9740466020867902</v>
      </c>
      <c r="AC174">
        <f t="shared" si="184"/>
        <v>6.5764732189829527</v>
      </c>
      <c r="AD174">
        <f t="shared" si="185"/>
        <v>17.232057255449661</v>
      </c>
      <c r="AE174" s="79">
        <f t="shared" si="161"/>
        <v>2.9740466020867902</v>
      </c>
      <c r="AF174">
        <f t="shared" si="162"/>
        <v>3</v>
      </c>
      <c r="AK174" s="50" t="s">
        <v>671</v>
      </c>
      <c r="AL174" s="53">
        <v>2</v>
      </c>
      <c r="AM174" s="53">
        <v>28</v>
      </c>
      <c r="AN174">
        <f t="shared" si="186"/>
        <v>23.051392187071642</v>
      </c>
      <c r="AO174">
        <f t="shared" si="187"/>
        <v>28.462175870791604</v>
      </c>
      <c r="AP174">
        <f t="shared" si="188"/>
        <v>2.6534800782585299</v>
      </c>
      <c r="AQ174">
        <f t="shared" si="189"/>
        <v>7.0079320138603576</v>
      </c>
      <c r="AR174">
        <f t="shared" si="190"/>
        <v>17.266649294078132</v>
      </c>
      <c r="AS174" s="79">
        <f t="shared" si="163"/>
        <v>2.6534800782585299</v>
      </c>
      <c r="AT174">
        <f t="shared" si="164"/>
        <v>3</v>
      </c>
      <c r="AY174" s="50" t="s">
        <v>671</v>
      </c>
      <c r="AZ174" s="53">
        <v>2</v>
      </c>
      <c r="BA174" s="53">
        <v>28</v>
      </c>
      <c r="BB174">
        <f t="shared" si="191"/>
        <v>24.748137286653403</v>
      </c>
      <c r="BC174">
        <f t="shared" si="192"/>
        <v>27.362027618915189</v>
      </c>
      <c r="BD174">
        <f t="shared" si="193"/>
        <v>2.5785835184591046</v>
      </c>
      <c r="BE174">
        <f t="shared" si="194"/>
        <v>7.0079320138603576</v>
      </c>
      <c r="BF174">
        <f t="shared" si="195"/>
        <v>18.457696130249236</v>
      </c>
      <c r="BG174" s="79">
        <f t="shared" si="165"/>
        <v>2.5785835184591046</v>
      </c>
      <c r="BH174">
        <f t="shared" si="166"/>
        <v>3</v>
      </c>
      <c r="BM174" s="50" t="s">
        <v>671</v>
      </c>
      <c r="BN174" s="53">
        <v>2</v>
      </c>
      <c r="BO174" s="53">
        <v>28</v>
      </c>
      <c r="BP174">
        <f t="shared" si="196"/>
        <v>20.82970792062158</v>
      </c>
      <c r="BQ174">
        <f t="shared" si="197"/>
        <v>28.866804209090702</v>
      </c>
      <c r="BR174">
        <f t="shared" si="198"/>
        <v>2.6537080487482814</v>
      </c>
      <c r="BS174">
        <f t="shared" si="199"/>
        <v>10.10049503737317</v>
      </c>
      <c r="BT174">
        <f t="shared" si="200"/>
        <v>18.851151901933907</v>
      </c>
      <c r="BU174" s="79">
        <f t="shared" si="167"/>
        <v>2.6537080487482814</v>
      </c>
      <c r="BV174">
        <f t="shared" si="168"/>
        <v>3</v>
      </c>
      <c r="CA174" s="50" t="s">
        <v>671</v>
      </c>
      <c r="CB174" s="53">
        <v>2</v>
      </c>
      <c r="CC174" s="53">
        <v>28</v>
      </c>
      <c r="CD174">
        <f t="shared" si="201"/>
        <v>18.693747690613112</v>
      </c>
      <c r="CE174">
        <f t="shared" si="202"/>
        <v>28.779373925451083</v>
      </c>
      <c r="CF174">
        <f t="shared" si="203"/>
        <v>2.5793523449639459</v>
      </c>
      <c r="CG174">
        <f t="shared" si="204"/>
        <v>10.10049503737317</v>
      </c>
      <c r="CH174">
        <f t="shared" si="205"/>
        <v>21.717614960872005</v>
      </c>
      <c r="CI174" s="79">
        <f t="shared" si="169"/>
        <v>2.5793523449639459</v>
      </c>
      <c r="CJ174">
        <f t="shared" si="170"/>
        <v>3</v>
      </c>
      <c r="CO174" s="50" t="s">
        <v>671</v>
      </c>
      <c r="CP174" s="53">
        <v>2</v>
      </c>
      <c r="CQ174" s="53">
        <v>28</v>
      </c>
      <c r="CR174">
        <f t="shared" si="206"/>
        <v>18.396602561572656</v>
      </c>
      <c r="CS174">
        <f t="shared" si="207"/>
        <v>28.226062867498896</v>
      </c>
      <c r="CT174">
        <f t="shared" si="208"/>
        <v>13.646542761424556</v>
      </c>
      <c r="CU174">
        <f t="shared" si="209"/>
        <v>10.10049503737317</v>
      </c>
      <c r="CV174">
        <f t="shared" si="210"/>
        <v>24.699230139868931</v>
      </c>
      <c r="CW174" s="79">
        <f t="shared" si="171"/>
        <v>10.10049503737317</v>
      </c>
      <c r="CX174">
        <f t="shared" si="172"/>
        <v>4</v>
      </c>
      <c r="DC174" s="50" t="s">
        <v>671</v>
      </c>
      <c r="DD174" s="53">
        <v>2</v>
      </c>
      <c r="DE174" s="53">
        <v>28</v>
      </c>
      <c r="DF174">
        <f t="shared" si="211"/>
        <v>18.189736601396859</v>
      </c>
      <c r="DG174">
        <f t="shared" si="212"/>
        <v>28.36230169332687</v>
      </c>
      <c r="DH174">
        <f t="shared" si="213"/>
        <v>23.000443651445206</v>
      </c>
      <c r="DI174">
        <f t="shared" si="214"/>
        <v>3.1072171821314196</v>
      </c>
      <c r="DJ174">
        <f t="shared" si="215"/>
        <v>24.638380349137201</v>
      </c>
      <c r="DK174" s="79">
        <f t="shared" si="173"/>
        <v>3.1072171821314196</v>
      </c>
      <c r="DL174">
        <f t="shared" si="174"/>
        <v>4</v>
      </c>
      <c r="DQ174" s="50" t="s">
        <v>671</v>
      </c>
      <c r="DR174" s="53">
        <v>2</v>
      </c>
      <c r="DS174" s="53">
        <v>28</v>
      </c>
      <c r="DT174">
        <f t="shared" si="216"/>
        <v>17.782744783957501</v>
      </c>
      <c r="DU174">
        <f t="shared" si="217"/>
        <v>27.740127379584674</v>
      </c>
      <c r="DV174">
        <f t="shared" si="218"/>
        <v>23.508815348370735</v>
      </c>
      <c r="DW174">
        <f t="shared" si="219"/>
        <v>3.1178604418471796</v>
      </c>
      <c r="DX174">
        <f t="shared" si="220"/>
        <v>24.767175020962789</v>
      </c>
      <c r="DY174" s="79">
        <f t="shared" si="175"/>
        <v>3.1178604418471796</v>
      </c>
      <c r="DZ174">
        <f t="shared" si="176"/>
        <v>4</v>
      </c>
      <c r="EE174" s="50" t="s">
        <v>671</v>
      </c>
      <c r="EF174" s="53">
        <v>2</v>
      </c>
      <c r="EG174" s="53">
        <v>28</v>
      </c>
      <c r="EH174">
        <f t="shared" si="221"/>
        <v>17.968979452940367</v>
      </c>
      <c r="EI174">
        <f t="shared" si="222"/>
        <v>28.150958207489076</v>
      </c>
      <c r="EJ174">
        <f t="shared" si="223"/>
        <v>23.508815348370735</v>
      </c>
      <c r="EK174">
        <f t="shared" si="224"/>
        <v>3.1178604418471796</v>
      </c>
      <c r="EL174">
        <f t="shared" si="225"/>
        <v>24.909599865535075</v>
      </c>
      <c r="EM174" s="79">
        <f t="shared" si="177"/>
        <v>3.1178604418471796</v>
      </c>
      <c r="EN174">
        <f t="shared" si="178"/>
        <v>4</v>
      </c>
      <c r="ES174" s="50" t="s">
        <v>671</v>
      </c>
      <c r="ET174" s="53">
        <v>2</v>
      </c>
      <c r="EU174" s="53">
        <v>28</v>
      </c>
      <c r="EV174">
        <f t="shared" si="226"/>
        <v>18.138075316643597</v>
      </c>
      <c r="EW174">
        <f t="shared" si="227"/>
        <v>28.413044776837772</v>
      </c>
      <c r="EX174">
        <f t="shared" si="228"/>
        <v>23.508815348370735</v>
      </c>
      <c r="EY174">
        <f t="shared" si="229"/>
        <v>3.1178604418471796</v>
      </c>
      <c r="EZ174">
        <f t="shared" si="230"/>
        <v>24.909599865535075</v>
      </c>
      <c r="FA174" s="79">
        <f t="shared" si="179"/>
        <v>3.1178604418471796</v>
      </c>
      <c r="FB174">
        <f t="shared" si="180"/>
        <v>4</v>
      </c>
    </row>
    <row r="175" spans="1:158">
      <c r="A175" s="50" t="s">
        <v>407</v>
      </c>
      <c r="B175" s="53">
        <v>2</v>
      </c>
      <c r="C175" s="53">
        <v>24</v>
      </c>
      <c r="H175" s="1">
        <v>174</v>
      </c>
      <c r="I175" s="50" t="s">
        <v>907</v>
      </c>
      <c r="J175" s="51">
        <v>32</v>
      </c>
      <c r="K175" s="51">
        <v>8</v>
      </c>
      <c r="L175">
        <f t="shared" si="154"/>
        <v>29.427877939124322</v>
      </c>
      <c r="M175">
        <f t="shared" si="155"/>
        <v>13.341664064126334</v>
      </c>
      <c r="N175">
        <f t="shared" si="156"/>
        <v>34</v>
      </c>
      <c r="O175">
        <f t="shared" si="157"/>
        <v>34.885527085024819</v>
      </c>
      <c r="P175">
        <f t="shared" si="158"/>
        <v>22.803508501982758</v>
      </c>
      <c r="Q175" s="79">
        <f t="shared" si="159"/>
        <v>13.341664064126334</v>
      </c>
      <c r="R175">
        <f t="shared" si="160"/>
        <v>2</v>
      </c>
      <c r="W175" s="50" t="s">
        <v>675</v>
      </c>
      <c r="X175" s="53">
        <v>16</v>
      </c>
      <c r="Y175" s="53">
        <v>24</v>
      </c>
      <c r="Z175">
        <f t="shared" si="181"/>
        <v>23.565069488545966</v>
      </c>
      <c r="AA175">
        <f t="shared" si="182"/>
        <v>17.558948404909739</v>
      </c>
      <c r="AB175">
        <f t="shared" si="183"/>
        <v>12.189622169837094</v>
      </c>
      <c r="AC175">
        <f t="shared" si="184"/>
        <v>15.20690632574555</v>
      </c>
      <c r="AD175">
        <f t="shared" si="185"/>
        <v>6.9315482655507372</v>
      </c>
      <c r="AE175" s="79">
        <f t="shared" si="161"/>
        <v>6.9315482655507372</v>
      </c>
      <c r="AF175">
        <f t="shared" si="162"/>
        <v>5</v>
      </c>
      <c r="AK175" s="50" t="s">
        <v>675</v>
      </c>
      <c r="AL175" s="53">
        <v>16</v>
      </c>
      <c r="AM175" s="53">
        <v>24</v>
      </c>
      <c r="AN175">
        <f t="shared" si="186"/>
        <v>20.139003145989811</v>
      </c>
      <c r="AO175">
        <f t="shared" si="187"/>
        <v>17.94765844615592</v>
      </c>
      <c r="AP175">
        <f t="shared" si="188"/>
        <v>12.464461305235574</v>
      </c>
      <c r="AQ175">
        <f t="shared" si="189"/>
        <v>14.643921757332935</v>
      </c>
      <c r="AR175">
        <f t="shared" si="190"/>
        <v>6.0368737343668926</v>
      </c>
      <c r="AS175" s="79">
        <f t="shared" si="163"/>
        <v>6.0368737343668926</v>
      </c>
      <c r="AT175">
        <f t="shared" si="164"/>
        <v>5</v>
      </c>
      <c r="AY175" s="50" t="s">
        <v>675</v>
      </c>
      <c r="AZ175" s="53">
        <v>16</v>
      </c>
      <c r="BA175" s="53">
        <v>24</v>
      </c>
      <c r="BB175">
        <f t="shared" si="191"/>
        <v>17.962805723579059</v>
      </c>
      <c r="BC175">
        <f t="shared" si="192"/>
        <v>16.723652576942563</v>
      </c>
      <c r="BD175">
        <f t="shared" si="193"/>
        <v>12.879720036463096</v>
      </c>
      <c r="BE175">
        <f t="shared" si="194"/>
        <v>14.643921757332935</v>
      </c>
      <c r="BF175">
        <f t="shared" si="195"/>
        <v>6.2477607057743203</v>
      </c>
      <c r="BG175" s="79">
        <f t="shared" si="165"/>
        <v>6.2477607057743203</v>
      </c>
      <c r="BH175">
        <f t="shared" si="166"/>
        <v>5</v>
      </c>
      <c r="BM175" s="50" t="s">
        <v>675</v>
      </c>
      <c r="BN175" s="53">
        <v>16</v>
      </c>
      <c r="BO175" s="53">
        <v>24</v>
      </c>
      <c r="BP175">
        <f t="shared" si="196"/>
        <v>15.175767409736</v>
      </c>
      <c r="BQ175">
        <f t="shared" si="197"/>
        <v>18.205156508362588</v>
      </c>
      <c r="BR175">
        <f t="shared" si="198"/>
        <v>12.870466501257498</v>
      </c>
      <c r="BS175">
        <f t="shared" si="199"/>
        <v>15.362942426501506</v>
      </c>
      <c r="BT175">
        <f t="shared" si="200"/>
        <v>4.3276512555641844</v>
      </c>
      <c r="BU175" s="79">
        <f t="shared" si="167"/>
        <v>4.3276512555641844</v>
      </c>
      <c r="BV175">
        <f t="shared" si="168"/>
        <v>5</v>
      </c>
      <c r="CA175" s="50" t="s">
        <v>675</v>
      </c>
      <c r="CB175" s="53">
        <v>16</v>
      </c>
      <c r="CC175" s="53">
        <v>24</v>
      </c>
      <c r="CD175">
        <f t="shared" si="201"/>
        <v>13.624077752284853</v>
      </c>
      <c r="CE175">
        <f t="shared" si="202"/>
        <v>18.74021770644444</v>
      </c>
      <c r="CF175">
        <f t="shared" si="203"/>
        <v>13.079252716859285</v>
      </c>
      <c r="CG175">
        <f t="shared" si="204"/>
        <v>15.362942426501506</v>
      </c>
      <c r="CH175">
        <f t="shared" si="205"/>
        <v>7.5317503429608887</v>
      </c>
      <c r="CI175" s="79">
        <f t="shared" si="169"/>
        <v>7.5317503429608887</v>
      </c>
      <c r="CJ175">
        <f t="shared" si="170"/>
        <v>5</v>
      </c>
      <c r="CO175" s="50" t="s">
        <v>675</v>
      </c>
      <c r="CP175" s="53">
        <v>16</v>
      </c>
      <c r="CQ175" s="53">
        <v>24</v>
      </c>
      <c r="CR175">
        <f t="shared" si="206"/>
        <v>12.678457559516522</v>
      </c>
      <c r="CS175">
        <f t="shared" si="207"/>
        <v>18.539434322546093</v>
      </c>
      <c r="CT175">
        <f t="shared" si="208"/>
        <v>15.882216344559373</v>
      </c>
      <c r="CU175">
        <f t="shared" si="209"/>
        <v>15.362942426501506</v>
      </c>
      <c r="CV175">
        <f t="shared" si="210"/>
        <v>10.993439311799097</v>
      </c>
      <c r="CW175" s="79">
        <f t="shared" si="171"/>
        <v>10.993439311799097</v>
      </c>
      <c r="CX175">
        <f t="shared" si="172"/>
        <v>5</v>
      </c>
      <c r="DC175" s="50" t="s">
        <v>675</v>
      </c>
      <c r="DD175" s="53">
        <v>16</v>
      </c>
      <c r="DE175" s="53">
        <v>24</v>
      </c>
      <c r="DF175">
        <f t="shared" si="211"/>
        <v>12.079395063834802</v>
      </c>
      <c r="DG175">
        <f t="shared" si="212"/>
        <v>18.605268244862589</v>
      </c>
      <c r="DH175">
        <f t="shared" si="213"/>
        <v>23.516385950211525</v>
      </c>
      <c r="DI175">
        <f t="shared" si="214"/>
        <v>12.923452454237324</v>
      </c>
      <c r="DJ175">
        <f t="shared" si="215"/>
        <v>10.962266254235487</v>
      </c>
      <c r="DK175" s="79">
        <f t="shared" si="173"/>
        <v>10.962266254235487</v>
      </c>
      <c r="DL175">
        <f t="shared" si="174"/>
        <v>5</v>
      </c>
      <c r="DQ175" s="50" t="s">
        <v>675</v>
      </c>
      <c r="DR175" s="53">
        <v>16</v>
      </c>
      <c r="DS175" s="53">
        <v>24</v>
      </c>
      <c r="DT175">
        <f t="shared" si="216"/>
        <v>11.291238510073539</v>
      </c>
      <c r="DU175">
        <f t="shared" si="217"/>
        <v>18.396772016078891</v>
      </c>
      <c r="DV175">
        <f t="shared" si="218"/>
        <v>23.284935228851108</v>
      </c>
      <c r="DW175">
        <f t="shared" si="219"/>
        <v>12.82562138560294</v>
      </c>
      <c r="DX175">
        <f t="shared" si="220"/>
        <v>11.083633009036486</v>
      </c>
      <c r="DY175" s="79">
        <f t="shared" si="175"/>
        <v>11.083633009036486</v>
      </c>
      <c r="DZ175">
        <f t="shared" si="176"/>
        <v>5</v>
      </c>
      <c r="EE175" s="50" t="s">
        <v>675</v>
      </c>
      <c r="EF175" s="53">
        <v>16</v>
      </c>
      <c r="EG175" s="53">
        <v>24</v>
      </c>
      <c r="EH175">
        <f t="shared" si="221"/>
        <v>11.634077322254354</v>
      </c>
      <c r="EI175">
        <f t="shared" si="222"/>
        <v>18.493093852781811</v>
      </c>
      <c r="EJ175">
        <f t="shared" si="223"/>
        <v>23.284935228851108</v>
      </c>
      <c r="EK175">
        <f t="shared" si="224"/>
        <v>12.82562138560294</v>
      </c>
      <c r="EL175">
        <f t="shared" si="225"/>
        <v>11.260366684130011</v>
      </c>
      <c r="EM175" s="79">
        <f t="shared" si="177"/>
        <v>11.260366684130011</v>
      </c>
      <c r="EN175">
        <f t="shared" si="178"/>
        <v>5</v>
      </c>
      <c r="ES175" s="50" t="s">
        <v>675</v>
      </c>
      <c r="ET175" s="53">
        <v>16</v>
      </c>
      <c r="EU175" s="53">
        <v>24</v>
      </c>
      <c r="EV175">
        <f t="shared" si="226"/>
        <v>11.728546961675848</v>
      </c>
      <c r="EW175">
        <f t="shared" si="227"/>
        <v>18.692308027918543</v>
      </c>
      <c r="EX175">
        <f t="shared" si="228"/>
        <v>23.284935228851108</v>
      </c>
      <c r="EY175">
        <f t="shared" si="229"/>
        <v>12.82562138560294</v>
      </c>
      <c r="EZ175">
        <f t="shared" si="230"/>
        <v>11.260366684130011</v>
      </c>
      <c r="FA175" s="79">
        <f t="shared" si="179"/>
        <v>11.260366684130011</v>
      </c>
      <c r="FB175">
        <f t="shared" si="180"/>
        <v>5</v>
      </c>
    </row>
    <row r="176" spans="1:158">
      <c r="A176" s="50" t="s">
        <v>409</v>
      </c>
      <c r="B176" s="53">
        <v>2</v>
      </c>
      <c r="C176" s="53">
        <v>24</v>
      </c>
      <c r="H176" s="1">
        <v>175</v>
      </c>
      <c r="I176" s="50" t="s">
        <v>951</v>
      </c>
      <c r="J176" s="51">
        <v>17</v>
      </c>
      <c r="K176" s="51">
        <v>17</v>
      </c>
      <c r="L176">
        <f t="shared" si="154"/>
        <v>19.798989873223331</v>
      </c>
      <c r="M176">
        <f t="shared" si="155"/>
        <v>12.165525060596439</v>
      </c>
      <c r="N176">
        <f t="shared" si="156"/>
        <v>16.552945357246848</v>
      </c>
      <c r="O176">
        <f t="shared" si="157"/>
        <v>17.464249196572979</v>
      </c>
      <c r="P176">
        <f t="shared" si="158"/>
        <v>7.6157731058639087</v>
      </c>
      <c r="Q176" s="79">
        <f t="shared" si="159"/>
        <v>7.6157731058639087</v>
      </c>
      <c r="R176">
        <f t="shared" si="160"/>
        <v>5</v>
      </c>
      <c r="W176" s="50" t="s">
        <v>677</v>
      </c>
      <c r="X176" s="53">
        <v>2</v>
      </c>
      <c r="Y176" s="53">
        <v>28</v>
      </c>
      <c r="Z176">
        <f t="shared" si="181"/>
        <v>23.885403492509816</v>
      </c>
      <c r="AA176">
        <f t="shared" si="182"/>
        <v>28.505720978327883</v>
      </c>
      <c r="AB176">
        <f t="shared" si="183"/>
        <v>2.9740466020867902</v>
      </c>
      <c r="AC176">
        <f t="shared" si="184"/>
        <v>6.5764732189829527</v>
      </c>
      <c r="AD176">
        <f t="shared" si="185"/>
        <v>17.232057255449661</v>
      </c>
      <c r="AE176" s="79">
        <f t="shared" si="161"/>
        <v>2.9740466020867902</v>
      </c>
      <c r="AF176">
        <f t="shared" si="162"/>
        <v>3</v>
      </c>
      <c r="AK176" s="50" t="s">
        <v>677</v>
      </c>
      <c r="AL176" s="53">
        <v>2</v>
      </c>
      <c r="AM176" s="53">
        <v>28</v>
      </c>
      <c r="AN176">
        <f t="shared" si="186"/>
        <v>23.051392187071642</v>
      </c>
      <c r="AO176">
        <f t="shared" si="187"/>
        <v>28.462175870791604</v>
      </c>
      <c r="AP176">
        <f t="shared" si="188"/>
        <v>2.6534800782585299</v>
      </c>
      <c r="AQ176">
        <f t="shared" si="189"/>
        <v>7.0079320138603576</v>
      </c>
      <c r="AR176">
        <f t="shared" si="190"/>
        <v>17.266649294078132</v>
      </c>
      <c r="AS176" s="79">
        <f t="shared" si="163"/>
        <v>2.6534800782585299</v>
      </c>
      <c r="AT176">
        <f t="shared" si="164"/>
        <v>3</v>
      </c>
      <c r="AY176" s="50" t="s">
        <v>677</v>
      </c>
      <c r="AZ176" s="53">
        <v>2</v>
      </c>
      <c r="BA176" s="53">
        <v>28</v>
      </c>
      <c r="BB176">
        <f t="shared" si="191"/>
        <v>24.748137286653403</v>
      </c>
      <c r="BC176">
        <f t="shared" si="192"/>
        <v>27.362027618915189</v>
      </c>
      <c r="BD176">
        <f t="shared" si="193"/>
        <v>2.5785835184591046</v>
      </c>
      <c r="BE176">
        <f t="shared" si="194"/>
        <v>7.0079320138603576</v>
      </c>
      <c r="BF176">
        <f t="shared" si="195"/>
        <v>18.457696130249236</v>
      </c>
      <c r="BG176" s="79">
        <f t="shared" si="165"/>
        <v>2.5785835184591046</v>
      </c>
      <c r="BH176">
        <f t="shared" si="166"/>
        <v>3</v>
      </c>
      <c r="BM176" s="50" t="s">
        <v>677</v>
      </c>
      <c r="BN176" s="53">
        <v>2</v>
      </c>
      <c r="BO176" s="53">
        <v>28</v>
      </c>
      <c r="BP176">
        <f t="shared" si="196"/>
        <v>20.82970792062158</v>
      </c>
      <c r="BQ176">
        <f t="shared" si="197"/>
        <v>28.866804209090702</v>
      </c>
      <c r="BR176">
        <f t="shared" si="198"/>
        <v>2.6537080487482814</v>
      </c>
      <c r="BS176">
        <f t="shared" si="199"/>
        <v>10.10049503737317</v>
      </c>
      <c r="BT176">
        <f t="shared" si="200"/>
        <v>18.851151901933907</v>
      </c>
      <c r="BU176" s="79">
        <f t="shared" si="167"/>
        <v>2.6537080487482814</v>
      </c>
      <c r="BV176">
        <f t="shared" si="168"/>
        <v>3</v>
      </c>
      <c r="CA176" s="50" t="s">
        <v>677</v>
      </c>
      <c r="CB176" s="53">
        <v>2</v>
      </c>
      <c r="CC176" s="53">
        <v>28</v>
      </c>
      <c r="CD176">
        <f t="shared" si="201"/>
        <v>18.693747690613112</v>
      </c>
      <c r="CE176">
        <f t="shared" si="202"/>
        <v>28.779373925451083</v>
      </c>
      <c r="CF176">
        <f t="shared" si="203"/>
        <v>2.5793523449639459</v>
      </c>
      <c r="CG176">
        <f t="shared" si="204"/>
        <v>10.10049503737317</v>
      </c>
      <c r="CH176">
        <f t="shared" si="205"/>
        <v>21.717614960872005</v>
      </c>
      <c r="CI176" s="79">
        <f t="shared" si="169"/>
        <v>2.5793523449639459</v>
      </c>
      <c r="CJ176">
        <f t="shared" si="170"/>
        <v>3</v>
      </c>
      <c r="CO176" s="50" t="s">
        <v>677</v>
      </c>
      <c r="CP176" s="53">
        <v>2</v>
      </c>
      <c r="CQ176" s="53">
        <v>28</v>
      </c>
      <c r="CR176">
        <f t="shared" si="206"/>
        <v>18.396602561572656</v>
      </c>
      <c r="CS176">
        <f t="shared" si="207"/>
        <v>28.226062867498896</v>
      </c>
      <c r="CT176">
        <f t="shared" si="208"/>
        <v>13.646542761424556</v>
      </c>
      <c r="CU176">
        <f t="shared" si="209"/>
        <v>10.10049503737317</v>
      </c>
      <c r="CV176">
        <f t="shared" si="210"/>
        <v>24.699230139868931</v>
      </c>
      <c r="CW176" s="79">
        <f t="shared" si="171"/>
        <v>10.10049503737317</v>
      </c>
      <c r="CX176">
        <f t="shared" si="172"/>
        <v>4</v>
      </c>
      <c r="DC176" s="50" t="s">
        <v>677</v>
      </c>
      <c r="DD176" s="53">
        <v>2</v>
      </c>
      <c r="DE176" s="53">
        <v>28</v>
      </c>
      <c r="DF176">
        <f t="shared" si="211"/>
        <v>18.189736601396859</v>
      </c>
      <c r="DG176">
        <f t="shared" si="212"/>
        <v>28.36230169332687</v>
      </c>
      <c r="DH176">
        <f t="shared" si="213"/>
        <v>23.000443651445206</v>
      </c>
      <c r="DI176">
        <f t="shared" si="214"/>
        <v>3.1072171821314196</v>
      </c>
      <c r="DJ176">
        <f t="shared" si="215"/>
        <v>24.638380349137201</v>
      </c>
      <c r="DK176" s="79">
        <f t="shared" si="173"/>
        <v>3.1072171821314196</v>
      </c>
      <c r="DL176">
        <f t="shared" si="174"/>
        <v>4</v>
      </c>
      <c r="DQ176" s="50" t="s">
        <v>677</v>
      </c>
      <c r="DR176" s="53">
        <v>2</v>
      </c>
      <c r="DS176" s="53">
        <v>28</v>
      </c>
      <c r="DT176">
        <f t="shared" si="216"/>
        <v>17.782744783957501</v>
      </c>
      <c r="DU176">
        <f t="shared" si="217"/>
        <v>27.740127379584674</v>
      </c>
      <c r="DV176">
        <f t="shared" si="218"/>
        <v>23.508815348370735</v>
      </c>
      <c r="DW176">
        <f t="shared" si="219"/>
        <v>3.1178604418471796</v>
      </c>
      <c r="DX176">
        <f t="shared" si="220"/>
        <v>24.767175020962789</v>
      </c>
      <c r="DY176" s="79">
        <f t="shared" si="175"/>
        <v>3.1178604418471796</v>
      </c>
      <c r="DZ176">
        <f t="shared" si="176"/>
        <v>4</v>
      </c>
      <c r="EE176" s="50" t="s">
        <v>677</v>
      </c>
      <c r="EF176" s="53">
        <v>2</v>
      </c>
      <c r="EG176" s="53">
        <v>28</v>
      </c>
      <c r="EH176">
        <f t="shared" si="221"/>
        <v>17.968979452940367</v>
      </c>
      <c r="EI176">
        <f t="shared" si="222"/>
        <v>28.150958207489076</v>
      </c>
      <c r="EJ176">
        <f t="shared" si="223"/>
        <v>23.508815348370735</v>
      </c>
      <c r="EK176">
        <f t="shared" si="224"/>
        <v>3.1178604418471796</v>
      </c>
      <c r="EL176">
        <f t="shared" si="225"/>
        <v>24.909599865535075</v>
      </c>
      <c r="EM176" s="79">
        <f t="shared" si="177"/>
        <v>3.1178604418471796</v>
      </c>
      <c r="EN176">
        <f t="shared" si="178"/>
        <v>4</v>
      </c>
      <c r="ES176" s="50" t="s">
        <v>677</v>
      </c>
      <c r="ET176" s="53">
        <v>2</v>
      </c>
      <c r="EU176" s="53">
        <v>28</v>
      </c>
      <c r="EV176">
        <f t="shared" si="226"/>
        <v>18.138075316643597</v>
      </c>
      <c r="EW176">
        <f t="shared" si="227"/>
        <v>28.413044776837772</v>
      </c>
      <c r="EX176">
        <f t="shared" si="228"/>
        <v>23.508815348370735</v>
      </c>
      <c r="EY176">
        <f t="shared" si="229"/>
        <v>3.1178604418471796</v>
      </c>
      <c r="EZ176">
        <f t="shared" si="230"/>
        <v>24.909599865535075</v>
      </c>
      <c r="FA176" s="79">
        <f t="shared" si="179"/>
        <v>3.1178604418471796</v>
      </c>
      <c r="FB176">
        <f t="shared" si="180"/>
        <v>4</v>
      </c>
    </row>
    <row r="177" spans="1:158">
      <c r="A177" s="50" t="s">
        <v>411</v>
      </c>
      <c r="B177" s="53">
        <v>1</v>
      </c>
      <c r="C177" s="53">
        <v>24</v>
      </c>
      <c r="H177" s="1">
        <v>176</v>
      </c>
      <c r="I177" s="104" t="s">
        <v>222</v>
      </c>
      <c r="J177" s="51">
        <v>11</v>
      </c>
      <c r="K177" s="51">
        <v>6</v>
      </c>
      <c r="L177">
        <f t="shared" si="154"/>
        <v>8.5440037453175304</v>
      </c>
      <c r="M177">
        <f t="shared" si="155"/>
        <v>8.0622577482985491</v>
      </c>
      <c r="N177">
        <f t="shared" si="156"/>
        <v>20.124611797498108</v>
      </c>
      <c r="O177">
        <f t="shared" si="157"/>
        <v>20.591260281974002</v>
      </c>
      <c r="P177">
        <f t="shared" si="158"/>
        <v>8.0622577482985491</v>
      </c>
      <c r="Q177" s="79">
        <f t="shared" si="159"/>
        <v>8.0622577482985491</v>
      </c>
      <c r="R177">
        <v>5</v>
      </c>
      <c r="W177" s="50" t="s">
        <v>685</v>
      </c>
      <c r="X177" s="53">
        <v>19</v>
      </c>
      <c r="Y177" s="53">
        <v>28</v>
      </c>
      <c r="Z177">
        <f t="shared" si="181"/>
        <v>28.553677521468231</v>
      </c>
      <c r="AA177">
        <f t="shared" si="182"/>
        <v>20.785855869660075</v>
      </c>
      <c r="AB177">
        <f t="shared" si="183"/>
        <v>15.232810035491941</v>
      </c>
      <c r="AC177">
        <f t="shared" si="184"/>
        <v>19.137659209004639</v>
      </c>
      <c r="AD177">
        <f t="shared" si="185"/>
        <v>11.496719814184589</v>
      </c>
      <c r="AE177" s="79">
        <f t="shared" si="161"/>
        <v>11.496719814184589</v>
      </c>
      <c r="AF177">
        <f t="shared" si="162"/>
        <v>5</v>
      </c>
      <c r="AK177" s="50" t="s">
        <v>685</v>
      </c>
      <c r="AL177" s="53">
        <v>19</v>
      </c>
      <c r="AM177" s="53">
        <v>28</v>
      </c>
      <c r="AN177">
        <f t="shared" si="186"/>
        <v>25.044315634215032</v>
      </c>
      <c r="AO177">
        <f t="shared" si="187"/>
        <v>21.345624494492352</v>
      </c>
      <c r="AP177">
        <f t="shared" si="188"/>
        <v>15.446445567758134</v>
      </c>
      <c r="AQ177">
        <f t="shared" si="189"/>
        <v>18.693433190104187</v>
      </c>
      <c r="AR177">
        <f t="shared" si="190"/>
        <v>10.461222578871403</v>
      </c>
      <c r="AS177" s="79">
        <f t="shared" si="163"/>
        <v>10.461222578871403</v>
      </c>
      <c r="AT177">
        <f t="shared" si="164"/>
        <v>5</v>
      </c>
      <c r="AY177" s="50" t="s">
        <v>685</v>
      </c>
      <c r="AZ177" s="53">
        <v>19</v>
      </c>
      <c r="BA177" s="53">
        <v>28</v>
      </c>
      <c r="BB177">
        <f t="shared" si="191"/>
        <v>22.450729850030367</v>
      </c>
      <c r="BC177">
        <f t="shared" si="192"/>
        <v>20.145650205398624</v>
      </c>
      <c r="BD177">
        <f t="shared" si="193"/>
        <v>15.923374481235721</v>
      </c>
      <c r="BE177">
        <f t="shared" si="194"/>
        <v>18.693433190104187</v>
      </c>
      <c r="BF177">
        <f t="shared" si="195"/>
        <v>10.189204073754615</v>
      </c>
      <c r="BG177" s="79">
        <f t="shared" si="165"/>
        <v>10.189204073754615</v>
      </c>
      <c r="BH177">
        <f t="shared" si="166"/>
        <v>5</v>
      </c>
      <c r="BM177" s="50" t="s">
        <v>685</v>
      </c>
      <c r="BN177" s="53">
        <v>19</v>
      </c>
      <c r="BO177" s="53">
        <v>28</v>
      </c>
      <c r="BP177">
        <f t="shared" si="196"/>
        <v>19.951471074043774</v>
      </c>
      <c r="BQ177">
        <f t="shared" si="197"/>
        <v>21.523354551416389</v>
      </c>
      <c r="BR177">
        <f t="shared" si="198"/>
        <v>15.937995310075587</v>
      </c>
      <c r="BS177">
        <f t="shared" si="199"/>
        <v>19.860010070490901</v>
      </c>
      <c r="BT177">
        <f t="shared" si="200"/>
        <v>5.8669304640319577</v>
      </c>
      <c r="BU177" s="79">
        <f t="shared" si="167"/>
        <v>5.8669304640319577</v>
      </c>
      <c r="BV177">
        <f t="shared" si="168"/>
        <v>5</v>
      </c>
      <c r="CA177" s="50" t="s">
        <v>685</v>
      </c>
      <c r="CB177" s="53">
        <v>19</v>
      </c>
      <c r="CC177" s="53">
        <v>28</v>
      </c>
      <c r="CD177">
        <f t="shared" si="201"/>
        <v>18.515850872706419</v>
      </c>
      <c r="CE177">
        <f t="shared" si="202"/>
        <v>22.286742792990943</v>
      </c>
      <c r="CF177">
        <f t="shared" si="203"/>
        <v>16.151515387587349</v>
      </c>
      <c r="CG177">
        <f t="shared" si="204"/>
        <v>19.860010070490901</v>
      </c>
      <c r="CH177">
        <f t="shared" si="205"/>
        <v>5.4906787457191006</v>
      </c>
      <c r="CI177" s="79">
        <f t="shared" si="169"/>
        <v>5.4906787457191006</v>
      </c>
      <c r="CJ177">
        <f t="shared" si="170"/>
        <v>5</v>
      </c>
      <c r="CO177" s="50" t="s">
        <v>685</v>
      </c>
      <c r="CP177" s="53">
        <v>19</v>
      </c>
      <c r="CQ177" s="53">
        <v>28</v>
      </c>
      <c r="CR177">
        <f t="shared" si="206"/>
        <v>17.545992794608733</v>
      </c>
      <c r="CS177">
        <f t="shared" si="207"/>
        <v>22.228599258612768</v>
      </c>
      <c r="CT177">
        <f t="shared" si="208"/>
        <v>20.733904504877728</v>
      </c>
      <c r="CU177">
        <f t="shared" si="209"/>
        <v>19.860010070490901</v>
      </c>
      <c r="CV177">
        <f t="shared" si="210"/>
        <v>7.7776102950848465</v>
      </c>
      <c r="CW177" s="79">
        <f t="shared" si="171"/>
        <v>7.7776102950848465</v>
      </c>
      <c r="CX177">
        <f t="shared" si="172"/>
        <v>5</v>
      </c>
      <c r="DC177" s="50" t="s">
        <v>685</v>
      </c>
      <c r="DD177" s="53">
        <v>19</v>
      </c>
      <c r="DE177" s="53">
        <v>28</v>
      </c>
      <c r="DF177">
        <f t="shared" si="211"/>
        <v>16.932881759706365</v>
      </c>
      <c r="DG177">
        <f t="shared" si="212"/>
        <v>22.265381232830759</v>
      </c>
      <c r="DH177">
        <f t="shared" si="213"/>
        <v>28.516017697099752</v>
      </c>
      <c r="DI177">
        <f t="shared" si="214"/>
        <v>16.138420401542795</v>
      </c>
      <c r="DJ177">
        <f t="shared" si="215"/>
        <v>7.7068528251647654</v>
      </c>
      <c r="DK177" s="79">
        <f t="shared" si="173"/>
        <v>7.7068528251647654</v>
      </c>
      <c r="DL177">
        <f t="shared" si="174"/>
        <v>5</v>
      </c>
      <c r="DQ177" s="50" t="s">
        <v>685</v>
      </c>
      <c r="DR177" s="53">
        <v>19</v>
      </c>
      <c r="DS177" s="53">
        <v>28</v>
      </c>
      <c r="DT177">
        <f t="shared" si="216"/>
        <v>16.141471832870995</v>
      </c>
      <c r="DU177">
        <f t="shared" si="217"/>
        <v>22.212265157241017</v>
      </c>
      <c r="DV177">
        <f t="shared" si="218"/>
        <v>28.276653992150333</v>
      </c>
      <c r="DW177">
        <f t="shared" si="219"/>
        <v>16.033976445998526</v>
      </c>
      <c r="DX177">
        <f t="shared" si="220"/>
        <v>7.8354381165958547</v>
      </c>
      <c r="DY177" s="79">
        <f t="shared" si="175"/>
        <v>7.8354381165958547</v>
      </c>
      <c r="DZ177">
        <f t="shared" si="176"/>
        <v>5</v>
      </c>
      <c r="EE177" s="50" t="s">
        <v>685</v>
      </c>
      <c r="EF177" s="53">
        <v>19</v>
      </c>
      <c r="EG177" s="53">
        <v>28</v>
      </c>
      <c r="EH177">
        <f t="shared" si="221"/>
        <v>16.484448325018128</v>
      </c>
      <c r="EI177">
        <f t="shared" si="222"/>
        <v>22.195067611066122</v>
      </c>
      <c r="EJ177">
        <f t="shared" si="223"/>
        <v>28.276653992150333</v>
      </c>
      <c r="EK177">
        <f t="shared" si="224"/>
        <v>16.033976445998526</v>
      </c>
      <c r="EL177">
        <f t="shared" si="225"/>
        <v>7.9631176395344729</v>
      </c>
      <c r="EM177" s="79">
        <f t="shared" si="177"/>
        <v>7.9631176395344729</v>
      </c>
      <c r="EN177">
        <f t="shared" si="178"/>
        <v>5</v>
      </c>
      <c r="ES177" s="50" t="s">
        <v>685</v>
      </c>
      <c r="ET177" s="53">
        <v>19</v>
      </c>
      <c r="EU177" s="53">
        <v>28</v>
      </c>
      <c r="EV177">
        <f t="shared" si="226"/>
        <v>16.566028215967634</v>
      </c>
      <c r="EW177">
        <f t="shared" si="227"/>
        <v>22.360902807592275</v>
      </c>
      <c r="EX177">
        <f t="shared" si="228"/>
        <v>28.276653992150333</v>
      </c>
      <c r="EY177">
        <f t="shared" si="229"/>
        <v>16.033976445998526</v>
      </c>
      <c r="EZ177">
        <f t="shared" si="230"/>
        <v>7.9631176395344729</v>
      </c>
      <c r="FA177" s="79">
        <f t="shared" si="179"/>
        <v>7.9631176395344729</v>
      </c>
      <c r="FB177">
        <f t="shared" si="180"/>
        <v>5</v>
      </c>
    </row>
    <row r="178" spans="1:158">
      <c r="A178" s="50" t="s">
        <v>413</v>
      </c>
      <c r="B178" s="53">
        <v>34</v>
      </c>
      <c r="C178" s="53">
        <v>18</v>
      </c>
      <c r="H178" s="1">
        <v>177</v>
      </c>
      <c r="I178" s="50" t="s">
        <v>1034</v>
      </c>
      <c r="J178" s="51">
        <v>14</v>
      </c>
      <c r="K178" s="51">
        <v>10</v>
      </c>
      <c r="L178">
        <f t="shared" si="154"/>
        <v>13.038404810405298</v>
      </c>
      <c r="M178">
        <f t="shared" si="155"/>
        <v>7.0710678118654755</v>
      </c>
      <c r="N178">
        <f t="shared" si="156"/>
        <v>18.439088914585774</v>
      </c>
      <c r="O178">
        <f t="shared" si="157"/>
        <v>19.104973174542799</v>
      </c>
      <c r="P178">
        <f t="shared" si="158"/>
        <v>5.6568542494923806</v>
      </c>
      <c r="Q178" s="79">
        <f t="shared" si="159"/>
        <v>5.6568542494923806</v>
      </c>
      <c r="R178">
        <f t="shared" si="160"/>
        <v>5</v>
      </c>
      <c r="W178" s="50" t="s">
        <v>689</v>
      </c>
      <c r="X178" s="53">
        <v>19</v>
      </c>
      <c r="Y178" s="53">
        <v>25</v>
      </c>
      <c r="Z178">
        <f t="shared" si="181"/>
        <v>26.100047892676368</v>
      </c>
      <c r="AA178">
        <f t="shared" si="182"/>
        <v>17.815356840891013</v>
      </c>
      <c r="AB178">
        <f t="shared" si="183"/>
        <v>15.082775422891636</v>
      </c>
      <c r="AC178">
        <f t="shared" si="184"/>
        <v>18.337120820892249</v>
      </c>
      <c r="AD178">
        <f t="shared" si="185"/>
        <v>8.704637863347239</v>
      </c>
      <c r="AE178" s="79">
        <f t="shared" si="161"/>
        <v>8.704637863347239</v>
      </c>
      <c r="AF178">
        <f t="shared" si="162"/>
        <v>5</v>
      </c>
      <c r="AK178" s="50" t="s">
        <v>689</v>
      </c>
      <c r="AL178" s="53">
        <v>19</v>
      </c>
      <c r="AM178" s="53">
        <v>25</v>
      </c>
      <c r="AN178">
        <f t="shared" si="186"/>
        <v>22.409265770974905</v>
      </c>
      <c r="AO178">
        <f t="shared" si="187"/>
        <v>18.359846429637471</v>
      </c>
      <c r="AP178">
        <f t="shared" si="188"/>
        <v>15.340039720213076</v>
      </c>
      <c r="AQ178">
        <f t="shared" si="189"/>
        <v>17.788885418510315</v>
      </c>
      <c r="AR178">
        <f t="shared" si="190"/>
        <v>7.630018206052255</v>
      </c>
      <c r="AS178" s="79">
        <f t="shared" si="163"/>
        <v>7.630018206052255</v>
      </c>
      <c r="AT178">
        <f t="shared" si="164"/>
        <v>5</v>
      </c>
      <c r="AY178" s="50" t="s">
        <v>689</v>
      </c>
      <c r="AZ178" s="53">
        <v>19</v>
      </c>
      <c r="BA178" s="53">
        <v>25</v>
      </c>
      <c r="BB178">
        <f t="shared" si="191"/>
        <v>19.548757373987858</v>
      </c>
      <c r="BC178">
        <f t="shared" si="192"/>
        <v>17.156550416685683</v>
      </c>
      <c r="BD178">
        <f t="shared" si="193"/>
        <v>15.779176984547354</v>
      </c>
      <c r="BE178">
        <f t="shared" si="194"/>
        <v>17.788885418510315</v>
      </c>
      <c r="BF178">
        <f t="shared" si="195"/>
        <v>7.237461936108379</v>
      </c>
      <c r="BG178" s="79">
        <f t="shared" si="165"/>
        <v>7.237461936108379</v>
      </c>
      <c r="BH178">
        <f t="shared" si="166"/>
        <v>5</v>
      </c>
      <c r="BM178" s="50" t="s">
        <v>689</v>
      </c>
      <c r="BN178" s="53">
        <v>19</v>
      </c>
      <c r="BO178" s="53">
        <v>25</v>
      </c>
      <c r="BP178">
        <f t="shared" si="196"/>
        <v>17.204736138354615</v>
      </c>
      <c r="BQ178">
        <f t="shared" si="197"/>
        <v>18.544781650965227</v>
      </c>
      <c r="BR178">
        <f t="shared" si="198"/>
        <v>15.777509526030762</v>
      </c>
      <c r="BS178">
        <f t="shared" si="199"/>
        <v>18.515398996510985</v>
      </c>
      <c r="BT178">
        <f t="shared" si="200"/>
        <v>2.9451010729321756</v>
      </c>
      <c r="BU178" s="79">
        <f t="shared" si="167"/>
        <v>2.9451010729321756</v>
      </c>
      <c r="BV178">
        <f t="shared" si="168"/>
        <v>5</v>
      </c>
      <c r="CA178" s="50" t="s">
        <v>689</v>
      </c>
      <c r="CB178" s="53">
        <v>19</v>
      </c>
      <c r="CC178" s="53">
        <v>25</v>
      </c>
      <c r="CD178">
        <f t="shared" si="201"/>
        <v>15.891654983679425</v>
      </c>
      <c r="CE178">
        <f t="shared" si="202"/>
        <v>19.292212686960866</v>
      </c>
      <c r="CF178">
        <f t="shared" si="203"/>
        <v>15.989513837996169</v>
      </c>
      <c r="CG178">
        <f t="shared" si="204"/>
        <v>18.515398996510985</v>
      </c>
      <c r="CH178">
        <f t="shared" si="205"/>
        <v>4.4886025741528357</v>
      </c>
      <c r="CI178" s="79">
        <f t="shared" si="169"/>
        <v>4.4886025741528357</v>
      </c>
      <c r="CJ178">
        <f t="shared" si="170"/>
        <v>5</v>
      </c>
      <c r="CO178" s="50" t="s">
        <v>689</v>
      </c>
      <c r="CP178" s="53">
        <v>19</v>
      </c>
      <c r="CQ178" s="53">
        <v>25</v>
      </c>
      <c r="CR178">
        <f t="shared" si="206"/>
        <v>14.89887538200322</v>
      </c>
      <c r="CS178">
        <f t="shared" si="207"/>
        <v>19.229160798121171</v>
      </c>
      <c r="CT178">
        <f t="shared" si="208"/>
        <v>18.905218750847315</v>
      </c>
      <c r="CU178">
        <f t="shared" si="209"/>
        <v>18.515398996510985</v>
      </c>
      <c r="CV178">
        <f t="shared" si="210"/>
        <v>7.8440171533602472</v>
      </c>
      <c r="CW178" s="79">
        <f t="shared" si="171"/>
        <v>7.8440171533602472</v>
      </c>
      <c r="CX178">
        <f t="shared" si="172"/>
        <v>5</v>
      </c>
      <c r="DC178" s="50" t="s">
        <v>689</v>
      </c>
      <c r="DD178" s="53">
        <v>19</v>
      </c>
      <c r="DE178" s="53">
        <v>25</v>
      </c>
      <c r="DF178">
        <f t="shared" si="211"/>
        <v>14.27486838496932</v>
      </c>
      <c r="DG178">
        <f t="shared" si="212"/>
        <v>19.266552147005758</v>
      </c>
      <c r="DH178">
        <f t="shared" si="213"/>
        <v>26.156514777418383</v>
      </c>
      <c r="DI178">
        <f t="shared" si="214"/>
        <v>15.876623373278486</v>
      </c>
      <c r="DJ178">
        <f t="shared" si="215"/>
        <v>7.8098470733267336</v>
      </c>
      <c r="DK178" s="79">
        <f t="shared" si="173"/>
        <v>7.8098470733267336</v>
      </c>
      <c r="DL178">
        <f t="shared" si="174"/>
        <v>5</v>
      </c>
      <c r="DQ178" s="50" t="s">
        <v>689</v>
      </c>
      <c r="DR178" s="53">
        <v>19</v>
      </c>
      <c r="DS178" s="53">
        <v>25</v>
      </c>
      <c r="DT178">
        <f t="shared" si="216"/>
        <v>13.486532634126821</v>
      </c>
      <c r="DU178">
        <f t="shared" si="217"/>
        <v>19.212768830326965</v>
      </c>
      <c r="DV178">
        <f t="shared" si="218"/>
        <v>25.84012418963561</v>
      </c>
      <c r="DW178">
        <f t="shared" si="219"/>
        <v>15.776067920455828</v>
      </c>
      <c r="DX178">
        <f t="shared" si="220"/>
        <v>7.9323636048156043</v>
      </c>
      <c r="DY178" s="79">
        <f t="shared" si="175"/>
        <v>7.9323636048156043</v>
      </c>
      <c r="DZ178">
        <f t="shared" si="176"/>
        <v>5</v>
      </c>
      <c r="EE178" s="50" t="s">
        <v>689</v>
      </c>
      <c r="EF178" s="53">
        <v>19</v>
      </c>
      <c r="EG178" s="53">
        <v>25</v>
      </c>
      <c r="EH178">
        <f t="shared" si="221"/>
        <v>13.826734791706718</v>
      </c>
      <c r="EI178">
        <f t="shared" si="222"/>
        <v>19.195426532270556</v>
      </c>
      <c r="EJ178">
        <f t="shared" si="223"/>
        <v>25.84012418963561</v>
      </c>
      <c r="EK178">
        <f t="shared" si="224"/>
        <v>15.776067920455828</v>
      </c>
      <c r="EL178">
        <f t="shared" si="225"/>
        <v>8.1067215828018337</v>
      </c>
      <c r="EM178" s="79">
        <f t="shared" si="177"/>
        <v>8.1067215828018337</v>
      </c>
      <c r="EN178">
        <f t="shared" si="178"/>
        <v>5</v>
      </c>
      <c r="ES178" s="50" t="s">
        <v>689</v>
      </c>
      <c r="ET178" s="53">
        <v>19</v>
      </c>
      <c r="EU178" s="53">
        <v>25</v>
      </c>
      <c r="EV178">
        <f t="shared" si="226"/>
        <v>13.894485301450924</v>
      </c>
      <c r="EW178">
        <f t="shared" si="227"/>
        <v>19.361905693670444</v>
      </c>
      <c r="EX178">
        <f t="shared" si="228"/>
        <v>25.84012418963561</v>
      </c>
      <c r="EY178">
        <f t="shared" si="229"/>
        <v>15.776067920455828</v>
      </c>
      <c r="EZ178">
        <f t="shared" si="230"/>
        <v>8.1067215828018337</v>
      </c>
      <c r="FA178" s="79">
        <f t="shared" si="179"/>
        <v>8.1067215828018337</v>
      </c>
      <c r="FB178">
        <f t="shared" si="180"/>
        <v>5</v>
      </c>
    </row>
    <row r="179" spans="1:158">
      <c r="A179" s="50" t="s">
        <v>417</v>
      </c>
      <c r="B179" s="53">
        <v>12</v>
      </c>
      <c r="C179" s="53">
        <v>13</v>
      </c>
      <c r="H179" s="1">
        <v>178</v>
      </c>
      <c r="I179" s="50" t="s">
        <v>193</v>
      </c>
      <c r="J179" s="51">
        <v>13</v>
      </c>
      <c r="K179" s="51">
        <v>18</v>
      </c>
      <c r="L179">
        <f t="shared" si="154"/>
        <v>18.027756377319946</v>
      </c>
      <c r="M179">
        <f t="shared" si="155"/>
        <v>14.317821063276353</v>
      </c>
      <c r="N179">
        <f t="shared" si="156"/>
        <v>12.529964086141668</v>
      </c>
      <c r="O179">
        <f t="shared" si="157"/>
        <v>13.416407864998739</v>
      </c>
      <c r="P179">
        <f t="shared" si="158"/>
        <v>5</v>
      </c>
      <c r="Q179" s="79">
        <f t="shared" si="159"/>
        <v>5</v>
      </c>
      <c r="R179">
        <f t="shared" si="160"/>
        <v>5</v>
      </c>
      <c r="W179" s="50" t="s">
        <v>691</v>
      </c>
      <c r="X179" s="53">
        <v>21</v>
      </c>
      <c r="Y179" s="53">
        <v>24</v>
      </c>
      <c r="Z179">
        <f t="shared" si="181"/>
        <v>26.595347337457355</v>
      </c>
      <c r="AA179">
        <f t="shared" si="182"/>
        <v>16.625214289935702</v>
      </c>
      <c r="AB179">
        <f t="shared" si="183"/>
        <v>17.153193578263611</v>
      </c>
      <c r="AC179">
        <f t="shared" si="184"/>
        <v>20.155644370746373</v>
      </c>
      <c r="AD179">
        <f t="shared" si="185"/>
        <v>8.921032613779694</v>
      </c>
      <c r="AE179" s="79">
        <f t="shared" si="161"/>
        <v>8.921032613779694</v>
      </c>
      <c r="AF179">
        <f t="shared" si="162"/>
        <v>5</v>
      </c>
      <c r="AK179" s="50" t="s">
        <v>691</v>
      </c>
      <c r="AL179" s="53">
        <v>21</v>
      </c>
      <c r="AM179" s="53">
        <v>24</v>
      </c>
      <c r="AN179">
        <f t="shared" si="186"/>
        <v>22.666515768291063</v>
      </c>
      <c r="AO179">
        <f t="shared" si="187"/>
        <v>17.258782404905389</v>
      </c>
      <c r="AP179">
        <f t="shared" si="188"/>
        <v>17.420282543911703</v>
      </c>
      <c r="AQ179">
        <f t="shared" si="189"/>
        <v>19.564707454109527</v>
      </c>
      <c r="AR179">
        <f t="shared" si="190"/>
        <v>7.8066538596692547</v>
      </c>
      <c r="AS179" s="79">
        <f t="shared" si="163"/>
        <v>7.8066538596692547</v>
      </c>
      <c r="AT179">
        <f t="shared" si="164"/>
        <v>5</v>
      </c>
      <c r="AY179" s="50" t="s">
        <v>691</v>
      </c>
      <c r="AZ179" s="53">
        <v>21</v>
      </c>
      <c r="BA179" s="53">
        <v>24</v>
      </c>
      <c r="BB179">
        <f t="shared" si="191"/>
        <v>19.255381950588376</v>
      </c>
      <c r="BC179">
        <f t="shared" si="192"/>
        <v>16.088729664404138</v>
      </c>
      <c r="BD179">
        <f t="shared" si="193"/>
        <v>17.846743003631474</v>
      </c>
      <c r="BE179">
        <f t="shared" si="194"/>
        <v>19.564707454109527</v>
      </c>
      <c r="BF179">
        <f t="shared" si="195"/>
        <v>7.0262256679256785</v>
      </c>
      <c r="BG179" s="79">
        <f t="shared" si="165"/>
        <v>7.0262256679256785</v>
      </c>
      <c r="BH179">
        <f t="shared" si="166"/>
        <v>5</v>
      </c>
      <c r="BM179" s="50" t="s">
        <v>691</v>
      </c>
      <c r="BN179" s="53">
        <v>21</v>
      </c>
      <c r="BO179" s="53">
        <v>24</v>
      </c>
      <c r="BP179">
        <f t="shared" si="196"/>
        <v>17.31386542267224</v>
      </c>
      <c r="BQ179">
        <f t="shared" si="197"/>
        <v>17.395204425185025</v>
      </c>
      <c r="BR179">
        <f t="shared" si="198"/>
        <v>17.840665833987011</v>
      </c>
      <c r="BS179">
        <f t="shared" si="199"/>
        <v>20.050436404228215</v>
      </c>
      <c r="BT179">
        <f t="shared" si="200"/>
        <v>2.0815765635177224</v>
      </c>
      <c r="BU179" s="79">
        <f t="shared" si="167"/>
        <v>2.0815765635177224</v>
      </c>
      <c r="BV179">
        <f t="shared" si="168"/>
        <v>5</v>
      </c>
      <c r="CA179" s="50" t="s">
        <v>691</v>
      </c>
      <c r="CB179" s="53">
        <v>21</v>
      </c>
      <c r="CC179" s="53">
        <v>24</v>
      </c>
      <c r="CD179">
        <f t="shared" si="201"/>
        <v>16.237875227390528</v>
      </c>
      <c r="CE179">
        <f t="shared" si="202"/>
        <v>18.266910969973377</v>
      </c>
      <c r="CF179">
        <f t="shared" si="203"/>
        <v>18.050954727422894</v>
      </c>
      <c r="CG179">
        <f t="shared" si="204"/>
        <v>20.050436404228215</v>
      </c>
      <c r="CH179">
        <f t="shared" si="205"/>
        <v>2.6214863586697255</v>
      </c>
      <c r="CI179" s="79">
        <f t="shared" si="169"/>
        <v>2.6214863586697255</v>
      </c>
      <c r="CJ179">
        <f t="shared" si="170"/>
        <v>5</v>
      </c>
      <c r="CO179" s="50" t="s">
        <v>691</v>
      </c>
      <c r="CP179" s="53">
        <v>21</v>
      </c>
      <c r="CQ179" s="53">
        <v>24</v>
      </c>
      <c r="CR179">
        <f t="shared" si="206"/>
        <v>15.22337647135029</v>
      </c>
      <c r="CS179">
        <f t="shared" si="207"/>
        <v>18.295098387273026</v>
      </c>
      <c r="CT179">
        <f t="shared" si="208"/>
        <v>20.097548673541979</v>
      </c>
      <c r="CU179">
        <f t="shared" si="209"/>
        <v>20.050436404228215</v>
      </c>
      <c r="CV179">
        <f t="shared" si="210"/>
        <v>6.2626028057198235</v>
      </c>
      <c r="CW179" s="79">
        <f t="shared" si="171"/>
        <v>6.2626028057198235</v>
      </c>
      <c r="CX179">
        <f t="shared" si="172"/>
        <v>5</v>
      </c>
      <c r="DC179" s="50" t="s">
        <v>691</v>
      </c>
      <c r="DD179" s="53">
        <v>21</v>
      </c>
      <c r="DE179" s="53">
        <v>24</v>
      </c>
      <c r="DF179">
        <f t="shared" si="211"/>
        <v>14.592061061008366</v>
      </c>
      <c r="DG179">
        <f t="shared" si="212"/>
        <v>18.313105770548376</v>
      </c>
      <c r="DH179">
        <f t="shared" si="213"/>
        <v>26.769233024674168</v>
      </c>
      <c r="DI179">
        <f t="shared" si="214"/>
        <v>17.910290615646993</v>
      </c>
      <c r="DJ179">
        <f t="shared" si="215"/>
        <v>6.2527206101624389</v>
      </c>
      <c r="DK179" s="79">
        <f t="shared" si="173"/>
        <v>6.2527206101624389</v>
      </c>
      <c r="DL179">
        <f t="shared" si="174"/>
        <v>5</v>
      </c>
      <c r="DQ179" s="50" t="s">
        <v>691</v>
      </c>
      <c r="DR179" s="53">
        <v>21</v>
      </c>
      <c r="DS179" s="53">
        <v>24</v>
      </c>
      <c r="DT179">
        <f t="shared" si="216"/>
        <v>13.824468173907007</v>
      </c>
      <c r="DU179">
        <f t="shared" si="217"/>
        <v>18.363728687594559</v>
      </c>
      <c r="DV179">
        <f t="shared" si="218"/>
        <v>26.359196805513466</v>
      </c>
      <c r="DW179">
        <f t="shared" si="219"/>
        <v>17.811559897067845</v>
      </c>
      <c r="DX179">
        <f t="shared" si="220"/>
        <v>6.3630519469043474</v>
      </c>
      <c r="DY179" s="79">
        <f t="shared" si="175"/>
        <v>6.3630519469043474</v>
      </c>
      <c r="DZ179">
        <f t="shared" si="176"/>
        <v>5</v>
      </c>
      <c r="EE179" s="50" t="s">
        <v>691</v>
      </c>
      <c r="EF179" s="53">
        <v>21</v>
      </c>
      <c r="EG179" s="53">
        <v>24</v>
      </c>
      <c r="EH179">
        <f t="shared" si="221"/>
        <v>14.153037311481697</v>
      </c>
      <c r="EI179">
        <f t="shared" si="222"/>
        <v>18.270242175400863</v>
      </c>
      <c r="EJ179">
        <f t="shared" si="223"/>
        <v>26.359196805513466</v>
      </c>
      <c r="EK179">
        <f t="shared" si="224"/>
        <v>17.811559897067845</v>
      </c>
      <c r="EL179">
        <f t="shared" si="225"/>
        <v>6.553602372822529</v>
      </c>
      <c r="EM179" s="79">
        <f t="shared" si="177"/>
        <v>6.553602372822529</v>
      </c>
      <c r="EN179">
        <f t="shared" si="178"/>
        <v>5</v>
      </c>
      <c r="ES179" s="50" t="s">
        <v>691</v>
      </c>
      <c r="ET179" s="53">
        <v>21</v>
      </c>
      <c r="EU179" s="53">
        <v>24</v>
      </c>
      <c r="EV179">
        <f t="shared" si="226"/>
        <v>14.195520023311431</v>
      </c>
      <c r="EW179">
        <f t="shared" si="227"/>
        <v>18.41256724660057</v>
      </c>
      <c r="EX179">
        <f t="shared" si="228"/>
        <v>26.359196805513466</v>
      </c>
      <c r="EY179">
        <f t="shared" si="229"/>
        <v>17.811559897067845</v>
      </c>
      <c r="EZ179">
        <f t="shared" si="230"/>
        <v>6.553602372822529</v>
      </c>
      <c r="FA179" s="79">
        <f t="shared" si="179"/>
        <v>6.553602372822529</v>
      </c>
      <c r="FB179">
        <f t="shared" si="180"/>
        <v>5</v>
      </c>
    </row>
    <row r="180" spans="1:158">
      <c r="A180" s="50" t="s">
        <v>419</v>
      </c>
      <c r="B180" s="53">
        <v>19</v>
      </c>
      <c r="C180" s="53">
        <v>21</v>
      </c>
      <c r="H180" s="1">
        <v>179</v>
      </c>
      <c r="I180" s="50" t="s">
        <v>647</v>
      </c>
      <c r="J180" s="53">
        <v>12</v>
      </c>
      <c r="K180" s="53">
        <v>14</v>
      </c>
      <c r="L180">
        <f t="shared" si="154"/>
        <v>14.212670403551895</v>
      </c>
      <c r="M180">
        <f t="shared" si="155"/>
        <v>11.401754250991379</v>
      </c>
      <c r="N180">
        <f t="shared" si="156"/>
        <v>14.142135623730951</v>
      </c>
      <c r="O180">
        <f t="shared" si="157"/>
        <v>14.866068747318506</v>
      </c>
      <c r="P180">
        <f t="shared" si="158"/>
        <v>2</v>
      </c>
      <c r="Q180" s="79">
        <f t="shared" si="159"/>
        <v>2</v>
      </c>
      <c r="R180">
        <f t="shared" si="160"/>
        <v>5</v>
      </c>
      <c r="W180" s="50" t="s">
        <v>693</v>
      </c>
      <c r="X180" s="53">
        <v>2</v>
      </c>
      <c r="Y180" s="53">
        <v>12</v>
      </c>
      <c r="Z180">
        <f t="shared" si="181"/>
        <v>7.9569152314197735</v>
      </c>
      <c r="AA180">
        <f t="shared" si="182"/>
        <v>20.224494617722399</v>
      </c>
      <c r="AB180">
        <f t="shared" si="183"/>
        <v>13.877567818295248</v>
      </c>
      <c r="AC180">
        <f t="shared" si="184"/>
        <v>9.5524865872713995</v>
      </c>
      <c r="AD180">
        <f t="shared" si="185"/>
        <v>14.287172023692531</v>
      </c>
      <c r="AE180" s="79">
        <f t="shared" si="161"/>
        <v>7.9569152314197735</v>
      </c>
      <c r="AF180">
        <f t="shared" si="162"/>
        <v>1</v>
      </c>
      <c r="AK180" s="50" t="s">
        <v>693</v>
      </c>
      <c r="AL180" s="53">
        <v>2</v>
      </c>
      <c r="AM180" s="53">
        <v>12</v>
      </c>
      <c r="AN180">
        <f t="shared" si="186"/>
        <v>8.5131113429924916</v>
      </c>
      <c r="AO180">
        <f t="shared" si="187"/>
        <v>19.642290936137563</v>
      </c>
      <c r="AP180">
        <f t="shared" si="188"/>
        <v>14.055948641259146</v>
      </c>
      <c r="AQ180">
        <f t="shared" si="189"/>
        <v>9.006170724058526</v>
      </c>
      <c r="AR180">
        <f t="shared" si="190"/>
        <v>15.263153160624737</v>
      </c>
      <c r="AS180" s="79">
        <f t="shared" si="163"/>
        <v>8.5131113429924916</v>
      </c>
      <c r="AT180">
        <f t="shared" si="164"/>
        <v>1</v>
      </c>
      <c r="AY180" s="50" t="s">
        <v>693</v>
      </c>
      <c r="AZ180" s="53">
        <v>2</v>
      </c>
      <c r="BA180" s="53">
        <v>12</v>
      </c>
      <c r="BB180">
        <f t="shared" si="191"/>
        <v>13.055129292927152</v>
      </c>
      <c r="BC180">
        <f t="shared" si="192"/>
        <v>19.026662575509079</v>
      </c>
      <c r="BD180">
        <f t="shared" si="193"/>
        <v>13.79377180620547</v>
      </c>
      <c r="BE180">
        <f t="shared" si="194"/>
        <v>9.006170724058526</v>
      </c>
      <c r="BF180">
        <f t="shared" si="195"/>
        <v>16.563365692896404</v>
      </c>
      <c r="BG180" s="79">
        <f t="shared" si="165"/>
        <v>9.006170724058526</v>
      </c>
      <c r="BH180">
        <f t="shared" si="166"/>
        <v>4</v>
      </c>
      <c r="BM180" s="50" t="s">
        <v>693</v>
      </c>
      <c r="BN180" s="53">
        <v>2</v>
      </c>
      <c r="BO180" s="53">
        <v>12</v>
      </c>
      <c r="BP180">
        <f t="shared" si="196"/>
        <v>9.8775529582182102</v>
      </c>
      <c r="BQ180">
        <f t="shared" si="197"/>
        <v>20.119172623097022</v>
      </c>
      <c r="BR180">
        <f t="shared" si="198"/>
        <v>13.707519793456123</v>
      </c>
      <c r="BS180">
        <f t="shared" si="199"/>
        <v>5.9008473967727699</v>
      </c>
      <c r="BT180">
        <f t="shared" si="200"/>
        <v>20.640911965070398</v>
      </c>
      <c r="BU180" s="79">
        <f t="shared" si="167"/>
        <v>5.9008473967727699</v>
      </c>
      <c r="BV180">
        <f t="shared" si="168"/>
        <v>4</v>
      </c>
      <c r="CA180" s="50" t="s">
        <v>693</v>
      </c>
      <c r="CB180" s="53">
        <v>2</v>
      </c>
      <c r="CC180" s="53">
        <v>12</v>
      </c>
      <c r="CD180">
        <f t="shared" si="201"/>
        <v>8.7119848760373255</v>
      </c>
      <c r="CE180">
        <f t="shared" si="202"/>
        <v>19.292538689268806</v>
      </c>
      <c r="CF180">
        <f t="shared" si="203"/>
        <v>13.670513656753025</v>
      </c>
      <c r="CG180">
        <f t="shared" si="204"/>
        <v>5.9008473967727699</v>
      </c>
      <c r="CH180">
        <f t="shared" si="205"/>
        <v>25.026415367540984</v>
      </c>
      <c r="CI180" s="79">
        <f t="shared" si="169"/>
        <v>5.9008473967727699</v>
      </c>
      <c r="CJ180">
        <f t="shared" si="170"/>
        <v>4</v>
      </c>
      <c r="CO180" s="50" t="s">
        <v>693</v>
      </c>
      <c r="CP180" s="53">
        <v>2</v>
      </c>
      <c r="CQ180" s="53">
        <v>12</v>
      </c>
      <c r="CR180">
        <f t="shared" si="206"/>
        <v>9.4010451444752476</v>
      </c>
      <c r="CS180">
        <f t="shared" si="207"/>
        <v>18.480006087661334</v>
      </c>
      <c r="CT180">
        <f t="shared" si="208"/>
        <v>2.7619068303237322</v>
      </c>
      <c r="CU180">
        <f t="shared" si="209"/>
        <v>5.9008473967727699</v>
      </c>
      <c r="CV180">
        <f t="shared" si="210"/>
        <v>28.698165096434472</v>
      </c>
      <c r="CW180" s="79">
        <f t="shared" si="171"/>
        <v>2.7619068303237322</v>
      </c>
      <c r="CX180">
        <f t="shared" si="172"/>
        <v>3</v>
      </c>
      <c r="DC180" s="50" t="s">
        <v>693</v>
      </c>
      <c r="DD180" s="53">
        <v>2</v>
      </c>
      <c r="DE180" s="53">
        <v>12</v>
      </c>
      <c r="DF180">
        <f t="shared" si="211"/>
        <v>9.8215693994491815</v>
      </c>
      <c r="DG180">
        <f t="shared" si="212"/>
        <v>18.659276111984951</v>
      </c>
      <c r="DH180">
        <f t="shared" si="213"/>
        <v>7.0014575741988265</v>
      </c>
      <c r="DI180">
        <f t="shared" si="214"/>
        <v>13.15118882751414</v>
      </c>
      <c r="DJ180">
        <f t="shared" si="215"/>
        <v>28.697964225860172</v>
      </c>
      <c r="DK180" s="79">
        <f t="shared" si="173"/>
        <v>7.0014575741988265</v>
      </c>
      <c r="DL180">
        <f t="shared" si="174"/>
        <v>3</v>
      </c>
      <c r="DQ180" s="50" t="s">
        <v>693</v>
      </c>
      <c r="DR180" s="53">
        <v>2</v>
      </c>
      <c r="DS180" s="53">
        <v>12</v>
      </c>
      <c r="DT180">
        <f t="shared" si="216"/>
        <v>10.232452119182758</v>
      </c>
      <c r="DU180">
        <f t="shared" si="217"/>
        <v>17.743319912000217</v>
      </c>
      <c r="DV180">
        <f t="shared" si="218"/>
        <v>7.5780145059105939</v>
      </c>
      <c r="DW180">
        <f t="shared" si="219"/>
        <v>13.189615295937765</v>
      </c>
      <c r="DX180">
        <f t="shared" si="220"/>
        <v>28.802150993962293</v>
      </c>
      <c r="DY180" s="79">
        <f t="shared" si="175"/>
        <v>7.5780145059105939</v>
      </c>
      <c r="DZ180">
        <f t="shared" si="176"/>
        <v>3</v>
      </c>
      <c r="EE180" s="50" t="s">
        <v>693</v>
      </c>
      <c r="EF180" s="53">
        <v>2</v>
      </c>
      <c r="EG180" s="53">
        <v>12</v>
      </c>
      <c r="EH180">
        <f t="shared" si="221"/>
        <v>10.061769268880749</v>
      </c>
      <c r="EI180">
        <f t="shared" si="222"/>
        <v>18.393144736879457</v>
      </c>
      <c r="EJ180">
        <f t="shared" si="223"/>
        <v>7.5780145059105939</v>
      </c>
      <c r="EK180">
        <f t="shared" si="224"/>
        <v>13.189615295937765</v>
      </c>
      <c r="EL180">
        <f t="shared" si="225"/>
        <v>28.996480090194826</v>
      </c>
      <c r="EM180" s="79">
        <f t="shared" si="177"/>
        <v>7.5780145059105939</v>
      </c>
      <c r="EN180">
        <f t="shared" si="178"/>
        <v>3</v>
      </c>
      <c r="ES180" s="50" t="s">
        <v>693</v>
      </c>
      <c r="ET180" s="53">
        <v>2</v>
      </c>
      <c r="EU180" s="53">
        <v>12</v>
      </c>
      <c r="EV180">
        <f t="shared" si="226"/>
        <v>10.147975555362546</v>
      </c>
      <c r="EW180">
        <f t="shared" si="227"/>
        <v>18.653668307616819</v>
      </c>
      <c r="EX180">
        <f t="shared" si="228"/>
        <v>7.5780145059105939</v>
      </c>
      <c r="EY180">
        <f t="shared" si="229"/>
        <v>13.189615295937765</v>
      </c>
      <c r="EZ180">
        <f t="shared" si="230"/>
        <v>28.996480090194826</v>
      </c>
      <c r="FA180" s="79">
        <f t="shared" si="179"/>
        <v>7.5780145059105939</v>
      </c>
      <c r="FB180">
        <f t="shared" si="180"/>
        <v>3</v>
      </c>
    </row>
    <row r="181" spans="1:158">
      <c r="A181" s="50" t="s">
        <v>421</v>
      </c>
      <c r="B181" s="53">
        <v>11</v>
      </c>
      <c r="C181" s="53">
        <v>7</v>
      </c>
      <c r="H181" s="1">
        <v>180</v>
      </c>
      <c r="I181" s="50" t="s">
        <v>722</v>
      </c>
      <c r="J181" s="53">
        <v>12</v>
      </c>
      <c r="K181" s="53">
        <v>13</v>
      </c>
      <c r="L181">
        <f t="shared" si="154"/>
        <v>13.45362404707371</v>
      </c>
      <c r="M181">
        <f t="shared" si="155"/>
        <v>10.63014581273465</v>
      </c>
      <c r="N181">
        <f t="shared" si="156"/>
        <v>14.866068747318506</v>
      </c>
      <c r="O181">
        <f t="shared" si="157"/>
        <v>15.556349186104045</v>
      </c>
      <c r="P181">
        <f t="shared" si="158"/>
        <v>2.2360679774997898</v>
      </c>
      <c r="Q181" s="79">
        <f t="shared" si="159"/>
        <v>2.2360679774997898</v>
      </c>
      <c r="R181">
        <f t="shared" si="160"/>
        <v>5</v>
      </c>
      <c r="W181" s="50" t="s">
        <v>694</v>
      </c>
      <c r="X181" s="53">
        <v>9</v>
      </c>
      <c r="Y181" s="53">
        <v>13</v>
      </c>
      <c r="Z181">
        <f t="shared" si="181"/>
        <v>10.52675163571365</v>
      </c>
      <c r="AA181">
        <f t="shared" si="182"/>
        <v>13.876790612540145</v>
      </c>
      <c r="AB181">
        <f t="shared" si="183"/>
        <v>13.711536872188468</v>
      </c>
      <c r="AC181">
        <f t="shared" si="184"/>
        <v>11.672617529928752</v>
      </c>
      <c r="AD181">
        <f t="shared" si="185"/>
        <v>7.5550256544707199</v>
      </c>
      <c r="AE181" s="79">
        <f t="shared" si="161"/>
        <v>7.5550256544707199</v>
      </c>
      <c r="AF181">
        <f t="shared" si="162"/>
        <v>5</v>
      </c>
      <c r="AK181" s="50" t="s">
        <v>694</v>
      </c>
      <c r="AL181" s="53">
        <v>9</v>
      </c>
      <c r="AM181" s="53">
        <v>13</v>
      </c>
      <c r="AN181">
        <f t="shared" si="186"/>
        <v>7.4580158826719742</v>
      </c>
      <c r="AO181">
        <f t="shared" si="187"/>
        <v>13.46784361209588</v>
      </c>
      <c r="AP181">
        <f t="shared" si="188"/>
        <v>14.000231205866383</v>
      </c>
      <c r="AQ181">
        <f t="shared" si="189"/>
        <v>10.852547063841229</v>
      </c>
      <c r="AR181">
        <f t="shared" si="190"/>
        <v>8.6219010516642385</v>
      </c>
      <c r="AS181" s="79">
        <f t="shared" si="163"/>
        <v>7.4580158826719742</v>
      </c>
      <c r="AT181">
        <f t="shared" si="164"/>
        <v>1</v>
      </c>
      <c r="AY181" s="50" t="s">
        <v>694</v>
      </c>
      <c r="AZ181" s="53">
        <v>9</v>
      </c>
      <c r="BA181" s="53">
        <v>13</v>
      </c>
      <c r="BB181">
        <f t="shared" si="191"/>
        <v>8.271263624080941</v>
      </c>
      <c r="BC181">
        <f t="shared" si="192"/>
        <v>12.649659632111756</v>
      </c>
      <c r="BD181">
        <f t="shared" si="193"/>
        <v>13.980651516637876</v>
      </c>
      <c r="BE181">
        <f t="shared" si="194"/>
        <v>10.852547063841229</v>
      </c>
      <c r="BF181">
        <f t="shared" si="195"/>
        <v>9.7958200859661346</v>
      </c>
      <c r="BG181" s="79">
        <f t="shared" si="165"/>
        <v>8.271263624080941</v>
      </c>
      <c r="BH181">
        <f t="shared" si="166"/>
        <v>1</v>
      </c>
      <c r="BM181" s="50" t="s">
        <v>694</v>
      </c>
      <c r="BN181" s="53">
        <v>9</v>
      </c>
      <c r="BO181" s="53">
        <v>13</v>
      </c>
      <c r="BP181">
        <f t="shared" si="196"/>
        <v>4.3402646323012739</v>
      </c>
      <c r="BQ181">
        <f t="shared" si="197"/>
        <v>13.935373723943561</v>
      </c>
      <c r="BR181">
        <f t="shared" si="198"/>
        <v>13.902854286943795</v>
      </c>
      <c r="BS181">
        <f t="shared" si="199"/>
        <v>8.6267027304758788</v>
      </c>
      <c r="BT181">
        <f t="shared" si="200"/>
        <v>14.299504123213024</v>
      </c>
      <c r="BU181" s="79">
        <f t="shared" si="167"/>
        <v>4.3402646323012739</v>
      </c>
      <c r="BV181">
        <f t="shared" si="168"/>
        <v>1</v>
      </c>
      <c r="CA181" s="50" t="s">
        <v>694</v>
      </c>
      <c r="CB181" s="53">
        <v>9</v>
      </c>
      <c r="CC181" s="53">
        <v>13</v>
      </c>
      <c r="CD181">
        <f t="shared" si="201"/>
        <v>2.2957268653529064</v>
      </c>
      <c r="CE181">
        <f t="shared" si="202"/>
        <v>13.385932209261101</v>
      </c>
      <c r="CF181">
        <f t="shared" si="203"/>
        <v>13.974860884297595</v>
      </c>
      <c r="CG181">
        <f t="shared" si="204"/>
        <v>8.6267027304758788</v>
      </c>
      <c r="CH181">
        <f t="shared" si="205"/>
        <v>18.704483365992537</v>
      </c>
      <c r="CI181" s="79">
        <f t="shared" si="169"/>
        <v>2.2957268653529064</v>
      </c>
      <c r="CJ181">
        <f t="shared" si="170"/>
        <v>1</v>
      </c>
      <c r="CO181" s="50" t="s">
        <v>694</v>
      </c>
      <c r="CP181" s="53">
        <v>9</v>
      </c>
      <c r="CQ181" s="53">
        <v>13</v>
      </c>
      <c r="CR181">
        <f t="shared" si="206"/>
        <v>2.5336091743719327</v>
      </c>
      <c r="CS181">
        <f t="shared" si="207"/>
        <v>12.663357572144916</v>
      </c>
      <c r="CT181">
        <f t="shared" si="208"/>
        <v>5.8415719354801139</v>
      </c>
      <c r="CU181">
        <f t="shared" si="209"/>
        <v>8.6267027304758788</v>
      </c>
      <c r="CV181">
        <f t="shared" si="210"/>
        <v>22.337170051333938</v>
      </c>
      <c r="CW181" s="79">
        <f t="shared" si="171"/>
        <v>2.5336091743719327</v>
      </c>
      <c r="CX181">
        <f t="shared" si="172"/>
        <v>1</v>
      </c>
      <c r="DC181" s="50" t="s">
        <v>694</v>
      </c>
      <c r="DD181" s="53">
        <v>9</v>
      </c>
      <c r="DE181" s="53">
        <v>13</v>
      </c>
      <c r="DF181">
        <f t="shared" si="211"/>
        <v>2.8171752675679551</v>
      </c>
      <c r="DG181">
        <f t="shared" si="212"/>
        <v>12.829017086016069</v>
      </c>
      <c r="DH181">
        <f t="shared" si="213"/>
        <v>10.536622236813185</v>
      </c>
      <c r="DI181">
        <f t="shared" si="214"/>
        <v>13.454204668315876</v>
      </c>
      <c r="DJ181">
        <f t="shared" si="215"/>
        <v>22.350296809410612</v>
      </c>
      <c r="DK181" s="79">
        <f t="shared" si="173"/>
        <v>2.8171752675679551</v>
      </c>
      <c r="DL181">
        <f t="shared" si="174"/>
        <v>1</v>
      </c>
      <c r="DQ181" s="50" t="s">
        <v>694</v>
      </c>
      <c r="DR181" s="53">
        <v>9</v>
      </c>
      <c r="DS181" s="53">
        <v>13</v>
      </c>
      <c r="DT181">
        <f t="shared" si="216"/>
        <v>3.1617486192560809</v>
      </c>
      <c r="DU181">
        <f t="shared" si="217"/>
        <v>12.022600200272127</v>
      </c>
      <c r="DV181">
        <f t="shared" si="218"/>
        <v>10.249163452291674</v>
      </c>
      <c r="DW181">
        <f t="shared" si="219"/>
        <v>13.437179331646782</v>
      </c>
      <c r="DX181">
        <f t="shared" si="220"/>
        <v>22.444433186850659</v>
      </c>
      <c r="DY181" s="79">
        <f t="shared" si="175"/>
        <v>3.1617486192560809</v>
      </c>
      <c r="DZ181">
        <f t="shared" si="176"/>
        <v>1</v>
      </c>
      <c r="EE181" s="50" t="s">
        <v>694</v>
      </c>
      <c r="EF181" s="53">
        <v>9</v>
      </c>
      <c r="EG181" s="53">
        <v>13</v>
      </c>
      <c r="EH181">
        <f t="shared" si="221"/>
        <v>3.0052302208305148</v>
      </c>
      <c r="EI181">
        <f t="shared" si="222"/>
        <v>12.578689754493372</v>
      </c>
      <c r="EJ181">
        <f t="shared" si="223"/>
        <v>10.249163452291674</v>
      </c>
      <c r="EK181">
        <f t="shared" si="224"/>
        <v>13.437179331646782</v>
      </c>
      <c r="EL181">
        <f t="shared" si="225"/>
        <v>22.641599138335284</v>
      </c>
      <c r="EM181" s="79">
        <f t="shared" si="177"/>
        <v>3.0052302208305148</v>
      </c>
      <c r="EN181">
        <f t="shared" si="178"/>
        <v>1</v>
      </c>
      <c r="ES181" s="50" t="s">
        <v>694</v>
      </c>
      <c r="ET181" s="53">
        <v>9</v>
      </c>
      <c r="EU181" s="53">
        <v>13</v>
      </c>
      <c r="EV181">
        <f t="shared" si="226"/>
        <v>3.1052368270770874</v>
      </c>
      <c r="EW181">
        <f t="shared" si="227"/>
        <v>12.850546936632234</v>
      </c>
      <c r="EX181">
        <f t="shared" si="228"/>
        <v>10.249163452291674</v>
      </c>
      <c r="EY181">
        <f t="shared" si="229"/>
        <v>13.437179331646782</v>
      </c>
      <c r="EZ181">
        <f t="shared" si="230"/>
        <v>22.641599138335284</v>
      </c>
      <c r="FA181" s="79">
        <f t="shared" si="179"/>
        <v>3.1052368270770874</v>
      </c>
      <c r="FB181">
        <f t="shared" si="180"/>
        <v>1</v>
      </c>
    </row>
    <row r="182" spans="1:158">
      <c r="A182" s="50" t="s">
        <v>422</v>
      </c>
      <c r="B182" s="53">
        <v>27</v>
      </c>
      <c r="C182" s="53">
        <v>4</v>
      </c>
      <c r="H182" s="1">
        <v>181</v>
      </c>
      <c r="I182" s="50" t="s">
        <v>276</v>
      </c>
      <c r="J182" s="51">
        <v>19</v>
      </c>
      <c r="K182" s="51">
        <v>8</v>
      </c>
      <c r="L182">
        <f t="shared" si="154"/>
        <v>16.763054614240211</v>
      </c>
      <c r="M182">
        <f t="shared" si="155"/>
        <v>3</v>
      </c>
      <c r="N182">
        <f t="shared" si="156"/>
        <v>23.345235059857504</v>
      </c>
      <c r="O182">
        <f t="shared" si="157"/>
        <v>24.083189157584592</v>
      </c>
      <c r="P182">
        <f t="shared" si="158"/>
        <v>10.816653826391969</v>
      </c>
      <c r="Q182" s="79">
        <f t="shared" si="159"/>
        <v>3</v>
      </c>
      <c r="R182">
        <f t="shared" si="160"/>
        <v>2</v>
      </c>
      <c r="W182" s="50" t="s">
        <v>701</v>
      </c>
      <c r="X182" s="53">
        <v>19</v>
      </c>
      <c r="Y182" s="53">
        <v>28</v>
      </c>
      <c r="Z182">
        <f t="shared" si="181"/>
        <v>28.553677521468231</v>
      </c>
      <c r="AA182">
        <f t="shared" si="182"/>
        <v>20.785855869660075</v>
      </c>
      <c r="AB182">
        <f t="shared" si="183"/>
        <v>15.232810035491941</v>
      </c>
      <c r="AC182">
        <f t="shared" si="184"/>
        <v>19.137659209004639</v>
      </c>
      <c r="AD182">
        <f t="shared" si="185"/>
        <v>11.496719814184589</v>
      </c>
      <c r="AE182" s="79">
        <f t="shared" si="161"/>
        <v>11.496719814184589</v>
      </c>
      <c r="AF182">
        <f t="shared" si="162"/>
        <v>5</v>
      </c>
      <c r="AK182" s="50" t="s">
        <v>701</v>
      </c>
      <c r="AL182" s="53">
        <v>19</v>
      </c>
      <c r="AM182" s="53">
        <v>28</v>
      </c>
      <c r="AN182">
        <f t="shared" si="186"/>
        <v>25.044315634215032</v>
      </c>
      <c r="AO182">
        <f t="shared" si="187"/>
        <v>21.345624494492352</v>
      </c>
      <c r="AP182">
        <f t="shared" si="188"/>
        <v>15.446445567758134</v>
      </c>
      <c r="AQ182">
        <f t="shared" si="189"/>
        <v>18.693433190104187</v>
      </c>
      <c r="AR182">
        <f t="shared" si="190"/>
        <v>10.461222578871403</v>
      </c>
      <c r="AS182" s="79">
        <f t="shared" si="163"/>
        <v>10.461222578871403</v>
      </c>
      <c r="AT182">
        <f t="shared" si="164"/>
        <v>5</v>
      </c>
      <c r="AY182" s="50" t="s">
        <v>701</v>
      </c>
      <c r="AZ182" s="53">
        <v>19</v>
      </c>
      <c r="BA182" s="53">
        <v>28</v>
      </c>
      <c r="BB182">
        <f t="shared" si="191"/>
        <v>22.450729850030367</v>
      </c>
      <c r="BC182">
        <f t="shared" si="192"/>
        <v>20.145650205398624</v>
      </c>
      <c r="BD182">
        <f t="shared" si="193"/>
        <v>15.923374481235721</v>
      </c>
      <c r="BE182">
        <f t="shared" si="194"/>
        <v>18.693433190104187</v>
      </c>
      <c r="BF182">
        <f t="shared" si="195"/>
        <v>10.189204073754615</v>
      </c>
      <c r="BG182" s="79">
        <f t="shared" si="165"/>
        <v>10.189204073754615</v>
      </c>
      <c r="BH182">
        <f t="shared" si="166"/>
        <v>5</v>
      </c>
      <c r="BM182" s="50" t="s">
        <v>701</v>
      </c>
      <c r="BN182" s="53">
        <v>19</v>
      </c>
      <c r="BO182" s="53">
        <v>28</v>
      </c>
      <c r="BP182">
        <f t="shared" si="196"/>
        <v>19.951471074043774</v>
      </c>
      <c r="BQ182">
        <f t="shared" si="197"/>
        <v>21.523354551416389</v>
      </c>
      <c r="BR182">
        <f t="shared" si="198"/>
        <v>15.937995310075587</v>
      </c>
      <c r="BS182">
        <f t="shared" si="199"/>
        <v>19.860010070490901</v>
      </c>
      <c r="BT182">
        <f t="shared" si="200"/>
        <v>5.8669304640319577</v>
      </c>
      <c r="BU182" s="79">
        <f t="shared" si="167"/>
        <v>5.8669304640319577</v>
      </c>
      <c r="BV182">
        <f t="shared" si="168"/>
        <v>5</v>
      </c>
      <c r="CA182" s="50" t="s">
        <v>701</v>
      </c>
      <c r="CB182" s="53">
        <v>19</v>
      </c>
      <c r="CC182" s="53">
        <v>28</v>
      </c>
      <c r="CD182">
        <f t="shared" si="201"/>
        <v>18.515850872706419</v>
      </c>
      <c r="CE182">
        <f t="shared" si="202"/>
        <v>22.286742792990943</v>
      </c>
      <c r="CF182">
        <f t="shared" si="203"/>
        <v>16.151515387587349</v>
      </c>
      <c r="CG182">
        <f t="shared" si="204"/>
        <v>19.860010070490901</v>
      </c>
      <c r="CH182">
        <f t="shared" si="205"/>
        <v>5.4906787457191006</v>
      </c>
      <c r="CI182" s="79">
        <f t="shared" si="169"/>
        <v>5.4906787457191006</v>
      </c>
      <c r="CJ182">
        <f t="shared" si="170"/>
        <v>5</v>
      </c>
      <c r="CO182" s="50" t="s">
        <v>701</v>
      </c>
      <c r="CP182" s="53">
        <v>19</v>
      </c>
      <c r="CQ182" s="53">
        <v>28</v>
      </c>
      <c r="CR182">
        <f t="shared" si="206"/>
        <v>17.545992794608733</v>
      </c>
      <c r="CS182">
        <f t="shared" si="207"/>
        <v>22.228599258612768</v>
      </c>
      <c r="CT182">
        <f t="shared" si="208"/>
        <v>20.733904504877728</v>
      </c>
      <c r="CU182">
        <f t="shared" si="209"/>
        <v>19.860010070490901</v>
      </c>
      <c r="CV182">
        <f t="shared" si="210"/>
        <v>7.7776102950848465</v>
      </c>
      <c r="CW182" s="79">
        <f t="shared" si="171"/>
        <v>7.7776102950848465</v>
      </c>
      <c r="CX182">
        <f t="shared" si="172"/>
        <v>5</v>
      </c>
      <c r="DC182" s="50" t="s">
        <v>701</v>
      </c>
      <c r="DD182" s="53">
        <v>19</v>
      </c>
      <c r="DE182" s="53">
        <v>28</v>
      </c>
      <c r="DF182">
        <f t="shared" si="211"/>
        <v>16.932881759706365</v>
      </c>
      <c r="DG182">
        <f t="shared" si="212"/>
        <v>22.265381232830759</v>
      </c>
      <c r="DH182">
        <f t="shared" si="213"/>
        <v>28.516017697099752</v>
      </c>
      <c r="DI182">
        <f t="shared" si="214"/>
        <v>16.138420401542795</v>
      </c>
      <c r="DJ182">
        <f t="shared" si="215"/>
        <v>7.7068528251647654</v>
      </c>
      <c r="DK182" s="79">
        <f t="shared" si="173"/>
        <v>7.7068528251647654</v>
      </c>
      <c r="DL182">
        <f t="shared" si="174"/>
        <v>5</v>
      </c>
      <c r="DQ182" s="50" t="s">
        <v>701</v>
      </c>
      <c r="DR182" s="53">
        <v>19</v>
      </c>
      <c r="DS182" s="53">
        <v>28</v>
      </c>
      <c r="DT182">
        <f t="shared" si="216"/>
        <v>16.141471832870995</v>
      </c>
      <c r="DU182">
        <f t="shared" si="217"/>
        <v>22.212265157241017</v>
      </c>
      <c r="DV182">
        <f t="shared" si="218"/>
        <v>28.276653992150333</v>
      </c>
      <c r="DW182">
        <f t="shared" si="219"/>
        <v>16.033976445998526</v>
      </c>
      <c r="DX182">
        <f t="shared" si="220"/>
        <v>7.8354381165958547</v>
      </c>
      <c r="DY182" s="79">
        <f t="shared" si="175"/>
        <v>7.8354381165958547</v>
      </c>
      <c r="DZ182">
        <f t="shared" si="176"/>
        <v>5</v>
      </c>
      <c r="EE182" s="50" t="s">
        <v>701</v>
      </c>
      <c r="EF182" s="53">
        <v>19</v>
      </c>
      <c r="EG182" s="53">
        <v>28</v>
      </c>
      <c r="EH182">
        <f t="shared" si="221"/>
        <v>16.484448325018128</v>
      </c>
      <c r="EI182">
        <f t="shared" si="222"/>
        <v>22.195067611066122</v>
      </c>
      <c r="EJ182">
        <f t="shared" si="223"/>
        <v>28.276653992150333</v>
      </c>
      <c r="EK182">
        <f t="shared" si="224"/>
        <v>16.033976445998526</v>
      </c>
      <c r="EL182">
        <f t="shared" si="225"/>
        <v>7.9631176395344729</v>
      </c>
      <c r="EM182" s="79">
        <f t="shared" si="177"/>
        <v>7.9631176395344729</v>
      </c>
      <c r="EN182">
        <f t="shared" si="178"/>
        <v>5</v>
      </c>
      <c r="ES182" s="50" t="s">
        <v>701</v>
      </c>
      <c r="ET182" s="53">
        <v>19</v>
      </c>
      <c r="EU182" s="53">
        <v>28</v>
      </c>
      <c r="EV182">
        <f t="shared" si="226"/>
        <v>16.566028215967634</v>
      </c>
      <c r="EW182">
        <f t="shared" si="227"/>
        <v>22.360902807592275</v>
      </c>
      <c r="EX182">
        <f t="shared" si="228"/>
        <v>28.276653992150333</v>
      </c>
      <c r="EY182">
        <f t="shared" si="229"/>
        <v>16.033976445998526</v>
      </c>
      <c r="EZ182">
        <f t="shared" si="230"/>
        <v>7.9631176395344729</v>
      </c>
      <c r="FA182" s="79">
        <f t="shared" si="179"/>
        <v>7.9631176395344729</v>
      </c>
      <c r="FB182">
        <f t="shared" si="180"/>
        <v>5</v>
      </c>
    </row>
    <row r="183" spans="1:158">
      <c r="A183" s="50" t="s">
        <v>425</v>
      </c>
      <c r="B183" s="53">
        <v>12</v>
      </c>
      <c r="C183" s="53">
        <v>13</v>
      </c>
      <c r="H183" s="1">
        <v>182</v>
      </c>
      <c r="I183" s="50" t="s">
        <v>537</v>
      </c>
      <c r="J183" s="53">
        <v>19</v>
      </c>
      <c r="K183" s="53">
        <v>8</v>
      </c>
      <c r="L183">
        <f t="shared" si="154"/>
        <v>16.763054614240211</v>
      </c>
      <c r="M183">
        <f t="shared" si="155"/>
        <v>3</v>
      </c>
      <c r="N183">
        <f t="shared" si="156"/>
        <v>23.345235059857504</v>
      </c>
      <c r="O183">
        <f t="shared" si="157"/>
        <v>24.083189157584592</v>
      </c>
      <c r="P183">
        <f t="shared" si="158"/>
        <v>10.816653826391969</v>
      </c>
      <c r="Q183" s="79">
        <f t="shared" si="159"/>
        <v>3</v>
      </c>
      <c r="R183">
        <f t="shared" si="160"/>
        <v>2</v>
      </c>
      <c r="W183" s="50" t="s">
        <v>707</v>
      </c>
      <c r="X183" s="53">
        <v>12</v>
      </c>
      <c r="Y183" s="53">
        <v>13</v>
      </c>
      <c r="Z183">
        <f t="shared" si="181"/>
        <v>12.410177275123832</v>
      </c>
      <c r="AA183">
        <f t="shared" si="182"/>
        <v>11.198837723812336</v>
      </c>
      <c r="AB183">
        <f t="shared" si="183"/>
        <v>15.07956697559263</v>
      </c>
      <c r="AC183">
        <f t="shared" si="184"/>
        <v>13.901438774457844</v>
      </c>
      <c r="AD183">
        <f t="shared" si="185"/>
        <v>5.2916433707108084</v>
      </c>
      <c r="AE183" s="79">
        <f t="shared" si="161"/>
        <v>5.2916433707108084</v>
      </c>
      <c r="AF183">
        <f t="shared" si="162"/>
        <v>5</v>
      </c>
      <c r="AK183" s="50" t="s">
        <v>707</v>
      </c>
      <c r="AL183" s="53">
        <v>12</v>
      </c>
      <c r="AM183" s="53">
        <v>13</v>
      </c>
      <c r="AN183">
        <f t="shared" si="186"/>
        <v>8.5168594283449011</v>
      </c>
      <c r="AO183">
        <f t="shared" si="187"/>
        <v>10.900967269002868</v>
      </c>
      <c r="AP183">
        <f t="shared" si="188"/>
        <v>15.390534194293414</v>
      </c>
      <c r="AQ183">
        <f t="shared" si="189"/>
        <v>13.068197189011533</v>
      </c>
      <c r="AR183">
        <f t="shared" si="190"/>
        <v>6.4060266737416027</v>
      </c>
      <c r="AS183" s="79">
        <f t="shared" si="163"/>
        <v>6.4060266737416027</v>
      </c>
      <c r="AT183">
        <f t="shared" si="164"/>
        <v>5</v>
      </c>
      <c r="AY183" s="50" t="s">
        <v>707</v>
      </c>
      <c r="AZ183" s="53">
        <v>12</v>
      </c>
      <c r="BA183" s="53">
        <v>13</v>
      </c>
      <c r="BB183">
        <f t="shared" si="191"/>
        <v>7.0198439226983229</v>
      </c>
      <c r="BC183">
        <f t="shared" si="192"/>
        <v>9.9756648313923293</v>
      </c>
      <c r="BD183">
        <f t="shared" si="193"/>
        <v>15.460596540938157</v>
      </c>
      <c r="BE183">
        <f t="shared" si="194"/>
        <v>13.068197189011533</v>
      </c>
      <c r="BF183">
        <f t="shared" si="195"/>
        <v>7.3592181063355913</v>
      </c>
      <c r="BG183" s="79">
        <f t="shared" si="165"/>
        <v>7.0198439226983229</v>
      </c>
      <c r="BH183">
        <f t="shared" si="166"/>
        <v>1</v>
      </c>
      <c r="BM183" s="50" t="s">
        <v>707</v>
      </c>
      <c r="BN183" s="53">
        <v>12</v>
      </c>
      <c r="BO183" s="53">
        <v>13</v>
      </c>
      <c r="BP183">
        <f t="shared" si="196"/>
        <v>3.5380091461732146</v>
      </c>
      <c r="BQ183">
        <f t="shared" si="197"/>
        <v>11.353144451031028</v>
      </c>
      <c r="BR183">
        <f t="shared" si="198"/>
        <v>15.390699366435284</v>
      </c>
      <c r="BS183">
        <f t="shared" si="199"/>
        <v>11.225862995778987</v>
      </c>
      <c r="BT183">
        <f t="shared" si="200"/>
        <v>12.158883811015972</v>
      </c>
      <c r="BU183" s="79">
        <f t="shared" si="167"/>
        <v>3.5380091461732146</v>
      </c>
      <c r="BV183">
        <f t="shared" si="168"/>
        <v>1</v>
      </c>
      <c r="CA183" s="50" t="s">
        <v>707</v>
      </c>
      <c r="CB183" s="53">
        <v>12</v>
      </c>
      <c r="CC183" s="53">
        <v>13</v>
      </c>
      <c r="CD183">
        <f t="shared" si="201"/>
        <v>2.0253938432569303</v>
      </c>
      <c r="CE183">
        <f t="shared" si="202"/>
        <v>10.985160314302828</v>
      </c>
      <c r="CF183">
        <f t="shared" si="203"/>
        <v>15.497057969158885</v>
      </c>
      <c r="CG183">
        <f t="shared" si="204"/>
        <v>11.225862995778987</v>
      </c>
      <c r="CH183">
        <f t="shared" si="205"/>
        <v>16.490744509836158</v>
      </c>
      <c r="CI183" s="79">
        <f t="shared" si="169"/>
        <v>2.0253938432569303</v>
      </c>
      <c r="CJ183">
        <f t="shared" si="170"/>
        <v>1</v>
      </c>
      <c r="CO183" s="50" t="s">
        <v>707</v>
      </c>
      <c r="CP183" s="53">
        <v>12</v>
      </c>
      <c r="CQ183" s="53">
        <v>13</v>
      </c>
      <c r="CR183">
        <f t="shared" si="206"/>
        <v>1.0118885850041113</v>
      </c>
      <c r="CS183">
        <f t="shared" si="207"/>
        <v>10.342176995197866</v>
      </c>
      <c r="CT183">
        <f t="shared" si="208"/>
        <v>8.7820249760171425</v>
      </c>
      <c r="CU183">
        <f t="shared" si="209"/>
        <v>11.225862995778987</v>
      </c>
      <c r="CV183">
        <f t="shared" si="210"/>
        <v>20.049136078699494</v>
      </c>
      <c r="CW183" s="79">
        <f t="shared" si="171"/>
        <v>1.0118885850041113</v>
      </c>
      <c r="CX183">
        <f t="shared" si="172"/>
        <v>1</v>
      </c>
      <c r="DC183" s="50" t="s">
        <v>707</v>
      </c>
      <c r="DD183" s="53">
        <v>12</v>
      </c>
      <c r="DE183" s="53">
        <v>13</v>
      </c>
      <c r="DF183">
        <f t="shared" si="211"/>
        <v>0.38256114308249117</v>
      </c>
      <c r="DG183">
        <f t="shared" si="212"/>
        <v>10.493425622421508</v>
      </c>
      <c r="DH183">
        <f t="shared" si="213"/>
        <v>12.69500946448273</v>
      </c>
      <c r="DI183">
        <f t="shared" si="214"/>
        <v>15.009109074723016</v>
      </c>
      <c r="DJ183">
        <f t="shared" si="215"/>
        <v>20.07214257693359</v>
      </c>
      <c r="DK183" s="79">
        <f t="shared" si="173"/>
        <v>0.38256114308249117</v>
      </c>
      <c r="DL183">
        <f t="shared" si="174"/>
        <v>1</v>
      </c>
      <c r="DQ183" s="50" t="s">
        <v>707</v>
      </c>
      <c r="DR183" s="53">
        <v>12</v>
      </c>
      <c r="DS183" s="53">
        <v>13</v>
      </c>
      <c r="DT183">
        <f t="shared" si="216"/>
        <v>0.41348065416380775</v>
      </c>
      <c r="DU183">
        <f t="shared" si="217"/>
        <v>9.7884678063312531</v>
      </c>
      <c r="DV183">
        <f t="shared" si="218"/>
        <v>12.190848208545269</v>
      </c>
      <c r="DW183">
        <f t="shared" si="219"/>
        <v>14.97367188150039</v>
      </c>
      <c r="DX183">
        <f t="shared" si="220"/>
        <v>20.157814532309875</v>
      </c>
      <c r="DY183" s="79">
        <f t="shared" si="175"/>
        <v>0.41348065416380775</v>
      </c>
      <c r="DZ183">
        <f t="shared" si="176"/>
        <v>1</v>
      </c>
      <c r="EE183" s="50" t="s">
        <v>707</v>
      </c>
      <c r="EF183" s="53">
        <v>12</v>
      </c>
      <c r="EG183" s="53">
        <v>13</v>
      </c>
      <c r="EH183">
        <f t="shared" si="221"/>
        <v>7.3720283457301014E-2</v>
      </c>
      <c r="EI183">
        <f t="shared" si="222"/>
        <v>10.261957575423732</v>
      </c>
      <c r="EJ183">
        <f t="shared" si="223"/>
        <v>12.190848208545269</v>
      </c>
      <c r="EK183">
        <f t="shared" si="224"/>
        <v>14.97367188150039</v>
      </c>
      <c r="EL183">
        <f t="shared" si="225"/>
        <v>20.355203739119514</v>
      </c>
      <c r="EM183" s="79">
        <f t="shared" si="177"/>
        <v>7.3720283457301014E-2</v>
      </c>
      <c r="EN183">
        <f t="shared" si="178"/>
        <v>1</v>
      </c>
      <c r="ES183" s="50" t="s">
        <v>707</v>
      </c>
      <c r="ET183" s="53">
        <v>12</v>
      </c>
      <c r="EU183" s="53">
        <v>13</v>
      </c>
      <c r="EV183">
        <f t="shared" si="226"/>
        <v>0.1219864428359973</v>
      </c>
      <c r="EW183">
        <f t="shared" si="227"/>
        <v>10.531320358368559</v>
      </c>
      <c r="EX183">
        <f t="shared" si="228"/>
        <v>12.190848208545269</v>
      </c>
      <c r="EY183">
        <f t="shared" si="229"/>
        <v>14.97367188150039</v>
      </c>
      <c r="EZ183">
        <f t="shared" si="230"/>
        <v>20.355203739119514</v>
      </c>
      <c r="FA183" s="79">
        <f t="shared" si="179"/>
        <v>0.1219864428359973</v>
      </c>
      <c r="FB183">
        <f t="shared" si="180"/>
        <v>1</v>
      </c>
    </row>
    <row r="184" spans="1:158">
      <c r="A184" s="50" t="s">
        <v>427</v>
      </c>
      <c r="B184" s="53">
        <v>17</v>
      </c>
      <c r="C184" s="53">
        <v>17</v>
      </c>
      <c r="H184" s="1">
        <v>183</v>
      </c>
      <c r="I184" s="50" t="s">
        <v>88</v>
      </c>
      <c r="J184" s="51">
        <v>11</v>
      </c>
      <c r="K184" s="51">
        <v>7</v>
      </c>
      <c r="L184">
        <f t="shared" si="154"/>
        <v>8.9442719099991592</v>
      </c>
      <c r="M184">
        <f t="shared" si="155"/>
        <v>8.2462112512353212</v>
      </c>
      <c r="N184">
        <f t="shared" si="156"/>
        <v>19.235384061671343</v>
      </c>
      <c r="O184">
        <f t="shared" si="157"/>
        <v>19.723082923316021</v>
      </c>
      <c r="P184">
        <f t="shared" si="158"/>
        <v>7.0710678118654755</v>
      </c>
      <c r="Q184" s="79">
        <f t="shared" si="159"/>
        <v>7.0710678118654755</v>
      </c>
      <c r="R184">
        <f t="shared" si="160"/>
        <v>5</v>
      </c>
      <c r="W184" s="50" t="s">
        <v>711</v>
      </c>
      <c r="X184" s="53">
        <v>12</v>
      </c>
      <c r="Y184" s="53">
        <v>13</v>
      </c>
      <c r="Z184">
        <f t="shared" si="181"/>
        <v>12.410177275123832</v>
      </c>
      <c r="AA184">
        <f t="shared" si="182"/>
        <v>11.198837723812336</v>
      </c>
      <c r="AB184">
        <f t="shared" si="183"/>
        <v>15.07956697559263</v>
      </c>
      <c r="AC184">
        <f t="shared" si="184"/>
        <v>13.901438774457844</v>
      </c>
      <c r="AD184">
        <f t="shared" si="185"/>
        <v>5.2916433707108084</v>
      </c>
      <c r="AE184" s="79">
        <f t="shared" si="161"/>
        <v>5.2916433707108084</v>
      </c>
      <c r="AF184">
        <f t="shared" si="162"/>
        <v>5</v>
      </c>
      <c r="AK184" s="50" t="s">
        <v>711</v>
      </c>
      <c r="AL184" s="53">
        <v>12</v>
      </c>
      <c r="AM184" s="53">
        <v>13</v>
      </c>
      <c r="AN184">
        <f t="shared" si="186"/>
        <v>8.5168594283449011</v>
      </c>
      <c r="AO184">
        <f t="shared" si="187"/>
        <v>10.900967269002868</v>
      </c>
      <c r="AP184">
        <f t="shared" si="188"/>
        <v>15.390534194293414</v>
      </c>
      <c r="AQ184">
        <f t="shared" si="189"/>
        <v>13.068197189011533</v>
      </c>
      <c r="AR184">
        <f t="shared" si="190"/>
        <v>6.4060266737416027</v>
      </c>
      <c r="AS184" s="79">
        <f t="shared" si="163"/>
        <v>6.4060266737416027</v>
      </c>
      <c r="AT184">
        <f t="shared" si="164"/>
        <v>5</v>
      </c>
      <c r="AY184" s="50" t="s">
        <v>711</v>
      </c>
      <c r="AZ184" s="53">
        <v>12</v>
      </c>
      <c r="BA184" s="53">
        <v>13</v>
      </c>
      <c r="BB184">
        <f t="shared" si="191"/>
        <v>7.0198439226983229</v>
      </c>
      <c r="BC184">
        <f t="shared" si="192"/>
        <v>9.9756648313923293</v>
      </c>
      <c r="BD184">
        <f t="shared" si="193"/>
        <v>15.460596540938157</v>
      </c>
      <c r="BE184">
        <f t="shared" si="194"/>
        <v>13.068197189011533</v>
      </c>
      <c r="BF184">
        <f t="shared" si="195"/>
        <v>7.3592181063355913</v>
      </c>
      <c r="BG184" s="79">
        <f t="shared" si="165"/>
        <v>7.0198439226983229</v>
      </c>
      <c r="BH184">
        <f t="shared" si="166"/>
        <v>1</v>
      </c>
      <c r="BM184" s="50" t="s">
        <v>711</v>
      </c>
      <c r="BN184" s="53">
        <v>12</v>
      </c>
      <c r="BO184" s="53">
        <v>13</v>
      </c>
      <c r="BP184">
        <f t="shared" si="196"/>
        <v>3.5380091461732146</v>
      </c>
      <c r="BQ184">
        <f t="shared" si="197"/>
        <v>11.353144451031028</v>
      </c>
      <c r="BR184">
        <f t="shared" si="198"/>
        <v>15.390699366435284</v>
      </c>
      <c r="BS184">
        <f t="shared" si="199"/>
        <v>11.225862995778987</v>
      </c>
      <c r="BT184">
        <f t="shared" si="200"/>
        <v>12.158883811015972</v>
      </c>
      <c r="BU184" s="79">
        <f t="shared" si="167"/>
        <v>3.5380091461732146</v>
      </c>
      <c r="BV184">
        <f t="shared" si="168"/>
        <v>1</v>
      </c>
      <c r="CA184" s="50" t="s">
        <v>711</v>
      </c>
      <c r="CB184" s="53">
        <v>12</v>
      </c>
      <c r="CC184" s="53">
        <v>13</v>
      </c>
      <c r="CD184">
        <f t="shared" si="201"/>
        <v>2.0253938432569303</v>
      </c>
      <c r="CE184">
        <f t="shared" si="202"/>
        <v>10.985160314302828</v>
      </c>
      <c r="CF184">
        <f t="shared" si="203"/>
        <v>15.497057969158885</v>
      </c>
      <c r="CG184">
        <f t="shared" si="204"/>
        <v>11.225862995778987</v>
      </c>
      <c r="CH184">
        <f t="shared" si="205"/>
        <v>16.490744509836158</v>
      </c>
      <c r="CI184" s="79">
        <f t="shared" si="169"/>
        <v>2.0253938432569303</v>
      </c>
      <c r="CJ184">
        <f t="shared" si="170"/>
        <v>1</v>
      </c>
      <c r="CO184" s="50" t="s">
        <v>711</v>
      </c>
      <c r="CP184" s="53">
        <v>12</v>
      </c>
      <c r="CQ184" s="53">
        <v>13</v>
      </c>
      <c r="CR184">
        <f t="shared" si="206"/>
        <v>1.0118885850041113</v>
      </c>
      <c r="CS184">
        <f t="shared" si="207"/>
        <v>10.342176995197866</v>
      </c>
      <c r="CT184">
        <f t="shared" si="208"/>
        <v>8.7820249760171425</v>
      </c>
      <c r="CU184">
        <f t="shared" si="209"/>
        <v>11.225862995778987</v>
      </c>
      <c r="CV184">
        <f t="shared" si="210"/>
        <v>20.049136078699494</v>
      </c>
      <c r="CW184" s="79">
        <f t="shared" si="171"/>
        <v>1.0118885850041113</v>
      </c>
      <c r="CX184">
        <f t="shared" si="172"/>
        <v>1</v>
      </c>
      <c r="DC184" s="50" t="s">
        <v>711</v>
      </c>
      <c r="DD184" s="53">
        <v>12</v>
      </c>
      <c r="DE184" s="53">
        <v>13</v>
      </c>
      <c r="DF184">
        <f t="shared" si="211"/>
        <v>0.38256114308249117</v>
      </c>
      <c r="DG184">
        <f t="shared" si="212"/>
        <v>10.493425622421508</v>
      </c>
      <c r="DH184">
        <f t="shared" si="213"/>
        <v>12.69500946448273</v>
      </c>
      <c r="DI184">
        <f t="shared" si="214"/>
        <v>15.009109074723016</v>
      </c>
      <c r="DJ184">
        <f t="shared" si="215"/>
        <v>20.07214257693359</v>
      </c>
      <c r="DK184" s="79">
        <f t="shared" si="173"/>
        <v>0.38256114308249117</v>
      </c>
      <c r="DL184">
        <f t="shared" si="174"/>
        <v>1</v>
      </c>
      <c r="DQ184" s="50" t="s">
        <v>711</v>
      </c>
      <c r="DR184" s="53">
        <v>12</v>
      </c>
      <c r="DS184" s="53">
        <v>13</v>
      </c>
      <c r="DT184">
        <f t="shared" si="216"/>
        <v>0.41348065416380775</v>
      </c>
      <c r="DU184">
        <f t="shared" si="217"/>
        <v>9.7884678063312531</v>
      </c>
      <c r="DV184">
        <f t="shared" si="218"/>
        <v>12.190848208545269</v>
      </c>
      <c r="DW184">
        <f t="shared" si="219"/>
        <v>14.97367188150039</v>
      </c>
      <c r="DX184">
        <f t="shared" si="220"/>
        <v>20.157814532309875</v>
      </c>
      <c r="DY184" s="79">
        <f t="shared" si="175"/>
        <v>0.41348065416380775</v>
      </c>
      <c r="DZ184">
        <f t="shared" si="176"/>
        <v>1</v>
      </c>
      <c r="EE184" s="50" t="s">
        <v>711</v>
      </c>
      <c r="EF184" s="53">
        <v>12</v>
      </c>
      <c r="EG184" s="53">
        <v>13</v>
      </c>
      <c r="EH184">
        <f t="shared" si="221"/>
        <v>7.3720283457301014E-2</v>
      </c>
      <c r="EI184">
        <f t="shared" si="222"/>
        <v>10.261957575423732</v>
      </c>
      <c r="EJ184">
        <f t="shared" si="223"/>
        <v>12.190848208545269</v>
      </c>
      <c r="EK184">
        <f t="shared" si="224"/>
        <v>14.97367188150039</v>
      </c>
      <c r="EL184">
        <f t="shared" si="225"/>
        <v>20.355203739119514</v>
      </c>
      <c r="EM184" s="79">
        <f t="shared" si="177"/>
        <v>7.3720283457301014E-2</v>
      </c>
      <c r="EN184">
        <f t="shared" si="178"/>
        <v>1</v>
      </c>
      <c r="ES184" s="50" t="s">
        <v>711</v>
      </c>
      <c r="ET184" s="53">
        <v>12</v>
      </c>
      <c r="EU184" s="53">
        <v>13</v>
      </c>
      <c r="EV184">
        <f t="shared" si="226"/>
        <v>0.1219864428359973</v>
      </c>
      <c r="EW184">
        <f t="shared" si="227"/>
        <v>10.531320358368559</v>
      </c>
      <c r="EX184">
        <f t="shared" si="228"/>
        <v>12.190848208545269</v>
      </c>
      <c r="EY184">
        <f t="shared" si="229"/>
        <v>14.97367188150039</v>
      </c>
      <c r="EZ184">
        <f t="shared" si="230"/>
        <v>20.355203739119514</v>
      </c>
      <c r="FA184" s="79">
        <f t="shared" si="179"/>
        <v>0.1219864428359973</v>
      </c>
      <c r="FB184">
        <f t="shared" si="180"/>
        <v>1</v>
      </c>
    </row>
    <row r="185" spans="1:158">
      <c r="A185" s="50" t="s">
        <v>429</v>
      </c>
      <c r="B185" s="53">
        <v>35</v>
      </c>
      <c r="C185" s="53">
        <v>20</v>
      </c>
      <c r="H185" s="1">
        <v>184</v>
      </c>
      <c r="I185" s="50" t="s">
        <v>371</v>
      </c>
      <c r="J185" s="53">
        <v>2</v>
      </c>
      <c r="K185" s="53">
        <v>24</v>
      </c>
      <c r="L185">
        <f t="shared" si="154"/>
        <v>21.023796041628639</v>
      </c>
      <c r="M185">
        <f t="shared" si="155"/>
        <v>25.495097567963924</v>
      </c>
      <c r="N185">
        <f t="shared" si="156"/>
        <v>0</v>
      </c>
      <c r="O185">
        <f t="shared" si="157"/>
        <v>1</v>
      </c>
      <c r="P185">
        <f t="shared" si="158"/>
        <v>12.806248474865697</v>
      </c>
      <c r="Q185" s="79">
        <f t="shared" si="159"/>
        <v>0</v>
      </c>
      <c r="R185">
        <f t="shared" si="160"/>
        <v>3</v>
      </c>
      <c r="W185" s="50" t="s">
        <v>713</v>
      </c>
      <c r="X185" s="53">
        <v>12</v>
      </c>
      <c r="Y185" s="53">
        <v>13</v>
      </c>
      <c r="Z185">
        <f t="shared" si="181"/>
        <v>12.410177275123832</v>
      </c>
      <c r="AA185">
        <f t="shared" si="182"/>
        <v>11.198837723812336</v>
      </c>
      <c r="AB185">
        <f t="shared" si="183"/>
        <v>15.07956697559263</v>
      </c>
      <c r="AC185">
        <f t="shared" si="184"/>
        <v>13.901438774457844</v>
      </c>
      <c r="AD185">
        <f t="shared" si="185"/>
        <v>5.2916433707108084</v>
      </c>
      <c r="AE185" s="79">
        <f t="shared" si="161"/>
        <v>5.2916433707108084</v>
      </c>
      <c r="AF185">
        <f t="shared" si="162"/>
        <v>5</v>
      </c>
      <c r="AK185" s="50" t="s">
        <v>713</v>
      </c>
      <c r="AL185" s="53">
        <v>12</v>
      </c>
      <c r="AM185" s="53">
        <v>13</v>
      </c>
      <c r="AN185">
        <f t="shared" si="186"/>
        <v>8.5168594283449011</v>
      </c>
      <c r="AO185">
        <f t="shared" si="187"/>
        <v>10.900967269002868</v>
      </c>
      <c r="AP185">
        <f t="shared" si="188"/>
        <v>15.390534194293414</v>
      </c>
      <c r="AQ185">
        <f t="shared" si="189"/>
        <v>13.068197189011533</v>
      </c>
      <c r="AR185">
        <f t="shared" si="190"/>
        <v>6.4060266737416027</v>
      </c>
      <c r="AS185" s="79">
        <f t="shared" si="163"/>
        <v>6.4060266737416027</v>
      </c>
      <c r="AT185">
        <f t="shared" si="164"/>
        <v>5</v>
      </c>
      <c r="AY185" s="50" t="s">
        <v>713</v>
      </c>
      <c r="AZ185" s="53">
        <v>12</v>
      </c>
      <c r="BA185" s="53">
        <v>13</v>
      </c>
      <c r="BB185">
        <f t="shared" si="191"/>
        <v>7.0198439226983229</v>
      </c>
      <c r="BC185">
        <f t="shared" si="192"/>
        <v>9.9756648313923293</v>
      </c>
      <c r="BD185">
        <f t="shared" si="193"/>
        <v>15.460596540938157</v>
      </c>
      <c r="BE185">
        <f t="shared" si="194"/>
        <v>13.068197189011533</v>
      </c>
      <c r="BF185">
        <f t="shared" si="195"/>
        <v>7.3592181063355913</v>
      </c>
      <c r="BG185" s="79">
        <f t="shared" si="165"/>
        <v>7.0198439226983229</v>
      </c>
      <c r="BH185">
        <f t="shared" si="166"/>
        <v>1</v>
      </c>
      <c r="BM185" s="50" t="s">
        <v>713</v>
      </c>
      <c r="BN185" s="53">
        <v>12</v>
      </c>
      <c r="BO185" s="53">
        <v>13</v>
      </c>
      <c r="BP185">
        <f t="shared" si="196"/>
        <v>3.5380091461732146</v>
      </c>
      <c r="BQ185">
        <f t="shared" si="197"/>
        <v>11.353144451031028</v>
      </c>
      <c r="BR185">
        <f t="shared" si="198"/>
        <v>15.390699366435284</v>
      </c>
      <c r="BS185">
        <f t="shared" si="199"/>
        <v>11.225862995778987</v>
      </c>
      <c r="BT185">
        <f t="shared" si="200"/>
        <v>12.158883811015972</v>
      </c>
      <c r="BU185" s="79">
        <f t="shared" si="167"/>
        <v>3.5380091461732146</v>
      </c>
      <c r="BV185">
        <f t="shared" si="168"/>
        <v>1</v>
      </c>
      <c r="CA185" s="50" t="s">
        <v>713</v>
      </c>
      <c r="CB185" s="53">
        <v>12</v>
      </c>
      <c r="CC185" s="53">
        <v>13</v>
      </c>
      <c r="CD185">
        <f t="shared" si="201"/>
        <v>2.0253938432569303</v>
      </c>
      <c r="CE185">
        <f t="shared" si="202"/>
        <v>10.985160314302828</v>
      </c>
      <c r="CF185">
        <f t="shared" si="203"/>
        <v>15.497057969158885</v>
      </c>
      <c r="CG185">
        <f t="shared" si="204"/>
        <v>11.225862995778987</v>
      </c>
      <c r="CH185">
        <f t="shared" si="205"/>
        <v>16.490744509836158</v>
      </c>
      <c r="CI185" s="79">
        <f t="shared" si="169"/>
        <v>2.0253938432569303</v>
      </c>
      <c r="CJ185">
        <f t="shared" si="170"/>
        <v>1</v>
      </c>
      <c r="CO185" s="50" t="s">
        <v>713</v>
      </c>
      <c r="CP185" s="53">
        <v>12</v>
      </c>
      <c r="CQ185" s="53">
        <v>13</v>
      </c>
      <c r="CR185">
        <f t="shared" si="206"/>
        <v>1.0118885850041113</v>
      </c>
      <c r="CS185">
        <f t="shared" si="207"/>
        <v>10.342176995197866</v>
      </c>
      <c r="CT185">
        <f t="shared" si="208"/>
        <v>8.7820249760171425</v>
      </c>
      <c r="CU185">
        <f t="shared" si="209"/>
        <v>11.225862995778987</v>
      </c>
      <c r="CV185">
        <f t="shared" si="210"/>
        <v>20.049136078699494</v>
      </c>
      <c r="CW185" s="79">
        <f t="shared" si="171"/>
        <v>1.0118885850041113</v>
      </c>
      <c r="CX185">
        <f t="shared" si="172"/>
        <v>1</v>
      </c>
      <c r="DC185" s="50" t="s">
        <v>713</v>
      </c>
      <c r="DD185" s="53">
        <v>12</v>
      </c>
      <c r="DE185" s="53">
        <v>13</v>
      </c>
      <c r="DF185">
        <f t="shared" si="211"/>
        <v>0.38256114308249117</v>
      </c>
      <c r="DG185">
        <f t="shared" si="212"/>
        <v>10.493425622421508</v>
      </c>
      <c r="DH185">
        <f t="shared" si="213"/>
        <v>12.69500946448273</v>
      </c>
      <c r="DI185">
        <f t="shared" si="214"/>
        <v>15.009109074723016</v>
      </c>
      <c r="DJ185">
        <f t="shared" si="215"/>
        <v>20.07214257693359</v>
      </c>
      <c r="DK185" s="79">
        <f t="shared" si="173"/>
        <v>0.38256114308249117</v>
      </c>
      <c r="DL185">
        <f t="shared" si="174"/>
        <v>1</v>
      </c>
      <c r="DQ185" s="50" t="s">
        <v>713</v>
      </c>
      <c r="DR185" s="53">
        <v>12</v>
      </c>
      <c r="DS185" s="53">
        <v>13</v>
      </c>
      <c r="DT185">
        <f t="shared" si="216"/>
        <v>0.41348065416380775</v>
      </c>
      <c r="DU185">
        <f t="shared" si="217"/>
        <v>9.7884678063312531</v>
      </c>
      <c r="DV185">
        <f t="shared" si="218"/>
        <v>12.190848208545269</v>
      </c>
      <c r="DW185">
        <f t="shared" si="219"/>
        <v>14.97367188150039</v>
      </c>
      <c r="DX185">
        <f t="shared" si="220"/>
        <v>20.157814532309875</v>
      </c>
      <c r="DY185" s="79">
        <f t="shared" si="175"/>
        <v>0.41348065416380775</v>
      </c>
      <c r="DZ185">
        <f t="shared" si="176"/>
        <v>1</v>
      </c>
      <c r="EE185" s="50" t="s">
        <v>713</v>
      </c>
      <c r="EF185" s="53">
        <v>12</v>
      </c>
      <c r="EG185" s="53">
        <v>13</v>
      </c>
      <c r="EH185">
        <f t="shared" si="221"/>
        <v>7.3720283457301014E-2</v>
      </c>
      <c r="EI185">
        <f t="shared" si="222"/>
        <v>10.261957575423732</v>
      </c>
      <c r="EJ185">
        <f t="shared" si="223"/>
        <v>12.190848208545269</v>
      </c>
      <c r="EK185">
        <f t="shared" si="224"/>
        <v>14.97367188150039</v>
      </c>
      <c r="EL185">
        <f t="shared" si="225"/>
        <v>20.355203739119514</v>
      </c>
      <c r="EM185" s="79">
        <f t="shared" si="177"/>
        <v>7.3720283457301014E-2</v>
      </c>
      <c r="EN185">
        <f t="shared" si="178"/>
        <v>1</v>
      </c>
      <c r="ES185" s="50" t="s">
        <v>713</v>
      </c>
      <c r="ET185" s="53">
        <v>12</v>
      </c>
      <c r="EU185" s="53">
        <v>13</v>
      </c>
      <c r="EV185">
        <f t="shared" si="226"/>
        <v>0.1219864428359973</v>
      </c>
      <c r="EW185">
        <f t="shared" si="227"/>
        <v>10.531320358368559</v>
      </c>
      <c r="EX185">
        <f t="shared" si="228"/>
        <v>12.190848208545269</v>
      </c>
      <c r="EY185">
        <f t="shared" si="229"/>
        <v>14.97367188150039</v>
      </c>
      <c r="EZ185">
        <f t="shared" si="230"/>
        <v>20.355203739119514</v>
      </c>
      <c r="FA185" s="79">
        <f t="shared" si="179"/>
        <v>0.1219864428359973</v>
      </c>
      <c r="FB185">
        <f t="shared" si="180"/>
        <v>1</v>
      </c>
    </row>
    <row r="186" spans="1:158">
      <c r="A186" s="50" t="s">
        <v>433</v>
      </c>
      <c r="B186" s="53">
        <v>19</v>
      </c>
      <c r="C186" s="53">
        <v>21</v>
      </c>
      <c r="H186" s="1">
        <v>185</v>
      </c>
      <c r="I186" s="50" t="s">
        <v>836</v>
      </c>
      <c r="J186" s="51">
        <v>23</v>
      </c>
      <c r="K186" s="51">
        <v>27</v>
      </c>
      <c r="L186">
        <f t="shared" si="154"/>
        <v>31.240998703626616</v>
      </c>
      <c r="M186">
        <f t="shared" si="155"/>
        <v>22.360679774997898</v>
      </c>
      <c r="N186">
        <f t="shared" si="156"/>
        <v>21.213203435596427</v>
      </c>
      <c r="O186">
        <f t="shared" si="157"/>
        <v>22.203603311174518</v>
      </c>
      <c r="P186">
        <f t="shared" si="158"/>
        <v>18.384776310850235</v>
      </c>
      <c r="Q186" s="79">
        <f t="shared" si="159"/>
        <v>18.384776310850235</v>
      </c>
      <c r="R186">
        <f t="shared" si="160"/>
        <v>5</v>
      </c>
      <c r="W186" s="50" t="s">
        <v>715</v>
      </c>
      <c r="X186" s="53">
        <v>1</v>
      </c>
      <c r="Y186" s="53">
        <v>7</v>
      </c>
      <c r="Z186">
        <f t="shared" si="181"/>
        <v>3.6623080154459973</v>
      </c>
      <c r="AA186">
        <f t="shared" si="182"/>
        <v>20.695551652765438</v>
      </c>
      <c r="AB186">
        <f t="shared" si="183"/>
        <v>18.970429913246139</v>
      </c>
      <c r="AC186">
        <f t="shared" si="184"/>
        <v>14.5</v>
      </c>
      <c r="AD186">
        <f t="shared" si="185"/>
        <v>17.544491496491997</v>
      </c>
      <c r="AE186" s="79">
        <f t="shared" si="161"/>
        <v>3.6623080154459973</v>
      </c>
      <c r="AF186">
        <f t="shared" si="162"/>
        <v>1</v>
      </c>
      <c r="AK186" s="50" t="s">
        <v>715</v>
      </c>
      <c r="AL186" s="53">
        <v>1</v>
      </c>
      <c r="AM186" s="53">
        <v>7</v>
      </c>
      <c r="AN186">
        <f t="shared" si="186"/>
        <v>6.8139938029167162</v>
      </c>
      <c r="AO186">
        <f t="shared" si="187"/>
        <v>19.926965675683586</v>
      </c>
      <c r="AP186">
        <f t="shared" si="188"/>
        <v>19.143908494602528</v>
      </c>
      <c r="AQ186">
        <f t="shared" si="189"/>
        <v>14.015864027768281</v>
      </c>
      <c r="AR186">
        <f t="shared" si="190"/>
        <v>18.619806059803334</v>
      </c>
      <c r="AS186" s="79">
        <f t="shared" si="163"/>
        <v>6.8139938029167162</v>
      </c>
      <c r="AT186">
        <f t="shared" si="164"/>
        <v>1</v>
      </c>
      <c r="AY186" s="50" t="s">
        <v>715</v>
      </c>
      <c r="AZ186" s="53">
        <v>1</v>
      </c>
      <c r="BA186" s="53">
        <v>7</v>
      </c>
      <c r="BB186">
        <f t="shared" si="191"/>
        <v>12.71531905675373</v>
      </c>
      <c r="BC186">
        <f t="shared" si="192"/>
        <v>19.604775492014127</v>
      </c>
      <c r="BD186">
        <f t="shared" si="193"/>
        <v>18.871281978648639</v>
      </c>
      <c r="BE186">
        <f t="shared" si="194"/>
        <v>14.015864027768281</v>
      </c>
      <c r="BF186">
        <f t="shared" si="195"/>
        <v>19.762254656709025</v>
      </c>
      <c r="BG186" s="79">
        <f t="shared" si="165"/>
        <v>12.71531905675373</v>
      </c>
      <c r="BH186">
        <f t="shared" si="166"/>
        <v>1</v>
      </c>
      <c r="BM186" s="50" t="s">
        <v>715</v>
      </c>
      <c r="BN186" s="53">
        <v>1</v>
      </c>
      <c r="BO186" s="53">
        <v>7</v>
      </c>
      <c r="BP186">
        <f t="shared" si="196"/>
        <v>10.843235733968219</v>
      </c>
      <c r="BQ186">
        <f t="shared" si="197"/>
        <v>20.387207996633002</v>
      </c>
      <c r="BR186">
        <f t="shared" si="198"/>
        <v>18.785229913418451</v>
      </c>
      <c r="BS186">
        <f t="shared" si="199"/>
        <v>10.937092849564731</v>
      </c>
      <c r="BT186">
        <f t="shared" si="200"/>
        <v>24.290209544789573</v>
      </c>
      <c r="BU186" s="79">
        <f t="shared" si="167"/>
        <v>10.843235733968219</v>
      </c>
      <c r="BV186">
        <f t="shared" si="168"/>
        <v>1</v>
      </c>
      <c r="CA186" s="50" t="s">
        <v>715</v>
      </c>
      <c r="CB186" s="53">
        <v>1</v>
      </c>
      <c r="CC186" s="53">
        <v>7</v>
      </c>
      <c r="CD186">
        <f t="shared" si="201"/>
        <v>10.667770869319563</v>
      </c>
      <c r="CE186">
        <f t="shared" si="202"/>
        <v>19.292212689759925</v>
      </c>
      <c r="CF186">
        <f t="shared" si="203"/>
        <v>18.741685083030045</v>
      </c>
      <c r="CG186">
        <f t="shared" si="204"/>
        <v>10.937092849564731</v>
      </c>
      <c r="CH186">
        <f t="shared" si="205"/>
        <v>28.698881754324358</v>
      </c>
      <c r="CI186" s="79">
        <f t="shared" si="169"/>
        <v>10.667770869319563</v>
      </c>
      <c r="CJ186">
        <v>2</v>
      </c>
      <c r="CO186" s="50" t="s">
        <v>715</v>
      </c>
      <c r="CP186" s="53">
        <v>1</v>
      </c>
      <c r="CQ186" s="53">
        <v>7</v>
      </c>
      <c r="CR186">
        <f t="shared" si="206"/>
        <v>11.620489502962499</v>
      </c>
      <c r="CS186">
        <f t="shared" si="207"/>
        <v>18.44073276743633</v>
      </c>
      <c r="CT186">
        <f t="shared" si="208"/>
        <v>7.7770364539063896</v>
      </c>
      <c r="CU186">
        <f t="shared" si="209"/>
        <v>10.937092849564731</v>
      </c>
      <c r="CV186">
        <f t="shared" si="210"/>
        <v>32.336368916472516</v>
      </c>
      <c r="CW186" s="79">
        <f t="shared" si="171"/>
        <v>7.7770364539063896</v>
      </c>
      <c r="CX186">
        <f t="shared" si="172"/>
        <v>3</v>
      </c>
      <c r="DC186" s="50" t="s">
        <v>715</v>
      </c>
      <c r="DD186" s="53">
        <v>1</v>
      </c>
      <c r="DE186" s="53">
        <v>7</v>
      </c>
      <c r="DF186">
        <f t="shared" si="211"/>
        <v>12.198725527209659</v>
      </c>
      <c r="DG186">
        <f t="shared" si="212"/>
        <v>18.621149303232929</v>
      </c>
      <c r="DH186">
        <f t="shared" si="213"/>
        <v>2.3035022138704626</v>
      </c>
      <c r="DI186">
        <f t="shared" si="214"/>
        <v>18.227235612043117</v>
      </c>
      <c r="DJ186">
        <f t="shared" si="215"/>
        <v>32.348905010660722</v>
      </c>
      <c r="DK186" s="79">
        <f t="shared" si="173"/>
        <v>2.3035022138704626</v>
      </c>
      <c r="DL186">
        <f t="shared" si="174"/>
        <v>3</v>
      </c>
      <c r="DQ186" s="50" t="s">
        <v>715</v>
      </c>
      <c r="DR186" s="53">
        <v>1</v>
      </c>
      <c r="DS186" s="53">
        <v>7</v>
      </c>
      <c r="DT186">
        <f t="shared" si="216"/>
        <v>12.840459038966159</v>
      </c>
      <c r="DU186">
        <f t="shared" si="217"/>
        <v>17.662897380655966</v>
      </c>
      <c r="DV186">
        <f t="shared" si="218"/>
        <v>3.3377521729138886</v>
      </c>
      <c r="DW186">
        <f t="shared" si="219"/>
        <v>18.268592224001154</v>
      </c>
      <c r="DX186">
        <f t="shared" si="220"/>
        <v>32.443532017938544</v>
      </c>
      <c r="DY186" s="79">
        <f t="shared" si="175"/>
        <v>3.3377521729138886</v>
      </c>
      <c r="DZ186">
        <f t="shared" si="176"/>
        <v>3</v>
      </c>
      <c r="EE186" s="50" t="s">
        <v>715</v>
      </c>
      <c r="EF186" s="53">
        <v>1</v>
      </c>
      <c r="EG186" s="53">
        <v>7</v>
      </c>
      <c r="EH186">
        <f t="shared" si="221"/>
        <v>12.569160255171903</v>
      </c>
      <c r="EI186">
        <f t="shared" si="222"/>
        <v>18.358066801594237</v>
      </c>
      <c r="EJ186">
        <f t="shared" si="223"/>
        <v>3.3377521729138886</v>
      </c>
      <c r="EK186">
        <f t="shared" si="224"/>
        <v>18.268592224001154</v>
      </c>
      <c r="EL186">
        <f t="shared" si="225"/>
        <v>32.640637894824685</v>
      </c>
      <c r="EM186" s="79">
        <f t="shared" si="177"/>
        <v>3.3377521729138886</v>
      </c>
      <c r="EN186">
        <f t="shared" si="178"/>
        <v>3</v>
      </c>
      <c r="ES186" s="50" t="s">
        <v>715</v>
      </c>
      <c r="ET186" s="53">
        <v>1</v>
      </c>
      <c r="EU186" s="53">
        <v>7</v>
      </c>
      <c r="EV186">
        <f t="shared" si="226"/>
        <v>12.592180025406076</v>
      </c>
      <c r="EW186">
        <f t="shared" si="227"/>
        <v>18.587387844734614</v>
      </c>
      <c r="EX186">
        <f t="shared" si="228"/>
        <v>3.3377521729138886</v>
      </c>
      <c r="EY186">
        <f t="shared" si="229"/>
        <v>18.268592224001154</v>
      </c>
      <c r="EZ186">
        <f t="shared" si="230"/>
        <v>32.640637894824685</v>
      </c>
      <c r="FA186" s="79">
        <f t="shared" si="179"/>
        <v>3.3377521729138886</v>
      </c>
      <c r="FB186">
        <f t="shared" si="180"/>
        <v>3</v>
      </c>
    </row>
    <row r="187" spans="1:158">
      <c r="A187" s="50" t="s">
        <v>435</v>
      </c>
      <c r="B187" s="53">
        <v>5</v>
      </c>
      <c r="C187" s="53">
        <v>4</v>
      </c>
      <c r="H187" s="1">
        <v>186</v>
      </c>
      <c r="I187" s="52" t="s">
        <v>357</v>
      </c>
      <c r="J187" s="53">
        <v>16</v>
      </c>
      <c r="K187" s="53">
        <v>2</v>
      </c>
      <c r="L187">
        <f t="shared" si="154"/>
        <v>13.038404810405298</v>
      </c>
      <c r="M187">
        <f t="shared" si="155"/>
        <v>4.2426406871192848</v>
      </c>
      <c r="N187">
        <f t="shared" si="156"/>
        <v>26.076809620810597</v>
      </c>
      <c r="O187">
        <f t="shared" si="157"/>
        <v>26.627053911388696</v>
      </c>
      <c r="P187">
        <f t="shared" si="158"/>
        <v>13.416407864998739</v>
      </c>
      <c r="Q187" s="79">
        <f t="shared" si="159"/>
        <v>4.2426406871192848</v>
      </c>
      <c r="R187">
        <f t="shared" si="160"/>
        <v>2</v>
      </c>
      <c r="W187" s="50" t="s">
        <v>718</v>
      </c>
      <c r="X187" s="53">
        <v>12</v>
      </c>
      <c r="Y187" s="53">
        <v>13</v>
      </c>
      <c r="Z187">
        <f t="shared" si="181"/>
        <v>12.410177275123832</v>
      </c>
      <c r="AA187">
        <f t="shared" si="182"/>
        <v>11.198837723812336</v>
      </c>
      <c r="AB187">
        <f t="shared" si="183"/>
        <v>15.07956697559263</v>
      </c>
      <c r="AC187">
        <f t="shared" si="184"/>
        <v>13.901438774457844</v>
      </c>
      <c r="AD187">
        <f t="shared" si="185"/>
        <v>5.2916433707108084</v>
      </c>
      <c r="AE187" s="79">
        <f t="shared" si="161"/>
        <v>5.2916433707108084</v>
      </c>
      <c r="AF187">
        <f t="shared" si="162"/>
        <v>5</v>
      </c>
      <c r="AK187" s="50" t="s">
        <v>718</v>
      </c>
      <c r="AL187" s="53">
        <v>12</v>
      </c>
      <c r="AM187" s="53">
        <v>13</v>
      </c>
      <c r="AN187">
        <f t="shared" si="186"/>
        <v>8.5168594283449011</v>
      </c>
      <c r="AO187">
        <f t="shared" si="187"/>
        <v>10.900967269002868</v>
      </c>
      <c r="AP187">
        <f t="shared" si="188"/>
        <v>15.390534194293414</v>
      </c>
      <c r="AQ187">
        <f t="shared" si="189"/>
        <v>13.068197189011533</v>
      </c>
      <c r="AR187">
        <f t="shared" si="190"/>
        <v>6.4060266737416027</v>
      </c>
      <c r="AS187" s="79">
        <f t="shared" si="163"/>
        <v>6.4060266737416027</v>
      </c>
      <c r="AT187">
        <f t="shared" si="164"/>
        <v>5</v>
      </c>
      <c r="AY187" s="50" t="s">
        <v>718</v>
      </c>
      <c r="AZ187" s="53">
        <v>12</v>
      </c>
      <c r="BA187" s="53">
        <v>13</v>
      </c>
      <c r="BB187">
        <f t="shared" si="191"/>
        <v>7.0198439226983229</v>
      </c>
      <c r="BC187">
        <f t="shared" si="192"/>
        <v>9.9756648313923293</v>
      </c>
      <c r="BD187">
        <f t="shared" si="193"/>
        <v>15.460596540938157</v>
      </c>
      <c r="BE187">
        <f t="shared" si="194"/>
        <v>13.068197189011533</v>
      </c>
      <c r="BF187">
        <f t="shared" si="195"/>
        <v>7.3592181063355913</v>
      </c>
      <c r="BG187" s="79">
        <f t="shared" si="165"/>
        <v>7.0198439226983229</v>
      </c>
      <c r="BH187">
        <f t="shared" si="166"/>
        <v>1</v>
      </c>
      <c r="BM187" s="50" t="s">
        <v>718</v>
      </c>
      <c r="BN187" s="53">
        <v>12</v>
      </c>
      <c r="BO187" s="53">
        <v>13</v>
      </c>
      <c r="BP187">
        <f t="shared" si="196"/>
        <v>3.5380091461732146</v>
      </c>
      <c r="BQ187">
        <f t="shared" si="197"/>
        <v>11.353144451031028</v>
      </c>
      <c r="BR187">
        <f t="shared" si="198"/>
        <v>15.390699366435284</v>
      </c>
      <c r="BS187">
        <f t="shared" si="199"/>
        <v>11.225862995778987</v>
      </c>
      <c r="BT187">
        <f t="shared" si="200"/>
        <v>12.158883811015972</v>
      </c>
      <c r="BU187" s="79">
        <f t="shared" si="167"/>
        <v>3.5380091461732146</v>
      </c>
      <c r="BV187">
        <f t="shared" si="168"/>
        <v>1</v>
      </c>
      <c r="CA187" s="50" t="s">
        <v>718</v>
      </c>
      <c r="CB187" s="53">
        <v>12</v>
      </c>
      <c r="CC187" s="53">
        <v>13</v>
      </c>
      <c r="CD187">
        <f t="shared" si="201"/>
        <v>2.0253938432569303</v>
      </c>
      <c r="CE187">
        <f t="shared" si="202"/>
        <v>10.985160314302828</v>
      </c>
      <c r="CF187">
        <f t="shared" si="203"/>
        <v>15.497057969158885</v>
      </c>
      <c r="CG187">
        <f t="shared" si="204"/>
        <v>11.225862995778987</v>
      </c>
      <c r="CH187">
        <f t="shared" si="205"/>
        <v>16.490744509836158</v>
      </c>
      <c r="CI187" s="79">
        <f t="shared" si="169"/>
        <v>2.0253938432569303</v>
      </c>
      <c r="CJ187">
        <f t="shared" si="170"/>
        <v>1</v>
      </c>
      <c r="CO187" s="50" t="s">
        <v>718</v>
      </c>
      <c r="CP187" s="53">
        <v>12</v>
      </c>
      <c r="CQ187" s="53">
        <v>13</v>
      </c>
      <c r="CR187">
        <f t="shared" si="206"/>
        <v>1.0118885850041113</v>
      </c>
      <c r="CS187">
        <f t="shared" si="207"/>
        <v>10.342176995197866</v>
      </c>
      <c r="CT187">
        <f t="shared" si="208"/>
        <v>8.7820249760171425</v>
      </c>
      <c r="CU187">
        <f t="shared" si="209"/>
        <v>11.225862995778987</v>
      </c>
      <c r="CV187">
        <f t="shared" si="210"/>
        <v>20.049136078699494</v>
      </c>
      <c r="CW187" s="79">
        <f t="shared" si="171"/>
        <v>1.0118885850041113</v>
      </c>
      <c r="CX187">
        <f t="shared" si="172"/>
        <v>1</v>
      </c>
      <c r="DC187" s="50" t="s">
        <v>718</v>
      </c>
      <c r="DD187" s="53">
        <v>12</v>
      </c>
      <c r="DE187" s="53">
        <v>13</v>
      </c>
      <c r="DF187">
        <f t="shared" si="211"/>
        <v>0.38256114308249117</v>
      </c>
      <c r="DG187">
        <f t="shared" si="212"/>
        <v>10.493425622421508</v>
      </c>
      <c r="DH187">
        <f t="shared" si="213"/>
        <v>12.69500946448273</v>
      </c>
      <c r="DI187">
        <f t="shared" si="214"/>
        <v>15.009109074723016</v>
      </c>
      <c r="DJ187">
        <f t="shared" si="215"/>
        <v>20.07214257693359</v>
      </c>
      <c r="DK187" s="79">
        <f t="shared" si="173"/>
        <v>0.38256114308249117</v>
      </c>
      <c r="DL187">
        <f t="shared" si="174"/>
        <v>1</v>
      </c>
      <c r="DQ187" s="50" t="s">
        <v>718</v>
      </c>
      <c r="DR187" s="53">
        <v>12</v>
      </c>
      <c r="DS187" s="53">
        <v>13</v>
      </c>
      <c r="DT187">
        <f t="shared" si="216"/>
        <v>0.41348065416380775</v>
      </c>
      <c r="DU187">
        <f t="shared" si="217"/>
        <v>9.7884678063312531</v>
      </c>
      <c r="DV187">
        <f t="shared" si="218"/>
        <v>12.190848208545269</v>
      </c>
      <c r="DW187">
        <f t="shared" si="219"/>
        <v>14.97367188150039</v>
      </c>
      <c r="DX187">
        <f t="shared" si="220"/>
        <v>20.157814532309875</v>
      </c>
      <c r="DY187" s="79">
        <f t="shared" si="175"/>
        <v>0.41348065416380775</v>
      </c>
      <c r="DZ187">
        <f t="shared" si="176"/>
        <v>1</v>
      </c>
      <c r="EE187" s="50" t="s">
        <v>718</v>
      </c>
      <c r="EF187" s="53">
        <v>12</v>
      </c>
      <c r="EG187" s="53">
        <v>13</v>
      </c>
      <c r="EH187">
        <f t="shared" si="221"/>
        <v>7.3720283457301014E-2</v>
      </c>
      <c r="EI187">
        <f t="shared" si="222"/>
        <v>10.261957575423732</v>
      </c>
      <c r="EJ187">
        <f t="shared" si="223"/>
        <v>12.190848208545269</v>
      </c>
      <c r="EK187">
        <f t="shared" si="224"/>
        <v>14.97367188150039</v>
      </c>
      <c r="EL187">
        <f t="shared" si="225"/>
        <v>20.355203739119514</v>
      </c>
      <c r="EM187" s="79">
        <f t="shared" si="177"/>
        <v>7.3720283457301014E-2</v>
      </c>
      <c r="EN187">
        <f t="shared" si="178"/>
        <v>1</v>
      </c>
      <c r="ES187" s="50" t="s">
        <v>718</v>
      </c>
      <c r="ET187" s="53">
        <v>12</v>
      </c>
      <c r="EU187" s="53">
        <v>13</v>
      </c>
      <c r="EV187">
        <f t="shared" si="226"/>
        <v>0.1219864428359973</v>
      </c>
      <c r="EW187">
        <f t="shared" si="227"/>
        <v>10.531320358368559</v>
      </c>
      <c r="EX187">
        <f t="shared" si="228"/>
        <v>12.190848208545269</v>
      </c>
      <c r="EY187">
        <f t="shared" si="229"/>
        <v>14.97367188150039</v>
      </c>
      <c r="EZ187">
        <f t="shared" si="230"/>
        <v>20.355203739119514</v>
      </c>
      <c r="FA187" s="79">
        <f t="shared" si="179"/>
        <v>0.1219864428359973</v>
      </c>
      <c r="FB187">
        <f t="shared" si="180"/>
        <v>1</v>
      </c>
    </row>
    <row r="188" spans="1:158">
      <c r="A188" s="50" t="s">
        <v>437</v>
      </c>
      <c r="B188" s="53">
        <v>19</v>
      </c>
      <c r="C188" s="53">
        <v>5</v>
      </c>
      <c r="H188" s="1">
        <v>187</v>
      </c>
      <c r="I188" s="50" t="s">
        <v>756</v>
      </c>
      <c r="J188" s="53">
        <v>12</v>
      </c>
      <c r="K188" s="53">
        <v>13</v>
      </c>
      <c r="L188">
        <f t="shared" si="154"/>
        <v>13.45362404707371</v>
      </c>
      <c r="M188">
        <f t="shared" si="155"/>
        <v>10.63014581273465</v>
      </c>
      <c r="N188">
        <f t="shared" si="156"/>
        <v>14.866068747318506</v>
      </c>
      <c r="O188">
        <f t="shared" si="157"/>
        <v>15.556349186104045</v>
      </c>
      <c r="P188">
        <f t="shared" si="158"/>
        <v>2.2360679774997898</v>
      </c>
      <c r="Q188" s="79">
        <f t="shared" si="159"/>
        <v>2.2360679774997898</v>
      </c>
      <c r="R188">
        <f t="shared" si="160"/>
        <v>5</v>
      </c>
      <c r="W188" s="50" t="s">
        <v>720</v>
      </c>
      <c r="X188" s="53">
        <v>10</v>
      </c>
      <c r="Y188" s="53">
        <v>14</v>
      </c>
      <c r="Z188">
        <f t="shared" si="181"/>
        <v>11.91270330361669</v>
      </c>
      <c r="AA188">
        <f t="shared" si="182"/>
        <v>13.43142418160793</v>
      </c>
      <c r="AB188">
        <f t="shared" si="183"/>
        <v>13.215574323327152</v>
      </c>
      <c r="AC188">
        <f t="shared" si="184"/>
        <v>11.715374513859981</v>
      </c>
      <c r="AD188">
        <f t="shared" si="185"/>
        <v>6.1795944040596291</v>
      </c>
      <c r="AE188" s="79">
        <f t="shared" si="161"/>
        <v>6.1795944040596291</v>
      </c>
      <c r="AF188">
        <f t="shared" si="162"/>
        <v>5</v>
      </c>
      <c r="AK188" s="50" t="s">
        <v>720</v>
      </c>
      <c r="AL188" s="53">
        <v>10</v>
      </c>
      <c r="AM188" s="53">
        <v>14</v>
      </c>
      <c r="AN188">
        <f t="shared" si="186"/>
        <v>8.6568556556169654</v>
      </c>
      <c r="AO188">
        <f t="shared" si="187"/>
        <v>13.116763252413753</v>
      </c>
      <c r="AP188">
        <f t="shared" si="188"/>
        <v>13.517363555579722</v>
      </c>
      <c r="AQ188">
        <f t="shared" si="189"/>
        <v>10.883218477954436</v>
      </c>
      <c r="AR188">
        <f t="shared" si="190"/>
        <v>7.2326005754976475</v>
      </c>
      <c r="AS188" s="79">
        <f t="shared" si="163"/>
        <v>7.2326005754976475</v>
      </c>
      <c r="AT188">
        <f t="shared" si="164"/>
        <v>5</v>
      </c>
      <c r="AY188" s="50" t="s">
        <v>720</v>
      </c>
      <c r="AZ188" s="53">
        <v>10</v>
      </c>
      <c r="BA188" s="53">
        <v>14</v>
      </c>
      <c r="BB188">
        <f t="shared" si="191"/>
        <v>8.640740101579528</v>
      </c>
      <c r="BC188">
        <f t="shared" si="192"/>
        <v>12.207124510476566</v>
      </c>
      <c r="BD188">
        <f t="shared" si="193"/>
        <v>13.546447352485778</v>
      </c>
      <c r="BE188">
        <f t="shared" si="194"/>
        <v>10.883218477954436</v>
      </c>
      <c r="BF188">
        <f t="shared" si="195"/>
        <v>8.4362965379731403</v>
      </c>
      <c r="BG188" s="79">
        <f t="shared" si="165"/>
        <v>8.4362965379731403</v>
      </c>
      <c r="BH188">
        <f t="shared" si="166"/>
        <v>5</v>
      </c>
      <c r="BM188" s="50" t="s">
        <v>720</v>
      </c>
      <c r="BN188" s="53">
        <v>10</v>
      </c>
      <c r="BO188" s="53">
        <v>14</v>
      </c>
      <c r="BP188">
        <f t="shared" si="196"/>
        <v>4.7697503534677077</v>
      </c>
      <c r="BQ188">
        <f t="shared" si="197"/>
        <v>13.572386614519077</v>
      </c>
      <c r="BR188">
        <f t="shared" si="198"/>
        <v>13.472716000569129</v>
      </c>
      <c r="BS188">
        <f t="shared" si="199"/>
        <v>8.9899944382630181</v>
      </c>
      <c r="BT188">
        <f t="shared" si="200"/>
        <v>12.891047857710648</v>
      </c>
      <c r="BU188" s="79">
        <f t="shared" si="167"/>
        <v>4.7697503534677077</v>
      </c>
      <c r="BV188">
        <f t="shared" si="168"/>
        <v>1</v>
      </c>
      <c r="CA188" s="50" t="s">
        <v>720</v>
      </c>
      <c r="CB188" s="53">
        <v>10</v>
      </c>
      <c r="CC188" s="53">
        <v>14</v>
      </c>
      <c r="CD188">
        <f t="shared" si="201"/>
        <v>2.6416522178937716</v>
      </c>
      <c r="CE188">
        <f t="shared" si="202"/>
        <v>13.159908096371106</v>
      </c>
      <c r="CF188">
        <f t="shared" si="203"/>
        <v>13.564158355883013</v>
      </c>
      <c r="CG188">
        <f t="shared" si="204"/>
        <v>8.9899944382630181</v>
      </c>
      <c r="CH188">
        <f t="shared" si="205"/>
        <v>17.297977246738746</v>
      </c>
      <c r="CI188" s="79">
        <f t="shared" si="169"/>
        <v>2.6416522178937716</v>
      </c>
      <c r="CJ188">
        <f t="shared" si="170"/>
        <v>1</v>
      </c>
      <c r="CO188" s="50" t="s">
        <v>720</v>
      </c>
      <c r="CP188" s="53">
        <v>10</v>
      </c>
      <c r="CQ188" s="53">
        <v>14</v>
      </c>
      <c r="CR188">
        <f t="shared" si="206"/>
        <v>2.2911165331474579</v>
      </c>
      <c r="CS188">
        <f t="shared" si="207"/>
        <v>12.49042132996321</v>
      </c>
      <c r="CT188">
        <f t="shared" si="208"/>
        <v>6.6798050878292008</v>
      </c>
      <c r="CU188">
        <f t="shared" si="209"/>
        <v>8.9899944382630181</v>
      </c>
      <c r="CV188">
        <f t="shared" si="210"/>
        <v>20.935048810600126</v>
      </c>
      <c r="CW188" s="79">
        <f t="shared" si="171"/>
        <v>2.2911165331474579</v>
      </c>
      <c r="CX188">
        <f t="shared" si="172"/>
        <v>1</v>
      </c>
      <c r="DC188" s="50" t="s">
        <v>720</v>
      </c>
      <c r="DD188" s="53">
        <v>10</v>
      </c>
      <c r="DE188" s="53">
        <v>14</v>
      </c>
      <c r="DF188">
        <f t="shared" si="211"/>
        <v>2.2338250666058386</v>
      </c>
      <c r="DG188">
        <f t="shared" si="212"/>
        <v>12.646824501165984</v>
      </c>
      <c r="DH188">
        <f t="shared" si="213"/>
        <v>11.947162586794661</v>
      </c>
      <c r="DI188">
        <f t="shared" si="214"/>
        <v>13.059939319037158</v>
      </c>
      <c r="DJ188">
        <f t="shared" si="215"/>
        <v>20.947269605100093</v>
      </c>
      <c r="DK188" s="79">
        <f t="shared" si="173"/>
        <v>2.2338250666058386</v>
      </c>
      <c r="DL188">
        <f t="shared" si="174"/>
        <v>1</v>
      </c>
      <c r="DQ188" s="50" t="s">
        <v>720</v>
      </c>
      <c r="DR188" s="53">
        <v>10</v>
      </c>
      <c r="DS188" s="53">
        <v>14</v>
      </c>
      <c r="DT188">
        <f t="shared" si="216"/>
        <v>2.2229728858822662</v>
      </c>
      <c r="DU188">
        <f t="shared" si="217"/>
        <v>11.904539336386915</v>
      </c>
      <c r="DV188">
        <f t="shared" si="218"/>
        <v>11.641371995937222</v>
      </c>
      <c r="DW188">
        <f t="shared" si="219"/>
        <v>13.032402030279584</v>
      </c>
      <c r="DX188">
        <f t="shared" si="220"/>
        <v>21.042135086511617</v>
      </c>
      <c r="DY188" s="79">
        <f t="shared" si="175"/>
        <v>2.2229728858822662</v>
      </c>
      <c r="DZ188">
        <f t="shared" si="176"/>
        <v>1</v>
      </c>
      <c r="EE188" s="50" t="s">
        <v>720</v>
      </c>
      <c r="EF188" s="53">
        <v>10</v>
      </c>
      <c r="EG188" s="53">
        <v>14</v>
      </c>
      <c r="EH188">
        <f t="shared" si="221"/>
        <v>2.2080680560600996</v>
      </c>
      <c r="EI188">
        <f t="shared" si="222"/>
        <v>12.408481933250195</v>
      </c>
      <c r="EJ188">
        <f t="shared" si="223"/>
        <v>11.641371995937222</v>
      </c>
      <c r="EK188">
        <f t="shared" si="224"/>
        <v>13.032402030279584</v>
      </c>
      <c r="EL188">
        <f t="shared" si="225"/>
        <v>21.239198431698526</v>
      </c>
      <c r="EM188" s="79">
        <f t="shared" si="177"/>
        <v>2.2080680560600996</v>
      </c>
      <c r="EN188">
        <f t="shared" si="178"/>
        <v>1</v>
      </c>
      <c r="ES188" s="50" t="s">
        <v>720</v>
      </c>
      <c r="ET188" s="53">
        <v>10</v>
      </c>
      <c r="EU188" s="53">
        <v>14</v>
      </c>
      <c r="EV188">
        <f t="shared" si="226"/>
        <v>2.3577136705367292</v>
      </c>
      <c r="EW188">
        <f t="shared" si="227"/>
        <v>12.679490051677476</v>
      </c>
      <c r="EX188">
        <f t="shared" si="228"/>
        <v>11.641371995937222</v>
      </c>
      <c r="EY188">
        <f t="shared" si="229"/>
        <v>13.032402030279584</v>
      </c>
      <c r="EZ188">
        <f t="shared" si="230"/>
        <v>21.239198431698526</v>
      </c>
      <c r="FA188" s="79">
        <f t="shared" si="179"/>
        <v>2.3577136705367292</v>
      </c>
      <c r="FB188">
        <f t="shared" si="180"/>
        <v>1</v>
      </c>
    </row>
    <row r="189" spans="1:158">
      <c r="A189" s="50" t="s">
        <v>439</v>
      </c>
      <c r="B189" s="53">
        <v>24</v>
      </c>
      <c r="C189" s="53">
        <v>28</v>
      </c>
      <c r="H189" s="1">
        <v>188</v>
      </c>
      <c r="I189" s="50" t="s">
        <v>1231</v>
      </c>
      <c r="J189" s="53">
        <v>19</v>
      </c>
      <c r="K189" s="53">
        <v>8</v>
      </c>
      <c r="L189">
        <f t="shared" si="154"/>
        <v>16.763054614240211</v>
      </c>
      <c r="M189">
        <f t="shared" si="155"/>
        <v>3</v>
      </c>
      <c r="N189">
        <f t="shared" si="156"/>
        <v>23.345235059857504</v>
      </c>
      <c r="O189">
        <f t="shared" si="157"/>
        <v>24.083189157584592</v>
      </c>
      <c r="P189">
        <f t="shared" si="158"/>
        <v>10.816653826391969</v>
      </c>
      <c r="Q189" s="79">
        <f t="shared" si="159"/>
        <v>3</v>
      </c>
      <c r="R189">
        <f t="shared" si="160"/>
        <v>2</v>
      </c>
      <c r="W189" s="50" t="s">
        <v>722</v>
      </c>
      <c r="X189" s="53">
        <v>12</v>
      </c>
      <c r="Y189" s="53">
        <v>13</v>
      </c>
      <c r="Z189">
        <f t="shared" si="181"/>
        <v>12.410177275123832</v>
      </c>
      <c r="AA189">
        <f t="shared" si="182"/>
        <v>11.198837723812336</v>
      </c>
      <c r="AB189">
        <f t="shared" si="183"/>
        <v>15.07956697559263</v>
      </c>
      <c r="AC189">
        <f t="shared" si="184"/>
        <v>13.901438774457844</v>
      </c>
      <c r="AD189">
        <f t="shared" si="185"/>
        <v>5.2916433707108084</v>
      </c>
      <c r="AE189" s="79">
        <f t="shared" si="161"/>
        <v>5.2916433707108084</v>
      </c>
      <c r="AF189">
        <f t="shared" si="162"/>
        <v>5</v>
      </c>
      <c r="AK189" s="50" t="s">
        <v>722</v>
      </c>
      <c r="AL189" s="53">
        <v>12</v>
      </c>
      <c r="AM189" s="53">
        <v>13</v>
      </c>
      <c r="AN189">
        <f t="shared" si="186"/>
        <v>8.5168594283449011</v>
      </c>
      <c r="AO189">
        <f t="shared" si="187"/>
        <v>10.900967269002868</v>
      </c>
      <c r="AP189">
        <f t="shared" si="188"/>
        <v>15.390534194293414</v>
      </c>
      <c r="AQ189">
        <f t="shared" si="189"/>
        <v>13.068197189011533</v>
      </c>
      <c r="AR189">
        <f t="shared" si="190"/>
        <v>6.4060266737416027</v>
      </c>
      <c r="AS189" s="79">
        <f t="shared" si="163"/>
        <v>6.4060266737416027</v>
      </c>
      <c r="AT189">
        <f t="shared" si="164"/>
        <v>5</v>
      </c>
      <c r="AY189" s="50" t="s">
        <v>722</v>
      </c>
      <c r="AZ189" s="53">
        <v>12</v>
      </c>
      <c r="BA189" s="53">
        <v>13</v>
      </c>
      <c r="BB189">
        <f t="shared" si="191"/>
        <v>7.0198439226983229</v>
      </c>
      <c r="BC189">
        <f t="shared" si="192"/>
        <v>9.9756648313923293</v>
      </c>
      <c r="BD189">
        <f t="shared" si="193"/>
        <v>15.460596540938157</v>
      </c>
      <c r="BE189">
        <f t="shared" si="194"/>
        <v>13.068197189011533</v>
      </c>
      <c r="BF189">
        <f t="shared" si="195"/>
        <v>7.3592181063355913</v>
      </c>
      <c r="BG189" s="79">
        <f t="shared" si="165"/>
        <v>7.0198439226983229</v>
      </c>
      <c r="BH189">
        <f t="shared" si="166"/>
        <v>1</v>
      </c>
      <c r="BM189" s="50" t="s">
        <v>722</v>
      </c>
      <c r="BN189" s="53">
        <v>12</v>
      </c>
      <c r="BO189" s="53">
        <v>13</v>
      </c>
      <c r="BP189">
        <f t="shared" si="196"/>
        <v>3.5380091461732146</v>
      </c>
      <c r="BQ189">
        <f t="shared" si="197"/>
        <v>11.353144451031028</v>
      </c>
      <c r="BR189">
        <f t="shared" si="198"/>
        <v>15.390699366435284</v>
      </c>
      <c r="BS189">
        <f t="shared" si="199"/>
        <v>11.225862995778987</v>
      </c>
      <c r="BT189">
        <f t="shared" si="200"/>
        <v>12.158883811015972</v>
      </c>
      <c r="BU189" s="79">
        <f t="shared" si="167"/>
        <v>3.5380091461732146</v>
      </c>
      <c r="BV189">
        <f t="shared" si="168"/>
        <v>1</v>
      </c>
      <c r="CA189" s="50" t="s">
        <v>722</v>
      </c>
      <c r="CB189" s="53">
        <v>12</v>
      </c>
      <c r="CC189" s="53">
        <v>13</v>
      </c>
      <c r="CD189">
        <f t="shared" si="201"/>
        <v>2.0253938432569303</v>
      </c>
      <c r="CE189">
        <f t="shared" si="202"/>
        <v>10.985160314302828</v>
      </c>
      <c r="CF189">
        <f t="shared" si="203"/>
        <v>15.497057969158885</v>
      </c>
      <c r="CG189">
        <f t="shared" si="204"/>
        <v>11.225862995778987</v>
      </c>
      <c r="CH189">
        <f t="shared" si="205"/>
        <v>16.490744509836158</v>
      </c>
      <c r="CI189" s="79">
        <f t="shared" si="169"/>
        <v>2.0253938432569303</v>
      </c>
      <c r="CJ189">
        <f t="shared" si="170"/>
        <v>1</v>
      </c>
      <c r="CO189" s="50" t="s">
        <v>722</v>
      </c>
      <c r="CP189" s="53">
        <v>12</v>
      </c>
      <c r="CQ189" s="53">
        <v>13</v>
      </c>
      <c r="CR189">
        <f t="shared" si="206"/>
        <v>1.0118885850041113</v>
      </c>
      <c r="CS189">
        <f t="shared" si="207"/>
        <v>10.342176995197866</v>
      </c>
      <c r="CT189">
        <f t="shared" si="208"/>
        <v>8.7820249760171425</v>
      </c>
      <c r="CU189">
        <f t="shared" si="209"/>
        <v>11.225862995778987</v>
      </c>
      <c r="CV189">
        <f t="shared" si="210"/>
        <v>20.049136078699494</v>
      </c>
      <c r="CW189" s="79">
        <f t="shared" si="171"/>
        <v>1.0118885850041113</v>
      </c>
      <c r="CX189">
        <f t="shared" si="172"/>
        <v>1</v>
      </c>
      <c r="DC189" s="50" t="s">
        <v>722</v>
      </c>
      <c r="DD189" s="53">
        <v>12</v>
      </c>
      <c r="DE189" s="53">
        <v>13</v>
      </c>
      <c r="DF189">
        <f t="shared" si="211"/>
        <v>0.38256114308249117</v>
      </c>
      <c r="DG189">
        <f t="shared" si="212"/>
        <v>10.493425622421508</v>
      </c>
      <c r="DH189">
        <f t="shared" si="213"/>
        <v>12.69500946448273</v>
      </c>
      <c r="DI189">
        <f t="shared" si="214"/>
        <v>15.009109074723016</v>
      </c>
      <c r="DJ189">
        <f t="shared" si="215"/>
        <v>20.07214257693359</v>
      </c>
      <c r="DK189" s="79">
        <f t="shared" si="173"/>
        <v>0.38256114308249117</v>
      </c>
      <c r="DL189">
        <f t="shared" si="174"/>
        <v>1</v>
      </c>
      <c r="DQ189" s="50" t="s">
        <v>722</v>
      </c>
      <c r="DR189" s="53">
        <v>12</v>
      </c>
      <c r="DS189" s="53">
        <v>13</v>
      </c>
      <c r="DT189">
        <f t="shared" si="216"/>
        <v>0.41348065416380775</v>
      </c>
      <c r="DU189">
        <f t="shared" si="217"/>
        <v>9.7884678063312531</v>
      </c>
      <c r="DV189">
        <f t="shared" si="218"/>
        <v>12.190848208545269</v>
      </c>
      <c r="DW189">
        <f t="shared" si="219"/>
        <v>14.97367188150039</v>
      </c>
      <c r="DX189">
        <f t="shared" si="220"/>
        <v>20.157814532309875</v>
      </c>
      <c r="DY189" s="79">
        <f t="shared" si="175"/>
        <v>0.41348065416380775</v>
      </c>
      <c r="DZ189">
        <f t="shared" si="176"/>
        <v>1</v>
      </c>
      <c r="EE189" s="50" t="s">
        <v>722</v>
      </c>
      <c r="EF189" s="53">
        <v>12</v>
      </c>
      <c r="EG189" s="53">
        <v>13</v>
      </c>
      <c r="EH189">
        <f t="shared" si="221"/>
        <v>7.3720283457301014E-2</v>
      </c>
      <c r="EI189">
        <f t="shared" si="222"/>
        <v>10.261957575423732</v>
      </c>
      <c r="EJ189">
        <f t="shared" si="223"/>
        <v>12.190848208545269</v>
      </c>
      <c r="EK189">
        <f t="shared" si="224"/>
        <v>14.97367188150039</v>
      </c>
      <c r="EL189">
        <f t="shared" si="225"/>
        <v>20.355203739119514</v>
      </c>
      <c r="EM189" s="79">
        <f t="shared" si="177"/>
        <v>7.3720283457301014E-2</v>
      </c>
      <c r="EN189">
        <f t="shared" si="178"/>
        <v>1</v>
      </c>
      <c r="ES189" s="50" t="s">
        <v>722</v>
      </c>
      <c r="ET189" s="53">
        <v>12</v>
      </c>
      <c r="EU189" s="53">
        <v>13</v>
      </c>
      <c r="EV189">
        <f t="shared" si="226"/>
        <v>0.1219864428359973</v>
      </c>
      <c r="EW189">
        <f t="shared" si="227"/>
        <v>10.531320358368559</v>
      </c>
      <c r="EX189">
        <f t="shared" si="228"/>
        <v>12.190848208545269</v>
      </c>
      <c r="EY189">
        <f t="shared" si="229"/>
        <v>14.97367188150039</v>
      </c>
      <c r="EZ189">
        <f t="shared" si="230"/>
        <v>20.355203739119514</v>
      </c>
      <c r="FA189" s="79">
        <f t="shared" si="179"/>
        <v>0.1219864428359973</v>
      </c>
      <c r="FB189">
        <f t="shared" si="180"/>
        <v>1</v>
      </c>
    </row>
    <row r="190" spans="1:158">
      <c r="A190" s="50" t="s">
        <v>441</v>
      </c>
      <c r="B190" s="53">
        <v>19</v>
      </c>
      <c r="C190" s="53">
        <v>21</v>
      </c>
      <c r="H190" s="1">
        <v>189</v>
      </c>
      <c r="I190" s="50" t="s">
        <v>926</v>
      </c>
      <c r="J190" s="51">
        <v>22</v>
      </c>
      <c r="K190" s="51">
        <v>26</v>
      </c>
      <c r="L190">
        <f t="shared" si="154"/>
        <v>29.832867780352597</v>
      </c>
      <c r="M190">
        <f t="shared" si="155"/>
        <v>21.213203435596427</v>
      </c>
      <c r="N190">
        <f t="shared" si="156"/>
        <v>20.09975124224178</v>
      </c>
      <c r="O190">
        <f t="shared" si="157"/>
        <v>21.095023109728988</v>
      </c>
      <c r="P190">
        <f t="shared" si="158"/>
        <v>16.970562748477139</v>
      </c>
      <c r="Q190" s="79">
        <f t="shared" si="159"/>
        <v>16.970562748477139</v>
      </c>
      <c r="R190">
        <f t="shared" si="160"/>
        <v>5</v>
      </c>
      <c r="W190" s="50" t="s">
        <v>724</v>
      </c>
      <c r="X190" s="53">
        <v>12</v>
      </c>
      <c r="Y190" s="53">
        <v>13</v>
      </c>
      <c r="Z190">
        <f t="shared" si="181"/>
        <v>12.410177275123832</v>
      </c>
      <c r="AA190">
        <f t="shared" si="182"/>
        <v>11.198837723812336</v>
      </c>
      <c r="AB190">
        <f t="shared" si="183"/>
        <v>15.07956697559263</v>
      </c>
      <c r="AC190">
        <f t="shared" si="184"/>
        <v>13.901438774457844</v>
      </c>
      <c r="AD190">
        <f t="shared" si="185"/>
        <v>5.2916433707108084</v>
      </c>
      <c r="AE190" s="79">
        <f t="shared" si="161"/>
        <v>5.2916433707108084</v>
      </c>
      <c r="AF190">
        <f t="shared" si="162"/>
        <v>5</v>
      </c>
      <c r="AK190" s="50" t="s">
        <v>724</v>
      </c>
      <c r="AL190" s="53">
        <v>12</v>
      </c>
      <c r="AM190" s="53">
        <v>13</v>
      </c>
      <c r="AN190">
        <f t="shared" si="186"/>
        <v>8.5168594283449011</v>
      </c>
      <c r="AO190">
        <f t="shared" si="187"/>
        <v>10.900967269002868</v>
      </c>
      <c r="AP190">
        <f t="shared" si="188"/>
        <v>15.390534194293414</v>
      </c>
      <c r="AQ190">
        <f t="shared" si="189"/>
        <v>13.068197189011533</v>
      </c>
      <c r="AR190">
        <f t="shared" si="190"/>
        <v>6.4060266737416027</v>
      </c>
      <c r="AS190" s="79">
        <f t="shared" si="163"/>
        <v>6.4060266737416027</v>
      </c>
      <c r="AT190">
        <f t="shared" si="164"/>
        <v>5</v>
      </c>
      <c r="AY190" s="50" t="s">
        <v>724</v>
      </c>
      <c r="AZ190" s="53">
        <v>12</v>
      </c>
      <c r="BA190" s="53">
        <v>13</v>
      </c>
      <c r="BB190">
        <f t="shared" si="191"/>
        <v>7.0198439226983229</v>
      </c>
      <c r="BC190">
        <f t="shared" si="192"/>
        <v>9.9756648313923293</v>
      </c>
      <c r="BD190">
        <f t="shared" si="193"/>
        <v>15.460596540938157</v>
      </c>
      <c r="BE190">
        <f t="shared" si="194"/>
        <v>13.068197189011533</v>
      </c>
      <c r="BF190">
        <f t="shared" si="195"/>
        <v>7.3592181063355913</v>
      </c>
      <c r="BG190" s="79">
        <f t="shared" si="165"/>
        <v>7.0198439226983229</v>
      </c>
      <c r="BH190">
        <f t="shared" si="166"/>
        <v>1</v>
      </c>
      <c r="BM190" s="50" t="s">
        <v>724</v>
      </c>
      <c r="BN190" s="53">
        <v>12</v>
      </c>
      <c r="BO190" s="53">
        <v>13</v>
      </c>
      <c r="BP190">
        <f t="shared" si="196"/>
        <v>3.5380091461732146</v>
      </c>
      <c r="BQ190">
        <f t="shared" si="197"/>
        <v>11.353144451031028</v>
      </c>
      <c r="BR190">
        <f t="shared" si="198"/>
        <v>15.390699366435284</v>
      </c>
      <c r="BS190">
        <f t="shared" si="199"/>
        <v>11.225862995778987</v>
      </c>
      <c r="BT190">
        <f t="shared" si="200"/>
        <v>12.158883811015972</v>
      </c>
      <c r="BU190" s="79">
        <f t="shared" si="167"/>
        <v>3.5380091461732146</v>
      </c>
      <c r="BV190">
        <f t="shared" si="168"/>
        <v>1</v>
      </c>
      <c r="CA190" s="50" t="s">
        <v>724</v>
      </c>
      <c r="CB190" s="53">
        <v>12</v>
      </c>
      <c r="CC190" s="53">
        <v>13</v>
      </c>
      <c r="CD190">
        <f t="shared" si="201"/>
        <v>2.0253938432569303</v>
      </c>
      <c r="CE190">
        <f t="shared" si="202"/>
        <v>10.985160314302828</v>
      </c>
      <c r="CF190">
        <f t="shared" si="203"/>
        <v>15.497057969158885</v>
      </c>
      <c r="CG190">
        <f t="shared" si="204"/>
        <v>11.225862995778987</v>
      </c>
      <c r="CH190">
        <f t="shared" si="205"/>
        <v>16.490744509836158</v>
      </c>
      <c r="CI190" s="79">
        <f t="shared" si="169"/>
        <v>2.0253938432569303</v>
      </c>
      <c r="CJ190">
        <f t="shared" si="170"/>
        <v>1</v>
      </c>
      <c r="CO190" s="50" t="s">
        <v>724</v>
      </c>
      <c r="CP190" s="53">
        <v>12</v>
      </c>
      <c r="CQ190" s="53">
        <v>13</v>
      </c>
      <c r="CR190">
        <f t="shared" si="206"/>
        <v>1.0118885850041113</v>
      </c>
      <c r="CS190">
        <f t="shared" si="207"/>
        <v>10.342176995197866</v>
      </c>
      <c r="CT190">
        <f t="shared" si="208"/>
        <v>8.7820249760171425</v>
      </c>
      <c r="CU190">
        <f t="shared" si="209"/>
        <v>11.225862995778987</v>
      </c>
      <c r="CV190">
        <f t="shared" si="210"/>
        <v>20.049136078699494</v>
      </c>
      <c r="CW190" s="79">
        <f t="shared" si="171"/>
        <v>1.0118885850041113</v>
      </c>
      <c r="CX190">
        <f t="shared" si="172"/>
        <v>1</v>
      </c>
      <c r="DC190" s="50" t="s">
        <v>724</v>
      </c>
      <c r="DD190" s="53">
        <v>12</v>
      </c>
      <c r="DE190" s="53">
        <v>13</v>
      </c>
      <c r="DF190">
        <f t="shared" si="211"/>
        <v>0.38256114308249117</v>
      </c>
      <c r="DG190">
        <f t="shared" si="212"/>
        <v>10.493425622421508</v>
      </c>
      <c r="DH190">
        <f t="shared" si="213"/>
        <v>12.69500946448273</v>
      </c>
      <c r="DI190">
        <f t="shared" si="214"/>
        <v>15.009109074723016</v>
      </c>
      <c r="DJ190">
        <f t="shared" si="215"/>
        <v>20.07214257693359</v>
      </c>
      <c r="DK190" s="79">
        <f t="shared" si="173"/>
        <v>0.38256114308249117</v>
      </c>
      <c r="DL190">
        <f t="shared" si="174"/>
        <v>1</v>
      </c>
      <c r="DQ190" s="50" t="s">
        <v>724</v>
      </c>
      <c r="DR190" s="53">
        <v>12</v>
      </c>
      <c r="DS190" s="53">
        <v>13</v>
      </c>
      <c r="DT190">
        <f t="shared" si="216"/>
        <v>0.41348065416380775</v>
      </c>
      <c r="DU190">
        <f t="shared" si="217"/>
        <v>9.7884678063312531</v>
      </c>
      <c r="DV190">
        <f t="shared" si="218"/>
        <v>12.190848208545269</v>
      </c>
      <c r="DW190">
        <f t="shared" si="219"/>
        <v>14.97367188150039</v>
      </c>
      <c r="DX190">
        <f t="shared" si="220"/>
        <v>20.157814532309875</v>
      </c>
      <c r="DY190" s="79">
        <f t="shared" si="175"/>
        <v>0.41348065416380775</v>
      </c>
      <c r="DZ190">
        <f t="shared" si="176"/>
        <v>1</v>
      </c>
      <c r="EE190" s="50" t="s">
        <v>724</v>
      </c>
      <c r="EF190" s="53">
        <v>12</v>
      </c>
      <c r="EG190" s="53">
        <v>13</v>
      </c>
      <c r="EH190">
        <f t="shared" si="221"/>
        <v>7.3720283457301014E-2</v>
      </c>
      <c r="EI190">
        <f t="shared" si="222"/>
        <v>10.261957575423732</v>
      </c>
      <c r="EJ190">
        <f t="shared" si="223"/>
        <v>12.190848208545269</v>
      </c>
      <c r="EK190">
        <f t="shared" si="224"/>
        <v>14.97367188150039</v>
      </c>
      <c r="EL190">
        <f t="shared" si="225"/>
        <v>20.355203739119514</v>
      </c>
      <c r="EM190" s="79">
        <f t="shared" si="177"/>
        <v>7.3720283457301014E-2</v>
      </c>
      <c r="EN190">
        <f t="shared" si="178"/>
        <v>1</v>
      </c>
      <c r="ES190" s="50" t="s">
        <v>724</v>
      </c>
      <c r="ET190" s="53">
        <v>12</v>
      </c>
      <c r="EU190" s="53">
        <v>13</v>
      </c>
      <c r="EV190">
        <f t="shared" si="226"/>
        <v>0.1219864428359973</v>
      </c>
      <c r="EW190">
        <f t="shared" si="227"/>
        <v>10.531320358368559</v>
      </c>
      <c r="EX190">
        <f t="shared" si="228"/>
        <v>12.190848208545269</v>
      </c>
      <c r="EY190">
        <f t="shared" si="229"/>
        <v>14.97367188150039</v>
      </c>
      <c r="EZ190">
        <f t="shared" si="230"/>
        <v>20.355203739119514</v>
      </c>
      <c r="FA190" s="79">
        <f t="shared" si="179"/>
        <v>0.1219864428359973</v>
      </c>
      <c r="FB190">
        <f t="shared" si="180"/>
        <v>1</v>
      </c>
    </row>
    <row r="191" spans="1:158">
      <c r="A191" s="50" t="s">
        <v>443</v>
      </c>
      <c r="B191" s="53">
        <v>5</v>
      </c>
      <c r="C191" s="53">
        <v>4</v>
      </c>
      <c r="H191" s="1">
        <v>190</v>
      </c>
      <c r="I191" s="50" t="s">
        <v>865</v>
      </c>
      <c r="J191" s="51">
        <v>2</v>
      </c>
      <c r="K191" s="51">
        <v>24</v>
      </c>
      <c r="L191">
        <f t="shared" si="154"/>
        <v>21.023796041628639</v>
      </c>
      <c r="M191">
        <f t="shared" si="155"/>
        <v>25.495097567963924</v>
      </c>
      <c r="N191">
        <f t="shared" si="156"/>
        <v>0</v>
      </c>
      <c r="O191">
        <f t="shared" si="157"/>
        <v>1</v>
      </c>
      <c r="P191">
        <f t="shared" si="158"/>
        <v>12.806248474865697</v>
      </c>
      <c r="Q191" s="79">
        <f t="shared" si="159"/>
        <v>0</v>
      </c>
      <c r="R191">
        <f t="shared" si="160"/>
        <v>3</v>
      </c>
      <c r="W191" s="50" t="s">
        <v>726</v>
      </c>
      <c r="X191" s="53">
        <v>12</v>
      </c>
      <c r="Y191" s="53">
        <v>13</v>
      </c>
      <c r="Z191">
        <f t="shared" si="181"/>
        <v>12.410177275123832</v>
      </c>
      <c r="AA191">
        <f t="shared" si="182"/>
        <v>11.198837723812336</v>
      </c>
      <c r="AB191">
        <f t="shared" si="183"/>
        <v>15.07956697559263</v>
      </c>
      <c r="AC191">
        <f t="shared" si="184"/>
        <v>13.901438774457844</v>
      </c>
      <c r="AD191">
        <f t="shared" si="185"/>
        <v>5.2916433707108084</v>
      </c>
      <c r="AE191" s="79">
        <f t="shared" si="161"/>
        <v>5.2916433707108084</v>
      </c>
      <c r="AF191">
        <f t="shared" si="162"/>
        <v>5</v>
      </c>
      <c r="AK191" s="50" t="s">
        <v>726</v>
      </c>
      <c r="AL191" s="53">
        <v>12</v>
      </c>
      <c r="AM191" s="53">
        <v>13</v>
      </c>
      <c r="AN191">
        <f t="shared" si="186"/>
        <v>8.5168594283449011</v>
      </c>
      <c r="AO191">
        <f t="shared" si="187"/>
        <v>10.900967269002868</v>
      </c>
      <c r="AP191">
        <f t="shared" si="188"/>
        <v>15.390534194293414</v>
      </c>
      <c r="AQ191">
        <f t="shared" si="189"/>
        <v>13.068197189011533</v>
      </c>
      <c r="AR191">
        <f t="shared" si="190"/>
        <v>6.4060266737416027</v>
      </c>
      <c r="AS191" s="79">
        <f t="shared" si="163"/>
        <v>6.4060266737416027</v>
      </c>
      <c r="AT191">
        <f t="shared" si="164"/>
        <v>5</v>
      </c>
      <c r="AY191" s="50" t="s">
        <v>726</v>
      </c>
      <c r="AZ191" s="53">
        <v>12</v>
      </c>
      <c r="BA191" s="53">
        <v>13</v>
      </c>
      <c r="BB191">
        <f t="shared" si="191"/>
        <v>7.0198439226983229</v>
      </c>
      <c r="BC191">
        <f t="shared" si="192"/>
        <v>9.9756648313923293</v>
      </c>
      <c r="BD191">
        <f t="shared" si="193"/>
        <v>15.460596540938157</v>
      </c>
      <c r="BE191">
        <f t="shared" si="194"/>
        <v>13.068197189011533</v>
      </c>
      <c r="BF191">
        <f t="shared" si="195"/>
        <v>7.3592181063355913</v>
      </c>
      <c r="BG191" s="79">
        <f t="shared" si="165"/>
        <v>7.0198439226983229</v>
      </c>
      <c r="BH191">
        <f t="shared" si="166"/>
        <v>1</v>
      </c>
      <c r="BM191" s="50" t="s">
        <v>726</v>
      </c>
      <c r="BN191" s="53">
        <v>12</v>
      </c>
      <c r="BO191" s="53">
        <v>13</v>
      </c>
      <c r="BP191">
        <f t="shared" si="196"/>
        <v>3.5380091461732146</v>
      </c>
      <c r="BQ191">
        <f t="shared" si="197"/>
        <v>11.353144451031028</v>
      </c>
      <c r="BR191">
        <f t="shared" si="198"/>
        <v>15.390699366435284</v>
      </c>
      <c r="BS191">
        <f t="shared" si="199"/>
        <v>11.225862995778987</v>
      </c>
      <c r="BT191">
        <f t="shared" si="200"/>
        <v>12.158883811015972</v>
      </c>
      <c r="BU191" s="79">
        <f t="shared" si="167"/>
        <v>3.5380091461732146</v>
      </c>
      <c r="BV191">
        <f t="shared" si="168"/>
        <v>1</v>
      </c>
      <c r="CA191" s="50" t="s">
        <v>726</v>
      </c>
      <c r="CB191" s="53">
        <v>12</v>
      </c>
      <c r="CC191" s="53">
        <v>13</v>
      </c>
      <c r="CD191">
        <f t="shared" si="201"/>
        <v>2.0253938432569303</v>
      </c>
      <c r="CE191">
        <f t="shared" si="202"/>
        <v>10.985160314302828</v>
      </c>
      <c r="CF191">
        <f t="shared" si="203"/>
        <v>15.497057969158885</v>
      </c>
      <c r="CG191">
        <f t="shared" si="204"/>
        <v>11.225862995778987</v>
      </c>
      <c r="CH191">
        <f t="shared" si="205"/>
        <v>16.490744509836158</v>
      </c>
      <c r="CI191" s="79">
        <f t="shared" si="169"/>
        <v>2.0253938432569303</v>
      </c>
      <c r="CJ191">
        <f t="shared" si="170"/>
        <v>1</v>
      </c>
      <c r="CO191" s="50" t="s">
        <v>726</v>
      </c>
      <c r="CP191" s="53">
        <v>12</v>
      </c>
      <c r="CQ191" s="53">
        <v>13</v>
      </c>
      <c r="CR191">
        <f t="shared" si="206"/>
        <v>1.0118885850041113</v>
      </c>
      <c r="CS191">
        <f t="shared" si="207"/>
        <v>10.342176995197866</v>
      </c>
      <c r="CT191">
        <f t="shared" si="208"/>
        <v>8.7820249760171425</v>
      </c>
      <c r="CU191">
        <f t="shared" si="209"/>
        <v>11.225862995778987</v>
      </c>
      <c r="CV191">
        <f t="shared" si="210"/>
        <v>20.049136078699494</v>
      </c>
      <c r="CW191" s="79">
        <f t="shared" si="171"/>
        <v>1.0118885850041113</v>
      </c>
      <c r="CX191">
        <f t="shared" si="172"/>
        <v>1</v>
      </c>
      <c r="DC191" s="50" t="s">
        <v>726</v>
      </c>
      <c r="DD191" s="53">
        <v>12</v>
      </c>
      <c r="DE191" s="53">
        <v>13</v>
      </c>
      <c r="DF191">
        <f t="shared" si="211"/>
        <v>0.38256114308249117</v>
      </c>
      <c r="DG191">
        <f t="shared" si="212"/>
        <v>10.493425622421508</v>
      </c>
      <c r="DH191">
        <f t="shared" si="213"/>
        <v>12.69500946448273</v>
      </c>
      <c r="DI191">
        <f t="shared" si="214"/>
        <v>15.009109074723016</v>
      </c>
      <c r="DJ191">
        <f t="shared" si="215"/>
        <v>20.07214257693359</v>
      </c>
      <c r="DK191" s="79">
        <f t="shared" si="173"/>
        <v>0.38256114308249117</v>
      </c>
      <c r="DL191">
        <f t="shared" si="174"/>
        <v>1</v>
      </c>
      <c r="DQ191" s="50" t="s">
        <v>726</v>
      </c>
      <c r="DR191" s="53">
        <v>12</v>
      </c>
      <c r="DS191" s="53">
        <v>13</v>
      </c>
      <c r="DT191">
        <f t="shared" si="216"/>
        <v>0.41348065416380775</v>
      </c>
      <c r="DU191">
        <f t="shared" si="217"/>
        <v>9.7884678063312531</v>
      </c>
      <c r="DV191">
        <f t="shared" si="218"/>
        <v>12.190848208545269</v>
      </c>
      <c r="DW191">
        <f t="shared" si="219"/>
        <v>14.97367188150039</v>
      </c>
      <c r="DX191">
        <f t="shared" si="220"/>
        <v>20.157814532309875</v>
      </c>
      <c r="DY191" s="79">
        <f t="shared" si="175"/>
        <v>0.41348065416380775</v>
      </c>
      <c r="DZ191">
        <f t="shared" si="176"/>
        <v>1</v>
      </c>
      <c r="EE191" s="50" t="s">
        <v>726</v>
      </c>
      <c r="EF191" s="53">
        <v>12</v>
      </c>
      <c r="EG191" s="53">
        <v>13</v>
      </c>
      <c r="EH191">
        <f t="shared" si="221"/>
        <v>7.3720283457301014E-2</v>
      </c>
      <c r="EI191">
        <f t="shared" si="222"/>
        <v>10.261957575423732</v>
      </c>
      <c r="EJ191">
        <f t="shared" si="223"/>
        <v>12.190848208545269</v>
      </c>
      <c r="EK191">
        <f t="shared" si="224"/>
        <v>14.97367188150039</v>
      </c>
      <c r="EL191">
        <f t="shared" si="225"/>
        <v>20.355203739119514</v>
      </c>
      <c r="EM191" s="79">
        <f t="shared" si="177"/>
        <v>7.3720283457301014E-2</v>
      </c>
      <c r="EN191">
        <f t="shared" si="178"/>
        <v>1</v>
      </c>
      <c r="ES191" s="50" t="s">
        <v>726</v>
      </c>
      <c r="ET191" s="53">
        <v>12</v>
      </c>
      <c r="EU191" s="53">
        <v>13</v>
      </c>
      <c r="EV191">
        <f t="shared" si="226"/>
        <v>0.1219864428359973</v>
      </c>
      <c r="EW191">
        <f t="shared" si="227"/>
        <v>10.531320358368559</v>
      </c>
      <c r="EX191">
        <f t="shared" si="228"/>
        <v>12.190848208545269</v>
      </c>
      <c r="EY191">
        <f t="shared" si="229"/>
        <v>14.97367188150039</v>
      </c>
      <c r="EZ191">
        <f t="shared" si="230"/>
        <v>20.355203739119514</v>
      </c>
      <c r="FA191" s="79">
        <f t="shared" si="179"/>
        <v>0.1219864428359973</v>
      </c>
      <c r="FB191">
        <f t="shared" si="180"/>
        <v>1</v>
      </c>
    </row>
    <row r="192" spans="1:158">
      <c r="A192" s="50" t="s">
        <v>445</v>
      </c>
      <c r="B192" s="53">
        <v>27</v>
      </c>
      <c r="C192" s="53">
        <v>4</v>
      </c>
      <c r="H192" s="1">
        <v>191</v>
      </c>
      <c r="I192" s="50" t="s">
        <v>545</v>
      </c>
      <c r="J192" s="53">
        <v>12</v>
      </c>
      <c r="K192" s="53">
        <v>13</v>
      </c>
      <c r="L192">
        <f t="shared" si="154"/>
        <v>13.45362404707371</v>
      </c>
      <c r="M192">
        <f t="shared" si="155"/>
        <v>10.63014581273465</v>
      </c>
      <c r="N192">
        <f t="shared" si="156"/>
        <v>14.866068747318506</v>
      </c>
      <c r="O192">
        <f t="shared" si="157"/>
        <v>15.556349186104045</v>
      </c>
      <c r="P192">
        <f t="shared" si="158"/>
        <v>2.2360679774997898</v>
      </c>
      <c r="Q192" s="79">
        <f t="shared" si="159"/>
        <v>2.2360679774997898</v>
      </c>
      <c r="R192">
        <f t="shared" si="160"/>
        <v>5</v>
      </c>
      <c r="W192" s="50" t="s">
        <v>728</v>
      </c>
      <c r="X192" s="53">
        <v>12</v>
      </c>
      <c r="Y192" s="53">
        <v>13</v>
      </c>
      <c r="Z192">
        <f t="shared" si="181"/>
        <v>12.410177275123832</v>
      </c>
      <c r="AA192">
        <f t="shared" si="182"/>
        <v>11.198837723812336</v>
      </c>
      <c r="AB192">
        <f t="shared" si="183"/>
        <v>15.07956697559263</v>
      </c>
      <c r="AC192">
        <f t="shared" si="184"/>
        <v>13.901438774457844</v>
      </c>
      <c r="AD192">
        <f t="shared" si="185"/>
        <v>5.2916433707108084</v>
      </c>
      <c r="AE192" s="79">
        <f t="shared" si="161"/>
        <v>5.2916433707108084</v>
      </c>
      <c r="AF192">
        <f t="shared" si="162"/>
        <v>5</v>
      </c>
      <c r="AK192" s="50" t="s">
        <v>728</v>
      </c>
      <c r="AL192" s="53">
        <v>12</v>
      </c>
      <c r="AM192" s="53">
        <v>13</v>
      </c>
      <c r="AN192">
        <f t="shared" si="186"/>
        <v>8.5168594283449011</v>
      </c>
      <c r="AO192">
        <f t="shared" si="187"/>
        <v>10.900967269002868</v>
      </c>
      <c r="AP192">
        <f t="shared" si="188"/>
        <v>15.390534194293414</v>
      </c>
      <c r="AQ192">
        <f t="shared" si="189"/>
        <v>13.068197189011533</v>
      </c>
      <c r="AR192">
        <f t="shared" si="190"/>
        <v>6.4060266737416027</v>
      </c>
      <c r="AS192" s="79">
        <f t="shared" si="163"/>
        <v>6.4060266737416027</v>
      </c>
      <c r="AT192">
        <f t="shared" si="164"/>
        <v>5</v>
      </c>
      <c r="AY192" s="50" t="s">
        <v>728</v>
      </c>
      <c r="AZ192" s="53">
        <v>12</v>
      </c>
      <c r="BA192" s="53">
        <v>13</v>
      </c>
      <c r="BB192">
        <f t="shared" si="191"/>
        <v>7.0198439226983229</v>
      </c>
      <c r="BC192">
        <f t="shared" si="192"/>
        <v>9.9756648313923293</v>
      </c>
      <c r="BD192">
        <f t="shared" si="193"/>
        <v>15.460596540938157</v>
      </c>
      <c r="BE192">
        <f t="shared" si="194"/>
        <v>13.068197189011533</v>
      </c>
      <c r="BF192">
        <f t="shared" si="195"/>
        <v>7.3592181063355913</v>
      </c>
      <c r="BG192" s="79">
        <f t="shared" si="165"/>
        <v>7.0198439226983229</v>
      </c>
      <c r="BH192">
        <f t="shared" si="166"/>
        <v>1</v>
      </c>
      <c r="BM192" s="50" t="s">
        <v>728</v>
      </c>
      <c r="BN192" s="53">
        <v>12</v>
      </c>
      <c r="BO192" s="53">
        <v>13</v>
      </c>
      <c r="BP192">
        <f t="shared" si="196"/>
        <v>3.5380091461732146</v>
      </c>
      <c r="BQ192">
        <f t="shared" si="197"/>
        <v>11.353144451031028</v>
      </c>
      <c r="BR192">
        <f t="shared" si="198"/>
        <v>15.390699366435284</v>
      </c>
      <c r="BS192">
        <f t="shared" si="199"/>
        <v>11.225862995778987</v>
      </c>
      <c r="BT192">
        <f t="shared" si="200"/>
        <v>12.158883811015972</v>
      </c>
      <c r="BU192" s="79">
        <f t="shared" si="167"/>
        <v>3.5380091461732146</v>
      </c>
      <c r="BV192">
        <f t="shared" si="168"/>
        <v>1</v>
      </c>
      <c r="CA192" s="50" t="s">
        <v>728</v>
      </c>
      <c r="CB192" s="53">
        <v>12</v>
      </c>
      <c r="CC192" s="53">
        <v>13</v>
      </c>
      <c r="CD192">
        <f t="shared" si="201"/>
        <v>2.0253938432569303</v>
      </c>
      <c r="CE192">
        <f t="shared" si="202"/>
        <v>10.985160314302828</v>
      </c>
      <c r="CF192">
        <f t="shared" si="203"/>
        <v>15.497057969158885</v>
      </c>
      <c r="CG192">
        <f t="shared" si="204"/>
        <v>11.225862995778987</v>
      </c>
      <c r="CH192">
        <f t="shared" si="205"/>
        <v>16.490744509836158</v>
      </c>
      <c r="CI192" s="79">
        <f t="shared" si="169"/>
        <v>2.0253938432569303</v>
      </c>
      <c r="CJ192">
        <f t="shared" si="170"/>
        <v>1</v>
      </c>
      <c r="CO192" s="50" t="s">
        <v>728</v>
      </c>
      <c r="CP192" s="53">
        <v>12</v>
      </c>
      <c r="CQ192" s="53">
        <v>13</v>
      </c>
      <c r="CR192">
        <f t="shared" si="206"/>
        <v>1.0118885850041113</v>
      </c>
      <c r="CS192">
        <f t="shared" si="207"/>
        <v>10.342176995197866</v>
      </c>
      <c r="CT192">
        <f t="shared" si="208"/>
        <v>8.7820249760171425</v>
      </c>
      <c r="CU192">
        <f t="shared" si="209"/>
        <v>11.225862995778987</v>
      </c>
      <c r="CV192">
        <f t="shared" si="210"/>
        <v>20.049136078699494</v>
      </c>
      <c r="CW192" s="79">
        <f t="shared" si="171"/>
        <v>1.0118885850041113</v>
      </c>
      <c r="CX192">
        <f t="shared" si="172"/>
        <v>1</v>
      </c>
      <c r="DC192" s="50" t="s">
        <v>728</v>
      </c>
      <c r="DD192" s="53">
        <v>12</v>
      </c>
      <c r="DE192" s="53">
        <v>13</v>
      </c>
      <c r="DF192">
        <f t="shared" si="211"/>
        <v>0.38256114308249117</v>
      </c>
      <c r="DG192">
        <f t="shared" si="212"/>
        <v>10.493425622421508</v>
      </c>
      <c r="DH192">
        <f t="shared" si="213"/>
        <v>12.69500946448273</v>
      </c>
      <c r="DI192">
        <f t="shared" si="214"/>
        <v>15.009109074723016</v>
      </c>
      <c r="DJ192">
        <f t="shared" si="215"/>
        <v>20.07214257693359</v>
      </c>
      <c r="DK192" s="79">
        <f t="shared" si="173"/>
        <v>0.38256114308249117</v>
      </c>
      <c r="DL192">
        <f t="shared" si="174"/>
        <v>1</v>
      </c>
      <c r="DQ192" s="50" t="s">
        <v>728</v>
      </c>
      <c r="DR192" s="53">
        <v>12</v>
      </c>
      <c r="DS192" s="53">
        <v>13</v>
      </c>
      <c r="DT192">
        <f t="shared" si="216"/>
        <v>0.41348065416380775</v>
      </c>
      <c r="DU192">
        <f t="shared" si="217"/>
        <v>9.7884678063312531</v>
      </c>
      <c r="DV192">
        <f t="shared" si="218"/>
        <v>12.190848208545269</v>
      </c>
      <c r="DW192">
        <f t="shared" si="219"/>
        <v>14.97367188150039</v>
      </c>
      <c r="DX192">
        <f t="shared" si="220"/>
        <v>20.157814532309875</v>
      </c>
      <c r="DY192" s="79">
        <f t="shared" si="175"/>
        <v>0.41348065416380775</v>
      </c>
      <c r="DZ192">
        <f t="shared" si="176"/>
        <v>1</v>
      </c>
      <c r="EE192" s="50" t="s">
        <v>728</v>
      </c>
      <c r="EF192" s="53">
        <v>12</v>
      </c>
      <c r="EG192" s="53">
        <v>13</v>
      </c>
      <c r="EH192">
        <f t="shared" si="221"/>
        <v>7.3720283457301014E-2</v>
      </c>
      <c r="EI192">
        <f t="shared" si="222"/>
        <v>10.261957575423732</v>
      </c>
      <c r="EJ192">
        <f t="shared" si="223"/>
        <v>12.190848208545269</v>
      </c>
      <c r="EK192">
        <f t="shared" si="224"/>
        <v>14.97367188150039</v>
      </c>
      <c r="EL192">
        <f t="shared" si="225"/>
        <v>20.355203739119514</v>
      </c>
      <c r="EM192" s="79">
        <f t="shared" si="177"/>
        <v>7.3720283457301014E-2</v>
      </c>
      <c r="EN192">
        <f t="shared" si="178"/>
        <v>1</v>
      </c>
      <c r="ES192" s="50" t="s">
        <v>728</v>
      </c>
      <c r="ET192" s="53">
        <v>12</v>
      </c>
      <c r="EU192" s="53">
        <v>13</v>
      </c>
      <c r="EV192">
        <f t="shared" si="226"/>
        <v>0.1219864428359973</v>
      </c>
      <c r="EW192">
        <f t="shared" si="227"/>
        <v>10.531320358368559</v>
      </c>
      <c r="EX192">
        <f t="shared" si="228"/>
        <v>12.190848208545269</v>
      </c>
      <c r="EY192">
        <f t="shared" si="229"/>
        <v>14.97367188150039</v>
      </c>
      <c r="EZ192">
        <f t="shared" si="230"/>
        <v>20.355203739119514</v>
      </c>
      <c r="FA192" s="79">
        <f t="shared" si="179"/>
        <v>0.1219864428359973</v>
      </c>
      <c r="FB192">
        <f t="shared" si="180"/>
        <v>1</v>
      </c>
    </row>
    <row r="193" spans="1:158">
      <c r="A193" s="50" t="s">
        <v>447</v>
      </c>
      <c r="B193" s="53">
        <v>24</v>
      </c>
      <c r="C193" s="53">
        <v>28</v>
      </c>
      <c r="H193" s="1">
        <v>192</v>
      </c>
      <c r="I193" s="50" t="s">
        <v>467</v>
      </c>
      <c r="J193" s="53">
        <v>22</v>
      </c>
      <c r="K193" s="53">
        <v>28</v>
      </c>
      <c r="L193">
        <f t="shared" si="154"/>
        <v>31.400636936215164</v>
      </c>
      <c r="M193">
        <f t="shared" si="155"/>
        <v>23.194827009486403</v>
      </c>
      <c r="N193">
        <f t="shared" si="156"/>
        <v>20.396078054371138</v>
      </c>
      <c r="O193">
        <f t="shared" si="157"/>
        <v>21.377558326431949</v>
      </c>
      <c r="P193">
        <f t="shared" si="158"/>
        <v>18.439088914585774</v>
      </c>
      <c r="Q193" s="79">
        <f t="shared" si="159"/>
        <v>18.439088914585774</v>
      </c>
      <c r="R193">
        <f t="shared" si="160"/>
        <v>5</v>
      </c>
      <c r="W193" s="50" t="s">
        <v>730</v>
      </c>
      <c r="X193" s="53">
        <v>12</v>
      </c>
      <c r="Y193" s="53">
        <v>13</v>
      </c>
      <c r="Z193">
        <f t="shared" si="181"/>
        <v>12.410177275123832</v>
      </c>
      <c r="AA193">
        <f t="shared" si="182"/>
        <v>11.198837723812336</v>
      </c>
      <c r="AB193">
        <f t="shared" si="183"/>
        <v>15.07956697559263</v>
      </c>
      <c r="AC193">
        <f t="shared" si="184"/>
        <v>13.901438774457844</v>
      </c>
      <c r="AD193">
        <f t="shared" si="185"/>
        <v>5.2916433707108084</v>
      </c>
      <c r="AE193" s="79">
        <f t="shared" si="161"/>
        <v>5.2916433707108084</v>
      </c>
      <c r="AF193">
        <f t="shared" si="162"/>
        <v>5</v>
      </c>
      <c r="AK193" s="50" t="s">
        <v>730</v>
      </c>
      <c r="AL193" s="53">
        <v>12</v>
      </c>
      <c r="AM193" s="53">
        <v>13</v>
      </c>
      <c r="AN193">
        <f t="shared" si="186"/>
        <v>8.5168594283449011</v>
      </c>
      <c r="AO193">
        <f t="shared" si="187"/>
        <v>10.900967269002868</v>
      </c>
      <c r="AP193">
        <f t="shared" si="188"/>
        <v>15.390534194293414</v>
      </c>
      <c r="AQ193">
        <f t="shared" si="189"/>
        <v>13.068197189011533</v>
      </c>
      <c r="AR193">
        <f t="shared" si="190"/>
        <v>6.4060266737416027</v>
      </c>
      <c r="AS193" s="79">
        <f t="shared" si="163"/>
        <v>6.4060266737416027</v>
      </c>
      <c r="AT193">
        <f t="shared" si="164"/>
        <v>5</v>
      </c>
      <c r="AY193" s="50" t="s">
        <v>730</v>
      </c>
      <c r="AZ193" s="53">
        <v>12</v>
      </c>
      <c r="BA193" s="53">
        <v>13</v>
      </c>
      <c r="BB193">
        <f t="shared" si="191"/>
        <v>7.0198439226983229</v>
      </c>
      <c r="BC193">
        <f t="shared" si="192"/>
        <v>9.9756648313923293</v>
      </c>
      <c r="BD193">
        <f t="shared" si="193"/>
        <v>15.460596540938157</v>
      </c>
      <c r="BE193">
        <f t="shared" si="194"/>
        <v>13.068197189011533</v>
      </c>
      <c r="BF193">
        <f t="shared" si="195"/>
        <v>7.3592181063355913</v>
      </c>
      <c r="BG193" s="79">
        <f t="shared" si="165"/>
        <v>7.0198439226983229</v>
      </c>
      <c r="BH193">
        <f t="shared" si="166"/>
        <v>1</v>
      </c>
      <c r="BM193" s="50" t="s">
        <v>730</v>
      </c>
      <c r="BN193" s="53">
        <v>12</v>
      </c>
      <c r="BO193" s="53">
        <v>13</v>
      </c>
      <c r="BP193">
        <f t="shared" si="196"/>
        <v>3.5380091461732146</v>
      </c>
      <c r="BQ193">
        <f t="shared" si="197"/>
        <v>11.353144451031028</v>
      </c>
      <c r="BR193">
        <f t="shared" si="198"/>
        <v>15.390699366435284</v>
      </c>
      <c r="BS193">
        <f t="shared" si="199"/>
        <v>11.225862995778987</v>
      </c>
      <c r="BT193">
        <f t="shared" si="200"/>
        <v>12.158883811015972</v>
      </c>
      <c r="BU193" s="79">
        <f t="shared" si="167"/>
        <v>3.5380091461732146</v>
      </c>
      <c r="BV193">
        <f t="shared" si="168"/>
        <v>1</v>
      </c>
      <c r="CA193" s="50" t="s">
        <v>730</v>
      </c>
      <c r="CB193" s="53">
        <v>12</v>
      </c>
      <c r="CC193" s="53">
        <v>13</v>
      </c>
      <c r="CD193">
        <f t="shared" si="201"/>
        <v>2.0253938432569303</v>
      </c>
      <c r="CE193">
        <f t="shared" si="202"/>
        <v>10.985160314302828</v>
      </c>
      <c r="CF193">
        <f t="shared" si="203"/>
        <v>15.497057969158885</v>
      </c>
      <c r="CG193">
        <f t="shared" si="204"/>
        <v>11.225862995778987</v>
      </c>
      <c r="CH193">
        <f t="shared" si="205"/>
        <v>16.490744509836158</v>
      </c>
      <c r="CI193" s="79">
        <f t="shared" si="169"/>
        <v>2.0253938432569303</v>
      </c>
      <c r="CJ193">
        <f t="shared" si="170"/>
        <v>1</v>
      </c>
      <c r="CO193" s="50" t="s">
        <v>730</v>
      </c>
      <c r="CP193" s="53">
        <v>12</v>
      </c>
      <c r="CQ193" s="53">
        <v>13</v>
      </c>
      <c r="CR193">
        <f t="shared" si="206"/>
        <v>1.0118885850041113</v>
      </c>
      <c r="CS193">
        <f t="shared" si="207"/>
        <v>10.342176995197866</v>
      </c>
      <c r="CT193">
        <f t="shared" si="208"/>
        <v>8.7820249760171425</v>
      </c>
      <c r="CU193">
        <f t="shared" si="209"/>
        <v>11.225862995778987</v>
      </c>
      <c r="CV193">
        <f t="shared" si="210"/>
        <v>20.049136078699494</v>
      </c>
      <c r="CW193" s="79">
        <f t="shared" si="171"/>
        <v>1.0118885850041113</v>
      </c>
      <c r="CX193">
        <f t="shared" si="172"/>
        <v>1</v>
      </c>
      <c r="DC193" s="50" t="s">
        <v>730</v>
      </c>
      <c r="DD193" s="53">
        <v>12</v>
      </c>
      <c r="DE193" s="53">
        <v>13</v>
      </c>
      <c r="DF193">
        <f t="shared" si="211"/>
        <v>0.38256114308249117</v>
      </c>
      <c r="DG193">
        <f t="shared" si="212"/>
        <v>10.493425622421508</v>
      </c>
      <c r="DH193">
        <f t="shared" si="213"/>
        <v>12.69500946448273</v>
      </c>
      <c r="DI193">
        <f t="shared" si="214"/>
        <v>15.009109074723016</v>
      </c>
      <c r="DJ193">
        <f t="shared" si="215"/>
        <v>20.07214257693359</v>
      </c>
      <c r="DK193" s="79">
        <f t="shared" si="173"/>
        <v>0.38256114308249117</v>
      </c>
      <c r="DL193">
        <f t="shared" si="174"/>
        <v>1</v>
      </c>
      <c r="DQ193" s="50" t="s">
        <v>730</v>
      </c>
      <c r="DR193" s="53">
        <v>12</v>
      </c>
      <c r="DS193" s="53">
        <v>13</v>
      </c>
      <c r="DT193">
        <f t="shared" si="216"/>
        <v>0.41348065416380775</v>
      </c>
      <c r="DU193">
        <f t="shared" si="217"/>
        <v>9.7884678063312531</v>
      </c>
      <c r="DV193">
        <f t="shared" si="218"/>
        <v>12.190848208545269</v>
      </c>
      <c r="DW193">
        <f t="shared" si="219"/>
        <v>14.97367188150039</v>
      </c>
      <c r="DX193">
        <f t="shared" si="220"/>
        <v>20.157814532309875</v>
      </c>
      <c r="DY193" s="79">
        <f t="shared" si="175"/>
        <v>0.41348065416380775</v>
      </c>
      <c r="DZ193">
        <f t="shared" si="176"/>
        <v>1</v>
      </c>
      <c r="EE193" s="50" t="s">
        <v>730</v>
      </c>
      <c r="EF193" s="53">
        <v>12</v>
      </c>
      <c r="EG193" s="53">
        <v>13</v>
      </c>
      <c r="EH193">
        <f t="shared" si="221"/>
        <v>7.3720283457301014E-2</v>
      </c>
      <c r="EI193">
        <f t="shared" si="222"/>
        <v>10.261957575423732</v>
      </c>
      <c r="EJ193">
        <f t="shared" si="223"/>
        <v>12.190848208545269</v>
      </c>
      <c r="EK193">
        <f t="shared" si="224"/>
        <v>14.97367188150039</v>
      </c>
      <c r="EL193">
        <f t="shared" si="225"/>
        <v>20.355203739119514</v>
      </c>
      <c r="EM193" s="79">
        <f t="shared" si="177"/>
        <v>7.3720283457301014E-2</v>
      </c>
      <c r="EN193">
        <f t="shared" si="178"/>
        <v>1</v>
      </c>
      <c r="ES193" s="50" t="s">
        <v>730</v>
      </c>
      <c r="ET193" s="53">
        <v>12</v>
      </c>
      <c r="EU193" s="53">
        <v>13</v>
      </c>
      <c r="EV193">
        <f t="shared" si="226"/>
        <v>0.1219864428359973</v>
      </c>
      <c r="EW193">
        <f t="shared" si="227"/>
        <v>10.531320358368559</v>
      </c>
      <c r="EX193">
        <f t="shared" si="228"/>
        <v>12.190848208545269</v>
      </c>
      <c r="EY193">
        <f t="shared" si="229"/>
        <v>14.97367188150039</v>
      </c>
      <c r="EZ193">
        <f t="shared" si="230"/>
        <v>20.355203739119514</v>
      </c>
      <c r="FA193" s="79">
        <f t="shared" si="179"/>
        <v>0.1219864428359973</v>
      </c>
      <c r="FB193">
        <f t="shared" si="180"/>
        <v>1</v>
      </c>
    </row>
    <row r="194" spans="1:158">
      <c r="A194" s="50" t="s">
        <v>449</v>
      </c>
      <c r="B194" s="53">
        <v>16</v>
      </c>
      <c r="C194" s="53">
        <v>2</v>
      </c>
      <c r="H194" s="1">
        <v>193</v>
      </c>
      <c r="I194" s="50" t="s">
        <v>1052</v>
      </c>
      <c r="J194" s="51">
        <v>2</v>
      </c>
      <c r="K194" s="51">
        <v>24</v>
      </c>
      <c r="L194">
        <f t="shared" ref="L194:L257" si="231">SQRT(((J194-$F$2)^2+(K194-$G$2)^2))</f>
        <v>21.023796041628639</v>
      </c>
      <c r="M194">
        <f t="shared" ref="M194:M257" si="232">SQRT(((J194-$F$3)^2+(K194-$G$3)^2))</f>
        <v>25.495097567963924</v>
      </c>
      <c r="N194">
        <f t="shared" ref="N194:N257" si="233">SQRT(((J194-$F$4)^2+(K194-$G$4)^2))</f>
        <v>0</v>
      </c>
      <c r="O194">
        <f t="shared" ref="O194:O257" si="234">SQRT(((J194-$F$5)^2+(K194-$G$5)^2))</f>
        <v>1</v>
      </c>
      <c r="P194">
        <f t="shared" ref="P194:P257" si="235">SQRT(((J194-$F$6)^2+(K194-$G$6)^2))</f>
        <v>12.806248474865697</v>
      </c>
      <c r="Q194" s="79">
        <f t="shared" ref="Q194:Q257" si="236">MIN(L194,M194,N194,O194,P194)</f>
        <v>0</v>
      </c>
      <c r="R194">
        <f t="shared" ref="R194:R257" si="237">IF(AND(L194&lt;M194,L194&lt;N194,L194&lt;O194,L194&lt;P194),1,IF(AND(M194&lt;L194,M194&lt;N194,M194&lt;O194,M194&lt;P194),2,IF(AND(N194&lt;L194,N194&lt;M194,N194&lt;O194,N194&lt;P194),3,IF(AND(O194&lt;L194,O194&lt;M194,O194&lt;N194,O194&lt;P194),4,IF(AND(P194&lt;L194,P194&lt;M194,P194&lt;N194,P194&lt;O194),5)))))</f>
        <v>3</v>
      </c>
      <c r="W194" s="50" t="s">
        <v>734</v>
      </c>
      <c r="X194" s="53">
        <v>12</v>
      </c>
      <c r="Y194" s="53">
        <v>13</v>
      </c>
      <c r="Z194">
        <f t="shared" si="181"/>
        <v>12.410177275123832</v>
      </c>
      <c r="AA194">
        <f t="shared" si="182"/>
        <v>11.198837723812336</v>
      </c>
      <c r="AB194">
        <f t="shared" si="183"/>
        <v>15.07956697559263</v>
      </c>
      <c r="AC194">
        <f t="shared" si="184"/>
        <v>13.901438774457844</v>
      </c>
      <c r="AD194">
        <f t="shared" si="185"/>
        <v>5.2916433707108084</v>
      </c>
      <c r="AE194" s="79">
        <f t="shared" ref="AE194:AE257" si="238">MIN(Z194,AA194,AB194,AC194,AD194)</f>
        <v>5.2916433707108084</v>
      </c>
      <c r="AF194">
        <f t="shared" ref="AF194:AF257" si="239">IF(AND(Z194&lt;AA194,Z194&lt;AB194,Z194&lt;AC194,Z194&lt;AD194),1,IF(AND(AA194&lt;L194,Z194&lt;AB194,Z194&lt;AC194,Z194&lt;AD194),2,IF(AND(AB194&lt;Z194,AB194&lt;AA194,AB194&lt;AC194,AB194&lt;AD194),3,IF(AND(AC194&lt;Z194,AC194&lt;AA194,AC194&lt;AB194,AC194&lt;AD194),4,IF(AND(AD194&lt;Z194,AD194&lt;AA194,AD194&lt;AB194,AD194&lt;AC194),5)))))</f>
        <v>5</v>
      </c>
      <c r="AK194" s="50" t="s">
        <v>734</v>
      </c>
      <c r="AL194" s="53">
        <v>12</v>
      </c>
      <c r="AM194" s="53">
        <v>13</v>
      </c>
      <c r="AN194">
        <f t="shared" si="186"/>
        <v>8.5168594283449011</v>
      </c>
      <c r="AO194">
        <f t="shared" si="187"/>
        <v>10.900967269002868</v>
      </c>
      <c r="AP194">
        <f t="shared" si="188"/>
        <v>15.390534194293414</v>
      </c>
      <c r="AQ194">
        <f t="shared" si="189"/>
        <v>13.068197189011533</v>
      </c>
      <c r="AR194">
        <f t="shared" si="190"/>
        <v>6.4060266737416027</v>
      </c>
      <c r="AS194" s="79">
        <f t="shared" ref="AS194:AS257" si="240">MIN(AN194,AO194,AP194,AQ194,AR194)</f>
        <v>6.4060266737416027</v>
      </c>
      <c r="AT194">
        <f t="shared" ref="AT194:AT257" si="241">IF(AND(AN194&lt;AO194,AN194&lt;AP194,AN194&lt;AQ194,AN194&lt;AR194),1,IF(AND(AO194&lt;Z194,AN194&lt;AP194,AN194&lt;AQ194,AN194&lt;AR194),2,IF(AND(AP194&lt;AN194,AP194&lt;AO194,AP194&lt;AQ194,AP194&lt;AR194),3,IF(AND(AQ194&lt;AN194,AQ194&lt;AO194,AQ194&lt;AP194,AQ194&lt;AR194),4,IF(AND(AR194&lt;AN194,AR194&lt;AO194,AR194&lt;AP194,AR194&lt;AQ194),5)))))</f>
        <v>5</v>
      </c>
      <c r="AY194" s="50" t="s">
        <v>734</v>
      </c>
      <c r="AZ194" s="53">
        <v>12</v>
      </c>
      <c r="BA194" s="53">
        <v>13</v>
      </c>
      <c r="BB194">
        <f t="shared" si="191"/>
        <v>7.0198439226983229</v>
      </c>
      <c r="BC194">
        <f t="shared" si="192"/>
        <v>9.9756648313923293</v>
      </c>
      <c r="BD194">
        <f t="shared" si="193"/>
        <v>15.460596540938157</v>
      </c>
      <c r="BE194">
        <f t="shared" si="194"/>
        <v>13.068197189011533</v>
      </c>
      <c r="BF194">
        <f t="shared" si="195"/>
        <v>7.3592181063355913</v>
      </c>
      <c r="BG194" s="79">
        <f t="shared" ref="BG194:BG257" si="242">MIN(BB194,BC194,BD194,BE194,BF194)</f>
        <v>7.0198439226983229</v>
      </c>
      <c r="BH194">
        <f t="shared" ref="BH194:BH257" si="243">IF(AND(BB194&lt;BC194,BB194&lt;BD194,BB194&lt;BE194,BB194&lt;BF194),1,IF(AND(BC194&lt;AN194,BB194&lt;BD194,BB194&lt;BE194,BB194&lt;BF194),2,IF(AND(BD194&lt;BB194,BD194&lt;BC194,BD194&lt;BE194,BD194&lt;BF194),3,IF(AND(BE194&lt;BB194,BE194&lt;BC194,BE194&lt;BD194,BE194&lt;BF194),4,IF(AND(BF194&lt;BB194,BF194&lt;BC194,BF194&lt;BD194,BF194&lt;BE194),5)))))</f>
        <v>1</v>
      </c>
      <c r="BM194" s="50" t="s">
        <v>734</v>
      </c>
      <c r="BN194" s="53">
        <v>12</v>
      </c>
      <c r="BO194" s="53">
        <v>13</v>
      </c>
      <c r="BP194">
        <f t="shared" si="196"/>
        <v>3.5380091461732146</v>
      </c>
      <c r="BQ194">
        <f t="shared" si="197"/>
        <v>11.353144451031028</v>
      </c>
      <c r="BR194">
        <f t="shared" si="198"/>
        <v>15.390699366435284</v>
      </c>
      <c r="BS194">
        <f t="shared" si="199"/>
        <v>11.225862995778987</v>
      </c>
      <c r="BT194">
        <f t="shared" si="200"/>
        <v>12.158883811015972</v>
      </c>
      <c r="BU194" s="79">
        <f t="shared" ref="BU194:BU257" si="244">MIN(BP194,BQ194,BR194,BS194,BT194)</f>
        <v>3.5380091461732146</v>
      </c>
      <c r="BV194">
        <f t="shared" ref="BV194:BV257" si="245">IF(AND(BP194&lt;BQ194,BP194&lt;BR194,BP194&lt;BS194,BP194&lt;BT194),1,IF(AND(BQ194&lt;BB194,BP194&lt;BR194,BP194&lt;BS194,BP194&lt;BT194),2,IF(AND(BR194&lt;BP194,BR194&lt;BQ194,BR194&lt;BS194,BR194&lt;BT194),3,IF(AND(BS194&lt;BP194,BS194&lt;BQ194,BS194&lt;BR194,BS194&lt;BT194),4,IF(AND(BT194&lt;BP194,BT194&lt;BQ194,BT194&lt;BR194,BT194&lt;BS194),5)))))</f>
        <v>1</v>
      </c>
      <c r="CA194" s="50" t="s">
        <v>734</v>
      </c>
      <c r="CB194" s="53">
        <v>12</v>
      </c>
      <c r="CC194" s="53">
        <v>13</v>
      </c>
      <c r="CD194">
        <f t="shared" si="201"/>
        <v>2.0253938432569303</v>
      </c>
      <c r="CE194">
        <f t="shared" si="202"/>
        <v>10.985160314302828</v>
      </c>
      <c r="CF194">
        <f t="shared" si="203"/>
        <v>15.497057969158885</v>
      </c>
      <c r="CG194">
        <f t="shared" si="204"/>
        <v>11.225862995778987</v>
      </c>
      <c r="CH194">
        <f t="shared" si="205"/>
        <v>16.490744509836158</v>
      </c>
      <c r="CI194" s="79">
        <f t="shared" ref="CI194:CI257" si="246">MIN(CD194,CE194,CF194,CG194,CH194)</f>
        <v>2.0253938432569303</v>
      </c>
      <c r="CJ194">
        <f t="shared" ref="CJ194:CJ257" si="247">IF(AND(CD194&lt;CE194,CD194&lt;CF194,CD194&lt;CG194,CD194&lt;CH194),1,IF(AND(CE194&lt;BP194,CD194&lt;CF194,CD194&lt;CG194,CD194&lt;CH194),2,IF(AND(CF194&lt;CD194,CF194&lt;CE194,CF194&lt;CG194,CF194&lt;CH194),3,IF(AND(CG194&lt;CD194,CG194&lt;CE194,CG194&lt;CF194,CG194&lt;CH194),4,IF(AND(CH194&lt;CD194,CH194&lt;CE194,CH194&lt;CF194,CH194&lt;CG194),5)))))</f>
        <v>1</v>
      </c>
      <c r="CO194" s="50" t="s">
        <v>734</v>
      </c>
      <c r="CP194" s="53">
        <v>12</v>
      </c>
      <c r="CQ194" s="53">
        <v>13</v>
      </c>
      <c r="CR194">
        <f t="shared" si="206"/>
        <v>1.0118885850041113</v>
      </c>
      <c r="CS194">
        <f t="shared" si="207"/>
        <v>10.342176995197866</v>
      </c>
      <c r="CT194">
        <f t="shared" si="208"/>
        <v>8.7820249760171425</v>
      </c>
      <c r="CU194">
        <f t="shared" si="209"/>
        <v>11.225862995778987</v>
      </c>
      <c r="CV194">
        <f t="shared" si="210"/>
        <v>20.049136078699494</v>
      </c>
      <c r="CW194" s="79">
        <f t="shared" ref="CW194:CW257" si="248">MIN(CR194,CS194,CT194,CU194,CV194)</f>
        <v>1.0118885850041113</v>
      </c>
      <c r="CX194">
        <f t="shared" ref="CX194:CX257" si="249">IF(AND(CR194&lt;CS194,CR194&lt;CT194,CR194&lt;CU194,CR194&lt;CV194),1,IF(AND(CS194&lt;CD194,CR194&lt;CT194,CR194&lt;CU194,CR194&lt;CV194),2,IF(AND(CT194&lt;CR194,CT194&lt;CS194,CT194&lt;CU194,CT194&lt;CV194),3,IF(AND(CU194&lt;CR194,CU194&lt;CS194,CU194&lt;CT194,CU194&lt;CV194),4,IF(AND(CV194&lt;CR194,CV194&lt;CS194,CV194&lt;CT194,CV194&lt;CU194),5)))))</f>
        <v>1</v>
      </c>
      <c r="DC194" s="50" t="s">
        <v>734</v>
      </c>
      <c r="DD194" s="53">
        <v>12</v>
      </c>
      <c r="DE194" s="53">
        <v>13</v>
      </c>
      <c r="DF194">
        <f t="shared" si="211"/>
        <v>0.38256114308249117</v>
      </c>
      <c r="DG194">
        <f t="shared" si="212"/>
        <v>10.493425622421508</v>
      </c>
      <c r="DH194">
        <f t="shared" si="213"/>
        <v>12.69500946448273</v>
      </c>
      <c r="DI194">
        <f t="shared" si="214"/>
        <v>15.009109074723016</v>
      </c>
      <c r="DJ194">
        <f t="shared" si="215"/>
        <v>20.07214257693359</v>
      </c>
      <c r="DK194" s="79">
        <f t="shared" ref="DK194:DK257" si="250">MIN(DF194,DG194,DH194,DI194,DJ194)</f>
        <v>0.38256114308249117</v>
      </c>
      <c r="DL194">
        <f t="shared" ref="DL194:DL257" si="251">IF(AND(DF194&lt;DG194,DF194&lt;DH194,DF194&lt;DI194,DF194&lt;DJ194),1,IF(AND(DG194&lt;CR194,DF194&lt;DH194,DF194&lt;DI194,DF194&lt;DJ194),2,IF(AND(DH194&lt;DF194,DH194&lt;DG194,DH194&lt;DI194,DH194&lt;DJ194),3,IF(AND(DI194&lt;DF194,DI194&lt;DG194,DI194&lt;DH194,DI194&lt;DJ194),4,IF(AND(DJ194&lt;DF194,DJ194&lt;DG194,DJ194&lt;DH194,DJ194&lt;DI194),5)))))</f>
        <v>1</v>
      </c>
      <c r="DQ194" s="50" t="s">
        <v>734</v>
      </c>
      <c r="DR194" s="53">
        <v>12</v>
      </c>
      <c r="DS194" s="53">
        <v>13</v>
      </c>
      <c r="DT194">
        <f t="shared" si="216"/>
        <v>0.41348065416380775</v>
      </c>
      <c r="DU194">
        <f t="shared" si="217"/>
        <v>9.7884678063312531</v>
      </c>
      <c r="DV194">
        <f t="shared" si="218"/>
        <v>12.190848208545269</v>
      </c>
      <c r="DW194">
        <f t="shared" si="219"/>
        <v>14.97367188150039</v>
      </c>
      <c r="DX194">
        <f t="shared" si="220"/>
        <v>20.157814532309875</v>
      </c>
      <c r="DY194" s="79">
        <f t="shared" ref="DY194:DY257" si="252">MIN(DT194,DU194,DV194,DW194,DX194)</f>
        <v>0.41348065416380775</v>
      </c>
      <c r="DZ194">
        <f t="shared" ref="DZ194:DZ257" si="253">IF(AND(DT194&lt;DU194,DT194&lt;DV194,DT194&lt;DW194,DT194&lt;DX194),1,IF(AND(DU194&lt;DF194,DT194&lt;DV194,DT194&lt;DW194,DT194&lt;DX194),2,IF(AND(DV194&lt;DT194,DV194&lt;DU194,DV194&lt;DW194,DV194&lt;DX194),3,IF(AND(DW194&lt;DT194,DW194&lt;DU194,DW194&lt;DV194,DW194&lt;DX194),4,IF(AND(DX194&lt;DT194,DX194&lt;DU194,DX194&lt;DV194,DX194&lt;DW194),5)))))</f>
        <v>1</v>
      </c>
      <c r="EE194" s="50" t="s">
        <v>734</v>
      </c>
      <c r="EF194" s="53">
        <v>12</v>
      </c>
      <c r="EG194" s="53">
        <v>13</v>
      </c>
      <c r="EH194">
        <f t="shared" si="221"/>
        <v>7.3720283457301014E-2</v>
      </c>
      <c r="EI194">
        <f t="shared" si="222"/>
        <v>10.261957575423732</v>
      </c>
      <c r="EJ194">
        <f t="shared" si="223"/>
        <v>12.190848208545269</v>
      </c>
      <c r="EK194">
        <f t="shared" si="224"/>
        <v>14.97367188150039</v>
      </c>
      <c r="EL194">
        <f t="shared" si="225"/>
        <v>20.355203739119514</v>
      </c>
      <c r="EM194" s="79">
        <f t="shared" ref="EM194:EM257" si="254">MIN(EH194,EI194,EJ194,EK194,EL194)</f>
        <v>7.3720283457301014E-2</v>
      </c>
      <c r="EN194">
        <f t="shared" ref="EN194:EN257" si="255">IF(AND(EH194&lt;EI194,EH194&lt;EJ194,EH194&lt;EK194,EH194&lt;EL194),1,IF(AND(EI194&lt;DT194,EH194&lt;EJ194,EH194&lt;EK194,EH194&lt;EL194),2,IF(AND(EJ194&lt;EH194,EJ194&lt;EI194,EJ194&lt;EK194,EJ194&lt;EL194),3,IF(AND(EK194&lt;EH194,EK194&lt;EI194,EK194&lt;EJ194,EK194&lt;EL194),4,IF(AND(EL194&lt;EH194,EL194&lt;EI194,EL194&lt;EJ194,EL194&lt;EK194),5)))))</f>
        <v>1</v>
      </c>
      <c r="ES194" s="50" t="s">
        <v>734</v>
      </c>
      <c r="ET194" s="53">
        <v>12</v>
      </c>
      <c r="EU194" s="53">
        <v>13</v>
      </c>
      <c r="EV194">
        <f t="shared" si="226"/>
        <v>0.1219864428359973</v>
      </c>
      <c r="EW194">
        <f t="shared" si="227"/>
        <v>10.531320358368559</v>
      </c>
      <c r="EX194">
        <f t="shared" si="228"/>
        <v>12.190848208545269</v>
      </c>
      <c r="EY194">
        <f t="shared" si="229"/>
        <v>14.97367188150039</v>
      </c>
      <c r="EZ194">
        <f t="shared" si="230"/>
        <v>20.355203739119514</v>
      </c>
      <c r="FA194" s="79">
        <f t="shared" ref="FA194:FA257" si="256">MIN(EV194,EW194,EX194,EY194,EZ194)</f>
        <v>0.1219864428359973</v>
      </c>
      <c r="FB194">
        <f t="shared" ref="FB194:FB257" si="257">IF(AND(EV194&lt;EW194,EV194&lt;EX194,EV194&lt;EY194,EV194&lt;EZ194),1,IF(AND(EW194&lt;EH194,EV194&lt;EX194,EV194&lt;EY194,EV194&lt;EZ194),2,IF(AND(EX194&lt;EV194,EX194&lt;EW194,EX194&lt;EY194,EX194&lt;EZ194),3,IF(AND(EY194&lt;EV194,EY194&lt;EW194,EY194&lt;EX194,EY194&lt;EZ194),4,IF(AND(EZ194&lt;EV194,EZ194&lt;EW194,EZ194&lt;EX194,EZ194&lt;EY194),5)))))</f>
        <v>1</v>
      </c>
    </row>
    <row r="195" spans="1:158">
      <c r="A195" s="50" t="s">
        <v>451</v>
      </c>
      <c r="B195" s="53">
        <v>9</v>
      </c>
      <c r="C195" s="53">
        <v>12</v>
      </c>
      <c r="H195" s="1">
        <v>194</v>
      </c>
      <c r="I195" s="50" t="s">
        <v>1251</v>
      </c>
      <c r="J195" s="53">
        <v>16</v>
      </c>
      <c r="K195" s="53">
        <v>2</v>
      </c>
      <c r="L195">
        <f t="shared" si="231"/>
        <v>13.038404810405298</v>
      </c>
      <c r="M195">
        <f t="shared" si="232"/>
        <v>4.2426406871192848</v>
      </c>
      <c r="N195">
        <f t="shared" si="233"/>
        <v>26.076809620810597</v>
      </c>
      <c r="O195">
        <f t="shared" si="234"/>
        <v>26.627053911388696</v>
      </c>
      <c r="P195">
        <f t="shared" si="235"/>
        <v>13.416407864998739</v>
      </c>
      <c r="Q195" s="79">
        <f t="shared" si="236"/>
        <v>4.2426406871192848</v>
      </c>
      <c r="R195">
        <f t="shared" si="237"/>
        <v>2</v>
      </c>
      <c r="W195" s="50" t="s">
        <v>742</v>
      </c>
      <c r="X195" s="53">
        <v>1</v>
      </c>
      <c r="Y195" s="53">
        <v>20</v>
      </c>
      <c r="Z195">
        <f t="shared" ref="Z195:Z258" si="258">SQRT(((X195-$U$9)^2+(Y195-$V$9)^2))</f>
        <v>16.016007617380804</v>
      </c>
      <c r="AA195">
        <f t="shared" ref="AA195:AA258" si="259">SQRT(((X195-$U$10)^2+(Y195-$V$10)^2))</f>
        <v>24.231940477359267</v>
      </c>
      <c r="AB195">
        <f t="shared" ref="AB195:AB258" si="260">SQRT(((X195-$U$11)^2+(Y195-$V$11)^2))</f>
        <v>6.4487897014388649</v>
      </c>
      <c r="AC195">
        <f t="shared" ref="AC195:AC258" si="261">SQRT(((X195-$U$13)^2+(Y195-$V$13)^2))</f>
        <v>1.5</v>
      </c>
      <c r="AD195">
        <f t="shared" ref="AD195:AD258" si="262">SQRT(((X195-$U$15)^2+(Y195-$V$15)^2))</f>
        <v>14.636456146798194</v>
      </c>
      <c r="AE195" s="79">
        <f t="shared" si="238"/>
        <v>1.5</v>
      </c>
      <c r="AF195">
        <f t="shared" si="239"/>
        <v>4</v>
      </c>
      <c r="AK195" s="50" t="s">
        <v>742</v>
      </c>
      <c r="AL195" s="53">
        <v>1</v>
      </c>
      <c r="AM195" s="53">
        <v>20</v>
      </c>
      <c r="AN195">
        <f t="shared" ref="AN195:AN258" si="263">SQRT(((AL195-$AI$16)^2+(AM195-$AJ$16)^2))</f>
        <v>15.820289990331638</v>
      </c>
      <c r="AO195">
        <f t="shared" ref="AO195:AO258" si="264">SQRT(((AL195-$AI$17)^2+(AM195-$AJ$17)^2))</f>
        <v>23.933409681444719</v>
      </c>
      <c r="AP195">
        <f t="shared" ref="AP195:AP258" si="265">SQRT(((AL195-$AI$18)^2+(AM195-$AJ$18)^2))</f>
        <v>6.5333478944347414</v>
      </c>
      <c r="AQ195">
        <f t="shared" ref="AQ195:AQ258" si="266">SQRT(((AL195-$AI$19)^2+(AM195-$AJ$19)^2))</f>
        <v>1.2018504253395632</v>
      </c>
      <c r="AR195">
        <f t="shared" ref="AR195:AR258" si="267">SQRT(((AL195-$AI$20)^2+(AM195-$AJ$20)^2))</f>
        <v>15.18718246169081</v>
      </c>
      <c r="AS195" s="79">
        <f t="shared" si="240"/>
        <v>1.2018504253395632</v>
      </c>
      <c r="AT195">
        <f t="shared" si="241"/>
        <v>4</v>
      </c>
      <c r="AY195" s="50" t="s">
        <v>742</v>
      </c>
      <c r="AZ195" s="53">
        <v>1</v>
      </c>
      <c r="BA195" s="53">
        <v>20</v>
      </c>
      <c r="BB195">
        <f t="shared" ref="BB195:BB258" si="268">SQRT(((AZ195-$AW$13)^2+(BA195-$AX$13)^2))</f>
        <v>18.757182120111874</v>
      </c>
      <c r="BC195">
        <f t="shared" ref="BC195:BC258" si="269">SQRT(((AZ195-$AW$14)^2+(BA195-$AX$14)^2))</f>
        <v>23.011168782794968</v>
      </c>
      <c r="BD195">
        <f t="shared" ref="BD195:BD258" si="270">SQRT(((AZ195-$AW$15)^2+(BA195-$AX$15)^2))</f>
        <v>6.1591239050427395</v>
      </c>
      <c r="BE195">
        <f t="shared" ref="BE195:BE258" si="271">SQRT(((AZ195-$AW$16)^2+(BA195-$AX$16)^2))</f>
        <v>1.2018504253395632</v>
      </c>
      <c r="BF195">
        <f t="shared" ref="BF195:BF258" si="272">SQRT(((AZ195-$AW$17)^2+(BA195-$AX$17)^2))</f>
        <v>16.596660751386633</v>
      </c>
      <c r="BG195" s="79">
        <f t="shared" si="242"/>
        <v>1.2018504253395632</v>
      </c>
      <c r="BH195">
        <f t="shared" si="243"/>
        <v>4</v>
      </c>
      <c r="BM195" s="50" t="s">
        <v>742</v>
      </c>
      <c r="BN195" s="53">
        <v>1</v>
      </c>
      <c r="BO195" s="53">
        <v>20</v>
      </c>
      <c r="BP195">
        <f t="shared" ref="BP195:BP258" si="273">SQRT(((BN195-$BK$6)^2+(BO195-$BL$6)^2))</f>
        <v>14.893897689000195</v>
      </c>
      <c r="BQ195">
        <f t="shared" ref="BQ195:BQ258" si="274">SQRT(((BN195-$BK$7)^2+(BO195-$BL$7)^2))</f>
        <v>24.388596996177881</v>
      </c>
      <c r="BR195">
        <f t="shared" ref="BR195:BR258" si="275">SQRT(((BN195-$BK$8)^2+(BO195-$BL$8)^2))</f>
        <v>6.0779143429297697</v>
      </c>
      <c r="BS195">
        <f t="shared" ref="BS195:BS258" si="276">SQRT(((BN195-$BK$9)^2+(BO195-$BL$9)^2))</f>
        <v>2.2847319317591737</v>
      </c>
      <c r="BT195">
        <f t="shared" ref="BT195:BT258" si="277">SQRT(((BN195-$BK$10)^2+(BO195-$BL$10)^2))</f>
        <v>19.067923543736647</v>
      </c>
      <c r="BU195" s="79">
        <f t="shared" si="244"/>
        <v>2.2847319317591737</v>
      </c>
      <c r="BV195">
        <f t="shared" si="245"/>
        <v>4</v>
      </c>
      <c r="CA195" s="50" t="s">
        <v>742</v>
      </c>
      <c r="CB195" s="53">
        <v>1</v>
      </c>
      <c r="CC195" s="53">
        <v>20</v>
      </c>
      <c r="CD195">
        <f t="shared" ref="CD195:CD258" si="278">SQRT(((CB195-$BY$16)^2+(CC195-$BZ$16)^2))</f>
        <v>12.925433150974209</v>
      </c>
      <c r="CE195">
        <f t="shared" ref="CE195:CE258" si="279">SQRT(((CB195-$BY$17)^2+(CC195-$BZ$17)^2))</f>
        <v>23.952668973810283</v>
      </c>
      <c r="CF195">
        <f t="shared" ref="CF195:CF258" si="280">SQRT(((CB195-$BY$18)^2+(CC195-$BZ$18)^2))</f>
        <v>5.9844780968327536</v>
      </c>
      <c r="CG195">
        <f t="shared" ref="CG195:CG258" si="281">SQRT(((CB195-$BY$19)^2+(CC195-$BZ$19)^2))</f>
        <v>2.2847319317591737</v>
      </c>
      <c r="CH195">
        <f t="shared" ref="CH195:CH258" si="282">SQRT(((CB195-$BY$20)^2+(CC195-$BZ$20)^2))</f>
        <v>22.999111882172571</v>
      </c>
      <c r="CI195" s="79">
        <f t="shared" si="246"/>
        <v>2.2847319317591737</v>
      </c>
      <c r="CJ195">
        <f t="shared" si="247"/>
        <v>4</v>
      </c>
      <c r="CO195" s="50" t="s">
        <v>742</v>
      </c>
      <c r="CP195" s="53">
        <v>1</v>
      </c>
      <c r="CQ195" s="53">
        <v>20</v>
      </c>
      <c r="CR195">
        <f t="shared" ref="CR195:CR258" si="283">SQRT(((CP195-$CM$8)^2+(CQ195-$CN$8)^2))</f>
        <v>13.007910546604387</v>
      </c>
      <c r="CS195">
        <f t="shared" ref="CS195:CS258" si="284">SQRT(((CP195-$CM$9)^2+(CQ195-$CN$9)^2))</f>
        <v>23.257485354182208</v>
      </c>
      <c r="CT195">
        <f t="shared" ref="CT195:CT258" si="285">SQRT(((CP195-$CM$10)^2+(CQ195-$CN$10)^2))</f>
        <v>6.0493632727245679</v>
      </c>
      <c r="CU195">
        <f t="shared" ref="CU195:CU258" si="286">SQRT(((CP195-$CM$11)^2+(CQ195-$CN$11)^2))</f>
        <v>2.2847319317591737</v>
      </c>
      <c r="CV195">
        <f t="shared" ref="CV195:CV258" si="287">SQRT(((CP195-$CM$12)^2+(CQ195-$CN$12)^2))</f>
        <v>26.516889476373542</v>
      </c>
      <c r="CW195" s="79">
        <f t="shared" si="248"/>
        <v>2.2847319317591737</v>
      </c>
      <c r="CX195">
        <f t="shared" si="249"/>
        <v>4</v>
      </c>
      <c r="DC195" s="50" t="s">
        <v>742</v>
      </c>
      <c r="DD195" s="53">
        <v>1</v>
      </c>
      <c r="DE195" s="53">
        <v>20</v>
      </c>
      <c r="DF195">
        <f t="shared" ref="DF195:DF258" si="288">SQRT(((DD195-$DA$7)^2+(DE195-$DB$7)^2))</f>
        <v>13.048432065508734</v>
      </c>
      <c r="DG195">
        <f t="shared" ref="DG195:DG258" si="289">SQRT(((DD195-$DA$8)^2+(DE195-$DB$8)^2))</f>
        <v>23.419043615897134</v>
      </c>
      <c r="DH195">
        <f t="shared" ref="DH195:DH258" si="290">SQRT(((DD195-$DA$9)^2+(DE195-$DB$9)^2))</f>
        <v>15.043474414154003</v>
      </c>
      <c r="DI195">
        <f t="shared" ref="DI195:DI258" si="291">SQRT(((DD195-$DA$10)^2+(DE195-$DB$10)^2))</f>
        <v>5.5273597473778322</v>
      </c>
      <c r="DJ195">
        <f t="shared" ref="DJ195:DJ258" si="292">SQRT(((DD195-$DA$11)^2+(DE195-$DB$11)^2))</f>
        <v>26.48634406158672</v>
      </c>
      <c r="DK195" s="79">
        <f t="shared" si="250"/>
        <v>5.5273597473778322</v>
      </c>
      <c r="DL195">
        <f t="shared" si="251"/>
        <v>4</v>
      </c>
      <c r="DQ195" s="50" t="s">
        <v>742</v>
      </c>
      <c r="DR195" s="53">
        <v>1</v>
      </c>
      <c r="DS195" s="53">
        <v>20</v>
      </c>
      <c r="DT195">
        <f t="shared" ref="DT195:DT258" si="293">SQRT(((DR195-$DO$7)^2+(DS195-$DP$7)^2))</f>
        <v>12.951439054073017</v>
      </c>
      <c r="DU195">
        <f t="shared" ref="DU195:DU258" si="294">SQRT(((DR195-$DO$8)^2+(DS195-$DP$8)^2))</f>
        <v>22.636540639585</v>
      </c>
      <c r="DV195">
        <f t="shared" ref="DV195:DV258" si="295">SQRT(((DR195-$DO$9)^2+(DS195-$DP$9)^2))</f>
        <v>15.637184591344804</v>
      </c>
      <c r="DW195">
        <f t="shared" ref="DW195:DW258" si="296">SQRT(((DR195-$DO$10)^2+(DS195-$DP$10)^2))</f>
        <v>5.5939683845044632</v>
      </c>
      <c r="DX195">
        <f t="shared" ref="DX195:DX258" si="297">SQRT(((DR195-$DO$11)^2+(DS195-$DP$11)^2))</f>
        <v>26.607520145985106</v>
      </c>
      <c r="DY195" s="79">
        <f t="shared" si="252"/>
        <v>5.5939683845044632</v>
      </c>
      <c r="DZ195">
        <f t="shared" si="253"/>
        <v>4</v>
      </c>
      <c r="EE195" s="50" t="s">
        <v>742</v>
      </c>
      <c r="EF195" s="53">
        <v>1</v>
      </c>
      <c r="EG195" s="53">
        <v>20</v>
      </c>
      <c r="EH195">
        <f t="shared" ref="EH195:EH258" si="298">SQRT(((EF195-$EC$5)^2+(EG195-$ED$5)^2))</f>
        <v>13.002706245247296</v>
      </c>
      <c r="EI195">
        <f t="shared" ref="EI195:EI258" si="299">SQRT(((EF195-$EC$6)^2+(EG195-$ED$6)^2))</f>
        <v>23.173922086599767</v>
      </c>
      <c r="EJ195">
        <f t="shared" ref="EJ195:EJ258" si="300">SQRT(((EF195-$EC$7)^2+(EG195-$ED$7)^2))</f>
        <v>15.637184591344804</v>
      </c>
      <c r="EK195">
        <f t="shared" ref="EK195:EK258" si="301">SQRT(((EF195-$EC$8)^2+(EG195-$ED$8)^2))</f>
        <v>5.5939683845044632</v>
      </c>
      <c r="EL195">
        <f t="shared" ref="EL195:EL258" si="302">SQRT(((EF195-$EC$9)^2+(EG195-$ED$9)^2))</f>
        <v>26.784533639790428</v>
      </c>
      <c r="EM195" s="79">
        <f t="shared" si="254"/>
        <v>5.5939683845044632</v>
      </c>
      <c r="EN195">
        <f t="shared" si="255"/>
        <v>4</v>
      </c>
      <c r="ES195" s="50" t="s">
        <v>742</v>
      </c>
      <c r="ET195" s="53">
        <v>1</v>
      </c>
      <c r="EU195" s="53">
        <v>20</v>
      </c>
      <c r="EV195">
        <f t="shared" ref="EV195:EV258" si="303">SQRT(((ET195-$EQ$6)^2+(EU195-$ER$6)^2))</f>
        <v>13.160349427436786</v>
      </c>
      <c r="EW195">
        <f t="shared" ref="EW195:EW258" si="304">SQRT(((ET195-$EQ$7)^2+(EU195-$ER$7)^2))</f>
        <v>23.445813629955094</v>
      </c>
      <c r="EX195">
        <f t="shared" ref="EX195:EX258" si="305">SQRT(((ET195-$EQ$8)^2+(EU195-$ER$8)^2))</f>
        <v>15.637184591344804</v>
      </c>
      <c r="EY195">
        <f t="shared" ref="EY195:EY258" si="306">SQRT(((ET195-$EQ$9)^2+(EU195-$ER$9)^2))</f>
        <v>5.5939683845044632</v>
      </c>
      <c r="EZ195">
        <f t="shared" ref="EZ195:EZ258" si="307">SQRT(((ET195-$EQ$10)^2+(EU195-$ER$10)^2))</f>
        <v>26.784533639790428</v>
      </c>
      <c r="FA195" s="79">
        <f t="shared" si="256"/>
        <v>5.5939683845044632</v>
      </c>
      <c r="FB195">
        <f t="shared" si="257"/>
        <v>4</v>
      </c>
    </row>
    <row r="196" spans="1:158">
      <c r="A196" s="50" t="s">
        <v>453</v>
      </c>
      <c r="B196" s="53">
        <v>16</v>
      </c>
      <c r="C196" s="53">
        <v>2</v>
      </c>
      <c r="H196" s="1">
        <v>195</v>
      </c>
      <c r="I196" s="50" t="s">
        <v>1135</v>
      </c>
      <c r="J196" s="53">
        <v>33</v>
      </c>
      <c r="K196" s="53">
        <v>34</v>
      </c>
      <c r="L196">
        <f t="shared" si="231"/>
        <v>43.139309220245984</v>
      </c>
      <c r="M196">
        <f t="shared" si="232"/>
        <v>32.202484376209235</v>
      </c>
      <c r="N196">
        <f t="shared" si="233"/>
        <v>32.572994949804659</v>
      </c>
      <c r="O196">
        <f t="shared" si="234"/>
        <v>33.526109228480422</v>
      </c>
      <c r="P196">
        <f t="shared" si="235"/>
        <v>30.479501308256342</v>
      </c>
      <c r="Q196" s="79">
        <f t="shared" si="236"/>
        <v>30.479501308256342</v>
      </c>
      <c r="R196">
        <f t="shared" si="237"/>
        <v>5</v>
      </c>
      <c r="W196" s="50" t="s">
        <v>744</v>
      </c>
      <c r="X196" s="53">
        <v>12</v>
      </c>
      <c r="Y196" s="53">
        <v>13</v>
      </c>
      <c r="Z196">
        <f t="shared" si="258"/>
        <v>12.410177275123832</v>
      </c>
      <c r="AA196">
        <f t="shared" si="259"/>
        <v>11.198837723812336</v>
      </c>
      <c r="AB196">
        <f t="shared" si="260"/>
        <v>15.07956697559263</v>
      </c>
      <c r="AC196">
        <f t="shared" si="261"/>
        <v>13.901438774457844</v>
      </c>
      <c r="AD196">
        <f t="shared" si="262"/>
        <v>5.2916433707108084</v>
      </c>
      <c r="AE196" s="79">
        <f t="shared" si="238"/>
        <v>5.2916433707108084</v>
      </c>
      <c r="AF196">
        <f t="shared" si="239"/>
        <v>5</v>
      </c>
      <c r="AK196" s="50" t="s">
        <v>744</v>
      </c>
      <c r="AL196" s="53">
        <v>12</v>
      </c>
      <c r="AM196" s="53">
        <v>13</v>
      </c>
      <c r="AN196">
        <f t="shared" si="263"/>
        <v>8.5168594283449011</v>
      </c>
      <c r="AO196">
        <f t="shared" si="264"/>
        <v>10.900967269002868</v>
      </c>
      <c r="AP196">
        <f t="shared" si="265"/>
        <v>15.390534194293414</v>
      </c>
      <c r="AQ196">
        <f t="shared" si="266"/>
        <v>13.068197189011533</v>
      </c>
      <c r="AR196">
        <f t="shared" si="267"/>
        <v>6.4060266737416027</v>
      </c>
      <c r="AS196" s="79">
        <f t="shared" si="240"/>
        <v>6.4060266737416027</v>
      </c>
      <c r="AT196">
        <f t="shared" si="241"/>
        <v>5</v>
      </c>
      <c r="AY196" s="50" t="s">
        <v>744</v>
      </c>
      <c r="AZ196" s="53">
        <v>12</v>
      </c>
      <c r="BA196" s="53">
        <v>13</v>
      </c>
      <c r="BB196">
        <f t="shared" si="268"/>
        <v>7.0198439226983229</v>
      </c>
      <c r="BC196">
        <f t="shared" si="269"/>
        <v>9.9756648313923293</v>
      </c>
      <c r="BD196">
        <f t="shared" si="270"/>
        <v>15.460596540938157</v>
      </c>
      <c r="BE196">
        <f t="shared" si="271"/>
        <v>13.068197189011533</v>
      </c>
      <c r="BF196">
        <f t="shared" si="272"/>
        <v>7.3592181063355913</v>
      </c>
      <c r="BG196" s="79">
        <f t="shared" si="242"/>
        <v>7.0198439226983229</v>
      </c>
      <c r="BH196">
        <f t="shared" si="243"/>
        <v>1</v>
      </c>
      <c r="BM196" s="50" t="s">
        <v>744</v>
      </c>
      <c r="BN196" s="53">
        <v>12</v>
      </c>
      <c r="BO196" s="53">
        <v>13</v>
      </c>
      <c r="BP196">
        <f t="shared" si="273"/>
        <v>3.5380091461732146</v>
      </c>
      <c r="BQ196">
        <f t="shared" si="274"/>
        <v>11.353144451031028</v>
      </c>
      <c r="BR196">
        <f t="shared" si="275"/>
        <v>15.390699366435284</v>
      </c>
      <c r="BS196">
        <f t="shared" si="276"/>
        <v>11.225862995778987</v>
      </c>
      <c r="BT196">
        <f t="shared" si="277"/>
        <v>12.158883811015972</v>
      </c>
      <c r="BU196" s="79">
        <f t="shared" si="244"/>
        <v>3.5380091461732146</v>
      </c>
      <c r="BV196">
        <f t="shared" si="245"/>
        <v>1</v>
      </c>
      <c r="CA196" s="50" t="s">
        <v>744</v>
      </c>
      <c r="CB196" s="53">
        <v>12</v>
      </c>
      <c r="CC196" s="53">
        <v>13</v>
      </c>
      <c r="CD196">
        <f t="shared" si="278"/>
        <v>2.0253938432569303</v>
      </c>
      <c r="CE196">
        <f t="shared" si="279"/>
        <v>10.985160314302828</v>
      </c>
      <c r="CF196">
        <f t="shared" si="280"/>
        <v>15.497057969158885</v>
      </c>
      <c r="CG196">
        <f t="shared" si="281"/>
        <v>11.225862995778987</v>
      </c>
      <c r="CH196">
        <f t="shared" si="282"/>
        <v>16.490744509836158</v>
      </c>
      <c r="CI196" s="79">
        <f t="shared" si="246"/>
        <v>2.0253938432569303</v>
      </c>
      <c r="CJ196">
        <f t="shared" si="247"/>
        <v>1</v>
      </c>
      <c r="CO196" s="50" t="s">
        <v>744</v>
      </c>
      <c r="CP196" s="53">
        <v>12</v>
      </c>
      <c r="CQ196" s="53">
        <v>13</v>
      </c>
      <c r="CR196">
        <f t="shared" si="283"/>
        <v>1.0118885850041113</v>
      </c>
      <c r="CS196">
        <f t="shared" si="284"/>
        <v>10.342176995197866</v>
      </c>
      <c r="CT196">
        <f t="shared" si="285"/>
        <v>8.7820249760171425</v>
      </c>
      <c r="CU196">
        <f t="shared" si="286"/>
        <v>11.225862995778987</v>
      </c>
      <c r="CV196">
        <f t="shared" si="287"/>
        <v>20.049136078699494</v>
      </c>
      <c r="CW196" s="79">
        <f t="shared" si="248"/>
        <v>1.0118885850041113</v>
      </c>
      <c r="CX196">
        <f t="shared" si="249"/>
        <v>1</v>
      </c>
      <c r="DC196" s="50" t="s">
        <v>744</v>
      </c>
      <c r="DD196" s="53">
        <v>12</v>
      </c>
      <c r="DE196" s="53">
        <v>13</v>
      </c>
      <c r="DF196">
        <f t="shared" si="288"/>
        <v>0.38256114308249117</v>
      </c>
      <c r="DG196">
        <f t="shared" si="289"/>
        <v>10.493425622421508</v>
      </c>
      <c r="DH196">
        <f t="shared" si="290"/>
        <v>12.69500946448273</v>
      </c>
      <c r="DI196">
        <f t="shared" si="291"/>
        <v>15.009109074723016</v>
      </c>
      <c r="DJ196">
        <f t="shared" si="292"/>
        <v>20.07214257693359</v>
      </c>
      <c r="DK196" s="79">
        <f t="shared" si="250"/>
        <v>0.38256114308249117</v>
      </c>
      <c r="DL196">
        <f t="shared" si="251"/>
        <v>1</v>
      </c>
      <c r="DQ196" s="50" t="s">
        <v>744</v>
      </c>
      <c r="DR196" s="53">
        <v>12</v>
      </c>
      <c r="DS196" s="53">
        <v>13</v>
      </c>
      <c r="DT196">
        <f t="shared" si="293"/>
        <v>0.41348065416380775</v>
      </c>
      <c r="DU196">
        <f t="shared" si="294"/>
        <v>9.7884678063312531</v>
      </c>
      <c r="DV196">
        <f t="shared" si="295"/>
        <v>12.190848208545269</v>
      </c>
      <c r="DW196">
        <f t="shared" si="296"/>
        <v>14.97367188150039</v>
      </c>
      <c r="DX196">
        <f t="shared" si="297"/>
        <v>20.157814532309875</v>
      </c>
      <c r="DY196" s="79">
        <f t="shared" si="252"/>
        <v>0.41348065416380775</v>
      </c>
      <c r="DZ196">
        <f t="shared" si="253"/>
        <v>1</v>
      </c>
      <c r="EE196" s="50" t="s">
        <v>744</v>
      </c>
      <c r="EF196" s="53">
        <v>12</v>
      </c>
      <c r="EG196" s="53">
        <v>13</v>
      </c>
      <c r="EH196">
        <f t="shared" si="298"/>
        <v>7.3720283457301014E-2</v>
      </c>
      <c r="EI196">
        <f t="shared" si="299"/>
        <v>10.261957575423732</v>
      </c>
      <c r="EJ196">
        <f t="shared" si="300"/>
        <v>12.190848208545269</v>
      </c>
      <c r="EK196">
        <f t="shared" si="301"/>
        <v>14.97367188150039</v>
      </c>
      <c r="EL196">
        <f t="shared" si="302"/>
        <v>20.355203739119514</v>
      </c>
      <c r="EM196" s="79">
        <f t="shared" si="254"/>
        <v>7.3720283457301014E-2</v>
      </c>
      <c r="EN196">
        <f t="shared" si="255"/>
        <v>1</v>
      </c>
      <c r="ES196" s="50" t="s">
        <v>744</v>
      </c>
      <c r="ET196" s="53">
        <v>12</v>
      </c>
      <c r="EU196" s="53">
        <v>13</v>
      </c>
      <c r="EV196">
        <f t="shared" si="303"/>
        <v>0.1219864428359973</v>
      </c>
      <c r="EW196">
        <f t="shared" si="304"/>
        <v>10.531320358368559</v>
      </c>
      <c r="EX196">
        <f t="shared" si="305"/>
        <v>12.190848208545269</v>
      </c>
      <c r="EY196">
        <f t="shared" si="306"/>
        <v>14.97367188150039</v>
      </c>
      <c r="EZ196">
        <f t="shared" si="307"/>
        <v>20.355203739119514</v>
      </c>
      <c r="FA196" s="79">
        <f t="shared" si="256"/>
        <v>0.1219864428359973</v>
      </c>
      <c r="FB196">
        <f t="shared" si="257"/>
        <v>1</v>
      </c>
    </row>
    <row r="197" spans="1:158">
      <c r="A197" s="50" t="s">
        <v>455</v>
      </c>
      <c r="B197" s="53">
        <v>19</v>
      </c>
      <c r="C197" s="53">
        <v>23</v>
      </c>
      <c r="H197" s="1">
        <v>196</v>
      </c>
      <c r="I197" s="50" t="s">
        <v>336</v>
      </c>
      <c r="J197" s="51">
        <v>10</v>
      </c>
      <c r="K197" s="51">
        <v>14</v>
      </c>
      <c r="L197">
        <f t="shared" si="231"/>
        <v>13.038404810405298</v>
      </c>
      <c r="M197">
        <f t="shared" si="232"/>
        <v>12.727922061357855</v>
      </c>
      <c r="N197">
        <f t="shared" si="233"/>
        <v>12.806248474865697</v>
      </c>
      <c r="O197">
        <f t="shared" si="234"/>
        <v>13.45362404707371</v>
      </c>
      <c r="P197">
        <f t="shared" si="235"/>
        <v>0</v>
      </c>
      <c r="Q197" s="79">
        <f t="shared" si="236"/>
        <v>0</v>
      </c>
      <c r="R197">
        <f t="shared" si="237"/>
        <v>5</v>
      </c>
      <c r="W197" s="50" t="s">
        <v>750</v>
      </c>
      <c r="X197" s="53">
        <v>12</v>
      </c>
      <c r="Y197" s="53">
        <v>13</v>
      </c>
      <c r="Z197">
        <f t="shared" si="258"/>
        <v>12.410177275123832</v>
      </c>
      <c r="AA197">
        <f t="shared" si="259"/>
        <v>11.198837723812336</v>
      </c>
      <c r="AB197">
        <f t="shared" si="260"/>
        <v>15.07956697559263</v>
      </c>
      <c r="AC197">
        <f t="shared" si="261"/>
        <v>13.901438774457844</v>
      </c>
      <c r="AD197">
        <f t="shared" si="262"/>
        <v>5.2916433707108084</v>
      </c>
      <c r="AE197" s="79">
        <f t="shared" si="238"/>
        <v>5.2916433707108084</v>
      </c>
      <c r="AF197">
        <f t="shared" si="239"/>
        <v>5</v>
      </c>
      <c r="AK197" s="50" t="s">
        <v>750</v>
      </c>
      <c r="AL197" s="53">
        <v>12</v>
      </c>
      <c r="AM197" s="53">
        <v>13</v>
      </c>
      <c r="AN197">
        <f t="shared" si="263"/>
        <v>8.5168594283449011</v>
      </c>
      <c r="AO197">
        <f t="shared" si="264"/>
        <v>10.900967269002868</v>
      </c>
      <c r="AP197">
        <f t="shared" si="265"/>
        <v>15.390534194293414</v>
      </c>
      <c r="AQ197">
        <f t="shared" si="266"/>
        <v>13.068197189011533</v>
      </c>
      <c r="AR197">
        <f t="shared" si="267"/>
        <v>6.4060266737416027</v>
      </c>
      <c r="AS197" s="79">
        <f t="shared" si="240"/>
        <v>6.4060266737416027</v>
      </c>
      <c r="AT197">
        <f t="shared" si="241"/>
        <v>5</v>
      </c>
      <c r="AY197" s="50" t="s">
        <v>750</v>
      </c>
      <c r="AZ197" s="53">
        <v>12</v>
      </c>
      <c r="BA197" s="53">
        <v>13</v>
      </c>
      <c r="BB197">
        <f t="shared" si="268"/>
        <v>7.0198439226983229</v>
      </c>
      <c r="BC197">
        <f t="shared" si="269"/>
        <v>9.9756648313923293</v>
      </c>
      <c r="BD197">
        <f t="shared" si="270"/>
        <v>15.460596540938157</v>
      </c>
      <c r="BE197">
        <f t="shared" si="271"/>
        <v>13.068197189011533</v>
      </c>
      <c r="BF197">
        <f t="shared" si="272"/>
        <v>7.3592181063355913</v>
      </c>
      <c r="BG197" s="79">
        <f t="shared" si="242"/>
        <v>7.0198439226983229</v>
      </c>
      <c r="BH197">
        <f t="shared" si="243"/>
        <v>1</v>
      </c>
      <c r="BM197" s="50" t="s">
        <v>750</v>
      </c>
      <c r="BN197" s="53">
        <v>12</v>
      </c>
      <c r="BO197" s="53">
        <v>13</v>
      </c>
      <c r="BP197">
        <f t="shared" si="273"/>
        <v>3.5380091461732146</v>
      </c>
      <c r="BQ197">
        <f t="shared" si="274"/>
        <v>11.353144451031028</v>
      </c>
      <c r="BR197">
        <f t="shared" si="275"/>
        <v>15.390699366435284</v>
      </c>
      <c r="BS197">
        <f t="shared" si="276"/>
        <v>11.225862995778987</v>
      </c>
      <c r="BT197">
        <f t="shared" si="277"/>
        <v>12.158883811015972</v>
      </c>
      <c r="BU197" s="79">
        <f t="shared" si="244"/>
        <v>3.5380091461732146</v>
      </c>
      <c r="BV197">
        <f t="shared" si="245"/>
        <v>1</v>
      </c>
      <c r="CA197" s="50" t="s">
        <v>750</v>
      </c>
      <c r="CB197" s="53">
        <v>12</v>
      </c>
      <c r="CC197" s="53">
        <v>13</v>
      </c>
      <c r="CD197">
        <f t="shared" si="278"/>
        <v>2.0253938432569303</v>
      </c>
      <c r="CE197">
        <f t="shared" si="279"/>
        <v>10.985160314302828</v>
      </c>
      <c r="CF197">
        <f t="shared" si="280"/>
        <v>15.497057969158885</v>
      </c>
      <c r="CG197">
        <f t="shared" si="281"/>
        <v>11.225862995778987</v>
      </c>
      <c r="CH197">
        <f t="shared" si="282"/>
        <v>16.490744509836158</v>
      </c>
      <c r="CI197" s="79">
        <f t="shared" si="246"/>
        <v>2.0253938432569303</v>
      </c>
      <c r="CJ197">
        <f t="shared" si="247"/>
        <v>1</v>
      </c>
      <c r="CO197" s="50" t="s">
        <v>750</v>
      </c>
      <c r="CP197" s="53">
        <v>12</v>
      </c>
      <c r="CQ197" s="53">
        <v>13</v>
      </c>
      <c r="CR197">
        <f t="shared" si="283"/>
        <v>1.0118885850041113</v>
      </c>
      <c r="CS197">
        <f t="shared" si="284"/>
        <v>10.342176995197866</v>
      </c>
      <c r="CT197">
        <f t="shared" si="285"/>
        <v>8.7820249760171425</v>
      </c>
      <c r="CU197">
        <f t="shared" si="286"/>
        <v>11.225862995778987</v>
      </c>
      <c r="CV197">
        <f t="shared" si="287"/>
        <v>20.049136078699494</v>
      </c>
      <c r="CW197" s="79">
        <f t="shared" si="248"/>
        <v>1.0118885850041113</v>
      </c>
      <c r="CX197">
        <f t="shared" si="249"/>
        <v>1</v>
      </c>
      <c r="DC197" s="50" t="s">
        <v>750</v>
      </c>
      <c r="DD197" s="53">
        <v>12</v>
      </c>
      <c r="DE197" s="53">
        <v>13</v>
      </c>
      <c r="DF197">
        <f t="shared" si="288"/>
        <v>0.38256114308249117</v>
      </c>
      <c r="DG197">
        <f t="shared" si="289"/>
        <v>10.493425622421508</v>
      </c>
      <c r="DH197">
        <f t="shared" si="290"/>
        <v>12.69500946448273</v>
      </c>
      <c r="DI197">
        <f t="shared" si="291"/>
        <v>15.009109074723016</v>
      </c>
      <c r="DJ197">
        <f t="shared" si="292"/>
        <v>20.07214257693359</v>
      </c>
      <c r="DK197" s="79">
        <f t="shared" si="250"/>
        <v>0.38256114308249117</v>
      </c>
      <c r="DL197">
        <f t="shared" si="251"/>
        <v>1</v>
      </c>
      <c r="DQ197" s="50" t="s">
        <v>750</v>
      </c>
      <c r="DR197" s="53">
        <v>12</v>
      </c>
      <c r="DS197" s="53">
        <v>13</v>
      </c>
      <c r="DT197">
        <f t="shared" si="293"/>
        <v>0.41348065416380775</v>
      </c>
      <c r="DU197">
        <f t="shared" si="294"/>
        <v>9.7884678063312531</v>
      </c>
      <c r="DV197">
        <f t="shared" si="295"/>
        <v>12.190848208545269</v>
      </c>
      <c r="DW197">
        <f t="shared" si="296"/>
        <v>14.97367188150039</v>
      </c>
      <c r="DX197">
        <f t="shared" si="297"/>
        <v>20.157814532309875</v>
      </c>
      <c r="DY197" s="79">
        <f t="shared" si="252"/>
        <v>0.41348065416380775</v>
      </c>
      <c r="DZ197">
        <f t="shared" si="253"/>
        <v>1</v>
      </c>
      <c r="EE197" s="50" t="s">
        <v>750</v>
      </c>
      <c r="EF197" s="53">
        <v>12</v>
      </c>
      <c r="EG197" s="53">
        <v>13</v>
      </c>
      <c r="EH197">
        <f t="shared" si="298"/>
        <v>7.3720283457301014E-2</v>
      </c>
      <c r="EI197">
        <f t="shared" si="299"/>
        <v>10.261957575423732</v>
      </c>
      <c r="EJ197">
        <f t="shared" si="300"/>
        <v>12.190848208545269</v>
      </c>
      <c r="EK197">
        <f t="shared" si="301"/>
        <v>14.97367188150039</v>
      </c>
      <c r="EL197">
        <f t="shared" si="302"/>
        <v>20.355203739119514</v>
      </c>
      <c r="EM197" s="79">
        <f t="shared" si="254"/>
        <v>7.3720283457301014E-2</v>
      </c>
      <c r="EN197">
        <f t="shared" si="255"/>
        <v>1</v>
      </c>
      <c r="ES197" s="50" t="s">
        <v>750</v>
      </c>
      <c r="ET197" s="53">
        <v>12</v>
      </c>
      <c r="EU197" s="53">
        <v>13</v>
      </c>
      <c r="EV197">
        <f t="shared" si="303"/>
        <v>0.1219864428359973</v>
      </c>
      <c r="EW197">
        <f t="shared" si="304"/>
        <v>10.531320358368559</v>
      </c>
      <c r="EX197">
        <f t="shared" si="305"/>
        <v>12.190848208545269</v>
      </c>
      <c r="EY197">
        <f t="shared" si="306"/>
        <v>14.97367188150039</v>
      </c>
      <c r="EZ197">
        <f t="shared" si="307"/>
        <v>20.355203739119514</v>
      </c>
      <c r="FA197" s="79">
        <f t="shared" si="256"/>
        <v>0.1219864428359973</v>
      </c>
      <c r="FB197">
        <f t="shared" si="257"/>
        <v>1</v>
      </c>
    </row>
    <row r="198" spans="1:158">
      <c r="A198" s="50" t="s">
        <v>459</v>
      </c>
      <c r="B198" s="53">
        <v>19</v>
      </c>
      <c r="C198" s="53">
        <v>5</v>
      </c>
      <c r="H198" s="1">
        <v>197</v>
      </c>
      <c r="I198" s="50" t="s">
        <v>1197</v>
      </c>
      <c r="J198" s="53">
        <v>9</v>
      </c>
      <c r="K198" s="53">
        <v>12</v>
      </c>
      <c r="L198">
        <f t="shared" si="231"/>
        <v>10.816653826391969</v>
      </c>
      <c r="M198">
        <f t="shared" si="232"/>
        <v>12.206555615733702</v>
      </c>
      <c r="N198">
        <f t="shared" si="233"/>
        <v>13.892443989449804</v>
      </c>
      <c r="O198">
        <f t="shared" si="234"/>
        <v>14.422205101855956</v>
      </c>
      <c r="P198">
        <f t="shared" si="235"/>
        <v>2.2360679774997898</v>
      </c>
      <c r="Q198" s="79">
        <f t="shared" si="236"/>
        <v>2.2360679774997898</v>
      </c>
      <c r="R198">
        <f t="shared" si="237"/>
        <v>5</v>
      </c>
      <c r="W198" s="50" t="s">
        <v>756</v>
      </c>
      <c r="X198" s="53">
        <v>12</v>
      </c>
      <c r="Y198" s="53">
        <v>13</v>
      </c>
      <c r="Z198">
        <f t="shared" si="258"/>
        <v>12.410177275123832</v>
      </c>
      <c r="AA198">
        <f t="shared" si="259"/>
        <v>11.198837723812336</v>
      </c>
      <c r="AB198">
        <f t="shared" si="260"/>
        <v>15.07956697559263</v>
      </c>
      <c r="AC198">
        <f t="shared" si="261"/>
        <v>13.901438774457844</v>
      </c>
      <c r="AD198">
        <f t="shared" si="262"/>
        <v>5.2916433707108084</v>
      </c>
      <c r="AE198" s="79">
        <f t="shared" si="238"/>
        <v>5.2916433707108084</v>
      </c>
      <c r="AF198">
        <f t="shared" si="239"/>
        <v>5</v>
      </c>
      <c r="AK198" s="50" t="s">
        <v>756</v>
      </c>
      <c r="AL198" s="53">
        <v>12</v>
      </c>
      <c r="AM198" s="53">
        <v>13</v>
      </c>
      <c r="AN198">
        <f t="shared" si="263"/>
        <v>8.5168594283449011</v>
      </c>
      <c r="AO198">
        <f t="shared" si="264"/>
        <v>10.900967269002868</v>
      </c>
      <c r="AP198">
        <f t="shared" si="265"/>
        <v>15.390534194293414</v>
      </c>
      <c r="AQ198">
        <f t="shared" si="266"/>
        <v>13.068197189011533</v>
      </c>
      <c r="AR198">
        <f t="shared" si="267"/>
        <v>6.4060266737416027</v>
      </c>
      <c r="AS198" s="79">
        <f t="shared" si="240"/>
        <v>6.4060266737416027</v>
      </c>
      <c r="AT198">
        <f t="shared" si="241"/>
        <v>5</v>
      </c>
      <c r="AY198" s="50" t="s">
        <v>756</v>
      </c>
      <c r="AZ198" s="53">
        <v>12</v>
      </c>
      <c r="BA198" s="53">
        <v>13</v>
      </c>
      <c r="BB198">
        <f t="shared" si="268"/>
        <v>7.0198439226983229</v>
      </c>
      <c r="BC198">
        <f t="shared" si="269"/>
        <v>9.9756648313923293</v>
      </c>
      <c r="BD198">
        <f t="shared" si="270"/>
        <v>15.460596540938157</v>
      </c>
      <c r="BE198">
        <f t="shared" si="271"/>
        <v>13.068197189011533</v>
      </c>
      <c r="BF198">
        <f t="shared" si="272"/>
        <v>7.3592181063355913</v>
      </c>
      <c r="BG198" s="79">
        <f t="shared" si="242"/>
        <v>7.0198439226983229</v>
      </c>
      <c r="BH198">
        <f t="shared" si="243"/>
        <v>1</v>
      </c>
      <c r="BM198" s="50" t="s">
        <v>756</v>
      </c>
      <c r="BN198" s="53">
        <v>12</v>
      </c>
      <c r="BO198" s="53">
        <v>13</v>
      </c>
      <c r="BP198">
        <f t="shared" si="273"/>
        <v>3.5380091461732146</v>
      </c>
      <c r="BQ198">
        <f t="shared" si="274"/>
        <v>11.353144451031028</v>
      </c>
      <c r="BR198">
        <f t="shared" si="275"/>
        <v>15.390699366435284</v>
      </c>
      <c r="BS198">
        <f t="shared" si="276"/>
        <v>11.225862995778987</v>
      </c>
      <c r="BT198">
        <f t="shared" si="277"/>
        <v>12.158883811015972</v>
      </c>
      <c r="BU198" s="79">
        <f t="shared" si="244"/>
        <v>3.5380091461732146</v>
      </c>
      <c r="BV198">
        <f t="shared" si="245"/>
        <v>1</v>
      </c>
      <c r="CA198" s="50" t="s">
        <v>756</v>
      </c>
      <c r="CB198" s="53">
        <v>12</v>
      </c>
      <c r="CC198" s="53">
        <v>13</v>
      </c>
      <c r="CD198">
        <f t="shared" si="278"/>
        <v>2.0253938432569303</v>
      </c>
      <c r="CE198">
        <f t="shared" si="279"/>
        <v>10.985160314302828</v>
      </c>
      <c r="CF198">
        <f t="shared" si="280"/>
        <v>15.497057969158885</v>
      </c>
      <c r="CG198">
        <f t="shared" si="281"/>
        <v>11.225862995778987</v>
      </c>
      <c r="CH198">
        <f t="shared" si="282"/>
        <v>16.490744509836158</v>
      </c>
      <c r="CI198" s="79">
        <f t="shared" si="246"/>
        <v>2.0253938432569303</v>
      </c>
      <c r="CJ198">
        <f t="shared" si="247"/>
        <v>1</v>
      </c>
      <c r="CO198" s="50" t="s">
        <v>756</v>
      </c>
      <c r="CP198" s="53">
        <v>12</v>
      </c>
      <c r="CQ198" s="53">
        <v>13</v>
      </c>
      <c r="CR198">
        <f t="shared" si="283"/>
        <v>1.0118885850041113</v>
      </c>
      <c r="CS198">
        <f t="shared" si="284"/>
        <v>10.342176995197866</v>
      </c>
      <c r="CT198">
        <f t="shared" si="285"/>
        <v>8.7820249760171425</v>
      </c>
      <c r="CU198">
        <f t="shared" si="286"/>
        <v>11.225862995778987</v>
      </c>
      <c r="CV198">
        <f t="shared" si="287"/>
        <v>20.049136078699494</v>
      </c>
      <c r="CW198" s="79">
        <f t="shared" si="248"/>
        <v>1.0118885850041113</v>
      </c>
      <c r="CX198">
        <f t="shared" si="249"/>
        <v>1</v>
      </c>
      <c r="DC198" s="50" t="s">
        <v>756</v>
      </c>
      <c r="DD198" s="53">
        <v>12</v>
      </c>
      <c r="DE198" s="53">
        <v>13</v>
      </c>
      <c r="DF198">
        <f t="shared" si="288"/>
        <v>0.38256114308249117</v>
      </c>
      <c r="DG198">
        <f t="shared" si="289"/>
        <v>10.493425622421508</v>
      </c>
      <c r="DH198">
        <f t="shared" si="290"/>
        <v>12.69500946448273</v>
      </c>
      <c r="DI198">
        <f t="shared" si="291"/>
        <v>15.009109074723016</v>
      </c>
      <c r="DJ198">
        <f t="shared" si="292"/>
        <v>20.07214257693359</v>
      </c>
      <c r="DK198" s="79">
        <f t="shared" si="250"/>
        <v>0.38256114308249117</v>
      </c>
      <c r="DL198">
        <f t="shared" si="251"/>
        <v>1</v>
      </c>
      <c r="DQ198" s="50" t="s">
        <v>756</v>
      </c>
      <c r="DR198" s="53">
        <v>12</v>
      </c>
      <c r="DS198" s="53">
        <v>13</v>
      </c>
      <c r="DT198">
        <f t="shared" si="293"/>
        <v>0.41348065416380775</v>
      </c>
      <c r="DU198">
        <f t="shared" si="294"/>
        <v>9.7884678063312531</v>
      </c>
      <c r="DV198">
        <f t="shared" si="295"/>
        <v>12.190848208545269</v>
      </c>
      <c r="DW198">
        <f t="shared" si="296"/>
        <v>14.97367188150039</v>
      </c>
      <c r="DX198">
        <f t="shared" si="297"/>
        <v>20.157814532309875</v>
      </c>
      <c r="DY198" s="79">
        <f t="shared" si="252"/>
        <v>0.41348065416380775</v>
      </c>
      <c r="DZ198">
        <f t="shared" si="253"/>
        <v>1</v>
      </c>
      <c r="EE198" s="50" t="s">
        <v>756</v>
      </c>
      <c r="EF198" s="53">
        <v>12</v>
      </c>
      <c r="EG198" s="53">
        <v>13</v>
      </c>
      <c r="EH198">
        <f t="shared" si="298"/>
        <v>7.3720283457301014E-2</v>
      </c>
      <c r="EI198">
        <f t="shared" si="299"/>
        <v>10.261957575423732</v>
      </c>
      <c r="EJ198">
        <f t="shared" si="300"/>
        <v>12.190848208545269</v>
      </c>
      <c r="EK198">
        <f t="shared" si="301"/>
        <v>14.97367188150039</v>
      </c>
      <c r="EL198">
        <f t="shared" si="302"/>
        <v>20.355203739119514</v>
      </c>
      <c r="EM198" s="79">
        <f t="shared" si="254"/>
        <v>7.3720283457301014E-2</v>
      </c>
      <c r="EN198">
        <f t="shared" si="255"/>
        <v>1</v>
      </c>
      <c r="ES198" s="50" t="s">
        <v>756</v>
      </c>
      <c r="ET198" s="53">
        <v>12</v>
      </c>
      <c r="EU198" s="53">
        <v>13</v>
      </c>
      <c r="EV198">
        <f t="shared" si="303"/>
        <v>0.1219864428359973</v>
      </c>
      <c r="EW198">
        <f t="shared" si="304"/>
        <v>10.531320358368559</v>
      </c>
      <c r="EX198">
        <f t="shared" si="305"/>
        <v>12.190848208545269</v>
      </c>
      <c r="EY198">
        <f t="shared" si="306"/>
        <v>14.97367188150039</v>
      </c>
      <c r="EZ198">
        <f t="shared" si="307"/>
        <v>20.355203739119514</v>
      </c>
      <c r="FA198" s="79">
        <f t="shared" si="256"/>
        <v>0.1219864428359973</v>
      </c>
      <c r="FB198">
        <f t="shared" si="257"/>
        <v>1</v>
      </c>
    </row>
    <row r="199" spans="1:158">
      <c r="A199" s="50" t="s">
        <v>461</v>
      </c>
      <c r="B199" s="53">
        <v>23</v>
      </c>
      <c r="C199" s="53">
        <v>27</v>
      </c>
      <c r="H199" s="1">
        <v>198</v>
      </c>
      <c r="I199" s="50" t="s">
        <v>771</v>
      </c>
      <c r="J199" s="53">
        <v>14</v>
      </c>
      <c r="K199" s="53">
        <v>10</v>
      </c>
      <c r="L199">
        <f t="shared" si="231"/>
        <v>13.038404810405298</v>
      </c>
      <c r="M199">
        <f t="shared" si="232"/>
        <v>7.0710678118654755</v>
      </c>
      <c r="N199">
        <f t="shared" si="233"/>
        <v>18.439088914585774</v>
      </c>
      <c r="O199">
        <f t="shared" si="234"/>
        <v>19.104973174542799</v>
      </c>
      <c r="P199">
        <f t="shared" si="235"/>
        <v>5.6568542494923806</v>
      </c>
      <c r="Q199" s="79">
        <f t="shared" si="236"/>
        <v>5.6568542494923806</v>
      </c>
      <c r="R199">
        <f t="shared" si="237"/>
        <v>5</v>
      </c>
      <c r="W199" s="50" t="s">
        <v>758</v>
      </c>
      <c r="X199" s="53">
        <v>19</v>
      </c>
      <c r="Y199" s="53">
        <v>28</v>
      </c>
      <c r="Z199">
        <f t="shared" si="258"/>
        <v>28.553677521468231</v>
      </c>
      <c r="AA199">
        <f t="shared" si="259"/>
        <v>20.785855869660075</v>
      </c>
      <c r="AB199">
        <f t="shared" si="260"/>
        <v>15.232810035491941</v>
      </c>
      <c r="AC199">
        <f t="shared" si="261"/>
        <v>19.137659209004639</v>
      </c>
      <c r="AD199">
        <f t="shared" si="262"/>
        <v>11.496719814184589</v>
      </c>
      <c r="AE199" s="79">
        <f t="shared" si="238"/>
        <v>11.496719814184589</v>
      </c>
      <c r="AF199">
        <f t="shared" si="239"/>
        <v>5</v>
      </c>
      <c r="AK199" s="50" t="s">
        <v>758</v>
      </c>
      <c r="AL199" s="53">
        <v>19</v>
      </c>
      <c r="AM199" s="53">
        <v>28</v>
      </c>
      <c r="AN199">
        <f t="shared" si="263"/>
        <v>25.044315634215032</v>
      </c>
      <c r="AO199">
        <f t="shared" si="264"/>
        <v>21.345624494492352</v>
      </c>
      <c r="AP199">
        <f t="shared" si="265"/>
        <v>15.446445567758134</v>
      </c>
      <c r="AQ199">
        <f t="shared" si="266"/>
        <v>18.693433190104187</v>
      </c>
      <c r="AR199">
        <f t="shared" si="267"/>
        <v>10.461222578871403</v>
      </c>
      <c r="AS199" s="79">
        <f t="shared" si="240"/>
        <v>10.461222578871403</v>
      </c>
      <c r="AT199">
        <f t="shared" si="241"/>
        <v>5</v>
      </c>
      <c r="AY199" s="50" t="s">
        <v>758</v>
      </c>
      <c r="AZ199" s="53">
        <v>19</v>
      </c>
      <c r="BA199" s="53">
        <v>28</v>
      </c>
      <c r="BB199">
        <f t="shared" si="268"/>
        <v>22.450729850030367</v>
      </c>
      <c r="BC199">
        <f t="shared" si="269"/>
        <v>20.145650205398624</v>
      </c>
      <c r="BD199">
        <f t="shared" si="270"/>
        <v>15.923374481235721</v>
      </c>
      <c r="BE199">
        <f t="shared" si="271"/>
        <v>18.693433190104187</v>
      </c>
      <c r="BF199">
        <f t="shared" si="272"/>
        <v>10.189204073754615</v>
      </c>
      <c r="BG199" s="79">
        <f t="shared" si="242"/>
        <v>10.189204073754615</v>
      </c>
      <c r="BH199">
        <f t="shared" si="243"/>
        <v>5</v>
      </c>
      <c r="BM199" s="50" t="s">
        <v>758</v>
      </c>
      <c r="BN199" s="53">
        <v>19</v>
      </c>
      <c r="BO199" s="53">
        <v>28</v>
      </c>
      <c r="BP199">
        <f t="shared" si="273"/>
        <v>19.951471074043774</v>
      </c>
      <c r="BQ199">
        <f t="shared" si="274"/>
        <v>21.523354551416389</v>
      </c>
      <c r="BR199">
        <f t="shared" si="275"/>
        <v>15.937995310075587</v>
      </c>
      <c r="BS199">
        <f t="shared" si="276"/>
        <v>19.860010070490901</v>
      </c>
      <c r="BT199">
        <f t="shared" si="277"/>
        <v>5.8669304640319577</v>
      </c>
      <c r="BU199" s="79">
        <f t="shared" si="244"/>
        <v>5.8669304640319577</v>
      </c>
      <c r="BV199">
        <f t="shared" si="245"/>
        <v>5</v>
      </c>
      <c r="CA199" s="50" t="s">
        <v>758</v>
      </c>
      <c r="CB199" s="53">
        <v>19</v>
      </c>
      <c r="CC199" s="53">
        <v>28</v>
      </c>
      <c r="CD199">
        <f t="shared" si="278"/>
        <v>18.515850872706419</v>
      </c>
      <c r="CE199">
        <f t="shared" si="279"/>
        <v>22.286742792990943</v>
      </c>
      <c r="CF199">
        <f t="shared" si="280"/>
        <v>16.151515387587349</v>
      </c>
      <c r="CG199">
        <f t="shared" si="281"/>
        <v>19.860010070490901</v>
      </c>
      <c r="CH199">
        <f t="shared" si="282"/>
        <v>5.4906787457191006</v>
      </c>
      <c r="CI199" s="79">
        <f t="shared" si="246"/>
        <v>5.4906787457191006</v>
      </c>
      <c r="CJ199">
        <f t="shared" si="247"/>
        <v>5</v>
      </c>
      <c r="CO199" s="50" t="s">
        <v>758</v>
      </c>
      <c r="CP199" s="53">
        <v>19</v>
      </c>
      <c r="CQ199" s="53">
        <v>28</v>
      </c>
      <c r="CR199">
        <f t="shared" si="283"/>
        <v>17.545992794608733</v>
      </c>
      <c r="CS199">
        <f t="shared" si="284"/>
        <v>22.228599258612768</v>
      </c>
      <c r="CT199">
        <f t="shared" si="285"/>
        <v>20.733904504877728</v>
      </c>
      <c r="CU199">
        <f t="shared" si="286"/>
        <v>19.860010070490901</v>
      </c>
      <c r="CV199">
        <f t="shared" si="287"/>
        <v>7.7776102950848465</v>
      </c>
      <c r="CW199" s="79">
        <f t="shared" si="248"/>
        <v>7.7776102950848465</v>
      </c>
      <c r="CX199">
        <f t="shared" si="249"/>
        <v>5</v>
      </c>
      <c r="DC199" s="50" t="s">
        <v>758</v>
      </c>
      <c r="DD199" s="53">
        <v>19</v>
      </c>
      <c r="DE199" s="53">
        <v>28</v>
      </c>
      <c r="DF199">
        <f t="shared" si="288"/>
        <v>16.932881759706365</v>
      </c>
      <c r="DG199">
        <f t="shared" si="289"/>
        <v>22.265381232830759</v>
      </c>
      <c r="DH199">
        <f t="shared" si="290"/>
        <v>28.516017697099752</v>
      </c>
      <c r="DI199">
        <f t="shared" si="291"/>
        <v>16.138420401542795</v>
      </c>
      <c r="DJ199">
        <f t="shared" si="292"/>
        <v>7.7068528251647654</v>
      </c>
      <c r="DK199" s="79">
        <f t="shared" si="250"/>
        <v>7.7068528251647654</v>
      </c>
      <c r="DL199">
        <f t="shared" si="251"/>
        <v>5</v>
      </c>
      <c r="DQ199" s="50" t="s">
        <v>758</v>
      </c>
      <c r="DR199" s="53">
        <v>19</v>
      </c>
      <c r="DS199" s="53">
        <v>28</v>
      </c>
      <c r="DT199">
        <f t="shared" si="293"/>
        <v>16.141471832870995</v>
      </c>
      <c r="DU199">
        <f t="shared" si="294"/>
        <v>22.212265157241017</v>
      </c>
      <c r="DV199">
        <f t="shared" si="295"/>
        <v>28.276653992150333</v>
      </c>
      <c r="DW199">
        <f t="shared" si="296"/>
        <v>16.033976445998526</v>
      </c>
      <c r="DX199">
        <f t="shared" si="297"/>
        <v>7.8354381165958547</v>
      </c>
      <c r="DY199" s="79">
        <f t="shared" si="252"/>
        <v>7.8354381165958547</v>
      </c>
      <c r="DZ199">
        <f t="shared" si="253"/>
        <v>5</v>
      </c>
      <c r="EE199" s="50" t="s">
        <v>758</v>
      </c>
      <c r="EF199" s="53">
        <v>19</v>
      </c>
      <c r="EG199" s="53">
        <v>28</v>
      </c>
      <c r="EH199">
        <f t="shared" si="298"/>
        <v>16.484448325018128</v>
      </c>
      <c r="EI199">
        <f t="shared" si="299"/>
        <v>22.195067611066122</v>
      </c>
      <c r="EJ199">
        <f t="shared" si="300"/>
        <v>28.276653992150333</v>
      </c>
      <c r="EK199">
        <f t="shared" si="301"/>
        <v>16.033976445998526</v>
      </c>
      <c r="EL199">
        <f t="shared" si="302"/>
        <v>7.9631176395344729</v>
      </c>
      <c r="EM199" s="79">
        <f t="shared" si="254"/>
        <v>7.9631176395344729</v>
      </c>
      <c r="EN199">
        <f t="shared" si="255"/>
        <v>5</v>
      </c>
      <c r="ES199" s="50" t="s">
        <v>758</v>
      </c>
      <c r="ET199" s="53">
        <v>19</v>
      </c>
      <c r="EU199" s="53">
        <v>28</v>
      </c>
      <c r="EV199">
        <f t="shared" si="303"/>
        <v>16.566028215967634</v>
      </c>
      <c r="EW199">
        <f t="shared" si="304"/>
        <v>22.360902807592275</v>
      </c>
      <c r="EX199">
        <f t="shared" si="305"/>
        <v>28.276653992150333</v>
      </c>
      <c r="EY199">
        <f t="shared" si="306"/>
        <v>16.033976445998526</v>
      </c>
      <c r="EZ199">
        <f t="shared" si="307"/>
        <v>7.9631176395344729</v>
      </c>
      <c r="FA199" s="79">
        <f t="shared" si="256"/>
        <v>7.9631176395344729</v>
      </c>
      <c r="FB199">
        <f t="shared" si="257"/>
        <v>5</v>
      </c>
    </row>
    <row r="200" spans="1:158">
      <c r="A200" s="50" t="s">
        <v>465</v>
      </c>
      <c r="B200" s="53">
        <v>2</v>
      </c>
      <c r="C200" s="53">
        <v>24</v>
      </c>
      <c r="H200" s="1">
        <v>199</v>
      </c>
      <c r="I200" s="50" t="s">
        <v>1060</v>
      </c>
      <c r="J200" s="51">
        <v>19</v>
      </c>
      <c r="K200" s="51">
        <v>5</v>
      </c>
      <c r="L200">
        <f t="shared" si="231"/>
        <v>16.124515496597098</v>
      </c>
      <c r="M200">
        <f t="shared" si="232"/>
        <v>0</v>
      </c>
      <c r="N200">
        <f t="shared" si="233"/>
        <v>25.495097567963924</v>
      </c>
      <c r="O200">
        <f t="shared" si="234"/>
        <v>26.172504656604801</v>
      </c>
      <c r="P200">
        <f t="shared" si="235"/>
        <v>12.727922061357855</v>
      </c>
      <c r="Q200" s="79">
        <f t="shared" si="236"/>
        <v>0</v>
      </c>
      <c r="R200">
        <f t="shared" si="237"/>
        <v>2</v>
      </c>
      <c r="W200" s="50" t="s">
        <v>760</v>
      </c>
      <c r="X200" s="53">
        <v>12</v>
      </c>
      <c r="Y200" s="53">
        <v>13</v>
      </c>
      <c r="Z200">
        <f t="shared" si="258"/>
        <v>12.410177275123832</v>
      </c>
      <c r="AA200">
        <f t="shared" si="259"/>
        <v>11.198837723812336</v>
      </c>
      <c r="AB200">
        <f t="shared" si="260"/>
        <v>15.07956697559263</v>
      </c>
      <c r="AC200">
        <f t="shared" si="261"/>
        <v>13.901438774457844</v>
      </c>
      <c r="AD200">
        <f t="shared" si="262"/>
        <v>5.2916433707108084</v>
      </c>
      <c r="AE200" s="79">
        <f t="shared" si="238"/>
        <v>5.2916433707108084</v>
      </c>
      <c r="AF200">
        <f t="shared" si="239"/>
        <v>5</v>
      </c>
      <c r="AK200" s="50" t="s">
        <v>760</v>
      </c>
      <c r="AL200" s="53">
        <v>12</v>
      </c>
      <c r="AM200" s="53">
        <v>13</v>
      </c>
      <c r="AN200">
        <f t="shared" si="263"/>
        <v>8.5168594283449011</v>
      </c>
      <c r="AO200">
        <f t="shared" si="264"/>
        <v>10.900967269002868</v>
      </c>
      <c r="AP200">
        <f t="shared" si="265"/>
        <v>15.390534194293414</v>
      </c>
      <c r="AQ200">
        <f t="shared" si="266"/>
        <v>13.068197189011533</v>
      </c>
      <c r="AR200">
        <f t="shared" si="267"/>
        <v>6.4060266737416027</v>
      </c>
      <c r="AS200" s="79">
        <f t="shared" si="240"/>
        <v>6.4060266737416027</v>
      </c>
      <c r="AT200">
        <f t="shared" si="241"/>
        <v>5</v>
      </c>
      <c r="AY200" s="50" t="s">
        <v>760</v>
      </c>
      <c r="AZ200" s="53">
        <v>12</v>
      </c>
      <c r="BA200" s="53">
        <v>13</v>
      </c>
      <c r="BB200">
        <f t="shared" si="268"/>
        <v>7.0198439226983229</v>
      </c>
      <c r="BC200">
        <f t="shared" si="269"/>
        <v>9.9756648313923293</v>
      </c>
      <c r="BD200">
        <f t="shared" si="270"/>
        <v>15.460596540938157</v>
      </c>
      <c r="BE200">
        <f t="shared" si="271"/>
        <v>13.068197189011533</v>
      </c>
      <c r="BF200">
        <f t="shared" si="272"/>
        <v>7.3592181063355913</v>
      </c>
      <c r="BG200" s="79">
        <f t="shared" si="242"/>
        <v>7.0198439226983229</v>
      </c>
      <c r="BH200">
        <f t="shared" si="243"/>
        <v>1</v>
      </c>
      <c r="BM200" s="50" t="s">
        <v>760</v>
      </c>
      <c r="BN200" s="53">
        <v>12</v>
      </c>
      <c r="BO200" s="53">
        <v>13</v>
      </c>
      <c r="BP200">
        <f t="shared" si="273"/>
        <v>3.5380091461732146</v>
      </c>
      <c r="BQ200">
        <f t="shared" si="274"/>
        <v>11.353144451031028</v>
      </c>
      <c r="BR200">
        <f t="shared" si="275"/>
        <v>15.390699366435284</v>
      </c>
      <c r="BS200">
        <f t="shared" si="276"/>
        <v>11.225862995778987</v>
      </c>
      <c r="BT200">
        <f t="shared" si="277"/>
        <v>12.158883811015972</v>
      </c>
      <c r="BU200" s="79">
        <f t="shared" si="244"/>
        <v>3.5380091461732146</v>
      </c>
      <c r="BV200">
        <f t="shared" si="245"/>
        <v>1</v>
      </c>
      <c r="CA200" s="50" t="s">
        <v>760</v>
      </c>
      <c r="CB200" s="53">
        <v>12</v>
      </c>
      <c r="CC200" s="53">
        <v>13</v>
      </c>
      <c r="CD200">
        <f t="shared" si="278"/>
        <v>2.0253938432569303</v>
      </c>
      <c r="CE200">
        <f t="shared" si="279"/>
        <v>10.985160314302828</v>
      </c>
      <c r="CF200">
        <f t="shared" si="280"/>
        <v>15.497057969158885</v>
      </c>
      <c r="CG200">
        <f t="shared" si="281"/>
        <v>11.225862995778987</v>
      </c>
      <c r="CH200">
        <f t="shared" si="282"/>
        <v>16.490744509836158</v>
      </c>
      <c r="CI200" s="79">
        <f t="shared" si="246"/>
        <v>2.0253938432569303</v>
      </c>
      <c r="CJ200">
        <f t="shared" si="247"/>
        <v>1</v>
      </c>
      <c r="CO200" s="50" t="s">
        <v>760</v>
      </c>
      <c r="CP200" s="53">
        <v>12</v>
      </c>
      <c r="CQ200" s="53">
        <v>13</v>
      </c>
      <c r="CR200">
        <f t="shared" si="283"/>
        <v>1.0118885850041113</v>
      </c>
      <c r="CS200">
        <f t="shared" si="284"/>
        <v>10.342176995197866</v>
      </c>
      <c r="CT200">
        <f t="shared" si="285"/>
        <v>8.7820249760171425</v>
      </c>
      <c r="CU200">
        <f t="shared" si="286"/>
        <v>11.225862995778987</v>
      </c>
      <c r="CV200">
        <f t="shared" si="287"/>
        <v>20.049136078699494</v>
      </c>
      <c r="CW200" s="79">
        <f t="shared" si="248"/>
        <v>1.0118885850041113</v>
      </c>
      <c r="CX200">
        <f t="shared" si="249"/>
        <v>1</v>
      </c>
      <c r="DC200" s="50" t="s">
        <v>760</v>
      </c>
      <c r="DD200" s="53">
        <v>12</v>
      </c>
      <c r="DE200" s="53">
        <v>13</v>
      </c>
      <c r="DF200">
        <f t="shared" si="288"/>
        <v>0.38256114308249117</v>
      </c>
      <c r="DG200">
        <f t="shared" si="289"/>
        <v>10.493425622421508</v>
      </c>
      <c r="DH200">
        <f t="shared" si="290"/>
        <v>12.69500946448273</v>
      </c>
      <c r="DI200">
        <f t="shared" si="291"/>
        <v>15.009109074723016</v>
      </c>
      <c r="DJ200">
        <f t="shared" si="292"/>
        <v>20.07214257693359</v>
      </c>
      <c r="DK200" s="79">
        <f t="shared" si="250"/>
        <v>0.38256114308249117</v>
      </c>
      <c r="DL200">
        <f t="shared" si="251"/>
        <v>1</v>
      </c>
      <c r="DQ200" s="50" t="s">
        <v>760</v>
      </c>
      <c r="DR200" s="53">
        <v>12</v>
      </c>
      <c r="DS200" s="53">
        <v>13</v>
      </c>
      <c r="DT200">
        <f t="shared" si="293"/>
        <v>0.41348065416380775</v>
      </c>
      <c r="DU200">
        <f t="shared" si="294"/>
        <v>9.7884678063312531</v>
      </c>
      <c r="DV200">
        <f t="shared" si="295"/>
        <v>12.190848208545269</v>
      </c>
      <c r="DW200">
        <f t="shared" si="296"/>
        <v>14.97367188150039</v>
      </c>
      <c r="DX200">
        <f t="shared" si="297"/>
        <v>20.157814532309875</v>
      </c>
      <c r="DY200" s="79">
        <f t="shared" si="252"/>
        <v>0.41348065416380775</v>
      </c>
      <c r="DZ200">
        <f t="shared" si="253"/>
        <v>1</v>
      </c>
      <c r="EE200" s="50" t="s">
        <v>760</v>
      </c>
      <c r="EF200" s="53">
        <v>12</v>
      </c>
      <c r="EG200" s="53">
        <v>13</v>
      </c>
      <c r="EH200">
        <f t="shared" si="298"/>
        <v>7.3720283457301014E-2</v>
      </c>
      <c r="EI200">
        <f t="shared" si="299"/>
        <v>10.261957575423732</v>
      </c>
      <c r="EJ200">
        <f t="shared" si="300"/>
        <v>12.190848208545269</v>
      </c>
      <c r="EK200">
        <f t="shared" si="301"/>
        <v>14.97367188150039</v>
      </c>
      <c r="EL200">
        <f t="shared" si="302"/>
        <v>20.355203739119514</v>
      </c>
      <c r="EM200" s="79">
        <f t="shared" si="254"/>
        <v>7.3720283457301014E-2</v>
      </c>
      <c r="EN200">
        <f t="shared" si="255"/>
        <v>1</v>
      </c>
      <c r="ES200" s="50" t="s">
        <v>760</v>
      </c>
      <c r="ET200" s="53">
        <v>12</v>
      </c>
      <c r="EU200" s="53">
        <v>13</v>
      </c>
      <c r="EV200">
        <f t="shared" si="303"/>
        <v>0.1219864428359973</v>
      </c>
      <c r="EW200">
        <f t="shared" si="304"/>
        <v>10.531320358368559</v>
      </c>
      <c r="EX200">
        <f t="shared" si="305"/>
        <v>12.190848208545269</v>
      </c>
      <c r="EY200">
        <f t="shared" si="306"/>
        <v>14.97367188150039</v>
      </c>
      <c r="EZ200">
        <f t="shared" si="307"/>
        <v>20.355203739119514</v>
      </c>
      <c r="FA200" s="79">
        <f t="shared" si="256"/>
        <v>0.1219864428359973</v>
      </c>
      <c r="FB200">
        <f t="shared" si="257"/>
        <v>1</v>
      </c>
    </row>
    <row r="201" spans="1:158">
      <c r="A201" s="50" t="s">
        <v>467</v>
      </c>
      <c r="B201" s="53">
        <v>22</v>
      </c>
      <c r="C201" s="53">
        <v>28</v>
      </c>
      <c r="H201" s="1">
        <v>200</v>
      </c>
      <c r="I201" s="50" t="s">
        <v>563</v>
      </c>
      <c r="J201" s="53">
        <v>19</v>
      </c>
      <c r="K201" s="53">
        <v>5</v>
      </c>
      <c r="L201">
        <f t="shared" si="231"/>
        <v>16.124515496597098</v>
      </c>
      <c r="M201">
        <f t="shared" si="232"/>
        <v>0</v>
      </c>
      <c r="N201">
        <f t="shared" si="233"/>
        <v>25.495097567963924</v>
      </c>
      <c r="O201">
        <f t="shared" si="234"/>
        <v>26.172504656604801</v>
      </c>
      <c r="P201">
        <f t="shared" si="235"/>
        <v>12.727922061357855</v>
      </c>
      <c r="Q201" s="79">
        <f t="shared" si="236"/>
        <v>0</v>
      </c>
      <c r="R201">
        <f t="shared" si="237"/>
        <v>2</v>
      </c>
      <c r="W201" s="50" t="s">
        <v>761</v>
      </c>
      <c r="X201" s="53">
        <v>8</v>
      </c>
      <c r="Y201" s="53">
        <v>36</v>
      </c>
      <c r="Z201">
        <f t="shared" si="258"/>
        <v>32.194914194636397</v>
      </c>
      <c r="AA201">
        <f t="shared" si="259"/>
        <v>31.718234484130456</v>
      </c>
      <c r="AB201">
        <f t="shared" si="260"/>
        <v>11.033955730352737</v>
      </c>
      <c r="AC201">
        <f t="shared" si="261"/>
        <v>16.101242188104617</v>
      </c>
      <c r="AD201">
        <f t="shared" si="262"/>
        <v>20.27807208566696</v>
      </c>
      <c r="AE201" s="79">
        <f t="shared" si="238"/>
        <v>11.033955730352737</v>
      </c>
      <c r="AF201">
        <f t="shared" si="239"/>
        <v>3</v>
      </c>
      <c r="AK201" s="50" t="s">
        <v>761</v>
      </c>
      <c r="AL201" s="53">
        <v>8</v>
      </c>
      <c r="AM201" s="53">
        <v>36</v>
      </c>
      <c r="AN201">
        <f t="shared" si="263"/>
        <v>30.342104038879498</v>
      </c>
      <c r="AO201">
        <f t="shared" si="264"/>
        <v>31.986402392577254</v>
      </c>
      <c r="AP201">
        <f t="shared" si="265"/>
        <v>10.931638789390862</v>
      </c>
      <c r="AQ201">
        <f t="shared" si="266"/>
        <v>16.282232988963425</v>
      </c>
      <c r="AR201">
        <f t="shared" si="267"/>
        <v>19.751552965898373</v>
      </c>
      <c r="AS201" s="79">
        <f t="shared" si="240"/>
        <v>10.931638789390862</v>
      </c>
      <c r="AT201">
        <f t="shared" si="241"/>
        <v>3</v>
      </c>
      <c r="AY201" s="50" t="s">
        <v>761</v>
      </c>
      <c r="AZ201" s="53">
        <v>8</v>
      </c>
      <c r="BA201" s="53">
        <v>36</v>
      </c>
      <c r="BB201">
        <f t="shared" si="268"/>
        <v>30.351541341932613</v>
      </c>
      <c r="BC201">
        <f t="shared" si="269"/>
        <v>30.773590768486503</v>
      </c>
      <c r="BD201">
        <f t="shared" si="270"/>
        <v>11.312931815655434</v>
      </c>
      <c r="BE201">
        <f t="shared" si="271"/>
        <v>16.282232988963425</v>
      </c>
      <c r="BF201">
        <f t="shared" si="272"/>
        <v>20.402384127268498</v>
      </c>
      <c r="BG201" s="79">
        <f t="shared" si="242"/>
        <v>11.312931815655434</v>
      </c>
      <c r="BH201">
        <f t="shared" si="243"/>
        <v>3</v>
      </c>
      <c r="BM201" s="50" t="s">
        <v>761</v>
      </c>
      <c r="BN201" s="53">
        <v>8</v>
      </c>
      <c r="BO201" s="53">
        <v>36</v>
      </c>
      <c r="BP201">
        <f t="shared" si="273"/>
        <v>26.746799717842979</v>
      </c>
      <c r="BQ201">
        <f t="shared" si="274"/>
        <v>32.294682542950888</v>
      </c>
      <c r="BR201">
        <f t="shared" si="275"/>
        <v>11.392266653128841</v>
      </c>
      <c r="BS201">
        <f t="shared" si="276"/>
        <v>19.100261778310788</v>
      </c>
      <c r="BT201">
        <f t="shared" si="277"/>
        <v>18.241451241329081</v>
      </c>
      <c r="BU201" s="79">
        <f t="shared" si="244"/>
        <v>11.392266653128841</v>
      </c>
      <c r="BV201">
        <f t="shared" si="245"/>
        <v>3</v>
      </c>
      <c r="CA201" s="50" t="s">
        <v>761</v>
      </c>
      <c r="CB201" s="53">
        <v>8</v>
      </c>
      <c r="CC201" s="53">
        <v>36</v>
      </c>
      <c r="CD201">
        <f t="shared" si="278"/>
        <v>24.696126833985591</v>
      </c>
      <c r="CE201">
        <f t="shared" si="279"/>
        <v>32.638300397124446</v>
      </c>
      <c r="CF201">
        <f t="shared" si="280"/>
        <v>11.500532765375308</v>
      </c>
      <c r="CG201">
        <f t="shared" si="281"/>
        <v>19.100261778310788</v>
      </c>
      <c r="CH201">
        <f t="shared" si="282"/>
        <v>19.091762079721491</v>
      </c>
      <c r="CI201" s="79">
        <f t="shared" si="246"/>
        <v>11.500532765375308</v>
      </c>
      <c r="CJ201">
        <f t="shared" si="247"/>
        <v>3</v>
      </c>
      <c r="CO201" s="50" t="s">
        <v>761</v>
      </c>
      <c r="CP201" s="53">
        <v>8</v>
      </c>
      <c r="CQ201" s="53">
        <v>36</v>
      </c>
      <c r="CR201">
        <f t="shared" si="283"/>
        <v>24.055605166539909</v>
      </c>
      <c r="CS201">
        <f t="shared" si="284"/>
        <v>32.303415067141124</v>
      </c>
      <c r="CT201">
        <f t="shared" si="285"/>
        <v>22.080039160820998</v>
      </c>
      <c r="CU201">
        <f t="shared" si="286"/>
        <v>19.100261778310788</v>
      </c>
      <c r="CV201">
        <f t="shared" si="287"/>
        <v>20.864395450197204</v>
      </c>
      <c r="CW201" s="79">
        <f t="shared" si="248"/>
        <v>19.100261778310788</v>
      </c>
      <c r="CX201">
        <f t="shared" si="249"/>
        <v>4</v>
      </c>
      <c r="DC201" s="50" t="s">
        <v>761</v>
      </c>
      <c r="DD201" s="53">
        <v>8</v>
      </c>
      <c r="DE201" s="53">
        <v>36</v>
      </c>
      <c r="DF201">
        <f t="shared" si="288"/>
        <v>23.632348947749492</v>
      </c>
      <c r="DG201">
        <f t="shared" si="289"/>
        <v>32.397570083314776</v>
      </c>
      <c r="DH201">
        <f t="shared" si="290"/>
        <v>31.548472585012831</v>
      </c>
      <c r="DI201">
        <f t="shared" si="291"/>
        <v>11.938206651626228</v>
      </c>
      <c r="DJ201">
        <f t="shared" si="292"/>
        <v>20.772539187801527</v>
      </c>
      <c r="DK201" s="79">
        <f t="shared" si="250"/>
        <v>11.938206651626228</v>
      </c>
      <c r="DL201">
        <f t="shared" si="251"/>
        <v>4</v>
      </c>
      <c r="DQ201" s="50" t="s">
        <v>761</v>
      </c>
      <c r="DR201" s="53">
        <v>8</v>
      </c>
      <c r="DS201" s="53">
        <v>36</v>
      </c>
      <c r="DT201">
        <f t="shared" si="293"/>
        <v>22.985562941363167</v>
      </c>
      <c r="DU201">
        <f t="shared" si="294"/>
        <v>32.021893645497975</v>
      </c>
      <c r="DV201">
        <f t="shared" si="295"/>
        <v>31.834357286488309</v>
      </c>
      <c r="DW201">
        <f t="shared" si="296"/>
        <v>11.870329701522005</v>
      </c>
      <c r="DX201">
        <f t="shared" si="297"/>
        <v>20.89275707318216</v>
      </c>
      <c r="DY201" s="79">
        <f t="shared" si="252"/>
        <v>11.870329701522005</v>
      </c>
      <c r="DZ201">
        <f t="shared" si="253"/>
        <v>4</v>
      </c>
      <c r="EE201" s="50" t="s">
        <v>761</v>
      </c>
      <c r="EF201" s="53">
        <v>8</v>
      </c>
      <c r="EG201" s="53">
        <v>36</v>
      </c>
      <c r="EH201">
        <f t="shared" si="298"/>
        <v>23.27347815562154</v>
      </c>
      <c r="EI201">
        <f t="shared" si="299"/>
        <v>32.244836176104172</v>
      </c>
      <c r="EJ201">
        <f t="shared" si="300"/>
        <v>31.834357286488309</v>
      </c>
      <c r="EK201">
        <f t="shared" si="301"/>
        <v>11.870329701522005</v>
      </c>
      <c r="EL201">
        <f t="shared" si="302"/>
        <v>20.969476264825143</v>
      </c>
      <c r="EM201" s="79">
        <f t="shared" si="254"/>
        <v>11.870329701522005</v>
      </c>
      <c r="EN201">
        <f t="shared" si="255"/>
        <v>4</v>
      </c>
      <c r="ES201" s="50" t="s">
        <v>761</v>
      </c>
      <c r="ET201" s="53">
        <v>8</v>
      </c>
      <c r="EU201" s="53">
        <v>36</v>
      </c>
      <c r="EV201">
        <f t="shared" si="303"/>
        <v>23.425173003250922</v>
      </c>
      <c r="EW201">
        <f t="shared" si="304"/>
        <v>32.473316791029958</v>
      </c>
      <c r="EX201">
        <f t="shared" si="305"/>
        <v>31.834357286488309</v>
      </c>
      <c r="EY201">
        <f t="shared" si="306"/>
        <v>11.870329701522005</v>
      </c>
      <c r="EZ201">
        <f t="shared" si="307"/>
        <v>20.969476264825143</v>
      </c>
      <c r="FA201" s="79">
        <f t="shared" si="256"/>
        <v>11.870329701522005</v>
      </c>
      <c r="FB201">
        <f t="shared" si="257"/>
        <v>4</v>
      </c>
    </row>
    <row r="202" spans="1:158">
      <c r="A202" s="50" t="s">
        <v>469</v>
      </c>
      <c r="B202" s="53">
        <v>9</v>
      </c>
      <c r="C202" s="53">
        <v>12</v>
      </c>
      <c r="H202" s="1">
        <v>201</v>
      </c>
      <c r="I202" s="50" t="s">
        <v>338</v>
      </c>
      <c r="J202" s="51">
        <v>17</v>
      </c>
      <c r="K202" s="51">
        <v>17</v>
      </c>
      <c r="L202">
        <f t="shared" si="231"/>
        <v>19.798989873223331</v>
      </c>
      <c r="M202">
        <f t="shared" si="232"/>
        <v>12.165525060596439</v>
      </c>
      <c r="N202">
        <f t="shared" si="233"/>
        <v>16.552945357246848</v>
      </c>
      <c r="O202">
        <f t="shared" si="234"/>
        <v>17.464249196572979</v>
      </c>
      <c r="P202">
        <f t="shared" si="235"/>
        <v>7.6157731058639087</v>
      </c>
      <c r="Q202" s="79">
        <f t="shared" si="236"/>
        <v>7.6157731058639087</v>
      </c>
      <c r="R202">
        <f t="shared" si="237"/>
        <v>5</v>
      </c>
      <c r="W202" s="50" t="s">
        <v>762</v>
      </c>
      <c r="X202" s="53">
        <v>19</v>
      </c>
      <c r="Y202" s="53">
        <v>28</v>
      </c>
      <c r="Z202">
        <f t="shared" si="258"/>
        <v>28.553677521468231</v>
      </c>
      <c r="AA202">
        <f t="shared" si="259"/>
        <v>20.785855869660075</v>
      </c>
      <c r="AB202">
        <f t="shared" si="260"/>
        <v>15.232810035491941</v>
      </c>
      <c r="AC202">
        <f t="shared" si="261"/>
        <v>19.137659209004639</v>
      </c>
      <c r="AD202">
        <f t="shared" si="262"/>
        <v>11.496719814184589</v>
      </c>
      <c r="AE202" s="79">
        <f t="shared" si="238"/>
        <v>11.496719814184589</v>
      </c>
      <c r="AF202">
        <f t="shared" si="239"/>
        <v>5</v>
      </c>
      <c r="AK202" s="50" t="s">
        <v>762</v>
      </c>
      <c r="AL202" s="53">
        <v>19</v>
      </c>
      <c r="AM202" s="53">
        <v>28</v>
      </c>
      <c r="AN202">
        <f t="shared" si="263"/>
        <v>25.044315634215032</v>
      </c>
      <c r="AO202">
        <f t="shared" si="264"/>
        <v>21.345624494492352</v>
      </c>
      <c r="AP202">
        <f t="shared" si="265"/>
        <v>15.446445567758134</v>
      </c>
      <c r="AQ202">
        <f t="shared" si="266"/>
        <v>18.693433190104187</v>
      </c>
      <c r="AR202">
        <f t="shared" si="267"/>
        <v>10.461222578871403</v>
      </c>
      <c r="AS202" s="79">
        <f t="shared" si="240"/>
        <v>10.461222578871403</v>
      </c>
      <c r="AT202">
        <f t="shared" si="241"/>
        <v>5</v>
      </c>
      <c r="AY202" s="50" t="s">
        <v>762</v>
      </c>
      <c r="AZ202" s="53">
        <v>19</v>
      </c>
      <c r="BA202" s="53">
        <v>28</v>
      </c>
      <c r="BB202">
        <f t="shared" si="268"/>
        <v>22.450729850030367</v>
      </c>
      <c r="BC202">
        <f t="shared" si="269"/>
        <v>20.145650205398624</v>
      </c>
      <c r="BD202">
        <f t="shared" si="270"/>
        <v>15.923374481235721</v>
      </c>
      <c r="BE202">
        <f t="shared" si="271"/>
        <v>18.693433190104187</v>
      </c>
      <c r="BF202">
        <f t="shared" si="272"/>
        <v>10.189204073754615</v>
      </c>
      <c r="BG202" s="79">
        <f t="shared" si="242"/>
        <v>10.189204073754615</v>
      </c>
      <c r="BH202">
        <f t="shared" si="243"/>
        <v>5</v>
      </c>
      <c r="BM202" s="50" t="s">
        <v>762</v>
      </c>
      <c r="BN202" s="53">
        <v>19</v>
      </c>
      <c r="BO202" s="53">
        <v>28</v>
      </c>
      <c r="BP202">
        <f t="shared" si="273"/>
        <v>19.951471074043774</v>
      </c>
      <c r="BQ202">
        <f t="shared" si="274"/>
        <v>21.523354551416389</v>
      </c>
      <c r="BR202">
        <f t="shared" si="275"/>
        <v>15.937995310075587</v>
      </c>
      <c r="BS202">
        <f t="shared" si="276"/>
        <v>19.860010070490901</v>
      </c>
      <c r="BT202">
        <f t="shared" si="277"/>
        <v>5.8669304640319577</v>
      </c>
      <c r="BU202" s="79">
        <f t="shared" si="244"/>
        <v>5.8669304640319577</v>
      </c>
      <c r="BV202">
        <f t="shared" si="245"/>
        <v>5</v>
      </c>
      <c r="CA202" s="50" t="s">
        <v>762</v>
      </c>
      <c r="CB202" s="53">
        <v>19</v>
      </c>
      <c r="CC202" s="53">
        <v>28</v>
      </c>
      <c r="CD202">
        <f t="shared" si="278"/>
        <v>18.515850872706419</v>
      </c>
      <c r="CE202">
        <f t="shared" si="279"/>
        <v>22.286742792990943</v>
      </c>
      <c r="CF202">
        <f t="shared" si="280"/>
        <v>16.151515387587349</v>
      </c>
      <c r="CG202">
        <f t="shared" si="281"/>
        <v>19.860010070490901</v>
      </c>
      <c r="CH202">
        <f t="shared" si="282"/>
        <v>5.4906787457191006</v>
      </c>
      <c r="CI202" s="79">
        <f t="shared" si="246"/>
        <v>5.4906787457191006</v>
      </c>
      <c r="CJ202">
        <f t="shared" si="247"/>
        <v>5</v>
      </c>
      <c r="CO202" s="50" t="s">
        <v>762</v>
      </c>
      <c r="CP202" s="53">
        <v>19</v>
      </c>
      <c r="CQ202" s="53">
        <v>28</v>
      </c>
      <c r="CR202">
        <f t="shared" si="283"/>
        <v>17.545992794608733</v>
      </c>
      <c r="CS202">
        <f t="shared" si="284"/>
        <v>22.228599258612768</v>
      </c>
      <c r="CT202">
        <f t="shared" si="285"/>
        <v>20.733904504877728</v>
      </c>
      <c r="CU202">
        <f t="shared" si="286"/>
        <v>19.860010070490901</v>
      </c>
      <c r="CV202">
        <f t="shared" si="287"/>
        <v>7.7776102950848465</v>
      </c>
      <c r="CW202" s="79">
        <f t="shared" si="248"/>
        <v>7.7776102950848465</v>
      </c>
      <c r="CX202">
        <f t="shared" si="249"/>
        <v>5</v>
      </c>
      <c r="DC202" s="50" t="s">
        <v>762</v>
      </c>
      <c r="DD202" s="53">
        <v>19</v>
      </c>
      <c r="DE202" s="53">
        <v>28</v>
      </c>
      <c r="DF202">
        <f t="shared" si="288"/>
        <v>16.932881759706365</v>
      </c>
      <c r="DG202">
        <f t="shared" si="289"/>
        <v>22.265381232830759</v>
      </c>
      <c r="DH202">
        <f t="shared" si="290"/>
        <v>28.516017697099752</v>
      </c>
      <c r="DI202">
        <f t="shared" si="291"/>
        <v>16.138420401542795</v>
      </c>
      <c r="DJ202">
        <f t="shared" si="292"/>
        <v>7.7068528251647654</v>
      </c>
      <c r="DK202" s="79">
        <f t="shared" si="250"/>
        <v>7.7068528251647654</v>
      </c>
      <c r="DL202">
        <f t="shared" si="251"/>
        <v>5</v>
      </c>
      <c r="DQ202" s="50" t="s">
        <v>762</v>
      </c>
      <c r="DR202" s="53">
        <v>19</v>
      </c>
      <c r="DS202" s="53">
        <v>28</v>
      </c>
      <c r="DT202">
        <f t="shared" si="293"/>
        <v>16.141471832870995</v>
      </c>
      <c r="DU202">
        <f t="shared" si="294"/>
        <v>22.212265157241017</v>
      </c>
      <c r="DV202">
        <f t="shared" si="295"/>
        <v>28.276653992150333</v>
      </c>
      <c r="DW202">
        <f t="shared" si="296"/>
        <v>16.033976445998526</v>
      </c>
      <c r="DX202">
        <f t="shared" si="297"/>
        <v>7.8354381165958547</v>
      </c>
      <c r="DY202" s="79">
        <f t="shared" si="252"/>
        <v>7.8354381165958547</v>
      </c>
      <c r="DZ202">
        <f t="shared" si="253"/>
        <v>5</v>
      </c>
      <c r="EE202" s="50" t="s">
        <v>762</v>
      </c>
      <c r="EF202" s="53">
        <v>19</v>
      </c>
      <c r="EG202" s="53">
        <v>28</v>
      </c>
      <c r="EH202">
        <f t="shared" si="298"/>
        <v>16.484448325018128</v>
      </c>
      <c r="EI202">
        <f t="shared" si="299"/>
        <v>22.195067611066122</v>
      </c>
      <c r="EJ202">
        <f t="shared" si="300"/>
        <v>28.276653992150333</v>
      </c>
      <c r="EK202">
        <f t="shared" si="301"/>
        <v>16.033976445998526</v>
      </c>
      <c r="EL202">
        <f t="shared" si="302"/>
        <v>7.9631176395344729</v>
      </c>
      <c r="EM202" s="79">
        <f t="shared" si="254"/>
        <v>7.9631176395344729</v>
      </c>
      <c r="EN202">
        <f t="shared" si="255"/>
        <v>5</v>
      </c>
      <c r="ES202" s="50" t="s">
        <v>762</v>
      </c>
      <c r="ET202" s="53">
        <v>19</v>
      </c>
      <c r="EU202" s="53">
        <v>28</v>
      </c>
      <c r="EV202">
        <f t="shared" si="303"/>
        <v>16.566028215967634</v>
      </c>
      <c r="EW202">
        <f t="shared" si="304"/>
        <v>22.360902807592275</v>
      </c>
      <c r="EX202">
        <f t="shared" si="305"/>
        <v>28.276653992150333</v>
      </c>
      <c r="EY202">
        <f t="shared" si="306"/>
        <v>16.033976445998526</v>
      </c>
      <c r="EZ202">
        <f t="shared" si="307"/>
        <v>7.9631176395344729</v>
      </c>
      <c r="FA202" s="79">
        <f t="shared" si="256"/>
        <v>7.9631176395344729</v>
      </c>
      <c r="FB202">
        <f t="shared" si="257"/>
        <v>5</v>
      </c>
    </row>
    <row r="203" spans="1:158">
      <c r="A203" s="50" t="s">
        <v>471</v>
      </c>
      <c r="B203" s="53">
        <v>17</v>
      </c>
      <c r="C203" s="53">
        <v>17</v>
      </c>
      <c r="H203" s="1">
        <v>202</v>
      </c>
      <c r="I203" s="50" t="s">
        <v>38</v>
      </c>
      <c r="J203" s="51">
        <v>10</v>
      </c>
      <c r="K203" s="51">
        <v>14</v>
      </c>
      <c r="L203">
        <f t="shared" si="231"/>
        <v>13.038404810405298</v>
      </c>
      <c r="M203">
        <f t="shared" si="232"/>
        <v>12.727922061357855</v>
      </c>
      <c r="N203">
        <f t="shared" si="233"/>
        <v>12.806248474865697</v>
      </c>
      <c r="O203">
        <f t="shared" si="234"/>
        <v>13.45362404707371</v>
      </c>
      <c r="P203">
        <f t="shared" si="235"/>
        <v>0</v>
      </c>
      <c r="Q203" s="79">
        <f t="shared" si="236"/>
        <v>0</v>
      </c>
      <c r="R203">
        <f t="shared" si="237"/>
        <v>5</v>
      </c>
      <c r="W203" s="50" t="s">
        <v>764</v>
      </c>
      <c r="X203" s="53">
        <v>2</v>
      </c>
      <c r="Y203" s="53">
        <v>24</v>
      </c>
      <c r="Z203">
        <f t="shared" si="258"/>
        <v>19.892523721237584</v>
      </c>
      <c r="AA203">
        <f t="shared" si="259"/>
        <v>25.762174636592356</v>
      </c>
      <c r="AB203">
        <f t="shared" si="260"/>
        <v>2.603927232351928</v>
      </c>
      <c r="AC203">
        <f t="shared" si="261"/>
        <v>2.6925824035672519</v>
      </c>
      <c r="AD203">
        <f t="shared" si="262"/>
        <v>15.024602126178488</v>
      </c>
      <c r="AE203" s="79">
        <f t="shared" si="238"/>
        <v>2.603927232351928</v>
      </c>
      <c r="AF203">
        <f t="shared" si="239"/>
        <v>3</v>
      </c>
      <c r="AK203" s="50" t="s">
        <v>764</v>
      </c>
      <c r="AL203" s="53">
        <v>2</v>
      </c>
      <c r="AM203" s="53">
        <v>24</v>
      </c>
      <c r="AN203">
        <f t="shared" si="263"/>
        <v>19.200085351533922</v>
      </c>
      <c r="AO203">
        <f t="shared" si="264"/>
        <v>25.613014070582786</v>
      </c>
      <c r="AP203">
        <f t="shared" si="265"/>
        <v>2.5832422351987985</v>
      </c>
      <c r="AQ203">
        <f t="shared" si="266"/>
        <v>3.0184617126756614</v>
      </c>
      <c r="AR203">
        <f t="shared" si="267"/>
        <v>15.291953586271733</v>
      </c>
      <c r="AS203" s="79">
        <f t="shared" si="240"/>
        <v>2.5832422351987985</v>
      </c>
      <c r="AT203">
        <f t="shared" si="241"/>
        <v>3</v>
      </c>
      <c r="AY203" s="50" t="s">
        <v>764</v>
      </c>
      <c r="AZ203" s="53">
        <v>2</v>
      </c>
      <c r="BA203" s="53">
        <v>24</v>
      </c>
      <c r="BB203">
        <f t="shared" si="268"/>
        <v>21.306379903283535</v>
      </c>
      <c r="BC203">
        <f t="shared" si="269"/>
        <v>24.576694015963124</v>
      </c>
      <c r="BD203">
        <f t="shared" si="270"/>
        <v>2.1339763076634504</v>
      </c>
      <c r="BE203">
        <f t="shared" si="271"/>
        <v>3.0184617126756614</v>
      </c>
      <c r="BF203">
        <f t="shared" si="272"/>
        <v>16.616292624909374</v>
      </c>
      <c r="BG203" s="79">
        <f t="shared" si="242"/>
        <v>2.1339763076634504</v>
      </c>
      <c r="BH203">
        <f t="shared" si="243"/>
        <v>3</v>
      </c>
      <c r="BM203" s="50" t="s">
        <v>764</v>
      </c>
      <c r="BN203" s="53">
        <v>2</v>
      </c>
      <c r="BO203" s="53">
        <v>24</v>
      </c>
      <c r="BP203">
        <f t="shared" si="273"/>
        <v>17.372364898148014</v>
      </c>
      <c r="BQ203">
        <f t="shared" si="274"/>
        <v>26.041592994553476</v>
      </c>
      <c r="BR203">
        <f t="shared" si="275"/>
        <v>2.0629225695579119</v>
      </c>
      <c r="BS203">
        <f t="shared" si="276"/>
        <v>6.1008196170678586</v>
      </c>
      <c r="BT203">
        <f t="shared" si="277"/>
        <v>18.028761957211213</v>
      </c>
      <c r="BU203" s="79">
        <f t="shared" si="244"/>
        <v>2.0629225695579119</v>
      </c>
      <c r="BV203">
        <f t="shared" si="245"/>
        <v>3</v>
      </c>
      <c r="CA203" s="50" t="s">
        <v>764</v>
      </c>
      <c r="CB203" s="53">
        <v>2</v>
      </c>
      <c r="CC203" s="53">
        <v>24</v>
      </c>
      <c r="CD203">
        <f t="shared" si="278"/>
        <v>15.26652619819922</v>
      </c>
      <c r="CE203">
        <f t="shared" si="279"/>
        <v>25.811621121598186</v>
      </c>
      <c r="CF203">
        <f t="shared" si="280"/>
        <v>1.9262735526064294</v>
      </c>
      <c r="CG203">
        <f t="shared" si="281"/>
        <v>6.1008196170678586</v>
      </c>
      <c r="CH203">
        <f t="shared" si="282"/>
        <v>21.501661941084727</v>
      </c>
      <c r="CI203" s="79">
        <f t="shared" si="246"/>
        <v>1.9262735526064294</v>
      </c>
      <c r="CJ203">
        <f t="shared" si="247"/>
        <v>3</v>
      </c>
      <c r="CO203" s="50" t="s">
        <v>764</v>
      </c>
      <c r="CP203" s="53">
        <v>2</v>
      </c>
      <c r="CQ203" s="53">
        <v>24</v>
      </c>
      <c r="CR203">
        <f t="shared" si="283"/>
        <v>15.09705772024674</v>
      </c>
      <c r="CS203">
        <f t="shared" si="284"/>
        <v>25.197432904960774</v>
      </c>
      <c r="CT203">
        <f t="shared" si="285"/>
        <v>9.6735789312636964</v>
      </c>
      <c r="CU203">
        <f t="shared" si="286"/>
        <v>6.1008196170678586</v>
      </c>
      <c r="CV203">
        <f t="shared" si="287"/>
        <v>24.807965396263551</v>
      </c>
      <c r="CW203" s="79">
        <f t="shared" si="248"/>
        <v>6.1008196170678586</v>
      </c>
      <c r="CX203">
        <f t="shared" si="249"/>
        <v>4</v>
      </c>
      <c r="DC203" s="50" t="s">
        <v>764</v>
      </c>
      <c r="DD203" s="53">
        <v>2</v>
      </c>
      <c r="DE203" s="53">
        <v>24</v>
      </c>
      <c r="DF203">
        <f t="shared" si="288"/>
        <v>14.975503149750814</v>
      </c>
      <c r="DG203">
        <f t="shared" si="289"/>
        <v>25.344767985982674</v>
      </c>
      <c r="DH203">
        <f t="shared" si="290"/>
        <v>19.000537049339055</v>
      </c>
      <c r="DI203">
        <f t="shared" si="291"/>
        <v>1.5746557899848224</v>
      </c>
      <c r="DJ203">
        <f t="shared" si="292"/>
        <v>24.762484272559373</v>
      </c>
      <c r="DK203" s="79">
        <f t="shared" si="250"/>
        <v>1.5746557899848224</v>
      </c>
      <c r="DL203">
        <f t="shared" si="251"/>
        <v>4</v>
      </c>
      <c r="DQ203" s="50" t="s">
        <v>764</v>
      </c>
      <c r="DR203" s="53">
        <v>2</v>
      </c>
      <c r="DS203" s="53">
        <v>24</v>
      </c>
      <c r="DT203">
        <f t="shared" si="293"/>
        <v>14.67464746191089</v>
      </c>
      <c r="DU203">
        <f t="shared" si="294"/>
        <v>24.654459041957974</v>
      </c>
      <c r="DV203">
        <f t="shared" si="295"/>
        <v>19.515503459449654</v>
      </c>
      <c r="DW203">
        <f t="shared" si="296"/>
        <v>1.6680162513703165</v>
      </c>
      <c r="DX203">
        <f t="shared" si="297"/>
        <v>24.888766429033865</v>
      </c>
      <c r="DY203" s="79">
        <f t="shared" si="252"/>
        <v>1.6680162513703165</v>
      </c>
      <c r="DZ203">
        <f t="shared" si="253"/>
        <v>4</v>
      </c>
      <c r="EE203" s="50" t="s">
        <v>764</v>
      </c>
      <c r="EF203" s="53">
        <v>2</v>
      </c>
      <c r="EG203" s="53">
        <v>24</v>
      </c>
      <c r="EH203">
        <f t="shared" si="298"/>
        <v>14.814620047108633</v>
      </c>
      <c r="EI203">
        <f t="shared" si="299"/>
        <v>25.118405190771895</v>
      </c>
      <c r="EJ203">
        <f t="shared" si="300"/>
        <v>19.515503459449654</v>
      </c>
      <c r="EK203">
        <f t="shared" si="301"/>
        <v>1.6680162513703165</v>
      </c>
      <c r="EL203">
        <f t="shared" si="302"/>
        <v>25.051249240328616</v>
      </c>
      <c r="EM203" s="79">
        <f t="shared" si="254"/>
        <v>1.6680162513703165</v>
      </c>
      <c r="EN203">
        <f t="shared" si="255"/>
        <v>4</v>
      </c>
      <c r="ES203" s="50" t="s">
        <v>764</v>
      </c>
      <c r="ET203" s="53">
        <v>2</v>
      </c>
      <c r="EU203" s="53">
        <v>24</v>
      </c>
      <c r="EV203">
        <f t="shared" si="303"/>
        <v>14.982913071637164</v>
      </c>
      <c r="EW203">
        <f t="shared" si="304"/>
        <v>25.386328416109883</v>
      </c>
      <c r="EX203">
        <f t="shared" si="305"/>
        <v>19.515503459449654</v>
      </c>
      <c r="EY203">
        <f t="shared" si="306"/>
        <v>1.6680162513703165</v>
      </c>
      <c r="EZ203">
        <f t="shared" si="307"/>
        <v>25.051249240328616</v>
      </c>
      <c r="FA203" s="79">
        <f t="shared" si="256"/>
        <v>1.6680162513703165</v>
      </c>
      <c r="FB203">
        <f t="shared" si="257"/>
        <v>4</v>
      </c>
    </row>
    <row r="204" spans="1:158">
      <c r="A204" s="50" t="s">
        <v>473</v>
      </c>
      <c r="B204" s="53">
        <v>16</v>
      </c>
      <c r="C204" s="53">
        <v>2</v>
      </c>
      <c r="H204" s="1">
        <v>203</v>
      </c>
      <c r="I204" s="50" t="s">
        <v>541</v>
      </c>
      <c r="J204" s="53">
        <v>2</v>
      </c>
      <c r="K204" s="53">
        <v>35</v>
      </c>
      <c r="L204">
        <f t="shared" si="231"/>
        <v>32.015621187164243</v>
      </c>
      <c r="M204">
        <f t="shared" si="232"/>
        <v>34.481879299133332</v>
      </c>
      <c r="N204">
        <f t="shared" si="233"/>
        <v>11</v>
      </c>
      <c r="O204">
        <f t="shared" si="234"/>
        <v>11.045361017187261</v>
      </c>
      <c r="P204">
        <f t="shared" si="235"/>
        <v>22.472205054244231</v>
      </c>
      <c r="Q204" s="79">
        <f t="shared" si="236"/>
        <v>11</v>
      </c>
      <c r="R204">
        <f t="shared" si="237"/>
        <v>3</v>
      </c>
      <c r="W204" s="50" t="s">
        <v>765</v>
      </c>
      <c r="X204" s="53">
        <v>23</v>
      </c>
      <c r="Y204" s="53">
        <v>27</v>
      </c>
      <c r="Z204">
        <f t="shared" si="258"/>
        <v>30.169728205603711</v>
      </c>
      <c r="AA204">
        <f t="shared" si="259"/>
        <v>19.654390031040961</v>
      </c>
      <c r="AB204">
        <f t="shared" si="260"/>
        <v>19.105980780095642</v>
      </c>
      <c r="AC204">
        <f t="shared" si="261"/>
        <v>22.677080940897135</v>
      </c>
      <c r="AD204">
        <f t="shared" si="262"/>
        <v>12.51415413303479</v>
      </c>
      <c r="AE204" s="79">
        <f t="shared" si="238"/>
        <v>12.51415413303479</v>
      </c>
      <c r="AF204">
        <f t="shared" si="239"/>
        <v>5</v>
      </c>
      <c r="AK204" s="50" t="s">
        <v>765</v>
      </c>
      <c r="AL204" s="53">
        <v>23</v>
      </c>
      <c r="AM204" s="53">
        <v>27</v>
      </c>
      <c r="AN204">
        <f t="shared" si="263"/>
        <v>26.269565775059689</v>
      </c>
      <c r="AO204">
        <f t="shared" si="264"/>
        <v>20.364580643850044</v>
      </c>
      <c r="AP204">
        <f t="shared" si="265"/>
        <v>19.338652623223645</v>
      </c>
      <c r="AQ204">
        <f t="shared" si="266"/>
        <v>22.161026851138665</v>
      </c>
      <c r="AR204">
        <f t="shared" si="267"/>
        <v>11.400168617379695</v>
      </c>
      <c r="AS204" s="79">
        <f t="shared" si="240"/>
        <v>11.400168617379695</v>
      </c>
      <c r="AT204">
        <f t="shared" si="241"/>
        <v>5</v>
      </c>
      <c r="AY204" s="50" t="s">
        <v>765</v>
      </c>
      <c r="AZ204" s="53">
        <v>23</v>
      </c>
      <c r="BA204" s="53">
        <v>27</v>
      </c>
      <c r="BB204">
        <f t="shared" si="268"/>
        <v>22.801184790160459</v>
      </c>
      <c r="BC204">
        <f t="shared" si="269"/>
        <v>19.235745082847135</v>
      </c>
      <c r="BD204">
        <f t="shared" si="270"/>
        <v>19.802153505254648</v>
      </c>
      <c r="BE204">
        <f t="shared" si="271"/>
        <v>22.161026851138665</v>
      </c>
      <c r="BF204">
        <f t="shared" si="272"/>
        <v>10.627332912665231</v>
      </c>
      <c r="BG204" s="79">
        <f t="shared" si="242"/>
        <v>10.627332912665231</v>
      </c>
      <c r="BH204">
        <f t="shared" si="243"/>
        <v>5</v>
      </c>
      <c r="BM204" s="50" t="s">
        <v>765</v>
      </c>
      <c r="BN204" s="53">
        <v>23</v>
      </c>
      <c r="BO204" s="53">
        <v>27</v>
      </c>
      <c r="BP204">
        <f t="shared" si="273"/>
        <v>20.919239853838029</v>
      </c>
      <c r="BQ204">
        <f t="shared" si="274"/>
        <v>20.454954584598241</v>
      </c>
      <c r="BR204">
        <f t="shared" si="275"/>
        <v>19.809982959003051</v>
      </c>
      <c r="BS204">
        <f t="shared" si="276"/>
        <v>22.978685776170927</v>
      </c>
      <c r="BT204">
        <f t="shared" si="277"/>
        <v>5.6852415929128499</v>
      </c>
      <c r="BU204" s="79">
        <f t="shared" si="244"/>
        <v>5.6852415929128499</v>
      </c>
      <c r="BV204">
        <f t="shared" si="245"/>
        <v>5</v>
      </c>
      <c r="CA204" s="50" t="s">
        <v>765</v>
      </c>
      <c r="CB204" s="53">
        <v>23</v>
      </c>
      <c r="CC204" s="53">
        <v>27</v>
      </c>
      <c r="CD204">
        <f t="shared" si="278"/>
        <v>19.828814040186646</v>
      </c>
      <c r="CE204">
        <f t="shared" si="279"/>
        <v>21.428559938244419</v>
      </c>
      <c r="CF204">
        <f t="shared" si="280"/>
        <v>20.023783585713041</v>
      </c>
      <c r="CG204">
        <f t="shared" si="281"/>
        <v>22.978685776170927</v>
      </c>
      <c r="CH204">
        <f t="shared" si="282"/>
        <v>2.2203967547921382</v>
      </c>
      <c r="CI204" s="79">
        <f t="shared" si="246"/>
        <v>2.2203967547921382</v>
      </c>
      <c r="CJ204">
        <f t="shared" si="247"/>
        <v>5</v>
      </c>
      <c r="CO204" s="50" t="s">
        <v>765</v>
      </c>
      <c r="CP204" s="53">
        <v>23</v>
      </c>
      <c r="CQ204" s="53">
        <v>27</v>
      </c>
      <c r="CR204">
        <f t="shared" si="283"/>
        <v>18.815943471653544</v>
      </c>
      <c r="CS204">
        <f t="shared" si="284"/>
        <v>21.528135660107683</v>
      </c>
      <c r="CT204">
        <f t="shared" si="285"/>
        <v>23.346640643856855</v>
      </c>
      <c r="CU204">
        <f t="shared" si="286"/>
        <v>22.978685776170927</v>
      </c>
      <c r="CV204">
        <f t="shared" si="287"/>
        <v>3.6781252156784703</v>
      </c>
      <c r="CW204" s="79">
        <f t="shared" si="248"/>
        <v>3.6781252156784703</v>
      </c>
      <c r="CX204">
        <f t="shared" si="249"/>
        <v>5</v>
      </c>
      <c r="DC204" s="50" t="s">
        <v>765</v>
      </c>
      <c r="DD204" s="53">
        <v>23</v>
      </c>
      <c r="DE204" s="53">
        <v>27</v>
      </c>
      <c r="DF204">
        <f t="shared" si="288"/>
        <v>18.184758663457607</v>
      </c>
      <c r="DG204">
        <f t="shared" si="289"/>
        <v>21.531431614579006</v>
      </c>
      <c r="DH204">
        <f t="shared" si="290"/>
        <v>30.31534938207551</v>
      </c>
      <c r="DI204">
        <f t="shared" si="291"/>
        <v>19.966599808102849</v>
      </c>
      <c r="DJ204">
        <f t="shared" si="292"/>
        <v>3.615034941566972</v>
      </c>
      <c r="DK204" s="79">
        <f t="shared" si="250"/>
        <v>3.615034941566972</v>
      </c>
      <c r="DL204">
        <f t="shared" si="251"/>
        <v>5</v>
      </c>
      <c r="DQ204" s="50" t="s">
        <v>765</v>
      </c>
      <c r="DR204" s="53">
        <v>23</v>
      </c>
      <c r="DS204" s="53">
        <v>27</v>
      </c>
      <c r="DT204">
        <f t="shared" si="293"/>
        <v>17.413386000757225</v>
      </c>
      <c r="DU204">
        <f t="shared" si="294"/>
        <v>21.656289914931953</v>
      </c>
      <c r="DV204">
        <f t="shared" si="295"/>
        <v>29.9284483081865</v>
      </c>
      <c r="DW204">
        <f t="shared" si="296"/>
        <v>19.863478759342119</v>
      </c>
      <c r="DX204">
        <f t="shared" si="297"/>
        <v>3.7438926211903034</v>
      </c>
      <c r="DY204" s="79">
        <f t="shared" si="252"/>
        <v>3.7438926211903034</v>
      </c>
      <c r="DZ204">
        <f t="shared" si="253"/>
        <v>5</v>
      </c>
      <c r="EE204" s="50" t="s">
        <v>765</v>
      </c>
      <c r="EF204" s="53">
        <v>23</v>
      </c>
      <c r="EG204" s="53">
        <v>27</v>
      </c>
      <c r="EH204">
        <f t="shared" si="298"/>
        <v>17.744001541935042</v>
      </c>
      <c r="EI204">
        <f t="shared" si="299"/>
        <v>21.510027131823811</v>
      </c>
      <c r="EJ204">
        <f t="shared" si="300"/>
        <v>29.9284483081865</v>
      </c>
      <c r="EK204">
        <f t="shared" si="301"/>
        <v>19.863478759342119</v>
      </c>
      <c r="EL204">
        <f t="shared" si="302"/>
        <v>3.8863286352372577</v>
      </c>
      <c r="EM204" s="79">
        <f t="shared" si="254"/>
        <v>3.8863286352372577</v>
      </c>
      <c r="EN204">
        <f t="shared" si="255"/>
        <v>5</v>
      </c>
      <c r="ES204" s="50" t="s">
        <v>765</v>
      </c>
      <c r="ET204" s="53">
        <v>23</v>
      </c>
      <c r="EU204" s="53">
        <v>27</v>
      </c>
      <c r="EV204">
        <f t="shared" si="303"/>
        <v>17.789630343327424</v>
      </c>
      <c r="EW204">
        <f t="shared" si="304"/>
        <v>21.633245622665779</v>
      </c>
      <c r="EX204">
        <f t="shared" si="305"/>
        <v>29.9284483081865</v>
      </c>
      <c r="EY204">
        <f t="shared" si="306"/>
        <v>19.863478759342119</v>
      </c>
      <c r="EZ204">
        <f t="shared" si="307"/>
        <v>3.8863286352372577</v>
      </c>
      <c r="FA204" s="79">
        <f t="shared" si="256"/>
        <v>3.8863286352372577</v>
      </c>
      <c r="FB204">
        <f t="shared" si="257"/>
        <v>5</v>
      </c>
    </row>
    <row r="205" spans="1:158">
      <c r="A205" s="50" t="s">
        <v>475</v>
      </c>
      <c r="B205" s="53">
        <v>30</v>
      </c>
      <c r="C205" s="53">
        <v>16</v>
      </c>
      <c r="H205" s="1">
        <v>204</v>
      </c>
      <c r="I205" s="50" t="s">
        <v>327</v>
      </c>
      <c r="J205" s="51">
        <v>10</v>
      </c>
      <c r="K205" s="51">
        <v>14</v>
      </c>
      <c r="L205">
        <f t="shared" si="231"/>
        <v>13.038404810405298</v>
      </c>
      <c r="M205">
        <f t="shared" si="232"/>
        <v>12.727922061357855</v>
      </c>
      <c r="N205">
        <f t="shared" si="233"/>
        <v>12.806248474865697</v>
      </c>
      <c r="O205">
        <f t="shared" si="234"/>
        <v>13.45362404707371</v>
      </c>
      <c r="P205">
        <f t="shared" si="235"/>
        <v>0</v>
      </c>
      <c r="Q205" s="79">
        <f t="shared" si="236"/>
        <v>0</v>
      </c>
      <c r="R205">
        <f t="shared" si="237"/>
        <v>5</v>
      </c>
      <c r="W205" s="50" t="s">
        <v>769</v>
      </c>
      <c r="X205" s="53">
        <v>2</v>
      </c>
      <c r="Y205" s="53">
        <v>24</v>
      </c>
      <c r="Z205">
        <f t="shared" si="258"/>
        <v>19.892523721237584</v>
      </c>
      <c r="AA205">
        <f t="shared" si="259"/>
        <v>25.762174636592356</v>
      </c>
      <c r="AB205">
        <f t="shared" si="260"/>
        <v>2.603927232351928</v>
      </c>
      <c r="AC205">
        <f t="shared" si="261"/>
        <v>2.6925824035672519</v>
      </c>
      <c r="AD205">
        <f t="shared" si="262"/>
        <v>15.024602126178488</v>
      </c>
      <c r="AE205" s="79">
        <f t="shared" si="238"/>
        <v>2.603927232351928</v>
      </c>
      <c r="AF205">
        <f t="shared" si="239"/>
        <v>3</v>
      </c>
      <c r="AK205" s="50" t="s">
        <v>769</v>
      </c>
      <c r="AL205" s="53">
        <v>2</v>
      </c>
      <c r="AM205" s="53">
        <v>24</v>
      </c>
      <c r="AN205">
        <f t="shared" si="263"/>
        <v>19.200085351533922</v>
      </c>
      <c r="AO205">
        <f t="shared" si="264"/>
        <v>25.613014070582786</v>
      </c>
      <c r="AP205">
        <f t="shared" si="265"/>
        <v>2.5832422351987985</v>
      </c>
      <c r="AQ205">
        <f t="shared" si="266"/>
        <v>3.0184617126756614</v>
      </c>
      <c r="AR205">
        <f t="shared" si="267"/>
        <v>15.291953586271733</v>
      </c>
      <c r="AS205" s="79">
        <f t="shared" si="240"/>
        <v>2.5832422351987985</v>
      </c>
      <c r="AT205">
        <f t="shared" si="241"/>
        <v>3</v>
      </c>
      <c r="AY205" s="50" t="s">
        <v>769</v>
      </c>
      <c r="AZ205" s="53">
        <v>2</v>
      </c>
      <c r="BA205" s="53">
        <v>24</v>
      </c>
      <c r="BB205">
        <f t="shared" si="268"/>
        <v>21.306379903283535</v>
      </c>
      <c r="BC205">
        <f t="shared" si="269"/>
        <v>24.576694015963124</v>
      </c>
      <c r="BD205">
        <f t="shared" si="270"/>
        <v>2.1339763076634504</v>
      </c>
      <c r="BE205">
        <f t="shared" si="271"/>
        <v>3.0184617126756614</v>
      </c>
      <c r="BF205">
        <f t="shared" si="272"/>
        <v>16.616292624909374</v>
      </c>
      <c r="BG205" s="79">
        <f t="shared" si="242"/>
        <v>2.1339763076634504</v>
      </c>
      <c r="BH205">
        <f t="shared" si="243"/>
        <v>3</v>
      </c>
      <c r="BM205" s="50" t="s">
        <v>769</v>
      </c>
      <c r="BN205" s="53">
        <v>2</v>
      </c>
      <c r="BO205" s="53">
        <v>24</v>
      </c>
      <c r="BP205">
        <f t="shared" si="273"/>
        <v>17.372364898148014</v>
      </c>
      <c r="BQ205">
        <f t="shared" si="274"/>
        <v>26.041592994553476</v>
      </c>
      <c r="BR205">
        <f t="shared" si="275"/>
        <v>2.0629225695579119</v>
      </c>
      <c r="BS205">
        <f t="shared" si="276"/>
        <v>6.1008196170678586</v>
      </c>
      <c r="BT205">
        <f t="shared" si="277"/>
        <v>18.028761957211213</v>
      </c>
      <c r="BU205" s="79">
        <f t="shared" si="244"/>
        <v>2.0629225695579119</v>
      </c>
      <c r="BV205">
        <f t="shared" si="245"/>
        <v>3</v>
      </c>
      <c r="CA205" s="50" t="s">
        <v>769</v>
      </c>
      <c r="CB205" s="53">
        <v>2</v>
      </c>
      <c r="CC205" s="53">
        <v>24</v>
      </c>
      <c r="CD205">
        <f t="shared" si="278"/>
        <v>15.26652619819922</v>
      </c>
      <c r="CE205">
        <f t="shared" si="279"/>
        <v>25.811621121598186</v>
      </c>
      <c r="CF205">
        <f t="shared" si="280"/>
        <v>1.9262735526064294</v>
      </c>
      <c r="CG205">
        <f t="shared" si="281"/>
        <v>6.1008196170678586</v>
      </c>
      <c r="CH205">
        <f t="shared" si="282"/>
        <v>21.501661941084727</v>
      </c>
      <c r="CI205" s="79">
        <f t="shared" si="246"/>
        <v>1.9262735526064294</v>
      </c>
      <c r="CJ205">
        <f t="shared" si="247"/>
        <v>3</v>
      </c>
      <c r="CO205" s="50" t="s">
        <v>769</v>
      </c>
      <c r="CP205" s="53">
        <v>2</v>
      </c>
      <c r="CQ205" s="53">
        <v>24</v>
      </c>
      <c r="CR205">
        <f t="shared" si="283"/>
        <v>15.09705772024674</v>
      </c>
      <c r="CS205">
        <f t="shared" si="284"/>
        <v>25.197432904960774</v>
      </c>
      <c r="CT205">
        <f t="shared" si="285"/>
        <v>9.6735789312636964</v>
      </c>
      <c r="CU205">
        <f t="shared" si="286"/>
        <v>6.1008196170678586</v>
      </c>
      <c r="CV205">
        <f t="shared" si="287"/>
        <v>24.807965396263551</v>
      </c>
      <c r="CW205" s="79">
        <f t="shared" si="248"/>
        <v>6.1008196170678586</v>
      </c>
      <c r="CX205">
        <f t="shared" si="249"/>
        <v>4</v>
      </c>
      <c r="DC205" s="50" t="s">
        <v>769</v>
      </c>
      <c r="DD205" s="53">
        <v>2</v>
      </c>
      <c r="DE205" s="53">
        <v>24</v>
      </c>
      <c r="DF205">
        <f t="shared" si="288"/>
        <v>14.975503149750814</v>
      </c>
      <c r="DG205">
        <f t="shared" si="289"/>
        <v>25.344767985982674</v>
      </c>
      <c r="DH205">
        <f t="shared" si="290"/>
        <v>19.000537049339055</v>
      </c>
      <c r="DI205">
        <f t="shared" si="291"/>
        <v>1.5746557899848224</v>
      </c>
      <c r="DJ205">
        <f t="shared" si="292"/>
        <v>24.762484272559373</v>
      </c>
      <c r="DK205" s="79">
        <f t="shared" si="250"/>
        <v>1.5746557899848224</v>
      </c>
      <c r="DL205">
        <f t="shared" si="251"/>
        <v>4</v>
      </c>
      <c r="DQ205" s="50" t="s">
        <v>769</v>
      </c>
      <c r="DR205" s="53">
        <v>2</v>
      </c>
      <c r="DS205" s="53">
        <v>24</v>
      </c>
      <c r="DT205">
        <f t="shared" si="293"/>
        <v>14.67464746191089</v>
      </c>
      <c r="DU205">
        <f t="shared" si="294"/>
        <v>24.654459041957974</v>
      </c>
      <c r="DV205">
        <f t="shared" si="295"/>
        <v>19.515503459449654</v>
      </c>
      <c r="DW205">
        <f t="shared" si="296"/>
        <v>1.6680162513703165</v>
      </c>
      <c r="DX205">
        <f t="shared" si="297"/>
        <v>24.888766429033865</v>
      </c>
      <c r="DY205" s="79">
        <f t="shared" si="252"/>
        <v>1.6680162513703165</v>
      </c>
      <c r="DZ205">
        <f t="shared" si="253"/>
        <v>4</v>
      </c>
      <c r="EE205" s="50" t="s">
        <v>769</v>
      </c>
      <c r="EF205" s="53">
        <v>2</v>
      </c>
      <c r="EG205" s="53">
        <v>24</v>
      </c>
      <c r="EH205">
        <f t="shared" si="298"/>
        <v>14.814620047108633</v>
      </c>
      <c r="EI205">
        <f t="shared" si="299"/>
        <v>25.118405190771895</v>
      </c>
      <c r="EJ205">
        <f t="shared" si="300"/>
        <v>19.515503459449654</v>
      </c>
      <c r="EK205">
        <f t="shared" si="301"/>
        <v>1.6680162513703165</v>
      </c>
      <c r="EL205">
        <f t="shared" si="302"/>
        <v>25.051249240328616</v>
      </c>
      <c r="EM205" s="79">
        <f t="shared" si="254"/>
        <v>1.6680162513703165</v>
      </c>
      <c r="EN205">
        <f t="shared" si="255"/>
        <v>4</v>
      </c>
      <c r="ES205" s="50" t="s">
        <v>769</v>
      </c>
      <c r="ET205" s="53">
        <v>2</v>
      </c>
      <c r="EU205" s="53">
        <v>24</v>
      </c>
      <c r="EV205">
        <f t="shared" si="303"/>
        <v>14.982913071637164</v>
      </c>
      <c r="EW205">
        <f t="shared" si="304"/>
        <v>25.386328416109883</v>
      </c>
      <c r="EX205">
        <f t="shared" si="305"/>
        <v>19.515503459449654</v>
      </c>
      <c r="EY205">
        <f t="shared" si="306"/>
        <v>1.6680162513703165</v>
      </c>
      <c r="EZ205">
        <f t="shared" si="307"/>
        <v>25.051249240328616</v>
      </c>
      <c r="FA205" s="79">
        <f t="shared" si="256"/>
        <v>1.6680162513703165</v>
      </c>
      <c r="FB205">
        <f t="shared" si="257"/>
        <v>4</v>
      </c>
    </row>
    <row r="206" spans="1:158">
      <c r="A206" s="50" t="s">
        <v>477</v>
      </c>
      <c r="B206" s="53">
        <v>11</v>
      </c>
      <c r="C206" s="53">
        <v>7</v>
      </c>
      <c r="H206" s="1">
        <v>205</v>
      </c>
      <c r="I206" s="50" t="s">
        <v>918</v>
      </c>
      <c r="J206" s="51">
        <v>19</v>
      </c>
      <c r="K206" s="51">
        <v>5</v>
      </c>
      <c r="L206">
        <f t="shared" si="231"/>
        <v>16.124515496597098</v>
      </c>
      <c r="M206">
        <f t="shared" si="232"/>
        <v>0</v>
      </c>
      <c r="N206">
        <f t="shared" si="233"/>
        <v>25.495097567963924</v>
      </c>
      <c r="O206">
        <f t="shared" si="234"/>
        <v>26.172504656604801</v>
      </c>
      <c r="P206">
        <f t="shared" si="235"/>
        <v>12.727922061357855</v>
      </c>
      <c r="Q206" s="79">
        <f t="shared" si="236"/>
        <v>0</v>
      </c>
      <c r="R206">
        <f t="shared" si="237"/>
        <v>2</v>
      </c>
      <c r="W206" s="50" t="s">
        <v>772</v>
      </c>
      <c r="X206" s="53">
        <v>10</v>
      </c>
      <c r="Y206" s="53">
        <v>14</v>
      </c>
      <c r="Z206">
        <f t="shared" si="258"/>
        <v>11.91270330361669</v>
      </c>
      <c r="AA206">
        <f t="shared" si="259"/>
        <v>13.43142418160793</v>
      </c>
      <c r="AB206">
        <f t="shared" si="260"/>
        <v>13.215574323327152</v>
      </c>
      <c r="AC206">
        <f t="shared" si="261"/>
        <v>11.715374513859981</v>
      </c>
      <c r="AD206">
        <f t="shared" si="262"/>
        <v>6.1795944040596291</v>
      </c>
      <c r="AE206" s="79">
        <f t="shared" si="238"/>
        <v>6.1795944040596291</v>
      </c>
      <c r="AF206">
        <f t="shared" si="239"/>
        <v>5</v>
      </c>
      <c r="AK206" s="50" t="s">
        <v>772</v>
      </c>
      <c r="AL206" s="53">
        <v>10</v>
      </c>
      <c r="AM206" s="53">
        <v>14</v>
      </c>
      <c r="AN206">
        <f t="shared" si="263"/>
        <v>8.6568556556169654</v>
      </c>
      <c r="AO206">
        <f t="shared" si="264"/>
        <v>13.116763252413753</v>
      </c>
      <c r="AP206">
        <f t="shared" si="265"/>
        <v>13.517363555579722</v>
      </c>
      <c r="AQ206">
        <f t="shared" si="266"/>
        <v>10.883218477954436</v>
      </c>
      <c r="AR206">
        <f t="shared" si="267"/>
        <v>7.2326005754976475</v>
      </c>
      <c r="AS206" s="79">
        <f t="shared" si="240"/>
        <v>7.2326005754976475</v>
      </c>
      <c r="AT206">
        <f t="shared" si="241"/>
        <v>5</v>
      </c>
      <c r="AY206" s="50" t="s">
        <v>772</v>
      </c>
      <c r="AZ206" s="53">
        <v>10</v>
      </c>
      <c r="BA206" s="53">
        <v>14</v>
      </c>
      <c r="BB206">
        <f t="shared" si="268"/>
        <v>8.640740101579528</v>
      </c>
      <c r="BC206">
        <f t="shared" si="269"/>
        <v>12.207124510476566</v>
      </c>
      <c r="BD206">
        <f t="shared" si="270"/>
        <v>13.546447352485778</v>
      </c>
      <c r="BE206">
        <f t="shared" si="271"/>
        <v>10.883218477954436</v>
      </c>
      <c r="BF206">
        <f t="shared" si="272"/>
        <v>8.4362965379731403</v>
      </c>
      <c r="BG206" s="79">
        <f t="shared" si="242"/>
        <v>8.4362965379731403</v>
      </c>
      <c r="BH206">
        <f t="shared" si="243"/>
        <v>5</v>
      </c>
      <c r="BM206" s="50" t="s">
        <v>772</v>
      </c>
      <c r="BN206" s="53">
        <v>10</v>
      </c>
      <c r="BO206" s="53">
        <v>14</v>
      </c>
      <c r="BP206">
        <f t="shared" si="273"/>
        <v>4.7697503534677077</v>
      </c>
      <c r="BQ206">
        <f t="shared" si="274"/>
        <v>13.572386614519077</v>
      </c>
      <c r="BR206">
        <f t="shared" si="275"/>
        <v>13.472716000569129</v>
      </c>
      <c r="BS206">
        <f t="shared" si="276"/>
        <v>8.9899944382630181</v>
      </c>
      <c r="BT206">
        <f t="shared" si="277"/>
        <v>12.891047857710648</v>
      </c>
      <c r="BU206" s="79">
        <f t="shared" si="244"/>
        <v>4.7697503534677077</v>
      </c>
      <c r="BV206">
        <f t="shared" si="245"/>
        <v>1</v>
      </c>
      <c r="CA206" s="50" t="s">
        <v>772</v>
      </c>
      <c r="CB206" s="53">
        <v>10</v>
      </c>
      <c r="CC206" s="53">
        <v>14</v>
      </c>
      <c r="CD206">
        <f t="shared" si="278"/>
        <v>2.6416522178937716</v>
      </c>
      <c r="CE206">
        <f t="shared" si="279"/>
        <v>13.159908096371106</v>
      </c>
      <c r="CF206">
        <f t="shared" si="280"/>
        <v>13.564158355883013</v>
      </c>
      <c r="CG206">
        <f t="shared" si="281"/>
        <v>8.9899944382630181</v>
      </c>
      <c r="CH206">
        <f t="shared" si="282"/>
        <v>17.297977246738746</v>
      </c>
      <c r="CI206" s="79">
        <f t="shared" si="246"/>
        <v>2.6416522178937716</v>
      </c>
      <c r="CJ206">
        <f t="shared" si="247"/>
        <v>1</v>
      </c>
      <c r="CO206" s="50" t="s">
        <v>772</v>
      </c>
      <c r="CP206" s="53">
        <v>10</v>
      </c>
      <c r="CQ206" s="53">
        <v>14</v>
      </c>
      <c r="CR206">
        <f t="shared" si="283"/>
        <v>2.2911165331474579</v>
      </c>
      <c r="CS206">
        <f t="shared" si="284"/>
        <v>12.49042132996321</v>
      </c>
      <c r="CT206">
        <f t="shared" si="285"/>
        <v>6.6798050878292008</v>
      </c>
      <c r="CU206">
        <f t="shared" si="286"/>
        <v>8.9899944382630181</v>
      </c>
      <c r="CV206">
        <f t="shared" si="287"/>
        <v>20.935048810600126</v>
      </c>
      <c r="CW206" s="79">
        <f t="shared" si="248"/>
        <v>2.2911165331474579</v>
      </c>
      <c r="CX206">
        <f t="shared" si="249"/>
        <v>1</v>
      </c>
      <c r="DC206" s="50" t="s">
        <v>772</v>
      </c>
      <c r="DD206" s="53">
        <v>10</v>
      </c>
      <c r="DE206" s="53">
        <v>14</v>
      </c>
      <c r="DF206">
        <f t="shared" si="288"/>
        <v>2.2338250666058386</v>
      </c>
      <c r="DG206">
        <f t="shared" si="289"/>
        <v>12.646824501165984</v>
      </c>
      <c r="DH206">
        <f t="shared" si="290"/>
        <v>11.947162586794661</v>
      </c>
      <c r="DI206">
        <f t="shared" si="291"/>
        <v>13.059939319037158</v>
      </c>
      <c r="DJ206">
        <f t="shared" si="292"/>
        <v>20.947269605100093</v>
      </c>
      <c r="DK206" s="79">
        <f t="shared" si="250"/>
        <v>2.2338250666058386</v>
      </c>
      <c r="DL206">
        <f t="shared" si="251"/>
        <v>1</v>
      </c>
      <c r="DQ206" s="50" t="s">
        <v>772</v>
      </c>
      <c r="DR206" s="53">
        <v>10</v>
      </c>
      <c r="DS206" s="53">
        <v>14</v>
      </c>
      <c r="DT206">
        <f t="shared" si="293"/>
        <v>2.2229728858822662</v>
      </c>
      <c r="DU206">
        <f t="shared" si="294"/>
        <v>11.904539336386915</v>
      </c>
      <c r="DV206">
        <f t="shared" si="295"/>
        <v>11.641371995937222</v>
      </c>
      <c r="DW206">
        <f t="shared" si="296"/>
        <v>13.032402030279584</v>
      </c>
      <c r="DX206">
        <f t="shared" si="297"/>
        <v>21.042135086511617</v>
      </c>
      <c r="DY206" s="79">
        <f t="shared" si="252"/>
        <v>2.2229728858822662</v>
      </c>
      <c r="DZ206">
        <f t="shared" si="253"/>
        <v>1</v>
      </c>
      <c r="EE206" s="50" t="s">
        <v>772</v>
      </c>
      <c r="EF206" s="53">
        <v>10</v>
      </c>
      <c r="EG206" s="53">
        <v>14</v>
      </c>
      <c r="EH206">
        <f t="shared" si="298"/>
        <v>2.2080680560600996</v>
      </c>
      <c r="EI206">
        <f t="shared" si="299"/>
        <v>12.408481933250195</v>
      </c>
      <c r="EJ206">
        <f t="shared" si="300"/>
        <v>11.641371995937222</v>
      </c>
      <c r="EK206">
        <f t="shared" si="301"/>
        <v>13.032402030279584</v>
      </c>
      <c r="EL206">
        <f t="shared" si="302"/>
        <v>21.239198431698526</v>
      </c>
      <c r="EM206" s="79">
        <f t="shared" si="254"/>
        <v>2.2080680560600996</v>
      </c>
      <c r="EN206">
        <f t="shared" si="255"/>
        <v>1</v>
      </c>
      <c r="ES206" s="50" t="s">
        <v>772</v>
      </c>
      <c r="ET206" s="53">
        <v>10</v>
      </c>
      <c r="EU206" s="53">
        <v>14</v>
      </c>
      <c r="EV206">
        <f t="shared" si="303"/>
        <v>2.3577136705367292</v>
      </c>
      <c r="EW206">
        <f t="shared" si="304"/>
        <v>12.679490051677476</v>
      </c>
      <c r="EX206">
        <f t="shared" si="305"/>
        <v>11.641371995937222</v>
      </c>
      <c r="EY206">
        <f t="shared" si="306"/>
        <v>13.032402030279584</v>
      </c>
      <c r="EZ206">
        <f t="shared" si="307"/>
        <v>21.239198431698526</v>
      </c>
      <c r="FA206" s="79">
        <f t="shared" si="256"/>
        <v>2.3577136705367292</v>
      </c>
      <c r="FB206">
        <f t="shared" si="257"/>
        <v>1</v>
      </c>
    </row>
    <row r="207" spans="1:158">
      <c r="A207" s="50" t="s">
        <v>479</v>
      </c>
      <c r="B207" s="53">
        <v>27</v>
      </c>
      <c r="C207" s="53">
        <v>33</v>
      </c>
      <c r="H207" s="1">
        <v>206</v>
      </c>
      <c r="I207" s="50" t="s">
        <v>968</v>
      </c>
      <c r="J207" s="51">
        <v>12</v>
      </c>
      <c r="K207" s="51">
        <v>13</v>
      </c>
      <c r="L207">
        <f t="shared" si="231"/>
        <v>13.45362404707371</v>
      </c>
      <c r="M207">
        <f t="shared" si="232"/>
        <v>10.63014581273465</v>
      </c>
      <c r="N207">
        <f t="shared" si="233"/>
        <v>14.866068747318506</v>
      </c>
      <c r="O207">
        <f t="shared" si="234"/>
        <v>15.556349186104045</v>
      </c>
      <c r="P207">
        <f t="shared" si="235"/>
        <v>2.2360679774997898</v>
      </c>
      <c r="Q207" s="79">
        <f t="shared" si="236"/>
        <v>2.2360679774997898</v>
      </c>
      <c r="R207">
        <f t="shared" si="237"/>
        <v>5</v>
      </c>
      <c r="W207" s="50" t="s">
        <v>774</v>
      </c>
      <c r="X207" s="53">
        <v>12</v>
      </c>
      <c r="Y207" s="53">
        <v>13</v>
      </c>
      <c r="Z207">
        <f t="shared" si="258"/>
        <v>12.410177275123832</v>
      </c>
      <c r="AA207">
        <f t="shared" si="259"/>
        <v>11.198837723812336</v>
      </c>
      <c r="AB207">
        <f t="shared" si="260"/>
        <v>15.07956697559263</v>
      </c>
      <c r="AC207">
        <f t="shared" si="261"/>
        <v>13.901438774457844</v>
      </c>
      <c r="AD207">
        <f t="shared" si="262"/>
        <v>5.2916433707108084</v>
      </c>
      <c r="AE207" s="79">
        <f t="shared" si="238"/>
        <v>5.2916433707108084</v>
      </c>
      <c r="AF207">
        <f t="shared" si="239"/>
        <v>5</v>
      </c>
      <c r="AK207" s="50" t="s">
        <v>774</v>
      </c>
      <c r="AL207" s="53">
        <v>12</v>
      </c>
      <c r="AM207" s="53">
        <v>13</v>
      </c>
      <c r="AN207">
        <f t="shared" si="263"/>
        <v>8.5168594283449011</v>
      </c>
      <c r="AO207">
        <f t="shared" si="264"/>
        <v>10.900967269002868</v>
      </c>
      <c r="AP207">
        <f t="shared" si="265"/>
        <v>15.390534194293414</v>
      </c>
      <c r="AQ207">
        <f t="shared" si="266"/>
        <v>13.068197189011533</v>
      </c>
      <c r="AR207">
        <f t="shared" si="267"/>
        <v>6.4060266737416027</v>
      </c>
      <c r="AS207" s="79">
        <f t="shared" si="240"/>
        <v>6.4060266737416027</v>
      </c>
      <c r="AT207">
        <f t="shared" si="241"/>
        <v>5</v>
      </c>
      <c r="AY207" s="50" t="s">
        <v>774</v>
      </c>
      <c r="AZ207" s="53">
        <v>12</v>
      </c>
      <c r="BA207" s="53">
        <v>13</v>
      </c>
      <c r="BB207">
        <f t="shared" si="268"/>
        <v>7.0198439226983229</v>
      </c>
      <c r="BC207">
        <f t="shared" si="269"/>
        <v>9.9756648313923293</v>
      </c>
      <c r="BD207">
        <f t="shared" si="270"/>
        <v>15.460596540938157</v>
      </c>
      <c r="BE207">
        <f t="shared" si="271"/>
        <v>13.068197189011533</v>
      </c>
      <c r="BF207">
        <f t="shared" si="272"/>
        <v>7.3592181063355913</v>
      </c>
      <c r="BG207" s="79">
        <f t="shared" si="242"/>
        <v>7.0198439226983229</v>
      </c>
      <c r="BH207">
        <f t="shared" si="243"/>
        <v>1</v>
      </c>
      <c r="BM207" s="50" t="s">
        <v>774</v>
      </c>
      <c r="BN207" s="53">
        <v>12</v>
      </c>
      <c r="BO207" s="53">
        <v>13</v>
      </c>
      <c r="BP207">
        <f t="shared" si="273"/>
        <v>3.5380091461732146</v>
      </c>
      <c r="BQ207">
        <f t="shared" si="274"/>
        <v>11.353144451031028</v>
      </c>
      <c r="BR207">
        <f t="shared" si="275"/>
        <v>15.390699366435284</v>
      </c>
      <c r="BS207">
        <f t="shared" si="276"/>
        <v>11.225862995778987</v>
      </c>
      <c r="BT207">
        <f t="shared" si="277"/>
        <v>12.158883811015972</v>
      </c>
      <c r="BU207" s="79">
        <f t="shared" si="244"/>
        <v>3.5380091461732146</v>
      </c>
      <c r="BV207">
        <f t="shared" si="245"/>
        <v>1</v>
      </c>
      <c r="CA207" s="50" t="s">
        <v>774</v>
      </c>
      <c r="CB207" s="53">
        <v>12</v>
      </c>
      <c r="CC207" s="53">
        <v>13</v>
      </c>
      <c r="CD207">
        <f t="shared" si="278"/>
        <v>2.0253938432569303</v>
      </c>
      <c r="CE207">
        <f t="shared" si="279"/>
        <v>10.985160314302828</v>
      </c>
      <c r="CF207">
        <f t="shared" si="280"/>
        <v>15.497057969158885</v>
      </c>
      <c r="CG207">
        <f t="shared" si="281"/>
        <v>11.225862995778987</v>
      </c>
      <c r="CH207">
        <f t="shared" si="282"/>
        <v>16.490744509836158</v>
      </c>
      <c r="CI207" s="79">
        <f t="shared" si="246"/>
        <v>2.0253938432569303</v>
      </c>
      <c r="CJ207">
        <f t="shared" si="247"/>
        <v>1</v>
      </c>
      <c r="CO207" s="50" t="s">
        <v>774</v>
      </c>
      <c r="CP207" s="53">
        <v>12</v>
      </c>
      <c r="CQ207" s="53">
        <v>13</v>
      </c>
      <c r="CR207">
        <f t="shared" si="283"/>
        <v>1.0118885850041113</v>
      </c>
      <c r="CS207">
        <f t="shared" si="284"/>
        <v>10.342176995197866</v>
      </c>
      <c r="CT207">
        <f t="shared" si="285"/>
        <v>8.7820249760171425</v>
      </c>
      <c r="CU207">
        <f t="shared" si="286"/>
        <v>11.225862995778987</v>
      </c>
      <c r="CV207">
        <f t="shared" si="287"/>
        <v>20.049136078699494</v>
      </c>
      <c r="CW207" s="79">
        <f t="shared" si="248"/>
        <v>1.0118885850041113</v>
      </c>
      <c r="CX207">
        <f t="shared" si="249"/>
        <v>1</v>
      </c>
      <c r="DC207" s="50" t="s">
        <v>774</v>
      </c>
      <c r="DD207" s="53">
        <v>12</v>
      </c>
      <c r="DE207" s="53">
        <v>13</v>
      </c>
      <c r="DF207">
        <f t="shared" si="288"/>
        <v>0.38256114308249117</v>
      </c>
      <c r="DG207">
        <f t="shared" si="289"/>
        <v>10.493425622421508</v>
      </c>
      <c r="DH207">
        <f t="shared" si="290"/>
        <v>12.69500946448273</v>
      </c>
      <c r="DI207">
        <f t="shared" si="291"/>
        <v>15.009109074723016</v>
      </c>
      <c r="DJ207">
        <f t="shared" si="292"/>
        <v>20.07214257693359</v>
      </c>
      <c r="DK207" s="79">
        <f t="shared" si="250"/>
        <v>0.38256114308249117</v>
      </c>
      <c r="DL207">
        <f t="shared" si="251"/>
        <v>1</v>
      </c>
      <c r="DQ207" s="50" t="s">
        <v>774</v>
      </c>
      <c r="DR207" s="53">
        <v>12</v>
      </c>
      <c r="DS207" s="53">
        <v>13</v>
      </c>
      <c r="DT207">
        <f t="shared" si="293"/>
        <v>0.41348065416380775</v>
      </c>
      <c r="DU207">
        <f t="shared" si="294"/>
        <v>9.7884678063312531</v>
      </c>
      <c r="DV207">
        <f t="shared" si="295"/>
        <v>12.190848208545269</v>
      </c>
      <c r="DW207">
        <f t="shared" si="296"/>
        <v>14.97367188150039</v>
      </c>
      <c r="DX207">
        <f t="shared" si="297"/>
        <v>20.157814532309875</v>
      </c>
      <c r="DY207" s="79">
        <f t="shared" si="252"/>
        <v>0.41348065416380775</v>
      </c>
      <c r="DZ207">
        <f t="shared" si="253"/>
        <v>1</v>
      </c>
      <c r="EE207" s="50" t="s">
        <v>774</v>
      </c>
      <c r="EF207" s="53">
        <v>12</v>
      </c>
      <c r="EG207" s="53">
        <v>13</v>
      </c>
      <c r="EH207">
        <f t="shared" si="298"/>
        <v>7.3720283457301014E-2</v>
      </c>
      <c r="EI207">
        <f t="shared" si="299"/>
        <v>10.261957575423732</v>
      </c>
      <c r="EJ207">
        <f t="shared" si="300"/>
        <v>12.190848208545269</v>
      </c>
      <c r="EK207">
        <f t="shared" si="301"/>
        <v>14.97367188150039</v>
      </c>
      <c r="EL207">
        <f t="shared" si="302"/>
        <v>20.355203739119514</v>
      </c>
      <c r="EM207" s="79">
        <f t="shared" si="254"/>
        <v>7.3720283457301014E-2</v>
      </c>
      <c r="EN207">
        <f t="shared" si="255"/>
        <v>1</v>
      </c>
      <c r="ES207" s="50" t="s">
        <v>774</v>
      </c>
      <c r="ET207" s="53">
        <v>12</v>
      </c>
      <c r="EU207" s="53">
        <v>13</v>
      </c>
      <c r="EV207">
        <f t="shared" si="303"/>
        <v>0.1219864428359973</v>
      </c>
      <c r="EW207">
        <f t="shared" si="304"/>
        <v>10.531320358368559</v>
      </c>
      <c r="EX207">
        <f t="shared" si="305"/>
        <v>12.190848208545269</v>
      </c>
      <c r="EY207">
        <f t="shared" si="306"/>
        <v>14.97367188150039</v>
      </c>
      <c r="EZ207">
        <f t="shared" si="307"/>
        <v>20.355203739119514</v>
      </c>
      <c r="FA207" s="79">
        <f t="shared" si="256"/>
        <v>0.1219864428359973</v>
      </c>
      <c r="FB207">
        <f t="shared" si="257"/>
        <v>1</v>
      </c>
    </row>
    <row r="208" spans="1:158">
      <c r="A208" s="50" t="s">
        <v>482</v>
      </c>
      <c r="B208" s="53">
        <v>19</v>
      </c>
      <c r="C208" s="53">
        <v>5</v>
      </c>
      <c r="H208" s="1">
        <v>207</v>
      </c>
      <c r="I208" s="50" t="s">
        <v>543</v>
      </c>
      <c r="J208" s="53">
        <v>19</v>
      </c>
      <c r="K208" s="53">
        <v>8</v>
      </c>
      <c r="L208">
        <f t="shared" si="231"/>
        <v>16.763054614240211</v>
      </c>
      <c r="M208">
        <f t="shared" si="232"/>
        <v>3</v>
      </c>
      <c r="N208">
        <f t="shared" si="233"/>
        <v>23.345235059857504</v>
      </c>
      <c r="O208">
        <f t="shared" si="234"/>
        <v>24.083189157584592</v>
      </c>
      <c r="P208">
        <f t="shared" si="235"/>
        <v>10.816653826391969</v>
      </c>
      <c r="Q208" s="79">
        <f t="shared" si="236"/>
        <v>3</v>
      </c>
      <c r="R208">
        <f t="shared" si="237"/>
        <v>2</v>
      </c>
      <c r="W208" s="50" t="s">
        <v>776</v>
      </c>
      <c r="X208" s="53">
        <v>1</v>
      </c>
      <c r="Y208" s="53">
        <v>20</v>
      </c>
      <c r="Z208">
        <f t="shared" si="258"/>
        <v>16.016007617380804</v>
      </c>
      <c r="AA208">
        <f t="shared" si="259"/>
        <v>24.231940477359267</v>
      </c>
      <c r="AB208">
        <f t="shared" si="260"/>
        <v>6.4487897014388649</v>
      </c>
      <c r="AC208">
        <f t="shared" si="261"/>
        <v>1.5</v>
      </c>
      <c r="AD208">
        <f t="shared" si="262"/>
        <v>14.636456146798194</v>
      </c>
      <c r="AE208" s="79">
        <f t="shared" si="238"/>
        <v>1.5</v>
      </c>
      <c r="AF208">
        <f t="shared" si="239"/>
        <v>4</v>
      </c>
      <c r="AK208" s="50" t="s">
        <v>776</v>
      </c>
      <c r="AL208" s="53">
        <v>1</v>
      </c>
      <c r="AM208" s="53">
        <v>20</v>
      </c>
      <c r="AN208">
        <f t="shared" si="263"/>
        <v>15.820289990331638</v>
      </c>
      <c r="AO208">
        <f t="shared" si="264"/>
        <v>23.933409681444719</v>
      </c>
      <c r="AP208">
        <f t="shared" si="265"/>
        <v>6.5333478944347414</v>
      </c>
      <c r="AQ208">
        <f t="shared" si="266"/>
        <v>1.2018504253395632</v>
      </c>
      <c r="AR208">
        <f t="shared" si="267"/>
        <v>15.18718246169081</v>
      </c>
      <c r="AS208" s="79">
        <f t="shared" si="240"/>
        <v>1.2018504253395632</v>
      </c>
      <c r="AT208">
        <f t="shared" si="241"/>
        <v>4</v>
      </c>
      <c r="AY208" s="50" t="s">
        <v>776</v>
      </c>
      <c r="AZ208" s="53">
        <v>1</v>
      </c>
      <c r="BA208" s="53">
        <v>20</v>
      </c>
      <c r="BB208">
        <f t="shared" si="268"/>
        <v>18.757182120111874</v>
      </c>
      <c r="BC208">
        <f t="shared" si="269"/>
        <v>23.011168782794968</v>
      </c>
      <c r="BD208">
        <f t="shared" si="270"/>
        <v>6.1591239050427395</v>
      </c>
      <c r="BE208">
        <f t="shared" si="271"/>
        <v>1.2018504253395632</v>
      </c>
      <c r="BF208">
        <f t="shared" si="272"/>
        <v>16.596660751386633</v>
      </c>
      <c r="BG208" s="79">
        <f t="shared" si="242"/>
        <v>1.2018504253395632</v>
      </c>
      <c r="BH208">
        <f t="shared" si="243"/>
        <v>4</v>
      </c>
      <c r="BM208" s="50" t="s">
        <v>776</v>
      </c>
      <c r="BN208" s="53">
        <v>1</v>
      </c>
      <c r="BO208" s="53">
        <v>20</v>
      </c>
      <c r="BP208">
        <f t="shared" si="273"/>
        <v>14.893897689000195</v>
      </c>
      <c r="BQ208">
        <f t="shared" si="274"/>
        <v>24.388596996177881</v>
      </c>
      <c r="BR208">
        <f t="shared" si="275"/>
        <v>6.0779143429297697</v>
      </c>
      <c r="BS208">
        <f t="shared" si="276"/>
        <v>2.2847319317591737</v>
      </c>
      <c r="BT208">
        <f t="shared" si="277"/>
        <v>19.067923543736647</v>
      </c>
      <c r="BU208" s="79">
        <f t="shared" si="244"/>
        <v>2.2847319317591737</v>
      </c>
      <c r="BV208">
        <f t="shared" si="245"/>
        <v>4</v>
      </c>
      <c r="CA208" s="50" t="s">
        <v>776</v>
      </c>
      <c r="CB208" s="53">
        <v>1</v>
      </c>
      <c r="CC208" s="53">
        <v>20</v>
      </c>
      <c r="CD208">
        <f t="shared" si="278"/>
        <v>12.925433150974209</v>
      </c>
      <c r="CE208">
        <f t="shared" si="279"/>
        <v>23.952668973810283</v>
      </c>
      <c r="CF208">
        <f t="shared" si="280"/>
        <v>5.9844780968327536</v>
      </c>
      <c r="CG208">
        <f t="shared" si="281"/>
        <v>2.2847319317591737</v>
      </c>
      <c r="CH208">
        <f t="shared" si="282"/>
        <v>22.999111882172571</v>
      </c>
      <c r="CI208" s="79">
        <f t="shared" si="246"/>
        <v>2.2847319317591737</v>
      </c>
      <c r="CJ208">
        <f t="shared" si="247"/>
        <v>4</v>
      </c>
      <c r="CO208" s="50" t="s">
        <v>776</v>
      </c>
      <c r="CP208" s="53">
        <v>1</v>
      </c>
      <c r="CQ208" s="53">
        <v>20</v>
      </c>
      <c r="CR208">
        <f t="shared" si="283"/>
        <v>13.007910546604387</v>
      </c>
      <c r="CS208">
        <f t="shared" si="284"/>
        <v>23.257485354182208</v>
      </c>
      <c r="CT208">
        <f t="shared" si="285"/>
        <v>6.0493632727245679</v>
      </c>
      <c r="CU208">
        <f t="shared" si="286"/>
        <v>2.2847319317591737</v>
      </c>
      <c r="CV208">
        <f t="shared" si="287"/>
        <v>26.516889476373542</v>
      </c>
      <c r="CW208" s="79">
        <f t="shared" si="248"/>
        <v>2.2847319317591737</v>
      </c>
      <c r="CX208">
        <f t="shared" si="249"/>
        <v>4</v>
      </c>
      <c r="DC208" s="50" t="s">
        <v>776</v>
      </c>
      <c r="DD208" s="53">
        <v>1</v>
      </c>
      <c r="DE208" s="53">
        <v>20</v>
      </c>
      <c r="DF208">
        <f t="shared" si="288"/>
        <v>13.048432065508734</v>
      </c>
      <c r="DG208">
        <f t="shared" si="289"/>
        <v>23.419043615897134</v>
      </c>
      <c r="DH208">
        <f t="shared" si="290"/>
        <v>15.043474414154003</v>
      </c>
      <c r="DI208">
        <f t="shared" si="291"/>
        <v>5.5273597473778322</v>
      </c>
      <c r="DJ208">
        <f t="shared" si="292"/>
        <v>26.48634406158672</v>
      </c>
      <c r="DK208" s="79">
        <f t="shared" si="250"/>
        <v>5.5273597473778322</v>
      </c>
      <c r="DL208">
        <f t="shared" si="251"/>
        <v>4</v>
      </c>
      <c r="DQ208" s="50" t="s">
        <v>776</v>
      </c>
      <c r="DR208" s="53">
        <v>1</v>
      </c>
      <c r="DS208" s="53">
        <v>20</v>
      </c>
      <c r="DT208">
        <f t="shared" si="293"/>
        <v>12.951439054073017</v>
      </c>
      <c r="DU208">
        <f t="shared" si="294"/>
        <v>22.636540639585</v>
      </c>
      <c r="DV208">
        <f t="shared" si="295"/>
        <v>15.637184591344804</v>
      </c>
      <c r="DW208">
        <f t="shared" si="296"/>
        <v>5.5939683845044632</v>
      </c>
      <c r="DX208">
        <f t="shared" si="297"/>
        <v>26.607520145985106</v>
      </c>
      <c r="DY208" s="79">
        <f t="shared" si="252"/>
        <v>5.5939683845044632</v>
      </c>
      <c r="DZ208">
        <f t="shared" si="253"/>
        <v>4</v>
      </c>
      <c r="EE208" s="50" t="s">
        <v>776</v>
      </c>
      <c r="EF208" s="53">
        <v>1</v>
      </c>
      <c r="EG208" s="53">
        <v>20</v>
      </c>
      <c r="EH208">
        <f t="shared" si="298"/>
        <v>13.002706245247296</v>
      </c>
      <c r="EI208">
        <f t="shared" si="299"/>
        <v>23.173922086599767</v>
      </c>
      <c r="EJ208">
        <f t="shared" si="300"/>
        <v>15.637184591344804</v>
      </c>
      <c r="EK208">
        <f t="shared" si="301"/>
        <v>5.5939683845044632</v>
      </c>
      <c r="EL208">
        <f t="shared" si="302"/>
        <v>26.784533639790428</v>
      </c>
      <c r="EM208" s="79">
        <f t="shared" si="254"/>
        <v>5.5939683845044632</v>
      </c>
      <c r="EN208">
        <f t="shared" si="255"/>
        <v>4</v>
      </c>
      <c r="ES208" s="50" t="s">
        <v>776</v>
      </c>
      <c r="ET208" s="53">
        <v>1</v>
      </c>
      <c r="EU208" s="53">
        <v>20</v>
      </c>
      <c r="EV208">
        <f t="shared" si="303"/>
        <v>13.160349427436786</v>
      </c>
      <c r="EW208">
        <f t="shared" si="304"/>
        <v>23.445813629955094</v>
      </c>
      <c r="EX208">
        <f t="shared" si="305"/>
        <v>15.637184591344804</v>
      </c>
      <c r="EY208">
        <f t="shared" si="306"/>
        <v>5.5939683845044632</v>
      </c>
      <c r="EZ208">
        <f t="shared" si="307"/>
        <v>26.784533639790428</v>
      </c>
      <c r="FA208" s="79">
        <f t="shared" si="256"/>
        <v>5.5939683845044632</v>
      </c>
      <c r="FB208">
        <f t="shared" si="257"/>
        <v>4</v>
      </c>
    </row>
    <row r="209" spans="1:158">
      <c r="A209" s="50" t="s">
        <v>484</v>
      </c>
      <c r="B209" s="53">
        <v>3</v>
      </c>
      <c r="C209" s="53">
        <v>3</v>
      </c>
      <c r="H209" s="1">
        <v>208</v>
      </c>
      <c r="I209" s="50" t="s">
        <v>159</v>
      </c>
      <c r="J209" s="51">
        <v>19</v>
      </c>
      <c r="K209" s="51">
        <v>5</v>
      </c>
      <c r="L209">
        <f t="shared" si="231"/>
        <v>16.124515496597098</v>
      </c>
      <c r="M209">
        <f t="shared" si="232"/>
        <v>0</v>
      </c>
      <c r="N209">
        <f t="shared" si="233"/>
        <v>25.495097567963924</v>
      </c>
      <c r="O209">
        <f t="shared" si="234"/>
        <v>26.172504656604801</v>
      </c>
      <c r="P209">
        <f t="shared" si="235"/>
        <v>12.727922061357855</v>
      </c>
      <c r="Q209" s="79">
        <f t="shared" si="236"/>
        <v>0</v>
      </c>
      <c r="R209">
        <f t="shared" si="237"/>
        <v>2</v>
      </c>
      <c r="W209" s="50" t="s">
        <v>783</v>
      </c>
      <c r="X209" s="53">
        <v>23</v>
      </c>
      <c r="Y209" s="53">
        <v>27</v>
      </c>
      <c r="Z209">
        <f t="shared" si="258"/>
        <v>30.169728205603711</v>
      </c>
      <c r="AA209">
        <f t="shared" si="259"/>
        <v>19.654390031040961</v>
      </c>
      <c r="AB209">
        <f t="shared" si="260"/>
        <v>19.105980780095642</v>
      </c>
      <c r="AC209">
        <f t="shared" si="261"/>
        <v>22.677080940897135</v>
      </c>
      <c r="AD209">
        <f t="shared" si="262"/>
        <v>12.51415413303479</v>
      </c>
      <c r="AE209" s="79">
        <f t="shared" si="238"/>
        <v>12.51415413303479</v>
      </c>
      <c r="AF209">
        <f t="shared" si="239"/>
        <v>5</v>
      </c>
      <c r="AK209" s="50" t="s">
        <v>783</v>
      </c>
      <c r="AL209" s="53">
        <v>23</v>
      </c>
      <c r="AM209" s="53">
        <v>27</v>
      </c>
      <c r="AN209">
        <f t="shared" si="263"/>
        <v>26.269565775059689</v>
      </c>
      <c r="AO209">
        <f t="shared" si="264"/>
        <v>20.364580643850044</v>
      </c>
      <c r="AP209">
        <f t="shared" si="265"/>
        <v>19.338652623223645</v>
      </c>
      <c r="AQ209">
        <f t="shared" si="266"/>
        <v>22.161026851138665</v>
      </c>
      <c r="AR209">
        <f t="shared" si="267"/>
        <v>11.400168617379695</v>
      </c>
      <c r="AS209" s="79">
        <f t="shared" si="240"/>
        <v>11.400168617379695</v>
      </c>
      <c r="AT209">
        <f t="shared" si="241"/>
        <v>5</v>
      </c>
      <c r="AY209" s="50" t="s">
        <v>783</v>
      </c>
      <c r="AZ209" s="53">
        <v>23</v>
      </c>
      <c r="BA209" s="53">
        <v>27</v>
      </c>
      <c r="BB209">
        <f t="shared" si="268"/>
        <v>22.801184790160459</v>
      </c>
      <c r="BC209">
        <f t="shared" si="269"/>
        <v>19.235745082847135</v>
      </c>
      <c r="BD209">
        <f t="shared" si="270"/>
        <v>19.802153505254648</v>
      </c>
      <c r="BE209">
        <f t="shared" si="271"/>
        <v>22.161026851138665</v>
      </c>
      <c r="BF209">
        <f t="shared" si="272"/>
        <v>10.627332912665231</v>
      </c>
      <c r="BG209" s="79">
        <f t="shared" si="242"/>
        <v>10.627332912665231</v>
      </c>
      <c r="BH209">
        <f t="shared" si="243"/>
        <v>5</v>
      </c>
      <c r="BM209" s="50" t="s">
        <v>783</v>
      </c>
      <c r="BN209" s="53">
        <v>23</v>
      </c>
      <c r="BO209" s="53">
        <v>27</v>
      </c>
      <c r="BP209">
        <f t="shared" si="273"/>
        <v>20.919239853838029</v>
      </c>
      <c r="BQ209">
        <f t="shared" si="274"/>
        <v>20.454954584598241</v>
      </c>
      <c r="BR209">
        <f t="shared" si="275"/>
        <v>19.809982959003051</v>
      </c>
      <c r="BS209">
        <f t="shared" si="276"/>
        <v>22.978685776170927</v>
      </c>
      <c r="BT209">
        <f t="shared" si="277"/>
        <v>5.6852415929128499</v>
      </c>
      <c r="BU209" s="79">
        <f t="shared" si="244"/>
        <v>5.6852415929128499</v>
      </c>
      <c r="BV209">
        <f t="shared" si="245"/>
        <v>5</v>
      </c>
      <c r="CA209" s="50" t="s">
        <v>783</v>
      </c>
      <c r="CB209" s="53">
        <v>23</v>
      </c>
      <c r="CC209" s="53">
        <v>27</v>
      </c>
      <c r="CD209">
        <f t="shared" si="278"/>
        <v>19.828814040186646</v>
      </c>
      <c r="CE209">
        <f t="shared" si="279"/>
        <v>21.428559938244419</v>
      </c>
      <c r="CF209">
        <f t="shared" si="280"/>
        <v>20.023783585713041</v>
      </c>
      <c r="CG209">
        <f t="shared" si="281"/>
        <v>22.978685776170927</v>
      </c>
      <c r="CH209">
        <f t="shared" si="282"/>
        <v>2.2203967547921382</v>
      </c>
      <c r="CI209" s="79">
        <f t="shared" si="246"/>
        <v>2.2203967547921382</v>
      </c>
      <c r="CJ209">
        <f t="shared" si="247"/>
        <v>5</v>
      </c>
      <c r="CO209" s="50" t="s">
        <v>783</v>
      </c>
      <c r="CP209" s="53">
        <v>23</v>
      </c>
      <c r="CQ209" s="53">
        <v>27</v>
      </c>
      <c r="CR209">
        <f t="shared" si="283"/>
        <v>18.815943471653544</v>
      </c>
      <c r="CS209">
        <f t="shared" si="284"/>
        <v>21.528135660107683</v>
      </c>
      <c r="CT209">
        <f t="shared" si="285"/>
        <v>23.346640643856855</v>
      </c>
      <c r="CU209">
        <f t="shared" si="286"/>
        <v>22.978685776170927</v>
      </c>
      <c r="CV209">
        <f t="shared" si="287"/>
        <v>3.6781252156784703</v>
      </c>
      <c r="CW209" s="79">
        <f t="shared" si="248"/>
        <v>3.6781252156784703</v>
      </c>
      <c r="CX209">
        <f t="shared" si="249"/>
        <v>5</v>
      </c>
      <c r="DC209" s="50" t="s">
        <v>783</v>
      </c>
      <c r="DD209" s="53">
        <v>23</v>
      </c>
      <c r="DE209" s="53">
        <v>27</v>
      </c>
      <c r="DF209">
        <f t="shared" si="288"/>
        <v>18.184758663457607</v>
      </c>
      <c r="DG209">
        <f t="shared" si="289"/>
        <v>21.531431614579006</v>
      </c>
      <c r="DH209">
        <f t="shared" si="290"/>
        <v>30.31534938207551</v>
      </c>
      <c r="DI209">
        <f t="shared" si="291"/>
        <v>19.966599808102849</v>
      </c>
      <c r="DJ209">
        <f t="shared" si="292"/>
        <v>3.615034941566972</v>
      </c>
      <c r="DK209" s="79">
        <f t="shared" si="250"/>
        <v>3.615034941566972</v>
      </c>
      <c r="DL209">
        <f t="shared" si="251"/>
        <v>5</v>
      </c>
      <c r="DQ209" s="50" t="s">
        <v>783</v>
      </c>
      <c r="DR209" s="53">
        <v>23</v>
      </c>
      <c r="DS209" s="53">
        <v>27</v>
      </c>
      <c r="DT209">
        <f t="shared" si="293"/>
        <v>17.413386000757225</v>
      </c>
      <c r="DU209">
        <f t="shared" si="294"/>
        <v>21.656289914931953</v>
      </c>
      <c r="DV209">
        <f t="shared" si="295"/>
        <v>29.9284483081865</v>
      </c>
      <c r="DW209">
        <f t="shared" si="296"/>
        <v>19.863478759342119</v>
      </c>
      <c r="DX209">
        <f t="shared" si="297"/>
        <v>3.7438926211903034</v>
      </c>
      <c r="DY209" s="79">
        <f t="shared" si="252"/>
        <v>3.7438926211903034</v>
      </c>
      <c r="DZ209">
        <f t="shared" si="253"/>
        <v>5</v>
      </c>
      <c r="EE209" s="50" t="s">
        <v>783</v>
      </c>
      <c r="EF209" s="53">
        <v>23</v>
      </c>
      <c r="EG209" s="53">
        <v>27</v>
      </c>
      <c r="EH209">
        <f t="shared" si="298"/>
        <v>17.744001541935042</v>
      </c>
      <c r="EI209">
        <f t="shared" si="299"/>
        <v>21.510027131823811</v>
      </c>
      <c r="EJ209">
        <f t="shared" si="300"/>
        <v>29.9284483081865</v>
      </c>
      <c r="EK209">
        <f t="shared" si="301"/>
        <v>19.863478759342119</v>
      </c>
      <c r="EL209">
        <f t="shared" si="302"/>
        <v>3.8863286352372577</v>
      </c>
      <c r="EM209" s="79">
        <f t="shared" si="254"/>
        <v>3.8863286352372577</v>
      </c>
      <c r="EN209">
        <f t="shared" si="255"/>
        <v>5</v>
      </c>
      <c r="ES209" s="50" t="s">
        <v>783</v>
      </c>
      <c r="ET209" s="53">
        <v>23</v>
      </c>
      <c r="EU209" s="53">
        <v>27</v>
      </c>
      <c r="EV209">
        <f t="shared" si="303"/>
        <v>17.789630343327424</v>
      </c>
      <c r="EW209">
        <f t="shared" si="304"/>
        <v>21.633245622665779</v>
      </c>
      <c r="EX209">
        <f t="shared" si="305"/>
        <v>29.9284483081865</v>
      </c>
      <c r="EY209">
        <f t="shared" si="306"/>
        <v>19.863478759342119</v>
      </c>
      <c r="EZ209">
        <f t="shared" si="307"/>
        <v>3.8863286352372577</v>
      </c>
      <c r="FA209" s="79">
        <f t="shared" si="256"/>
        <v>3.8863286352372577</v>
      </c>
      <c r="FB209">
        <f t="shared" si="257"/>
        <v>5</v>
      </c>
    </row>
    <row r="210" spans="1:158">
      <c r="A210" s="50" t="s">
        <v>486</v>
      </c>
      <c r="B210" s="53">
        <v>24</v>
      </c>
      <c r="C210" s="53">
        <v>28</v>
      </c>
      <c r="H210" s="1">
        <v>209</v>
      </c>
      <c r="I210" s="50" t="s">
        <v>916</v>
      </c>
      <c r="J210" s="51">
        <v>19</v>
      </c>
      <c r="K210" s="51">
        <v>8</v>
      </c>
      <c r="L210">
        <f t="shared" si="231"/>
        <v>16.763054614240211</v>
      </c>
      <c r="M210">
        <f t="shared" si="232"/>
        <v>3</v>
      </c>
      <c r="N210">
        <f t="shared" si="233"/>
        <v>23.345235059857504</v>
      </c>
      <c r="O210">
        <f t="shared" si="234"/>
        <v>24.083189157584592</v>
      </c>
      <c r="P210">
        <f t="shared" si="235"/>
        <v>10.816653826391969</v>
      </c>
      <c r="Q210" s="79">
        <f t="shared" si="236"/>
        <v>3</v>
      </c>
      <c r="R210">
        <f t="shared" si="237"/>
        <v>2</v>
      </c>
      <c r="W210" s="50" t="s">
        <v>787</v>
      </c>
      <c r="X210" s="53">
        <v>2</v>
      </c>
      <c r="Y210" s="53">
        <v>24</v>
      </c>
      <c r="Z210">
        <f t="shared" si="258"/>
        <v>19.892523721237584</v>
      </c>
      <c r="AA210">
        <f t="shared" si="259"/>
        <v>25.762174636592356</v>
      </c>
      <c r="AB210">
        <f t="shared" si="260"/>
        <v>2.603927232351928</v>
      </c>
      <c r="AC210">
        <f t="shared" si="261"/>
        <v>2.6925824035672519</v>
      </c>
      <c r="AD210">
        <f t="shared" si="262"/>
        <v>15.024602126178488</v>
      </c>
      <c r="AE210" s="79">
        <f t="shared" si="238"/>
        <v>2.603927232351928</v>
      </c>
      <c r="AF210">
        <f t="shared" si="239"/>
        <v>3</v>
      </c>
      <c r="AK210" s="50" t="s">
        <v>787</v>
      </c>
      <c r="AL210" s="53">
        <v>2</v>
      </c>
      <c r="AM210" s="53">
        <v>24</v>
      </c>
      <c r="AN210">
        <f t="shared" si="263"/>
        <v>19.200085351533922</v>
      </c>
      <c r="AO210">
        <f t="shared" si="264"/>
        <v>25.613014070582786</v>
      </c>
      <c r="AP210">
        <f t="shared" si="265"/>
        <v>2.5832422351987985</v>
      </c>
      <c r="AQ210">
        <f t="shared" si="266"/>
        <v>3.0184617126756614</v>
      </c>
      <c r="AR210">
        <f t="shared" si="267"/>
        <v>15.291953586271733</v>
      </c>
      <c r="AS210" s="79">
        <f t="shared" si="240"/>
        <v>2.5832422351987985</v>
      </c>
      <c r="AT210">
        <f t="shared" si="241"/>
        <v>3</v>
      </c>
      <c r="AY210" s="50" t="s">
        <v>787</v>
      </c>
      <c r="AZ210" s="53">
        <v>2</v>
      </c>
      <c r="BA210" s="53">
        <v>24</v>
      </c>
      <c r="BB210">
        <f t="shared" si="268"/>
        <v>21.306379903283535</v>
      </c>
      <c r="BC210">
        <f t="shared" si="269"/>
        <v>24.576694015963124</v>
      </c>
      <c r="BD210">
        <f t="shared" si="270"/>
        <v>2.1339763076634504</v>
      </c>
      <c r="BE210">
        <f t="shared" si="271"/>
        <v>3.0184617126756614</v>
      </c>
      <c r="BF210">
        <f t="shared" si="272"/>
        <v>16.616292624909374</v>
      </c>
      <c r="BG210" s="79">
        <f t="shared" si="242"/>
        <v>2.1339763076634504</v>
      </c>
      <c r="BH210">
        <f t="shared" si="243"/>
        <v>3</v>
      </c>
      <c r="BM210" s="50" t="s">
        <v>787</v>
      </c>
      <c r="BN210" s="53">
        <v>2</v>
      </c>
      <c r="BO210" s="53">
        <v>24</v>
      </c>
      <c r="BP210">
        <f t="shared" si="273"/>
        <v>17.372364898148014</v>
      </c>
      <c r="BQ210">
        <f t="shared" si="274"/>
        <v>26.041592994553476</v>
      </c>
      <c r="BR210">
        <f t="shared" si="275"/>
        <v>2.0629225695579119</v>
      </c>
      <c r="BS210">
        <f t="shared" si="276"/>
        <v>6.1008196170678586</v>
      </c>
      <c r="BT210">
        <f t="shared" si="277"/>
        <v>18.028761957211213</v>
      </c>
      <c r="BU210" s="79">
        <f t="shared" si="244"/>
        <v>2.0629225695579119</v>
      </c>
      <c r="BV210">
        <f t="shared" si="245"/>
        <v>3</v>
      </c>
      <c r="CA210" s="50" t="s">
        <v>787</v>
      </c>
      <c r="CB210" s="53">
        <v>2</v>
      </c>
      <c r="CC210" s="53">
        <v>24</v>
      </c>
      <c r="CD210">
        <f t="shared" si="278"/>
        <v>15.26652619819922</v>
      </c>
      <c r="CE210">
        <f t="shared" si="279"/>
        <v>25.811621121598186</v>
      </c>
      <c r="CF210">
        <f t="shared" si="280"/>
        <v>1.9262735526064294</v>
      </c>
      <c r="CG210">
        <f t="shared" si="281"/>
        <v>6.1008196170678586</v>
      </c>
      <c r="CH210">
        <f t="shared" si="282"/>
        <v>21.501661941084727</v>
      </c>
      <c r="CI210" s="79">
        <f t="shared" si="246"/>
        <v>1.9262735526064294</v>
      </c>
      <c r="CJ210">
        <f t="shared" si="247"/>
        <v>3</v>
      </c>
      <c r="CO210" s="50" t="s">
        <v>787</v>
      </c>
      <c r="CP210" s="53">
        <v>2</v>
      </c>
      <c r="CQ210" s="53">
        <v>24</v>
      </c>
      <c r="CR210">
        <f t="shared" si="283"/>
        <v>15.09705772024674</v>
      </c>
      <c r="CS210">
        <f t="shared" si="284"/>
        <v>25.197432904960774</v>
      </c>
      <c r="CT210">
        <f t="shared" si="285"/>
        <v>9.6735789312636964</v>
      </c>
      <c r="CU210">
        <f t="shared" si="286"/>
        <v>6.1008196170678586</v>
      </c>
      <c r="CV210">
        <f t="shared" si="287"/>
        <v>24.807965396263551</v>
      </c>
      <c r="CW210" s="79">
        <f t="shared" si="248"/>
        <v>6.1008196170678586</v>
      </c>
      <c r="CX210">
        <f t="shared" si="249"/>
        <v>4</v>
      </c>
      <c r="DC210" s="50" t="s">
        <v>787</v>
      </c>
      <c r="DD210" s="53">
        <v>2</v>
      </c>
      <c r="DE210" s="53">
        <v>24</v>
      </c>
      <c r="DF210">
        <f t="shared" si="288"/>
        <v>14.975503149750814</v>
      </c>
      <c r="DG210">
        <f t="shared" si="289"/>
        <v>25.344767985982674</v>
      </c>
      <c r="DH210">
        <f t="shared" si="290"/>
        <v>19.000537049339055</v>
      </c>
      <c r="DI210">
        <f t="shared" si="291"/>
        <v>1.5746557899848224</v>
      </c>
      <c r="DJ210">
        <f t="shared" si="292"/>
        <v>24.762484272559373</v>
      </c>
      <c r="DK210" s="79">
        <f t="shared" si="250"/>
        <v>1.5746557899848224</v>
      </c>
      <c r="DL210">
        <f t="shared" si="251"/>
        <v>4</v>
      </c>
      <c r="DQ210" s="50" t="s">
        <v>787</v>
      </c>
      <c r="DR210" s="53">
        <v>2</v>
      </c>
      <c r="DS210" s="53">
        <v>24</v>
      </c>
      <c r="DT210">
        <f t="shared" si="293"/>
        <v>14.67464746191089</v>
      </c>
      <c r="DU210">
        <f t="shared" si="294"/>
        <v>24.654459041957974</v>
      </c>
      <c r="DV210">
        <f t="shared" si="295"/>
        <v>19.515503459449654</v>
      </c>
      <c r="DW210">
        <f t="shared" si="296"/>
        <v>1.6680162513703165</v>
      </c>
      <c r="DX210">
        <f t="shared" si="297"/>
        <v>24.888766429033865</v>
      </c>
      <c r="DY210" s="79">
        <f t="shared" si="252"/>
        <v>1.6680162513703165</v>
      </c>
      <c r="DZ210">
        <f t="shared" si="253"/>
        <v>4</v>
      </c>
      <c r="EE210" s="50" t="s">
        <v>787</v>
      </c>
      <c r="EF210" s="53">
        <v>2</v>
      </c>
      <c r="EG210" s="53">
        <v>24</v>
      </c>
      <c r="EH210">
        <f t="shared" si="298"/>
        <v>14.814620047108633</v>
      </c>
      <c r="EI210">
        <f t="shared" si="299"/>
        <v>25.118405190771895</v>
      </c>
      <c r="EJ210">
        <f t="shared" si="300"/>
        <v>19.515503459449654</v>
      </c>
      <c r="EK210">
        <f t="shared" si="301"/>
        <v>1.6680162513703165</v>
      </c>
      <c r="EL210">
        <f t="shared" si="302"/>
        <v>25.051249240328616</v>
      </c>
      <c r="EM210" s="79">
        <f t="shared" si="254"/>
        <v>1.6680162513703165</v>
      </c>
      <c r="EN210">
        <f t="shared" si="255"/>
        <v>4</v>
      </c>
      <c r="ES210" s="50" t="s">
        <v>787</v>
      </c>
      <c r="ET210" s="53">
        <v>2</v>
      </c>
      <c r="EU210" s="53">
        <v>24</v>
      </c>
      <c r="EV210">
        <f t="shared" si="303"/>
        <v>14.982913071637164</v>
      </c>
      <c r="EW210">
        <f t="shared" si="304"/>
        <v>25.386328416109883</v>
      </c>
      <c r="EX210">
        <f t="shared" si="305"/>
        <v>19.515503459449654</v>
      </c>
      <c r="EY210">
        <f t="shared" si="306"/>
        <v>1.6680162513703165</v>
      </c>
      <c r="EZ210">
        <f t="shared" si="307"/>
        <v>25.051249240328616</v>
      </c>
      <c r="FA210" s="79">
        <f t="shared" si="256"/>
        <v>1.6680162513703165</v>
      </c>
      <c r="FB210">
        <f t="shared" si="257"/>
        <v>4</v>
      </c>
    </row>
    <row r="211" spans="1:158">
      <c r="A211" s="50" t="s">
        <v>488</v>
      </c>
      <c r="B211" s="53">
        <v>12</v>
      </c>
      <c r="C211" s="53">
        <v>13</v>
      </c>
      <c r="H211" s="1">
        <v>210</v>
      </c>
      <c r="I211" s="50" t="s">
        <v>201</v>
      </c>
      <c r="J211" s="51">
        <v>12</v>
      </c>
      <c r="K211" s="51">
        <v>13</v>
      </c>
      <c r="L211">
        <f t="shared" si="231"/>
        <v>13.45362404707371</v>
      </c>
      <c r="M211">
        <f t="shared" si="232"/>
        <v>10.63014581273465</v>
      </c>
      <c r="N211">
        <f t="shared" si="233"/>
        <v>14.866068747318506</v>
      </c>
      <c r="O211">
        <f t="shared" si="234"/>
        <v>15.556349186104045</v>
      </c>
      <c r="P211">
        <f t="shared" si="235"/>
        <v>2.2360679774997898</v>
      </c>
      <c r="Q211" s="79">
        <f t="shared" si="236"/>
        <v>2.2360679774997898</v>
      </c>
      <c r="R211">
        <f t="shared" si="237"/>
        <v>5</v>
      </c>
      <c r="W211" s="50" t="s">
        <v>789</v>
      </c>
      <c r="X211" s="53">
        <v>10</v>
      </c>
      <c r="Y211" s="53">
        <v>14</v>
      </c>
      <c r="Z211">
        <f t="shared" si="258"/>
        <v>11.91270330361669</v>
      </c>
      <c r="AA211">
        <f t="shared" si="259"/>
        <v>13.43142418160793</v>
      </c>
      <c r="AB211">
        <f t="shared" si="260"/>
        <v>13.215574323327152</v>
      </c>
      <c r="AC211">
        <f t="shared" si="261"/>
        <v>11.715374513859981</v>
      </c>
      <c r="AD211">
        <f t="shared" si="262"/>
        <v>6.1795944040596291</v>
      </c>
      <c r="AE211" s="79">
        <f t="shared" si="238"/>
        <v>6.1795944040596291</v>
      </c>
      <c r="AF211">
        <f t="shared" si="239"/>
        <v>5</v>
      </c>
      <c r="AK211" s="50" t="s">
        <v>789</v>
      </c>
      <c r="AL211" s="53">
        <v>10</v>
      </c>
      <c r="AM211" s="53">
        <v>14</v>
      </c>
      <c r="AN211">
        <f t="shared" si="263"/>
        <v>8.6568556556169654</v>
      </c>
      <c r="AO211">
        <f t="shared" si="264"/>
        <v>13.116763252413753</v>
      </c>
      <c r="AP211">
        <f t="shared" si="265"/>
        <v>13.517363555579722</v>
      </c>
      <c r="AQ211">
        <f t="shared" si="266"/>
        <v>10.883218477954436</v>
      </c>
      <c r="AR211">
        <f t="shared" si="267"/>
        <v>7.2326005754976475</v>
      </c>
      <c r="AS211" s="79">
        <f t="shared" si="240"/>
        <v>7.2326005754976475</v>
      </c>
      <c r="AT211">
        <f t="shared" si="241"/>
        <v>5</v>
      </c>
      <c r="AY211" s="50" t="s">
        <v>789</v>
      </c>
      <c r="AZ211" s="53">
        <v>10</v>
      </c>
      <c r="BA211" s="53">
        <v>14</v>
      </c>
      <c r="BB211">
        <f t="shared" si="268"/>
        <v>8.640740101579528</v>
      </c>
      <c r="BC211">
        <f t="shared" si="269"/>
        <v>12.207124510476566</v>
      </c>
      <c r="BD211">
        <f t="shared" si="270"/>
        <v>13.546447352485778</v>
      </c>
      <c r="BE211">
        <f t="shared" si="271"/>
        <v>10.883218477954436</v>
      </c>
      <c r="BF211">
        <f t="shared" si="272"/>
        <v>8.4362965379731403</v>
      </c>
      <c r="BG211" s="79">
        <f t="shared" si="242"/>
        <v>8.4362965379731403</v>
      </c>
      <c r="BH211">
        <f t="shared" si="243"/>
        <v>5</v>
      </c>
      <c r="BM211" s="50" t="s">
        <v>789</v>
      </c>
      <c r="BN211" s="53">
        <v>10</v>
      </c>
      <c r="BO211" s="53">
        <v>14</v>
      </c>
      <c r="BP211">
        <f t="shared" si="273"/>
        <v>4.7697503534677077</v>
      </c>
      <c r="BQ211">
        <f t="shared" si="274"/>
        <v>13.572386614519077</v>
      </c>
      <c r="BR211">
        <f t="shared" si="275"/>
        <v>13.472716000569129</v>
      </c>
      <c r="BS211">
        <f t="shared" si="276"/>
        <v>8.9899944382630181</v>
      </c>
      <c r="BT211">
        <f t="shared" si="277"/>
        <v>12.891047857710648</v>
      </c>
      <c r="BU211" s="79">
        <f t="shared" si="244"/>
        <v>4.7697503534677077</v>
      </c>
      <c r="BV211">
        <f t="shared" si="245"/>
        <v>1</v>
      </c>
      <c r="CA211" s="50" t="s">
        <v>789</v>
      </c>
      <c r="CB211" s="53">
        <v>10</v>
      </c>
      <c r="CC211" s="53">
        <v>14</v>
      </c>
      <c r="CD211">
        <f t="shared" si="278"/>
        <v>2.6416522178937716</v>
      </c>
      <c r="CE211">
        <f t="shared" si="279"/>
        <v>13.159908096371106</v>
      </c>
      <c r="CF211">
        <f t="shared" si="280"/>
        <v>13.564158355883013</v>
      </c>
      <c r="CG211">
        <f t="shared" si="281"/>
        <v>8.9899944382630181</v>
      </c>
      <c r="CH211">
        <f t="shared" si="282"/>
        <v>17.297977246738746</v>
      </c>
      <c r="CI211" s="79">
        <f t="shared" si="246"/>
        <v>2.6416522178937716</v>
      </c>
      <c r="CJ211">
        <f t="shared" si="247"/>
        <v>1</v>
      </c>
      <c r="CO211" s="50" t="s">
        <v>789</v>
      </c>
      <c r="CP211" s="53">
        <v>10</v>
      </c>
      <c r="CQ211" s="53">
        <v>14</v>
      </c>
      <c r="CR211">
        <f t="shared" si="283"/>
        <v>2.2911165331474579</v>
      </c>
      <c r="CS211">
        <f t="shared" si="284"/>
        <v>12.49042132996321</v>
      </c>
      <c r="CT211">
        <f t="shared" si="285"/>
        <v>6.6798050878292008</v>
      </c>
      <c r="CU211">
        <f t="shared" si="286"/>
        <v>8.9899944382630181</v>
      </c>
      <c r="CV211">
        <f t="shared" si="287"/>
        <v>20.935048810600126</v>
      </c>
      <c r="CW211" s="79">
        <f t="shared" si="248"/>
        <v>2.2911165331474579</v>
      </c>
      <c r="CX211">
        <f t="shared" si="249"/>
        <v>1</v>
      </c>
      <c r="DC211" s="50" t="s">
        <v>789</v>
      </c>
      <c r="DD211" s="53">
        <v>10</v>
      </c>
      <c r="DE211" s="53">
        <v>14</v>
      </c>
      <c r="DF211">
        <f t="shared" si="288"/>
        <v>2.2338250666058386</v>
      </c>
      <c r="DG211">
        <f t="shared" si="289"/>
        <v>12.646824501165984</v>
      </c>
      <c r="DH211">
        <f t="shared" si="290"/>
        <v>11.947162586794661</v>
      </c>
      <c r="DI211">
        <f t="shared" si="291"/>
        <v>13.059939319037158</v>
      </c>
      <c r="DJ211">
        <f t="shared" si="292"/>
        <v>20.947269605100093</v>
      </c>
      <c r="DK211" s="79">
        <f t="shared" si="250"/>
        <v>2.2338250666058386</v>
      </c>
      <c r="DL211">
        <f t="shared" si="251"/>
        <v>1</v>
      </c>
      <c r="DQ211" s="50" t="s">
        <v>789</v>
      </c>
      <c r="DR211" s="53">
        <v>10</v>
      </c>
      <c r="DS211" s="53">
        <v>14</v>
      </c>
      <c r="DT211">
        <f t="shared" si="293"/>
        <v>2.2229728858822662</v>
      </c>
      <c r="DU211">
        <f t="shared" si="294"/>
        <v>11.904539336386915</v>
      </c>
      <c r="DV211">
        <f t="shared" si="295"/>
        <v>11.641371995937222</v>
      </c>
      <c r="DW211">
        <f t="shared" si="296"/>
        <v>13.032402030279584</v>
      </c>
      <c r="DX211">
        <f t="shared" si="297"/>
        <v>21.042135086511617</v>
      </c>
      <c r="DY211" s="79">
        <f t="shared" si="252"/>
        <v>2.2229728858822662</v>
      </c>
      <c r="DZ211">
        <f t="shared" si="253"/>
        <v>1</v>
      </c>
      <c r="EE211" s="50" t="s">
        <v>789</v>
      </c>
      <c r="EF211" s="53">
        <v>10</v>
      </c>
      <c r="EG211" s="53">
        <v>14</v>
      </c>
      <c r="EH211">
        <f t="shared" si="298"/>
        <v>2.2080680560600996</v>
      </c>
      <c r="EI211">
        <f t="shared" si="299"/>
        <v>12.408481933250195</v>
      </c>
      <c r="EJ211">
        <f t="shared" si="300"/>
        <v>11.641371995937222</v>
      </c>
      <c r="EK211">
        <f t="shared" si="301"/>
        <v>13.032402030279584</v>
      </c>
      <c r="EL211">
        <f t="shared" si="302"/>
        <v>21.239198431698526</v>
      </c>
      <c r="EM211" s="79">
        <f t="shared" si="254"/>
        <v>2.2080680560600996</v>
      </c>
      <c r="EN211">
        <f t="shared" si="255"/>
        <v>1</v>
      </c>
      <c r="ES211" s="50" t="s">
        <v>789</v>
      </c>
      <c r="ET211" s="53">
        <v>10</v>
      </c>
      <c r="EU211" s="53">
        <v>14</v>
      </c>
      <c r="EV211">
        <f t="shared" si="303"/>
        <v>2.3577136705367292</v>
      </c>
      <c r="EW211">
        <f t="shared" si="304"/>
        <v>12.679490051677476</v>
      </c>
      <c r="EX211">
        <f t="shared" si="305"/>
        <v>11.641371995937222</v>
      </c>
      <c r="EY211">
        <f t="shared" si="306"/>
        <v>13.032402030279584</v>
      </c>
      <c r="EZ211">
        <f t="shared" si="307"/>
        <v>21.239198431698526</v>
      </c>
      <c r="FA211" s="79">
        <f t="shared" si="256"/>
        <v>2.3577136705367292</v>
      </c>
      <c r="FB211">
        <f t="shared" si="257"/>
        <v>1</v>
      </c>
    </row>
    <row r="212" spans="1:158">
      <c r="A212" s="50" t="s">
        <v>490</v>
      </c>
      <c r="B212" s="53">
        <v>12</v>
      </c>
      <c r="C212" s="53">
        <v>13</v>
      </c>
      <c r="H212" s="1">
        <v>211</v>
      </c>
      <c r="I212" s="50" t="s">
        <v>928</v>
      </c>
      <c r="J212" s="51">
        <v>29</v>
      </c>
      <c r="K212" s="51">
        <v>8</v>
      </c>
      <c r="L212">
        <f t="shared" si="231"/>
        <v>26.476404589747453</v>
      </c>
      <c r="M212">
        <f t="shared" si="232"/>
        <v>10.440306508910551</v>
      </c>
      <c r="N212">
        <f t="shared" si="233"/>
        <v>31.384709652950431</v>
      </c>
      <c r="O212">
        <f t="shared" si="234"/>
        <v>32.249030993194197</v>
      </c>
      <c r="P212">
        <f t="shared" si="235"/>
        <v>19.924858845171276</v>
      </c>
      <c r="Q212" s="79">
        <f t="shared" si="236"/>
        <v>10.440306508910551</v>
      </c>
      <c r="R212">
        <f t="shared" si="237"/>
        <v>2</v>
      </c>
      <c r="W212" s="50" t="s">
        <v>790</v>
      </c>
      <c r="X212" s="53">
        <v>22</v>
      </c>
      <c r="Y212" s="53">
        <v>26</v>
      </c>
      <c r="Z212">
        <f t="shared" si="258"/>
        <v>28.759563626731197</v>
      </c>
      <c r="AA212">
        <f t="shared" si="259"/>
        <v>18.613361051950889</v>
      </c>
      <c r="AB212">
        <f t="shared" si="260"/>
        <v>18.066359352990411</v>
      </c>
      <c r="AC212">
        <f t="shared" si="261"/>
        <v>21.476731594914529</v>
      </c>
      <c r="AD212">
        <f t="shared" si="262"/>
        <v>11.112833990768392</v>
      </c>
      <c r="AE212" s="79">
        <f t="shared" si="238"/>
        <v>11.112833990768392</v>
      </c>
      <c r="AF212">
        <f t="shared" si="239"/>
        <v>5</v>
      </c>
      <c r="AK212" s="50" t="s">
        <v>790</v>
      </c>
      <c r="AL212" s="53">
        <v>22</v>
      </c>
      <c r="AM212" s="53">
        <v>26</v>
      </c>
      <c r="AN212">
        <f t="shared" si="263"/>
        <v>24.875106775131389</v>
      </c>
      <c r="AO212">
        <f t="shared" si="264"/>
        <v>19.288584140363231</v>
      </c>
      <c r="AP212">
        <f t="shared" si="265"/>
        <v>18.310402551711274</v>
      </c>
      <c r="AQ212">
        <f t="shared" si="266"/>
        <v>20.939065032395522</v>
      </c>
      <c r="AR212">
        <f t="shared" si="267"/>
        <v>9.9995255469791591</v>
      </c>
      <c r="AS212" s="79">
        <f t="shared" si="240"/>
        <v>9.9995255469791591</v>
      </c>
      <c r="AT212">
        <f t="shared" si="241"/>
        <v>5</v>
      </c>
      <c r="AY212" s="50" t="s">
        <v>790</v>
      </c>
      <c r="AZ212" s="53">
        <v>22</v>
      </c>
      <c r="BA212" s="53">
        <v>26</v>
      </c>
      <c r="BB212">
        <f t="shared" si="268"/>
        <v>21.485935871426324</v>
      </c>
      <c r="BC212">
        <f t="shared" si="269"/>
        <v>18.13874000272008</v>
      </c>
      <c r="BD212">
        <f t="shared" si="270"/>
        <v>18.763732688398353</v>
      </c>
      <c r="BE212">
        <f t="shared" si="271"/>
        <v>20.939065032395522</v>
      </c>
      <c r="BF212">
        <f t="shared" si="272"/>
        <v>9.2588982452891049</v>
      </c>
      <c r="BG212" s="79">
        <f t="shared" si="242"/>
        <v>9.2588982452891049</v>
      </c>
      <c r="BH212">
        <f t="shared" si="243"/>
        <v>5</v>
      </c>
      <c r="BM212" s="50" t="s">
        <v>790</v>
      </c>
      <c r="BN212" s="53">
        <v>22</v>
      </c>
      <c r="BO212" s="53">
        <v>26</v>
      </c>
      <c r="BP212">
        <f t="shared" si="273"/>
        <v>19.537194647809734</v>
      </c>
      <c r="BQ212">
        <f t="shared" si="274"/>
        <v>19.400776517190661</v>
      </c>
      <c r="BR212">
        <f t="shared" si="275"/>
        <v>18.767277525735889</v>
      </c>
      <c r="BS212">
        <f t="shared" si="276"/>
        <v>21.67071757002984</v>
      </c>
      <c r="BT212">
        <f t="shared" si="277"/>
        <v>4.314936299620916</v>
      </c>
      <c r="BU212" s="79">
        <f t="shared" si="244"/>
        <v>4.314936299620916</v>
      </c>
      <c r="BV212">
        <f t="shared" si="245"/>
        <v>5</v>
      </c>
      <c r="CA212" s="50" t="s">
        <v>790</v>
      </c>
      <c r="CB212" s="53">
        <v>22</v>
      </c>
      <c r="CC212" s="53">
        <v>26</v>
      </c>
      <c r="CD212">
        <f t="shared" si="278"/>
        <v>18.424817547001737</v>
      </c>
      <c r="CE212">
        <f t="shared" si="279"/>
        <v>20.326907807950864</v>
      </c>
      <c r="CF212">
        <f t="shared" si="280"/>
        <v>18.980575700422552</v>
      </c>
      <c r="CG212">
        <f t="shared" si="281"/>
        <v>21.67071757002984</v>
      </c>
      <c r="CH212">
        <f t="shared" si="282"/>
        <v>1.8888734496232029</v>
      </c>
      <c r="CI212" s="79">
        <f t="shared" si="246"/>
        <v>1.8888734496232029</v>
      </c>
      <c r="CJ212">
        <f t="shared" si="247"/>
        <v>5</v>
      </c>
      <c r="CO212" s="50" t="s">
        <v>790</v>
      </c>
      <c r="CP212" s="53">
        <v>22</v>
      </c>
      <c r="CQ212" s="53">
        <v>26</v>
      </c>
      <c r="CR212">
        <f t="shared" si="283"/>
        <v>17.412917308953766</v>
      </c>
      <c r="CS212">
        <f t="shared" si="284"/>
        <v>20.391435089272164</v>
      </c>
      <c r="CT212">
        <f t="shared" si="285"/>
        <v>21.967471316002417</v>
      </c>
      <c r="CU212">
        <f t="shared" si="286"/>
        <v>21.67071757002984</v>
      </c>
      <c r="CV212">
        <f t="shared" si="287"/>
        <v>4.7118470160023023</v>
      </c>
      <c r="CW212" s="79">
        <f t="shared" si="248"/>
        <v>4.7118470160023023</v>
      </c>
      <c r="CX212">
        <f t="shared" si="249"/>
        <v>5</v>
      </c>
      <c r="DC212" s="50" t="s">
        <v>790</v>
      </c>
      <c r="DD212" s="53">
        <v>22</v>
      </c>
      <c r="DE212" s="53">
        <v>26</v>
      </c>
      <c r="DF212">
        <f t="shared" si="288"/>
        <v>16.781893507831487</v>
      </c>
      <c r="DG212">
        <f t="shared" si="289"/>
        <v>20.402060111745879</v>
      </c>
      <c r="DH212">
        <f t="shared" si="290"/>
        <v>28.901662970204779</v>
      </c>
      <c r="DI212">
        <f t="shared" si="291"/>
        <v>18.897584928686861</v>
      </c>
      <c r="DJ212">
        <f t="shared" si="292"/>
        <v>4.6707752235308995</v>
      </c>
      <c r="DK212" s="79">
        <f t="shared" si="250"/>
        <v>4.6707752235308995</v>
      </c>
      <c r="DL212">
        <f t="shared" si="251"/>
        <v>5</v>
      </c>
      <c r="DQ212" s="50" t="s">
        <v>790</v>
      </c>
      <c r="DR212" s="53">
        <v>22</v>
      </c>
      <c r="DS212" s="53">
        <v>26</v>
      </c>
      <c r="DT212">
        <f t="shared" si="293"/>
        <v>16.008780649736185</v>
      </c>
      <c r="DU212">
        <f t="shared" si="294"/>
        <v>20.489503450390966</v>
      </c>
      <c r="DV212">
        <f t="shared" si="295"/>
        <v>28.51728997748193</v>
      </c>
      <c r="DW212">
        <f t="shared" si="296"/>
        <v>18.795533355955492</v>
      </c>
      <c r="DX212">
        <f t="shared" si="297"/>
        <v>4.7956088288144603</v>
      </c>
      <c r="DY212" s="79">
        <f t="shared" si="252"/>
        <v>4.7956088288144603</v>
      </c>
      <c r="DZ212">
        <f t="shared" si="253"/>
        <v>5</v>
      </c>
      <c r="EE212" s="50" t="s">
        <v>790</v>
      </c>
      <c r="EF212" s="53">
        <v>22</v>
      </c>
      <c r="EG212" s="53">
        <v>26</v>
      </c>
      <c r="EH212">
        <f t="shared" si="298"/>
        <v>16.34030094154306</v>
      </c>
      <c r="EI212">
        <f t="shared" si="299"/>
        <v>20.369935671567461</v>
      </c>
      <c r="EJ212">
        <f t="shared" si="300"/>
        <v>28.51728997748193</v>
      </c>
      <c r="EK212">
        <f t="shared" si="301"/>
        <v>18.795533355955492</v>
      </c>
      <c r="EL212">
        <f t="shared" si="302"/>
        <v>4.9640720966828322</v>
      </c>
      <c r="EM212" s="79">
        <f t="shared" si="254"/>
        <v>4.9640720966828322</v>
      </c>
      <c r="EN212">
        <f t="shared" si="255"/>
        <v>5</v>
      </c>
      <c r="ES212" s="50" t="s">
        <v>790</v>
      </c>
      <c r="ET212" s="53">
        <v>22</v>
      </c>
      <c r="EU212" s="53">
        <v>26</v>
      </c>
      <c r="EV212">
        <f t="shared" si="303"/>
        <v>16.387636490727875</v>
      </c>
      <c r="EW212">
        <f t="shared" si="304"/>
        <v>20.502790170378958</v>
      </c>
      <c r="EX212">
        <f t="shared" si="305"/>
        <v>28.51728997748193</v>
      </c>
      <c r="EY212">
        <f t="shared" si="306"/>
        <v>18.795533355955492</v>
      </c>
      <c r="EZ212">
        <f t="shared" si="307"/>
        <v>4.9640720966828322</v>
      </c>
      <c r="FA212" s="79">
        <f t="shared" si="256"/>
        <v>4.9640720966828322</v>
      </c>
      <c r="FB212">
        <f t="shared" si="257"/>
        <v>5</v>
      </c>
    </row>
    <row r="213" spans="1:158">
      <c r="A213" s="50" t="s">
        <v>492</v>
      </c>
      <c r="B213" s="53">
        <v>19</v>
      </c>
      <c r="C213" s="53">
        <v>5</v>
      </c>
      <c r="H213" s="1">
        <v>212</v>
      </c>
      <c r="I213" s="50" t="s">
        <v>1243</v>
      </c>
      <c r="J213" s="53">
        <v>12</v>
      </c>
      <c r="K213" s="53">
        <v>13</v>
      </c>
      <c r="L213">
        <f t="shared" si="231"/>
        <v>13.45362404707371</v>
      </c>
      <c r="M213">
        <f t="shared" si="232"/>
        <v>10.63014581273465</v>
      </c>
      <c r="N213">
        <f t="shared" si="233"/>
        <v>14.866068747318506</v>
      </c>
      <c r="O213">
        <f t="shared" si="234"/>
        <v>15.556349186104045</v>
      </c>
      <c r="P213">
        <f t="shared" si="235"/>
        <v>2.2360679774997898</v>
      </c>
      <c r="Q213" s="79">
        <f t="shared" si="236"/>
        <v>2.2360679774997898</v>
      </c>
      <c r="R213">
        <f t="shared" si="237"/>
        <v>5</v>
      </c>
      <c r="W213" s="50" t="s">
        <v>792</v>
      </c>
      <c r="X213" s="53">
        <v>19</v>
      </c>
      <c r="Y213" s="53">
        <v>20</v>
      </c>
      <c r="Z213">
        <f t="shared" si="258"/>
        <v>22.309471082927985</v>
      </c>
      <c r="AA213">
        <f t="shared" si="259"/>
        <v>12.894914938001037</v>
      </c>
      <c r="AB213">
        <f t="shared" si="260"/>
        <v>16.121708013029636</v>
      </c>
      <c r="AC213">
        <f t="shared" si="261"/>
        <v>18.062391868188442</v>
      </c>
      <c r="AD213">
        <f t="shared" si="262"/>
        <v>4.6652234754198165</v>
      </c>
      <c r="AE213" s="79">
        <f t="shared" si="238"/>
        <v>4.6652234754198165</v>
      </c>
      <c r="AF213">
        <f t="shared" si="239"/>
        <v>5</v>
      </c>
      <c r="AK213" s="50" t="s">
        <v>792</v>
      </c>
      <c r="AL213" s="53">
        <v>19</v>
      </c>
      <c r="AM213" s="53">
        <v>20</v>
      </c>
      <c r="AN213">
        <f t="shared" si="263"/>
        <v>18.269398924819271</v>
      </c>
      <c r="AO213">
        <f t="shared" si="264"/>
        <v>13.397677187478129</v>
      </c>
      <c r="AP213">
        <f t="shared" si="265"/>
        <v>16.427326274160226</v>
      </c>
      <c r="AQ213">
        <f t="shared" si="266"/>
        <v>17.362155523807775</v>
      </c>
      <c r="AR213">
        <f t="shared" si="267"/>
        <v>3.5847609578169752</v>
      </c>
      <c r="AS213" s="79">
        <f t="shared" si="240"/>
        <v>3.5847609578169752</v>
      </c>
      <c r="AT213">
        <f t="shared" si="241"/>
        <v>5</v>
      </c>
      <c r="AY213" s="50" t="s">
        <v>792</v>
      </c>
      <c r="AZ213" s="53">
        <v>19</v>
      </c>
      <c r="BA213" s="53">
        <v>20</v>
      </c>
      <c r="BB213">
        <f t="shared" si="268"/>
        <v>14.799267605089266</v>
      </c>
      <c r="BC213">
        <f t="shared" si="269"/>
        <v>12.186627460880134</v>
      </c>
      <c r="BD213">
        <f t="shared" si="270"/>
        <v>16.773889790673746</v>
      </c>
      <c r="BE213">
        <f t="shared" si="271"/>
        <v>17.362155523807775</v>
      </c>
      <c r="BF213">
        <f t="shared" si="272"/>
        <v>2.5785941861056054</v>
      </c>
      <c r="BG213" s="79">
        <f t="shared" si="242"/>
        <v>2.5785941861056054</v>
      </c>
      <c r="BH213">
        <f t="shared" si="243"/>
        <v>5</v>
      </c>
      <c r="BM213" s="50" t="s">
        <v>792</v>
      </c>
      <c r="BN213" s="53">
        <v>19</v>
      </c>
      <c r="BO213" s="53">
        <v>20</v>
      </c>
      <c r="BP213">
        <f t="shared" si="273"/>
        <v>12.880444798624206</v>
      </c>
      <c r="BQ213">
        <f t="shared" si="274"/>
        <v>13.601439337142839</v>
      </c>
      <c r="BR213">
        <f t="shared" si="275"/>
        <v>16.746541754762127</v>
      </c>
      <c r="BS213">
        <f t="shared" si="276"/>
        <v>17.228464818433476</v>
      </c>
      <c r="BT213">
        <f t="shared" si="277"/>
        <v>2.4003192349740199</v>
      </c>
      <c r="BU213" s="79">
        <f t="shared" si="244"/>
        <v>2.4003192349740199</v>
      </c>
      <c r="BV213">
        <f t="shared" si="245"/>
        <v>5</v>
      </c>
      <c r="CA213" s="50" t="s">
        <v>792</v>
      </c>
      <c r="CB213" s="53">
        <v>19</v>
      </c>
      <c r="CC213" s="53">
        <v>20</v>
      </c>
      <c r="CD213">
        <f t="shared" si="278"/>
        <v>11.918807508316554</v>
      </c>
      <c r="CE213">
        <f t="shared" si="279"/>
        <v>14.30642328078314</v>
      </c>
      <c r="CF213">
        <f t="shared" si="280"/>
        <v>16.940672710240019</v>
      </c>
      <c r="CG213">
        <f t="shared" si="281"/>
        <v>17.228464818433476</v>
      </c>
      <c r="CH213">
        <f t="shared" si="282"/>
        <v>6.5940038192809265</v>
      </c>
      <c r="CI213" s="79">
        <f t="shared" si="246"/>
        <v>6.5940038192809265</v>
      </c>
      <c r="CJ213">
        <f t="shared" si="247"/>
        <v>5</v>
      </c>
      <c r="CO213" s="50" t="s">
        <v>792</v>
      </c>
      <c r="CP213" s="53">
        <v>19</v>
      </c>
      <c r="CQ213" s="53">
        <v>20</v>
      </c>
      <c r="CR213">
        <f t="shared" si="283"/>
        <v>10.901109812696211</v>
      </c>
      <c r="CS213">
        <f t="shared" si="284"/>
        <v>14.230622790306825</v>
      </c>
      <c r="CT213">
        <f t="shared" si="285"/>
        <v>16.631139348144156</v>
      </c>
      <c r="CU213">
        <f t="shared" si="286"/>
        <v>17.228464818433476</v>
      </c>
      <c r="CV213">
        <f t="shared" si="287"/>
        <v>10.161573554435838</v>
      </c>
      <c r="CW213" s="79">
        <f t="shared" si="248"/>
        <v>10.161573554435838</v>
      </c>
      <c r="CX213">
        <f t="shared" si="249"/>
        <v>5</v>
      </c>
      <c r="DC213" s="50" t="s">
        <v>792</v>
      </c>
      <c r="DD213" s="53">
        <v>19</v>
      </c>
      <c r="DE213" s="53">
        <v>20</v>
      </c>
      <c r="DF213">
        <f t="shared" si="288"/>
        <v>10.27233364957528</v>
      </c>
      <c r="DG213">
        <f t="shared" si="289"/>
        <v>14.269597586592701</v>
      </c>
      <c r="DH213">
        <f t="shared" si="290"/>
        <v>22.56464635887977</v>
      </c>
      <c r="DI213">
        <f t="shared" si="291"/>
        <v>16.676273490709271</v>
      </c>
      <c r="DJ213">
        <f t="shared" si="292"/>
        <v>10.181221081419956</v>
      </c>
      <c r="DK213" s="79">
        <f t="shared" si="250"/>
        <v>10.181221081419956</v>
      </c>
      <c r="DL213">
        <f t="shared" si="251"/>
        <v>5</v>
      </c>
      <c r="DQ213" s="50" t="s">
        <v>792</v>
      </c>
      <c r="DR213" s="53">
        <v>19</v>
      </c>
      <c r="DS213" s="53">
        <v>20</v>
      </c>
      <c r="DT213">
        <f t="shared" si="293"/>
        <v>9.528150140051725</v>
      </c>
      <c r="DU213">
        <f t="shared" si="294"/>
        <v>14.214080717639934</v>
      </c>
      <c r="DV213">
        <f t="shared" si="295"/>
        <v>22.089592874831155</v>
      </c>
      <c r="DW213">
        <f t="shared" si="296"/>
        <v>16.589480089226289</v>
      </c>
      <c r="DX213">
        <f t="shared" si="297"/>
        <v>10.269837494284085</v>
      </c>
      <c r="DY213" s="79">
        <f t="shared" si="252"/>
        <v>9.528150140051725</v>
      </c>
      <c r="DZ213">
        <f t="shared" si="253"/>
        <v>1</v>
      </c>
      <c r="EE213" s="50" t="s">
        <v>792</v>
      </c>
      <c r="EF213" s="53">
        <v>19</v>
      </c>
      <c r="EG213" s="53">
        <v>20</v>
      </c>
      <c r="EH213">
        <f t="shared" si="298"/>
        <v>9.8445175453240488</v>
      </c>
      <c r="EI213">
        <f t="shared" si="299"/>
        <v>14.196361819698613</v>
      </c>
      <c r="EJ213">
        <f t="shared" si="300"/>
        <v>22.089592874831155</v>
      </c>
      <c r="EK213">
        <f t="shared" si="301"/>
        <v>16.589480089226289</v>
      </c>
      <c r="EL213">
        <f t="shared" si="302"/>
        <v>10.46733436081341</v>
      </c>
      <c r="EM213" s="79">
        <f t="shared" si="254"/>
        <v>9.8445175453240488</v>
      </c>
      <c r="EN213">
        <f t="shared" si="255"/>
        <v>1</v>
      </c>
      <c r="ES213" s="50" t="s">
        <v>792</v>
      </c>
      <c r="ET213" s="53">
        <v>19</v>
      </c>
      <c r="EU213" s="53">
        <v>20</v>
      </c>
      <c r="EV213">
        <f t="shared" si="303"/>
        <v>9.8706183540969601</v>
      </c>
      <c r="EW213">
        <f t="shared" si="304"/>
        <v>14.36450793764228</v>
      </c>
      <c r="EX213">
        <f t="shared" si="305"/>
        <v>22.089592874831155</v>
      </c>
      <c r="EY213">
        <f t="shared" si="306"/>
        <v>16.589480089226289</v>
      </c>
      <c r="EZ213">
        <f t="shared" si="307"/>
        <v>10.46733436081341</v>
      </c>
      <c r="FA213" s="79">
        <f t="shared" si="256"/>
        <v>9.8706183540969601</v>
      </c>
      <c r="FB213">
        <f t="shared" si="257"/>
        <v>1</v>
      </c>
    </row>
    <row r="214" spans="1:158">
      <c r="A214" s="50" t="s">
        <v>494</v>
      </c>
      <c r="B214" s="53">
        <v>19</v>
      </c>
      <c r="C214" s="53">
        <v>5</v>
      </c>
      <c r="H214" s="1">
        <v>213</v>
      </c>
      <c r="I214" s="50" t="s">
        <v>789</v>
      </c>
      <c r="J214" s="53">
        <v>10</v>
      </c>
      <c r="K214" s="53">
        <v>14</v>
      </c>
      <c r="L214">
        <f t="shared" si="231"/>
        <v>13.038404810405298</v>
      </c>
      <c r="M214">
        <f t="shared" si="232"/>
        <v>12.727922061357855</v>
      </c>
      <c r="N214">
        <f t="shared" si="233"/>
        <v>12.806248474865697</v>
      </c>
      <c r="O214">
        <f t="shared" si="234"/>
        <v>13.45362404707371</v>
      </c>
      <c r="P214">
        <f t="shared" si="235"/>
        <v>0</v>
      </c>
      <c r="Q214" s="79">
        <f t="shared" si="236"/>
        <v>0</v>
      </c>
      <c r="R214">
        <f t="shared" si="237"/>
        <v>5</v>
      </c>
      <c r="W214" s="50" t="s">
        <v>795</v>
      </c>
      <c r="X214" s="53">
        <v>19</v>
      </c>
      <c r="Y214" s="53">
        <v>35</v>
      </c>
      <c r="Z214">
        <f t="shared" si="258"/>
        <v>34.615206196121385</v>
      </c>
      <c r="AA214">
        <f t="shared" si="259"/>
        <v>27.741722289509752</v>
      </c>
      <c r="AB214">
        <f t="shared" si="260"/>
        <v>17.681951387145709</v>
      </c>
      <c r="AC214">
        <f t="shared" si="261"/>
        <v>22.5</v>
      </c>
      <c r="AD214">
        <f t="shared" si="262"/>
        <v>18.269743863690014</v>
      </c>
      <c r="AE214" s="79">
        <f t="shared" si="238"/>
        <v>17.681951387145709</v>
      </c>
      <c r="AF214">
        <f t="shared" si="239"/>
        <v>3</v>
      </c>
      <c r="AK214" s="50" t="s">
        <v>795</v>
      </c>
      <c r="AL214" s="53">
        <v>19</v>
      </c>
      <c r="AM214" s="53">
        <v>35</v>
      </c>
      <c r="AN214">
        <f t="shared" si="263"/>
        <v>31.448111279283331</v>
      </c>
      <c r="AO214">
        <f t="shared" si="264"/>
        <v>28.324130608367696</v>
      </c>
      <c r="AP214">
        <f t="shared" si="265"/>
        <v>17.783035703099596</v>
      </c>
      <c r="AQ214">
        <f t="shared" si="266"/>
        <v>22.281033289165222</v>
      </c>
      <c r="AR214">
        <f t="shared" si="267"/>
        <v>17.290185401686383</v>
      </c>
      <c r="AS214" s="79">
        <f t="shared" si="240"/>
        <v>17.290185401686383</v>
      </c>
      <c r="AT214">
        <f t="shared" si="241"/>
        <v>5</v>
      </c>
      <c r="AY214" s="50" t="s">
        <v>795</v>
      </c>
      <c r="AZ214" s="53">
        <v>19</v>
      </c>
      <c r="BA214" s="53">
        <v>35</v>
      </c>
      <c r="BB214">
        <f t="shared" si="268"/>
        <v>29.298892492840828</v>
      </c>
      <c r="BC214">
        <f t="shared" si="269"/>
        <v>27.129575906384488</v>
      </c>
      <c r="BD214">
        <f t="shared" si="270"/>
        <v>18.281699087056133</v>
      </c>
      <c r="BE214">
        <f t="shared" si="271"/>
        <v>22.281033289165222</v>
      </c>
      <c r="BF214">
        <f t="shared" si="272"/>
        <v>17.141886415345823</v>
      </c>
      <c r="BG214" s="79">
        <f t="shared" si="242"/>
        <v>17.141886415345823</v>
      </c>
      <c r="BH214">
        <f t="shared" si="243"/>
        <v>5</v>
      </c>
      <c r="BM214" s="50" t="s">
        <v>795</v>
      </c>
      <c r="BN214" s="53">
        <v>19</v>
      </c>
      <c r="BO214" s="53">
        <v>35</v>
      </c>
      <c r="BP214">
        <f t="shared" si="273"/>
        <v>26.574369613415204</v>
      </c>
      <c r="BQ214">
        <f t="shared" si="274"/>
        <v>28.490848975802329</v>
      </c>
      <c r="BR214">
        <f t="shared" si="275"/>
        <v>18.327468429763872</v>
      </c>
      <c r="BS214">
        <f t="shared" si="276"/>
        <v>24.183051916579927</v>
      </c>
      <c r="BT214">
        <f t="shared" si="277"/>
        <v>12.825669422286941</v>
      </c>
      <c r="BU214" s="79">
        <f t="shared" si="244"/>
        <v>12.825669422286941</v>
      </c>
      <c r="BV214">
        <f t="shared" si="245"/>
        <v>5</v>
      </c>
      <c r="CA214" s="50" t="s">
        <v>795</v>
      </c>
      <c r="CB214" s="53">
        <v>19</v>
      </c>
      <c r="CC214" s="53">
        <v>35</v>
      </c>
      <c r="CD214">
        <f t="shared" si="278"/>
        <v>24.97034540250301</v>
      </c>
      <c r="CE214">
        <f t="shared" si="279"/>
        <v>29.278335282234433</v>
      </c>
      <c r="CF214">
        <f t="shared" si="280"/>
        <v>18.520822729443502</v>
      </c>
      <c r="CG214">
        <f t="shared" si="281"/>
        <v>24.183051916579927</v>
      </c>
      <c r="CH214">
        <f t="shared" si="282"/>
        <v>11.112195393741576</v>
      </c>
      <c r="CI214" s="79">
        <f t="shared" si="246"/>
        <v>11.112195393741576</v>
      </c>
      <c r="CJ214">
        <f t="shared" si="247"/>
        <v>5</v>
      </c>
      <c r="CO214" s="50" t="s">
        <v>795</v>
      </c>
      <c r="CP214" s="53">
        <v>19</v>
      </c>
      <c r="CQ214" s="53">
        <v>35</v>
      </c>
      <c r="CR214">
        <f t="shared" si="283"/>
        <v>24.047059542664705</v>
      </c>
      <c r="CS214">
        <f t="shared" si="284"/>
        <v>29.227737254190583</v>
      </c>
      <c r="CT214">
        <f t="shared" si="285"/>
        <v>25.865658623305709</v>
      </c>
      <c r="CU214">
        <f t="shared" si="286"/>
        <v>24.183051916579927</v>
      </c>
      <c r="CV214">
        <f t="shared" si="287"/>
        <v>11.316830877158578</v>
      </c>
      <c r="CW214" s="79">
        <f t="shared" si="248"/>
        <v>11.316830877158578</v>
      </c>
      <c r="CX214">
        <f t="shared" si="249"/>
        <v>5</v>
      </c>
      <c r="DC214" s="50" t="s">
        <v>795</v>
      </c>
      <c r="DD214" s="53">
        <v>19</v>
      </c>
      <c r="DE214" s="53">
        <v>35</v>
      </c>
      <c r="DF214">
        <f t="shared" si="288"/>
        <v>23.457918172936758</v>
      </c>
      <c r="DG214">
        <f t="shared" si="289"/>
        <v>29.263582561492573</v>
      </c>
      <c r="DH214">
        <f t="shared" si="290"/>
        <v>34.411673387112494</v>
      </c>
      <c r="DI214">
        <f t="shared" si="291"/>
        <v>18.708428959614238</v>
      </c>
      <c r="DJ214">
        <f t="shared" si="292"/>
        <v>11.21011188654021</v>
      </c>
      <c r="DK214" s="79">
        <f t="shared" si="250"/>
        <v>11.21011188654021</v>
      </c>
      <c r="DL214">
        <f t="shared" si="251"/>
        <v>5</v>
      </c>
      <c r="DQ214" s="50" t="s">
        <v>795</v>
      </c>
      <c r="DR214" s="53">
        <v>19</v>
      </c>
      <c r="DS214" s="53">
        <v>35</v>
      </c>
      <c r="DT214">
        <f t="shared" si="293"/>
        <v>22.673517532384952</v>
      </c>
      <c r="DU214">
        <f t="shared" si="294"/>
        <v>29.211492209190261</v>
      </c>
      <c r="DV214">
        <f t="shared" si="295"/>
        <v>34.310870400731474</v>
      </c>
      <c r="DW214">
        <f t="shared" si="296"/>
        <v>18.607290448392412</v>
      </c>
      <c r="DX214">
        <f t="shared" si="297"/>
        <v>11.306106878983728</v>
      </c>
      <c r="DY214" s="79">
        <f t="shared" si="252"/>
        <v>11.306106878983728</v>
      </c>
      <c r="DZ214">
        <f t="shared" si="253"/>
        <v>5</v>
      </c>
      <c r="EE214" s="50" t="s">
        <v>795</v>
      </c>
      <c r="EF214" s="53">
        <v>19</v>
      </c>
      <c r="EG214" s="53">
        <v>35</v>
      </c>
      <c r="EH214">
        <f t="shared" si="298"/>
        <v>23.015358645917143</v>
      </c>
      <c r="EI214">
        <f t="shared" si="299"/>
        <v>29.194516975552045</v>
      </c>
      <c r="EJ214">
        <f t="shared" si="300"/>
        <v>34.310870400731474</v>
      </c>
      <c r="EK214">
        <f t="shared" si="301"/>
        <v>18.607290448392412</v>
      </c>
      <c r="EL214">
        <f t="shared" si="302"/>
        <v>11.31488520582799</v>
      </c>
      <c r="EM214" s="79">
        <f t="shared" si="254"/>
        <v>11.31488520582799</v>
      </c>
      <c r="EN214">
        <f t="shared" si="255"/>
        <v>5</v>
      </c>
      <c r="ES214" s="50" t="s">
        <v>795</v>
      </c>
      <c r="ET214" s="53">
        <v>19</v>
      </c>
      <c r="EU214" s="53">
        <v>35</v>
      </c>
      <c r="EV214">
        <f t="shared" si="303"/>
        <v>23.115188772584919</v>
      </c>
      <c r="EW214">
        <f t="shared" si="304"/>
        <v>29.359359660772373</v>
      </c>
      <c r="EX214">
        <f t="shared" si="305"/>
        <v>34.310870400731474</v>
      </c>
      <c r="EY214">
        <f t="shared" si="306"/>
        <v>18.607290448392412</v>
      </c>
      <c r="EZ214">
        <f t="shared" si="307"/>
        <v>11.31488520582799</v>
      </c>
      <c r="FA214" s="79">
        <f t="shared" si="256"/>
        <v>11.31488520582799</v>
      </c>
      <c r="FB214">
        <f t="shared" si="257"/>
        <v>5</v>
      </c>
    </row>
    <row r="215" spans="1:158">
      <c r="A215" s="50" t="s">
        <v>496</v>
      </c>
      <c r="B215" s="53">
        <v>24</v>
      </c>
      <c r="C215" s="53">
        <v>28</v>
      </c>
      <c r="H215" s="1">
        <v>214</v>
      </c>
      <c r="I215" s="50" t="s">
        <v>744</v>
      </c>
      <c r="J215" s="53">
        <v>12</v>
      </c>
      <c r="K215" s="53">
        <v>13</v>
      </c>
      <c r="L215">
        <f t="shared" si="231"/>
        <v>13.45362404707371</v>
      </c>
      <c r="M215">
        <f t="shared" si="232"/>
        <v>10.63014581273465</v>
      </c>
      <c r="N215">
        <f t="shared" si="233"/>
        <v>14.866068747318506</v>
      </c>
      <c r="O215">
        <f t="shared" si="234"/>
        <v>15.556349186104045</v>
      </c>
      <c r="P215">
        <f t="shared" si="235"/>
        <v>2.2360679774997898</v>
      </c>
      <c r="Q215" s="79">
        <f t="shared" si="236"/>
        <v>2.2360679774997898</v>
      </c>
      <c r="R215">
        <f t="shared" si="237"/>
        <v>5</v>
      </c>
      <c r="W215" s="50" t="s">
        <v>799</v>
      </c>
      <c r="X215" s="53">
        <v>19</v>
      </c>
      <c r="Y215" s="53">
        <v>18</v>
      </c>
      <c r="Z215">
        <f t="shared" si="258"/>
        <v>20.935914119044337</v>
      </c>
      <c r="AA215">
        <f t="shared" si="259"/>
        <v>10.94694423180653</v>
      </c>
      <c r="AB215">
        <f t="shared" si="260"/>
        <v>16.937449960882066</v>
      </c>
      <c r="AC215">
        <f t="shared" si="261"/>
        <v>18.337120820892249</v>
      </c>
      <c r="AD215">
        <f t="shared" si="262"/>
        <v>3.7632095308451858</v>
      </c>
      <c r="AE215" s="79">
        <f t="shared" si="238"/>
        <v>3.7632095308451858</v>
      </c>
      <c r="AF215">
        <f t="shared" si="239"/>
        <v>5</v>
      </c>
      <c r="AK215" s="50" t="s">
        <v>799</v>
      </c>
      <c r="AL215" s="53">
        <v>19</v>
      </c>
      <c r="AM215" s="53">
        <v>18</v>
      </c>
      <c r="AN215">
        <f t="shared" si="263"/>
        <v>16.74542429878047</v>
      </c>
      <c r="AO215">
        <f t="shared" si="264"/>
        <v>11.42205197238534</v>
      </c>
      <c r="AP215">
        <f t="shared" si="265"/>
        <v>17.253206672317898</v>
      </c>
      <c r="AQ215">
        <f t="shared" si="266"/>
        <v>17.591033068949898</v>
      </c>
      <c r="AR215">
        <f t="shared" si="267"/>
        <v>2.9502278631808907</v>
      </c>
      <c r="AS215" s="79">
        <f t="shared" si="240"/>
        <v>2.9502278631808907</v>
      </c>
      <c r="AT215">
        <f t="shared" si="241"/>
        <v>5</v>
      </c>
      <c r="AY215" s="50" t="s">
        <v>799</v>
      </c>
      <c r="AZ215" s="53">
        <v>19</v>
      </c>
      <c r="BA215" s="53">
        <v>18</v>
      </c>
      <c r="BB215">
        <f t="shared" si="268"/>
        <v>12.952377556226677</v>
      </c>
      <c r="BC215">
        <f t="shared" si="269"/>
        <v>10.206887651888687</v>
      </c>
      <c r="BD215">
        <f t="shared" si="270"/>
        <v>17.55892250878934</v>
      </c>
      <c r="BE215">
        <f t="shared" si="271"/>
        <v>17.591033068949898</v>
      </c>
      <c r="BF215">
        <f t="shared" si="272"/>
        <v>1.535078192346444</v>
      </c>
      <c r="BG215" s="79">
        <f t="shared" si="242"/>
        <v>1.535078192346444</v>
      </c>
      <c r="BH215">
        <f t="shared" si="243"/>
        <v>5</v>
      </c>
      <c r="BM215" s="50" t="s">
        <v>799</v>
      </c>
      <c r="BN215" s="53">
        <v>19</v>
      </c>
      <c r="BO215" s="53">
        <v>18</v>
      </c>
      <c r="BP215">
        <f t="shared" si="273"/>
        <v>11.307830174635864</v>
      </c>
      <c r="BQ215">
        <f t="shared" si="274"/>
        <v>11.637664811549465</v>
      </c>
      <c r="BR215">
        <f t="shared" si="275"/>
        <v>17.522939316906609</v>
      </c>
      <c r="BS215">
        <f t="shared" si="276"/>
        <v>17.100292395160967</v>
      </c>
      <c r="BT215">
        <f t="shared" si="277"/>
        <v>4.3123888124549099</v>
      </c>
      <c r="BU215" s="79">
        <f t="shared" si="244"/>
        <v>4.3123888124549099</v>
      </c>
      <c r="BV215">
        <f t="shared" si="245"/>
        <v>5</v>
      </c>
      <c r="CA215" s="50" t="s">
        <v>799</v>
      </c>
      <c r="CB215" s="53">
        <v>19</v>
      </c>
      <c r="CC215" s="53">
        <v>18</v>
      </c>
      <c r="CD215">
        <f t="shared" si="278"/>
        <v>10.576543960117743</v>
      </c>
      <c r="CE215">
        <f t="shared" si="279"/>
        <v>12.315334253723439</v>
      </c>
      <c r="CF215">
        <f t="shared" si="280"/>
        <v>17.706358392268889</v>
      </c>
      <c r="CG215">
        <f t="shared" si="281"/>
        <v>17.100292395160967</v>
      </c>
      <c r="CH215">
        <f t="shared" si="282"/>
        <v>8.1739965554611924</v>
      </c>
      <c r="CI215" s="79">
        <f t="shared" si="246"/>
        <v>8.1739965554611924</v>
      </c>
      <c r="CJ215">
        <f t="shared" si="247"/>
        <v>5</v>
      </c>
      <c r="CO215" s="50" t="s">
        <v>799</v>
      </c>
      <c r="CP215" s="53">
        <v>19</v>
      </c>
      <c r="CQ215" s="53">
        <v>18</v>
      </c>
      <c r="CR215">
        <f t="shared" si="283"/>
        <v>9.5696017758557552</v>
      </c>
      <c r="CS215">
        <f t="shared" si="284"/>
        <v>12.23154221674438</v>
      </c>
      <c r="CT215">
        <f t="shared" si="285"/>
        <v>16.07077459294943</v>
      </c>
      <c r="CU215">
        <f t="shared" si="286"/>
        <v>17.100292395160967</v>
      </c>
      <c r="CV215">
        <f t="shared" si="287"/>
        <v>11.573640995910052</v>
      </c>
      <c r="CW215" s="79">
        <f t="shared" si="248"/>
        <v>9.5696017758557552</v>
      </c>
      <c r="CX215">
        <f t="shared" si="249"/>
        <v>1</v>
      </c>
      <c r="DC215" s="50" t="s">
        <v>799</v>
      </c>
      <c r="DD215" s="53">
        <v>19</v>
      </c>
      <c r="DE215" s="53">
        <v>18</v>
      </c>
      <c r="DF215">
        <f t="shared" si="288"/>
        <v>8.9565856825129853</v>
      </c>
      <c r="DG215">
        <f t="shared" si="289"/>
        <v>12.271510450767346</v>
      </c>
      <c r="DH215">
        <f t="shared" si="290"/>
        <v>21.287631744778611</v>
      </c>
      <c r="DI215">
        <f t="shared" si="291"/>
        <v>17.392828081049174</v>
      </c>
      <c r="DJ215">
        <f t="shared" si="292"/>
        <v>11.607010091696749</v>
      </c>
      <c r="DK215" s="79">
        <f t="shared" si="250"/>
        <v>8.9565856825129853</v>
      </c>
      <c r="DL215">
        <f t="shared" si="251"/>
        <v>1</v>
      </c>
      <c r="DQ215" s="50" t="s">
        <v>799</v>
      </c>
      <c r="DR215" s="53">
        <v>19</v>
      </c>
      <c r="DS215" s="53">
        <v>18</v>
      </c>
      <c r="DT215">
        <f t="shared" si="293"/>
        <v>8.2671203046385937</v>
      </c>
      <c r="DU215">
        <f t="shared" si="294"/>
        <v>12.214906158279865</v>
      </c>
      <c r="DV215">
        <f t="shared" si="295"/>
        <v>20.737534845583536</v>
      </c>
      <c r="DW215">
        <f t="shared" si="296"/>
        <v>17.313043114104332</v>
      </c>
      <c r="DX215">
        <f t="shared" si="297"/>
        <v>11.682826288146341</v>
      </c>
      <c r="DY215" s="79">
        <f t="shared" si="252"/>
        <v>8.2671203046385937</v>
      </c>
      <c r="DZ215">
        <f t="shared" si="253"/>
        <v>1</v>
      </c>
      <c r="EE215" s="50" t="s">
        <v>799</v>
      </c>
      <c r="EF215" s="53">
        <v>19</v>
      </c>
      <c r="EG215" s="53">
        <v>18</v>
      </c>
      <c r="EH215">
        <f t="shared" si="298"/>
        <v>8.5562198417404538</v>
      </c>
      <c r="EI215">
        <f t="shared" si="299"/>
        <v>12.196950626275262</v>
      </c>
      <c r="EJ215">
        <f t="shared" si="300"/>
        <v>20.737534845583536</v>
      </c>
      <c r="EK215">
        <f t="shared" si="301"/>
        <v>17.313043114104332</v>
      </c>
      <c r="EL215">
        <f t="shared" si="302"/>
        <v>11.878701534303532</v>
      </c>
      <c r="EM215" s="79">
        <f t="shared" si="254"/>
        <v>8.5562198417404538</v>
      </c>
      <c r="EN215">
        <f t="shared" si="255"/>
        <v>1</v>
      </c>
      <c r="ES215" s="50" t="s">
        <v>799</v>
      </c>
      <c r="ET215" s="53">
        <v>19</v>
      </c>
      <c r="EU215" s="53">
        <v>18</v>
      </c>
      <c r="EV215">
        <f t="shared" si="303"/>
        <v>8.5544176103482226</v>
      </c>
      <c r="EW215">
        <f t="shared" si="304"/>
        <v>12.366137908441264</v>
      </c>
      <c r="EX215">
        <f t="shared" si="305"/>
        <v>20.737534845583536</v>
      </c>
      <c r="EY215">
        <f t="shared" si="306"/>
        <v>17.313043114104332</v>
      </c>
      <c r="EZ215">
        <f t="shared" si="307"/>
        <v>11.878701534303532</v>
      </c>
      <c r="FA215" s="79">
        <f t="shared" si="256"/>
        <v>8.5544176103482226</v>
      </c>
      <c r="FB215">
        <f t="shared" si="257"/>
        <v>1</v>
      </c>
    </row>
    <row r="216" spans="1:158">
      <c r="A216" s="50" t="s">
        <v>498</v>
      </c>
      <c r="B216" s="53">
        <v>2</v>
      </c>
      <c r="C216" s="53">
        <v>24</v>
      </c>
      <c r="H216" s="1">
        <v>215</v>
      </c>
      <c r="I216" s="50" t="s">
        <v>1215</v>
      </c>
      <c r="J216" s="53">
        <v>19</v>
      </c>
      <c r="K216" s="53">
        <v>8</v>
      </c>
      <c r="L216">
        <f t="shared" si="231"/>
        <v>16.763054614240211</v>
      </c>
      <c r="M216">
        <f t="shared" si="232"/>
        <v>3</v>
      </c>
      <c r="N216">
        <f t="shared" si="233"/>
        <v>23.345235059857504</v>
      </c>
      <c r="O216">
        <f t="shared" si="234"/>
        <v>24.083189157584592</v>
      </c>
      <c r="P216">
        <f t="shared" si="235"/>
        <v>10.816653826391969</v>
      </c>
      <c r="Q216" s="79">
        <f t="shared" si="236"/>
        <v>3</v>
      </c>
      <c r="R216">
        <f t="shared" si="237"/>
        <v>2</v>
      </c>
      <c r="W216" s="50" t="s">
        <v>800</v>
      </c>
      <c r="X216" s="53">
        <v>13</v>
      </c>
      <c r="Y216" s="53">
        <v>28</v>
      </c>
      <c r="Z216">
        <f t="shared" si="258"/>
        <v>25.747087213896645</v>
      </c>
      <c r="AA216">
        <f t="shared" si="259"/>
        <v>22.368605385993163</v>
      </c>
      <c r="AB216">
        <f t="shared" si="260"/>
        <v>9.3415367059913628</v>
      </c>
      <c r="AC216">
        <f t="shared" si="261"/>
        <v>13.647344063956181</v>
      </c>
      <c r="AD216">
        <f t="shared" si="262"/>
        <v>11.150265137641826</v>
      </c>
      <c r="AE216" s="79">
        <f t="shared" si="238"/>
        <v>9.3415367059913628</v>
      </c>
      <c r="AF216">
        <f t="shared" si="239"/>
        <v>3</v>
      </c>
      <c r="AK216" s="50" t="s">
        <v>800</v>
      </c>
      <c r="AL216" s="53">
        <v>13</v>
      </c>
      <c r="AM216" s="53">
        <v>28</v>
      </c>
      <c r="AN216">
        <f t="shared" si="263"/>
        <v>22.964928877620924</v>
      </c>
      <c r="AO216">
        <f t="shared" si="264"/>
        <v>22.687863129432703</v>
      </c>
      <c r="AP216">
        <f t="shared" si="265"/>
        <v>9.5324992914615461</v>
      </c>
      <c r="AQ216">
        <f t="shared" si="266"/>
        <v>13.320827468175125</v>
      </c>
      <c r="AR216">
        <f t="shared" si="267"/>
        <v>10.489860716172016</v>
      </c>
      <c r="AS216" s="79">
        <f t="shared" si="240"/>
        <v>9.5324992914615461</v>
      </c>
      <c r="AT216">
        <f t="shared" si="241"/>
        <v>3</v>
      </c>
      <c r="AY216" s="50" t="s">
        <v>800</v>
      </c>
      <c r="AZ216" s="53">
        <v>13</v>
      </c>
      <c r="BA216" s="53">
        <v>28</v>
      </c>
      <c r="BB216">
        <f t="shared" si="268"/>
        <v>21.824446322393715</v>
      </c>
      <c r="BC216">
        <f t="shared" si="269"/>
        <v>21.467352472027791</v>
      </c>
      <c r="BD216">
        <f t="shared" si="270"/>
        <v>10.020528814671856</v>
      </c>
      <c r="BE216">
        <f t="shared" si="271"/>
        <v>13.320827468175125</v>
      </c>
      <c r="BF216">
        <f t="shared" si="272"/>
        <v>11.019068912418039</v>
      </c>
      <c r="BG216" s="79">
        <f t="shared" si="242"/>
        <v>10.020528814671856</v>
      </c>
      <c r="BH216">
        <f t="shared" si="243"/>
        <v>3</v>
      </c>
      <c r="BM216" s="50" t="s">
        <v>800</v>
      </c>
      <c r="BN216" s="53">
        <v>13</v>
      </c>
      <c r="BO216" s="53">
        <v>28</v>
      </c>
      <c r="BP216">
        <f t="shared" si="273"/>
        <v>18.566151317341063</v>
      </c>
      <c r="BQ216">
        <f t="shared" si="274"/>
        <v>22.9751233934875</v>
      </c>
      <c r="BR216">
        <f t="shared" si="275"/>
        <v>10.042467584014966</v>
      </c>
      <c r="BS216">
        <f t="shared" si="276"/>
        <v>15.007331541616585</v>
      </c>
      <c r="BT216">
        <f t="shared" si="277"/>
        <v>9.0385617412167001</v>
      </c>
      <c r="BU216" s="79">
        <f t="shared" si="244"/>
        <v>9.0385617412167001</v>
      </c>
      <c r="BV216">
        <f t="shared" si="245"/>
        <v>5</v>
      </c>
      <c r="CA216" s="50" t="s">
        <v>800</v>
      </c>
      <c r="CB216" s="53">
        <v>13</v>
      </c>
      <c r="CC216" s="53">
        <v>28</v>
      </c>
      <c r="CD216">
        <f t="shared" si="278"/>
        <v>16.708471407651363</v>
      </c>
      <c r="CE216">
        <f t="shared" si="279"/>
        <v>23.403370959777007</v>
      </c>
      <c r="CF216">
        <f t="shared" si="280"/>
        <v>10.254136306265437</v>
      </c>
      <c r="CG216">
        <f t="shared" si="281"/>
        <v>15.007331541616585</v>
      </c>
      <c r="CH216">
        <f t="shared" si="282"/>
        <v>10.9532479241863</v>
      </c>
      <c r="CI216" s="79">
        <f t="shared" si="246"/>
        <v>10.254136306265437</v>
      </c>
      <c r="CJ216">
        <f t="shared" si="247"/>
        <v>3</v>
      </c>
      <c r="CO216" s="50" t="s">
        <v>800</v>
      </c>
      <c r="CP216" s="53">
        <v>13</v>
      </c>
      <c r="CQ216" s="53">
        <v>28</v>
      </c>
      <c r="CR216">
        <f t="shared" si="283"/>
        <v>15.895042529935603</v>
      </c>
      <c r="CS216">
        <f t="shared" si="284"/>
        <v>23.128134922643458</v>
      </c>
      <c r="CT216">
        <f t="shared" si="285"/>
        <v>16.670176844094634</v>
      </c>
      <c r="CU216">
        <f t="shared" si="286"/>
        <v>15.007331541616585</v>
      </c>
      <c r="CV216">
        <f t="shared" si="287"/>
        <v>13.727849019500827</v>
      </c>
      <c r="CW216" s="79">
        <f t="shared" si="248"/>
        <v>13.727849019500827</v>
      </c>
      <c r="CX216">
        <f t="shared" si="249"/>
        <v>5</v>
      </c>
      <c r="DC216" s="50" t="s">
        <v>800</v>
      </c>
      <c r="DD216" s="53">
        <v>13</v>
      </c>
      <c r="DE216" s="53">
        <v>28</v>
      </c>
      <c r="DF216">
        <f t="shared" si="288"/>
        <v>15.372141412574781</v>
      </c>
      <c r="DG216">
        <f t="shared" si="289"/>
        <v>23.209709124486938</v>
      </c>
      <c r="DH216">
        <f t="shared" si="290"/>
        <v>25.433787586934553</v>
      </c>
      <c r="DI216">
        <f t="shared" si="291"/>
        <v>10.292383064039772</v>
      </c>
      <c r="DJ216">
        <f t="shared" si="292"/>
        <v>13.6632829198824</v>
      </c>
      <c r="DK216" s="79">
        <f t="shared" si="250"/>
        <v>10.292383064039772</v>
      </c>
      <c r="DL216">
        <f t="shared" si="251"/>
        <v>4</v>
      </c>
      <c r="DQ216" s="50" t="s">
        <v>800</v>
      </c>
      <c r="DR216" s="53">
        <v>13</v>
      </c>
      <c r="DS216" s="53">
        <v>28</v>
      </c>
      <c r="DT216">
        <f t="shared" si="293"/>
        <v>14.635521483410413</v>
      </c>
      <c r="DU216">
        <f t="shared" si="294"/>
        <v>22.909438024001886</v>
      </c>
      <c r="DV216">
        <f t="shared" si="295"/>
        <v>25.424915021446804</v>
      </c>
      <c r="DW216">
        <f t="shared" si="296"/>
        <v>10.187358746153759</v>
      </c>
      <c r="DX216">
        <f t="shared" si="297"/>
        <v>13.792181814310714</v>
      </c>
      <c r="DY216" s="79">
        <f t="shared" si="252"/>
        <v>10.187358746153759</v>
      </c>
      <c r="DZ216">
        <f t="shared" si="253"/>
        <v>4</v>
      </c>
      <c r="EE216" s="50" t="s">
        <v>800</v>
      </c>
      <c r="EF216" s="53">
        <v>13</v>
      </c>
      <c r="EG216" s="53">
        <v>28</v>
      </c>
      <c r="EH216">
        <f t="shared" si="298"/>
        <v>14.959578355695491</v>
      </c>
      <c r="EI216">
        <f t="shared" si="299"/>
        <v>23.07492906987574</v>
      </c>
      <c r="EJ216">
        <f t="shared" si="300"/>
        <v>25.424915021446804</v>
      </c>
      <c r="EK216">
        <f t="shared" si="301"/>
        <v>10.187358746153759</v>
      </c>
      <c r="EL216">
        <f t="shared" si="302"/>
        <v>13.92934410161028</v>
      </c>
      <c r="EM216" s="79">
        <f t="shared" si="254"/>
        <v>10.187358746153759</v>
      </c>
      <c r="EN216">
        <f t="shared" si="255"/>
        <v>4</v>
      </c>
      <c r="ES216" s="50" t="s">
        <v>800</v>
      </c>
      <c r="ET216" s="53">
        <v>13</v>
      </c>
      <c r="EU216" s="53">
        <v>28</v>
      </c>
      <c r="EV216">
        <f t="shared" si="303"/>
        <v>15.089351244246247</v>
      </c>
      <c r="EW216">
        <f t="shared" si="304"/>
        <v>23.290892437401109</v>
      </c>
      <c r="EX216">
        <f t="shared" si="305"/>
        <v>25.424915021446804</v>
      </c>
      <c r="EY216">
        <f t="shared" si="306"/>
        <v>10.187358746153759</v>
      </c>
      <c r="EZ216">
        <f t="shared" si="307"/>
        <v>13.92934410161028</v>
      </c>
      <c r="FA216" s="79">
        <f t="shared" si="256"/>
        <v>10.187358746153759</v>
      </c>
      <c r="FB216">
        <f t="shared" si="257"/>
        <v>4</v>
      </c>
    </row>
    <row r="217" spans="1:158">
      <c r="A217" s="50" t="s">
        <v>500</v>
      </c>
      <c r="B217" s="53">
        <v>19</v>
      </c>
      <c r="C217" s="53">
        <v>5</v>
      </c>
      <c r="H217" s="1">
        <v>216</v>
      </c>
      <c r="I217" s="50" t="s">
        <v>841</v>
      </c>
      <c r="J217" s="51">
        <v>19</v>
      </c>
      <c r="K217" s="51">
        <v>8</v>
      </c>
      <c r="L217">
        <f t="shared" si="231"/>
        <v>16.763054614240211</v>
      </c>
      <c r="M217">
        <f t="shared" si="232"/>
        <v>3</v>
      </c>
      <c r="N217">
        <f t="shared" si="233"/>
        <v>23.345235059857504</v>
      </c>
      <c r="O217">
        <f t="shared" si="234"/>
        <v>24.083189157584592</v>
      </c>
      <c r="P217">
        <f t="shared" si="235"/>
        <v>10.816653826391969</v>
      </c>
      <c r="Q217" s="79">
        <f t="shared" si="236"/>
        <v>3</v>
      </c>
      <c r="R217">
        <f t="shared" si="237"/>
        <v>2</v>
      </c>
      <c r="W217" s="50" t="s">
        <v>801</v>
      </c>
      <c r="X217" s="53">
        <v>2</v>
      </c>
      <c r="Y217" s="53">
        <v>24</v>
      </c>
      <c r="Z217">
        <f t="shared" si="258"/>
        <v>19.892523721237584</v>
      </c>
      <c r="AA217">
        <f t="shared" si="259"/>
        <v>25.762174636592356</v>
      </c>
      <c r="AB217">
        <f t="shared" si="260"/>
        <v>2.603927232351928</v>
      </c>
      <c r="AC217">
        <f t="shared" si="261"/>
        <v>2.6925824035672519</v>
      </c>
      <c r="AD217">
        <f t="shared" si="262"/>
        <v>15.024602126178488</v>
      </c>
      <c r="AE217" s="79">
        <f t="shared" si="238"/>
        <v>2.603927232351928</v>
      </c>
      <c r="AF217">
        <f t="shared" si="239"/>
        <v>3</v>
      </c>
      <c r="AK217" s="50" t="s">
        <v>801</v>
      </c>
      <c r="AL217" s="53">
        <v>2</v>
      </c>
      <c r="AM217" s="53">
        <v>24</v>
      </c>
      <c r="AN217">
        <f t="shared" si="263"/>
        <v>19.200085351533922</v>
      </c>
      <c r="AO217">
        <f t="shared" si="264"/>
        <v>25.613014070582786</v>
      </c>
      <c r="AP217">
        <f t="shared" si="265"/>
        <v>2.5832422351987985</v>
      </c>
      <c r="AQ217">
        <f t="shared" si="266"/>
        <v>3.0184617126756614</v>
      </c>
      <c r="AR217">
        <f t="shared" si="267"/>
        <v>15.291953586271733</v>
      </c>
      <c r="AS217" s="79">
        <f t="shared" si="240"/>
        <v>2.5832422351987985</v>
      </c>
      <c r="AT217">
        <f t="shared" si="241"/>
        <v>3</v>
      </c>
      <c r="AY217" s="50" t="s">
        <v>801</v>
      </c>
      <c r="AZ217" s="53">
        <v>2</v>
      </c>
      <c r="BA217" s="53">
        <v>24</v>
      </c>
      <c r="BB217">
        <f t="shared" si="268"/>
        <v>21.306379903283535</v>
      </c>
      <c r="BC217">
        <f t="shared" si="269"/>
        <v>24.576694015963124</v>
      </c>
      <c r="BD217">
        <f t="shared" si="270"/>
        <v>2.1339763076634504</v>
      </c>
      <c r="BE217">
        <f t="shared" si="271"/>
        <v>3.0184617126756614</v>
      </c>
      <c r="BF217">
        <f t="shared" si="272"/>
        <v>16.616292624909374</v>
      </c>
      <c r="BG217" s="79">
        <f t="shared" si="242"/>
        <v>2.1339763076634504</v>
      </c>
      <c r="BH217">
        <f t="shared" si="243"/>
        <v>3</v>
      </c>
      <c r="BM217" s="50" t="s">
        <v>801</v>
      </c>
      <c r="BN217" s="53">
        <v>2</v>
      </c>
      <c r="BO217" s="53">
        <v>24</v>
      </c>
      <c r="BP217">
        <f t="shared" si="273"/>
        <v>17.372364898148014</v>
      </c>
      <c r="BQ217">
        <f t="shared" si="274"/>
        <v>26.041592994553476</v>
      </c>
      <c r="BR217">
        <f t="shared" si="275"/>
        <v>2.0629225695579119</v>
      </c>
      <c r="BS217">
        <f t="shared" si="276"/>
        <v>6.1008196170678586</v>
      </c>
      <c r="BT217">
        <f t="shared" si="277"/>
        <v>18.028761957211213</v>
      </c>
      <c r="BU217" s="79">
        <f t="shared" si="244"/>
        <v>2.0629225695579119</v>
      </c>
      <c r="BV217">
        <f t="shared" si="245"/>
        <v>3</v>
      </c>
      <c r="CA217" s="50" t="s">
        <v>801</v>
      </c>
      <c r="CB217" s="53">
        <v>2</v>
      </c>
      <c r="CC217" s="53">
        <v>24</v>
      </c>
      <c r="CD217">
        <f t="shared" si="278"/>
        <v>15.26652619819922</v>
      </c>
      <c r="CE217">
        <f t="shared" si="279"/>
        <v>25.811621121598186</v>
      </c>
      <c r="CF217">
        <f t="shared" si="280"/>
        <v>1.9262735526064294</v>
      </c>
      <c r="CG217">
        <f t="shared" si="281"/>
        <v>6.1008196170678586</v>
      </c>
      <c r="CH217">
        <f t="shared" si="282"/>
        <v>21.501661941084727</v>
      </c>
      <c r="CI217" s="79">
        <f t="shared" si="246"/>
        <v>1.9262735526064294</v>
      </c>
      <c r="CJ217">
        <f t="shared" si="247"/>
        <v>3</v>
      </c>
      <c r="CO217" s="50" t="s">
        <v>801</v>
      </c>
      <c r="CP217" s="53">
        <v>2</v>
      </c>
      <c r="CQ217" s="53">
        <v>24</v>
      </c>
      <c r="CR217">
        <f t="shared" si="283"/>
        <v>15.09705772024674</v>
      </c>
      <c r="CS217">
        <f t="shared" si="284"/>
        <v>25.197432904960774</v>
      </c>
      <c r="CT217">
        <f t="shared" si="285"/>
        <v>9.6735789312636964</v>
      </c>
      <c r="CU217">
        <f t="shared" si="286"/>
        <v>6.1008196170678586</v>
      </c>
      <c r="CV217">
        <f t="shared" si="287"/>
        <v>24.807965396263551</v>
      </c>
      <c r="CW217" s="79">
        <f t="shared" si="248"/>
        <v>6.1008196170678586</v>
      </c>
      <c r="CX217">
        <f t="shared" si="249"/>
        <v>4</v>
      </c>
      <c r="DC217" s="50" t="s">
        <v>801</v>
      </c>
      <c r="DD217" s="53">
        <v>2</v>
      </c>
      <c r="DE217" s="53">
        <v>24</v>
      </c>
      <c r="DF217">
        <f t="shared" si="288"/>
        <v>14.975503149750814</v>
      </c>
      <c r="DG217">
        <f t="shared" si="289"/>
        <v>25.344767985982674</v>
      </c>
      <c r="DH217">
        <f t="shared" si="290"/>
        <v>19.000537049339055</v>
      </c>
      <c r="DI217">
        <f t="shared" si="291"/>
        <v>1.5746557899848224</v>
      </c>
      <c r="DJ217">
        <f t="shared" si="292"/>
        <v>24.762484272559373</v>
      </c>
      <c r="DK217" s="79">
        <f t="shared" si="250"/>
        <v>1.5746557899848224</v>
      </c>
      <c r="DL217">
        <f t="shared" si="251"/>
        <v>4</v>
      </c>
      <c r="DQ217" s="50" t="s">
        <v>801</v>
      </c>
      <c r="DR217" s="53">
        <v>2</v>
      </c>
      <c r="DS217" s="53">
        <v>24</v>
      </c>
      <c r="DT217">
        <f t="shared" si="293"/>
        <v>14.67464746191089</v>
      </c>
      <c r="DU217">
        <f t="shared" si="294"/>
        <v>24.654459041957974</v>
      </c>
      <c r="DV217">
        <f t="shared" si="295"/>
        <v>19.515503459449654</v>
      </c>
      <c r="DW217">
        <f t="shared" si="296"/>
        <v>1.6680162513703165</v>
      </c>
      <c r="DX217">
        <f t="shared" si="297"/>
        <v>24.888766429033865</v>
      </c>
      <c r="DY217" s="79">
        <f t="shared" si="252"/>
        <v>1.6680162513703165</v>
      </c>
      <c r="DZ217">
        <f t="shared" si="253"/>
        <v>4</v>
      </c>
      <c r="EE217" s="50" t="s">
        <v>801</v>
      </c>
      <c r="EF217" s="53">
        <v>2</v>
      </c>
      <c r="EG217" s="53">
        <v>24</v>
      </c>
      <c r="EH217">
        <f t="shared" si="298"/>
        <v>14.814620047108633</v>
      </c>
      <c r="EI217">
        <f t="shared" si="299"/>
        <v>25.118405190771895</v>
      </c>
      <c r="EJ217">
        <f t="shared" si="300"/>
        <v>19.515503459449654</v>
      </c>
      <c r="EK217">
        <f t="shared" si="301"/>
        <v>1.6680162513703165</v>
      </c>
      <c r="EL217">
        <f t="shared" si="302"/>
        <v>25.051249240328616</v>
      </c>
      <c r="EM217" s="79">
        <f t="shared" si="254"/>
        <v>1.6680162513703165</v>
      </c>
      <c r="EN217">
        <f t="shared" si="255"/>
        <v>4</v>
      </c>
      <c r="ES217" s="50" t="s">
        <v>801</v>
      </c>
      <c r="ET217" s="53">
        <v>2</v>
      </c>
      <c r="EU217" s="53">
        <v>24</v>
      </c>
      <c r="EV217">
        <f t="shared" si="303"/>
        <v>14.982913071637164</v>
      </c>
      <c r="EW217">
        <f t="shared" si="304"/>
        <v>25.386328416109883</v>
      </c>
      <c r="EX217">
        <f t="shared" si="305"/>
        <v>19.515503459449654</v>
      </c>
      <c r="EY217">
        <f t="shared" si="306"/>
        <v>1.6680162513703165</v>
      </c>
      <c r="EZ217">
        <f t="shared" si="307"/>
        <v>25.051249240328616</v>
      </c>
      <c r="FA217" s="79">
        <f t="shared" si="256"/>
        <v>1.6680162513703165</v>
      </c>
      <c r="FB217">
        <f t="shared" si="257"/>
        <v>4</v>
      </c>
    </row>
    <row r="218" spans="1:158">
      <c r="A218" s="50" t="s">
        <v>502</v>
      </c>
      <c r="B218" s="53">
        <v>23</v>
      </c>
      <c r="C218" s="53">
        <v>27</v>
      </c>
      <c r="H218" s="1">
        <v>217</v>
      </c>
      <c r="I218" s="50" t="s">
        <v>131</v>
      </c>
      <c r="J218" s="51">
        <v>19</v>
      </c>
      <c r="K218" s="51">
        <v>8</v>
      </c>
      <c r="L218">
        <f t="shared" si="231"/>
        <v>16.763054614240211</v>
      </c>
      <c r="M218">
        <f t="shared" si="232"/>
        <v>3</v>
      </c>
      <c r="N218">
        <f t="shared" si="233"/>
        <v>23.345235059857504</v>
      </c>
      <c r="O218">
        <f t="shared" si="234"/>
        <v>24.083189157584592</v>
      </c>
      <c r="P218">
        <f t="shared" si="235"/>
        <v>10.816653826391969</v>
      </c>
      <c r="Q218" s="79">
        <f t="shared" si="236"/>
        <v>3</v>
      </c>
      <c r="R218">
        <f t="shared" si="237"/>
        <v>2</v>
      </c>
      <c r="W218" s="50" t="s">
        <v>805</v>
      </c>
      <c r="X218" s="53">
        <v>1</v>
      </c>
      <c r="Y218" s="53">
        <v>24</v>
      </c>
      <c r="Z218">
        <f t="shared" si="258"/>
        <v>19.982805108392565</v>
      </c>
      <c r="AA218">
        <f t="shared" si="259"/>
        <v>26.53438195598839</v>
      </c>
      <c r="AB218">
        <f t="shared" si="260"/>
        <v>3.4134154117809881</v>
      </c>
      <c r="AC218">
        <f t="shared" si="261"/>
        <v>2.5</v>
      </c>
      <c r="AD218">
        <f t="shared" si="262"/>
        <v>15.919515593832459</v>
      </c>
      <c r="AE218" s="79">
        <f t="shared" si="238"/>
        <v>2.5</v>
      </c>
      <c r="AF218">
        <f t="shared" si="239"/>
        <v>4</v>
      </c>
      <c r="AK218" s="50" t="s">
        <v>805</v>
      </c>
      <c r="AL218" s="53">
        <v>1</v>
      </c>
      <c r="AM218" s="53">
        <v>24</v>
      </c>
      <c r="AN218">
        <f t="shared" si="263"/>
        <v>19.51934885272015</v>
      </c>
      <c r="AO218">
        <f t="shared" si="264"/>
        <v>26.360520945153414</v>
      </c>
      <c r="AP218">
        <f t="shared" si="265"/>
        <v>3.3245226408786701</v>
      </c>
      <c r="AQ218">
        <f t="shared" si="266"/>
        <v>3.073181485836606</v>
      </c>
      <c r="AR218">
        <f t="shared" si="267"/>
        <v>16.215543299090811</v>
      </c>
      <c r="AS218" s="79">
        <f t="shared" si="240"/>
        <v>3.073181485836606</v>
      </c>
      <c r="AT218">
        <f t="shared" si="241"/>
        <v>4</v>
      </c>
      <c r="AY218" s="50" t="s">
        <v>805</v>
      </c>
      <c r="AZ218" s="53">
        <v>1</v>
      </c>
      <c r="BA218" s="53">
        <v>24</v>
      </c>
      <c r="BB218">
        <f t="shared" si="268"/>
        <v>21.870993476818665</v>
      </c>
      <c r="BC218">
        <f t="shared" si="269"/>
        <v>25.341281645060452</v>
      </c>
      <c r="BD218">
        <f t="shared" si="270"/>
        <v>2.8337334662365361</v>
      </c>
      <c r="BE218">
        <f t="shared" si="271"/>
        <v>3.073181485836606</v>
      </c>
      <c r="BF218">
        <f t="shared" si="272"/>
        <v>17.550912054267084</v>
      </c>
      <c r="BG218" s="79">
        <f t="shared" si="242"/>
        <v>2.8337334662365361</v>
      </c>
      <c r="BH218">
        <f t="shared" si="243"/>
        <v>3</v>
      </c>
      <c r="BM218" s="50" t="s">
        <v>805</v>
      </c>
      <c r="BN218" s="53">
        <v>1</v>
      </c>
      <c r="BO218" s="53">
        <v>24</v>
      </c>
      <c r="BP218">
        <f t="shared" si="273"/>
        <v>17.941735096539723</v>
      </c>
      <c r="BQ218">
        <f t="shared" si="274"/>
        <v>26.794243467468469</v>
      </c>
      <c r="BR218">
        <f t="shared" si="275"/>
        <v>2.7798488520046223</v>
      </c>
      <c r="BS218">
        <f t="shared" si="276"/>
        <v>6.1660360037872</v>
      </c>
      <c r="BT218">
        <f t="shared" si="277"/>
        <v>19.024073659176846</v>
      </c>
      <c r="BU218" s="79">
        <f t="shared" si="244"/>
        <v>2.7798488520046223</v>
      </c>
      <c r="BV218">
        <f t="shared" si="245"/>
        <v>3</v>
      </c>
      <c r="CA218" s="50" t="s">
        <v>805</v>
      </c>
      <c r="CB218" s="53">
        <v>1</v>
      </c>
      <c r="CC218" s="53">
        <v>24</v>
      </c>
      <c r="CD218">
        <f t="shared" si="278"/>
        <v>15.85737061117962</v>
      </c>
      <c r="CE218">
        <f t="shared" si="279"/>
        <v>26.528153527619178</v>
      </c>
      <c r="CF218">
        <f t="shared" si="280"/>
        <v>2.5993281461698894</v>
      </c>
      <c r="CG218">
        <f t="shared" si="281"/>
        <v>6.1660360037872</v>
      </c>
      <c r="CH218">
        <f t="shared" si="282"/>
        <v>22.500943996390273</v>
      </c>
      <c r="CI218" s="79">
        <f t="shared" si="246"/>
        <v>2.5993281461698894</v>
      </c>
      <c r="CJ218">
        <f t="shared" si="247"/>
        <v>3</v>
      </c>
      <c r="CO218" s="50" t="s">
        <v>805</v>
      </c>
      <c r="CP218" s="53">
        <v>1</v>
      </c>
      <c r="CQ218" s="53">
        <v>24</v>
      </c>
      <c r="CR218">
        <f t="shared" si="283"/>
        <v>15.739109593254049</v>
      </c>
      <c r="CS218">
        <f t="shared" si="284"/>
        <v>25.898081492651148</v>
      </c>
      <c r="CT218">
        <f t="shared" si="285"/>
        <v>9.8612776051274871</v>
      </c>
      <c r="CU218">
        <f t="shared" si="286"/>
        <v>6.1660360037872</v>
      </c>
      <c r="CV218">
        <f t="shared" si="287"/>
        <v>25.80236907538162</v>
      </c>
      <c r="CW218" s="79">
        <f t="shared" si="248"/>
        <v>6.1660360037872</v>
      </c>
      <c r="CX218">
        <f t="shared" si="249"/>
        <v>4</v>
      </c>
      <c r="DC218" s="50" t="s">
        <v>805</v>
      </c>
      <c r="DD218" s="53">
        <v>1</v>
      </c>
      <c r="DE218" s="53">
        <v>24</v>
      </c>
      <c r="DF218">
        <f t="shared" si="288"/>
        <v>15.64807983134661</v>
      </c>
      <c r="DG218">
        <f t="shared" si="289"/>
        <v>26.048310827446993</v>
      </c>
      <c r="DH218">
        <f t="shared" si="290"/>
        <v>19.034340609784888</v>
      </c>
      <c r="DI218">
        <f t="shared" si="291"/>
        <v>2.3931075063466589</v>
      </c>
      <c r="DJ218">
        <f t="shared" si="292"/>
        <v>25.756466773001886</v>
      </c>
      <c r="DK218" s="79">
        <f t="shared" si="250"/>
        <v>2.3931075063466589</v>
      </c>
      <c r="DL218">
        <f t="shared" si="251"/>
        <v>4</v>
      </c>
      <c r="DQ218" s="50" t="s">
        <v>805</v>
      </c>
      <c r="DR218" s="53">
        <v>1</v>
      </c>
      <c r="DS218" s="53">
        <v>24</v>
      </c>
      <c r="DT218">
        <f t="shared" si="293"/>
        <v>15.382474036752598</v>
      </c>
      <c r="DU218">
        <f t="shared" si="294"/>
        <v>25.3394018972742</v>
      </c>
      <c r="DV218">
        <f t="shared" si="295"/>
        <v>19.604363436536044</v>
      </c>
      <c r="DW218">
        <f t="shared" si="296"/>
        <v>2.4962487469872636</v>
      </c>
      <c r="DX218">
        <f t="shared" si="297"/>
        <v>25.882859047620748</v>
      </c>
      <c r="DY218" s="79">
        <f t="shared" si="252"/>
        <v>2.4962487469872636</v>
      </c>
      <c r="DZ218">
        <f t="shared" si="253"/>
        <v>4</v>
      </c>
      <c r="EE218" s="50" t="s">
        <v>805</v>
      </c>
      <c r="EF218" s="53">
        <v>1</v>
      </c>
      <c r="EG218" s="53">
        <v>24</v>
      </c>
      <c r="EH218">
        <f t="shared" si="298"/>
        <v>15.50746997869714</v>
      </c>
      <c r="EI218">
        <f t="shared" si="299"/>
        <v>25.818071840240055</v>
      </c>
      <c r="EJ218">
        <f t="shared" si="300"/>
        <v>19.604363436536044</v>
      </c>
      <c r="EK218">
        <f t="shared" si="301"/>
        <v>2.4962487469872636</v>
      </c>
      <c r="EL218">
        <f t="shared" si="302"/>
        <v>26.044852068327536</v>
      </c>
      <c r="EM218" s="79">
        <f t="shared" si="254"/>
        <v>2.4962487469872636</v>
      </c>
      <c r="EN218">
        <f t="shared" si="255"/>
        <v>4</v>
      </c>
      <c r="ES218" s="50" t="s">
        <v>805</v>
      </c>
      <c r="ET218" s="53">
        <v>1</v>
      </c>
      <c r="EU218" s="53">
        <v>24</v>
      </c>
      <c r="EV218">
        <f t="shared" si="303"/>
        <v>15.674721341454072</v>
      </c>
      <c r="EW218">
        <f t="shared" si="304"/>
        <v>26.087192639503932</v>
      </c>
      <c r="EX218">
        <f t="shared" si="305"/>
        <v>19.604363436536044</v>
      </c>
      <c r="EY218">
        <f t="shared" si="306"/>
        <v>2.4962487469872636</v>
      </c>
      <c r="EZ218">
        <f t="shared" si="307"/>
        <v>26.044852068327536</v>
      </c>
      <c r="FA218" s="79">
        <f t="shared" si="256"/>
        <v>2.4962487469872636</v>
      </c>
      <c r="FB218">
        <f t="shared" si="257"/>
        <v>4</v>
      </c>
    </row>
    <row r="219" spans="1:158">
      <c r="A219" s="50" t="s">
        <v>504</v>
      </c>
      <c r="B219" s="53">
        <v>12</v>
      </c>
      <c r="C219" s="53">
        <v>13</v>
      </c>
      <c r="H219" s="1">
        <v>218</v>
      </c>
      <c r="I219" s="50" t="s">
        <v>7</v>
      </c>
      <c r="J219" s="51">
        <v>16</v>
      </c>
      <c r="K219" s="51">
        <v>2</v>
      </c>
      <c r="L219">
        <f t="shared" si="231"/>
        <v>13.038404810405298</v>
      </c>
      <c r="M219" s="78">
        <f t="shared" si="232"/>
        <v>4.2426406871192848</v>
      </c>
      <c r="N219">
        <f t="shared" si="233"/>
        <v>26.076809620810597</v>
      </c>
      <c r="O219">
        <f t="shared" si="234"/>
        <v>26.627053911388696</v>
      </c>
      <c r="P219">
        <f t="shared" si="235"/>
        <v>13.416407864998739</v>
      </c>
      <c r="Q219" s="79">
        <f t="shared" si="236"/>
        <v>4.2426406871192848</v>
      </c>
      <c r="R219">
        <f t="shared" si="237"/>
        <v>2</v>
      </c>
      <c r="W219" s="50" t="s">
        <v>808</v>
      </c>
      <c r="X219" s="53">
        <v>7</v>
      </c>
      <c r="Y219" s="53">
        <v>37</v>
      </c>
      <c r="Z219">
        <f t="shared" si="258"/>
        <v>33.057714682052662</v>
      </c>
      <c r="AA219">
        <f t="shared" si="259"/>
        <v>33.055284058562897</v>
      </c>
      <c r="AB219">
        <f t="shared" si="260"/>
        <v>11.667702252002492</v>
      </c>
      <c r="AC219">
        <f t="shared" si="261"/>
        <v>16.620770138594661</v>
      </c>
      <c r="AD219">
        <f t="shared" si="262"/>
        <v>21.579939695353538</v>
      </c>
      <c r="AE219" s="79">
        <f t="shared" si="238"/>
        <v>11.667702252002492</v>
      </c>
      <c r="AF219">
        <f t="shared" si="239"/>
        <v>3</v>
      </c>
      <c r="AK219" s="50" t="s">
        <v>808</v>
      </c>
      <c r="AL219" s="53">
        <v>7</v>
      </c>
      <c r="AM219" s="53">
        <v>37</v>
      </c>
      <c r="AN219">
        <f t="shared" si="263"/>
        <v>31.347820190536176</v>
      </c>
      <c r="AO219">
        <f t="shared" si="264"/>
        <v>33.309124187223411</v>
      </c>
      <c r="AP219">
        <f t="shared" si="265"/>
        <v>11.531348185954446</v>
      </c>
      <c r="AQ219">
        <f t="shared" si="266"/>
        <v>16.865480854125948</v>
      </c>
      <c r="AR219">
        <f t="shared" si="267"/>
        <v>21.078358045746562</v>
      </c>
      <c r="AS219" s="79">
        <f t="shared" si="240"/>
        <v>11.531348185954446</v>
      </c>
      <c r="AT219">
        <f t="shared" si="241"/>
        <v>3</v>
      </c>
      <c r="AY219" s="50" t="s">
        <v>808</v>
      </c>
      <c r="AZ219" s="53">
        <v>7</v>
      </c>
      <c r="BA219" s="53">
        <v>37</v>
      </c>
      <c r="BB219">
        <f t="shared" si="268"/>
        <v>31.531281476575678</v>
      </c>
      <c r="BC219">
        <f t="shared" si="269"/>
        <v>32.099022136387234</v>
      </c>
      <c r="BD219">
        <f t="shared" si="270"/>
        <v>11.873602076104325</v>
      </c>
      <c r="BE219">
        <f t="shared" si="271"/>
        <v>16.865480854125948</v>
      </c>
      <c r="BF219">
        <f t="shared" si="272"/>
        <v>21.756308346698379</v>
      </c>
      <c r="BG219" s="79">
        <f t="shared" si="242"/>
        <v>11.873602076104325</v>
      </c>
      <c r="BH219">
        <f t="shared" si="243"/>
        <v>3</v>
      </c>
      <c r="BM219" s="50" t="s">
        <v>808</v>
      </c>
      <c r="BN219" s="53">
        <v>7</v>
      </c>
      <c r="BO219" s="53">
        <v>37</v>
      </c>
      <c r="BP219">
        <f t="shared" si="273"/>
        <v>27.884000945746745</v>
      </c>
      <c r="BQ219">
        <f t="shared" si="274"/>
        <v>33.622840343105707</v>
      </c>
      <c r="BR219">
        <f t="shared" si="275"/>
        <v>11.956265254166595</v>
      </c>
      <c r="BS219">
        <f t="shared" si="276"/>
        <v>19.769167913698343</v>
      </c>
      <c r="BT219">
        <f t="shared" si="277"/>
        <v>19.652279304187243</v>
      </c>
      <c r="BU219" s="79">
        <f t="shared" si="244"/>
        <v>11.956265254166595</v>
      </c>
      <c r="BV219">
        <f t="shared" si="245"/>
        <v>3</v>
      </c>
      <c r="CA219" s="50" t="s">
        <v>808</v>
      </c>
      <c r="CB219" s="53">
        <v>7</v>
      </c>
      <c r="CC219" s="53">
        <v>37</v>
      </c>
      <c r="CD219">
        <f t="shared" si="278"/>
        <v>25.814441816167612</v>
      </c>
      <c r="CE219">
        <f t="shared" si="279"/>
        <v>33.945028238711686</v>
      </c>
      <c r="CF219">
        <f t="shared" si="280"/>
        <v>12.043415756315607</v>
      </c>
      <c r="CG219">
        <f t="shared" si="281"/>
        <v>19.769167913698343</v>
      </c>
      <c r="CH219">
        <f t="shared" si="282"/>
        <v>20.489014792046287</v>
      </c>
      <c r="CI219" s="79">
        <f t="shared" si="246"/>
        <v>12.043415756315607</v>
      </c>
      <c r="CJ219">
        <f t="shared" si="247"/>
        <v>3</v>
      </c>
      <c r="CO219" s="50" t="s">
        <v>808</v>
      </c>
      <c r="CP219" s="53">
        <v>7</v>
      </c>
      <c r="CQ219" s="53">
        <v>37</v>
      </c>
      <c r="CR219">
        <f t="shared" si="283"/>
        <v>25.201170953121636</v>
      </c>
      <c r="CS219">
        <f t="shared" si="284"/>
        <v>33.597032979118858</v>
      </c>
      <c r="CT219">
        <f t="shared" si="285"/>
        <v>22.877003650159015</v>
      </c>
      <c r="CU219">
        <f t="shared" si="286"/>
        <v>19.769167913698343</v>
      </c>
      <c r="CV219">
        <f t="shared" si="287"/>
        <v>22.210454878327226</v>
      </c>
      <c r="CW219" s="79">
        <f t="shared" si="248"/>
        <v>19.769167913698343</v>
      </c>
      <c r="CX219">
        <f t="shared" si="249"/>
        <v>4</v>
      </c>
      <c r="DC219" s="50" t="s">
        <v>808</v>
      </c>
      <c r="DD219" s="53">
        <v>7</v>
      </c>
      <c r="DE219" s="53">
        <v>37</v>
      </c>
      <c r="DF219">
        <f t="shared" si="288"/>
        <v>24.793846623067516</v>
      </c>
      <c r="DG219">
        <f t="shared" si="289"/>
        <v>33.693849635701952</v>
      </c>
      <c r="DH219">
        <f t="shared" si="290"/>
        <v>32.366523395837653</v>
      </c>
      <c r="DI219">
        <f t="shared" si="291"/>
        <v>12.51247438266839</v>
      </c>
      <c r="DJ219">
        <f t="shared" si="292"/>
        <v>22.117428135042061</v>
      </c>
      <c r="DK219" s="79">
        <f t="shared" si="250"/>
        <v>12.51247438266839</v>
      </c>
      <c r="DL219">
        <f t="shared" si="251"/>
        <v>4</v>
      </c>
      <c r="DQ219" s="50" t="s">
        <v>808</v>
      </c>
      <c r="DR219" s="53">
        <v>7</v>
      </c>
      <c r="DS219" s="53">
        <v>37</v>
      </c>
      <c r="DT219">
        <f t="shared" si="293"/>
        <v>24.162605748788099</v>
      </c>
      <c r="DU219">
        <f t="shared" si="294"/>
        <v>33.30259283598776</v>
      </c>
      <c r="DV219">
        <f t="shared" si="295"/>
        <v>32.693346039703421</v>
      </c>
      <c r="DW219">
        <f t="shared" si="296"/>
        <v>12.453449349270084</v>
      </c>
      <c r="DX219">
        <f t="shared" si="297"/>
        <v>22.236671564759938</v>
      </c>
      <c r="DY219" s="79">
        <f t="shared" si="252"/>
        <v>12.453449349270084</v>
      </c>
      <c r="DZ219">
        <f t="shared" si="253"/>
        <v>4</v>
      </c>
      <c r="EE219" s="50" t="s">
        <v>808</v>
      </c>
      <c r="EF219" s="53">
        <v>7</v>
      </c>
      <c r="EG219" s="53">
        <v>37</v>
      </c>
      <c r="EH219">
        <f t="shared" si="298"/>
        <v>24.444145665582038</v>
      </c>
      <c r="EI219">
        <f t="shared" si="299"/>
        <v>33.537345697174615</v>
      </c>
      <c r="EJ219">
        <f t="shared" si="300"/>
        <v>32.693346039703421</v>
      </c>
      <c r="EK219">
        <f t="shared" si="301"/>
        <v>12.453449349270084</v>
      </c>
      <c r="EL219">
        <f t="shared" si="302"/>
        <v>22.309615299710238</v>
      </c>
      <c r="EM219" s="79">
        <f t="shared" si="254"/>
        <v>12.453449349270084</v>
      </c>
      <c r="EN219">
        <f t="shared" si="255"/>
        <v>4</v>
      </c>
      <c r="ES219" s="50" t="s">
        <v>808</v>
      </c>
      <c r="ET219" s="53">
        <v>7</v>
      </c>
      <c r="EU219" s="53">
        <v>37</v>
      </c>
      <c r="EV219">
        <f t="shared" si="303"/>
        <v>24.598240958902647</v>
      </c>
      <c r="EW219">
        <f t="shared" si="304"/>
        <v>33.768344844404027</v>
      </c>
      <c r="EX219">
        <f t="shared" si="305"/>
        <v>32.693346039703421</v>
      </c>
      <c r="EY219">
        <f t="shared" si="306"/>
        <v>12.453449349270084</v>
      </c>
      <c r="EZ219">
        <f t="shared" si="307"/>
        <v>22.309615299710238</v>
      </c>
      <c r="FA219" s="79">
        <f t="shared" si="256"/>
        <v>12.453449349270084</v>
      </c>
      <c r="FB219">
        <f t="shared" si="257"/>
        <v>4</v>
      </c>
    </row>
    <row r="220" spans="1:158">
      <c r="A220" s="50" t="s">
        <v>506</v>
      </c>
      <c r="B220" s="53">
        <v>8</v>
      </c>
      <c r="C220" s="53">
        <v>36</v>
      </c>
      <c r="H220" s="1">
        <v>219</v>
      </c>
      <c r="I220" s="50" t="s">
        <v>441</v>
      </c>
      <c r="J220" s="53">
        <v>19</v>
      </c>
      <c r="K220" s="53">
        <v>21</v>
      </c>
      <c r="L220">
        <f t="shared" si="231"/>
        <v>24.083189157584592</v>
      </c>
      <c r="M220">
        <f t="shared" si="232"/>
        <v>16</v>
      </c>
      <c r="N220">
        <f t="shared" si="233"/>
        <v>17.262676501632068</v>
      </c>
      <c r="O220">
        <f t="shared" si="234"/>
        <v>18.248287590894659</v>
      </c>
      <c r="P220">
        <f t="shared" si="235"/>
        <v>11.401754250991379</v>
      </c>
      <c r="Q220" s="79">
        <f t="shared" si="236"/>
        <v>11.401754250991379</v>
      </c>
      <c r="R220">
        <f t="shared" si="237"/>
        <v>5</v>
      </c>
      <c r="W220" s="50" t="s">
        <v>813</v>
      </c>
      <c r="X220" s="53">
        <v>19</v>
      </c>
      <c r="Y220" s="53">
        <v>28</v>
      </c>
      <c r="Z220">
        <f t="shared" si="258"/>
        <v>28.553677521468231</v>
      </c>
      <c r="AA220">
        <f t="shared" si="259"/>
        <v>20.785855869660075</v>
      </c>
      <c r="AB220">
        <f t="shared" si="260"/>
        <v>15.232810035491941</v>
      </c>
      <c r="AC220">
        <f t="shared" si="261"/>
        <v>19.137659209004639</v>
      </c>
      <c r="AD220">
        <f t="shared" si="262"/>
        <v>11.496719814184589</v>
      </c>
      <c r="AE220" s="79">
        <f t="shared" si="238"/>
        <v>11.496719814184589</v>
      </c>
      <c r="AF220">
        <f t="shared" si="239"/>
        <v>5</v>
      </c>
      <c r="AK220" s="50" t="s">
        <v>813</v>
      </c>
      <c r="AL220" s="53">
        <v>19</v>
      </c>
      <c r="AM220" s="53">
        <v>28</v>
      </c>
      <c r="AN220">
        <f t="shared" si="263"/>
        <v>25.044315634215032</v>
      </c>
      <c r="AO220">
        <f t="shared" si="264"/>
        <v>21.345624494492352</v>
      </c>
      <c r="AP220">
        <f t="shared" si="265"/>
        <v>15.446445567758134</v>
      </c>
      <c r="AQ220">
        <f t="shared" si="266"/>
        <v>18.693433190104187</v>
      </c>
      <c r="AR220">
        <f t="shared" si="267"/>
        <v>10.461222578871403</v>
      </c>
      <c r="AS220" s="79">
        <f t="shared" si="240"/>
        <v>10.461222578871403</v>
      </c>
      <c r="AT220">
        <f t="shared" si="241"/>
        <v>5</v>
      </c>
      <c r="AY220" s="50" t="s">
        <v>813</v>
      </c>
      <c r="AZ220" s="53">
        <v>19</v>
      </c>
      <c r="BA220" s="53">
        <v>28</v>
      </c>
      <c r="BB220">
        <f t="shared" si="268"/>
        <v>22.450729850030367</v>
      </c>
      <c r="BC220">
        <f t="shared" si="269"/>
        <v>20.145650205398624</v>
      </c>
      <c r="BD220">
        <f t="shared" si="270"/>
        <v>15.923374481235721</v>
      </c>
      <c r="BE220">
        <f t="shared" si="271"/>
        <v>18.693433190104187</v>
      </c>
      <c r="BF220">
        <f t="shared" si="272"/>
        <v>10.189204073754615</v>
      </c>
      <c r="BG220" s="79">
        <f t="shared" si="242"/>
        <v>10.189204073754615</v>
      </c>
      <c r="BH220">
        <f t="shared" si="243"/>
        <v>5</v>
      </c>
      <c r="BM220" s="50" t="s">
        <v>813</v>
      </c>
      <c r="BN220" s="53">
        <v>19</v>
      </c>
      <c r="BO220" s="53">
        <v>28</v>
      </c>
      <c r="BP220">
        <f t="shared" si="273"/>
        <v>19.951471074043774</v>
      </c>
      <c r="BQ220">
        <f t="shared" si="274"/>
        <v>21.523354551416389</v>
      </c>
      <c r="BR220">
        <f t="shared" si="275"/>
        <v>15.937995310075587</v>
      </c>
      <c r="BS220">
        <f t="shared" si="276"/>
        <v>19.860010070490901</v>
      </c>
      <c r="BT220">
        <f t="shared" si="277"/>
        <v>5.8669304640319577</v>
      </c>
      <c r="BU220" s="79">
        <f t="shared" si="244"/>
        <v>5.8669304640319577</v>
      </c>
      <c r="BV220">
        <f t="shared" si="245"/>
        <v>5</v>
      </c>
      <c r="CA220" s="50" t="s">
        <v>813</v>
      </c>
      <c r="CB220" s="53">
        <v>19</v>
      </c>
      <c r="CC220" s="53">
        <v>28</v>
      </c>
      <c r="CD220">
        <f t="shared" si="278"/>
        <v>18.515850872706419</v>
      </c>
      <c r="CE220">
        <f t="shared" si="279"/>
        <v>22.286742792990943</v>
      </c>
      <c r="CF220">
        <f t="shared" si="280"/>
        <v>16.151515387587349</v>
      </c>
      <c r="CG220">
        <f t="shared" si="281"/>
        <v>19.860010070490901</v>
      </c>
      <c r="CH220">
        <f t="shared" si="282"/>
        <v>5.4906787457191006</v>
      </c>
      <c r="CI220" s="79">
        <f t="shared" si="246"/>
        <v>5.4906787457191006</v>
      </c>
      <c r="CJ220">
        <f t="shared" si="247"/>
        <v>5</v>
      </c>
      <c r="CO220" s="50" t="s">
        <v>813</v>
      </c>
      <c r="CP220" s="53">
        <v>19</v>
      </c>
      <c r="CQ220" s="53">
        <v>28</v>
      </c>
      <c r="CR220">
        <f t="shared" si="283"/>
        <v>17.545992794608733</v>
      </c>
      <c r="CS220">
        <f t="shared" si="284"/>
        <v>22.228599258612768</v>
      </c>
      <c r="CT220">
        <f t="shared" si="285"/>
        <v>20.733904504877728</v>
      </c>
      <c r="CU220">
        <f t="shared" si="286"/>
        <v>19.860010070490901</v>
      </c>
      <c r="CV220">
        <f t="shared" si="287"/>
        <v>7.7776102950848465</v>
      </c>
      <c r="CW220" s="79">
        <f t="shared" si="248"/>
        <v>7.7776102950848465</v>
      </c>
      <c r="CX220">
        <f t="shared" si="249"/>
        <v>5</v>
      </c>
      <c r="DC220" s="50" t="s">
        <v>813</v>
      </c>
      <c r="DD220" s="53">
        <v>19</v>
      </c>
      <c r="DE220" s="53">
        <v>28</v>
      </c>
      <c r="DF220">
        <f t="shared" si="288"/>
        <v>16.932881759706365</v>
      </c>
      <c r="DG220">
        <f t="shared" si="289"/>
        <v>22.265381232830759</v>
      </c>
      <c r="DH220">
        <f t="shared" si="290"/>
        <v>28.516017697099752</v>
      </c>
      <c r="DI220">
        <f t="shared" si="291"/>
        <v>16.138420401542795</v>
      </c>
      <c r="DJ220">
        <f t="shared" si="292"/>
        <v>7.7068528251647654</v>
      </c>
      <c r="DK220" s="79">
        <f t="shared" si="250"/>
        <v>7.7068528251647654</v>
      </c>
      <c r="DL220">
        <f t="shared" si="251"/>
        <v>5</v>
      </c>
      <c r="DQ220" s="50" t="s">
        <v>813</v>
      </c>
      <c r="DR220" s="53">
        <v>19</v>
      </c>
      <c r="DS220" s="53">
        <v>28</v>
      </c>
      <c r="DT220">
        <f t="shared" si="293"/>
        <v>16.141471832870995</v>
      </c>
      <c r="DU220">
        <f t="shared" si="294"/>
        <v>22.212265157241017</v>
      </c>
      <c r="DV220">
        <f t="shared" si="295"/>
        <v>28.276653992150333</v>
      </c>
      <c r="DW220">
        <f t="shared" si="296"/>
        <v>16.033976445998526</v>
      </c>
      <c r="DX220">
        <f t="shared" si="297"/>
        <v>7.8354381165958547</v>
      </c>
      <c r="DY220" s="79">
        <f t="shared" si="252"/>
        <v>7.8354381165958547</v>
      </c>
      <c r="DZ220">
        <f t="shared" si="253"/>
        <v>5</v>
      </c>
      <c r="EE220" s="50" t="s">
        <v>813</v>
      </c>
      <c r="EF220" s="53">
        <v>19</v>
      </c>
      <c r="EG220" s="53">
        <v>28</v>
      </c>
      <c r="EH220">
        <f t="shared" si="298"/>
        <v>16.484448325018128</v>
      </c>
      <c r="EI220">
        <f t="shared" si="299"/>
        <v>22.195067611066122</v>
      </c>
      <c r="EJ220">
        <f t="shared" si="300"/>
        <v>28.276653992150333</v>
      </c>
      <c r="EK220">
        <f t="shared" si="301"/>
        <v>16.033976445998526</v>
      </c>
      <c r="EL220">
        <f t="shared" si="302"/>
        <v>7.9631176395344729</v>
      </c>
      <c r="EM220" s="79">
        <f t="shared" si="254"/>
        <v>7.9631176395344729</v>
      </c>
      <c r="EN220">
        <f t="shared" si="255"/>
        <v>5</v>
      </c>
      <c r="ES220" s="50" t="s">
        <v>813</v>
      </c>
      <c r="ET220" s="53">
        <v>19</v>
      </c>
      <c r="EU220" s="53">
        <v>28</v>
      </c>
      <c r="EV220">
        <f t="shared" si="303"/>
        <v>16.566028215967634</v>
      </c>
      <c r="EW220">
        <f t="shared" si="304"/>
        <v>22.360902807592275</v>
      </c>
      <c r="EX220">
        <f t="shared" si="305"/>
        <v>28.276653992150333</v>
      </c>
      <c r="EY220">
        <f t="shared" si="306"/>
        <v>16.033976445998526</v>
      </c>
      <c r="EZ220">
        <f t="shared" si="307"/>
        <v>7.9631176395344729</v>
      </c>
      <c r="FA220" s="79">
        <f t="shared" si="256"/>
        <v>7.9631176395344729</v>
      </c>
      <c r="FB220">
        <f t="shared" si="257"/>
        <v>5</v>
      </c>
    </row>
    <row r="221" spans="1:158">
      <c r="A221" s="50" t="s">
        <v>508</v>
      </c>
      <c r="B221" s="53">
        <v>17</v>
      </c>
      <c r="C221" s="53">
        <v>17</v>
      </c>
      <c r="H221" s="1">
        <v>220</v>
      </c>
      <c r="I221" s="50" t="s">
        <v>665</v>
      </c>
      <c r="J221" s="53">
        <v>9</v>
      </c>
      <c r="K221" s="53">
        <v>24</v>
      </c>
      <c r="L221">
        <f t="shared" si="231"/>
        <v>21.840329667841555</v>
      </c>
      <c r="M221">
        <f t="shared" si="232"/>
        <v>21.470910553583888</v>
      </c>
      <c r="N221">
        <f t="shared" si="233"/>
        <v>7</v>
      </c>
      <c r="O221">
        <f t="shared" si="234"/>
        <v>8</v>
      </c>
      <c r="P221">
        <f t="shared" si="235"/>
        <v>10.04987562112089</v>
      </c>
      <c r="Q221" s="79">
        <f t="shared" si="236"/>
        <v>7</v>
      </c>
      <c r="R221">
        <f t="shared" si="237"/>
        <v>3</v>
      </c>
      <c r="W221" s="50" t="s">
        <v>816</v>
      </c>
      <c r="X221" s="53">
        <v>2</v>
      </c>
      <c r="Y221" s="53">
        <v>24</v>
      </c>
      <c r="Z221">
        <f t="shared" si="258"/>
        <v>19.892523721237584</v>
      </c>
      <c r="AA221">
        <f t="shared" si="259"/>
        <v>25.762174636592356</v>
      </c>
      <c r="AB221">
        <f t="shared" si="260"/>
        <v>2.603927232351928</v>
      </c>
      <c r="AC221">
        <f t="shared" si="261"/>
        <v>2.6925824035672519</v>
      </c>
      <c r="AD221">
        <f t="shared" si="262"/>
        <v>15.024602126178488</v>
      </c>
      <c r="AE221" s="79">
        <f t="shared" si="238"/>
        <v>2.603927232351928</v>
      </c>
      <c r="AF221">
        <f t="shared" si="239"/>
        <v>3</v>
      </c>
      <c r="AK221" s="50" t="s">
        <v>816</v>
      </c>
      <c r="AL221" s="53">
        <v>2</v>
      </c>
      <c r="AM221" s="53">
        <v>24</v>
      </c>
      <c r="AN221">
        <f t="shared" si="263"/>
        <v>19.200085351533922</v>
      </c>
      <c r="AO221">
        <f t="shared" si="264"/>
        <v>25.613014070582786</v>
      </c>
      <c r="AP221">
        <f t="shared" si="265"/>
        <v>2.5832422351987985</v>
      </c>
      <c r="AQ221">
        <f t="shared" si="266"/>
        <v>3.0184617126756614</v>
      </c>
      <c r="AR221">
        <f t="shared" si="267"/>
        <v>15.291953586271733</v>
      </c>
      <c r="AS221" s="79">
        <f t="shared" si="240"/>
        <v>2.5832422351987985</v>
      </c>
      <c r="AT221">
        <f t="shared" si="241"/>
        <v>3</v>
      </c>
      <c r="AY221" s="50" t="s">
        <v>816</v>
      </c>
      <c r="AZ221" s="53">
        <v>2</v>
      </c>
      <c r="BA221" s="53">
        <v>24</v>
      </c>
      <c r="BB221">
        <f t="shared" si="268"/>
        <v>21.306379903283535</v>
      </c>
      <c r="BC221">
        <f t="shared" si="269"/>
        <v>24.576694015963124</v>
      </c>
      <c r="BD221">
        <f t="shared" si="270"/>
        <v>2.1339763076634504</v>
      </c>
      <c r="BE221">
        <f t="shared" si="271"/>
        <v>3.0184617126756614</v>
      </c>
      <c r="BF221">
        <f t="shared" si="272"/>
        <v>16.616292624909374</v>
      </c>
      <c r="BG221" s="79">
        <f t="shared" si="242"/>
        <v>2.1339763076634504</v>
      </c>
      <c r="BH221">
        <f t="shared" si="243"/>
        <v>3</v>
      </c>
      <c r="BM221" s="50" t="s">
        <v>816</v>
      </c>
      <c r="BN221" s="53">
        <v>2</v>
      </c>
      <c r="BO221" s="53">
        <v>24</v>
      </c>
      <c r="BP221">
        <f t="shared" si="273"/>
        <v>17.372364898148014</v>
      </c>
      <c r="BQ221">
        <f t="shared" si="274"/>
        <v>26.041592994553476</v>
      </c>
      <c r="BR221">
        <f t="shared" si="275"/>
        <v>2.0629225695579119</v>
      </c>
      <c r="BS221">
        <f t="shared" si="276"/>
        <v>6.1008196170678586</v>
      </c>
      <c r="BT221">
        <f t="shared" si="277"/>
        <v>18.028761957211213</v>
      </c>
      <c r="BU221" s="79">
        <f t="shared" si="244"/>
        <v>2.0629225695579119</v>
      </c>
      <c r="BV221">
        <f t="shared" si="245"/>
        <v>3</v>
      </c>
      <c r="CA221" s="50" t="s">
        <v>816</v>
      </c>
      <c r="CB221" s="53">
        <v>2</v>
      </c>
      <c r="CC221" s="53">
        <v>24</v>
      </c>
      <c r="CD221">
        <f t="shared" si="278"/>
        <v>15.26652619819922</v>
      </c>
      <c r="CE221">
        <f t="shared" si="279"/>
        <v>25.811621121598186</v>
      </c>
      <c r="CF221">
        <f t="shared" si="280"/>
        <v>1.9262735526064294</v>
      </c>
      <c r="CG221">
        <f t="shared" si="281"/>
        <v>6.1008196170678586</v>
      </c>
      <c r="CH221">
        <f t="shared" si="282"/>
        <v>21.501661941084727</v>
      </c>
      <c r="CI221" s="79">
        <f t="shared" si="246"/>
        <v>1.9262735526064294</v>
      </c>
      <c r="CJ221">
        <f t="shared" si="247"/>
        <v>3</v>
      </c>
      <c r="CO221" s="50" t="s">
        <v>816</v>
      </c>
      <c r="CP221" s="53">
        <v>2</v>
      </c>
      <c r="CQ221" s="53">
        <v>24</v>
      </c>
      <c r="CR221">
        <f t="shared" si="283"/>
        <v>15.09705772024674</v>
      </c>
      <c r="CS221">
        <f t="shared" si="284"/>
        <v>25.197432904960774</v>
      </c>
      <c r="CT221">
        <f t="shared" si="285"/>
        <v>9.6735789312636964</v>
      </c>
      <c r="CU221">
        <f t="shared" si="286"/>
        <v>6.1008196170678586</v>
      </c>
      <c r="CV221">
        <f t="shared" si="287"/>
        <v>24.807965396263551</v>
      </c>
      <c r="CW221" s="79">
        <f t="shared" si="248"/>
        <v>6.1008196170678586</v>
      </c>
      <c r="CX221">
        <f t="shared" si="249"/>
        <v>4</v>
      </c>
      <c r="DC221" s="50" t="s">
        <v>816</v>
      </c>
      <c r="DD221" s="53">
        <v>2</v>
      </c>
      <c r="DE221" s="53">
        <v>24</v>
      </c>
      <c r="DF221">
        <f t="shared" si="288"/>
        <v>14.975503149750814</v>
      </c>
      <c r="DG221">
        <f t="shared" si="289"/>
        <v>25.344767985982674</v>
      </c>
      <c r="DH221">
        <f t="shared" si="290"/>
        <v>19.000537049339055</v>
      </c>
      <c r="DI221">
        <f t="shared" si="291"/>
        <v>1.5746557899848224</v>
      </c>
      <c r="DJ221">
        <f t="shared" si="292"/>
        <v>24.762484272559373</v>
      </c>
      <c r="DK221" s="79">
        <f t="shared" si="250"/>
        <v>1.5746557899848224</v>
      </c>
      <c r="DL221">
        <f t="shared" si="251"/>
        <v>4</v>
      </c>
      <c r="DQ221" s="50" t="s">
        <v>816</v>
      </c>
      <c r="DR221" s="53">
        <v>2</v>
      </c>
      <c r="DS221" s="53">
        <v>24</v>
      </c>
      <c r="DT221">
        <f t="shared" si="293"/>
        <v>14.67464746191089</v>
      </c>
      <c r="DU221">
        <f t="shared" si="294"/>
        <v>24.654459041957974</v>
      </c>
      <c r="DV221">
        <f t="shared" si="295"/>
        <v>19.515503459449654</v>
      </c>
      <c r="DW221">
        <f t="shared" si="296"/>
        <v>1.6680162513703165</v>
      </c>
      <c r="DX221">
        <f t="shared" si="297"/>
        <v>24.888766429033865</v>
      </c>
      <c r="DY221" s="79">
        <f t="shared" si="252"/>
        <v>1.6680162513703165</v>
      </c>
      <c r="DZ221">
        <f t="shared" si="253"/>
        <v>4</v>
      </c>
      <c r="EE221" s="50" t="s">
        <v>816</v>
      </c>
      <c r="EF221" s="53">
        <v>2</v>
      </c>
      <c r="EG221" s="53">
        <v>24</v>
      </c>
      <c r="EH221">
        <f t="shared" si="298"/>
        <v>14.814620047108633</v>
      </c>
      <c r="EI221">
        <f t="shared" si="299"/>
        <v>25.118405190771895</v>
      </c>
      <c r="EJ221">
        <f t="shared" si="300"/>
        <v>19.515503459449654</v>
      </c>
      <c r="EK221">
        <f t="shared" si="301"/>
        <v>1.6680162513703165</v>
      </c>
      <c r="EL221">
        <f t="shared" si="302"/>
        <v>25.051249240328616</v>
      </c>
      <c r="EM221" s="79">
        <f t="shared" si="254"/>
        <v>1.6680162513703165</v>
      </c>
      <c r="EN221">
        <f t="shared" si="255"/>
        <v>4</v>
      </c>
      <c r="ES221" s="50" t="s">
        <v>816</v>
      </c>
      <c r="ET221" s="53">
        <v>2</v>
      </c>
      <c r="EU221" s="53">
        <v>24</v>
      </c>
      <c r="EV221">
        <f t="shared" si="303"/>
        <v>14.982913071637164</v>
      </c>
      <c r="EW221">
        <f t="shared" si="304"/>
        <v>25.386328416109883</v>
      </c>
      <c r="EX221">
        <f t="shared" si="305"/>
        <v>19.515503459449654</v>
      </c>
      <c r="EY221">
        <f t="shared" si="306"/>
        <v>1.6680162513703165</v>
      </c>
      <c r="EZ221">
        <f t="shared" si="307"/>
        <v>25.051249240328616</v>
      </c>
      <c r="FA221" s="79">
        <f t="shared" si="256"/>
        <v>1.6680162513703165</v>
      </c>
      <c r="FB221">
        <f t="shared" si="257"/>
        <v>4</v>
      </c>
    </row>
    <row r="222" spans="1:158">
      <c r="A222" s="50" t="s">
        <v>510</v>
      </c>
      <c r="B222" s="53">
        <v>19</v>
      </c>
      <c r="C222" s="53">
        <v>5</v>
      </c>
      <c r="H222" s="1">
        <v>221</v>
      </c>
      <c r="I222" s="50" t="s">
        <v>1227</v>
      </c>
      <c r="J222" s="53">
        <v>19</v>
      </c>
      <c r="K222" s="53">
        <v>8</v>
      </c>
      <c r="L222">
        <f t="shared" si="231"/>
        <v>16.763054614240211</v>
      </c>
      <c r="M222">
        <f t="shared" si="232"/>
        <v>3</v>
      </c>
      <c r="N222">
        <f t="shared" si="233"/>
        <v>23.345235059857504</v>
      </c>
      <c r="O222">
        <f t="shared" si="234"/>
        <v>24.083189157584592</v>
      </c>
      <c r="P222">
        <f t="shared" si="235"/>
        <v>10.816653826391969</v>
      </c>
      <c r="Q222" s="79">
        <f t="shared" si="236"/>
        <v>3</v>
      </c>
      <c r="R222">
        <f t="shared" si="237"/>
        <v>2</v>
      </c>
      <c r="W222" s="50" t="s">
        <v>817</v>
      </c>
      <c r="X222" s="53">
        <v>2</v>
      </c>
      <c r="Y222" s="53">
        <v>28</v>
      </c>
      <c r="Z222">
        <f t="shared" si="258"/>
        <v>23.885403492509816</v>
      </c>
      <c r="AA222">
        <f t="shared" si="259"/>
        <v>28.505720978327883</v>
      </c>
      <c r="AB222">
        <f t="shared" si="260"/>
        <v>2.9740466020867902</v>
      </c>
      <c r="AC222">
        <f t="shared" si="261"/>
        <v>6.5764732189829527</v>
      </c>
      <c r="AD222">
        <f t="shared" si="262"/>
        <v>17.232057255449661</v>
      </c>
      <c r="AE222" s="79">
        <f t="shared" si="238"/>
        <v>2.9740466020867902</v>
      </c>
      <c r="AF222">
        <f t="shared" si="239"/>
        <v>3</v>
      </c>
      <c r="AK222" s="50" t="s">
        <v>817</v>
      </c>
      <c r="AL222" s="53">
        <v>2</v>
      </c>
      <c r="AM222" s="53">
        <v>28</v>
      </c>
      <c r="AN222">
        <f t="shared" si="263"/>
        <v>23.051392187071642</v>
      </c>
      <c r="AO222">
        <f t="shared" si="264"/>
        <v>28.462175870791604</v>
      </c>
      <c r="AP222">
        <f t="shared" si="265"/>
        <v>2.6534800782585299</v>
      </c>
      <c r="AQ222">
        <f t="shared" si="266"/>
        <v>7.0079320138603576</v>
      </c>
      <c r="AR222">
        <f t="shared" si="267"/>
        <v>17.266649294078132</v>
      </c>
      <c r="AS222" s="79">
        <f t="shared" si="240"/>
        <v>2.6534800782585299</v>
      </c>
      <c r="AT222">
        <f t="shared" si="241"/>
        <v>3</v>
      </c>
      <c r="AY222" s="50" t="s">
        <v>817</v>
      </c>
      <c r="AZ222" s="53">
        <v>2</v>
      </c>
      <c r="BA222" s="53">
        <v>28</v>
      </c>
      <c r="BB222">
        <f t="shared" si="268"/>
        <v>24.748137286653403</v>
      </c>
      <c r="BC222">
        <f t="shared" si="269"/>
        <v>27.362027618915189</v>
      </c>
      <c r="BD222">
        <f t="shared" si="270"/>
        <v>2.5785835184591046</v>
      </c>
      <c r="BE222">
        <f t="shared" si="271"/>
        <v>7.0079320138603576</v>
      </c>
      <c r="BF222">
        <f t="shared" si="272"/>
        <v>18.457696130249236</v>
      </c>
      <c r="BG222" s="79">
        <f t="shared" si="242"/>
        <v>2.5785835184591046</v>
      </c>
      <c r="BH222">
        <f t="shared" si="243"/>
        <v>3</v>
      </c>
      <c r="BM222" s="50" t="s">
        <v>817</v>
      </c>
      <c r="BN222" s="53">
        <v>2</v>
      </c>
      <c r="BO222" s="53">
        <v>28</v>
      </c>
      <c r="BP222">
        <f t="shared" si="273"/>
        <v>20.82970792062158</v>
      </c>
      <c r="BQ222">
        <f t="shared" si="274"/>
        <v>28.866804209090702</v>
      </c>
      <c r="BR222">
        <f t="shared" si="275"/>
        <v>2.6537080487482814</v>
      </c>
      <c r="BS222">
        <f t="shared" si="276"/>
        <v>10.10049503737317</v>
      </c>
      <c r="BT222">
        <f t="shared" si="277"/>
        <v>18.851151901933907</v>
      </c>
      <c r="BU222" s="79">
        <f t="shared" si="244"/>
        <v>2.6537080487482814</v>
      </c>
      <c r="BV222">
        <f t="shared" si="245"/>
        <v>3</v>
      </c>
      <c r="CA222" s="50" t="s">
        <v>817</v>
      </c>
      <c r="CB222" s="53">
        <v>2</v>
      </c>
      <c r="CC222" s="53">
        <v>28</v>
      </c>
      <c r="CD222">
        <f t="shared" si="278"/>
        <v>18.693747690613112</v>
      </c>
      <c r="CE222">
        <f t="shared" si="279"/>
        <v>28.779373925451083</v>
      </c>
      <c r="CF222">
        <f t="shared" si="280"/>
        <v>2.5793523449639459</v>
      </c>
      <c r="CG222">
        <f t="shared" si="281"/>
        <v>10.10049503737317</v>
      </c>
      <c r="CH222">
        <f t="shared" si="282"/>
        <v>21.717614960872005</v>
      </c>
      <c r="CI222" s="79">
        <f t="shared" si="246"/>
        <v>2.5793523449639459</v>
      </c>
      <c r="CJ222">
        <f t="shared" si="247"/>
        <v>3</v>
      </c>
      <c r="CO222" s="50" t="s">
        <v>817</v>
      </c>
      <c r="CP222" s="53">
        <v>2</v>
      </c>
      <c r="CQ222" s="53">
        <v>28</v>
      </c>
      <c r="CR222">
        <f t="shared" si="283"/>
        <v>18.396602561572656</v>
      </c>
      <c r="CS222">
        <f t="shared" si="284"/>
        <v>28.226062867498896</v>
      </c>
      <c r="CT222">
        <f t="shared" si="285"/>
        <v>13.646542761424556</v>
      </c>
      <c r="CU222">
        <f t="shared" si="286"/>
        <v>10.10049503737317</v>
      </c>
      <c r="CV222">
        <f t="shared" si="287"/>
        <v>24.699230139868931</v>
      </c>
      <c r="CW222" s="79">
        <f t="shared" si="248"/>
        <v>10.10049503737317</v>
      </c>
      <c r="CX222">
        <f t="shared" si="249"/>
        <v>4</v>
      </c>
      <c r="DC222" s="50" t="s">
        <v>817</v>
      </c>
      <c r="DD222" s="53">
        <v>2</v>
      </c>
      <c r="DE222" s="53">
        <v>28</v>
      </c>
      <c r="DF222">
        <f t="shared" si="288"/>
        <v>18.189736601396859</v>
      </c>
      <c r="DG222">
        <f t="shared" si="289"/>
        <v>28.36230169332687</v>
      </c>
      <c r="DH222">
        <f t="shared" si="290"/>
        <v>23.000443651445206</v>
      </c>
      <c r="DI222">
        <f t="shared" si="291"/>
        <v>3.1072171821314196</v>
      </c>
      <c r="DJ222">
        <f t="shared" si="292"/>
        <v>24.638380349137201</v>
      </c>
      <c r="DK222" s="79">
        <f t="shared" si="250"/>
        <v>3.1072171821314196</v>
      </c>
      <c r="DL222">
        <f t="shared" si="251"/>
        <v>4</v>
      </c>
      <c r="DQ222" s="50" t="s">
        <v>817</v>
      </c>
      <c r="DR222" s="53">
        <v>2</v>
      </c>
      <c r="DS222" s="53">
        <v>28</v>
      </c>
      <c r="DT222">
        <f t="shared" si="293"/>
        <v>17.782744783957501</v>
      </c>
      <c r="DU222">
        <f t="shared" si="294"/>
        <v>27.740127379584674</v>
      </c>
      <c r="DV222">
        <f t="shared" si="295"/>
        <v>23.508815348370735</v>
      </c>
      <c r="DW222">
        <f t="shared" si="296"/>
        <v>3.1178604418471796</v>
      </c>
      <c r="DX222">
        <f t="shared" si="297"/>
        <v>24.767175020962789</v>
      </c>
      <c r="DY222" s="79">
        <f t="shared" si="252"/>
        <v>3.1178604418471796</v>
      </c>
      <c r="DZ222">
        <f t="shared" si="253"/>
        <v>4</v>
      </c>
      <c r="EE222" s="50" t="s">
        <v>817</v>
      </c>
      <c r="EF222" s="53">
        <v>2</v>
      </c>
      <c r="EG222" s="53">
        <v>28</v>
      </c>
      <c r="EH222">
        <f t="shared" si="298"/>
        <v>17.968979452940367</v>
      </c>
      <c r="EI222">
        <f t="shared" si="299"/>
        <v>28.150958207489076</v>
      </c>
      <c r="EJ222">
        <f t="shared" si="300"/>
        <v>23.508815348370735</v>
      </c>
      <c r="EK222">
        <f t="shared" si="301"/>
        <v>3.1178604418471796</v>
      </c>
      <c r="EL222">
        <f t="shared" si="302"/>
        <v>24.909599865535075</v>
      </c>
      <c r="EM222" s="79">
        <f t="shared" si="254"/>
        <v>3.1178604418471796</v>
      </c>
      <c r="EN222">
        <f t="shared" si="255"/>
        <v>4</v>
      </c>
      <c r="ES222" s="50" t="s">
        <v>817</v>
      </c>
      <c r="ET222" s="53">
        <v>2</v>
      </c>
      <c r="EU222" s="53">
        <v>28</v>
      </c>
      <c r="EV222">
        <f t="shared" si="303"/>
        <v>18.138075316643597</v>
      </c>
      <c r="EW222">
        <f t="shared" si="304"/>
        <v>28.413044776837772</v>
      </c>
      <c r="EX222">
        <f t="shared" si="305"/>
        <v>23.508815348370735</v>
      </c>
      <c r="EY222">
        <f t="shared" si="306"/>
        <v>3.1178604418471796</v>
      </c>
      <c r="EZ222">
        <f t="shared" si="307"/>
        <v>24.909599865535075</v>
      </c>
      <c r="FA222" s="79">
        <f t="shared" si="256"/>
        <v>3.1178604418471796</v>
      </c>
      <c r="FB222">
        <f t="shared" si="257"/>
        <v>4</v>
      </c>
    </row>
    <row r="223" spans="1:158">
      <c r="A223" s="50" t="s">
        <v>512</v>
      </c>
      <c r="B223" s="53">
        <v>23</v>
      </c>
      <c r="C223" s="53">
        <v>27</v>
      </c>
      <c r="H223" s="1">
        <v>222</v>
      </c>
      <c r="I223" s="50" t="s">
        <v>1155</v>
      </c>
      <c r="J223" s="53">
        <v>17</v>
      </c>
      <c r="K223" s="53">
        <v>17</v>
      </c>
      <c r="L223">
        <f t="shared" si="231"/>
        <v>19.798989873223331</v>
      </c>
      <c r="M223">
        <f t="shared" si="232"/>
        <v>12.165525060596439</v>
      </c>
      <c r="N223">
        <f t="shared" si="233"/>
        <v>16.552945357246848</v>
      </c>
      <c r="O223">
        <f t="shared" si="234"/>
        <v>17.464249196572979</v>
      </c>
      <c r="P223">
        <f t="shared" si="235"/>
        <v>7.6157731058639087</v>
      </c>
      <c r="Q223" s="79">
        <f t="shared" si="236"/>
        <v>7.6157731058639087</v>
      </c>
      <c r="R223">
        <f t="shared" si="237"/>
        <v>5</v>
      </c>
      <c r="W223" s="50" t="s">
        <v>819</v>
      </c>
      <c r="X223" s="53">
        <v>19</v>
      </c>
      <c r="Y223" s="53">
        <v>28</v>
      </c>
      <c r="Z223">
        <f t="shared" si="258"/>
        <v>28.553677521468231</v>
      </c>
      <c r="AA223">
        <f t="shared" si="259"/>
        <v>20.785855869660075</v>
      </c>
      <c r="AB223">
        <f t="shared" si="260"/>
        <v>15.232810035491941</v>
      </c>
      <c r="AC223">
        <f t="shared" si="261"/>
        <v>19.137659209004639</v>
      </c>
      <c r="AD223">
        <f t="shared" si="262"/>
        <v>11.496719814184589</v>
      </c>
      <c r="AE223" s="79">
        <f t="shared" si="238"/>
        <v>11.496719814184589</v>
      </c>
      <c r="AF223">
        <f t="shared" si="239"/>
        <v>5</v>
      </c>
      <c r="AK223" s="50" t="s">
        <v>819</v>
      </c>
      <c r="AL223" s="53">
        <v>19</v>
      </c>
      <c r="AM223" s="53">
        <v>28</v>
      </c>
      <c r="AN223">
        <f t="shared" si="263"/>
        <v>25.044315634215032</v>
      </c>
      <c r="AO223">
        <f t="shared" si="264"/>
        <v>21.345624494492352</v>
      </c>
      <c r="AP223">
        <f t="shared" si="265"/>
        <v>15.446445567758134</v>
      </c>
      <c r="AQ223">
        <f t="shared" si="266"/>
        <v>18.693433190104187</v>
      </c>
      <c r="AR223">
        <f t="shared" si="267"/>
        <v>10.461222578871403</v>
      </c>
      <c r="AS223" s="79">
        <f t="shared" si="240"/>
        <v>10.461222578871403</v>
      </c>
      <c r="AT223">
        <f t="shared" si="241"/>
        <v>5</v>
      </c>
      <c r="AY223" s="50" t="s">
        <v>819</v>
      </c>
      <c r="AZ223" s="53">
        <v>19</v>
      </c>
      <c r="BA223" s="53">
        <v>28</v>
      </c>
      <c r="BB223">
        <f t="shared" si="268"/>
        <v>22.450729850030367</v>
      </c>
      <c r="BC223">
        <f t="shared" si="269"/>
        <v>20.145650205398624</v>
      </c>
      <c r="BD223">
        <f t="shared" si="270"/>
        <v>15.923374481235721</v>
      </c>
      <c r="BE223">
        <f t="shared" si="271"/>
        <v>18.693433190104187</v>
      </c>
      <c r="BF223">
        <f t="shared" si="272"/>
        <v>10.189204073754615</v>
      </c>
      <c r="BG223" s="79">
        <f t="shared" si="242"/>
        <v>10.189204073754615</v>
      </c>
      <c r="BH223">
        <f t="shared" si="243"/>
        <v>5</v>
      </c>
      <c r="BM223" s="50" t="s">
        <v>819</v>
      </c>
      <c r="BN223" s="53">
        <v>19</v>
      </c>
      <c r="BO223" s="53">
        <v>28</v>
      </c>
      <c r="BP223">
        <f t="shared" si="273"/>
        <v>19.951471074043774</v>
      </c>
      <c r="BQ223">
        <f t="shared" si="274"/>
        <v>21.523354551416389</v>
      </c>
      <c r="BR223">
        <f t="shared" si="275"/>
        <v>15.937995310075587</v>
      </c>
      <c r="BS223">
        <f t="shared" si="276"/>
        <v>19.860010070490901</v>
      </c>
      <c r="BT223">
        <f t="shared" si="277"/>
        <v>5.8669304640319577</v>
      </c>
      <c r="BU223" s="79">
        <f t="shared" si="244"/>
        <v>5.8669304640319577</v>
      </c>
      <c r="BV223">
        <f t="shared" si="245"/>
        <v>5</v>
      </c>
      <c r="CA223" s="50" t="s">
        <v>819</v>
      </c>
      <c r="CB223" s="53">
        <v>19</v>
      </c>
      <c r="CC223" s="53">
        <v>28</v>
      </c>
      <c r="CD223">
        <f t="shared" si="278"/>
        <v>18.515850872706419</v>
      </c>
      <c r="CE223">
        <f t="shared" si="279"/>
        <v>22.286742792990943</v>
      </c>
      <c r="CF223">
        <f t="shared" si="280"/>
        <v>16.151515387587349</v>
      </c>
      <c r="CG223">
        <f t="shared" si="281"/>
        <v>19.860010070490901</v>
      </c>
      <c r="CH223">
        <f t="shared" si="282"/>
        <v>5.4906787457191006</v>
      </c>
      <c r="CI223" s="79">
        <f t="shared" si="246"/>
        <v>5.4906787457191006</v>
      </c>
      <c r="CJ223">
        <f t="shared" si="247"/>
        <v>5</v>
      </c>
      <c r="CO223" s="50" t="s">
        <v>819</v>
      </c>
      <c r="CP223" s="53">
        <v>19</v>
      </c>
      <c r="CQ223" s="53">
        <v>28</v>
      </c>
      <c r="CR223">
        <f t="shared" si="283"/>
        <v>17.545992794608733</v>
      </c>
      <c r="CS223">
        <f t="shared" si="284"/>
        <v>22.228599258612768</v>
      </c>
      <c r="CT223">
        <f t="shared" si="285"/>
        <v>20.733904504877728</v>
      </c>
      <c r="CU223">
        <f t="shared" si="286"/>
        <v>19.860010070490901</v>
      </c>
      <c r="CV223">
        <f t="shared" si="287"/>
        <v>7.7776102950848465</v>
      </c>
      <c r="CW223" s="79">
        <f t="shared" si="248"/>
        <v>7.7776102950848465</v>
      </c>
      <c r="CX223">
        <f t="shared" si="249"/>
        <v>5</v>
      </c>
      <c r="DC223" s="50" t="s">
        <v>819</v>
      </c>
      <c r="DD223" s="53">
        <v>19</v>
      </c>
      <c r="DE223" s="53">
        <v>28</v>
      </c>
      <c r="DF223">
        <f t="shared" si="288"/>
        <v>16.932881759706365</v>
      </c>
      <c r="DG223">
        <f t="shared" si="289"/>
        <v>22.265381232830759</v>
      </c>
      <c r="DH223">
        <f t="shared" si="290"/>
        <v>28.516017697099752</v>
      </c>
      <c r="DI223">
        <f t="shared" si="291"/>
        <v>16.138420401542795</v>
      </c>
      <c r="DJ223">
        <f t="shared" si="292"/>
        <v>7.7068528251647654</v>
      </c>
      <c r="DK223" s="79">
        <f t="shared" si="250"/>
        <v>7.7068528251647654</v>
      </c>
      <c r="DL223">
        <f t="shared" si="251"/>
        <v>5</v>
      </c>
      <c r="DQ223" s="50" t="s">
        <v>819</v>
      </c>
      <c r="DR223" s="53">
        <v>19</v>
      </c>
      <c r="DS223" s="53">
        <v>28</v>
      </c>
      <c r="DT223">
        <f t="shared" si="293"/>
        <v>16.141471832870995</v>
      </c>
      <c r="DU223">
        <f t="shared" si="294"/>
        <v>22.212265157241017</v>
      </c>
      <c r="DV223">
        <f t="shared" si="295"/>
        <v>28.276653992150333</v>
      </c>
      <c r="DW223">
        <f t="shared" si="296"/>
        <v>16.033976445998526</v>
      </c>
      <c r="DX223">
        <f t="shared" si="297"/>
        <v>7.8354381165958547</v>
      </c>
      <c r="DY223" s="79">
        <f t="shared" si="252"/>
        <v>7.8354381165958547</v>
      </c>
      <c r="DZ223">
        <f t="shared" si="253"/>
        <v>5</v>
      </c>
      <c r="EE223" s="50" t="s">
        <v>819</v>
      </c>
      <c r="EF223" s="53">
        <v>19</v>
      </c>
      <c r="EG223" s="53">
        <v>28</v>
      </c>
      <c r="EH223">
        <f t="shared" si="298"/>
        <v>16.484448325018128</v>
      </c>
      <c r="EI223">
        <f t="shared" si="299"/>
        <v>22.195067611066122</v>
      </c>
      <c r="EJ223">
        <f t="shared" si="300"/>
        <v>28.276653992150333</v>
      </c>
      <c r="EK223">
        <f t="shared" si="301"/>
        <v>16.033976445998526</v>
      </c>
      <c r="EL223">
        <f t="shared" si="302"/>
        <v>7.9631176395344729</v>
      </c>
      <c r="EM223" s="79">
        <f t="shared" si="254"/>
        <v>7.9631176395344729</v>
      </c>
      <c r="EN223">
        <f t="shared" si="255"/>
        <v>5</v>
      </c>
      <c r="ES223" s="50" t="s">
        <v>819</v>
      </c>
      <c r="ET223" s="53">
        <v>19</v>
      </c>
      <c r="EU223" s="53">
        <v>28</v>
      </c>
      <c r="EV223">
        <f t="shared" si="303"/>
        <v>16.566028215967634</v>
      </c>
      <c r="EW223">
        <f t="shared" si="304"/>
        <v>22.360902807592275</v>
      </c>
      <c r="EX223">
        <f t="shared" si="305"/>
        <v>28.276653992150333</v>
      </c>
      <c r="EY223">
        <f t="shared" si="306"/>
        <v>16.033976445998526</v>
      </c>
      <c r="EZ223">
        <f t="shared" si="307"/>
        <v>7.9631176395344729</v>
      </c>
      <c r="FA223" s="79">
        <f t="shared" si="256"/>
        <v>7.9631176395344729</v>
      </c>
      <c r="FB223">
        <f t="shared" si="257"/>
        <v>5</v>
      </c>
    </row>
    <row r="224" spans="1:158">
      <c r="A224" s="50" t="s">
        <v>514</v>
      </c>
      <c r="B224" s="53">
        <v>11</v>
      </c>
      <c r="C224" s="53">
        <v>7</v>
      </c>
      <c r="H224" s="1">
        <v>223</v>
      </c>
      <c r="I224" s="50" t="s">
        <v>54</v>
      </c>
      <c r="J224" s="51">
        <v>9</v>
      </c>
      <c r="K224" s="51">
        <v>16</v>
      </c>
      <c r="L224">
        <f t="shared" si="231"/>
        <v>14.317821063276353</v>
      </c>
      <c r="M224">
        <f t="shared" si="232"/>
        <v>14.866068747318506</v>
      </c>
      <c r="N224">
        <f t="shared" si="233"/>
        <v>10.63014581273465</v>
      </c>
      <c r="O224">
        <f t="shared" si="234"/>
        <v>11.313708498984761</v>
      </c>
      <c r="P224">
        <f t="shared" si="235"/>
        <v>2.2360679774997898</v>
      </c>
      <c r="Q224" s="79">
        <f t="shared" si="236"/>
        <v>2.2360679774997898</v>
      </c>
      <c r="R224">
        <f t="shared" si="237"/>
        <v>5</v>
      </c>
      <c r="W224" s="50" t="s">
        <v>821</v>
      </c>
      <c r="X224" s="53">
        <v>12</v>
      </c>
      <c r="Y224" s="53">
        <v>12</v>
      </c>
      <c r="Z224">
        <f t="shared" si="258"/>
        <v>11.718041645257964</v>
      </c>
      <c r="AA224">
        <f t="shared" si="259"/>
        <v>10.732769667810926</v>
      </c>
      <c r="AB224">
        <f t="shared" si="260"/>
        <v>15.933524755413785</v>
      </c>
      <c r="AC224">
        <f t="shared" si="261"/>
        <v>14.534441853748634</v>
      </c>
      <c r="AD224">
        <f t="shared" si="262"/>
        <v>6.0991972841928632</v>
      </c>
      <c r="AE224" s="79">
        <f t="shared" si="238"/>
        <v>6.0991972841928632</v>
      </c>
      <c r="AF224">
        <f t="shared" si="239"/>
        <v>5</v>
      </c>
      <c r="AK224" s="50" t="s">
        <v>821</v>
      </c>
      <c r="AL224" s="53">
        <v>12</v>
      </c>
      <c r="AM224" s="53">
        <v>12</v>
      </c>
      <c r="AN224">
        <f t="shared" si="263"/>
        <v>7.6717692521469534</v>
      </c>
      <c r="AO224">
        <f t="shared" si="264"/>
        <v>10.359239644871231</v>
      </c>
      <c r="AP224">
        <f t="shared" si="265"/>
        <v>16.241200348672351</v>
      </c>
      <c r="AQ224">
        <f t="shared" si="266"/>
        <v>13.703203193811618</v>
      </c>
      <c r="AR224">
        <f t="shared" si="267"/>
        <v>7.2085951755310074</v>
      </c>
      <c r="AS224" s="79">
        <f t="shared" si="240"/>
        <v>7.2085951755310074</v>
      </c>
      <c r="AT224">
        <f t="shared" si="241"/>
        <v>5</v>
      </c>
      <c r="AY224" s="50" t="s">
        <v>821</v>
      </c>
      <c r="AZ224" s="53">
        <v>12</v>
      </c>
      <c r="BA224" s="53">
        <v>12</v>
      </c>
      <c r="BB224">
        <f t="shared" si="268"/>
        <v>6.0540143751930904</v>
      </c>
      <c r="BC224">
        <f t="shared" si="269"/>
        <v>9.505115578585972</v>
      </c>
      <c r="BD224">
        <f t="shared" si="270"/>
        <v>16.294362088822897</v>
      </c>
      <c r="BE224">
        <f t="shared" si="271"/>
        <v>13.703203193811618</v>
      </c>
      <c r="BF224">
        <f t="shared" si="272"/>
        <v>8.0629863993819058</v>
      </c>
      <c r="BG224" s="79">
        <f t="shared" si="242"/>
        <v>6.0540143751930904</v>
      </c>
      <c r="BH224">
        <f t="shared" si="243"/>
        <v>1</v>
      </c>
      <c r="BM224" s="50" t="s">
        <v>821</v>
      </c>
      <c r="BN224" s="53">
        <v>12</v>
      </c>
      <c r="BO224" s="53">
        <v>12</v>
      </c>
      <c r="BP224">
        <f t="shared" si="273"/>
        <v>2.5491353911484027</v>
      </c>
      <c r="BQ224">
        <f t="shared" si="274"/>
        <v>10.821826742189907</v>
      </c>
      <c r="BR224">
        <f t="shared" si="275"/>
        <v>16.222730897354843</v>
      </c>
      <c r="BS224">
        <f t="shared" si="276"/>
        <v>11.697008164483769</v>
      </c>
      <c r="BT224">
        <f t="shared" si="277"/>
        <v>12.932750594896133</v>
      </c>
      <c r="BU224" s="79">
        <f t="shared" si="244"/>
        <v>2.5491353911484027</v>
      </c>
      <c r="BV224">
        <f t="shared" si="245"/>
        <v>1</v>
      </c>
      <c r="CA224" s="50" t="s">
        <v>821</v>
      </c>
      <c r="CB224" s="53">
        <v>12</v>
      </c>
      <c r="CC224" s="53">
        <v>12</v>
      </c>
      <c r="CD224">
        <f t="shared" si="278"/>
        <v>1.41593611448507</v>
      </c>
      <c r="CE224">
        <f t="shared" si="279"/>
        <v>10.352323530344954</v>
      </c>
      <c r="CF224">
        <f t="shared" si="280"/>
        <v>16.322474491310164</v>
      </c>
      <c r="CG224">
        <f t="shared" si="281"/>
        <v>11.697008164483769</v>
      </c>
      <c r="CH224">
        <f t="shared" si="282"/>
        <v>17.222407530560048</v>
      </c>
      <c r="CI224" s="79">
        <f t="shared" si="246"/>
        <v>1.41593611448507</v>
      </c>
      <c r="CJ224">
        <f t="shared" si="247"/>
        <v>1</v>
      </c>
      <c r="CO224" s="50" t="s">
        <v>821</v>
      </c>
      <c r="CP224" s="53">
        <v>12</v>
      </c>
      <c r="CQ224" s="53">
        <v>12</v>
      </c>
      <c r="CR224">
        <f t="shared" si="283"/>
        <v>0.62885611109507544</v>
      </c>
      <c r="CS224">
        <f t="shared" si="284"/>
        <v>9.6700891929702468</v>
      </c>
      <c r="CT224">
        <f t="shared" si="285"/>
        <v>8.9978587830321537</v>
      </c>
      <c r="CU224">
        <f t="shared" si="286"/>
        <v>11.697008164483769</v>
      </c>
      <c r="CV224">
        <f t="shared" si="287"/>
        <v>20.744002793631942</v>
      </c>
      <c r="CW224" s="79">
        <f t="shared" si="248"/>
        <v>0.62885611109507544</v>
      </c>
      <c r="CX224">
        <f t="shared" si="249"/>
        <v>1</v>
      </c>
      <c r="DC224" s="50" t="s">
        <v>821</v>
      </c>
      <c r="DD224" s="53">
        <v>12</v>
      </c>
      <c r="DE224" s="53">
        <v>12</v>
      </c>
      <c r="DF224">
        <f t="shared" si="288"/>
        <v>0.70437722010055359</v>
      </c>
      <c r="DG224">
        <f t="shared" si="289"/>
        <v>9.8283395354094392</v>
      </c>
      <c r="DH224">
        <f t="shared" si="290"/>
        <v>12.089800052246774</v>
      </c>
      <c r="DI224">
        <f t="shared" si="291"/>
        <v>15.82654544671492</v>
      </c>
      <c r="DJ224">
        <f t="shared" si="292"/>
        <v>20.770739464659176</v>
      </c>
      <c r="DK224" s="79">
        <f t="shared" si="250"/>
        <v>0.70437722010055359</v>
      </c>
      <c r="DL224">
        <f t="shared" si="251"/>
        <v>1</v>
      </c>
      <c r="DQ224" s="50" t="s">
        <v>821</v>
      </c>
      <c r="DR224" s="53">
        <v>12</v>
      </c>
      <c r="DS224" s="53">
        <v>12</v>
      </c>
      <c r="DT224">
        <f t="shared" si="293"/>
        <v>1.3967042533649459</v>
      </c>
      <c r="DU224">
        <f t="shared" si="294"/>
        <v>9.0772255067054139</v>
      </c>
      <c r="DV224">
        <f t="shared" si="295"/>
        <v>11.518003259757803</v>
      </c>
      <c r="DW224">
        <f t="shared" si="296"/>
        <v>15.794814203871962</v>
      </c>
      <c r="DX224">
        <f t="shared" si="297"/>
        <v>20.852983495869438</v>
      </c>
      <c r="DY224" s="79">
        <f t="shared" si="252"/>
        <v>1.3967042533649459</v>
      </c>
      <c r="DZ224">
        <f t="shared" si="253"/>
        <v>1</v>
      </c>
      <c r="EE224" s="50" t="s">
        <v>821</v>
      </c>
      <c r="EF224" s="53">
        <v>12</v>
      </c>
      <c r="EG224" s="53">
        <v>12</v>
      </c>
      <c r="EH224">
        <f t="shared" si="298"/>
        <v>1.0736017977784051</v>
      </c>
      <c r="EI224">
        <f t="shared" si="299"/>
        <v>9.5876082060019812</v>
      </c>
      <c r="EJ224">
        <f t="shared" si="300"/>
        <v>11.518003259757803</v>
      </c>
      <c r="EK224">
        <f t="shared" si="301"/>
        <v>15.794814203871962</v>
      </c>
      <c r="EL224">
        <f t="shared" si="302"/>
        <v>21.05002494110316</v>
      </c>
      <c r="EM224" s="79">
        <f t="shared" si="254"/>
        <v>1.0736017977784051</v>
      </c>
      <c r="EN224">
        <f t="shared" si="255"/>
        <v>1</v>
      </c>
      <c r="ES224" s="50" t="s">
        <v>821</v>
      </c>
      <c r="ET224" s="53">
        <v>12</v>
      </c>
      <c r="EU224" s="53">
        <v>12</v>
      </c>
      <c r="EV224">
        <f t="shared" si="303"/>
        <v>0.94305761872527216</v>
      </c>
      <c r="EW224">
        <f t="shared" si="304"/>
        <v>9.8589983127388781</v>
      </c>
      <c r="EX224">
        <f t="shared" si="305"/>
        <v>11.518003259757803</v>
      </c>
      <c r="EY224">
        <f t="shared" si="306"/>
        <v>15.794814203871962</v>
      </c>
      <c r="EZ224">
        <f t="shared" si="307"/>
        <v>21.05002494110316</v>
      </c>
      <c r="FA224" s="79">
        <f t="shared" si="256"/>
        <v>0.94305761872527216</v>
      </c>
      <c r="FB224">
        <f t="shared" si="257"/>
        <v>1</v>
      </c>
    </row>
    <row r="225" spans="1:158">
      <c r="A225" s="50" t="s">
        <v>516</v>
      </c>
      <c r="B225" s="53">
        <v>14</v>
      </c>
      <c r="C225" s="53">
        <v>10</v>
      </c>
      <c r="H225" s="1">
        <v>224</v>
      </c>
      <c r="I225" s="50" t="s">
        <v>260</v>
      </c>
      <c r="J225" s="51">
        <v>11</v>
      </c>
      <c r="K225" s="51">
        <v>7</v>
      </c>
      <c r="L225">
        <f t="shared" si="231"/>
        <v>8.9442719099991592</v>
      </c>
      <c r="M225">
        <f t="shared" si="232"/>
        <v>8.2462112512353212</v>
      </c>
      <c r="N225">
        <f t="shared" si="233"/>
        <v>19.235384061671343</v>
      </c>
      <c r="O225">
        <f t="shared" si="234"/>
        <v>19.723082923316021</v>
      </c>
      <c r="P225">
        <f t="shared" si="235"/>
        <v>7.0710678118654755</v>
      </c>
      <c r="Q225" s="79">
        <f t="shared" si="236"/>
        <v>7.0710678118654755</v>
      </c>
      <c r="R225">
        <f t="shared" si="237"/>
        <v>5</v>
      </c>
      <c r="W225" s="50" t="s">
        <v>822</v>
      </c>
      <c r="X225" s="53">
        <v>9</v>
      </c>
      <c r="Y225" s="53">
        <v>13</v>
      </c>
      <c r="Z225">
        <f t="shared" si="258"/>
        <v>10.52675163571365</v>
      </c>
      <c r="AA225">
        <f t="shared" si="259"/>
        <v>13.876790612540145</v>
      </c>
      <c r="AB225">
        <f t="shared" si="260"/>
        <v>13.711536872188468</v>
      </c>
      <c r="AC225">
        <f t="shared" si="261"/>
        <v>11.672617529928752</v>
      </c>
      <c r="AD225">
        <f t="shared" si="262"/>
        <v>7.5550256544707199</v>
      </c>
      <c r="AE225" s="79">
        <f t="shared" si="238"/>
        <v>7.5550256544707199</v>
      </c>
      <c r="AF225">
        <f t="shared" si="239"/>
        <v>5</v>
      </c>
      <c r="AK225" s="50" t="s">
        <v>822</v>
      </c>
      <c r="AL225" s="53">
        <v>9</v>
      </c>
      <c r="AM225" s="53">
        <v>13</v>
      </c>
      <c r="AN225">
        <f t="shared" si="263"/>
        <v>7.4580158826719742</v>
      </c>
      <c r="AO225">
        <f t="shared" si="264"/>
        <v>13.46784361209588</v>
      </c>
      <c r="AP225">
        <f t="shared" si="265"/>
        <v>14.000231205866383</v>
      </c>
      <c r="AQ225">
        <f t="shared" si="266"/>
        <v>10.852547063841229</v>
      </c>
      <c r="AR225">
        <f t="shared" si="267"/>
        <v>8.6219010516642385</v>
      </c>
      <c r="AS225" s="79">
        <f t="shared" si="240"/>
        <v>7.4580158826719742</v>
      </c>
      <c r="AT225">
        <f t="shared" si="241"/>
        <v>1</v>
      </c>
      <c r="AY225" s="50" t="s">
        <v>822</v>
      </c>
      <c r="AZ225" s="53">
        <v>9</v>
      </c>
      <c r="BA225" s="53">
        <v>13</v>
      </c>
      <c r="BB225">
        <f t="shared" si="268"/>
        <v>8.271263624080941</v>
      </c>
      <c r="BC225">
        <f t="shared" si="269"/>
        <v>12.649659632111756</v>
      </c>
      <c r="BD225">
        <f t="shared" si="270"/>
        <v>13.980651516637876</v>
      </c>
      <c r="BE225">
        <f t="shared" si="271"/>
        <v>10.852547063841229</v>
      </c>
      <c r="BF225">
        <f t="shared" si="272"/>
        <v>9.7958200859661346</v>
      </c>
      <c r="BG225" s="79">
        <f t="shared" si="242"/>
        <v>8.271263624080941</v>
      </c>
      <c r="BH225">
        <f t="shared" si="243"/>
        <v>1</v>
      </c>
      <c r="BM225" s="50" t="s">
        <v>822</v>
      </c>
      <c r="BN225" s="53">
        <v>9</v>
      </c>
      <c r="BO225" s="53">
        <v>13</v>
      </c>
      <c r="BP225">
        <f t="shared" si="273"/>
        <v>4.3402646323012739</v>
      </c>
      <c r="BQ225">
        <f t="shared" si="274"/>
        <v>13.935373723943561</v>
      </c>
      <c r="BR225">
        <f t="shared" si="275"/>
        <v>13.902854286943795</v>
      </c>
      <c r="BS225">
        <f t="shared" si="276"/>
        <v>8.6267027304758788</v>
      </c>
      <c r="BT225">
        <f t="shared" si="277"/>
        <v>14.299504123213024</v>
      </c>
      <c r="BU225" s="79">
        <f t="shared" si="244"/>
        <v>4.3402646323012739</v>
      </c>
      <c r="BV225">
        <f t="shared" si="245"/>
        <v>1</v>
      </c>
      <c r="CA225" s="50" t="s">
        <v>822</v>
      </c>
      <c r="CB225" s="53">
        <v>9</v>
      </c>
      <c r="CC225" s="53">
        <v>13</v>
      </c>
      <c r="CD225">
        <f t="shared" si="278"/>
        <v>2.2957268653529064</v>
      </c>
      <c r="CE225">
        <f t="shared" si="279"/>
        <v>13.385932209261101</v>
      </c>
      <c r="CF225">
        <f t="shared" si="280"/>
        <v>13.974860884297595</v>
      </c>
      <c r="CG225">
        <f t="shared" si="281"/>
        <v>8.6267027304758788</v>
      </c>
      <c r="CH225">
        <f t="shared" si="282"/>
        <v>18.704483365992537</v>
      </c>
      <c r="CI225" s="79">
        <f t="shared" si="246"/>
        <v>2.2957268653529064</v>
      </c>
      <c r="CJ225">
        <f t="shared" si="247"/>
        <v>1</v>
      </c>
      <c r="CO225" s="50" t="s">
        <v>822</v>
      </c>
      <c r="CP225" s="53">
        <v>9</v>
      </c>
      <c r="CQ225" s="53">
        <v>13</v>
      </c>
      <c r="CR225">
        <f t="shared" si="283"/>
        <v>2.5336091743719327</v>
      </c>
      <c r="CS225">
        <f t="shared" si="284"/>
        <v>12.663357572144916</v>
      </c>
      <c r="CT225">
        <f t="shared" si="285"/>
        <v>5.8415719354801139</v>
      </c>
      <c r="CU225">
        <f t="shared" si="286"/>
        <v>8.6267027304758788</v>
      </c>
      <c r="CV225">
        <f t="shared" si="287"/>
        <v>22.337170051333938</v>
      </c>
      <c r="CW225" s="79">
        <f t="shared" si="248"/>
        <v>2.5336091743719327</v>
      </c>
      <c r="CX225">
        <f t="shared" si="249"/>
        <v>1</v>
      </c>
      <c r="DC225" s="50" t="s">
        <v>822</v>
      </c>
      <c r="DD225" s="53">
        <v>9</v>
      </c>
      <c r="DE225" s="53">
        <v>13</v>
      </c>
      <c r="DF225">
        <f t="shared" si="288"/>
        <v>2.8171752675679551</v>
      </c>
      <c r="DG225">
        <f t="shared" si="289"/>
        <v>12.829017086016069</v>
      </c>
      <c r="DH225">
        <f t="shared" si="290"/>
        <v>10.536622236813185</v>
      </c>
      <c r="DI225">
        <f t="shared" si="291"/>
        <v>13.454204668315876</v>
      </c>
      <c r="DJ225">
        <f t="shared" si="292"/>
        <v>22.350296809410612</v>
      </c>
      <c r="DK225" s="79">
        <f t="shared" si="250"/>
        <v>2.8171752675679551</v>
      </c>
      <c r="DL225">
        <f t="shared" si="251"/>
        <v>1</v>
      </c>
      <c r="DQ225" s="50" t="s">
        <v>822</v>
      </c>
      <c r="DR225" s="53">
        <v>9</v>
      </c>
      <c r="DS225" s="53">
        <v>13</v>
      </c>
      <c r="DT225">
        <f t="shared" si="293"/>
        <v>3.1617486192560809</v>
      </c>
      <c r="DU225">
        <f t="shared" si="294"/>
        <v>12.022600200272127</v>
      </c>
      <c r="DV225">
        <f t="shared" si="295"/>
        <v>10.249163452291674</v>
      </c>
      <c r="DW225">
        <f t="shared" si="296"/>
        <v>13.437179331646782</v>
      </c>
      <c r="DX225">
        <f t="shared" si="297"/>
        <v>22.444433186850659</v>
      </c>
      <c r="DY225" s="79">
        <f t="shared" si="252"/>
        <v>3.1617486192560809</v>
      </c>
      <c r="DZ225">
        <f t="shared" si="253"/>
        <v>1</v>
      </c>
      <c r="EE225" s="50" t="s">
        <v>822</v>
      </c>
      <c r="EF225" s="53">
        <v>9</v>
      </c>
      <c r="EG225" s="53">
        <v>13</v>
      </c>
      <c r="EH225">
        <f t="shared" si="298"/>
        <v>3.0052302208305148</v>
      </c>
      <c r="EI225">
        <f t="shared" si="299"/>
        <v>12.578689754493372</v>
      </c>
      <c r="EJ225">
        <f t="shared" si="300"/>
        <v>10.249163452291674</v>
      </c>
      <c r="EK225">
        <f t="shared" si="301"/>
        <v>13.437179331646782</v>
      </c>
      <c r="EL225">
        <f t="shared" si="302"/>
        <v>22.641599138335284</v>
      </c>
      <c r="EM225" s="79">
        <f t="shared" si="254"/>
        <v>3.0052302208305148</v>
      </c>
      <c r="EN225">
        <f t="shared" si="255"/>
        <v>1</v>
      </c>
      <c r="ES225" s="50" t="s">
        <v>822</v>
      </c>
      <c r="ET225" s="53">
        <v>9</v>
      </c>
      <c r="EU225" s="53">
        <v>13</v>
      </c>
      <c r="EV225">
        <f t="shared" si="303"/>
        <v>3.1052368270770874</v>
      </c>
      <c r="EW225">
        <f t="shared" si="304"/>
        <v>12.850546936632234</v>
      </c>
      <c r="EX225">
        <f t="shared" si="305"/>
        <v>10.249163452291674</v>
      </c>
      <c r="EY225">
        <f t="shared" si="306"/>
        <v>13.437179331646782</v>
      </c>
      <c r="EZ225">
        <f t="shared" si="307"/>
        <v>22.641599138335284</v>
      </c>
      <c r="FA225" s="79">
        <f t="shared" si="256"/>
        <v>3.1052368270770874</v>
      </c>
      <c r="FB225">
        <f t="shared" si="257"/>
        <v>1</v>
      </c>
    </row>
    <row r="226" spans="1:158">
      <c r="A226" s="98" t="s">
        <v>518</v>
      </c>
      <c r="B226" s="99">
        <v>12</v>
      </c>
      <c r="C226" s="99">
        <v>13</v>
      </c>
      <c r="H226" s="1">
        <v>225</v>
      </c>
      <c r="I226" s="50" t="s">
        <v>834</v>
      </c>
      <c r="J226" s="53">
        <v>38</v>
      </c>
      <c r="K226" s="53">
        <v>28</v>
      </c>
      <c r="L226">
        <f t="shared" si="231"/>
        <v>43.011626335213137</v>
      </c>
      <c r="M226">
        <f t="shared" si="232"/>
        <v>29.832867780352597</v>
      </c>
      <c r="N226">
        <f t="shared" si="233"/>
        <v>36.221540552549669</v>
      </c>
      <c r="O226">
        <f t="shared" si="234"/>
        <v>37.215588131856791</v>
      </c>
      <c r="P226">
        <f t="shared" si="235"/>
        <v>31.304951684997057</v>
      </c>
      <c r="Q226" s="79">
        <f t="shared" si="236"/>
        <v>29.832867780352597</v>
      </c>
      <c r="R226">
        <f t="shared" si="237"/>
        <v>2</v>
      </c>
      <c r="W226" s="50" t="s">
        <v>825</v>
      </c>
      <c r="X226" s="53">
        <v>28</v>
      </c>
      <c r="Y226" s="53">
        <v>35</v>
      </c>
      <c r="Z226">
        <f t="shared" si="258"/>
        <v>39.51977353173978</v>
      </c>
      <c r="AA226">
        <f t="shared" si="259"/>
        <v>28.32223687437633</v>
      </c>
      <c r="AB226">
        <f t="shared" si="260"/>
        <v>25.783961975991666</v>
      </c>
      <c r="AC226">
        <f t="shared" si="261"/>
        <v>30.186917696247161</v>
      </c>
      <c r="AD226">
        <f t="shared" si="262"/>
        <v>21.921513898772357</v>
      </c>
      <c r="AE226" s="79">
        <f t="shared" si="238"/>
        <v>21.921513898772357</v>
      </c>
      <c r="AF226">
        <f t="shared" si="239"/>
        <v>5</v>
      </c>
      <c r="AK226" s="50" t="s">
        <v>825</v>
      </c>
      <c r="AL226" s="53">
        <v>28</v>
      </c>
      <c r="AM226" s="53">
        <v>35</v>
      </c>
      <c r="AN226">
        <f t="shared" si="263"/>
        <v>35.689331513523584</v>
      </c>
      <c r="AO226">
        <f t="shared" si="264"/>
        <v>29.130760413004531</v>
      </c>
      <c r="AP226">
        <f t="shared" si="265"/>
        <v>25.938823522313321</v>
      </c>
      <c r="AQ226">
        <f t="shared" si="266"/>
        <v>29.823555194290449</v>
      </c>
      <c r="AR226">
        <f t="shared" si="267"/>
        <v>20.80986571856457</v>
      </c>
      <c r="AS226" s="79">
        <f t="shared" si="240"/>
        <v>20.80986571856457</v>
      </c>
      <c r="AT226">
        <f t="shared" si="241"/>
        <v>5</v>
      </c>
      <c r="AY226" s="50" t="s">
        <v>825</v>
      </c>
      <c r="AZ226" s="53">
        <v>28</v>
      </c>
      <c r="BA226" s="53">
        <v>35</v>
      </c>
      <c r="BB226">
        <f t="shared" si="268"/>
        <v>32.171700632497576</v>
      </c>
      <c r="BC226">
        <f t="shared" si="269"/>
        <v>28.080489470810114</v>
      </c>
      <c r="BD226">
        <f t="shared" si="270"/>
        <v>26.437375195462749</v>
      </c>
      <c r="BE226">
        <f t="shared" si="271"/>
        <v>29.823555194290449</v>
      </c>
      <c r="BF226">
        <f t="shared" si="272"/>
        <v>20.061013678690756</v>
      </c>
      <c r="BG226" s="79">
        <f t="shared" si="242"/>
        <v>20.061013678690756</v>
      </c>
      <c r="BH226">
        <f t="shared" si="243"/>
        <v>5</v>
      </c>
      <c r="BM226" s="50" t="s">
        <v>825</v>
      </c>
      <c r="BN226" s="53">
        <v>28</v>
      </c>
      <c r="BO226" s="53">
        <v>35</v>
      </c>
      <c r="BP226">
        <f t="shared" si="273"/>
        <v>30.351869057282212</v>
      </c>
      <c r="BQ226">
        <f t="shared" si="274"/>
        <v>29.151779013672158</v>
      </c>
      <c r="BR226">
        <f t="shared" si="275"/>
        <v>26.469773479121262</v>
      </c>
      <c r="BS226">
        <f t="shared" si="276"/>
        <v>31.202884482047491</v>
      </c>
      <c r="BT226">
        <f t="shared" si="277"/>
        <v>15.119051167642308</v>
      </c>
      <c r="BU226" s="79">
        <f t="shared" si="244"/>
        <v>15.119051167642308</v>
      </c>
      <c r="BV226">
        <f t="shared" si="245"/>
        <v>5</v>
      </c>
      <c r="CA226" s="50" t="s">
        <v>825</v>
      </c>
      <c r="CB226" s="53">
        <v>28</v>
      </c>
      <c r="CC226" s="53">
        <v>35</v>
      </c>
      <c r="CD226">
        <f t="shared" si="278"/>
        <v>29.223513215565013</v>
      </c>
      <c r="CE226">
        <f t="shared" si="279"/>
        <v>30.260413330933432</v>
      </c>
      <c r="CF226">
        <f t="shared" si="280"/>
        <v>26.675964489919966</v>
      </c>
      <c r="CG226">
        <f t="shared" si="281"/>
        <v>31.202884482047491</v>
      </c>
      <c r="CH226">
        <f t="shared" si="282"/>
        <v>11.12392718282044</v>
      </c>
      <c r="CI226" s="79">
        <f t="shared" si="246"/>
        <v>11.12392718282044</v>
      </c>
      <c r="CJ226">
        <f t="shared" si="247"/>
        <v>5</v>
      </c>
      <c r="CO226" s="50" t="s">
        <v>825</v>
      </c>
      <c r="CP226" s="53">
        <v>28</v>
      </c>
      <c r="CQ226" s="53">
        <v>35</v>
      </c>
      <c r="CR226">
        <f t="shared" si="283"/>
        <v>28.214806429044689</v>
      </c>
      <c r="CS226">
        <f t="shared" si="284"/>
        <v>30.464087463766251</v>
      </c>
      <c r="CT226">
        <f t="shared" si="285"/>
        <v>32.125259470133294</v>
      </c>
      <c r="CU226">
        <f t="shared" si="286"/>
        <v>31.202884482047491</v>
      </c>
      <c r="CV226">
        <f t="shared" si="287"/>
        <v>8.4336668123782186</v>
      </c>
      <c r="CW226" s="79">
        <f t="shared" si="248"/>
        <v>8.4336668123782186</v>
      </c>
      <c r="CX226">
        <f t="shared" si="249"/>
        <v>5</v>
      </c>
      <c r="DC226" s="50" t="s">
        <v>825</v>
      </c>
      <c r="DD226" s="53">
        <v>28</v>
      </c>
      <c r="DE226" s="53">
        <v>35</v>
      </c>
      <c r="DF226">
        <f t="shared" si="288"/>
        <v>27.584480321880211</v>
      </c>
      <c r="DG226">
        <f t="shared" si="289"/>
        <v>30.445724987808916</v>
      </c>
      <c r="DH226">
        <f t="shared" si="290"/>
        <v>39.605452108608809</v>
      </c>
      <c r="DI226">
        <f t="shared" si="291"/>
        <v>26.772719511042069</v>
      </c>
      <c r="DJ226">
        <f t="shared" si="292"/>
        <v>8.3505705786341373</v>
      </c>
      <c r="DK226" s="79">
        <f t="shared" si="250"/>
        <v>8.3505705786341373</v>
      </c>
      <c r="DL226">
        <f t="shared" si="251"/>
        <v>5</v>
      </c>
      <c r="DQ226" s="50" t="s">
        <v>825</v>
      </c>
      <c r="DR226" s="53">
        <v>28</v>
      </c>
      <c r="DS226" s="53">
        <v>35</v>
      </c>
      <c r="DT226">
        <f t="shared" si="293"/>
        <v>26.806926960234883</v>
      </c>
      <c r="DU226">
        <f t="shared" si="294"/>
        <v>30.677758007187933</v>
      </c>
      <c r="DV226">
        <f t="shared" si="295"/>
        <v>39.267672624842326</v>
      </c>
      <c r="DW226">
        <f t="shared" si="296"/>
        <v>26.668154070029583</v>
      </c>
      <c r="DX226">
        <f t="shared" si="297"/>
        <v>8.3416287186018518</v>
      </c>
      <c r="DY226" s="79">
        <f t="shared" si="252"/>
        <v>8.3416287186018518</v>
      </c>
      <c r="DZ226">
        <f t="shared" si="253"/>
        <v>5</v>
      </c>
      <c r="EE226" s="50" t="s">
        <v>825</v>
      </c>
      <c r="EF226" s="53">
        <v>28</v>
      </c>
      <c r="EG226" s="53">
        <v>35</v>
      </c>
      <c r="EH226">
        <f t="shared" si="298"/>
        <v>27.14090660976882</v>
      </c>
      <c r="EI226">
        <f t="shared" si="299"/>
        <v>30.456080402044456</v>
      </c>
      <c r="EJ226">
        <f t="shared" si="300"/>
        <v>39.267672624842326</v>
      </c>
      <c r="EK226">
        <f t="shared" si="301"/>
        <v>26.668154070029583</v>
      </c>
      <c r="EL226">
        <f t="shared" si="302"/>
        <v>8.1916756760180096</v>
      </c>
      <c r="EM226" s="79">
        <f t="shared" si="254"/>
        <v>8.1916756760180096</v>
      </c>
      <c r="EN226">
        <f t="shared" si="255"/>
        <v>5</v>
      </c>
      <c r="ES226" s="50" t="s">
        <v>825</v>
      </c>
      <c r="ET226" s="53">
        <v>28</v>
      </c>
      <c r="EU226" s="53">
        <v>35</v>
      </c>
      <c r="EV226">
        <f t="shared" si="303"/>
        <v>27.192445767386129</v>
      </c>
      <c r="EW226">
        <f t="shared" si="304"/>
        <v>30.549770137442739</v>
      </c>
      <c r="EX226">
        <f t="shared" si="305"/>
        <v>39.267672624842326</v>
      </c>
      <c r="EY226">
        <f t="shared" si="306"/>
        <v>26.668154070029583</v>
      </c>
      <c r="EZ226">
        <f t="shared" si="307"/>
        <v>8.1916756760180096</v>
      </c>
      <c r="FA226" s="79">
        <f t="shared" si="256"/>
        <v>8.1916756760180096</v>
      </c>
      <c r="FB226">
        <f t="shared" si="257"/>
        <v>5</v>
      </c>
    </row>
    <row r="227" spans="1:158">
      <c r="A227" s="50" t="s">
        <v>520</v>
      </c>
      <c r="B227" s="53">
        <v>32</v>
      </c>
      <c r="C227" s="53">
        <v>7</v>
      </c>
      <c r="H227" s="1">
        <v>226</v>
      </c>
      <c r="I227" s="50" t="s">
        <v>677</v>
      </c>
      <c r="J227" s="53">
        <v>2</v>
      </c>
      <c r="K227" s="53">
        <v>28</v>
      </c>
      <c r="L227">
        <f t="shared" si="231"/>
        <v>25.019992006393608</v>
      </c>
      <c r="M227">
        <f t="shared" si="232"/>
        <v>28.600699292150182</v>
      </c>
      <c r="N227">
        <f t="shared" si="233"/>
        <v>4</v>
      </c>
      <c r="O227">
        <f t="shared" si="234"/>
        <v>4.1231056256176606</v>
      </c>
      <c r="P227">
        <f t="shared" si="235"/>
        <v>16.124515496597098</v>
      </c>
      <c r="Q227" s="79">
        <f t="shared" si="236"/>
        <v>4</v>
      </c>
      <c r="R227">
        <f t="shared" si="237"/>
        <v>3</v>
      </c>
      <c r="W227" s="50" t="s">
        <v>828</v>
      </c>
      <c r="X227" s="53">
        <v>19</v>
      </c>
      <c r="Y227" s="53">
        <v>28</v>
      </c>
      <c r="Z227">
        <f t="shared" si="258"/>
        <v>28.553677521468231</v>
      </c>
      <c r="AA227">
        <f t="shared" si="259"/>
        <v>20.785855869660075</v>
      </c>
      <c r="AB227">
        <f t="shared" si="260"/>
        <v>15.232810035491941</v>
      </c>
      <c r="AC227">
        <f t="shared" si="261"/>
        <v>19.137659209004639</v>
      </c>
      <c r="AD227">
        <f t="shared" si="262"/>
        <v>11.496719814184589</v>
      </c>
      <c r="AE227" s="79">
        <f t="shared" si="238"/>
        <v>11.496719814184589</v>
      </c>
      <c r="AF227">
        <f t="shared" si="239"/>
        <v>5</v>
      </c>
      <c r="AK227" s="50" t="s">
        <v>828</v>
      </c>
      <c r="AL227" s="53">
        <v>19</v>
      </c>
      <c r="AM227" s="53">
        <v>28</v>
      </c>
      <c r="AN227">
        <f t="shared" si="263"/>
        <v>25.044315634215032</v>
      </c>
      <c r="AO227">
        <f t="shared" si="264"/>
        <v>21.345624494492352</v>
      </c>
      <c r="AP227">
        <f t="shared" si="265"/>
        <v>15.446445567758134</v>
      </c>
      <c r="AQ227">
        <f t="shared" si="266"/>
        <v>18.693433190104187</v>
      </c>
      <c r="AR227">
        <f t="shared" si="267"/>
        <v>10.461222578871403</v>
      </c>
      <c r="AS227" s="79">
        <f t="shared" si="240"/>
        <v>10.461222578871403</v>
      </c>
      <c r="AT227">
        <f t="shared" si="241"/>
        <v>5</v>
      </c>
      <c r="AY227" s="50" t="s">
        <v>828</v>
      </c>
      <c r="AZ227" s="53">
        <v>19</v>
      </c>
      <c r="BA227" s="53">
        <v>28</v>
      </c>
      <c r="BB227">
        <f t="shared" si="268"/>
        <v>22.450729850030367</v>
      </c>
      <c r="BC227">
        <f t="shared" si="269"/>
        <v>20.145650205398624</v>
      </c>
      <c r="BD227">
        <f t="shared" si="270"/>
        <v>15.923374481235721</v>
      </c>
      <c r="BE227">
        <f t="shared" si="271"/>
        <v>18.693433190104187</v>
      </c>
      <c r="BF227">
        <f t="shared" si="272"/>
        <v>10.189204073754615</v>
      </c>
      <c r="BG227" s="79">
        <f t="shared" si="242"/>
        <v>10.189204073754615</v>
      </c>
      <c r="BH227">
        <f t="shared" si="243"/>
        <v>5</v>
      </c>
      <c r="BM227" s="50" t="s">
        <v>828</v>
      </c>
      <c r="BN227" s="53">
        <v>19</v>
      </c>
      <c r="BO227" s="53">
        <v>28</v>
      </c>
      <c r="BP227">
        <f t="shared" si="273"/>
        <v>19.951471074043774</v>
      </c>
      <c r="BQ227">
        <f t="shared" si="274"/>
        <v>21.523354551416389</v>
      </c>
      <c r="BR227">
        <f t="shared" si="275"/>
        <v>15.937995310075587</v>
      </c>
      <c r="BS227">
        <f t="shared" si="276"/>
        <v>19.860010070490901</v>
      </c>
      <c r="BT227">
        <f t="shared" si="277"/>
        <v>5.8669304640319577</v>
      </c>
      <c r="BU227" s="79">
        <f t="shared" si="244"/>
        <v>5.8669304640319577</v>
      </c>
      <c r="BV227">
        <f t="shared" si="245"/>
        <v>5</v>
      </c>
      <c r="CA227" s="50" t="s">
        <v>828</v>
      </c>
      <c r="CB227" s="53">
        <v>19</v>
      </c>
      <c r="CC227" s="53">
        <v>28</v>
      </c>
      <c r="CD227">
        <f t="shared" si="278"/>
        <v>18.515850872706419</v>
      </c>
      <c r="CE227">
        <f t="shared" si="279"/>
        <v>22.286742792990943</v>
      </c>
      <c r="CF227">
        <f t="shared" si="280"/>
        <v>16.151515387587349</v>
      </c>
      <c r="CG227">
        <f t="shared" si="281"/>
        <v>19.860010070490901</v>
      </c>
      <c r="CH227">
        <f t="shared" si="282"/>
        <v>5.4906787457191006</v>
      </c>
      <c r="CI227" s="79">
        <f t="shared" si="246"/>
        <v>5.4906787457191006</v>
      </c>
      <c r="CJ227">
        <f t="shared" si="247"/>
        <v>5</v>
      </c>
      <c r="CO227" s="50" t="s">
        <v>828</v>
      </c>
      <c r="CP227" s="53">
        <v>19</v>
      </c>
      <c r="CQ227" s="53">
        <v>28</v>
      </c>
      <c r="CR227">
        <f t="shared" si="283"/>
        <v>17.545992794608733</v>
      </c>
      <c r="CS227">
        <f t="shared" si="284"/>
        <v>22.228599258612768</v>
      </c>
      <c r="CT227">
        <f t="shared" si="285"/>
        <v>20.733904504877728</v>
      </c>
      <c r="CU227">
        <f t="shared" si="286"/>
        <v>19.860010070490901</v>
      </c>
      <c r="CV227">
        <f t="shared" si="287"/>
        <v>7.7776102950848465</v>
      </c>
      <c r="CW227" s="79">
        <f t="shared" si="248"/>
        <v>7.7776102950848465</v>
      </c>
      <c r="CX227">
        <f t="shared" si="249"/>
        <v>5</v>
      </c>
      <c r="DC227" s="50" t="s">
        <v>828</v>
      </c>
      <c r="DD227" s="53">
        <v>19</v>
      </c>
      <c r="DE227" s="53">
        <v>28</v>
      </c>
      <c r="DF227">
        <f t="shared" si="288"/>
        <v>16.932881759706365</v>
      </c>
      <c r="DG227">
        <f t="shared" si="289"/>
        <v>22.265381232830759</v>
      </c>
      <c r="DH227">
        <f t="shared" si="290"/>
        <v>28.516017697099752</v>
      </c>
      <c r="DI227">
        <f t="shared" si="291"/>
        <v>16.138420401542795</v>
      </c>
      <c r="DJ227">
        <f t="shared" si="292"/>
        <v>7.7068528251647654</v>
      </c>
      <c r="DK227" s="79">
        <f t="shared" si="250"/>
        <v>7.7068528251647654</v>
      </c>
      <c r="DL227">
        <f t="shared" si="251"/>
        <v>5</v>
      </c>
      <c r="DQ227" s="50" t="s">
        <v>828</v>
      </c>
      <c r="DR227" s="53">
        <v>19</v>
      </c>
      <c r="DS227" s="53">
        <v>28</v>
      </c>
      <c r="DT227">
        <f t="shared" si="293"/>
        <v>16.141471832870995</v>
      </c>
      <c r="DU227">
        <f t="shared" si="294"/>
        <v>22.212265157241017</v>
      </c>
      <c r="DV227">
        <f t="shared" si="295"/>
        <v>28.276653992150333</v>
      </c>
      <c r="DW227">
        <f t="shared" si="296"/>
        <v>16.033976445998526</v>
      </c>
      <c r="DX227">
        <f t="shared" si="297"/>
        <v>7.8354381165958547</v>
      </c>
      <c r="DY227" s="79">
        <f t="shared" si="252"/>
        <v>7.8354381165958547</v>
      </c>
      <c r="DZ227">
        <f t="shared" si="253"/>
        <v>5</v>
      </c>
      <c r="EE227" s="50" t="s">
        <v>828</v>
      </c>
      <c r="EF227" s="53">
        <v>19</v>
      </c>
      <c r="EG227" s="53">
        <v>28</v>
      </c>
      <c r="EH227">
        <f t="shared" si="298"/>
        <v>16.484448325018128</v>
      </c>
      <c r="EI227">
        <f t="shared" si="299"/>
        <v>22.195067611066122</v>
      </c>
      <c r="EJ227">
        <f t="shared" si="300"/>
        <v>28.276653992150333</v>
      </c>
      <c r="EK227">
        <f t="shared" si="301"/>
        <v>16.033976445998526</v>
      </c>
      <c r="EL227">
        <f t="shared" si="302"/>
        <v>7.9631176395344729</v>
      </c>
      <c r="EM227" s="79">
        <f t="shared" si="254"/>
        <v>7.9631176395344729</v>
      </c>
      <c r="EN227">
        <f t="shared" si="255"/>
        <v>5</v>
      </c>
      <c r="ES227" s="50" t="s">
        <v>828</v>
      </c>
      <c r="ET227" s="53">
        <v>19</v>
      </c>
      <c r="EU227" s="53">
        <v>28</v>
      </c>
      <c r="EV227">
        <f t="shared" si="303"/>
        <v>16.566028215967634</v>
      </c>
      <c r="EW227">
        <f t="shared" si="304"/>
        <v>22.360902807592275</v>
      </c>
      <c r="EX227">
        <f t="shared" si="305"/>
        <v>28.276653992150333</v>
      </c>
      <c r="EY227">
        <f t="shared" si="306"/>
        <v>16.033976445998526</v>
      </c>
      <c r="EZ227">
        <f t="shared" si="307"/>
        <v>7.9631176395344729</v>
      </c>
      <c r="FA227" s="79">
        <f t="shared" si="256"/>
        <v>7.9631176395344729</v>
      </c>
      <c r="FB227">
        <f t="shared" si="257"/>
        <v>5</v>
      </c>
    </row>
    <row r="228" spans="1:158">
      <c r="A228" s="50" t="s">
        <v>523</v>
      </c>
      <c r="B228" s="53">
        <v>26</v>
      </c>
      <c r="C228" s="53">
        <v>23</v>
      </c>
      <c r="H228" s="1">
        <v>227</v>
      </c>
      <c r="I228" s="50" t="s">
        <v>683</v>
      </c>
      <c r="J228" s="53">
        <v>19</v>
      </c>
      <c r="K228" s="53">
        <v>8</v>
      </c>
      <c r="L228">
        <f t="shared" si="231"/>
        <v>16.763054614240211</v>
      </c>
      <c r="M228">
        <f t="shared" si="232"/>
        <v>3</v>
      </c>
      <c r="N228">
        <f t="shared" si="233"/>
        <v>23.345235059857504</v>
      </c>
      <c r="O228">
        <f t="shared" si="234"/>
        <v>24.083189157584592</v>
      </c>
      <c r="P228">
        <f t="shared" si="235"/>
        <v>10.816653826391969</v>
      </c>
      <c r="Q228" s="79">
        <f t="shared" si="236"/>
        <v>3</v>
      </c>
      <c r="R228">
        <f t="shared" si="237"/>
        <v>2</v>
      </c>
      <c r="W228" s="50" t="s">
        <v>832</v>
      </c>
      <c r="X228" s="53">
        <v>16</v>
      </c>
      <c r="Y228" s="53">
        <v>17</v>
      </c>
      <c r="Z228">
        <f t="shared" si="258"/>
        <v>18.066889605020563</v>
      </c>
      <c r="AA228">
        <f t="shared" si="259"/>
        <v>11.169839646668265</v>
      </c>
      <c r="AB228">
        <f t="shared" si="260"/>
        <v>14.898791406130362</v>
      </c>
      <c r="AC228">
        <f t="shared" si="261"/>
        <v>15.660459763365825</v>
      </c>
      <c r="AD228">
        <f t="shared" si="262"/>
        <v>0.66135240128472728</v>
      </c>
      <c r="AE228" s="79">
        <f t="shared" si="238"/>
        <v>0.66135240128472728</v>
      </c>
      <c r="AF228">
        <f t="shared" si="239"/>
        <v>5</v>
      </c>
      <c r="AK228" s="50" t="s">
        <v>832</v>
      </c>
      <c r="AL228" s="53">
        <v>16</v>
      </c>
      <c r="AM228" s="53">
        <v>17</v>
      </c>
      <c r="AN228">
        <f t="shared" si="263"/>
        <v>14.06461838324053</v>
      </c>
      <c r="AO228">
        <f t="shared" si="264"/>
        <v>11.379707994490538</v>
      </c>
      <c r="AP228">
        <f t="shared" si="265"/>
        <v>15.222322999125819</v>
      </c>
      <c r="AQ228">
        <f t="shared" si="266"/>
        <v>14.881009523378745</v>
      </c>
      <c r="AR228">
        <f t="shared" si="267"/>
        <v>0.96463003513724943</v>
      </c>
      <c r="AS228" s="79">
        <f t="shared" si="240"/>
        <v>0.96463003513724943</v>
      </c>
      <c r="AT228">
        <f t="shared" si="241"/>
        <v>5</v>
      </c>
      <c r="AY228" s="50" t="s">
        <v>832</v>
      </c>
      <c r="AZ228" s="53">
        <v>16</v>
      </c>
      <c r="BA228" s="53">
        <v>17</v>
      </c>
      <c r="BB228">
        <f t="shared" si="268"/>
        <v>11.057692297900344</v>
      </c>
      <c r="BC228">
        <f t="shared" si="269"/>
        <v>10.174177551639136</v>
      </c>
      <c r="BD228">
        <f t="shared" si="270"/>
        <v>15.466755366839838</v>
      </c>
      <c r="BE228">
        <f t="shared" si="271"/>
        <v>14.881009523378745</v>
      </c>
      <c r="BF228">
        <f t="shared" si="272"/>
        <v>1.7349707826409111</v>
      </c>
      <c r="BG228" s="79">
        <f t="shared" si="242"/>
        <v>1.7349707826409111</v>
      </c>
      <c r="BH228">
        <f t="shared" si="243"/>
        <v>5</v>
      </c>
      <c r="BM228" s="50" t="s">
        <v>832</v>
      </c>
      <c r="BN228" s="53">
        <v>16</v>
      </c>
      <c r="BO228" s="53">
        <v>17</v>
      </c>
      <c r="BP228">
        <f t="shared" si="273"/>
        <v>8.727427693335839</v>
      </c>
      <c r="BQ228">
        <f t="shared" si="274"/>
        <v>11.702736401285668</v>
      </c>
      <c r="BR228">
        <f t="shared" si="275"/>
        <v>15.419873651233056</v>
      </c>
      <c r="BS228">
        <f t="shared" si="276"/>
        <v>14.12869420717994</v>
      </c>
      <c r="BT228">
        <f t="shared" si="277"/>
        <v>6.5308224849391117</v>
      </c>
      <c r="BU228" s="79">
        <f t="shared" si="244"/>
        <v>6.5308224849391117</v>
      </c>
      <c r="BV228">
        <f t="shared" si="245"/>
        <v>5</v>
      </c>
      <c r="CA228" s="50" t="s">
        <v>832</v>
      </c>
      <c r="CB228" s="53">
        <v>16</v>
      </c>
      <c r="CC228" s="53">
        <v>17</v>
      </c>
      <c r="CD228">
        <f t="shared" si="278"/>
        <v>7.676853432253548</v>
      </c>
      <c r="CE228">
        <f t="shared" si="279"/>
        <v>12.028040035971522</v>
      </c>
      <c r="CF228">
        <f t="shared" si="280"/>
        <v>15.585808492711278</v>
      </c>
      <c r="CG228">
        <f t="shared" si="281"/>
        <v>14.12869420717994</v>
      </c>
      <c r="CH228">
        <f t="shared" si="282"/>
        <v>10.834847938420337</v>
      </c>
      <c r="CI228" s="79">
        <f t="shared" si="246"/>
        <v>7.676853432253548</v>
      </c>
      <c r="CJ228">
        <f t="shared" si="247"/>
        <v>1</v>
      </c>
      <c r="CO228" s="50" t="s">
        <v>832</v>
      </c>
      <c r="CP228" s="53">
        <v>16</v>
      </c>
      <c r="CQ228" s="53">
        <v>17</v>
      </c>
      <c r="CR228">
        <f t="shared" si="283"/>
        <v>6.6591348228175722</v>
      </c>
      <c r="CS228">
        <f t="shared" si="284"/>
        <v>11.728624173363217</v>
      </c>
      <c r="CT228">
        <f t="shared" si="285"/>
        <v>12.926998724196924</v>
      </c>
      <c r="CU228">
        <f t="shared" si="286"/>
        <v>14.12869420717994</v>
      </c>
      <c r="CV228">
        <f t="shared" si="287"/>
        <v>14.39709236971861</v>
      </c>
      <c r="CW228" s="79">
        <f t="shared" si="248"/>
        <v>6.6591348228175722</v>
      </c>
      <c r="CX228">
        <f t="shared" si="249"/>
        <v>1</v>
      </c>
      <c r="DC228" s="50" t="s">
        <v>832</v>
      </c>
      <c r="DD228" s="53">
        <v>16</v>
      </c>
      <c r="DE228" s="53">
        <v>17</v>
      </c>
      <c r="DF228">
        <f t="shared" si="288"/>
        <v>6.0299539623612866</v>
      </c>
      <c r="DG228">
        <f t="shared" si="289"/>
        <v>11.812956597452317</v>
      </c>
      <c r="DH228">
        <f t="shared" si="290"/>
        <v>18.33085944955408</v>
      </c>
      <c r="DI228">
        <f t="shared" si="291"/>
        <v>15.213774096421069</v>
      </c>
      <c r="DJ228">
        <f t="shared" si="292"/>
        <v>14.418746595621624</v>
      </c>
      <c r="DK228" s="79">
        <f t="shared" si="250"/>
        <v>6.0299539623612866</v>
      </c>
      <c r="DL228">
        <f t="shared" si="251"/>
        <v>1</v>
      </c>
      <c r="DQ228" s="50" t="s">
        <v>832</v>
      </c>
      <c r="DR228" s="53">
        <v>16</v>
      </c>
      <c r="DS228" s="53">
        <v>17</v>
      </c>
      <c r="DT228">
        <f t="shared" si="293"/>
        <v>5.2868499819238037</v>
      </c>
      <c r="DU228">
        <f t="shared" si="294"/>
        <v>11.511501506735922</v>
      </c>
      <c r="DV228">
        <f t="shared" si="295"/>
        <v>17.847171819304911</v>
      </c>
      <c r="DW228">
        <f t="shared" si="296"/>
        <v>15.144428241661533</v>
      </c>
      <c r="DX228">
        <f t="shared" si="297"/>
        <v>14.505618166731235</v>
      </c>
      <c r="DY228" s="79">
        <f t="shared" si="252"/>
        <v>5.2868499819238037</v>
      </c>
      <c r="DZ228">
        <f t="shared" si="253"/>
        <v>1</v>
      </c>
      <c r="EE228" s="50" t="s">
        <v>832</v>
      </c>
      <c r="EF228" s="53">
        <v>16</v>
      </c>
      <c r="EG228" s="53">
        <v>17</v>
      </c>
      <c r="EH228">
        <f t="shared" si="298"/>
        <v>5.6019691288147087</v>
      </c>
      <c r="EI228">
        <f t="shared" si="299"/>
        <v>11.674576012506686</v>
      </c>
      <c r="EJ228">
        <f t="shared" si="300"/>
        <v>17.847171819304911</v>
      </c>
      <c r="EK228">
        <f t="shared" si="301"/>
        <v>15.144428241661533</v>
      </c>
      <c r="EL228">
        <f t="shared" si="302"/>
        <v>14.703076997046063</v>
      </c>
      <c r="EM228" s="79">
        <f t="shared" si="254"/>
        <v>5.6019691288147087</v>
      </c>
      <c r="EN228">
        <f t="shared" si="255"/>
        <v>1</v>
      </c>
      <c r="ES228" s="50" t="s">
        <v>832</v>
      </c>
      <c r="ET228" s="53">
        <v>16</v>
      </c>
      <c r="EU228" s="53">
        <v>17</v>
      </c>
      <c r="EV228">
        <f t="shared" si="303"/>
        <v>5.6285124759776251</v>
      </c>
      <c r="EW228">
        <f t="shared" si="304"/>
        <v>11.892869884539563</v>
      </c>
      <c r="EX228">
        <f t="shared" si="305"/>
        <v>17.847171819304911</v>
      </c>
      <c r="EY228">
        <f t="shared" si="306"/>
        <v>15.144428241661533</v>
      </c>
      <c r="EZ228">
        <f t="shared" si="307"/>
        <v>14.703076997046063</v>
      </c>
      <c r="FA228" s="79">
        <f t="shared" si="256"/>
        <v>5.6285124759776251</v>
      </c>
      <c r="FB228">
        <f t="shared" si="257"/>
        <v>1</v>
      </c>
    </row>
    <row r="229" spans="1:158">
      <c r="A229" s="50" t="s">
        <v>525</v>
      </c>
      <c r="B229" s="53">
        <v>1</v>
      </c>
      <c r="C229" s="53">
        <v>24</v>
      </c>
      <c r="H229" s="1">
        <v>228</v>
      </c>
      <c r="I229" s="50" t="s">
        <v>189</v>
      </c>
      <c r="J229" s="51">
        <v>5</v>
      </c>
      <c r="K229" s="51">
        <v>4</v>
      </c>
      <c r="L229">
        <f t="shared" si="231"/>
        <v>2.2360679774997898</v>
      </c>
      <c r="M229">
        <f t="shared" si="232"/>
        <v>14.035668847618199</v>
      </c>
      <c r="N229">
        <f t="shared" si="233"/>
        <v>20.223748416156685</v>
      </c>
      <c r="O229">
        <f t="shared" si="234"/>
        <v>20.396078054371138</v>
      </c>
      <c r="P229">
        <f t="shared" si="235"/>
        <v>11.180339887498949</v>
      </c>
      <c r="Q229" s="79">
        <f t="shared" si="236"/>
        <v>2.2360679774997898</v>
      </c>
      <c r="R229">
        <f t="shared" si="237"/>
        <v>1</v>
      </c>
      <c r="W229" s="50" t="s">
        <v>836</v>
      </c>
      <c r="X229" s="51">
        <v>23</v>
      </c>
      <c r="Y229" s="51">
        <v>27</v>
      </c>
      <c r="Z229">
        <f t="shared" si="258"/>
        <v>30.169728205603711</v>
      </c>
      <c r="AA229">
        <f t="shared" si="259"/>
        <v>19.654390031040961</v>
      </c>
      <c r="AB229">
        <f t="shared" si="260"/>
        <v>19.105980780095642</v>
      </c>
      <c r="AC229">
        <f t="shared" si="261"/>
        <v>22.677080940897135</v>
      </c>
      <c r="AD229">
        <f t="shared" si="262"/>
        <v>12.51415413303479</v>
      </c>
      <c r="AE229" s="79">
        <f t="shared" si="238"/>
        <v>12.51415413303479</v>
      </c>
      <c r="AF229">
        <f t="shared" si="239"/>
        <v>5</v>
      </c>
      <c r="AK229" s="50" t="s">
        <v>836</v>
      </c>
      <c r="AL229" s="51">
        <v>23</v>
      </c>
      <c r="AM229" s="51">
        <v>27</v>
      </c>
      <c r="AN229">
        <f t="shared" si="263"/>
        <v>26.269565775059689</v>
      </c>
      <c r="AO229">
        <f t="shared" si="264"/>
        <v>20.364580643850044</v>
      </c>
      <c r="AP229">
        <f t="shared" si="265"/>
        <v>19.338652623223645</v>
      </c>
      <c r="AQ229">
        <f t="shared" si="266"/>
        <v>22.161026851138665</v>
      </c>
      <c r="AR229">
        <f t="shared" si="267"/>
        <v>11.400168617379695</v>
      </c>
      <c r="AS229" s="79">
        <f t="shared" si="240"/>
        <v>11.400168617379695</v>
      </c>
      <c r="AT229">
        <f t="shared" si="241"/>
        <v>5</v>
      </c>
      <c r="AY229" s="50" t="s">
        <v>836</v>
      </c>
      <c r="AZ229" s="51">
        <v>23</v>
      </c>
      <c r="BA229" s="51">
        <v>27</v>
      </c>
      <c r="BB229">
        <f t="shared" si="268"/>
        <v>22.801184790160459</v>
      </c>
      <c r="BC229">
        <f t="shared" si="269"/>
        <v>19.235745082847135</v>
      </c>
      <c r="BD229">
        <f t="shared" si="270"/>
        <v>19.802153505254648</v>
      </c>
      <c r="BE229">
        <f t="shared" si="271"/>
        <v>22.161026851138665</v>
      </c>
      <c r="BF229">
        <f t="shared" si="272"/>
        <v>10.627332912665231</v>
      </c>
      <c r="BG229" s="79">
        <f t="shared" si="242"/>
        <v>10.627332912665231</v>
      </c>
      <c r="BH229">
        <f t="shared" si="243"/>
        <v>5</v>
      </c>
      <c r="BM229" s="50" t="s">
        <v>836</v>
      </c>
      <c r="BN229" s="51">
        <v>23</v>
      </c>
      <c r="BO229" s="51">
        <v>27</v>
      </c>
      <c r="BP229">
        <f t="shared" si="273"/>
        <v>20.919239853838029</v>
      </c>
      <c r="BQ229">
        <f t="shared" si="274"/>
        <v>20.454954584598241</v>
      </c>
      <c r="BR229">
        <f t="shared" si="275"/>
        <v>19.809982959003051</v>
      </c>
      <c r="BS229">
        <f t="shared" si="276"/>
        <v>22.978685776170927</v>
      </c>
      <c r="BT229">
        <f t="shared" si="277"/>
        <v>5.6852415929128499</v>
      </c>
      <c r="BU229" s="79">
        <f t="shared" si="244"/>
        <v>5.6852415929128499</v>
      </c>
      <c r="BV229">
        <f t="shared" si="245"/>
        <v>5</v>
      </c>
      <c r="CA229" s="50" t="s">
        <v>836</v>
      </c>
      <c r="CB229" s="51">
        <v>23</v>
      </c>
      <c r="CC229" s="51">
        <v>27</v>
      </c>
      <c r="CD229">
        <f t="shared" si="278"/>
        <v>19.828814040186646</v>
      </c>
      <c r="CE229">
        <f t="shared" si="279"/>
        <v>21.428559938244419</v>
      </c>
      <c r="CF229">
        <f t="shared" si="280"/>
        <v>20.023783585713041</v>
      </c>
      <c r="CG229">
        <f t="shared" si="281"/>
        <v>22.978685776170927</v>
      </c>
      <c r="CH229">
        <f t="shared" si="282"/>
        <v>2.2203967547921382</v>
      </c>
      <c r="CI229" s="79">
        <f t="shared" si="246"/>
        <v>2.2203967547921382</v>
      </c>
      <c r="CJ229">
        <f t="shared" si="247"/>
        <v>5</v>
      </c>
      <c r="CO229" s="50" t="s">
        <v>836</v>
      </c>
      <c r="CP229" s="51">
        <v>23</v>
      </c>
      <c r="CQ229" s="51">
        <v>27</v>
      </c>
      <c r="CR229">
        <f t="shared" si="283"/>
        <v>18.815943471653544</v>
      </c>
      <c r="CS229">
        <f t="shared" si="284"/>
        <v>21.528135660107683</v>
      </c>
      <c r="CT229">
        <f t="shared" si="285"/>
        <v>23.346640643856855</v>
      </c>
      <c r="CU229">
        <f t="shared" si="286"/>
        <v>22.978685776170927</v>
      </c>
      <c r="CV229">
        <f t="shared" si="287"/>
        <v>3.6781252156784703</v>
      </c>
      <c r="CW229" s="79">
        <f t="shared" si="248"/>
        <v>3.6781252156784703</v>
      </c>
      <c r="CX229">
        <f t="shared" si="249"/>
        <v>5</v>
      </c>
      <c r="DC229" s="50" t="s">
        <v>836</v>
      </c>
      <c r="DD229" s="51">
        <v>23</v>
      </c>
      <c r="DE229" s="51">
        <v>27</v>
      </c>
      <c r="DF229">
        <f t="shared" si="288"/>
        <v>18.184758663457607</v>
      </c>
      <c r="DG229">
        <f t="shared" si="289"/>
        <v>21.531431614579006</v>
      </c>
      <c r="DH229">
        <f t="shared" si="290"/>
        <v>30.31534938207551</v>
      </c>
      <c r="DI229">
        <f t="shared" si="291"/>
        <v>19.966599808102849</v>
      </c>
      <c r="DJ229">
        <f t="shared" si="292"/>
        <v>3.615034941566972</v>
      </c>
      <c r="DK229" s="79">
        <f t="shared" si="250"/>
        <v>3.615034941566972</v>
      </c>
      <c r="DL229">
        <f t="shared" si="251"/>
        <v>5</v>
      </c>
      <c r="DQ229" s="50" t="s">
        <v>836</v>
      </c>
      <c r="DR229" s="51">
        <v>23</v>
      </c>
      <c r="DS229" s="51">
        <v>27</v>
      </c>
      <c r="DT229">
        <f t="shared" si="293"/>
        <v>17.413386000757225</v>
      </c>
      <c r="DU229">
        <f t="shared" si="294"/>
        <v>21.656289914931953</v>
      </c>
      <c r="DV229">
        <f t="shared" si="295"/>
        <v>29.9284483081865</v>
      </c>
      <c r="DW229">
        <f t="shared" si="296"/>
        <v>19.863478759342119</v>
      </c>
      <c r="DX229">
        <f t="shared" si="297"/>
        <v>3.7438926211903034</v>
      </c>
      <c r="DY229" s="79">
        <f t="shared" si="252"/>
        <v>3.7438926211903034</v>
      </c>
      <c r="DZ229">
        <f t="shared" si="253"/>
        <v>5</v>
      </c>
      <c r="EE229" s="50" t="s">
        <v>836</v>
      </c>
      <c r="EF229" s="51">
        <v>23</v>
      </c>
      <c r="EG229" s="51">
        <v>27</v>
      </c>
      <c r="EH229">
        <f t="shared" si="298"/>
        <v>17.744001541935042</v>
      </c>
      <c r="EI229">
        <f t="shared" si="299"/>
        <v>21.510027131823811</v>
      </c>
      <c r="EJ229">
        <f t="shared" si="300"/>
        <v>29.9284483081865</v>
      </c>
      <c r="EK229">
        <f t="shared" si="301"/>
        <v>19.863478759342119</v>
      </c>
      <c r="EL229">
        <f t="shared" si="302"/>
        <v>3.8863286352372577</v>
      </c>
      <c r="EM229" s="79">
        <f t="shared" si="254"/>
        <v>3.8863286352372577</v>
      </c>
      <c r="EN229">
        <f t="shared" si="255"/>
        <v>5</v>
      </c>
      <c r="ES229" s="50" t="s">
        <v>836</v>
      </c>
      <c r="ET229" s="51">
        <v>23</v>
      </c>
      <c r="EU229" s="51">
        <v>27</v>
      </c>
      <c r="EV229">
        <f t="shared" si="303"/>
        <v>17.789630343327424</v>
      </c>
      <c r="EW229">
        <f t="shared" si="304"/>
        <v>21.633245622665779</v>
      </c>
      <c r="EX229">
        <f t="shared" si="305"/>
        <v>29.9284483081865</v>
      </c>
      <c r="EY229">
        <f t="shared" si="306"/>
        <v>19.863478759342119</v>
      </c>
      <c r="EZ229">
        <f t="shared" si="307"/>
        <v>3.8863286352372577</v>
      </c>
      <c r="FA229" s="79">
        <f t="shared" si="256"/>
        <v>3.8863286352372577</v>
      </c>
      <c r="FB229">
        <f t="shared" si="257"/>
        <v>5</v>
      </c>
    </row>
    <row r="230" spans="1:158">
      <c r="A230" s="50" t="s">
        <v>527</v>
      </c>
      <c r="B230" s="53">
        <v>13</v>
      </c>
      <c r="C230" s="53">
        <v>19</v>
      </c>
      <c r="H230" s="1">
        <v>229</v>
      </c>
      <c r="I230" s="50" t="s">
        <v>571</v>
      </c>
      <c r="J230" s="53">
        <v>36</v>
      </c>
      <c r="K230" s="53">
        <v>23</v>
      </c>
      <c r="L230">
        <f t="shared" si="231"/>
        <v>38.587562763149478</v>
      </c>
      <c r="M230">
        <f t="shared" si="232"/>
        <v>24.758836806279895</v>
      </c>
      <c r="N230">
        <f t="shared" si="233"/>
        <v>34.014702703389901</v>
      </c>
      <c r="O230">
        <f t="shared" si="234"/>
        <v>35.014282800023196</v>
      </c>
      <c r="P230">
        <f t="shared" si="235"/>
        <v>27.513632984395208</v>
      </c>
      <c r="Q230" s="79">
        <f t="shared" si="236"/>
        <v>24.758836806279895</v>
      </c>
      <c r="R230">
        <f t="shared" si="237"/>
        <v>2</v>
      </c>
      <c r="W230" s="50" t="s">
        <v>838</v>
      </c>
      <c r="X230" s="51">
        <v>10</v>
      </c>
      <c r="Y230" s="51">
        <v>28</v>
      </c>
      <c r="Z230">
        <f t="shared" si="258"/>
        <v>24.773221429600149</v>
      </c>
      <c r="AA230">
        <f t="shared" si="259"/>
        <v>23.696114834594347</v>
      </c>
      <c r="AB230">
        <f t="shared" si="260"/>
        <v>6.4712604070137667</v>
      </c>
      <c r="AC230">
        <f t="shared" si="261"/>
        <v>11.101801655587259</v>
      </c>
      <c r="AD230">
        <f t="shared" si="262"/>
        <v>12.141059909111469</v>
      </c>
      <c r="AE230" s="79">
        <f t="shared" si="238"/>
        <v>6.4712604070137667</v>
      </c>
      <c r="AF230">
        <f t="shared" si="239"/>
        <v>3</v>
      </c>
      <c r="AK230" s="50" t="s">
        <v>838</v>
      </c>
      <c r="AL230" s="51">
        <v>10</v>
      </c>
      <c r="AM230" s="51">
        <v>28</v>
      </c>
      <c r="AN230">
        <f t="shared" si="263"/>
        <v>22.460477838598791</v>
      </c>
      <c r="AO230">
        <f t="shared" si="264"/>
        <v>23.901691520473438</v>
      </c>
      <c r="AP230">
        <f t="shared" si="265"/>
        <v>6.6337375418171982</v>
      </c>
      <c r="AQ230">
        <f t="shared" si="266"/>
        <v>10.883218477954436</v>
      </c>
      <c r="AR230">
        <f t="shared" si="267"/>
        <v>11.719094582973929</v>
      </c>
      <c r="AS230" s="79">
        <f t="shared" si="240"/>
        <v>6.6337375418171982</v>
      </c>
      <c r="AT230">
        <f t="shared" si="241"/>
        <v>3</v>
      </c>
      <c r="AY230" s="50" t="s">
        <v>838</v>
      </c>
      <c r="AZ230" s="51">
        <v>10</v>
      </c>
      <c r="BA230" s="51">
        <v>28</v>
      </c>
      <c r="BB230">
        <f t="shared" si="268"/>
        <v>22.123337237384522</v>
      </c>
      <c r="BC230">
        <f t="shared" si="269"/>
        <v>22.701260364532136</v>
      </c>
      <c r="BD230">
        <f t="shared" si="270"/>
        <v>7.1301871752198016</v>
      </c>
      <c r="BE230">
        <f t="shared" si="271"/>
        <v>10.883218477954436</v>
      </c>
      <c r="BF230">
        <f t="shared" si="272"/>
        <v>12.538735172122331</v>
      </c>
      <c r="BG230" s="79">
        <f t="shared" si="242"/>
        <v>7.1301871752198016</v>
      </c>
      <c r="BH230">
        <f t="shared" si="243"/>
        <v>3</v>
      </c>
      <c r="BM230" s="50" t="s">
        <v>838</v>
      </c>
      <c r="BN230" s="51">
        <v>10</v>
      </c>
      <c r="BO230" s="51">
        <v>28</v>
      </c>
      <c r="BP230">
        <f t="shared" si="273"/>
        <v>18.574777605624391</v>
      </c>
      <c r="BQ230">
        <f t="shared" si="274"/>
        <v>24.231323670942466</v>
      </c>
      <c r="BR230">
        <f t="shared" si="275"/>
        <v>7.1600897698277084</v>
      </c>
      <c r="BS230">
        <f t="shared" si="276"/>
        <v>12.946814279968645</v>
      </c>
      <c r="BT230">
        <f t="shared" si="277"/>
        <v>11.503606434061723</v>
      </c>
      <c r="BU230" s="79">
        <f t="shared" si="244"/>
        <v>7.1600897698277084</v>
      </c>
      <c r="BV230">
        <f t="shared" si="245"/>
        <v>3</v>
      </c>
      <c r="CA230" s="50" t="s">
        <v>838</v>
      </c>
      <c r="CB230" s="51">
        <v>10</v>
      </c>
      <c r="CC230" s="51">
        <v>28</v>
      </c>
      <c r="CD230">
        <f t="shared" si="278"/>
        <v>16.563247217870749</v>
      </c>
      <c r="CE230">
        <f t="shared" si="279"/>
        <v>24.499534817235485</v>
      </c>
      <c r="CF230">
        <f t="shared" si="280"/>
        <v>7.3678519545028189</v>
      </c>
      <c r="CG230">
        <f t="shared" si="281"/>
        <v>12.946814279968645</v>
      </c>
      <c r="CH230">
        <f t="shared" si="282"/>
        <v>13.852316903272589</v>
      </c>
      <c r="CI230" s="79">
        <f t="shared" si="246"/>
        <v>7.3678519545028189</v>
      </c>
      <c r="CJ230">
        <f t="shared" si="247"/>
        <v>3</v>
      </c>
      <c r="CO230" s="50" t="s">
        <v>838</v>
      </c>
      <c r="CP230" s="51">
        <v>10</v>
      </c>
      <c r="CQ230" s="51">
        <v>28</v>
      </c>
      <c r="CR230">
        <f t="shared" si="283"/>
        <v>15.87600812447706</v>
      </c>
      <c r="CS230">
        <f t="shared" si="284"/>
        <v>24.131113215100545</v>
      </c>
      <c r="CT230">
        <f t="shared" si="285"/>
        <v>15.129269513475821</v>
      </c>
      <c r="CU230">
        <f t="shared" si="286"/>
        <v>12.946814279968645</v>
      </c>
      <c r="CV230">
        <f t="shared" si="287"/>
        <v>16.716313801260426</v>
      </c>
      <c r="CW230" s="79">
        <f t="shared" si="248"/>
        <v>12.946814279968645</v>
      </c>
      <c r="CX230">
        <f t="shared" si="249"/>
        <v>4</v>
      </c>
      <c r="DC230" s="50" t="s">
        <v>838</v>
      </c>
      <c r="DD230" s="51">
        <v>10</v>
      </c>
      <c r="DE230" s="51">
        <v>28</v>
      </c>
      <c r="DF230">
        <f t="shared" si="288"/>
        <v>15.430257777114306</v>
      </c>
      <c r="DG230">
        <f t="shared" si="289"/>
        <v>24.23143197880167</v>
      </c>
      <c r="DH230">
        <f t="shared" si="290"/>
        <v>24.305034331909635</v>
      </c>
      <c r="DI230">
        <f t="shared" si="291"/>
        <v>7.4615961547736367</v>
      </c>
      <c r="DJ230">
        <f t="shared" si="292"/>
        <v>16.653232718867233</v>
      </c>
      <c r="DK230" s="79">
        <f t="shared" si="250"/>
        <v>7.4615961547736367</v>
      </c>
      <c r="DL230">
        <f t="shared" si="251"/>
        <v>4</v>
      </c>
      <c r="DQ230" s="50" t="s">
        <v>838</v>
      </c>
      <c r="DR230" s="51">
        <v>10</v>
      </c>
      <c r="DS230" s="51">
        <v>28</v>
      </c>
      <c r="DT230">
        <f t="shared" si="293"/>
        <v>14.765641779867469</v>
      </c>
      <c r="DU230">
        <f t="shared" si="294"/>
        <v>23.82375210069949</v>
      </c>
      <c r="DV230">
        <f t="shared" si="295"/>
        <v>24.430613485456959</v>
      </c>
      <c r="DW230">
        <f t="shared" si="296"/>
        <v>7.3572560781065306</v>
      </c>
      <c r="DX230">
        <f t="shared" si="297"/>
        <v>16.782114692701963</v>
      </c>
      <c r="DY230" s="79">
        <f t="shared" si="252"/>
        <v>7.3572560781065306</v>
      </c>
      <c r="DZ230">
        <f t="shared" si="253"/>
        <v>4</v>
      </c>
      <c r="EE230" s="50" t="s">
        <v>838</v>
      </c>
      <c r="EF230" s="51">
        <v>10</v>
      </c>
      <c r="EG230" s="51">
        <v>28</v>
      </c>
      <c r="EH230">
        <f t="shared" si="298"/>
        <v>15.060377106174768</v>
      </c>
      <c r="EI230">
        <f t="shared" si="299"/>
        <v>24.070064691225831</v>
      </c>
      <c r="EJ230">
        <f t="shared" si="300"/>
        <v>24.430613485456959</v>
      </c>
      <c r="EK230">
        <f t="shared" si="301"/>
        <v>7.3572560781065306</v>
      </c>
      <c r="EL230">
        <f t="shared" si="302"/>
        <v>16.921415998109175</v>
      </c>
      <c r="EM230" s="79">
        <f t="shared" si="254"/>
        <v>7.3572560781065306</v>
      </c>
      <c r="EN230">
        <f t="shared" si="255"/>
        <v>4</v>
      </c>
      <c r="ES230" s="50" t="s">
        <v>838</v>
      </c>
      <c r="ET230" s="51">
        <v>10</v>
      </c>
      <c r="EU230" s="51">
        <v>28</v>
      </c>
      <c r="EV230">
        <f t="shared" si="303"/>
        <v>15.209080709636456</v>
      </c>
      <c r="EW230">
        <f t="shared" si="304"/>
        <v>24.30418726496708</v>
      </c>
      <c r="EX230">
        <f t="shared" si="305"/>
        <v>24.430613485456959</v>
      </c>
      <c r="EY230">
        <f t="shared" si="306"/>
        <v>7.3572560781065306</v>
      </c>
      <c r="EZ230">
        <f t="shared" si="307"/>
        <v>16.921415998109175</v>
      </c>
      <c r="FA230" s="79">
        <f t="shared" si="256"/>
        <v>7.3572560781065306</v>
      </c>
      <c r="FB230">
        <f t="shared" si="257"/>
        <v>4</v>
      </c>
    </row>
    <row r="231" spans="1:158">
      <c r="A231" s="50" t="s">
        <v>529</v>
      </c>
      <c r="B231" s="53">
        <v>19</v>
      </c>
      <c r="C231" s="53">
        <v>5</v>
      </c>
      <c r="H231" s="1">
        <v>230</v>
      </c>
      <c r="I231" s="50" t="s">
        <v>1070</v>
      </c>
      <c r="J231" s="51">
        <v>12</v>
      </c>
      <c r="K231" s="51">
        <v>13</v>
      </c>
      <c r="L231">
        <f t="shared" si="231"/>
        <v>13.45362404707371</v>
      </c>
      <c r="M231">
        <f t="shared" si="232"/>
        <v>10.63014581273465</v>
      </c>
      <c r="N231">
        <f t="shared" si="233"/>
        <v>14.866068747318506</v>
      </c>
      <c r="O231">
        <f t="shared" si="234"/>
        <v>15.556349186104045</v>
      </c>
      <c r="P231">
        <f t="shared" si="235"/>
        <v>2.2360679774997898</v>
      </c>
      <c r="Q231" s="79">
        <f t="shared" si="236"/>
        <v>2.2360679774997898</v>
      </c>
      <c r="R231">
        <f t="shared" si="237"/>
        <v>5</v>
      </c>
      <c r="W231" s="50" t="s">
        <v>842</v>
      </c>
      <c r="X231" s="51">
        <v>2</v>
      </c>
      <c r="Y231" s="51">
        <v>24</v>
      </c>
      <c r="Z231">
        <f t="shared" si="258"/>
        <v>19.892523721237584</v>
      </c>
      <c r="AA231">
        <f t="shared" si="259"/>
        <v>25.762174636592356</v>
      </c>
      <c r="AB231">
        <f t="shared" si="260"/>
        <v>2.603927232351928</v>
      </c>
      <c r="AC231">
        <f t="shared" si="261"/>
        <v>2.6925824035672519</v>
      </c>
      <c r="AD231">
        <f t="shared" si="262"/>
        <v>15.024602126178488</v>
      </c>
      <c r="AE231" s="79">
        <f t="shared" si="238"/>
        <v>2.603927232351928</v>
      </c>
      <c r="AF231">
        <f t="shared" si="239"/>
        <v>3</v>
      </c>
      <c r="AK231" s="50" t="s">
        <v>842</v>
      </c>
      <c r="AL231" s="51">
        <v>2</v>
      </c>
      <c r="AM231" s="51">
        <v>24</v>
      </c>
      <c r="AN231">
        <f t="shared" si="263"/>
        <v>19.200085351533922</v>
      </c>
      <c r="AO231">
        <f t="shared" si="264"/>
        <v>25.613014070582786</v>
      </c>
      <c r="AP231">
        <f t="shared" si="265"/>
        <v>2.5832422351987985</v>
      </c>
      <c r="AQ231">
        <f t="shared" si="266"/>
        <v>3.0184617126756614</v>
      </c>
      <c r="AR231">
        <f t="shared" si="267"/>
        <v>15.291953586271733</v>
      </c>
      <c r="AS231" s="79">
        <f t="shared" si="240"/>
        <v>2.5832422351987985</v>
      </c>
      <c r="AT231">
        <f t="shared" si="241"/>
        <v>3</v>
      </c>
      <c r="AY231" s="50" t="s">
        <v>842</v>
      </c>
      <c r="AZ231" s="51">
        <v>2</v>
      </c>
      <c r="BA231" s="51">
        <v>24</v>
      </c>
      <c r="BB231">
        <f t="shared" si="268"/>
        <v>21.306379903283535</v>
      </c>
      <c r="BC231">
        <f t="shared" si="269"/>
        <v>24.576694015963124</v>
      </c>
      <c r="BD231">
        <f t="shared" si="270"/>
        <v>2.1339763076634504</v>
      </c>
      <c r="BE231">
        <f t="shared" si="271"/>
        <v>3.0184617126756614</v>
      </c>
      <c r="BF231">
        <f t="shared" si="272"/>
        <v>16.616292624909374</v>
      </c>
      <c r="BG231" s="79">
        <f t="shared" si="242"/>
        <v>2.1339763076634504</v>
      </c>
      <c r="BH231">
        <f t="shared" si="243"/>
        <v>3</v>
      </c>
      <c r="BM231" s="50" t="s">
        <v>842</v>
      </c>
      <c r="BN231" s="51">
        <v>2</v>
      </c>
      <c r="BO231" s="51">
        <v>24</v>
      </c>
      <c r="BP231">
        <f t="shared" si="273"/>
        <v>17.372364898148014</v>
      </c>
      <c r="BQ231">
        <f t="shared" si="274"/>
        <v>26.041592994553476</v>
      </c>
      <c r="BR231">
        <f t="shared" si="275"/>
        <v>2.0629225695579119</v>
      </c>
      <c r="BS231">
        <f t="shared" si="276"/>
        <v>6.1008196170678586</v>
      </c>
      <c r="BT231">
        <f t="shared" si="277"/>
        <v>18.028761957211213</v>
      </c>
      <c r="BU231" s="79">
        <f t="shared" si="244"/>
        <v>2.0629225695579119</v>
      </c>
      <c r="BV231">
        <f t="shared" si="245"/>
        <v>3</v>
      </c>
      <c r="CA231" s="50" t="s">
        <v>842</v>
      </c>
      <c r="CB231" s="51">
        <v>2</v>
      </c>
      <c r="CC231" s="51">
        <v>24</v>
      </c>
      <c r="CD231">
        <f t="shared" si="278"/>
        <v>15.26652619819922</v>
      </c>
      <c r="CE231">
        <f t="shared" si="279"/>
        <v>25.811621121598186</v>
      </c>
      <c r="CF231">
        <f t="shared" si="280"/>
        <v>1.9262735526064294</v>
      </c>
      <c r="CG231">
        <f t="shared" si="281"/>
        <v>6.1008196170678586</v>
      </c>
      <c r="CH231">
        <f t="shared" si="282"/>
        <v>21.501661941084727</v>
      </c>
      <c r="CI231" s="79">
        <f t="shared" si="246"/>
        <v>1.9262735526064294</v>
      </c>
      <c r="CJ231">
        <f t="shared" si="247"/>
        <v>3</v>
      </c>
      <c r="CO231" s="50" t="s">
        <v>842</v>
      </c>
      <c r="CP231" s="51">
        <v>2</v>
      </c>
      <c r="CQ231" s="51">
        <v>24</v>
      </c>
      <c r="CR231">
        <f t="shared" si="283"/>
        <v>15.09705772024674</v>
      </c>
      <c r="CS231">
        <f t="shared" si="284"/>
        <v>25.197432904960774</v>
      </c>
      <c r="CT231">
        <f t="shared" si="285"/>
        <v>9.6735789312636964</v>
      </c>
      <c r="CU231">
        <f t="shared" si="286"/>
        <v>6.1008196170678586</v>
      </c>
      <c r="CV231">
        <f t="shared" si="287"/>
        <v>24.807965396263551</v>
      </c>
      <c r="CW231" s="79">
        <f t="shared" si="248"/>
        <v>6.1008196170678586</v>
      </c>
      <c r="CX231">
        <f t="shared" si="249"/>
        <v>4</v>
      </c>
      <c r="DC231" s="50" t="s">
        <v>842</v>
      </c>
      <c r="DD231" s="51">
        <v>2</v>
      </c>
      <c r="DE231" s="51">
        <v>24</v>
      </c>
      <c r="DF231">
        <f t="shared" si="288"/>
        <v>14.975503149750814</v>
      </c>
      <c r="DG231">
        <f t="shared" si="289"/>
        <v>25.344767985982674</v>
      </c>
      <c r="DH231">
        <f t="shared" si="290"/>
        <v>19.000537049339055</v>
      </c>
      <c r="DI231">
        <f t="shared" si="291"/>
        <v>1.5746557899848224</v>
      </c>
      <c r="DJ231">
        <f t="shared" si="292"/>
        <v>24.762484272559373</v>
      </c>
      <c r="DK231" s="79">
        <f t="shared" si="250"/>
        <v>1.5746557899848224</v>
      </c>
      <c r="DL231">
        <f t="shared" si="251"/>
        <v>4</v>
      </c>
      <c r="DQ231" s="50" t="s">
        <v>842</v>
      </c>
      <c r="DR231" s="51">
        <v>2</v>
      </c>
      <c r="DS231" s="51">
        <v>24</v>
      </c>
      <c r="DT231">
        <f t="shared" si="293"/>
        <v>14.67464746191089</v>
      </c>
      <c r="DU231">
        <f t="shared" si="294"/>
        <v>24.654459041957974</v>
      </c>
      <c r="DV231">
        <f t="shared" si="295"/>
        <v>19.515503459449654</v>
      </c>
      <c r="DW231">
        <f t="shared" si="296"/>
        <v>1.6680162513703165</v>
      </c>
      <c r="DX231">
        <f t="shared" si="297"/>
        <v>24.888766429033865</v>
      </c>
      <c r="DY231" s="79">
        <f t="shared" si="252"/>
        <v>1.6680162513703165</v>
      </c>
      <c r="DZ231">
        <f t="shared" si="253"/>
        <v>4</v>
      </c>
      <c r="EE231" s="50" t="s">
        <v>842</v>
      </c>
      <c r="EF231" s="51">
        <v>2</v>
      </c>
      <c r="EG231" s="51">
        <v>24</v>
      </c>
      <c r="EH231">
        <f t="shared" si="298"/>
        <v>14.814620047108633</v>
      </c>
      <c r="EI231">
        <f t="shared" si="299"/>
        <v>25.118405190771895</v>
      </c>
      <c r="EJ231">
        <f t="shared" si="300"/>
        <v>19.515503459449654</v>
      </c>
      <c r="EK231">
        <f t="shared" si="301"/>
        <v>1.6680162513703165</v>
      </c>
      <c r="EL231">
        <f t="shared" si="302"/>
        <v>25.051249240328616</v>
      </c>
      <c r="EM231" s="79">
        <f t="shared" si="254"/>
        <v>1.6680162513703165</v>
      </c>
      <c r="EN231">
        <f t="shared" si="255"/>
        <v>4</v>
      </c>
      <c r="ES231" s="50" t="s">
        <v>842</v>
      </c>
      <c r="ET231" s="51">
        <v>2</v>
      </c>
      <c r="EU231" s="51">
        <v>24</v>
      </c>
      <c r="EV231">
        <f t="shared" si="303"/>
        <v>14.982913071637164</v>
      </c>
      <c r="EW231">
        <f t="shared" si="304"/>
        <v>25.386328416109883</v>
      </c>
      <c r="EX231">
        <f t="shared" si="305"/>
        <v>19.515503459449654</v>
      </c>
      <c r="EY231">
        <f t="shared" si="306"/>
        <v>1.6680162513703165</v>
      </c>
      <c r="EZ231">
        <f t="shared" si="307"/>
        <v>25.051249240328616</v>
      </c>
      <c r="FA231" s="79">
        <f t="shared" si="256"/>
        <v>1.6680162513703165</v>
      </c>
      <c r="FB231">
        <f t="shared" si="257"/>
        <v>4</v>
      </c>
    </row>
    <row r="232" spans="1:158">
      <c r="A232" s="50" t="s">
        <v>531</v>
      </c>
      <c r="B232" s="53">
        <v>10</v>
      </c>
      <c r="C232" s="53">
        <v>14</v>
      </c>
      <c r="H232" s="1">
        <v>231</v>
      </c>
      <c r="I232" s="50" t="s">
        <v>806</v>
      </c>
      <c r="J232" s="53">
        <v>11</v>
      </c>
      <c r="K232" s="53">
        <v>7</v>
      </c>
      <c r="L232">
        <f t="shared" si="231"/>
        <v>8.9442719099991592</v>
      </c>
      <c r="M232">
        <f t="shared" si="232"/>
        <v>8.2462112512353212</v>
      </c>
      <c r="N232">
        <f t="shared" si="233"/>
        <v>19.235384061671343</v>
      </c>
      <c r="O232">
        <f t="shared" si="234"/>
        <v>19.723082923316021</v>
      </c>
      <c r="P232">
        <f t="shared" si="235"/>
        <v>7.0710678118654755</v>
      </c>
      <c r="Q232" s="79">
        <f t="shared" si="236"/>
        <v>7.0710678118654755</v>
      </c>
      <c r="R232">
        <f t="shared" si="237"/>
        <v>5</v>
      </c>
      <c r="W232" s="50" t="s">
        <v>843</v>
      </c>
      <c r="X232" s="51">
        <v>2</v>
      </c>
      <c r="Y232" s="51">
        <v>24</v>
      </c>
      <c r="Z232">
        <f t="shared" si="258"/>
        <v>19.892523721237584</v>
      </c>
      <c r="AA232">
        <f t="shared" si="259"/>
        <v>25.762174636592356</v>
      </c>
      <c r="AB232">
        <f t="shared" si="260"/>
        <v>2.603927232351928</v>
      </c>
      <c r="AC232">
        <f t="shared" si="261"/>
        <v>2.6925824035672519</v>
      </c>
      <c r="AD232">
        <f t="shared" si="262"/>
        <v>15.024602126178488</v>
      </c>
      <c r="AE232" s="79">
        <f t="shared" si="238"/>
        <v>2.603927232351928</v>
      </c>
      <c r="AF232">
        <f t="shared" si="239"/>
        <v>3</v>
      </c>
      <c r="AK232" s="50" t="s">
        <v>843</v>
      </c>
      <c r="AL232" s="51">
        <v>2</v>
      </c>
      <c r="AM232" s="51">
        <v>24</v>
      </c>
      <c r="AN232">
        <f t="shared" si="263"/>
        <v>19.200085351533922</v>
      </c>
      <c r="AO232">
        <f t="shared" si="264"/>
        <v>25.613014070582786</v>
      </c>
      <c r="AP232">
        <f t="shared" si="265"/>
        <v>2.5832422351987985</v>
      </c>
      <c r="AQ232">
        <f t="shared" si="266"/>
        <v>3.0184617126756614</v>
      </c>
      <c r="AR232">
        <f t="shared" si="267"/>
        <v>15.291953586271733</v>
      </c>
      <c r="AS232" s="79">
        <f t="shared" si="240"/>
        <v>2.5832422351987985</v>
      </c>
      <c r="AT232">
        <f t="shared" si="241"/>
        <v>3</v>
      </c>
      <c r="AY232" s="50" t="s">
        <v>843</v>
      </c>
      <c r="AZ232" s="51">
        <v>2</v>
      </c>
      <c r="BA232" s="51">
        <v>24</v>
      </c>
      <c r="BB232">
        <f t="shared" si="268"/>
        <v>21.306379903283535</v>
      </c>
      <c r="BC232">
        <f t="shared" si="269"/>
        <v>24.576694015963124</v>
      </c>
      <c r="BD232">
        <f t="shared" si="270"/>
        <v>2.1339763076634504</v>
      </c>
      <c r="BE232">
        <f t="shared" si="271"/>
        <v>3.0184617126756614</v>
      </c>
      <c r="BF232">
        <f t="shared" si="272"/>
        <v>16.616292624909374</v>
      </c>
      <c r="BG232" s="79">
        <f t="shared" si="242"/>
        <v>2.1339763076634504</v>
      </c>
      <c r="BH232">
        <f t="shared" si="243"/>
        <v>3</v>
      </c>
      <c r="BM232" s="50" t="s">
        <v>843</v>
      </c>
      <c r="BN232" s="51">
        <v>2</v>
      </c>
      <c r="BO232" s="51">
        <v>24</v>
      </c>
      <c r="BP232">
        <f t="shared" si="273"/>
        <v>17.372364898148014</v>
      </c>
      <c r="BQ232">
        <f t="shared" si="274"/>
        <v>26.041592994553476</v>
      </c>
      <c r="BR232">
        <f t="shared" si="275"/>
        <v>2.0629225695579119</v>
      </c>
      <c r="BS232">
        <f t="shared" si="276"/>
        <v>6.1008196170678586</v>
      </c>
      <c r="BT232">
        <f t="shared" si="277"/>
        <v>18.028761957211213</v>
      </c>
      <c r="BU232" s="79">
        <f t="shared" si="244"/>
        <v>2.0629225695579119</v>
      </c>
      <c r="BV232">
        <f t="shared" si="245"/>
        <v>3</v>
      </c>
      <c r="CA232" s="50" t="s">
        <v>843</v>
      </c>
      <c r="CB232" s="51">
        <v>2</v>
      </c>
      <c r="CC232" s="51">
        <v>24</v>
      </c>
      <c r="CD232">
        <f t="shared" si="278"/>
        <v>15.26652619819922</v>
      </c>
      <c r="CE232">
        <f t="shared" si="279"/>
        <v>25.811621121598186</v>
      </c>
      <c r="CF232">
        <f t="shared" si="280"/>
        <v>1.9262735526064294</v>
      </c>
      <c r="CG232">
        <f t="shared" si="281"/>
        <v>6.1008196170678586</v>
      </c>
      <c r="CH232">
        <f t="shared" si="282"/>
        <v>21.501661941084727</v>
      </c>
      <c r="CI232" s="79">
        <f t="shared" si="246"/>
        <v>1.9262735526064294</v>
      </c>
      <c r="CJ232">
        <f t="shared" si="247"/>
        <v>3</v>
      </c>
      <c r="CO232" s="50" t="s">
        <v>843</v>
      </c>
      <c r="CP232" s="51">
        <v>2</v>
      </c>
      <c r="CQ232" s="51">
        <v>24</v>
      </c>
      <c r="CR232">
        <f t="shared" si="283"/>
        <v>15.09705772024674</v>
      </c>
      <c r="CS232">
        <f t="shared" si="284"/>
        <v>25.197432904960774</v>
      </c>
      <c r="CT232">
        <f t="shared" si="285"/>
        <v>9.6735789312636964</v>
      </c>
      <c r="CU232">
        <f t="shared" si="286"/>
        <v>6.1008196170678586</v>
      </c>
      <c r="CV232">
        <f t="shared" si="287"/>
        <v>24.807965396263551</v>
      </c>
      <c r="CW232" s="79">
        <f t="shared" si="248"/>
        <v>6.1008196170678586</v>
      </c>
      <c r="CX232">
        <f t="shared" si="249"/>
        <v>4</v>
      </c>
      <c r="DC232" s="50" t="s">
        <v>843</v>
      </c>
      <c r="DD232" s="51">
        <v>2</v>
      </c>
      <c r="DE232" s="51">
        <v>24</v>
      </c>
      <c r="DF232">
        <f t="shared" si="288"/>
        <v>14.975503149750814</v>
      </c>
      <c r="DG232">
        <f t="shared" si="289"/>
        <v>25.344767985982674</v>
      </c>
      <c r="DH232">
        <f t="shared" si="290"/>
        <v>19.000537049339055</v>
      </c>
      <c r="DI232">
        <f t="shared" si="291"/>
        <v>1.5746557899848224</v>
      </c>
      <c r="DJ232">
        <f t="shared" si="292"/>
        <v>24.762484272559373</v>
      </c>
      <c r="DK232" s="79">
        <f t="shared" si="250"/>
        <v>1.5746557899848224</v>
      </c>
      <c r="DL232">
        <f t="shared" si="251"/>
        <v>4</v>
      </c>
      <c r="DQ232" s="50" t="s">
        <v>843</v>
      </c>
      <c r="DR232" s="51">
        <v>2</v>
      </c>
      <c r="DS232" s="51">
        <v>24</v>
      </c>
      <c r="DT232">
        <f t="shared" si="293"/>
        <v>14.67464746191089</v>
      </c>
      <c r="DU232">
        <f t="shared" si="294"/>
        <v>24.654459041957974</v>
      </c>
      <c r="DV232">
        <f t="shared" si="295"/>
        <v>19.515503459449654</v>
      </c>
      <c r="DW232">
        <f t="shared" si="296"/>
        <v>1.6680162513703165</v>
      </c>
      <c r="DX232">
        <f t="shared" si="297"/>
        <v>24.888766429033865</v>
      </c>
      <c r="DY232" s="79">
        <f t="shared" si="252"/>
        <v>1.6680162513703165</v>
      </c>
      <c r="DZ232">
        <f t="shared" si="253"/>
        <v>4</v>
      </c>
      <c r="EE232" s="50" t="s">
        <v>843</v>
      </c>
      <c r="EF232" s="51">
        <v>2</v>
      </c>
      <c r="EG232" s="51">
        <v>24</v>
      </c>
      <c r="EH232">
        <f t="shared" si="298"/>
        <v>14.814620047108633</v>
      </c>
      <c r="EI232">
        <f t="shared" si="299"/>
        <v>25.118405190771895</v>
      </c>
      <c r="EJ232">
        <f t="shared" si="300"/>
        <v>19.515503459449654</v>
      </c>
      <c r="EK232">
        <f t="shared" si="301"/>
        <v>1.6680162513703165</v>
      </c>
      <c r="EL232">
        <f t="shared" si="302"/>
        <v>25.051249240328616</v>
      </c>
      <c r="EM232" s="79">
        <f t="shared" si="254"/>
        <v>1.6680162513703165</v>
      </c>
      <c r="EN232">
        <f t="shared" si="255"/>
        <v>4</v>
      </c>
      <c r="ES232" s="50" t="s">
        <v>843</v>
      </c>
      <c r="ET232" s="51">
        <v>2</v>
      </c>
      <c r="EU232" s="51">
        <v>24</v>
      </c>
      <c r="EV232">
        <f t="shared" si="303"/>
        <v>14.982913071637164</v>
      </c>
      <c r="EW232">
        <f t="shared" si="304"/>
        <v>25.386328416109883</v>
      </c>
      <c r="EX232">
        <f t="shared" si="305"/>
        <v>19.515503459449654</v>
      </c>
      <c r="EY232">
        <f t="shared" si="306"/>
        <v>1.6680162513703165</v>
      </c>
      <c r="EZ232">
        <f t="shared" si="307"/>
        <v>25.051249240328616</v>
      </c>
      <c r="FA232" s="79">
        <f t="shared" si="256"/>
        <v>1.6680162513703165</v>
      </c>
      <c r="FB232">
        <f t="shared" si="257"/>
        <v>4</v>
      </c>
    </row>
    <row r="233" spans="1:158">
      <c r="A233" s="50" t="s">
        <v>533</v>
      </c>
      <c r="B233" s="53">
        <v>19</v>
      </c>
      <c r="C233" s="53">
        <v>5</v>
      </c>
      <c r="H233" s="1">
        <v>232</v>
      </c>
      <c r="I233" s="50" t="s">
        <v>939</v>
      </c>
      <c r="J233" s="51">
        <v>2</v>
      </c>
      <c r="K233" s="51">
        <v>24</v>
      </c>
      <c r="L233">
        <f t="shared" si="231"/>
        <v>21.023796041628639</v>
      </c>
      <c r="M233">
        <f t="shared" si="232"/>
        <v>25.495097567963924</v>
      </c>
      <c r="N233">
        <f t="shared" si="233"/>
        <v>0</v>
      </c>
      <c r="O233">
        <f t="shared" si="234"/>
        <v>1</v>
      </c>
      <c r="P233">
        <f t="shared" si="235"/>
        <v>12.806248474865697</v>
      </c>
      <c r="Q233" s="79">
        <f t="shared" si="236"/>
        <v>0</v>
      </c>
      <c r="R233">
        <f t="shared" si="237"/>
        <v>3</v>
      </c>
      <c r="W233" s="50" t="s">
        <v>844</v>
      </c>
      <c r="X233" s="51">
        <v>12</v>
      </c>
      <c r="Y233" s="51">
        <v>13</v>
      </c>
      <c r="Z233">
        <f t="shared" si="258"/>
        <v>12.410177275123832</v>
      </c>
      <c r="AA233">
        <f t="shared" si="259"/>
        <v>11.198837723812336</v>
      </c>
      <c r="AB233">
        <f t="shared" si="260"/>
        <v>15.07956697559263</v>
      </c>
      <c r="AC233">
        <f t="shared" si="261"/>
        <v>13.901438774457844</v>
      </c>
      <c r="AD233">
        <f t="shared" si="262"/>
        <v>5.2916433707108084</v>
      </c>
      <c r="AE233" s="79">
        <f t="shared" si="238"/>
        <v>5.2916433707108084</v>
      </c>
      <c r="AF233">
        <f t="shared" si="239"/>
        <v>5</v>
      </c>
      <c r="AK233" s="50" t="s">
        <v>844</v>
      </c>
      <c r="AL233" s="51">
        <v>12</v>
      </c>
      <c r="AM233" s="51">
        <v>13</v>
      </c>
      <c r="AN233">
        <f t="shared" si="263"/>
        <v>8.5168594283449011</v>
      </c>
      <c r="AO233">
        <f t="shared" si="264"/>
        <v>10.900967269002868</v>
      </c>
      <c r="AP233">
        <f t="shared" si="265"/>
        <v>15.390534194293414</v>
      </c>
      <c r="AQ233">
        <f t="shared" si="266"/>
        <v>13.068197189011533</v>
      </c>
      <c r="AR233">
        <f t="shared" si="267"/>
        <v>6.4060266737416027</v>
      </c>
      <c r="AS233" s="79">
        <f t="shared" si="240"/>
        <v>6.4060266737416027</v>
      </c>
      <c r="AT233">
        <f t="shared" si="241"/>
        <v>5</v>
      </c>
      <c r="AY233" s="50" t="s">
        <v>844</v>
      </c>
      <c r="AZ233" s="51">
        <v>12</v>
      </c>
      <c r="BA233" s="51">
        <v>13</v>
      </c>
      <c r="BB233">
        <f t="shared" si="268"/>
        <v>7.0198439226983229</v>
      </c>
      <c r="BC233">
        <f t="shared" si="269"/>
        <v>9.9756648313923293</v>
      </c>
      <c r="BD233">
        <f t="shared" si="270"/>
        <v>15.460596540938157</v>
      </c>
      <c r="BE233">
        <f t="shared" si="271"/>
        <v>13.068197189011533</v>
      </c>
      <c r="BF233">
        <f t="shared" si="272"/>
        <v>7.3592181063355913</v>
      </c>
      <c r="BG233" s="79">
        <f t="shared" si="242"/>
        <v>7.0198439226983229</v>
      </c>
      <c r="BH233">
        <f t="shared" si="243"/>
        <v>1</v>
      </c>
      <c r="BM233" s="50" t="s">
        <v>844</v>
      </c>
      <c r="BN233" s="51">
        <v>12</v>
      </c>
      <c r="BO233" s="51">
        <v>13</v>
      </c>
      <c r="BP233">
        <f t="shared" si="273"/>
        <v>3.5380091461732146</v>
      </c>
      <c r="BQ233">
        <f t="shared" si="274"/>
        <v>11.353144451031028</v>
      </c>
      <c r="BR233">
        <f t="shared" si="275"/>
        <v>15.390699366435284</v>
      </c>
      <c r="BS233">
        <f t="shared" si="276"/>
        <v>11.225862995778987</v>
      </c>
      <c r="BT233">
        <f t="shared" si="277"/>
        <v>12.158883811015972</v>
      </c>
      <c r="BU233" s="79">
        <f t="shared" si="244"/>
        <v>3.5380091461732146</v>
      </c>
      <c r="BV233">
        <f t="shared" si="245"/>
        <v>1</v>
      </c>
      <c r="CA233" s="50" t="s">
        <v>844</v>
      </c>
      <c r="CB233" s="51">
        <v>12</v>
      </c>
      <c r="CC233" s="51">
        <v>13</v>
      </c>
      <c r="CD233">
        <f t="shared" si="278"/>
        <v>2.0253938432569303</v>
      </c>
      <c r="CE233">
        <f t="shared" si="279"/>
        <v>10.985160314302828</v>
      </c>
      <c r="CF233">
        <f t="shared" si="280"/>
        <v>15.497057969158885</v>
      </c>
      <c r="CG233">
        <f t="shared" si="281"/>
        <v>11.225862995778987</v>
      </c>
      <c r="CH233">
        <f t="shared" si="282"/>
        <v>16.490744509836158</v>
      </c>
      <c r="CI233" s="79">
        <f t="shared" si="246"/>
        <v>2.0253938432569303</v>
      </c>
      <c r="CJ233">
        <f t="shared" si="247"/>
        <v>1</v>
      </c>
      <c r="CO233" s="50" t="s">
        <v>844</v>
      </c>
      <c r="CP233" s="51">
        <v>12</v>
      </c>
      <c r="CQ233" s="51">
        <v>13</v>
      </c>
      <c r="CR233">
        <f t="shared" si="283"/>
        <v>1.0118885850041113</v>
      </c>
      <c r="CS233">
        <f t="shared" si="284"/>
        <v>10.342176995197866</v>
      </c>
      <c r="CT233">
        <f t="shared" si="285"/>
        <v>8.7820249760171425</v>
      </c>
      <c r="CU233">
        <f t="shared" si="286"/>
        <v>11.225862995778987</v>
      </c>
      <c r="CV233">
        <f t="shared" si="287"/>
        <v>20.049136078699494</v>
      </c>
      <c r="CW233" s="79">
        <f t="shared" si="248"/>
        <v>1.0118885850041113</v>
      </c>
      <c r="CX233">
        <f t="shared" si="249"/>
        <v>1</v>
      </c>
      <c r="DC233" s="50" t="s">
        <v>844</v>
      </c>
      <c r="DD233" s="51">
        <v>12</v>
      </c>
      <c r="DE233" s="51">
        <v>13</v>
      </c>
      <c r="DF233">
        <f t="shared" si="288"/>
        <v>0.38256114308249117</v>
      </c>
      <c r="DG233">
        <f t="shared" si="289"/>
        <v>10.493425622421508</v>
      </c>
      <c r="DH233">
        <f t="shared" si="290"/>
        <v>12.69500946448273</v>
      </c>
      <c r="DI233">
        <f t="shared" si="291"/>
        <v>15.009109074723016</v>
      </c>
      <c r="DJ233">
        <f t="shared" si="292"/>
        <v>20.07214257693359</v>
      </c>
      <c r="DK233" s="79">
        <f t="shared" si="250"/>
        <v>0.38256114308249117</v>
      </c>
      <c r="DL233">
        <f t="shared" si="251"/>
        <v>1</v>
      </c>
      <c r="DQ233" s="50" t="s">
        <v>844</v>
      </c>
      <c r="DR233" s="51">
        <v>12</v>
      </c>
      <c r="DS233" s="51">
        <v>13</v>
      </c>
      <c r="DT233">
        <f t="shared" si="293"/>
        <v>0.41348065416380775</v>
      </c>
      <c r="DU233">
        <f t="shared" si="294"/>
        <v>9.7884678063312531</v>
      </c>
      <c r="DV233">
        <f t="shared" si="295"/>
        <v>12.190848208545269</v>
      </c>
      <c r="DW233">
        <f t="shared" si="296"/>
        <v>14.97367188150039</v>
      </c>
      <c r="DX233">
        <f t="shared" si="297"/>
        <v>20.157814532309875</v>
      </c>
      <c r="DY233" s="79">
        <f t="shared" si="252"/>
        <v>0.41348065416380775</v>
      </c>
      <c r="DZ233">
        <f t="shared" si="253"/>
        <v>1</v>
      </c>
      <c r="EE233" s="50" t="s">
        <v>844</v>
      </c>
      <c r="EF233" s="51">
        <v>12</v>
      </c>
      <c r="EG233" s="51">
        <v>13</v>
      </c>
      <c r="EH233">
        <f t="shared" si="298"/>
        <v>7.3720283457301014E-2</v>
      </c>
      <c r="EI233">
        <f t="shared" si="299"/>
        <v>10.261957575423732</v>
      </c>
      <c r="EJ233">
        <f t="shared" si="300"/>
        <v>12.190848208545269</v>
      </c>
      <c r="EK233">
        <f t="shared" si="301"/>
        <v>14.97367188150039</v>
      </c>
      <c r="EL233">
        <f t="shared" si="302"/>
        <v>20.355203739119514</v>
      </c>
      <c r="EM233" s="79">
        <f t="shared" si="254"/>
        <v>7.3720283457301014E-2</v>
      </c>
      <c r="EN233">
        <f t="shared" si="255"/>
        <v>1</v>
      </c>
      <c r="ES233" s="50" t="s">
        <v>844</v>
      </c>
      <c r="ET233" s="51">
        <v>12</v>
      </c>
      <c r="EU233" s="51">
        <v>13</v>
      </c>
      <c r="EV233">
        <f t="shared" si="303"/>
        <v>0.1219864428359973</v>
      </c>
      <c r="EW233">
        <f t="shared" si="304"/>
        <v>10.531320358368559</v>
      </c>
      <c r="EX233">
        <f t="shared" si="305"/>
        <v>12.190848208545269</v>
      </c>
      <c r="EY233">
        <f t="shared" si="306"/>
        <v>14.97367188150039</v>
      </c>
      <c r="EZ233">
        <f t="shared" si="307"/>
        <v>20.355203739119514</v>
      </c>
      <c r="FA233" s="79">
        <f t="shared" si="256"/>
        <v>0.1219864428359973</v>
      </c>
      <c r="FB233">
        <f t="shared" si="257"/>
        <v>1</v>
      </c>
    </row>
    <row r="234" spans="1:158">
      <c r="A234" s="50" t="s">
        <v>535</v>
      </c>
      <c r="B234" s="53">
        <v>23</v>
      </c>
      <c r="C234" s="53">
        <v>27</v>
      </c>
      <c r="H234" s="1">
        <v>233</v>
      </c>
      <c r="I234" s="50" t="s">
        <v>1127</v>
      </c>
      <c r="J234" s="53">
        <v>19</v>
      </c>
      <c r="K234" s="53">
        <v>8</v>
      </c>
      <c r="L234">
        <f t="shared" si="231"/>
        <v>16.763054614240211</v>
      </c>
      <c r="M234">
        <f t="shared" si="232"/>
        <v>3</v>
      </c>
      <c r="N234">
        <f t="shared" si="233"/>
        <v>23.345235059857504</v>
      </c>
      <c r="O234">
        <f t="shared" si="234"/>
        <v>24.083189157584592</v>
      </c>
      <c r="P234">
        <f t="shared" si="235"/>
        <v>10.816653826391969</v>
      </c>
      <c r="Q234" s="79">
        <f t="shared" si="236"/>
        <v>3</v>
      </c>
      <c r="R234">
        <f t="shared" si="237"/>
        <v>2</v>
      </c>
      <c r="W234" s="50" t="s">
        <v>846</v>
      </c>
      <c r="X234" s="51">
        <v>7</v>
      </c>
      <c r="Y234" s="51">
        <v>37</v>
      </c>
      <c r="Z234">
        <f t="shared" si="258"/>
        <v>33.057714682052662</v>
      </c>
      <c r="AA234">
        <f t="shared" si="259"/>
        <v>33.055284058562897</v>
      </c>
      <c r="AB234">
        <f t="shared" si="260"/>
        <v>11.667702252002492</v>
      </c>
      <c r="AC234">
        <f t="shared" si="261"/>
        <v>16.620770138594661</v>
      </c>
      <c r="AD234">
        <f t="shared" si="262"/>
        <v>21.579939695353538</v>
      </c>
      <c r="AE234" s="79">
        <f t="shared" si="238"/>
        <v>11.667702252002492</v>
      </c>
      <c r="AF234">
        <f t="shared" si="239"/>
        <v>3</v>
      </c>
      <c r="AK234" s="50" t="s">
        <v>846</v>
      </c>
      <c r="AL234" s="51">
        <v>7</v>
      </c>
      <c r="AM234" s="51">
        <v>37</v>
      </c>
      <c r="AN234">
        <f t="shared" si="263"/>
        <v>31.347820190536176</v>
      </c>
      <c r="AO234">
        <f t="shared" si="264"/>
        <v>33.309124187223411</v>
      </c>
      <c r="AP234">
        <f t="shared" si="265"/>
        <v>11.531348185954446</v>
      </c>
      <c r="AQ234">
        <f t="shared" si="266"/>
        <v>16.865480854125948</v>
      </c>
      <c r="AR234">
        <f t="shared" si="267"/>
        <v>21.078358045746562</v>
      </c>
      <c r="AS234" s="79">
        <f t="shared" si="240"/>
        <v>11.531348185954446</v>
      </c>
      <c r="AT234">
        <f t="shared" si="241"/>
        <v>3</v>
      </c>
      <c r="AY234" s="50" t="s">
        <v>846</v>
      </c>
      <c r="AZ234" s="51">
        <v>7</v>
      </c>
      <c r="BA234" s="51">
        <v>37</v>
      </c>
      <c r="BB234">
        <f t="shared" si="268"/>
        <v>31.531281476575678</v>
      </c>
      <c r="BC234">
        <f t="shared" si="269"/>
        <v>32.099022136387234</v>
      </c>
      <c r="BD234">
        <f t="shared" si="270"/>
        <v>11.873602076104325</v>
      </c>
      <c r="BE234">
        <f t="shared" si="271"/>
        <v>16.865480854125948</v>
      </c>
      <c r="BF234">
        <f t="shared" si="272"/>
        <v>21.756308346698379</v>
      </c>
      <c r="BG234" s="79">
        <f t="shared" si="242"/>
        <v>11.873602076104325</v>
      </c>
      <c r="BH234">
        <f t="shared" si="243"/>
        <v>3</v>
      </c>
      <c r="BM234" s="50" t="s">
        <v>846</v>
      </c>
      <c r="BN234" s="51">
        <v>7</v>
      </c>
      <c r="BO234" s="51">
        <v>37</v>
      </c>
      <c r="BP234">
        <f t="shared" si="273"/>
        <v>27.884000945746745</v>
      </c>
      <c r="BQ234">
        <f t="shared" si="274"/>
        <v>33.622840343105707</v>
      </c>
      <c r="BR234">
        <f t="shared" si="275"/>
        <v>11.956265254166595</v>
      </c>
      <c r="BS234">
        <f t="shared" si="276"/>
        <v>19.769167913698343</v>
      </c>
      <c r="BT234">
        <f t="shared" si="277"/>
        <v>19.652279304187243</v>
      </c>
      <c r="BU234" s="79">
        <f t="shared" si="244"/>
        <v>11.956265254166595</v>
      </c>
      <c r="BV234">
        <f t="shared" si="245"/>
        <v>3</v>
      </c>
      <c r="CA234" s="50" t="s">
        <v>846</v>
      </c>
      <c r="CB234" s="51">
        <v>7</v>
      </c>
      <c r="CC234" s="51">
        <v>37</v>
      </c>
      <c r="CD234">
        <f t="shared" si="278"/>
        <v>25.814441816167612</v>
      </c>
      <c r="CE234">
        <f t="shared" si="279"/>
        <v>33.945028238711686</v>
      </c>
      <c r="CF234">
        <f t="shared" si="280"/>
        <v>12.043415756315607</v>
      </c>
      <c r="CG234">
        <f t="shared" si="281"/>
        <v>19.769167913698343</v>
      </c>
      <c r="CH234">
        <f t="shared" si="282"/>
        <v>20.489014792046287</v>
      </c>
      <c r="CI234" s="79">
        <f t="shared" si="246"/>
        <v>12.043415756315607</v>
      </c>
      <c r="CJ234">
        <f t="shared" si="247"/>
        <v>3</v>
      </c>
      <c r="CO234" s="50" t="s">
        <v>846</v>
      </c>
      <c r="CP234" s="51">
        <v>7</v>
      </c>
      <c r="CQ234" s="51">
        <v>37</v>
      </c>
      <c r="CR234">
        <f t="shared" si="283"/>
        <v>25.201170953121636</v>
      </c>
      <c r="CS234">
        <f t="shared" si="284"/>
        <v>33.597032979118858</v>
      </c>
      <c r="CT234">
        <f t="shared" si="285"/>
        <v>22.877003650159015</v>
      </c>
      <c r="CU234">
        <f t="shared" si="286"/>
        <v>19.769167913698343</v>
      </c>
      <c r="CV234">
        <f t="shared" si="287"/>
        <v>22.210454878327226</v>
      </c>
      <c r="CW234" s="79">
        <f t="shared" si="248"/>
        <v>19.769167913698343</v>
      </c>
      <c r="CX234">
        <f t="shared" si="249"/>
        <v>4</v>
      </c>
      <c r="DC234" s="50" t="s">
        <v>846</v>
      </c>
      <c r="DD234" s="51">
        <v>7</v>
      </c>
      <c r="DE234" s="51">
        <v>37</v>
      </c>
      <c r="DF234">
        <f t="shared" si="288"/>
        <v>24.793846623067516</v>
      </c>
      <c r="DG234">
        <f t="shared" si="289"/>
        <v>33.693849635701952</v>
      </c>
      <c r="DH234">
        <f t="shared" si="290"/>
        <v>32.366523395837653</v>
      </c>
      <c r="DI234">
        <f t="shared" si="291"/>
        <v>12.51247438266839</v>
      </c>
      <c r="DJ234">
        <f t="shared" si="292"/>
        <v>22.117428135042061</v>
      </c>
      <c r="DK234" s="79">
        <f t="shared" si="250"/>
        <v>12.51247438266839</v>
      </c>
      <c r="DL234">
        <f t="shared" si="251"/>
        <v>4</v>
      </c>
      <c r="DQ234" s="50" t="s">
        <v>846</v>
      </c>
      <c r="DR234" s="51">
        <v>7</v>
      </c>
      <c r="DS234" s="51">
        <v>37</v>
      </c>
      <c r="DT234">
        <f t="shared" si="293"/>
        <v>24.162605748788099</v>
      </c>
      <c r="DU234">
        <f t="shared" si="294"/>
        <v>33.30259283598776</v>
      </c>
      <c r="DV234">
        <f t="shared" si="295"/>
        <v>32.693346039703421</v>
      </c>
      <c r="DW234">
        <f t="shared" si="296"/>
        <v>12.453449349270084</v>
      </c>
      <c r="DX234">
        <f t="shared" si="297"/>
        <v>22.236671564759938</v>
      </c>
      <c r="DY234" s="79">
        <f t="shared" si="252"/>
        <v>12.453449349270084</v>
      </c>
      <c r="DZ234">
        <f t="shared" si="253"/>
        <v>4</v>
      </c>
      <c r="EE234" s="50" t="s">
        <v>846</v>
      </c>
      <c r="EF234" s="51">
        <v>7</v>
      </c>
      <c r="EG234" s="51">
        <v>37</v>
      </c>
      <c r="EH234">
        <f t="shared" si="298"/>
        <v>24.444145665582038</v>
      </c>
      <c r="EI234">
        <f t="shared" si="299"/>
        <v>33.537345697174615</v>
      </c>
      <c r="EJ234">
        <f t="shared" si="300"/>
        <v>32.693346039703421</v>
      </c>
      <c r="EK234">
        <f t="shared" si="301"/>
        <v>12.453449349270084</v>
      </c>
      <c r="EL234">
        <f t="shared" si="302"/>
        <v>22.309615299710238</v>
      </c>
      <c r="EM234" s="79">
        <f t="shared" si="254"/>
        <v>12.453449349270084</v>
      </c>
      <c r="EN234">
        <f t="shared" si="255"/>
        <v>4</v>
      </c>
      <c r="ES234" s="50" t="s">
        <v>846</v>
      </c>
      <c r="ET234" s="51">
        <v>7</v>
      </c>
      <c r="EU234" s="51">
        <v>37</v>
      </c>
      <c r="EV234">
        <f t="shared" si="303"/>
        <v>24.598240958902647</v>
      </c>
      <c r="EW234">
        <f t="shared" si="304"/>
        <v>33.768344844404027</v>
      </c>
      <c r="EX234">
        <f t="shared" si="305"/>
        <v>32.693346039703421</v>
      </c>
      <c r="EY234">
        <f t="shared" si="306"/>
        <v>12.453449349270084</v>
      </c>
      <c r="EZ234">
        <f t="shared" si="307"/>
        <v>22.309615299710238</v>
      </c>
      <c r="FA234" s="79">
        <f t="shared" si="256"/>
        <v>12.453449349270084</v>
      </c>
      <c r="FB234">
        <f t="shared" si="257"/>
        <v>4</v>
      </c>
    </row>
    <row r="235" spans="1:158">
      <c r="A235" s="50" t="s">
        <v>537</v>
      </c>
      <c r="B235" s="53">
        <v>19</v>
      </c>
      <c r="C235" s="53">
        <v>8</v>
      </c>
      <c r="H235" s="1">
        <v>234</v>
      </c>
      <c r="I235" s="50" t="s">
        <v>1011</v>
      </c>
      <c r="J235" s="51">
        <v>9</v>
      </c>
      <c r="K235" s="51">
        <v>12</v>
      </c>
      <c r="L235">
        <f t="shared" si="231"/>
        <v>10.816653826391969</v>
      </c>
      <c r="M235">
        <f t="shared" si="232"/>
        <v>12.206555615733702</v>
      </c>
      <c r="N235">
        <f t="shared" si="233"/>
        <v>13.892443989449804</v>
      </c>
      <c r="O235">
        <f t="shared" si="234"/>
        <v>14.422205101855956</v>
      </c>
      <c r="P235">
        <f t="shared" si="235"/>
        <v>2.2360679774997898</v>
      </c>
      <c r="Q235" s="79">
        <f t="shared" si="236"/>
        <v>2.2360679774997898</v>
      </c>
      <c r="R235">
        <f t="shared" si="237"/>
        <v>5</v>
      </c>
      <c r="W235" s="50" t="s">
        <v>850</v>
      </c>
      <c r="X235" s="51">
        <v>11</v>
      </c>
      <c r="Y235" s="51">
        <v>20</v>
      </c>
      <c r="Z235">
        <f t="shared" si="258"/>
        <v>17.621364873357567</v>
      </c>
      <c r="AA235">
        <f t="shared" si="259"/>
        <v>16.533272558640114</v>
      </c>
      <c r="AB235">
        <f t="shared" si="260"/>
        <v>9.1036921736943608</v>
      </c>
      <c r="AC235">
        <f t="shared" si="261"/>
        <v>10.111874208078342</v>
      </c>
      <c r="AD235">
        <f t="shared" si="262"/>
        <v>5.2252054135765515</v>
      </c>
      <c r="AE235" s="79">
        <f t="shared" si="238"/>
        <v>5.2252054135765515</v>
      </c>
      <c r="AF235">
        <f t="shared" si="239"/>
        <v>5</v>
      </c>
      <c r="AK235" s="50" t="s">
        <v>850</v>
      </c>
      <c r="AL235" s="51">
        <v>11</v>
      </c>
      <c r="AM235" s="51">
        <v>20</v>
      </c>
      <c r="AN235">
        <f t="shared" si="263"/>
        <v>14.71952968332166</v>
      </c>
      <c r="AO235">
        <f t="shared" si="264"/>
        <v>16.56207570867468</v>
      </c>
      <c r="AP235">
        <f t="shared" si="265"/>
        <v>9.4282305481842599</v>
      </c>
      <c r="AQ235">
        <f t="shared" si="266"/>
        <v>9.3867518932210476</v>
      </c>
      <c r="AR235">
        <f t="shared" si="267"/>
        <v>5.4452282894924515</v>
      </c>
      <c r="AS235" s="79">
        <f t="shared" si="240"/>
        <v>5.4452282894924515</v>
      </c>
      <c r="AT235">
        <f t="shared" si="241"/>
        <v>5</v>
      </c>
      <c r="AY235" s="50" t="s">
        <v>850</v>
      </c>
      <c r="AZ235" s="51">
        <v>11</v>
      </c>
      <c r="BA235" s="51">
        <v>20</v>
      </c>
      <c r="BB235">
        <f t="shared" si="268"/>
        <v>14.072901985271004</v>
      </c>
      <c r="BC235">
        <f t="shared" si="269"/>
        <v>15.422296267102306</v>
      </c>
      <c r="BD235">
        <f t="shared" si="270"/>
        <v>9.6526111761361726</v>
      </c>
      <c r="BE235">
        <f t="shared" si="271"/>
        <v>9.3867518932210476</v>
      </c>
      <c r="BF235">
        <f t="shared" si="272"/>
        <v>6.7908625885536518</v>
      </c>
      <c r="BG235" s="79">
        <f t="shared" si="242"/>
        <v>6.7908625885536518</v>
      </c>
      <c r="BH235">
        <f t="shared" si="243"/>
        <v>5</v>
      </c>
      <c r="BM235" s="50" t="s">
        <v>850</v>
      </c>
      <c r="BN235" s="51">
        <v>11</v>
      </c>
      <c r="BO235" s="51">
        <v>20</v>
      </c>
      <c r="BP235">
        <f t="shared" si="273"/>
        <v>10.524268486237194</v>
      </c>
      <c r="BQ235">
        <f t="shared" si="274"/>
        <v>16.945043241077215</v>
      </c>
      <c r="BR235">
        <f t="shared" si="275"/>
        <v>9.6032255851870634</v>
      </c>
      <c r="BS235">
        <f t="shared" si="276"/>
        <v>9.3391648448884332</v>
      </c>
      <c r="BT235">
        <f t="shared" si="277"/>
        <v>9.2083928820281269</v>
      </c>
      <c r="BU235" s="79">
        <f t="shared" si="244"/>
        <v>9.2083928820281269</v>
      </c>
      <c r="BV235">
        <f t="shared" si="245"/>
        <v>5</v>
      </c>
      <c r="CA235" s="50" t="s">
        <v>850</v>
      </c>
      <c r="CB235" s="51">
        <v>11</v>
      </c>
      <c r="CC235" s="51">
        <v>20</v>
      </c>
      <c r="CD235">
        <f t="shared" si="278"/>
        <v>8.5541227919818343</v>
      </c>
      <c r="CE235">
        <f t="shared" si="279"/>
        <v>16.991141938343453</v>
      </c>
      <c r="CF235">
        <f t="shared" si="280"/>
        <v>9.7649479246676467</v>
      </c>
      <c r="CG235">
        <f t="shared" si="281"/>
        <v>9.3391648448884332</v>
      </c>
      <c r="CH235">
        <f t="shared" si="282"/>
        <v>13.388390581720099</v>
      </c>
      <c r="CI235" s="79">
        <f t="shared" si="246"/>
        <v>8.5541227919818343</v>
      </c>
      <c r="CJ235">
        <f t="shared" si="247"/>
        <v>1</v>
      </c>
      <c r="CO235" s="50" t="s">
        <v>850</v>
      </c>
      <c r="CP235" s="51">
        <v>11</v>
      </c>
      <c r="CQ235" s="51">
        <v>20</v>
      </c>
      <c r="CR235">
        <f t="shared" si="283"/>
        <v>7.824419913863367</v>
      </c>
      <c r="CS235">
        <f t="shared" si="284"/>
        <v>16.520006809925956</v>
      </c>
      <c r="CT235">
        <f t="shared" si="285"/>
        <v>9.4830443078891555</v>
      </c>
      <c r="CU235">
        <f t="shared" si="286"/>
        <v>9.3391648448884332</v>
      </c>
      <c r="CV235">
        <f t="shared" si="287"/>
        <v>17.025698208949017</v>
      </c>
      <c r="CW235" s="79">
        <f t="shared" si="248"/>
        <v>7.824419913863367</v>
      </c>
      <c r="CX235">
        <f t="shared" si="249"/>
        <v>1</v>
      </c>
      <c r="DC235" s="50" t="s">
        <v>850</v>
      </c>
      <c r="DD235" s="51">
        <v>11</v>
      </c>
      <c r="DE235" s="51">
        <v>20</v>
      </c>
      <c r="DF235">
        <f t="shared" si="288"/>
        <v>7.3684802482056346</v>
      </c>
      <c r="DG235">
        <f t="shared" si="289"/>
        <v>16.639689807303871</v>
      </c>
      <c r="DH235">
        <f t="shared" si="290"/>
        <v>17.419787013316384</v>
      </c>
      <c r="DI235">
        <f t="shared" si="291"/>
        <v>9.3849602544141195</v>
      </c>
      <c r="DJ235">
        <f t="shared" si="292"/>
        <v>17.011081357419645</v>
      </c>
      <c r="DK235" s="79">
        <f t="shared" si="250"/>
        <v>7.3684802482056346</v>
      </c>
      <c r="DL235">
        <f t="shared" si="251"/>
        <v>1</v>
      </c>
      <c r="DQ235" s="50" t="s">
        <v>850</v>
      </c>
      <c r="DR235" s="51">
        <v>11</v>
      </c>
      <c r="DS235" s="51">
        <v>20</v>
      </c>
      <c r="DT235">
        <f t="shared" si="293"/>
        <v>6.7072706797450579</v>
      </c>
      <c r="DU235">
        <f t="shared" si="294"/>
        <v>16.124006745458257</v>
      </c>
      <c r="DV235">
        <f t="shared" si="295"/>
        <v>17.313568008466405</v>
      </c>
      <c r="DW235">
        <f t="shared" si="296"/>
        <v>9.3167959281523114</v>
      </c>
      <c r="DX235">
        <f t="shared" si="297"/>
        <v>17.124343698927653</v>
      </c>
      <c r="DY235" s="79">
        <f t="shared" si="252"/>
        <v>6.7072706797450579</v>
      </c>
      <c r="DZ235">
        <f t="shared" si="253"/>
        <v>1</v>
      </c>
      <c r="EE235" s="50" t="s">
        <v>850</v>
      </c>
      <c r="EF235" s="51">
        <v>11</v>
      </c>
      <c r="EG235" s="51">
        <v>20</v>
      </c>
      <c r="EH235">
        <f t="shared" si="298"/>
        <v>6.9988420256634623</v>
      </c>
      <c r="EI235">
        <f t="shared" si="299"/>
        <v>16.451295471050191</v>
      </c>
      <c r="EJ235">
        <f t="shared" si="300"/>
        <v>17.313568008466405</v>
      </c>
      <c r="EK235">
        <f t="shared" si="301"/>
        <v>9.3167959281523114</v>
      </c>
      <c r="EL235">
        <f t="shared" si="302"/>
        <v>17.31239251810867</v>
      </c>
      <c r="EM235" s="79">
        <f t="shared" si="254"/>
        <v>6.9988420256634623</v>
      </c>
      <c r="EN235">
        <f t="shared" si="255"/>
        <v>1</v>
      </c>
      <c r="ES235" s="50" t="s">
        <v>850</v>
      </c>
      <c r="ET235" s="51">
        <v>11</v>
      </c>
      <c r="EU235" s="51">
        <v>20</v>
      </c>
      <c r="EV235">
        <f t="shared" si="303"/>
        <v>7.1486185275363363</v>
      </c>
      <c r="EW235">
        <f t="shared" si="304"/>
        <v>16.701697014692492</v>
      </c>
      <c r="EX235">
        <f t="shared" si="305"/>
        <v>17.313568008466405</v>
      </c>
      <c r="EY235">
        <f t="shared" si="306"/>
        <v>9.3167959281523114</v>
      </c>
      <c r="EZ235">
        <f t="shared" si="307"/>
        <v>17.31239251810867</v>
      </c>
      <c r="FA235" s="79">
        <f t="shared" si="256"/>
        <v>7.1486185275363363</v>
      </c>
      <c r="FB235">
        <f t="shared" si="257"/>
        <v>1</v>
      </c>
    </row>
    <row r="236" spans="1:158">
      <c r="A236" s="50" t="s">
        <v>539</v>
      </c>
      <c r="B236" s="53">
        <v>7</v>
      </c>
      <c r="C236" s="53">
        <v>37</v>
      </c>
      <c r="H236" s="1">
        <v>235</v>
      </c>
      <c r="I236" s="50" t="s">
        <v>183</v>
      </c>
      <c r="J236" s="51">
        <v>11</v>
      </c>
      <c r="K236" s="51">
        <v>7</v>
      </c>
      <c r="L236">
        <f t="shared" si="231"/>
        <v>8.9442719099991592</v>
      </c>
      <c r="M236">
        <f t="shared" si="232"/>
        <v>8.2462112512353212</v>
      </c>
      <c r="N236">
        <f t="shared" si="233"/>
        <v>19.235384061671343</v>
      </c>
      <c r="O236">
        <f t="shared" si="234"/>
        <v>19.723082923316021</v>
      </c>
      <c r="P236">
        <f t="shared" si="235"/>
        <v>7.0710678118654755</v>
      </c>
      <c r="Q236" s="79">
        <f t="shared" si="236"/>
        <v>7.0710678118654755</v>
      </c>
      <c r="R236">
        <f t="shared" si="237"/>
        <v>5</v>
      </c>
      <c r="W236" s="50" t="s">
        <v>851</v>
      </c>
      <c r="X236" s="51">
        <v>8</v>
      </c>
      <c r="Y236" s="51">
        <v>36</v>
      </c>
      <c r="Z236">
        <f t="shared" si="258"/>
        <v>32.194914194636397</v>
      </c>
      <c r="AA236">
        <f t="shared" si="259"/>
        <v>31.718234484130456</v>
      </c>
      <c r="AB236">
        <f t="shared" si="260"/>
        <v>11.033955730352737</v>
      </c>
      <c r="AC236">
        <f t="shared" si="261"/>
        <v>16.101242188104617</v>
      </c>
      <c r="AD236">
        <f t="shared" si="262"/>
        <v>20.27807208566696</v>
      </c>
      <c r="AE236" s="79">
        <f t="shared" si="238"/>
        <v>11.033955730352737</v>
      </c>
      <c r="AF236">
        <f t="shared" si="239"/>
        <v>3</v>
      </c>
      <c r="AK236" s="50" t="s">
        <v>851</v>
      </c>
      <c r="AL236" s="51">
        <v>8</v>
      </c>
      <c r="AM236" s="51">
        <v>36</v>
      </c>
      <c r="AN236">
        <f t="shared" si="263"/>
        <v>30.342104038879498</v>
      </c>
      <c r="AO236">
        <f t="shared" si="264"/>
        <v>31.986402392577254</v>
      </c>
      <c r="AP236">
        <f t="shared" si="265"/>
        <v>10.931638789390862</v>
      </c>
      <c r="AQ236">
        <f t="shared" si="266"/>
        <v>16.282232988963425</v>
      </c>
      <c r="AR236">
        <f t="shared" si="267"/>
        <v>19.751552965898373</v>
      </c>
      <c r="AS236" s="79">
        <f t="shared" si="240"/>
        <v>10.931638789390862</v>
      </c>
      <c r="AT236">
        <f t="shared" si="241"/>
        <v>3</v>
      </c>
      <c r="AY236" s="50" t="s">
        <v>851</v>
      </c>
      <c r="AZ236" s="51">
        <v>8</v>
      </c>
      <c r="BA236" s="51">
        <v>36</v>
      </c>
      <c r="BB236">
        <f t="shared" si="268"/>
        <v>30.351541341932613</v>
      </c>
      <c r="BC236">
        <f t="shared" si="269"/>
        <v>30.773590768486503</v>
      </c>
      <c r="BD236">
        <f t="shared" si="270"/>
        <v>11.312931815655434</v>
      </c>
      <c r="BE236">
        <f t="shared" si="271"/>
        <v>16.282232988963425</v>
      </c>
      <c r="BF236">
        <f t="shared" si="272"/>
        <v>20.402384127268498</v>
      </c>
      <c r="BG236" s="79">
        <f t="shared" si="242"/>
        <v>11.312931815655434</v>
      </c>
      <c r="BH236">
        <f t="shared" si="243"/>
        <v>3</v>
      </c>
      <c r="BM236" s="50" t="s">
        <v>851</v>
      </c>
      <c r="BN236" s="51">
        <v>8</v>
      </c>
      <c r="BO236" s="51">
        <v>36</v>
      </c>
      <c r="BP236">
        <f t="shared" si="273"/>
        <v>26.746799717842979</v>
      </c>
      <c r="BQ236">
        <f t="shared" si="274"/>
        <v>32.294682542950888</v>
      </c>
      <c r="BR236">
        <f t="shared" si="275"/>
        <v>11.392266653128841</v>
      </c>
      <c r="BS236">
        <f t="shared" si="276"/>
        <v>19.100261778310788</v>
      </c>
      <c r="BT236">
        <f t="shared" si="277"/>
        <v>18.241451241329081</v>
      </c>
      <c r="BU236" s="79">
        <f t="shared" si="244"/>
        <v>11.392266653128841</v>
      </c>
      <c r="BV236">
        <f t="shared" si="245"/>
        <v>3</v>
      </c>
      <c r="CA236" s="50" t="s">
        <v>851</v>
      </c>
      <c r="CB236" s="51">
        <v>8</v>
      </c>
      <c r="CC236" s="51">
        <v>36</v>
      </c>
      <c r="CD236">
        <f t="shared" si="278"/>
        <v>24.696126833985591</v>
      </c>
      <c r="CE236">
        <f t="shared" si="279"/>
        <v>32.638300397124446</v>
      </c>
      <c r="CF236">
        <f t="shared" si="280"/>
        <v>11.500532765375308</v>
      </c>
      <c r="CG236">
        <f t="shared" si="281"/>
        <v>19.100261778310788</v>
      </c>
      <c r="CH236">
        <f t="shared" si="282"/>
        <v>19.091762079721491</v>
      </c>
      <c r="CI236" s="79">
        <f t="shared" si="246"/>
        <v>11.500532765375308</v>
      </c>
      <c r="CJ236">
        <f t="shared" si="247"/>
        <v>3</v>
      </c>
      <c r="CO236" s="50" t="s">
        <v>851</v>
      </c>
      <c r="CP236" s="51">
        <v>8</v>
      </c>
      <c r="CQ236" s="51">
        <v>36</v>
      </c>
      <c r="CR236">
        <f t="shared" si="283"/>
        <v>24.055605166539909</v>
      </c>
      <c r="CS236">
        <f t="shared" si="284"/>
        <v>32.303415067141124</v>
      </c>
      <c r="CT236">
        <f t="shared" si="285"/>
        <v>22.080039160820998</v>
      </c>
      <c r="CU236">
        <f t="shared" si="286"/>
        <v>19.100261778310788</v>
      </c>
      <c r="CV236">
        <f t="shared" si="287"/>
        <v>20.864395450197204</v>
      </c>
      <c r="CW236" s="79">
        <f t="shared" si="248"/>
        <v>19.100261778310788</v>
      </c>
      <c r="CX236">
        <f t="shared" si="249"/>
        <v>4</v>
      </c>
      <c r="DC236" s="50" t="s">
        <v>851</v>
      </c>
      <c r="DD236" s="51">
        <v>8</v>
      </c>
      <c r="DE236" s="51">
        <v>36</v>
      </c>
      <c r="DF236">
        <f t="shared" si="288"/>
        <v>23.632348947749492</v>
      </c>
      <c r="DG236">
        <f t="shared" si="289"/>
        <v>32.397570083314776</v>
      </c>
      <c r="DH236">
        <f t="shared" si="290"/>
        <v>31.548472585012831</v>
      </c>
      <c r="DI236">
        <f t="shared" si="291"/>
        <v>11.938206651626228</v>
      </c>
      <c r="DJ236">
        <f t="shared" si="292"/>
        <v>20.772539187801527</v>
      </c>
      <c r="DK236" s="79">
        <f t="shared" si="250"/>
        <v>11.938206651626228</v>
      </c>
      <c r="DL236">
        <f t="shared" si="251"/>
        <v>4</v>
      </c>
      <c r="DQ236" s="50" t="s">
        <v>851</v>
      </c>
      <c r="DR236" s="51">
        <v>8</v>
      </c>
      <c r="DS236" s="51">
        <v>36</v>
      </c>
      <c r="DT236">
        <f t="shared" si="293"/>
        <v>22.985562941363167</v>
      </c>
      <c r="DU236">
        <f t="shared" si="294"/>
        <v>32.021893645497975</v>
      </c>
      <c r="DV236">
        <f t="shared" si="295"/>
        <v>31.834357286488309</v>
      </c>
      <c r="DW236">
        <f t="shared" si="296"/>
        <v>11.870329701522005</v>
      </c>
      <c r="DX236">
        <f t="shared" si="297"/>
        <v>20.89275707318216</v>
      </c>
      <c r="DY236" s="79">
        <f t="shared" si="252"/>
        <v>11.870329701522005</v>
      </c>
      <c r="DZ236">
        <f t="shared" si="253"/>
        <v>4</v>
      </c>
      <c r="EE236" s="50" t="s">
        <v>851</v>
      </c>
      <c r="EF236" s="51">
        <v>8</v>
      </c>
      <c r="EG236" s="51">
        <v>36</v>
      </c>
      <c r="EH236">
        <f t="shared" si="298"/>
        <v>23.27347815562154</v>
      </c>
      <c r="EI236">
        <f t="shared" si="299"/>
        <v>32.244836176104172</v>
      </c>
      <c r="EJ236">
        <f t="shared" si="300"/>
        <v>31.834357286488309</v>
      </c>
      <c r="EK236">
        <f t="shared" si="301"/>
        <v>11.870329701522005</v>
      </c>
      <c r="EL236">
        <f t="shared" si="302"/>
        <v>20.969476264825143</v>
      </c>
      <c r="EM236" s="79">
        <f t="shared" si="254"/>
        <v>11.870329701522005</v>
      </c>
      <c r="EN236">
        <f t="shared" si="255"/>
        <v>4</v>
      </c>
      <c r="ES236" s="50" t="s">
        <v>851</v>
      </c>
      <c r="ET236" s="51">
        <v>8</v>
      </c>
      <c r="EU236" s="51">
        <v>36</v>
      </c>
      <c r="EV236">
        <f t="shared" si="303"/>
        <v>23.425173003250922</v>
      </c>
      <c r="EW236">
        <f t="shared" si="304"/>
        <v>32.473316791029958</v>
      </c>
      <c r="EX236">
        <f t="shared" si="305"/>
        <v>31.834357286488309</v>
      </c>
      <c r="EY236">
        <f t="shared" si="306"/>
        <v>11.870329701522005</v>
      </c>
      <c r="EZ236">
        <f t="shared" si="307"/>
        <v>20.969476264825143</v>
      </c>
      <c r="FA236" s="79">
        <f t="shared" si="256"/>
        <v>11.870329701522005</v>
      </c>
      <c r="FB236">
        <f t="shared" si="257"/>
        <v>4</v>
      </c>
    </row>
    <row r="237" spans="1:158">
      <c r="A237" s="50" t="s">
        <v>541</v>
      </c>
      <c r="B237" s="53">
        <v>2</v>
      </c>
      <c r="C237" s="53">
        <v>35</v>
      </c>
      <c r="H237" s="1">
        <v>236</v>
      </c>
      <c r="I237" s="50" t="s">
        <v>298</v>
      </c>
      <c r="J237" s="51">
        <v>12</v>
      </c>
      <c r="K237" s="51">
        <v>17</v>
      </c>
      <c r="L237">
        <f t="shared" si="231"/>
        <v>16.643316977093239</v>
      </c>
      <c r="M237">
        <f t="shared" si="232"/>
        <v>13.892443989449804</v>
      </c>
      <c r="N237">
        <f t="shared" si="233"/>
        <v>12.206555615733702</v>
      </c>
      <c r="O237">
        <f t="shared" si="234"/>
        <v>13.038404810405298</v>
      </c>
      <c r="P237">
        <f t="shared" si="235"/>
        <v>3.6055512754639891</v>
      </c>
      <c r="Q237" s="79">
        <f t="shared" si="236"/>
        <v>3.6055512754639891</v>
      </c>
      <c r="R237">
        <f t="shared" si="237"/>
        <v>5</v>
      </c>
      <c r="W237" s="50" t="s">
        <v>852</v>
      </c>
      <c r="X237" s="51">
        <v>1</v>
      </c>
      <c r="Y237" s="51">
        <v>11</v>
      </c>
      <c r="Z237">
        <f t="shared" si="258"/>
        <v>7.2258217525759649</v>
      </c>
      <c r="AA237">
        <f t="shared" si="259"/>
        <v>21.004579136471225</v>
      </c>
      <c r="AB237">
        <f t="shared" si="260"/>
        <v>15.031358130700763</v>
      </c>
      <c r="AC237">
        <f t="shared" si="261"/>
        <v>10.5</v>
      </c>
      <c r="AD237">
        <f t="shared" si="262"/>
        <v>15.588916257251759</v>
      </c>
      <c r="AE237" s="79">
        <f t="shared" si="238"/>
        <v>7.2258217525759649</v>
      </c>
      <c r="AF237">
        <f t="shared" si="239"/>
        <v>1</v>
      </c>
      <c r="AK237" s="50" t="s">
        <v>852</v>
      </c>
      <c r="AL237" s="51">
        <v>1</v>
      </c>
      <c r="AM237" s="51">
        <v>11</v>
      </c>
      <c r="AN237">
        <f t="shared" si="263"/>
        <v>8.5530062435489551</v>
      </c>
      <c r="AO237">
        <f t="shared" si="264"/>
        <v>20.375301876533555</v>
      </c>
      <c r="AP237">
        <f t="shared" si="265"/>
        <v>15.193980667676094</v>
      </c>
      <c r="AQ237">
        <f t="shared" si="266"/>
        <v>10.022197585604111</v>
      </c>
      <c r="AR237">
        <f t="shared" si="267"/>
        <v>16.582837847144525</v>
      </c>
      <c r="AS237" s="79">
        <f t="shared" si="240"/>
        <v>8.5530062435489551</v>
      </c>
      <c r="AT237">
        <f t="shared" si="241"/>
        <v>1</v>
      </c>
      <c r="AY237" s="50" t="s">
        <v>852</v>
      </c>
      <c r="AZ237" s="51">
        <v>1</v>
      </c>
      <c r="BA237" s="51">
        <v>11</v>
      </c>
      <c r="BB237">
        <f t="shared" si="268"/>
        <v>13.571581090316801</v>
      </c>
      <c r="BC237">
        <f t="shared" si="269"/>
        <v>19.824577896043024</v>
      </c>
      <c r="BD237">
        <f t="shared" si="270"/>
        <v>14.907062809207886</v>
      </c>
      <c r="BE237">
        <f t="shared" si="271"/>
        <v>10.022197585604111</v>
      </c>
      <c r="BF237">
        <f t="shared" si="272"/>
        <v>17.864268105819995</v>
      </c>
      <c r="BG237" s="79">
        <f t="shared" si="242"/>
        <v>10.022197585604111</v>
      </c>
      <c r="BH237">
        <f t="shared" si="243"/>
        <v>4</v>
      </c>
      <c r="BM237" s="50" t="s">
        <v>852</v>
      </c>
      <c r="BN237" s="51">
        <v>1</v>
      </c>
      <c r="BO237" s="51">
        <v>11</v>
      </c>
      <c r="BP237">
        <f t="shared" si="273"/>
        <v>10.660836322090557</v>
      </c>
      <c r="BQ237">
        <f t="shared" si="274"/>
        <v>20.851044804756828</v>
      </c>
      <c r="BR237">
        <f t="shared" si="275"/>
        <v>14.821315048941893</v>
      </c>
      <c r="BS237">
        <f t="shared" si="276"/>
        <v>6.95844810284592</v>
      </c>
      <c r="BT237">
        <f t="shared" si="277"/>
        <v>22.007815658301627</v>
      </c>
      <c r="BU237" s="79">
        <f t="shared" si="244"/>
        <v>6.95844810284592</v>
      </c>
      <c r="BV237">
        <f t="shared" si="245"/>
        <v>4</v>
      </c>
      <c r="CA237" s="50" t="s">
        <v>852</v>
      </c>
      <c r="CB237" s="51">
        <v>1</v>
      </c>
      <c r="CC237" s="51">
        <v>11</v>
      </c>
      <c r="CD237">
        <f t="shared" si="278"/>
        <v>9.7051901516818866</v>
      </c>
      <c r="CE237">
        <f t="shared" si="279"/>
        <v>19.955000603431056</v>
      </c>
      <c r="CF237">
        <f t="shared" si="280"/>
        <v>14.771367183557214</v>
      </c>
      <c r="CG237">
        <f t="shared" si="281"/>
        <v>6.95844810284592</v>
      </c>
      <c r="CH237">
        <f t="shared" si="282"/>
        <v>26.399983850538458</v>
      </c>
      <c r="CI237" s="79">
        <f t="shared" si="246"/>
        <v>6.95844810284592</v>
      </c>
      <c r="CJ237">
        <f t="shared" si="247"/>
        <v>4</v>
      </c>
      <c r="CO237" s="50" t="s">
        <v>852</v>
      </c>
      <c r="CP237" s="51">
        <v>1</v>
      </c>
      <c r="CQ237" s="51">
        <v>11</v>
      </c>
      <c r="CR237">
        <f t="shared" si="283"/>
        <v>10.466594971071615</v>
      </c>
      <c r="CS237">
        <f t="shared" si="284"/>
        <v>19.127483498881915</v>
      </c>
      <c r="CT237">
        <f t="shared" si="285"/>
        <v>4.1391177810481405</v>
      </c>
      <c r="CU237">
        <f t="shared" si="286"/>
        <v>6.95844810284592</v>
      </c>
      <c r="CV237">
        <f t="shared" si="287"/>
        <v>30.070875895161581</v>
      </c>
      <c r="CW237" s="79">
        <f t="shared" si="248"/>
        <v>4.1391177810481405</v>
      </c>
      <c r="CX237">
        <f t="shared" si="249"/>
        <v>3</v>
      </c>
      <c r="DC237" s="50" t="s">
        <v>852</v>
      </c>
      <c r="DD237" s="51">
        <v>1</v>
      </c>
      <c r="DE237" s="51">
        <v>11</v>
      </c>
      <c r="DF237">
        <f t="shared" si="288"/>
        <v>10.927475807714998</v>
      </c>
      <c r="DG237">
        <f t="shared" si="289"/>
        <v>19.308290821646857</v>
      </c>
      <c r="DH237">
        <f t="shared" si="290"/>
        <v>6.1078738075787165</v>
      </c>
      <c r="DI237">
        <f t="shared" si="291"/>
        <v>14.262095772253556</v>
      </c>
      <c r="DJ237">
        <f t="shared" si="292"/>
        <v>30.071927345428829</v>
      </c>
      <c r="DK237" s="79">
        <f t="shared" si="250"/>
        <v>6.1078738075787165</v>
      </c>
      <c r="DL237">
        <f t="shared" si="251"/>
        <v>3</v>
      </c>
      <c r="DQ237" s="50" t="s">
        <v>852</v>
      </c>
      <c r="DR237" s="51">
        <v>1</v>
      </c>
      <c r="DS237" s="51">
        <v>11</v>
      </c>
      <c r="DT237">
        <f t="shared" si="293"/>
        <v>11.391142271579605</v>
      </c>
      <c r="DU237">
        <f t="shared" si="294"/>
        <v>18.375262182172623</v>
      </c>
      <c r="DV237">
        <f t="shared" si="295"/>
        <v>6.8520152784265873</v>
      </c>
      <c r="DW237">
        <f t="shared" si="296"/>
        <v>14.306650109890695</v>
      </c>
      <c r="DX237">
        <f t="shared" si="297"/>
        <v>30.1752387556255</v>
      </c>
      <c r="DY237" s="79">
        <f t="shared" si="252"/>
        <v>6.8520152784265873</v>
      </c>
      <c r="DZ237">
        <f t="shared" si="253"/>
        <v>3</v>
      </c>
      <c r="EE237" s="50" t="s">
        <v>852</v>
      </c>
      <c r="EF237" s="51">
        <v>1</v>
      </c>
      <c r="EG237" s="51">
        <v>11</v>
      </c>
      <c r="EH237">
        <f t="shared" si="298"/>
        <v>11.197992898738283</v>
      </c>
      <c r="EI237">
        <f t="shared" si="299"/>
        <v>19.041028999604947</v>
      </c>
      <c r="EJ237">
        <f t="shared" si="300"/>
        <v>6.8520152784265873</v>
      </c>
      <c r="EK237">
        <f t="shared" si="301"/>
        <v>14.306650109890695</v>
      </c>
      <c r="EL237">
        <f t="shared" si="302"/>
        <v>30.369957509701344</v>
      </c>
      <c r="EM237" s="79">
        <f t="shared" si="254"/>
        <v>6.8520152784265873</v>
      </c>
      <c r="EN237">
        <f t="shared" si="255"/>
        <v>3</v>
      </c>
      <c r="ES237" s="50" t="s">
        <v>852</v>
      </c>
      <c r="ET237" s="51">
        <v>1</v>
      </c>
      <c r="EU237" s="51">
        <v>11</v>
      </c>
      <c r="EV237">
        <f t="shared" si="303"/>
        <v>11.272315195745538</v>
      </c>
      <c r="EW237">
        <f t="shared" si="304"/>
        <v>19.295761968126268</v>
      </c>
      <c r="EX237">
        <f t="shared" si="305"/>
        <v>6.8520152784265873</v>
      </c>
      <c r="EY237">
        <f t="shared" si="306"/>
        <v>14.306650109890695</v>
      </c>
      <c r="EZ237">
        <f t="shared" si="307"/>
        <v>30.369957509701344</v>
      </c>
      <c r="FA237" s="79">
        <f t="shared" si="256"/>
        <v>6.8520152784265873</v>
      </c>
      <c r="FB237">
        <f t="shared" si="257"/>
        <v>3</v>
      </c>
    </row>
    <row r="238" spans="1:158">
      <c r="A238" s="50" t="s">
        <v>543</v>
      </c>
      <c r="B238" s="53">
        <v>19</v>
      </c>
      <c r="C238" s="53">
        <v>8</v>
      </c>
      <c r="H238" s="1">
        <v>237</v>
      </c>
      <c r="I238" s="50" t="s">
        <v>1207</v>
      </c>
      <c r="J238" s="53">
        <v>14</v>
      </c>
      <c r="K238" s="53">
        <v>10</v>
      </c>
      <c r="L238">
        <f t="shared" si="231"/>
        <v>13.038404810405298</v>
      </c>
      <c r="M238">
        <f t="shared" si="232"/>
        <v>7.0710678118654755</v>
      </c>
      <c r="N238">
        <f t="shared" si="233"/>
        <v>18.439088914585774</v>
      </c>
      <c r="O238">
        <f t="shared" si="234"/>
        <v>19.104973174542799</v>
      </c>
      <c r="P238">
        <f t="shared" si="235"/>
        <v>5.6568542494923806</v>
      </c>
      <c r="Q238" s="79">
        <f t="shared" si="236"/>
        <v>5.6568542494923806</v>
      </c>
      <c r="R238">
        <f t="shared" si="237"/>
        <v>5</v>
      </c>
      <c r="W238" s="50" t="s">
        <v>855</v>
      </c>
      <c r="X238" s="51">
        <v>17</v>
      </c>
      <c r="Y238" s="51">
        <v>17</v>
      </c>
      <c r="Z238">
        <f t="shared" si="258"/>
        <v>18.783303756261837</v>
      </c>
      <c r="AA238">
        <f t="shared" si="259"/>
        <v>10.69493029207214</v>
      </c>
      <c r="AB238">
        <f t="shared" si="260"/>
        <v>15.719510730979636</v>
      </c>
      <c r="AC238">
        <f t="shared" si="261"/>
        <v>16.620770138594661</v>
      </c>
      <c r="AD238">
        <f t="shared" si="262"/>
        <v>1.6568280859453648</v>
      </c>
      <c r="AE238" s="79">
        <f t="shared" si="238"/>
        <v>1.6568280859453648</v>
      </c>
      <c r="AF238">
        <f t="shared" si="239"/>
        <v>5</v>
      </c>
      <c r="AK238" s="50" t="s">
        <v>855</v>
      </c>
      <c r="AL238" s="51">
        <v>17</v>
      </c>
      <c r="AM238" s="51">
        <v>17</v>
      </c>
      <c r="AN238">
        <f t="shared" si="263"/>
        <v>14.678276061519876</v>
      </c>
      <c r="AO238">
        <f t="shared" si="264"/>
        <v>10.983950988595671</v>
      </c>
      <c r="AP238">
        <f t="shared" si="265"/>
        <v>16.04181433459803</v>
      </c>
      <c r="AQ238">
        <f t="shared" si="266"/>
        <v>15.846485765017079</v>
      </c>
      <c r="AR238">
        <f t="shared" si="267"/>
        <v>1.3529638223873133</v>
      </c>
      <c r="AS238" s="79">
        <f t="shared" si="240"/>
        <v>1.3529638223873133</v>
      </c>
      <c r="AT238">
        <f t="shared" si="241"/>
        <v>5</v>
      </c>
      <c r="AY238" s="50" t="s">
        <v>855</v>
      </c>
      <c r="AZ238" s="51">
        <v>17</v>
      </c>
      <c r="BA238" s="51">
        <v>17</v>
      </c>
      <c r="BB238">
        <f t="shared" si="268"/>
        <v>11.309024178727562</v>
      </c>
      <c r="BC238">
        <f t="shared" si="269"/>
        <v>9.7645902214213649</v>
      </c>
      <c r="BD238">
        <f t="shared" si="270"/>
        <v>16.301666513018507</v>
      </c>
      <c r="BE238">
        <f t="shared" si="271"/>
        <v>15.846485765017079</v>
      </c>
      <c r="BF238">
        <f t="shared" si="272"/>
        <v>1.037685056564668</v>
      </c>
      <c r="BG238" s="79">
        <f t="shared" si="242"/>
        <v>1.037685056564668</v>
      </c>
      <c r="BH238">
        <f t="shared" si="243"/>
        <v>5</v>
      </c>
      <c r="BM238" s="50" t="s">
        <v>855</v>
      </c>
      <c r="BN238" s="51">
        <v>17</v>
      </c>
      <c r="BO238" s="51">
        <v>17</v>
      </c>
      <c r="BP238">
        <f t="shared" si="273"/>
        <v>9.2769174849410696</v>
      </c>
      <c r="BQ238">
        <f t="shared" si="274"/>
        <v>11.277726808979574</v>
      </c>
      <c r="BR238">
        <f t="shared" si="275"/>
        <v>16.257324297312625</v>
      </c>
      <c r="BS238">
        <f t="shared" si="276"/>
        <v>15.12679741386127</v>
      </c>
      <c r="BT238">
        <f t="shared" si="277"/>
        <v>5.9810134132759032</v>
      </c>
      <c r="BU238" s="79">
        <f t="shared" si="244"/>
        <v>5.9810134132759032</v>
      </c>
      <c r="BV238">
        <f t="shared" si="245"/>
        <v>5</v>
      </c>
      <c r="CA238" s="50" t="s">
        <v>855</v>
      </c>
      <c r="CB238" s="51">
        <v>17</v>
      </c>
      <c r="CC238" s="51">
        <v>17</v>
      </c>
      <c r="CD238">
        <f t="shared" si="278"/>
        <v>8.3990891220597899</v>
      </c>
      <c r="CE238">
        <f t="shared" si="279"/>
        <v>11.711985418661254</v>
      </c>
      <c r="CF238">
        <f t="shared" si="280"/>
        <v>16.42776458802204</v>
      </c>
      <c r="CG238">
        <f t="shared" si="281"/>
        <v>15.12679741386127</v>
      </c>
      <c r="CH238">
        <f t="shared" si="282"/>
        <v>10.169705765099177</v>
      </c>
      <c r="CI238" s="79">
        <f t="shared" si="246"/>
        <v>8.3990891220597899</v>
      </c>
      <c r="CJ238">
        <f t="shared" si="247"/>
        <v>1</v>
      </c>
      <c r="CO238" s="50" t="s">
        <v>855</v>
      </c>
      <c r="CP238" s="51">
        <v>17</v>
      </c>
      <c r="CQ238" s="51">
        <v>17</v>
      </c>
      <c r="CR238">
        <f t="shared" si="283"/>
        <v>7.3855032061777361</v>
      </c>
      <c r="CS238">
        <f t="shared" si="284"/>
        <v>11.478703106187561</v>
      </c>
      <c r="CT238">
        <f t="shared" si="285"/>
        <v>13.908293545557228</v>
      </c>
      <c r="CU238">
        <f t="shared" si="286"/>
        <v>15.12679741386127</v>
      </c>
      <c r="CV238">
        <f t="shared" si="287"/>
        <v>13.672935526148356</v>
      </c>
      <c r="CW238" s="79">
        <f t="shared" si="248"/>
        <v>7.3855032061777361</v>
      </c>
      <c r="CX238">
        <f t="shared" si="249"/>
        <v>1</v>
      </c>
      <c r="DC238" s="50" t="s">
        <v>855</v>
      </c>
      <c r="DD238" s="51">
        <v>17</v>
      </c>
      <c r="DE238" s="51">
        <v>17</v>
      </c>
      <c r="DF238">
        <f t="shared" si="288"/>
        <v>6.764882627821164</v>
      </c>
      <c r="DG238">
        <f t="shared" si="289"/>
        <v>11.549403052681651</v>
      </c>
      <c r="DH238">
        <f t="shared" si="290"/>
        <v>19.098028533681326</v>
      </c>
      <c r="DI238">
        <f t="shared" si="291"/>
        <v>16.068960749747717</v>
      </c>
      <c r="DJ238">
        <f t="shared" si="292"/>
        <v>13.699828470048454</v>
      </c>
      <c r="DK238" s="79">
        <f t="shared" si="250"/>
        <v>6.764882627821164</v>
      </c>
      <c r="DL238">
        <f t="shared" si="251"/>
        <v>1</v>
      </c>
      <c r="DQ238" s="50" t="s">
        <v>855</v>
      </c>
      <c r="DR238" s="51">
        <v>17</v>
      </c>
      <c r="DS238" s="51">
        <v>17</v>
      </c>
      <c r="DT238">
        <f t="shared" si="293"/>
        <v>6.0560344592288882</v>
      </c>
      <c r="DU238">
        <f t="shared" si="294"/>
        <v>11.325710974573887</v>
      </c>
      <c r="DV238">
        <f t="shared" si="295"/>
        <v>18.575396401471259</v>
      </c>
      <c r="DW238">
        <f t="shared" si="296"/>
        <v>15.997022447156704</v>
      </c>
      <c r="DX238">
        <f t="shared" si="297"/>
        <v>13.781917873757745</v>
      </c>
      <c r="DY238" s="79">
        <f t="shared" si="252"/>
        <v>6.0560344592288882</v>
      </c>
      <c r="DZ238">
        <f t="shared" si="253"/>
        <v>1</v>
      </c>
      <c r="EE238" s="50" t="s">
        <v>855</v>
      </c>
      <c r="EF238" s="51">
        <v>17</v>
      </c>
      <c r="EG238" s="51">
        <v>17</v>
      </c>
      <c r="EH238">
        <f t="shared" si="298"/>
        <v>6.3540066194640552</v>
      </c>
      <c r="EI238">
        <f t="shared" si="299"/>
        <v>11.430536770064498</v>
      </c>
      <c r="EJ238">
        <f t="shared" si="300"/>
        <v>18.575396401471259</v>
      </c>
      <c r="EK238">
        <f t="shared" si="301"/>
        <v>15.997022447156704</v>
      </c>
      <c r="EL238">
        <f t="shared" si="302"/>
        <v>13.978957129237685</v>
      </c>
      <c r="EM238" s="79">
        <f t="shared" si="254"/>
        <v>6.3540066194640552</v>
      </c>
      <c r="EN238">
        <f t="shared" si="255"/>
        <v>1</v>
      </c>
      <c r="ES238" s="50" t="s">
        <v>855</v>
      </c>
      <c r="ET238" s="51">
        <v>17</v>
      </c>
      <c r="EU238" s="51">
        <v>17</v>
      </c>
      <c r="EV238">
        <f t="shared" si="303"/>
        <v>6.3616780547459157</v>
      </c>
      <c r="EW238">
        <f t="shared" si="304"/>
        <v>11.634620953455599</v>
      </c>
      <c r="EX238">
        <f t="shared" si="305"/>
        <v>18.575396401471259</v>
      </c>
      <c r="EY238">
        <f t="shared" si="306"/>
        <v>15.997022447156704</v>
      </c>
      <c r="EZ238">
        <f t="shared" si="307"/>
        <v>13.978957129237685</v>
      </c>
      <c r="FA238" s="79">
        <f t="shared" si="256"/>
        <v>6.3616780547459157</v>
      </c>
      <c r="FB238">
        <f t="shared" si="257"/>
        <v>1</v>
      </c>
    </row>
    <row r="239" spans="1:158">
      <c r="A239" s="50" t="s">
        <v>545</v>
      </c>
      <c r="B239" s="53">
        <v>12</v>
      </c>
      <c r="C239" s="53">
        <v>13</v>
      </c>
      <c r="H239" s="1">
        <v>238</v>
      </c>
      <c r="I239" s="50" t="s">
        <v>1111</v>
      </c>
      <c r="J239" s="53">
        <v>21</v>
      </c>
      <c r="K239" s="53">
        <v>25</v>
      </c>
      <c r="L239">
        <f t="shared" si="231"/>
        <v>28.42534080710379</v>
      </c>
      <c r="M239">
        <f t="shared" si="232"/>
        <v>20.09975124224178</v>
      </c>
      <c r="N239">
        <f t="shared" si="233"/>
        <v>19.026297590440446</v>
      </c>
      <c r="O239">
        <f t="shared" si="234"/>
        <v>20.024984394500787</v>
      </c>
      <c r="P239">
        <f t="shared" si="235"/>
        <v>15.556349186104045</v>
      </c>
      <c r="Q239" s="79">
        <f t="shared" si="236"/>
        <v>15.556349186104045</v>
      </c>
      <c r="R239">
        <f t="shared" si="237"/>
        <v>5</v>
      </c>
      <c r="W239" s="50" t="s">
        <v>856</v>
      </c>
      <c r="X239" s="51">
        <v>2</v>
      </c>
      <c r="Y239" s="51">
        <v>24</v>
      </c>
      <c r="Z239">
        <f t="shared" si="258"/>
        <v>19.892523721237584</v>
      </c>
      <c r="AA239">
        <f t="shared" si="259"/>
        <v>25.762174636592356</v>
      </c>
      <c r="AB239">
        <f t="shared" si="260"/>
        <v>2.603927232351928</v>
      </c>
      <c r="AC239">
        <f t="shared" si="261"/>
        <v>2.6925824035672519</v>
      </c>
      <c r="AD239">
        <f t="shared" si="262"/>
        <v>15.024602126178488</v>
      </c>
      <c r="AE239" s="79">
        <f t="shared" si="238"/>
        <v>2.603927232351928</v>
      </c>
      <c r="AF239">
        <f t="shared" si="239"/>
        <v>3</v>
      </c>
      <c r="AK239" s="50" t="s">
        <v>856</v>
      </c>
      <c r="AL239" s="51">
        <v>2</v>
      </c>
      <c r="AM239" s="51">
        <v>24</v>
      </c>
      <c r="AN239">
        <f t="shared" si="263"/>
        <v>19.200085351533922</v>
      </c>
      <c r="AO239">
        <f t="shared" si="264"/>
        <v>25.613014070582786</v>
      </c>
      <c r="AP239">
        <f t="shared" si="265"/>
        <v>2.5832422351987985</v>
      </c>
      <c r="AQ239">
        <f t="shared" si="266"/>
        <v>3.0184617126756614</v>
      </c>
      <c r="AR239">
        <f t="shared" si="267"/>
        <v>15.291953586271733</v>
      </c>
      <c r="AS239" s="79">
        <f t="shared" si="240"/>
        <v>2.5832422351987985</v>
      </c>
      <c r="AT239">
        <f t="shared" si="241"/>
        <v>3</v>
      </c>
      <c r="AY239" s="50" t="s">
        <v>856</v>
      </c>
      <c r="AZ239" s="51">
        <v>2</v>
      </c>
      <c r="BA239" s="51">
        <v>24</v>
      </c>
      <c r="BB239">
        <f t="shared" si="268"/>
        <v>21.306379903283535</v>
      </c>
      <c r="BC239">
        <f t="shared" si="269"/>
        <v>24.576694015963124</v>
      </c>
      <c r="BD239">
        <f t="shared" si="270"/>
        <v>2.1339763076634504</v>
      </c>
      <c r="BE239">
        <f t="shared" si="271"/>
        <v>3.0184617126756614</v>
      </c>
      <c r="BF239">
        <f t="shared" si="272"/>
        <v>16.616292624909374</v>
      </c>
      <c r="BG239" s="79">
        <f t="shared" si="242"/>
        <v>2.1339763076634504</v>
      </c>
      <c r="BH239">
        <f t="shared" si="243"/>
        <v>3</v>
      </c>
      <c r="BM239" s="50" t="s">
        <v>856</v>
      </c>
      <c r="BN239" s="51">
        <v>2</v>
      </c>
      <c r="BO239" s="51">
        <v>24</v>
      </c>
      <c r="BP239">
        <f t="shared" si="273"/>
        <v>17.372364898148014</v>
      </c>
      <c r="BQ239">
        <f t="shared" si="274"/>
        <v>26.041592994553476</v>
      </c>
      <c r="BR239">
        <f t="shared" si="275"/>
        <v>2.0629225695579119</v>
      </c>
      <c r="BS239">
        <f t="shared" si="276"/>
        <v>6.1008196170678586</v>
      </c>
      <c r="BT239">
        <f t="shared" si="277"/>
        <v>18.028761957211213</v>
      </c>
      <c r="BU239" s="79">
        <f t="shared" si="244"/>
        <v>2.0629225695579119</v>
      </c>
      <c r="BV239">
        <f t="shared" si="245"/>
        <v>3</v>
      </c>
      <c r="CA239" s="50" t="s">
        <v>856</v>
      </c>
      <c r="CB239" s="51">
        <v>2</v>
      </c>
      <c r="CC239" s="51">
        <v>24</v>
      </c>
      <c r="CD239">
        <f t="shared" si="278"/>
        <v>15.26652619819922</v>
      </c>
      <c r="CE239">
        <f t="shared" si="279"/>
        <v>25.811621121598186</v>
      </c>
      <c r="CF239">
        <f t="shared" si="280"/>
        <v>1.9262735526064294</v>
      </c>
      <c r="CG239">
        <f t="shared" si="281"/>
        <v>6.1008196170678586</v>
      </c>
      <c r="CH239">
        <f t="shared" si="282"/>
        <v>21.501661941084727</v>
      </c>
      <c r="CI239" s="79">
        <f t="shared" si="246"/>
        <v>1.9262735526064294</v>
      </c>
      <c r="CJ239">
        <f t="shared" si="247"/>
        <v>3</v>
      </c>
      <c r="CO239" s="50" t="s">
        <v>856</v>
      </c>
      <c r="CP239" s="51">
        <v>2</v>
      </c>
      <c r="CQ239" s="51">
        <v>24</v>
      </c>
      <c r="CR239">
        <f t="shared" si="283"/>
        <v>15.09705772024674</v>
      </c>
      <c r="CS239">
        <f t="shared" si="284"/>
        <v>25.197432904960774</v>
      </c>
      <c r="CT239">
        <f t="shared" si="285"/>
        <v>9.6735789312636964</v>
      </c>
      <c r="CU239">
        <f t="shared" si="286"/>
        <v>6.1008196170678586</v>
      </c>
      <c r="CV239">
        <f t="shared" si="287"/>
        <v>24.807965396263551</v>
      </c>
      <c r="CW239" s="79">
        <f t="shared" si="248"/>
        <v>6.1008196170678586</v>
      </c>
      <c r="CX239">
        <f t="shared" si="249"/>
        <v>4</v>
      </c>
      <c r="DC239" s="50" t="s">
        <v>856</v>
      </c>
      <c r="DD239" s="51">
        <v>2</v>
      </c>
      <c r="DE239" s="51">
        <v>24</v>
      </c>
      <c r="DF239">
        <f t="shared" si="288"/>
        <v>14.975503149750814</v>
      </c>
      <c r="DG239">
        <f t="shared" si="289"/>
        <v>25.344767985982674</v>
      </c>
      <c r="DH239">
        <f t="shared" si="290"/>
        <v>19.000537049339055</v>
      </c>
      <c r="DI239">
        <f t="shared" si="291"/>
        <v>1.5746557899848224</v>
      </c>
      <c r="DJ239">
        <f t="shared" si="292"/>
        <v>24.762484272559373</v>
      </c>
      <c r="DK239" s="79">
        <f t="shared" si="250"/>
        <v>1.5746557899848224</v>
      </c>
      <c r="DL239">
        <f t="shared" si="251"/>
        <v>4</v>
      </c>
      <c r="DQ239" s="50" t="s">
        <v>856</v>
      </c>
      <c r="DR239" s="51">
        <v>2</v>
      </c>
      <c r="DS239" s="51">
        <v>24</v>
      </c>
      <c r="DT239">
        <f t="shared" si="293"/>
        <v>14.67464746191089</v>
      </c>
      <c r="DU239">
        <f t="shared" si="294"/>
        <v>24.654459041957974</v>
      </c>
      <c r="DV239">
        <f t="shared" si="295"/>
        <v>19.515503459449654</v>
      </c>
      <c r="DW239">
        <f t="shared" si="296"/>
        <v>1.6680162513703165</v>
      </c>
      <c r="DX239">
        <f t="shared" si="297"/>
        <v>24.888766429033865</v>
      </c>
      <c r="DY239" s="79">
        <f t="shared" si="252"/>
        <v>1.6680162513703165</v>
      </c>
      <c r="DZ239">
        <f t="shared" si="253"/>
        <v>4</v>
      </c>
      <c r="EE239" s="50" t="s">
        <v>856</v>
      </c>
      <c r="EF239" s="51">
        <v>2</v>
      </c>
      <c r="EG239" s="51">
        <v>24</v>
      </c>
      <c r="EH239">
        <f t="shared" si="298"/>
        <v>14.814620047108633</v>
      </c>
      <c r="EI239">
        <f t="shared" si="299"/>
        <v>25.118405190771895</v>
      </c>
      <c r="EJ239">
        <f t="shared" si="300"/>
        <v>19.515503459449654</v>
      </c>
      <c r="EK239">
        <f t="shared" si="301"/>
        <v>1.6680162513703165</v>
      </c>
      <c r="EL239">
        <f t="shared" si="302"/>
        <v>25.051249240328616</v>
      </c>
      <c r="EM239" s="79">
        <f t="shared" si="254"/>
        <v>1.6680162513703165</v>
      </c>
      <c r="EN239">
        <f t="shared" si="255"/>
        <v>4</v>
      </c>
      <c r="ES239" s="50" t="s">
        <v>856</v>
      </c>
      <c r="ET239" s="51">
        <v>2</v>
      </c>
      <c r="EU239" s="51">
        <v>24</v>
      </c>
      <c r="EV239">
        <f t="shared" si="303"/>
        <v>14.982913071637164</v>
      </c>
      <c r="EW239">
        <f t="shared" si="304"/>
        <v>25.386328416109883</v>
      </c>
      <c r="EX239">
        <f t="shared" si="305"/>
        <v>19.515503459449654</v>
      </c>
      <c r="EY239">
        <f t="shared" si="306"/>
        <v>1.6680162513703165</v>
      </c>
      <c r="EZ239">
        <f t="shared" si="307"/>
        <v>25.051249240328616</v>
      </c>
      <c r="FA239" s="79">
        <f t="shared" si="256"/>
        <v>1.6680162513703165</v>
      </c>
      <c r="FB239">
        <f t="shared" si="257"/>
        <v>4</v>
      </c>
    </row>
    <row r="240" spans="1:158">
      <c r="A240" s="50" t="s">
        <v>547</v>
      </c>
      <c r="B240" s="53">
        <v>9</v>
      </c>
      <c r="C240" s="53">
        <v>12</v>
      </c>
      <c r="H240" s="1">
        <v>239</v>
      </c>
      <c r="I240" s="50" t="s">
        <v>1131</v>
      </c>
      <c r="J240" s="53">
        <v>27</v>
      </c>
      <c r="K240" s="53">
        <v>33</v>
      </c>
      <c r="L240">
        <f t="shared" si="231"/>
        <v>38.418745424597091</v>
      </c>
      <c r="M240">
        <f t="shared" si="232"/>
        <v>29.120439557122072</v>
      </c>
      <c r="N240">
        <f t="shared" si="233"/>
        <v>26.570660511172846</v>
      </c>
      <c r="O240">
        <f t="shared" si="234"/>
        <v>27.513632984395208</v>
      </c>
      <c r="P240">
        <f t="shared" si="235"/>
        <v>25.495097567963924</v>
      </c>
      <c r="Q240" s="79">
        <f t="shared" si="236"/>
        <v>25.495097567963924</v>
      </c>
      <c r="R240">
        <f t="shared" si="237"/>
        <v>5</v>
      </c>
      <c r="W240" s="50" t="s">
        <v>855</v>
      </c>
      <c r="X240" s="51">
        <v>2</v>
      </c>
      <c r="Y240" s="51">
        <v>24</v>
      </c>
      <c r="Z240">
        <f t="shared" si="258"/>
        <v>19.892523721237584</v>
      </c>
      <c r="AA240">
        <f t="shared" si="259"/>
        <v>25.762174636592356</v>
      </c>
      <c r="AB240">
        <f t="shared" si="260"/>
        <v>2.603927232351928</v>
      </c>
      <c r="AC240">
        <f t="shared" si="261"/>
        <v>2.6925824035672519</v>
      </c>
      <c r="AD240">
        <f t="shared" si="262"/>
        <v>15.024602126178488</v>
      </c>
      <c r="AE240" s="79">
        <f t="shared" si="238"/>
        <v>2.603927232351928</v>
      </c>
      <c r="AF240">
        <f t="shared" si="239"/>
        <v>3</v>
      </c>
      <c r="AK240" s="50" t="s">
        <v>855</v>
      </c>
      <c r="AL240" s="51">
        <v>2</v>
      </c>
      <c r="AM240" s="51">
        <v>24</v>
      </c>
      <c r="AN240">
        <f t="shared" si="263"/>
        <v>19.200085351533922</v>
      </c>
      <c r="AO240">
        <f t="shared" si="264"/>
        <v>25.613014070582786</v>
      </c>
      <c r="AP240">
        <f t="shared" si="265"/>
        <v>2.5832422351987985</v>
      </c>
      <c r="AQ240">
        <f t="shared" si="266"/>
        <v>3.0184617126756614</v>
      </c>
      <c r="AR240">
        <f t="shared" si="267"/>
        <v>15.291953586271733</v>
      </c>
      <c r="AS240" s="79">
        <f t="shared" si="240"/>
        <v>2.5832422351987985</v>
      </c>
      <c r="AT240">
        <f t="shared" si="241"/>
        <v>3</v>
      </c>
      <c r="AY240" s="50" t="s">
        <v>855</v>
      </c>
      <c r="AZ240" s="51">
        <v>2</v>
      </c>
      <c r="BA240" s="51">
        <v>24</v>
      </c>
      <c r="BB240">
        <f t="shared" si="268"/>
        <v>21.306379903283535</v>
      </c>
      <c r="BC240">
        <f t="shared" si="269"/>
        <v>24.576694015963124</v>
      </c>
      <c r="BD240">
        <f t="shared" si="270"/>
        <v>2.1339763076634504</v>
      </c>
      <c r="BE240">
        <f t="shared" si="271"/>
        <v>3.0184617126756614</v>
      </c>
      <c r="BF240">
        <f t="shared" si="272"/>
        <v>16.616292624909374</v>
      </c>
      <c r="BG240" s="79">
        <f t="shared" si="242"/>
        <v>2.1339763076634504</v>
      </c>
      <c r="BH240">
        <f t="shared" si="243"/>
        <v>3</v>
      </c>
      <c r="BM240" s="50" t="s">
        <v>855</v>
      </c>
      <c r="BN240" s="51">
        <v>2</v>
      </c>
      <c r="BO240" s="51">
        <v>24</v>
      </c>
      <c r="BP240">
        <f t="shared" si="273"/>
        <v>17.372364898148014</v>
      </c>
      <c r="BQ240">
        <f t="shared" si="274"/>
        <v>26.041592994553476</v>
      </c>
      <c r="BR240">
        <f t="shared" si="275"/>
        <v>2.0629225695579119</v>
      </c>
      <c r="BS240">
        <f t="shared" si="276"/>
        <v>6.1008196170678586</v>
      </c>
      <c r="BT240">
        <f t="shared" si="277"/>
        <v>18.028761957211213</v>
      </c>
      <c r="BU240" s="79">
        <f t="shared" si="244"/>
        <v>2.0629225695579119</v>
      </c>
      <c r="BV240">
        <f t="shared" si="245"/>
        <v>3</v>
      </c>
      <c r="CA240" s="50" t="s">
        <v>855</v>
      </c>
      <c r="CB240" s="51">
        <v>2</v>
      </c>
      <c r="CC240" s="51">
        <v>24</v>
      </c>
      <c r="CD240">
        <f t="shared" si="278"/>
        <v>15.26652619819922</v>
      </c>
      <c r="CE240">
        <f t="shared" si="279"/>
        <v>25.811621121598186</v>
      </c>
      <c r="CF240">
        <f t="shared" si="280"/>
        <v>1.9262735526064294</v>
      </c>
      <c r="CG240">
        <f t="shared" si="281"/>
        <v>6.1008196170678586</v>
      </c>
      <c r="CH240">
        <f t="shared" si="282"/>
        <v>21.501661941084727</v>
      </c>
      <c r="CI240" s="79">
        <f t="shared" si="246"/>
        <v>1.9262735526064294</v>
      </c>
      <c r="CJ240">
        <f t="shared" si="247"/>
        <v>3</v>
      </c>
      <c r="CO240" s="50" t="s">
        <v>855</v>
      </c>
      <c r="CP240" s="51">
        <v>2</v>
      </c>
      <c r="CQ240" s="51">
        <v>24</v>
      </c>
      <c r="CR240">
        <f t="shared" si="283"/>
        <v>15.09705772024674</v>
      </c>
      <c r="CS240">
        <f t="shared" si="284"/>
        <v>25.197432904960774</v>
      </c>
      <c r="CT240">
        <f t="shared" si="285"/>
        <v>9.6735789312636964</v>
      </c>
      <c r="CU240">
        <f t="shared" si="286"/>
        <v>6.1008196170678586</v>
      </c>
      <c r="CV240">
        <f t="shared" si="287"/>
        <v>24.807965396263551</v>
      </c>
      <c r="CW240" s="79">
        <f t="shared" si="248"/>
        <v>6.1008196170678586</v>
      </c>
      <c r="CX240">
        <f t="shared" si="249"/>
        <v>4</v>
      </c>
      <c r="DC240" s="50" t="s">
        <v>855</v>
      </c>
      <c r="DD240" s="51">
        <v>2</v>
      </c>
      <c r="DE240" s="51">
        <v>24</v>
      </c>
      <c r="DF240">
        <f t="shared" si="288"/>
        <v>14.975503149750814</v>
      </c>
      <c r="DG240">
        <f t="shared" si="289"/>
        <v>25.344767985982674</v>
      </c>
      <c r="DH240">
        <f t="shared" si="290"/>
        <v>19.000537049339055</v>
      </c>
      <c r="DI240">
        <f t="shared" si="291"/>
        <v>1.5746557899848224</v>
      </c>
      <c r="DJ240">
        <f t="shared" si="292"/>
        <v>24.762484272559373</v>
      </c>
      <c r="DK240" s="79">
        <f t="shared" si="250"/>
        <v>1.5746557899848224</v>
      </c>
      <c r="DL240">
        <f t="shared" si="251"/>
        <v>4</v>
      </c>
      <c r="DQ240" s="50" t="s">
        <v>855</v>
      </c>
      <c r="DR240" s="51">
        <v>2</v>
      </c>
      <c r="DS240" s="51">
        <v>24</v>
      </c>
      <c r="DT240">
        <f t="shared" si="293"/>
        <v>14.67464746191089</v>
      </c>
      <c r="DU240">
        <f t="shared" si="294"/>
        <v>24.654459041957974</v>
      </c>
      <c r="DV240">
        <f t="shared" si="295"/>
        <v>19.515503459449654</v>
      </c>
      <c r="DW240">
        <f t="shared" si="296"/>
        <v>1.6680162513703165</v>
      </c>
      <c r="DX240">
        <f t="shared" si="297"/>
        <v>24.888766429033865</v>
      </c>
      <c r="DY240" s="79">
        <f t="shared" si="252"/>
        <v>1.6680162513703165</v>
      </c>
      <c r="DZ240">
        <f t="shared" si="253"/>
        <v>4</v>
      </c>
      <c r="EE240" s="50" t="s">
        <v>855</v>
      </c>
      <c r="EF240" s="51">
        <v>2</v>
      </c>
      <c r="EG240" s="51">
        <v>24</v>
      </c>
      <c r="EH240">
        <f t="shared" si="298"/>
        <v>14.814620047108633</v>
      </c>
      <c r="EI240">
        <f t="shared" si="299"/>
        <v>25.118405190771895</v>
      </c>
      <c r="EJ240">
        <f t="shared" si="300"/>
        <v>19.515503459449654</v>
      </c>
      <c r="EK240">
        <f t="shared" si="301"/>
        <v>1.6680162513703165</v>
      </c>
      <c r="EL240">
        <f t="shared" si="302"/>
        <v>25.051249240328616</v>
      </c>
      <c r="EM240" s="79">
        <f t="shared" si="254"/>
        <v>1.6680162513703165</v>
      </c>
      <c r="EN240">
        <f t="shared" si="255"/>
        <v>4</v>
      </c>
      <c r="ES240" s="50" t="s">
        <v>855</v>
      </c>
      <c r="ET240" s="51">
        <v>2</v>
      </c>
      <c r="EU240" s="51">
        <v>24</v>
      </c>
      <c r="EV240">
        <f t="shared" si="303"/>
        <v>14.982913071637164</v>
      </c>
      <c r="EW240">
        <f t="shared" si="304"/>
        <v>25.386328416109883</v>
      </c>
      <c r="EX240">
        <f t="shared" si="305"/>
        <v>19.515503459449654</v>
      </c>
      <c r="EY240">
        <f t="shared" si="306"/>
        <v>1.6680162513703165</v>
      </c>
      <c r="EZ240">
        <f t="shared" si="307"/>
        <v>25.051249240328616</v>
      </c>
      <c r="FA240" s="79">
        <f t="shared" si="256"/>
        <v>1.6680162513703165</v>
      </c>
      <c r="FB240">
        <f t="shared" si="257"/>
        <v>4</v>
      </c>
    </row>
    <row r="241" spans="1:158">
      <c r="A241" s="50" t="s">
        <v>549</v>
      </c>
      <c r="B241" s="53">
        <v>12</v>
      </c>
      <c r="C241" s="53">
        <v>13</v>
      </c>
      <c r="H241" s="1">
        <v>240</v>
      </c>
      <c r="I241" s="50" t="s">
        <v>783</v>
      </c>
      <c r="J241" s="53">
        <v>23</v>
      </c>
      <c r="K241" s="53">
        <v>27</v>
      </c>
      <c r="L241">
        <f t="shared" si="231"/>
        <v>31.240998703626616</v>
      </c>
      <c r="M241">
        <f t="shared" si="232"/>
        <v>22.360679774997898</v>
      </c>
      <c r="N241">
        <f t="shared" si="233"/>
        <v>21.213203435596427</v>
      </c>
      <c r="O241">
        <f t="shared" si="234"/>
        <v>22.203603311174518</v>
      </c>
      <c r="P241">
        <f t="shared" si="235"/>
        <v>18.384776310850235</v>
      </c>
      <c r="Q241" s="79">
        <f t="shared" si="236"/>
        <v>18.384776310850235</v>
      </c>
      <c r="R241">
        <f t="shared" si="237"/>
        <v>5</v>
      </c>
      <c r="W241" s="50" t="s">
        <v>860</v>
      </c>
      <c r="X241" s="51">
        <v>19</v>
      </c>
      <c r="Y241" s="51">
        <v>28</v>
      </c>
      <c r="Z241">
        <f t="shared" si="258"/>
        <v>28.553677521468231</v>
      </c>
      <c r="AA241">
        <f t="shared" si="259"/>
        <v>20.785855869660075</v>
      </c>
      <c r="AB241">
        <f t="shared" si="260"/>
        <v>15.232810035491941</v>
      </c>
      <c r="AC241">
        <f t="shared" si="261"/>
        <v>19.137659209004639</v>
      </c>
      <c r="AD241">
        <f t="shared" si="262"/>
        <v>11.496719814184589</v>
      </c>
      <c r="AE241" s="79">
        <f t="shared" si="238"/>
        <v>11.496719814184589</v>
      </c>
      <c r="AF241">
        <f t="shared" si="239"/>
        <v>5</v>
      </c>
      <c r="AK241" s="50" t="s">
        <v>860</v>
      </c>
      <c r="AL241" s="51">
        <v>19</v>
      </c>
      <c r="AM241" s="51">
        <v>28</v>
      </c>
      <c r="AN241">
        <f t="shared" si="263"/>
        <v>25.044315634215032</v>
      </c>
      <c r="AO241">
        <f t="shared" si="264"/>
        <v>21.345624494492352</v>
      </c>
      <c r="AP241">
        <f t="shared" si="265"/>
        <v>15.446445567758134</v>
      </c>
      <c r="AQ241">
        <f t="shared" si="266"/>
        <v>18.693433190104187</v>
      </c>
      <c r="AR241">
        <f t="shared" si="267"/>
        <v>10.461222578871403</v>
      </c>
      <c r="AS241" s="79">
        <f t="shared" si="240"/>
        <v>10.461222578871403</v>
      </c>
      <c r="AT241">
        <f t="shared" si="241"/>
        <v>5</v>
      </c>
      <c r="AY241" s="50" t="s">
        <v>860</v>
      </c>
      <c r="AZ241" s="51">
        <v>19</v>
      </c>
      <c r="BA241" s="51">
        <v>28</v>
      </c>
      <c r="BB241">
        <f t="shared" si="268"/>
        <v>22.450729850030367</v>
      </c>
      <c r="BC241">
        <f t="shared" si="269"/>
        <v>20.145650205398624</v>
      </c>
      <c r="BD241">
        <f t="shared" si="270"/>
        <v>15.923374481235721</v>
      </c>
      <c r="BE241">
        <f t="shared" si="271"/>
        <v>18.693433190104187</v>
      </c>
      <c r="BF241">
        <f t="shared" si="272"/>
        <v>10.189204073754615</v>
      </c>
      <c r="BG241" s="79">
        <f t="shared" si="242"/>
        <v>10.189204073754615</v>
      </c>
      <c r="BH241">
        <f t="shared" si="243"/>
        <v>5</v>
      </c>
      <c r="BM241" s="50" t="s">
        <v>860</v>
      </c>
      <c r="BN241" s="51">
        <v>19</v>
      </c>
      <c r="BO241" s="51">
        <v>28</v>
      </c>
      <c r="BP241">
        <f t="shared" si="273"/>
        <v>19.951471074043774</v>
      </c>
      <c r="BQ241">
        <f t="shared" si="274"/>
        <v>21.523354551416389</v>
      </c>
      <c r="BR241">
        <f t="shared" si="275"/>
        <v>15.937995310075587</v>
      </c>
      <c r="BS241">
        <f t="shared" si="276"/>
        <v>19.860010070490901</v>
      </c>
      <c r="BT241">
        <f t="shared" si="277"/>
        <v>5.8669304640319577</v>
      </c>
      <c r="BU241" s="79">
        <f t="shared" si="244"/>
        <v>5.8669304640319577</v>
      </c>
      <c r="BV241">
        <f t="shared" si="245"/>
        <v>5</v>
      </c>
      <c r="CA241" s="50" t="s">
        <v>860</v>
      </c>
      <c r="CB241" s="51">
        <v>19</v>
      </c>
      <c r="CC241" s="51">
        <v>28</v>
      </c>
      <c r="CD241">
        <f t="shared" si="278"/>
        <v>18.515850872706419</v>
      </c>
      <c r="CE241">
        <f t="shared" si="279"/>
        <v>22.286742792990943</v>
      </c>
      <c r="CF241">
        <f t="shared" si="280"/>
        <v>16.151515387587349</v>
      </c>
      <c r="CG241">
        <f t="shared" si="281"/>
        <v>19.860010070490901</v>
      </c>
      <c r="CH241">
        <f t="shared" si="282"/>
        <v>5.4906787457191006</v>
      </c>
      <c r="CI241" s="79">
        <f t="shared" si="246"/>
        <v>5.4906787457191006</v>
      </c>
      <c r="CJ241">
        <f t="shared" si="247"/>
        <v>5</v>
      </c>
      <c r="CO241" s="50" t="s">
        <v>860</v>
      </c>
      <c r="CP241" s="51">
        <v>19</v>
      </c>
      <c r="CQ241" s="51">
        <v>28</v>
      </c>
      <c r="CR241">
        <f t="shared" si="283"/>
        <v>17.545992794608733</v>
      </c>
      <c r="CS241">
        <f t="shared" si="284"/>
        <v>22.228599258612768</v>
      </c>
      <c r="CT241">
        <f t="shared" si="285"/>
        <v>20.733904504877728</v>
      </c>
      <c r="CU241">
        <f t="shared" si="286"/>
        <v>19.860010070490901</v>
      </c>
      <c r="CV241">
        <f t="shared" si="287"/>
        <v>7.7776102950848465</v>
      </c>
      <c r="CW241" s="79">
        <f t="shared" si="248"/>
        <v>7.7776102950848465</v>
      </c>
      <c r="CX241">
        <f t="shared" si="249"/>
        <v>5</v>
      </c>
      <c r="DC241" s="50" t="s">
        <v>860</v>
      </c>
      <c r="DD241" s="51">
        <v>19</v>
      </c>
      <c r="DE241" s="51">
        <v>28</v>
      </c>
      <c r="DF241">
        <f t="shared" si="288"/>
        <v>16.932881759706365</v>
      </c>
      <c r="DG241">
        <f t="shared" si="289"/>
        <v>22.265381232830759</v>
      </c>
      <c r="DH241">
        <f t="shared" si="290"/>
        <v>28.516017697099752</v>
      </c>
      <c r="DI241">
        <f t="shared" si="291"/>
        <v>16.138420401542795</v>
      </c>
      <c r="DJ241">
        <f t="shared" si="292"/>
        <v>7.7068528251647654</v>
      </c>
      <c r="DK241" s="79">
        <f t="shared" si="250"/>
        <v>7.7068528251647654</v>
      </c>
      <c r="DL241">
        <f t="shared" si="251"/>
        <v>5</v>
      </c>
      <c r="DQ241" s="50" t="s">
        <v>860</v>
      </c>
      <c r="DR241" s="51">
        <v>19</v>
      </c>
      <c r="DS241" s="51">
        <v>28</v>
      </c>
      <c r="DT241">
        <f t="shared" si="293"/>
        <v>16.141471832870995</v>
      </c>
      <c r="DU241">
        <f t="shared" si="294"/>
        <v>22.212265157241017</v>
      </c>
      <c r="DV241">
        <f t="shared" si="295"/>
        <v>28.276653992150333</v>
      </c>
      <c r="DW241">
        <f t="shared" si="296"/>
        <v>16.033976445998526</v>
      </c>
      <c r="DX241">
        <f t="shared" si="297"/>
        <v>7.8354381165958547</v>
      </c>
      <c r="DY241" s="79">
        <f t="shared" si="252"/>
        <v>7.8354381165958547</v>
      </c>
      <c r="DZ241">
        <f t="shared" si="253"/>
        <v>5</v>
      </c>
      <c r="EE241" s="50" t="s">
        <v>860</v>
      </c>
      <c r="EF241" s="51">
        <v>19</v>
      </c>
      <c r="EG241" s="51">
        <v>28</v>
      </c>
      <c r="EH241">
        <f t="shared" si="298"/>
        <v>16.484448325018128</v>
      </c>
      <c r="EI241">
        <f t="shared" si="299"/>
        <v>22.195067611066122</v>
      </c>
      <c r="EJ241">
        <f t="shared" si="300"/>
        <v>28.276653992150333</v>
      </c>
      <c r="EK241">
        <f t="shared" si="301"/>
        <v>16.033976445998526</v>
      </c>
      <c r="EL241">
        <f t="shared" si="302"/>
        <v>7.9631176395344729</v>
      </c>
      <c r="EM241" s="79">
        <f t="shared" si="254"/>
        <v>7.9631176395344729</v>
      </c>
      <c r="EN241">
        <f t="shared" si="255"/>
        <v>5</v>
      </c>
      <c r="ES241" s="50" t="s">
        <v>860</v>
      </c>
      <c r="ET241" s="51">
        <v>19</v>
      </c>
      <c r="EU241" s="51">
        <v>28</v>
      </c>
      <c r="EV241">
        <f t="shared" si="303"/>
        <v>16.566028215967634</v>
      </c>
      <c r="EW241">
        <f t="shared" si="304"/>
        <v>22.360902807592275</v>
      </c>
      <c r="EX241">
        <f t="shared" si="305"/>
        <v>28.276653992150333</v>
      </c>
      <c r="EY241">
        <f t="shared" si="306"/>
        <v>16.033976445998526</v>
      </c>
      <c r="EZ241">
        <f t="shared" si="307"/>
        <v>7.9631176395344729</v>
      </c>
      <c r="FA241" s="79">
        <f t="shared" si="256"/>
        <v>7.9631176395344729</v>
      </c>
      <c r="FB241">
        <f t="shared" si="257"/>
        <v>5</v>
      </c>
    </row>
    <row r="242" spans="1:158">
      <c r="A242" s="50" t="s">
        <v>551</v>
      </c>
      <c r="B242" s="53">
        <v>16</v>
      </c>
      <c r="C242" s="53">
        <v>2</v>
      </c>
      <c r="H242" s="1">
        <v>241</v>
      </c>
      <c r="I242" s="50" t="s">
        <v>576</v>
      </c>
      <c r="J242" s="53">
        <v>8</v>
      </c>
      <c r="K242" s="53">
        <v>36</v>
      </c>
      <c r="L242">
        <f t="shared" si="231"/>
        <v>33.376638536557273</v>
      </c>
      <c r="M242">
        <f t="shared" si="232"/>
        <v>32.893768406797051</v>
      </c>
      <c r="N242">
        <f t="shared" si="233"/>
        <v>13.416407864998739</v>
      </c>
      <c r="O242">
        <f t="shared" si="234"/>
        <v>13.892443989449804</v>
      </c>
      <c r="P242">
        <f t="shared" si="235"/>
        <v>22.090722034374522</v>
      </c>
      <c r="Q242" s="79">
        <f t="shared" si="236"/>
        <v>13.416407864998739</v>
      </c>
      <c r="R242">
        <f t="shared" si="237"/>
        <v>3</v>
      </c>
      <c r="W242" s="50" t="s">
        <v>863</v>
      </c>
      <c r="X242" s="51">
        <v>20</v>
      </c>
      <c r="Y242" s="51">
        <v>20</v>
      </c>
      <c r="Z242">
        <f t="shared" si="258"/>
        <v>23.024172080663398</v>
      </c>
      <c r="AA242">
        <f t="shared" si="259"/>
        <v>12.723798468943237</v>
      </c>
      <c r="AB242">
        <f t="shared" si="260"/>
        <v>17.059850571308765</v>
      </c>
      <c r="AC242">
        <f t="shared" si="261"/>
        <v>19.059118552545918</v>
      </c>
      <c r="AD242">
        <f t="shared" si="262"/>
        <v>5.4837945241685029</v>
      </c>
      <c r="AE242" s="79">
        <f t="shared" si="238"/>
        <v>5.4837945241685029</v>
      </c>
      <c r="AF242">
        <f t="shared" si="239"/>
        <v>5</v>
      </c>
      <c r="AK242" s="50" t="s">
        <v>863</v>
      </c>
      <c r="AL242" s="51">
        <v>20</v>
      </c>
      <c r="AM242" s="51">
        <v>20</v>
      </c>
      <c r="AN242">
        <f t="shared" si="263"/>
        <v>18.905270031030696</v>
      </c>
      <c r="AO242">
        <f t="shared" si="264"/>
        <v>13.290868267343255</v>
      </c>
      <c r="AP242">
        <f t="shared" si="265"/>
        <v>17.363114299390958</v>
      </c>
      <c r="AQ242">
        <f t="shared" si="266"/>
        <v>18.360585804894374</v>
      </c>
      <c r="AR242">
        <f t="shared" si="267"/>
        <v>4.4441547143060713</v>
      </c>
      <c r="AS242" s="79">
        <f t="shared" si="240"/>
        <v>4.4441547143060713</v>
      </c>
      <c r="AT242">
        <f t="shared" si="241"/>
        <v>5</v>
      </c>
      <c r="AY242" s="50" t="s">
        <v>863</v>
      </c>
      <c r="AZ242" s="51">
        <v>20</v>
      </c>
      <c r="BA242" s="51">
        <v>20</v>
      </c>
      <c r="BB242">
        <f t="shared" si="268"/>
        <v>15.18682951004075</v>
      </c>
      <c r="BC242">
        <f t="shared" si="269"/>
        <v>12.097405598320565</v>
      </c>
      <c r="BD242">
        <f t="shared" si="270"/>
        <v>17.716861692570411</v>
      </c>
      <c r="BE242">
        <f t="shared" si="271"/>
        <v>18.360585804894374</v>
      </c>
      <c r="BF242">
        <f t="shared" si="272"/>
        <v>3.2735018919526584</v>
      </c>
      <c r="BG242" s="79">
        <f t="shared" si="242"/>
        <v>3.2735018919526584</v>
      </c>
      <c r="BH242">
        <f t="shared" si="243"/>
        <v>5</v>
      </c>
      <c r="BM242" s="50" t="s">
        <v>863</v>
      </c>
      <c r="BN242" s="51">
        <v>20</v>
      </c>
      <c r="BO242" s="51">
        <v>20</v>
      </c>
      <c r="BP242">
        <f t="shared" si="273"/>
        <v>13.483288252144035</v>
      </c>
      <c r="BQ242">
        <f t="shared" si="274"/>
        <v>13.462252216548933</v>
      </c>
      <c r="BR242">
        <f t="shared" si="275"/>
        <v>17.691092409232148</v>
      </c>
      <c r="BS242">
        <f t="shared" si="276"/>
        <v>18.221415971323417</v>
      </c>
      <c r="BT242">
        <f t="shared" si="277"/>
        <v>2.2096179646686127</v>
      </c>
      <c r="BU242" s="79">
        <f t="shared" si="244"/>
        <v>2.2096179646686127</v>
      </c>
      <c r="BV242">
        <f t="shared" si="245"/>
        <v>5</v>
      </c>
      <c r="CA242" s="50" t="s">
        <v>863</v>
      </c>
      <c r="CB242" s="51">
        <v>20</v>
      </c>
      <c r="CC242" s="51">
        <v>20</v>
      </c>
      <c r="CD242">
        <f t="shared" si="278"/>
        <v>12.636003793933551</v>
      </c>
      <c r="CE242">
        <f t="shared" si="279"/>
        <v>14.253792562996482</v>
      </c>
      <c r="CF242">
        <f t="shared" si="280"/>
        <v>17.886878287266086</v>
      </c>
      <c r="CG242">
        <f t="shared" si="281"/>
        <v>18.221415971323417</v>
      </c>
      <c r="CH242">
        <f t="shared" si="282"/>
        <v>5.9590160151397011</v>
      </c>
      <c r="CI242" s="79">
        <f t="shared" si="246"/>
        <v>5.9590160151397011</v>
      </c>
      <c r="CJ242">
        <f t="shared" si="247"/>
        <v>5</v>
      </c>
      <c r="CO242" s="50" t="s">
        <v>863</v>
      </c>
      <c r="CP242" s="51">
        <v>20</v>
      </c>
      <c r="CQ242" s="51">
        <v>20</v>
      </c>
      <c r="CR242">
        <f t="shared" si="283"/>
        <v>11.620489497799204</v>
      </c>
      <c r="CS242">
        <f t="shared" si="284"/>
        <v>14.237648155506582</v>
      </c>
      <c r="CT242">
        <f t="shared" si="285"/>
        <v>17.576351423187607</v>
      </c>
      <c r="CU242">
        <f t="shared" si="286"/>
        <v>18.221415971323417</v>
      </c>
      <c r="CV242">
        <f t="shared" si="287"/>
        <v>9.4302955575215037</v>
      </c>
      <c r="CW242" s="79">
        <f t="shared" si="248"/>
        <v>9.4302955575215037</v>
      </c>
      <c r="CX242">
        <f t="shared" si="249"/>
        <v>5</v>
      </c>
      <c r="DC242" s="50" t="s">
        <v>863</v>
      </c>
      <c r="DD242" s="51">
        <v>20</v>
      </c>
      <c r="DE242" s="51">
        <v>20</v>
      </c>
      <c r="DF242">
        <f t="shared" si="288"/>
        <v>10.996550858710043</v>
      </c>
      <c r="DG242">
        <f t="shared" si="289"/>
        <v>14.26408716263653</v>
      </c>
      <c r="DH242">
        <f t="shared" si="290"/>
        <v>23.321182453197054</v>
      </c>
      <c r="DI242">
        <f t="shared" si="291"/>
        <v>17.630957854210099</v>
      </c>
      <c r="DJ242">
        <f t="shared" si="292"/>
        <v>9.4573944312770504</v>
      </c>
      <c r="DK242" s="79">
        <f t="shared" si="250"/>
        <v>9.4573944312770504</v>
      </c>
      <c r="DL242">
        <f t="shared" si="251"/>
        <v>5</v>
      </c>
      <c r="DQ242" s="50" t="s">
        <v>863</v>
      </c>
      <c r="DR242" s="51">
        <v>20</v>
      </c>
      <c r="DS242" s="51">
        <v>20</v>
      </c>
      <c r="DT242">
        <f t="shared" si="293"/>
        <v>10.271826309443112</v>
      </c>
      <c r="DU242">
        <f t="shared" si="294"/>
        <v>14.275754018180034</v>
      </c>
      <c r="DV242">
        <f t="shared" si="295"/>
        <v>22.813897582390243</v>
      </c>
      <c r="DW242">
        <f t="shared" si="296"/>
        <v>17.543143106035345</v>
      </c>
      <c r="DX242">
        <f t="shared" si="297"/>
        <v>9.5392800587362583</v>
      </c>
      <c r="DY242" s="79">
        <f t="shared" si="252"/>
        <v>9.5392800587362583</v>
      </c>
      <c r="DZ242">
        <f t="shared" si="253"/>
        <v>5</v>
      </c>
      <c r="EE242" s="50" t="s">
        <v>863</v>
      </c>
      <c r="EF242" s="51">
        <v>20</v>
      </c>
      <c r="EG242" s="51">
        <v>20</v>
      </c>
      <c r="EH242">
        <f t="shared" si="298"/>
        <v>10.578556976270111</v>
      </c>
      <c r="EI242">
        <f t="shared" si="299"/>
        <v>14.209086342752531</v>
      </c>
      <c r="EJ242">
        <f t="shared" si="300"/>
        <v>22.813897582390243</v>
      </c>
      <c r="EK242">
        <f t="shared" si="301"/>
        <v>17.543143106035345</v>
      </c>
      <c r="EL242">
        <f t="shared" si="302"/>
        <v>9.7363164421183992</v>
      </c>
      <c r="EM242" s="79">
        <f t="shared" si="254"/>
        <v>9.7363164421183992</v>
      </c>
      <c r="EN242">
        <f t="shared" si="255"/>
        <v>5</v>
      </c>
      <c r="ES242" s="50" t="s">
        <v>863</v>
      </c>
      <c r="ET242" s="51">
        <v>20</v>
      </c>
      <c r="EU242" s="51">
        <v>20</v>
      </c>
      <c r="EV242">
        <f t="shared" si="303"/>
        <v>10.593389527069972</v>
      </c>
      <c r="EW242">
        <f t="shared" si="304"/>
        <v>14.361864047907849</v>
      </c>
      <c r="EX242">
        <f t="shared" si="305"/>
        <v>22.813897582390243</v>
      </c>
      <c r="EY242">
        <f t="shared" si="306"/>
        <v>17.543143106035345</v>
      </c>
      <c r="EZ242">
        <f t="shared" si="307"/>
        <v>9.7363164421183992</v>
      </c>
      <c r="FA242" s="79">
        <f t="shared" si="256"/>
        <v>9.7363164421183992</v>
      </c>
      <c r="FB242">
        <f t="shared" si="257"/>
        <v>5</v>
      </c>
    </row>
    <row r="243" spans="1:158">
      <c r="A243" s="50" t="s">
        <v>553</v>
      </c>
      <c r="B243" s="53">
        <v>15</v>
      </c>
      <c r="C243" s="53">
        <v>9</v>
      </c>
      <c r="H243" s="1">
        <v>242</v>
      </c>
      <c r="I243" s="50" t="s">
        <v>1026</v>
      </c>
      <c r="J243" s="51">
        <v>19</v>
      </c>
      <c r="K243" s="51">
        <v>8</v>
      </c>
      <c r="L243">
        <f t="shared" si="231"/>
        <v>16.763054614240211</v>
      </c>
      <c r="M243">
        <f t="shared" si="232"/>
        <v>3</v>
      </c>
      <c r="N243">
        <f t="shared" si="233"/>
        <v>23.345235059857504</v>
      </c>
      <c r="O243">
        <f t="shared" si="234"/>
        <v>24.083189157584592</v>
      </c>
      <c r="P243">
        <f t="shared" si="235"/>
        <v>10.816653826391969</v>
      </c>
      <c r="Q243" s="79">
        <f t="shared" si="236"/>
        <v>3</v>
      </c>
      <c r="R243">
        <f t="shared" si="237"/>
        <v>2</v>
      </c>
      <c r="W243" s="50" t="s">
        <v>865</v>
      </c>
      <c r="X243" s="51">
        <v>2</v>
      </c>
      <c r="Y243" s="51">
        <v>24</v>
      </c>
      <c r="Z243">
        <f t="shared" si="258"/>
        <v>19.892523721237584</v>
      </c>
      <c r="AA243">
        <f t="shared" si="259"/>
        <v>25.762174636592356</v>
      </c>
      <c r="AB243">
        <f t="shared" si="260"/>
        <v>2.603927232351928</v>
      </c>
      <c r="AC243">
        <f t="shared" si="261"/>
        <v>2.6925824035672519</v>
      </c>
      <c r="AD243">
        <f t="shared" si="262"/>
        <v>15.024602126178488</v>
      </c>
      <c r="AE243" s="79">
        <f t="shared" si="238"/>
        <v>2.603927232351928</v>
      </c>
      <c r="AF243">
        <f t="shared" si="239"/>
        <v>3</v>
      </c>
      <c r="AK243" s="50" t="s">
        <v>865</v>
      </c>
      <c r="AL243" s="51">
        <v>2</v>
      </c>
      <c r="AM243" s="51">
        <v>24</v>
      </c>
      <c r="AN243">
        <f t="shared" si="263"/>
        <v>19.200085351533922</v>
      </c>
      <c r="AO243">
        <f t="shared" si="264"/>
        <v>25.613014070582786</v>
      </c>
      <c r="AP243">
        <f t="shared" si="265"/>
        <v>2.5832422351987985</v>
      </c>
      <c r="AQ243">
        <f t="shared" si="266"/>
        <v>3.0184617126756614</v>
      </c>
      <c r="AR243">
        <f t="shared" si="267"/>
        <v>15.291953586271733</v>
      </c>
      <c r="AS243" s="79">
        <f t="shared" si="240"/>
        <v>2.5832422351987985</v>
      </c>
      <c r="AT243">
        <f t="shared" si="241"/>
        <v>3</v>
      </c>
      <c r="AY243" s="50" t="s">
        <v>865</v>
      </c>
      <c r="AZ243" s="51">
        <v>2</v>
      </c>
      <c r="BA243" s="51">
        <v>24</v>
      </c>
      <c r="BB243">
        <f t="shared" si="268"/>
        <v>21.306379903283535</v>
      </c>
      <c r="BC243">
        <f t="shared" si="269"/>
        <v>24.576694015963124</v>
      </c>
      <c r="BD243">
        <f t="shared" si="270"/>
        <v>2.1339763076634504</v>
      </c>
      <c r="BE243">
        <f t="shared" si="271"/>
        <v>3.0184617126756614</v>
      </c>
      <c r="BF243">
        <f t="shared" si="272"/>
        <v>16.616292624909374</v>
      </c>
      <c r="BG243" s="79">
        <f t="shared" si="242"/>
        <v>2.1339763076634504</v>
      </c>
      <c r="BH243">
        <f t="shared" si="243"/>
        <v>3</v>
      </c>
      <c r="BM243" s="50" t="s">
        <v>865</v>
      </c>
      <c r="BN243" s="51">
        <v>2</v>
      </c>
      <c r="BO243" s="51">
        <v>24</v>
      </c>
      <c r="BP243">
        <f t="shared" si="273"/>
        <v>17.372364898148014</v>
      </c>
      <c r="BQ243">
        <f t="shared" si="274"/>
        <v>26.041592994553476</v>
      </c>
      <c r="BR243">
        <f t="shared" si="275"/>
        <v>2.0629225695579119</v>
      </c>
      <c r="BS243">
        <f t="shared" si="276"/>
        <v>6.1008196170678586</v>
      </c>
      <c r="BT243">
        <f t="shared" si="277"/>
        <v>18.028761957211213</v>
      </c>
      <c r="BU243" s="79">
        <f t="shared" si="244"/>
        <v>2.0629225695579119</v>
      </c>
      <c r="BV243">
        <f t="shared" si="245"/>
        <v>3</v>
      </c>
      <c r="CA243" s="50" t="s">
        <v>865</v>
      </c>
      <c r="CB243" s="51">
        <v>2</v>
      </c>
      <c r="CC243" s="51">
        <v>24</v>
      </c>
      <c r="CD243">
        <f t="shared" si="278"/>
        <v>15.26652619819922</v>
      </c>
      <c r="CE243">
        <f t="shared" si="279"/>
        <v>25.811621121598186</v>
      </c>
      <c r="CF243">
        <f t="shared" si="280"/>
        <v>1.9262735526064294</v>
      </c>
      <c r="CG243">
        <f t="shared" si="281"/>
        <v>6.1008196170678586</v>
      </c>
      <c r="CH243">
        <f t="shared" si="282"/>
        <v>21.501661941084727</v>
      </c>
      <c r="CI243" s="79">
        <f t="shared" si="246"/>
        <v>1.9262735526064294</v>
      </c>
      <c r="CJ243">
        <f t="shared" si="247"/>
        <v>3</v>
      </c>
      <c r="CO243" s="50" t="s">
        <v>865</v>
      </c>
      <c r="CP243" s="51">
        <v>2</v>
      </c>
      <c r="CQ243" s="51">
        <v>24</v>
      </c>
      <c r="CR243">
        <f t="shared" si="283"/>
        <v>15.09705772024674</v>
      </c>
      <c r="CS243">
        <f t="shared" si="284"/>
        <v>25.197432904960774</v>
      </c>
      <c r="CT243">
        <f t="shared" si="285"/>
        <v>9.6735789312636964</v>
      </c>
      <c r="CU243">
        <f t="shared" si="286"/>
        <v>6.1008196170678586</v>
      </c>
      <c r="CV243">
        <f t="shared" si="287"/>
        <v>24.807965396263551</v>
      </c>
      <c r="CW243" s="79">
        <f t="shared" si="248"/>
        <v>6.1008196170678586</v>
      </c>
      <c r="CX243">
        <f t="shared" si="249"/>
        <v>4</v>
      </c>
      <c r="DC243" s="50" t="s">
        <v>865</v>
      </c>
      <c r="DD243" s="51">
        <v>2</v>
      </c>
      <c r="DE243" s="51">
        <v>24</v>
      </c>
      <c r="DF243">
        <f t="shared" si="288"/>
        <v>14.975503149750814</v>
      </c>
      <c r="DG243">
        <f t="shared" si="289"/>
        <v>25.344767985982674</v>
      </c>
      <c r="DH243">
        <f t="shared" si="290"/>
        <v>19.000537049339055</v>
      </c>
      <c r="DI243">
        <f t="shared" si="291"/>
        <v>1.5746557899848224</v>
      </c>
      <c r="DJ243">
        <f t="shared" si="292"/>
        <v>24.762484272559373</v>
      </c>
      <c r="DK243" s="79">
        <f t="shared" si="250"/>
        <v>1.5746557899848224</v>
      </c>
      <c r="DL243">
        <f t="shared" si="251"/>
        <v>4</v>
      </c>
      <c r="DQ243" s="50" t="s">
        <v>865</v>
      </c>
      <c r="DR243" s="51">
        <v>2</v>
      </c>
      <c r="DS243" s="51">
        <v>24</v>
      </c>
      <c r="DT243">
        <f t="shared" si="293"/>
        <v>14.67464746191089</v>
      </c>
      <c r="DU243">
        <f t="shared" si="294"/>
        <v>24.654459041957974</v>
      </c>
      <c r="DV243">
        <f t="shared" si="295"/>
        <v>19.515503459449654</v>
      </c>
      <c r="DW243">
        <f t="shared" si="296"/>
        <v>1.6680162513703165</v>
      </c>
      <c r="DX243">
        <f t="shared" si="297"/>
        <v>24.888766429033865</v>
      </c>
      <c r="DY243" s="79">
        <f t="shared" si="252"/>
        <v>1.6680162513703165</v>
      </c>
      <c r="DZ243">
        <f t="shared" si="253"/>
        <v>4</v>
      </c>
      <c r="EE243" s="50" t="s">
        <v>865</v>
      </c>
      <c r="EF243" s="51">
        <v>2</v>
      </c>
      <c r="EG243" s="51">
        <v>24</v>
      </c>
      <c r="EH243">
        <f t="shared" si="298"/>
        <v>14.814620047108633</v>
      </c>
      <c r="EI243">
        <f t="shared" si="299"/>
        <v>25.118405190771895</v>
      </c>
      <c r="EJ243">
        <f t="shared" si="300"/>
        <v>19.515503459449654</v>
      </c>
      <c r="EK243">
        <f t="shared" si="301"/>
        <v>1.6680162513703165</v>
      </c>
      <c r="EL243">
        <f t="shared" si="302"/>
        <v>25.051249240328616</v>
      </c>
      <c r="EM243" s="79">
        <f t="shared" si="254"/>
        <v>1.6680162513703165</v>
      </c>
      <c r="EN243">
        <f t="shared" si="255"/>
        <v>4</v>
      </c>
      <c r="ES243" s="50" t="s">
        <v>865</v>
      </c>
      <c r="ET243" s="51">
        <v>2</v>
      </c>
      <c r="EU243" s="51">
        <v>24</v>
      </c>
      <c r="EV243">
        <f t="shared" si="303"/>
        <v>14.982913071637164</v>
      </c>
      <c r="EW243">
        <f t="shared" si="304"/>
        <v>25.386328416109883</v>
      </c>
      <c r="EX243">
        <f t="shared" si="305"/>
        <v>19.515503459449654</v>
      </c>
      <c r="EY243">
        <f t="shared" si="306"/>
        <v>1.6680162513703165</v>
      </c>
      <c r="EZ243">
        <f t="shared" si="307"/>
        <v>25.051249240328616</v>
      </c>
      <c r="FA243" s="79">
        <f t="shared" si="256"/>
        <v>1.6680162513703165</v>
      </c>
      <c r="FB243">
        <f t="shared" si="257"/>
        <v>4</v>
      </c>
    </row>
    <row r="244" spans="1:158">
      <c r="A244" s="50" t="s">
        <v>555</v>
      </c>
      <c r="B244" s="53">
        <v>9</v>
      </c>
      <c r="C244" s="53">
        <v>12</v>
      </c>
      <c r="H244" s="1">
        <v>243</v>
      </c>
      <c r="I244" s="50" t="s">
        <v>1142</v>
      </c>
      <c r="J244" s="53">
        <v>2</v>
      </c>
      <c r="K244" s="53">
        <v>24</v>
      </c>
      <c r="L244">
        <f t="shared" si="231"/>
        <v>21.023796041628639</v>
      </c>
      <c r="M244">
        <f t="shared" si="232"/>
        <v>25.495097567963924</v>
      </c>
      <c r="N244">
        <f t="shared" si="233"/>
        <v>0</v>
      </c>
      <c r="O244">
        <f t="shared" si="234"/>
        <v>1</v>
      </c>
      <c r="P244">
        <f t="shared" si="235"/>
        <v>12.806248474865697</v>
      </c>
      <c r="Q244" s="79">
        <f t="shared" si="236"/>
        <v>0</v>
      </c>
      <c r="R244">
        <f t="shared" si="237"/>
        <v>3</v>
      </c>
      <c r="W244" s="50" t="s">
        <v>867</v>
      </c>
      <c r="X244" s="51">
        <v>17</v>
      </c>
      <c r="Y244" s="51">
        <v>17</v>
      </c>
      <c r="Z244">
        <f t="shared" si="258"/>
        <v>18.783303756261837</v>
      </c>
      <c r="AA244">
        <f t="shared" si="259"/>
        <v>10.69493029207214</v>
      </c>
      <c r="AB244">
        <f t="shared" si="260"/>
        <v>15.719510730979636</v>
      </c>
      <c r="AC244">
        <f t="shared" si="261"/>
        <v>16.620770138594661</v>
      </c>
      <c r="AD244">
        <f t="shared" si="262"/>
        <v>1.6568280859453648</v>
      </c>
      <c r="AE244" s="79">
        <f t="shared" si="238"/>
        <v>1.6568280859453648</v>
      </c>
      <c r="AF244">
        <f t="shared" si="239"/>
        <v>5</v>
      </c>
      <c r="AK244" s="50" t="s">
        <v>867</v>
      </c>
      <c r="AL244" s="51">
        <v>17</v>
      </c>
      <c r="AM244" s="51">
        <v>17</v>
      </c>
      <c r="AN244">
        <f t="shared" si="263"/>
        <v>14.678276061519876</v>
      </c>
      <c r="AO244">
        <f t="shared" si="264"/>
        <v>10.983950988595671</v>
      </c>
      <c r="AP244">
        <f t="shared" si="265"/>
        <v>16.04181433459803</v>
      </c>
      <c r="AQ244">
        <f t="shared" si="266"/>
        <v>15.846485765017079</v>
      </c>
      <c r="AR244">
        <f t="shared" si="267"/>
        <v>1.3529638223873133</v>
      </c>
      <c r="AS244" s="79">
        <f t="shared" si="240"/>
        <v>1.3529638223873133</v>
      </c>
      <c r="AT244">
        <f t="shared" si="241"/>
        <v>5</v>
      </c>
      <c r="AY244" s="50" t="s">
        <v>867</v>
      </c>
      <c r="AZ244" s="51">
        <v>17</v>
      </c>
      <c r="BA244" s="51">
        <v>17</v>
      </c>
      <c r="BB244">
        <f t="shared" si="268"/>
        <v>11.309024178727562</v>
      </c>
      <c r="BC244">
        <f t="shared" si="269"/>
        <v>9.7645902214213649</v>
      </c>
      <c r="BD244">
        <f t="shared" si="270"/>
        <v>16.301666513018507</v>
      </c>
      <c r="BE244">
        <f t="shared" si="271"/>
        <v>15.846485765017079</v>
      </c>
      <c r="BF244">
        <f t="shared" si="272"/>
        <v>1.037685056564668</v>
      </c>
      <c r="BG244" s="79">
        <f t="shared" si="242"/>
        <v>1.037685056564668</v>
      </c>
      <c r="BH244">
        <f t="shared" si="243"/>
        <v>5</v>
      </c>
      <c r="BM244" s="50" t="s">
        <v>867</v>
      </c>
      <c r="BN244" s="51">
        <v>17</v>
      </c>
      <c r="BO244" s="51">
        <v>17</v>
      </c>
      <c r="BP244">
        <f t="shared" si="273"/>
        <v>9.2769174849410696</v>
      </c>
      <c r="BQ244">
        <f t="shared" si="274"/>
        <v>11.277726808979574</v>
      </c>
      <c r="BR244">
        <f t="shared" si="275"/>
        <v>16.257324297312625</v>
      </c>
      <c r="BS244">
        <f t="shared" si="276"/>
        <v>15.12679741386127</v>
      </c>
      <c r="BT244">
        <f t="shared" si="277"/>
        <v>5.9810134132759032</v>
      </c>
      <c r="BU244" s="79">
        <f t="shared" si="244"/>
        <v>5.9810134132759032</v>
      </c>
      <c r="BV244">
        <f t="shared" si="245"/>
        <v>5</v>
      </c>
      <c r="CA244" s="50" t="s">
        <v>867</v>
      </c>
      <c r="CB244" s="51">
        <v>17</v>
      </c>
      <c r="CC244" s="51">
        <v>17</v>
      </c>
      <c r="CD244">
        <f t="shared" si="278"/>
        <v>8.3990891220597899</v>
      </c>
      <c r="CE244">
        <f t="shared" si="279"/>
        <v>11.711985418661254</v>
      </c>
      <c r="CF244">
        <f t="shared" si="280"/>
        <v>16.42776458802204</v>
      </c>
      <c r="CG244">
        <f t="shared" si="281"/>
        <v>15.12679741386127</v>
      </c>
      <c r="CH244">
        <f t="shared" si="282"/>
        <v>10.169705765099177</v>
      </c>
      <c r="CI244" s="79">
        <f t="shared" si="246"/>
        <v>8.3990891220597899</v>
      </c>
      <c r="CJ244">
        <f t="shared" si="247"/>
        <v>1</v>
      </c>
      <c r="CO244" s="50" t="s">
        <v>867</v>
      </c>
      <c r="CP244" s="51">
        <v>17</v>
      </c>
      <c r="CQ244" s="51">
        <v>17</v>
      </c>
      <c r="CR244">
        <f t="shared" si="283"/>
        <v>7.3855032061777361</v>
      </c>
      <c r="CS244">
        <f t="shared" si="284"/>
        <v>11.478703106187561</v>
      </c>
      <c r="CT244">
        <f t="shared" si="285"/>
        <v>13.908293545557228</v>
      </c>
      <c r="CU244">
        <f t="shared" si="286"/>
        <v>15.12679741386127</v>
      </c>
      <c r="CV244">
        <f t="shared" si="287"/>
        <v>13.672935526148356</v>
      </c>
      <c r="CW244" s="79">
        <f t="shared" si="248"/>
        <v>7.3855032061777361</v>
      </c>
      <c r="CX244">
        <f t="shared" si="249"/>
        <v>1</v>
      </c>
      <c r="DC244" s="50" t="s">
        <v>867</v>
      </c>
      <c r="DD244" s="51">
        <v>17</v>
      </c>
      <c r="DE244" s="51">
        <v>17</v>
      </c>
      <c r="DF244">
        <f t="shared" si="288"/>
        <v>6.764882627821164</v>
      </c>
      <c r="DG244">
        <f t="shared" si="289"/>
        <v>11.549403052681651</v>
      </c>
      <c r="DH244">
        <f t="shared" si="290"/>
        <v>19.098028533681326</v>
      </c>
      <c r="DI244">
        <f t="shared" si="291"/>
        <v>16.068960749747717</v>
      </c>
      <c r="DJ244">
        <f t="shared" si="292"/>
        <v>13.699828470048454</v>
      </c>
      <c r="DK244" s="79">
        <f t="shared" si="250"/>
        <v>6.764882627821164</v>
      </c>
      <c r="DL244">
        <f t="shared" si="251"/>
        <v>1</v>
      </c>
      <c r="DQ244" s="50" t="s">
        <v>867</v>
      </c>
      <c r="DR244" s="51">
        <v>17</v>
      </c>
      <c r="DS244" s="51">
        <v>17</v>
      </c>
      <c r="DT244">
        <f t="shared" si="293"/>
        <v>6.0560344592288882</v>
      </c>
      <c r="DU244">
        <f t="shared" si="294"/>
        <v>11.325710974573887</v>
      </c>
      <c r="DV244">
        <f t="shared" si="295"/>
        <v>18.575396401471259</v>
      </c>
      <c r="DW244">
        <f t="shared" si="296"/>
        <v>15.997022447156704</v>
      </c>
      <c r="DX244">
        <f t="shared" si="297"/>
        <v>13.781917873757745</v>
      </c>
      <c r="DY244" s="79">
        <f t="shared" si="252"/>
        <v>6.0560344592288882</v>
      </c>
      <c r="DZ244">
        <f t="shared" si="253"/>
        <v>1</v>
      </c>
      <c r="EE244" s="50" t="s">
        <v>867</v>
      </c>
      <c r="EF244" s="51">
        <v>17</v>
      </c>
      <c r="EG244" s="51">
        <v>17</v>
      </c>
      <c r="EH244">
        <f t="shared" si="298"/>
        <v>6.3540066194640552</v>
      </c>
      <c r="EI244">
        <f t="shared" si="299"/>
        <v>11.430536770064498</v>
      </c>
      <c r="EJ244">
        <f t="shared" si="300"/>
        <v>18.575396401471259</v>
      </c>
      <c r="EK244">
        <f t="shared" si="301"/>
        <v>15.997022447156704</v>
      </c>
      <c r="EL244">
        <f t="shared" si="302"/>
        <v>13.978957129237685</v>
      </c>
      <c r="EM244" s="79">
        <f t="shared" si="254"/>
        <v>6.3540066194640552</v>
      </c>
      <c r="EN244">
        <f t="shared" si="255"/>
        <v>1</v>
      </c>
      <c r="ES244" s="50" t="s">
        <v>867</v>
      </c>
      <c r="ET244" s="51">
        <v>17</v>
      </c>
      <c r="EU244" s="51">
        <v>17</v>
      </c>
      <c r="EV244">
        <f t="shared" si="303"/>
        <v>6.3616780547459157</v>
      </c>
      <c r="EW244">
        <f t="shared" si="304"/>
        <v>11.634620953455599</v>
      </c>
      <c r="EX244">
        <f t="shared" si="305"/>
        <v>18.575396401471259</v>
      </c>
      <c r="EY244">
        <f t="shared" si="306"/>
        <v>15.997022447156704</v>
      </c>
      <c r="EZ244">
        <f t="shared" si="307"/>
        <v>13.978957129237685</v>
      </c>
      <c r="FA244" s="79">
        <f t="shared" si="256"/>
        <v>6.3616780547459157</v>
      </c>
      <c r="FB244">
        <f t="shared" si="257"/>
        <v>1</v>
      </c>
    </row>
    <row r="245" spans="1:158">
      <c r="A245" s="50" t="s">
        <v>557</v>
      </c>
      <c r="B245" s="53">
        <v>1</v>
      </c>
      <c r="C245" s="53">
        <v>5</v>
      </c>
      <c r="H245" s="1">
        <v>244</v>
      </c>
      <c r="I245" s="50" t="s">
        <v>769</v>
      </c>
      <c r="J245" s="53">
        <v>2</v>
      </c>
      <c r="K245" s="53">
        <v>24</v>
      </c>
      <c r="L245">
        <f t="shared" si="231"/>
        <v>21.023796041628639</v>
      </c>
      <c r="M245">
        <f t="shared" si="232"/>
        <v>25.495097567963924</v>
      </c>
      <c r="N245">
        <f t="shared" si="233"/>
        <v>0</v>
      </c>
      <c r="O245">
        <f t="shared" si="234"/>
        <v>1</v>
      </c>
      <c r="P245">
        <f t="shared" si="235"/>
        <v>12.806248474865697</v>
      </c>
      <c r="Q245" s="79">
        <f t="shared" si="236"/>
        <v>0</v>
      </c>
      <c r="R245">
        <f t="shared" si="237"/>
        <v>3</v>
      </c>
      <c r="W245" s="50" t="s">
        <v>869</v>
      </c>
      <c r="X245" s="51">
        <v>21</v>
      </c>
      <c r="Y245" s="51">
        <v>25</v>
      </c>
      <c r="Z245">
        <f t="shared" si="258"/>
        <v>27.34981718403251</v>
      </c>
      <c r="AA245">
        <f t="shared" si="259"/>
        <v>17.624397062262364</v>
      </c>
      <c r="AB245">
        <f t="shared" si="260"/>
        <v>17.080637545870001</v>
      </c>
      <c r="AC245">
        <f t="shared" si="261"/>
        <v>20.303940504246953</v>
      </c>
      <c r="AD245">
        <f t="shared" si="262"/>
        <v>9.7152511520496994</v>
      </c>
      <c r="AE245" s="79">
        <f t="shared" si="238"/>
        <v>9.7152511520496994</v>
      </c>
      <c r="AF245">
        <f t="shared" si="239"/>
        <v>5</v>
      </c>
      <c r="AK245" s="50" t="s">
        <v>869</v>
      </c>
      <c r="AL245" s="51">
        <v>21</v>
      </c>
      <c r="AM245" s="51">
        <v>25</v>
      </c>
      <c r="AN245">
        <f t="shared" si="263"/>
        <v>23.483010627647118</v>
      </c>
      <c r="AO245">
        <f t="shared" si="264"/>
        <v>18.258773548074686</v>
      </c>
      <c r="AP245">
        <f t="shared" si="265"/>
        <v>17.336614373334687</v>
      </c>
      <c r="AQ245">
        <f t="shared" si="266"/>
        <v>19.742790526288044</v>
      </c>
      <c r="AR245">
        <f t="shared" si="267"/>
        <v>8.6033236498860646</v>
      </c>
      <c r="AS245" s="79">
        <f t="shared" si="240"/>
        <v>8.6033236498860646</v>
      </c>
      <c r="AT245">
        <f t="shared" si="241"/>
        <v>5</v>
      </c>
      <c r="AY245" s="50" t="s">
        <v>869</v>
      </c>
      <c r="AZ245" s="51">
        <v>21</v>
      </c>
      <c r="BA245" s="51">
        <v>25</v>
      </c>
      <c r="BB245">
        <f t="shared" si="268"/>
        <v>20.184074234580208</v>
      </c>
      <c r="BC245">
        <f t="shared" si="269"/>
        <v>17.088413878422941</v>
      </c>
      <c r="BD245">
        <f t="shared" si="270"/>
        <v>17.777233906254057</v>
      </c>
      <c r="BE245">
        <f t="shared" si="271"/>
        <v>19.742790526288044</v>
      </c>
      <c r="BF245">
        <f t="shared" si="272"/>
        <v>7.906591465139555</v>
      </c>
      <c r="BG245" s="79">
        <f t="shared" si="242"/>
        <v>7.906591465139555</v>
      </c>
      <c r="BH245">
        <f t="shared" si="243"/>
        <v>5</v>
      </c>
      <c r="BM245" s="50" t="s">
        <v>869</v>
      </c>
      <c r="BN245" s="51">
        <v>21</v>
      </c>
      <c r="BO245" s="51">
        <v>25</v>
      </c>
      <c r="BP245">
        <f t="shared" si="273"/>
        <v>18.160103340851489</v>
      </c>
      <c r="BQ245">
        <f t="shared" si="274"/>
        <v>18.394974636622269</v>
      </c>
      <c r="BR245">
        <f t="shared" si="275"/>
        <v>17.775994673153775</v>
      </c>
      <c r="BS245">
        <f t="shared" si="276"/>
        <v>20.376947759662144</v>
      </c>
      <c r="BT245">
        <f t="shared" si="277"/>
        <v>2.9858631197337644</v>
      </c>
      <c r="BU245" s="79">
        <f t="shared" si="244"/>
        <v>2.9858631197337644</v>
      </c>
      <c r="BV245">
        <f t="shared" si="245"/>
        <v>5</v>
      </c>
      <c r="CA245" s="50" t="s">
        <v>869</v>
      </c>
      <c r="CB245" s="51">
        <v>21</v>
      </c>
      <c r="CC245" s="51">
        <v>25</v>
      </c>
      <c r="CD245">
        <f t="shared" si="278"/>
        <v>17.022512653550976</v>
      </c>
      <c r="CE245">
        <f t="shared" si="279"/>
        <v>19.266114840281986</v>
      </c>
      <c r="CF245">
        <f t="shared" si="280"/>
        <v>17.988123825220654</v>
      </c>
      <c r="CG245">
        <f t="shared" si="281"/>
        <v>20.376947759662144</v>
      </c>
      <c r="CH245">
        <f t="shared" si="282"/>
        <v>2.4910889323128265</v>
      </c>
      <c r="CI245" s="79">
        <f t="shared" si="246"/>
        <v>2.4910889323128265</v>
      </c>
      <c r="CJ245">
        <f t="shared" si="247"/>
        <v>5</v>
      </c>
      <c r="CO245" s="50" t="s">
        <v>869</v>
      </c>
      <c r="CP245" s="51">
        <v>21</v>
      </c>
      <c r="CQ245" s="51">
        <v>25</v>
      </c>
      <c r="CR245">
        <f t="shared" si="283"/>
        <v>16.011859657405871</v>
      </c>
      <c r="CS245">
        <f t="shared" si="284"/>
        <v>19.291465081740164</v>
      </c>
      <c r="CT245">
        <f t="shared" si="285"/>
        <v>20.593056176424831</v>
      </c>
      <c r="CU245">
        <f t="shared" si="286"/>
        <v>20.376947759662144</v>
      </c>
      <c r="CV245">
        <f t="shared" si="287"/>
        <v>5.9054550630929192</v>
      </c>
      <c r="CW245" s="79">
        <f t="shared" si="248"/>
        <v>5.9054550630929192</v>
      </c>
      <c r="CX245">
        <f t="shared" si="249"/>
        <v>5</v>
      </c>
      <c r="DC245" s="50" t="s">
        <v>869</v>
      </c>
      <c r="DD245" s="51">
        <v>21</v>
      </c>
      <c r="DE245" s="51">
        <v>25</v>
      </c>
      <c r="DF245">
        <f t="shared" si="288"/>
        <v>15.381106974733534</v>
      </c>
      <c r="DG245">
        <f t="shared" si="289"/>
        <v>19.310245110647667</v>
      </c>
      <c r="DH245">
        <f t="shared" si="290"/>
        <v>27.488030790315012</v>
      </c>
      <c r="DI245">
        <f t="shared" si="291"/>
        <v>17.876585926203379</v>
      </c>
      <c r="DJ245">
        <f t="shared" si="292"/>
        <v>5.8790989742264195</v>
      </c>
      <c r="DK245" s="79">
        <f t="shared" si="250"/>
        <v>5.8790989742264195</v>
      </c>
      <c r="DL245">
        <f t="shared" si="251"/>
        <v>5</v>
      </c>
      <c r="DQ245" s="50" t="s">
        <v>869</v>
      </c>
      <c r="DR245" s="51">
        <v>21</v>
      </c>
      <c r="DS245" s="51">
        <v>25</v>
      </c>
      <c r="DT245">
        <f t="shared" si="293"/>
        <v>14.606029705959376</v>
      </c>
      <c r="DU245">
        <f t="shared" si="294"/>
        <v>19.355738436122333</v>
      </c>
      <c r="DV245">
        <f t="shared" si="295"/>
        <v>27.106450102951353</v>
      </c>
      <c r="DW245">
        <f t="shared" si="296"/>
        <v>17.776005171208617</v>
      </c>
      <c r="DX245">
        <f t="shared" si="297"/>
        <v>5.9982494212064248</v>
      </c>
      <c r="DY245" s="79">
        <f t="shared" si="252"/>
        <v>5.9982494212064248</v>
      </c>
      <c r="DZ245">
        <f t="shared" si="253"/>
        <v>5</v>
      </c>
      <c r="EE245" s="50" t="s">
        <v>869</v>
      </c>
      <c r="EF245" s="51">
        <v>21</v>
      </c>
      <c r="EG245" s="51">
        <v>25</v>
      </c>
      <c r="EH245">
        <f t="shared" si="298"/>
        <v>14.93858356739999</v>
      </c>
      <c r="EI245">
        <f t="shared" si="299"/>
        <v>19.266221511126577</v>
      </c>
      <c r="EJ245">
        <f t="shared" si="300"/>
        <v>27.106450102951353</v>
      </c>
      <c r="EK245">
        <f t="shared" si="301"/>
        <v>17.776005171208617</v>
      </c>
      <c r="EL245">
        <f t="shared" si="302"/>
        <v>6.1790349813757386</v>
      </c>
      <c r="EM245" s="79">
        <f t="shared" si="254"/>
        <v>6.1790349813757386</v>
      </c>
      <c r="EN245">
        <f t="shared" si="255"/>
        <v>5</v>
      </c>
      <c r="ES245" s="50" t="s">
        <v>869</v>
      </c>
      <c r="ET245" s="51">
        <v>21</v>
      </c>
      <c r="EU245" s="51">
        <v>25</v>
      </c>
      <c r="EV245">
        <f t="shared" si="303"/>
        <v>14.987938876050828</v>
      </c>
      <c r="EW245">
        <f t="shared" si="304"/>
        <v>19.409572209881084</v>
      </c>
      <c r="EX245">
        <f t="shared" si="305"/>
        <v>27.106450102951353</v>
      </c>
      <c r="EY245">
        <f t="shared" si="306"/>
        <v>17.776005171208617</v>
      </c>
      <c r="EZ245">
        <f t="shared" si="307"/>
        <v>6.1790349813757386</v>
      </c>
      <c r="FA245" s="79">
        <f t="shared" si="256"/>
        <v>6.1790349813757386</v>
      </c>
      <c r="FB245">
        <f t="shared" si="257"/>
        <v>5</v>
      </c>
    </row>
    <row r="246" spans="1:158">
      <c r="A246" s="50" t="s">
        <v>559</v>
      </c>
      <c r="B246" s="53">
        <v>3</v>
      </c>
      <c r="C246" s="53">
        <v>3</v>
      </c>
      <c r="H246" s="1">
        <v>245</v>
      </c>
      <c r="I246" s="50" t="s">
        <v>978</v>
      </c>
      <c r="J246" s="51">
        <v>16</v>
      </c>
      <c r="K246" s="51">
        <v>2</v>
      </c>
      <c r="L246">
        <f t="shared" si="231"/>
        <v>13.038404810405298</v>
      </c>
      <c r="M246">
        <f t="shared" si="232"/>
        <v>4.2426406871192848</v>
      </c>
      <c r="N246">
        <f t="shared" si="233"/>
        <v>26.076809620810597</v>
      </c>
      <c r="O246">
        <f t="shared" si="234"/>
        <v>26.627053911388696</v>
      </c>
      <c r="P246">
        <f t="shared" si="235"/>
        <v>13.416407864998739</v>
      </c>
      <c r="Q246" s="79">
        <f t="shared" si="236"/>
        <v>4.2426406871192848</v>
      </c>
      <c r="R246">
        <f t="shared" si="237"/>
        <v>2</v>
      </c>
      <c r="W246" s="50" t="s">
        <v>872</v>
      </c>
      <c r="X246" s="51">
        <v>28</v>
      </c>
      <c r="Y246" s="51">
        <v>35</v>
      </c>
      <c r="Z246">
        <f t="shared" si="258"/>
        <v>39.51977353173978</v>
      </c>
      <c r="AA246">
        <f t="shared" si="259"/>
        <v>28.32223687437633</v>
      </c>
      <c r="AB246">
        <f t="shared" si="260"/>
        <v>25.783961975991666</v>
      </c>
      <c r="AC246">
        <f t="shared" si="261"/>
        <v>30.186917696247161</v>
      </c>
      <c r="AD246">
        <f t="shared" si="262"/>
        <v>21.921513898772357</v>
      </c>
      <c r="AE246" s="79">
        <f t="shared" si="238"/>
        <v>21.921513898772357</v>
      </c>
      <c r="AF246">
        <f t="shared" si="239"/>
        <v>5</v>
      </c>
      <c r="AK246" s="50" t="s">
        <v>872</v>
      </c>
      <c r="AL246" s="51">
        <v>28</v>
      </c>
      <c r="AM246" s="51">
        <v>35</v>
      </c>
      <c r="AN246">
        <f t="shared" si="263"/>
        <v>35.689331513523584</v>
      </c>
      <c r="AO246">
        <f t="shared" si="264"/>
        <v>29.130760413004531</v>
      </c>
      <c r="AP246">
        <f t="shared" si="265"/>
        <v>25.938823522313321</v>
      </c>
      <c r="AQ246">
        <f t="shared" si="266"/>
        <v>29.823555194290449</v>
      </c>
      <c r="AR246">
        <f t="shared" si="267"/>
        <v>20.80986571856457</v>
      </c>
      <c r="AS246" s="79">
        <f t="shared" si="240"/>
        <v>20.80986571856457</v>
      </c>
      <c r="AT246">
        <f t="shared" si="241"/>
        <v>5</v>
      </c>
      <c r="AY246" s="50" t="s">
        <v>872</v>
      </c>
      <c r="AZ246" s="51">
        <v>28</v>
      </c>
      <c r="BA246" s="51">
        <v>35</v>
      </c>
      <c r="BB246">
        <f t="shared" si="268"/>
        <v>32.171700632497576</v>
      </c>
      <c r="BC246">
        <f t="shared" si="269"/>
        <v>28.080489470810114</v>
      </c>
      <c r="BD246">
        <f t="shared" si="270"/>
        <v>26.437375195462749</v>
      </c>
      <c r="BE246">
        <f t="shared" si="271"/>
        <v>29.823555194290449</v>
      </c>
      <c r="BF246">
        <f t="shared" si="272"/>
        <v>20.061013678690756</v>
      </c>
      <c r="BG246" s="79">
        <f t="shared" si="242"/>
        <v>20.061013678690756</v>
      </c>
      <c r="BH246">
        <f t="shared" si="243"/>
        <v>5</v>
      </c>
      <c r="BM246" s="50" t="s">
        <v>872</v>
      </c>
      <c r="BN246" s="51">
        <v>28</v>
      </c>
      <c r="BO246" s="51">
        <v>35</v>
      </c>
      <c r="BP246">
        <f t="shared" si="273"/>
        <v>30.351869057282212</v>
      </c>
      <c r="BQ246">
        <f t="shared" si="274"/>
        <v>29.151779013672158</v>
      </c>
      <c r="BR246">
        <f t="shared" si="275"/>
        <v>26.469773479121262</v>
      </c>
      <c r="BS246">
        <f t="shared" si="276"/>
        <v>31.202884482047491</v>
      </c>
      <c r="BT246">
        <f t="shared" si="277"/>
        <v>15.119051167642308</v>
      </c>
      <c r="BU246" s="79">
        <f t="shared" si="244"/>
        <v>15.119051167642308</v>
      </c>
      <c r="BV246">
        <f t="shared" si="245"/>
        <v>5</v>
      </c>
      <c r="CA246" s="50" t="s">
        <v>872</v>
      </c>
      <c r="CB246" s="51">
        <v>28</v>
      </c>
      <c r="CC246" s="51">
        <v>35</v>
      </c>
      <c r="CD246">
        <f t="shared" si="278"/>
        <v>29.223513215565013</v>
      </c>
      <c r="CE246">
        <f t="shared" si="279"/>
        <v>30.260413330933432</v>
      </c>
      <c r="CF246">
        <f t="shared" si="280"/>
        <v>26.675964489919966</v>
      </c>
      <c r="CG246">
        <f t="shared" si="281"/>
        <v>31.202884482047491</v>
      </c>
      <c r="CH246">
        <f t="shared" si="282"/>
        <v>11.12392718282044</v>
      </c>
      <c r="CI246" s="79">
        <f t="shared" si="246"/>
        <v>11.12392718282044</v>
      </c>
      <c r="CJ246">
        <f t="shared" si="247"/>
        <v>5</v>
      </c>
      <c r="CO246" s="50" t="s">
        <v>872</v>
      </c>
      <c r="CP246" s="51">
        <v>28</v>
      </c>
      <c r="CQ246" s="51">
        <v>35</v>
      </c>
      <c r="CR246">
        <f t="shared" si="283"/>
        <v>28.214806429044689</v>
      </c>
      <c r="CS246">
        <f t="shared" si="284"/>
        <v>30.464087463766251</v>
      </c>
      <c r="CT246">
        <f t="shared" si="285"/>
        <v>32.125259470133294</v>
      </c>
      <c r="CU246">
        <f t="shared" si="286"/>
        <v>31.202884482047491</v>
      </c>
      <c r="CV246">
        <f t="shared" si="287"/>
        <v>8.4336668123782186</v>
      </c>
      <c r="CW246" s="79">
        <f t="shared" si="248"/>
        <v>8.4336668123782186</v>
      </c>
      <c r="CX246">
        <f t="shared" si="249"/>
        <v>5</v>
      </c>
      <c r="DC246" s="50" t="s">
        <v>872</v>
      </c>
      <c r="DD246" s="51">
        <v>28</v>
      </c>
      <c r="DE246" s="51">
        <v>35</v>
      </c>
      <c r="DF246">
        <f t="shared" si="288"/>
        <v>27.584480321880211</v>
      </c>
      <c r="DG246">
        <f t="shared" si="289"/>
        <v>30.445724987808916</v>
      </c>
      <c r="DH246">
        <f t="shared" si="290"/>
        <v>39.605452108608809</v>
      </c>
      <c r="DI246">
        <f t="shared" si="291"/>
        <v>26.772719511042069</v>
      </c>
      <c r="DJ246">
        <f t="shared" si="292"/>
        <v>8.3505705786341373</v>
      </c>
      <c r="DK246" s="79">
        <f t="shared" si="250"/>
        <v>8.3505705786341373</v>
      </c>
      <c r="DL246">
        <f t="shared" si="251"/>
        <v>5</v>
      </c>
      <c r="DQ246" s="50" t="s">
        <v>872</v>
      </c>
      <c r="DR246" s="51">
        <v>28</v>
      </c>
      <c r="DS246" s="51">
        <v>35</v>
      </c>
      <c r="DT246">
        <f t="shared" si="293"/>
        <v>26.806926960234883</v>
      </c>
      <c r="DU246">
        <f t="shared" si="294"/>
        <v>30.677758007187933</v>
      </c>
      <c r="DV246">
        <f t="shared" si="295"/>
        <v>39.267672624842326</v>
      </c>
      <c r="DW246">
        <f t="shared" si="296"/>
        <v>26.668154070029583</v>
      </c>
      <c r="DX246">
        <f t="shared" si="297"/>
        <v>8.3416287186018518</v>
      </c>
      <c r="DY246" s="79">
        <f t="shared" si="252"/>
        <v>8.3416287186018518</v>
      </c>
      <c r="DZ246">
        <f t="shared" si="253"/>
        <v>5</v>
      </c>
      <c r="EE246" s="50" t="s">
        <v>872</v>
      </c>
      <c r="EF246" s="51">
        <v>28</v>
      </c>
      <c r="EG246" s="51">
        <v>35</v>
      </c>
      <c r="EH246">
        <f t="shared" si="298"/>
        <v>27.14090660976882</v>
      </c>
      <c r="EI246">
        <f t="shared" si="299"/>
        <v>30.456080402044456</v>
      </c>
      <c r="EJ246">
        <f t="shared" si="300"/>
        <v>39.267672624842326</v>
      </c>
      <c r="EK246">
        <f t="shared" si="301"/>
        <v>26.668154070029583</v>
      </c>
      <c r="EL246">
        <f t="shared" si="302"/>
        <v>8.1916756760180096</v>
      </c>
      <c r="EM246" s="79">
        <f t="shared" si="254"/>
        <v>8.1916756760180096</v>
      </c>
      <c r="EN246">
        <f t="shared" si="255"/>
        <v>5</v>
      </c>
      <c r="ES246" s="50" t="s">
        <v>872</v>
      </c>
      <c r="ET246" s="51">
        <v>28</v>
      </c>
      <c r="EU246" s="51">
        <v>35</v>
      </c>
      <c r="EV246">
        <f t="shared" si="303"/>
        <v>27.192445767386129</v>
      </c>
      <c r="EW246">
        <f t="shared" si="304"/>
        <v>30.549770137442739</v>
      </c>
      <c r="EX246">
        <f t="shared" si="305"/>
        <v>39.267672624842326</v>
      </c>
      <c r="EY246">
        <f t="shared" si="306"/>
        <v>26.668154070029583</v>
      </c>
      <c r="EZ246">
        <f t="shared" si="307"/>
        <v>8.1916756760180096</v>
      </c>
      <c r="FA246" s="79">
        <f t="shared" si="256"/>
        <v>8.1916756760180096</v>
      </c>
      <c r="FB246">
        <f t="shared" si="257"/>
        <v>5</v>
      </c>
    </row>
    <row r="247" spans="1:158">
      <c r="A247" s="50" t="s">
        <v>561</v>
      </c>
      <c r="B247" s="53">
        <v>2</v>
      </c>
      <c r="C247" s="53">
        <v>24</v>
      </c>
      <c r="H247" s="1">
        <v>246</v>
      </c>
      <c r="I247" s="50" t="s">
        <v>578</v>
      </c>
      <c r="J247" s="53">
        <v>26</v>
      </c>
      <c r="K247" s="53">
        <v>23</v>
      </c>
      <c r="L247">
        <f t="shared" si="231"/>
        <v>30.479501308256342</v>
      </c>
      <c r="M247">
        <f t="shared" si="232"/>
        <v>19.313207915827967</v>
      </c>
      <c r="N247">
        <f t="shared" si="233"/>
        <v>24.020824298928627</v>
      </c>
      <c r="O247">
        <f t="shared" si="234"/>
        <v>25.019992006393608</v>
      </c>
      <c r="P247">
        <f t="shared" si="235"/>
        <v>18.357559750685819</v>
      </c>
      <c r="Q247" s="79">
        <f t="shared" si="236"/>
        <v>18.357559750685819</v>
      </c>
      <c r="R247">
        <f t="shared" si="237"/>
        <v>5</v>
      </c>
      <c r="W247" s="50" t="s">
        <v>876</v>
      </c>
      <c r="X247" s="51">
        <v>2</v>
      </c>
      <c r="Y247" s="51">
        <v>24</v>
      </c>
      <c r="Z247">
        <f t="shared" si="258"/>
        <v>19.892523721237584</v>
      </c>
      <c r="AA247">
        <f t="shared" si="259"/>
        <v>25.762174636592356</v>
      </c>
      <c r="AB247">
        <f t="shared" si="260"/>
        <v>2.603927232351928</v>
      </c>
      <c r="AC247">
        <f t="shared" si="261"/>
        <v>2.6925824035672519</v>
      </c>
      <c r="AD247">
        <f t="shared" si="262"/>
        <v>15.024602126178488</v>
      </c>
      <c r="AE247" s="79">
        <f t="shared" si="238"/>
        <v>2.603927232351928</v>
      </c>
      <c r="AF247">
        <f t="shared" si="239"/>
        <v>3</v>
      </c>
      <c r="AK247" s="50" t="s">
        <v>876</v>
      </c>
      <c r="AL247" s="51">
        <v>2</v>
      </c>
      <c r="AM247" s="51">
        <v>24</v>
      </c>
      <c r="AN247">
        <f t="shared" si="263"/>
        <v>19.200085351533922</v>
      </c>
      <c r="AO247">
        <f t="shared" si="264"/>
        <v>25.613014070582786</v>
      </c>
      <c r="AP247">
        <f t="shared" si="265"/>
        <v>2.5832422351987985</v>
      </c>
      <c r="AQ247">
        <f t="shared" si="266"/>
        <v>3.0184617126756614</v>
      </c>
      <c r="AR247">
        <f t="shared" si="267"/>
        <v>15.291953586271733</v>
      </c>
      <c r="AS247" s="79">
        <f t="shared" si="240"/>
        <v>2.5832422351987985</v>
      </c>
      <c r="AT247">
        <f t="shared" si="241"/>
        <v>3</v>
      </c>
      <c r="AY247" s="50" t="s">
        <v>876</v>
      </c>
      <c r="AZ247" s="51">
        <v>2</v>
      </c>
      <c r="BA247" s="51">
        <v>24</v>
      </c>
      <c r="BB247">
        <f t="shared" si="268"/>
        <v>21.306379903283535</v>
      </c>
      <c r="BC247">
        <f t="shared" si="269"/>
        <v>24.576694015963124</v>
      </c>
      <c r="BD247">
        <f t="shared" si="270"/>
        <v>2.1339763076634504</v>
      </c>
      <c r="BE247">
        <f t="shared" si="271"/>
        <v>3.0184617126756614</v>
      </c>
      <c r="BF247">
        <f t="shared" si="272"/>
        <v>16.616292624909374</v>
      </c>
      <c r="BG247" s="79">
        <f t="shared" si="242"/>
        <v>2.1339763076634504</v>
      </c>
      <c r="BH247">
        <f t="shared" si="243"/>
        <v>3</v>
      </c>
      <c r="BM247" s="50" t="s">
        <v>876</v>
      </c>
      <c r="BN247" s="51">
        <v>2</v>
      </c>
      <c r="BO247" s="51">
        <v>24</v>
      </c>
      <c r="BP247">
        <f t="shared" si="273"/>
        <v>17.372364898148014</v>
      </c>
      <c r="BQ247">
        <f t="shared" si="274"/>
        <v>26.041592994553476</v>
      </c>
      <c r="BR247">
        <f t="shared" si="275"/>
        <v>2.0629225695579119</v>
      </c>
      <c r="BS247">
        <f t="shared" si="276"/>
        <v>6.1008196170678586</v>
      </c>
      <c r="BT247">
        <f t="shared" si="277"/>
        <v>18.028761957211213</v>
      </c>
      <c r="BU247" s="79">
        <f t="shared" si="244"/>
        <v>2.0629225695579119</v>
      </c>
      <c r="BV247">
        <f t="shared" si="245"/>
        <v>3</v>
      </c>
      <c r="CA247" s="50" t="s">
        <v>876</v>
      </c>
      <c r="CB247" s="51">
        <v>2</v>
      </c>
      <c r="CC247" s="51">
        <v>24</v>
      </c>
      <c r="CD247">
        <f t="shared" si="278"/>
        <v>15.26652619819922</v>
      </c>
      <c r="CE247">
        <f t="shared" si="279"/>
        <v>25.811621121598186</v>
      </c>
      <c r="CF247">
        <f t="shared" si="280"/>
        <v>1.9262735526064294</v>
      </c>
      <c r="CG247">
        <f t="shared" si="281"/>
        <v>6.1008196170678586</v>
      </c>
      <c r="CH247">
        <f t="shared" si="282"/>
        <v>21.501661941084727</v>
      </c>
      <c r="CI247" s="79">
        <f t="shared" si="246"/>
        <v>1.9262735526064294</v>
      </c>
      <c r="CJ247">
        <f t="shared" si="247"/>
        <v>3</v>
      </c>
      <c r="CO247" s="50" t="s">
        <v>876</v>
      </c>
      <c r="CP247" s="51">
        <v>2</v>
      </c>
      <c r="CQ247" s="51">
        <v>24</v>
      </c>
      <c r="CR247">
        <f t="shared" si="283"/>
        <v>15.09705772024674</v>
      </c>
      <c r="CS247">
        <f t="shared" si="284"/>
        <v>25.197432904960774</v>
      </c>
      <c r="CT247">
        <f t="shared" si="285"/>
        <v>9.6735789312636964</v>
      </c>
      <c r="CU247">
        <f t="shared" si="286"/>
        <v>6.1008196170678586</v>
      </c>
      <c r="CV247">
        <f t="shared" si="287"/>
        <v>24.807965396263551</v>
      </c>
      <c r="CW247" s="79">
        <f t="shared" si="248"/>
        <v>6.1008196170678586</v>
      </c>
      <c r="CX247">
        <f t="shared" si="249"/>
        <v>4</v>
      </c>
      <c r="DC247" s="50" t="s">
        <v>876</v>
      </c>
      <c r="DD247" s="51">
        <v>2</v>
      </c>
      <c r="DE247" s="51">
        <v>24</v>
      </c>
      <c r="DF247">
        <f t="shared" si="288"/>
        <v>14.975503149750814</v>
      </c>
      <c r="DG247">
        <f t="shared" si="289"/>
        <v>25.344767985982674</v>
      </c>
      <c r="DH247">
        <f t="shared" si="290"/>
        <v>19.000537049339055</v>
      </c>
      <c r="DI247">
        <f t="shared" si="291"/>
        <v>1.5746557899848224</v>
      </c>
      <c r="DJ247">
        <f t="shared" si="292"/>
        <v>24.762484272559373</v>
      </c>
      <c r="DK247" s="79">
        <f t="shared" si="250"/>
        <v>1.5746557899848224</v>
      </c>
      <c r="DL247">
        <f t="shared" si="251"/>
        <v>4</v>
      </c>
      <c r="DQ247" s="50" t="s">
        <v>876</v>
      </c>
      <c r="DR247" s="51">
        <v>2</v>
      </c>
      <c r="DS247" s="51">
        <v>24</v>
      </c>
      <c r="DT247">
        <f t="shared" si="293"/>
        <v>14.67464746191089</v>
      </c>
      <c r="DU247">
        <f t="shared" si="294"/>
        <v>24.654459041957974</v>
      </c>
      <c r="DV247">
        <f t="shared" si="295"/>
        <v>19.515503459449654</v>
      </c>
      <c r="DW247">
        <f t="shared" si="296"/>
        <v>1.6680162513703165</v>
      </c>
      <c r="DX247">
        <f t="shared" si="297"/>
        <v>24.888766429033865</v>
      </c>
      <c r="DY247" s="79">
        <f t="shared" si="252"/>
        <v>1.6680162513703165</v>
      </c>
      <c r="DZ247">
        <f t="shared" si="253"/>
        <v>4</v>
      </c>
      <c r="EE247" s="50" t="s">
        <v>876</v>
      </c>
      <c r="EF247" s="51">
        <v>2</v>
      </c>
      <c r="EG247" s="51">
        <v>24</v>
      </c>
      <c r="EH247">
        <f t="shared" si="298"/>
        <v>14.814620047108633</v>
      </c>
      <c r="EI247">
        <f t="shared" si="299"/>
        <v>25.118405190771895</v>
      </c>
      <c r="EJ247">
        <f t="shared" si="300"/>
        <v>19.515503459449654</v>
      </c>
      <c r="EK247">
        <f t="shared" si="301"/>
        <v>1.6680162513703165</v>
      </c>
      <c r="EL247">
        <f t="shared" si="302"/>
        <v>25.051249240328616</v>
      </c>
      <c r="EM247" s="79">
        <f t="shared" si="254"/>
        <v>1.6680162513703165</v>
      </c>
      <c r="EN247">
        <f t="shared" si="255"/>
        <v>4</v>
      </c>
      <c r="ES247" s="50" t="s">
        <v>876</v>
      </c>
      <c r="ET247" s="51">
        <v>2</v>
      </c>
      <c r="EU247" s="51">
        <v>24</v>
      </c>
      <c r="EV247">
        <f t="shared" si="303"/>
        <v>14.982913071637164</v>
      </c>
      <c r="EW247">
        <f t="shared" si="304"/>
        <v>25.386328416109883</v>
      </c>
      <c r="EX247">
        <f t="shared" si="305"/>
        <v>19.515503459449654</v>
      </c>
      <c r="EY247">
        <f t="shared" si="306"/>
        <v>1.6680162513703165</v>
      </c>
      <c r="EZ247">
        <f t="shared" si="307"/>
        <v>25.051249240328616</v>
      </c>
      <c r="FA247" s="79">
        <f t="shared" si="256"/>
        <v>1.6680162513703165</v>
      </c>
      <c r="FB247">
        <f t="shared" si="257"/>
        <v>4</v>
      </c>
    </row>
    <row r="248" spans="1:158">
      <c r="A248" s="50" t="s">
        <v>563</v>
      </c>
      <c r="B248" s="91">
        <v>19</v>
      </c>
      <c r="C248" s="91">
        <v>5</v>
      </c>
      <c r="D248" s="94" t="s">
        <v>1274</v>
      </c>
      <c r="H248" s="1">
        <v>247</v>
      </c>
      <c r="I248" s="50" t="s">
        <v>427</v>
      </c>
      <c r="J248" s="53">
        <v>17</v>
      </c>
      <c r="K248" s="53">
        <v>17</v>
      </c>
      <c r="L248">
        <f t="shared" si="231"/>
        <v>19.798989873223331</v>
      </c>
      <c r="M248">
        <f t="shared" si="232"/>
        <v>12.165525060596439</v>
      </c>
      <c r="N248">
        <f t="shared" si="233"/>
        <v>16.552945357246848</v>
      </c>
      <c r="O248">
        <f t="shared" si="234"/>
        <v>17.464249196572979</v>
      </c>
      <c r="P248">
        <f t="shared" si="235"/>
        <v>7.6157731058639087</v>
      </c>
      <c r="Q248" s="79">
        <f t="shared" si="236"/>
        <v>7.6157731058639087</v>
      </c>
      <c r="R248">
        <f t="shared" si="237"/>
        <v>5</v>
      </c>
      <c r="W248" s="50" t="s">
        <v>883</v>
      </c>
      <c r="X248" s="51">
        <v>28</v>
      </c>
      <c r="Y248" s="51">
        <v>35</v>
      </c>
      <c r="Z248">
        <f t="shared" si="258"/>
        <v>39.51977353173978</v>
      </c>
      <c r="AA248">
        <f t="shared" si="259"/>
        <v>28.32223687437633</v>
      </c>
      <c r="AB248">
        <f t="shared" si="260"/>
        <v>25.783961975991666</v>
      </c>
      <c r="AC248">
        <f t="shared" si="261"/>
        <v>30.186917696247161</v>
      </c>
      <c r="AD248">
        <f t="shared" si="262"/>
        <v>21.921513898772357</v>
      </c>
      <c r="AE248" s="79">
        <f t="shared" si="238"/>
        <v>21.921513898772357</v>
      </c>
      <c r="AF248">
        <f t="shared" si="239"/>
        <v>5</v>
      </c>
      <c r="AK248" s="50" t="s">
        <v>883</v>
      </c>
      <c r="AL248" s="51">
        <v>28</v>
      </c>
      <c r="AM248" s="51">
        <v>35</v>
      </c>
      <c r="AN248">
        <f t="shared" si="263"/>
        <v>35.689331513523584</v>
      </c>
      <c r="AO248">
        <f t="shared" si="264"/>
        <v>29.130760413004531</v>
      </c>
      <c r="AP248">
        <f t="shared" si="265"/>
        <v>25.938823522313321</v>
      </c>
      <c r="AQ248">
        <f t="shared" si="266"/>
        <v>29.823555194290449</v>
      </c>
      <c r="AR248">
        <f t="shared" si="267"/>
        <v>20.80986571856457</v>
      </c>
      <c r="AS248" s="79">
        <f t="shared" si="240"/>
        <v>20.80986571856457</v>
      </c>
      <c r="AT248">
        <f t="shared" si="241"/>
        <v>5</v>
      </c>
      <c r="AY248" s="50" t="s">
        <v>883</v>
      </c>
      <c r="AZ248" s="51">
        <v>28</v>
      </c>
      <c r="BA248" s="51">
        <v>35</v>
      </c>
      <c r="BB248">
        <f t="shared" si="268"/>
        <v>32.171700632497576</v>
      </c>
      <c r="BC248">
        <f t="shared" si="269"/>
        <v>28.080489470810114</v>
      </c>
      <c r="BD248">
        <f t="shared" si="270"/>
        <v>26.437375195462749</v>
      </c>
      <c r="BE248">
        <f t="shared" si="271"/>
        <v>29.823555194290449</v>
      </c>
      <c r="BF248">
        <f t="shared" si="272"/>
        <v>20.061013678690756</v>
      </c>
      <c r="BG248" s="79">
        <f t="shared" si="242"/>
        <v>20.061013678690756</v>
      </c>
      <c r="BH248">
        <f t="shared" si="243"/>
        <v>5</v>
      </c>
      <c r="BM248" s="50" t="s">
        <v>883</v>
      </c>
      <c r="BN248" s="51">
        <v>28</v>
      </c>
      <c r="BO248" s="51">
        <v>35</v>
      </c>
      <c r="BP248">
        <f t="shared" si="273"/>
        <v>30.351869057282212</v>
      </c>
      <c r="BQ248">
        <f t="shared" si="274"/>
        <v>29.151779013672158</v>
      </c>
      <c r="BR248">
        <f t="shared" si="275"/>
        <v>26.469773479121262</v>
      </c>
      <c r="BS248">
        <f t="shared" si="276"/>
        <v>31.202884482047491</v>
      </c>
      <c r="BT248">
        <f t="shared" si="277"/>
        <v>15.119051167642308</v>
      </c>
      <c r="BU248" s="79">
        <f t="shared" si="244"/>
        <v>15.119051167642308</v>
      </c>
      <c r="BV248">
        <f t="shared" si="245"/>
        <v>5</v>
      </c>
      <c r="CA248" s="50" t="s">
        <v>883</v>
      </c>
      <c r="CB248" s="51">
        <v>28</v>
      </c>
      <c r="CC248" s="51">
        <v>35</v>
      </c>
      <c r="CD248">
        <f t="shared" si="278"/>
        <v>29.223513215565013</v>
      </c>
      <c r="CE248">
        <f t="shared" si="279"/>
        <v>30.260413330933432</v>
      </c>
      <c r="CF248">
        <f t="shared" si="280"/>
        <v>26.675964489919966</v>
      </c>
      <c r="CG248">
        <f t="shared" si="281"/>
        <v>31.202884482047491</v>
      </c>
      <c r="CH248">
        <f t="shared" si="282"/>
        <v>11.12392718282044</v>
      </c>
      <c r="CI248" s="79">
        <f t="shared" si="246"/>
        <v>11.12392718282044</v>
      </c>
      <c r="CJ248">
        <f t="shared" si="247"/>
        <v>5</v>
      </c>
      <c r="CO248" s="50" t="s">
        <v>883</v>
      </c>
      <c r="CP248" s="51">
        <v>28</v>
      </c>
      <c r="CQ248" s="51">
        <v>35</v>
      </c>
      <c r="CR248">
        <f t="shared" si="283"/>
        <v>28.214806429044689</v>
      </c>
      <c r="CS248">
        <f t="shared" si="284"/>
        <v>30.464087463766251</v>
      </c>
      <c r="CT248">
        <f t="shared" si="285"/>
        <v>32.125259470133294</v>
      </c>
      <c r="CU248">
        <f t="shared" si="286"/>
        <v>31.202884482047491</v>
      </c>
      <c r="CV248">
        <f t="shared" si="287"/>
        <v>8.4336668123782186</v>
      </c>
      <c r="CW248" s="79">
        <f t="shared" si="248"/>
        <v>8.4336668123782186</v>
      </c>
      <c r="CX248">
        <f t="shared" si="249"/>
        <v>5</v>
      </c>
      <c r="DC248" s="50" t="s">
        <v>883</v>
      </c>
      <c r="DD248" s="51">
        <v>28</v>
      </c>
      <c r="DE248" s="51">
        <v>35</v>
      </c>
      <c r="DF248">
        <f t="shared" si="288"/>
        <v>27.584480321880211</v>
      </c>
      <c r="DG248">
        <f t="shared" si="289"/>
        <v>30.445724987808916</v>
      </c>
      <c r="DH248">
        <f t="shared" si="290"/>
        <v>39.605452108608809</v>
      </c>
      <c r="DI248">
        <f t="shared" si="291"/>
        <v>26.772719511042069</v>
      </c>
      <c r="DJ248">
        <f t="shared" si="292"/>
        <v>8.3505705786341373</v>
      </c>
      <c r="DK248" s="79">
        <f t="shared" si="250"/>
        <v>8.3505705786341373</v>
      </c>
      <c r="DL248">
        <f t="shared" si="251"/>
        <v>5</v>
      </c>
      <c r="DQ248" s="50" t="s">
        <v>883</v>
      </c>
      <c r="DR248" s="51">
        <v>28</v>
      </c>
      <c r="DS248" s="51">
        <v>35</v>
      </c>
      <c r="DT248">
        <f t="shared" si="293"/>
        <v>26.806926960234883</v>
      </c>
      <c r="DU248">
        <f t="shared" si="294"/>
        <v>30.677758007187933</v>
      </c>
      <c r="DV248">
        <f t="shared" si="295"/>
        <v>39.267672624842326</v>
      </c>
      <c r="DW248">
        <f t="shared" si="296"/>
        <v>26.668154070029583</v>
      </c>
      <c r="DX248">
        <f t="shared" si="297"/>
        <v>8.3416287186018518</v>
      </c>
      <c r="DY248" s="79">
        <f t="shared" si="252"/>
        <v>8.3416287186018518</v>
      </c>
      <c r="DZ248">
        <f t="shared" si="253"/>
        <v>5</v>
      </c>
      <c r="EE248" s="50" t="s">
        <v>883</v>
      </c>
      <c r="EF248" s="51">
        <v>28</v>
      </c>
      <c r="EG248" s="51">
        <v>35</v>
      </c>
      <c r="EH248">
        <f t="shared" si="298"/>
        <v>27.14090660976882</v>
      </c>
      <c r="EI248">
        <f t="shared" si="299"/>
        <v>30.456080402044456</v>
      </c>
      <c r="EJ248">
        <f t="shared" si="300"/>
        <v>39.267672624842326</v>
      </c>
      <c r="EK248">
        <f t="shared" si="301"/>
        <v>26.668154070029583</v>
      </c>
      <c r="EL248">
        <f t="shared" si="302"/>
        <v>8.1916756760180096</v>
      </c>
      <c r="EM248" s="79">
        <f t="shared" si="254"/>
        <v>8.1916756760180096</v>
      </c>
      <c r="EN248">
        <f t="shared" si="255"/>
        <v>5</v>
      </c>
      <c r="ES248" s="50" t="s">
        <v>883</v>
      </c>
      <c r="ET248" s="51">
        <v>28</v>
      </c>
      <c r="EU248" s="51">
        <v>35</v>
      </c>
      <c r="EV248">
        <f t="shared" si="303"/>
        <v>27.192445767386129</v>
      </c>
      <c r="EW248">
        <f t="shared" si="304"/>
        <v>30.549770137442739</v>
      </c>
      <c r="EX248">
        <f t="shared" si="305"/>
        <v>39.267672624842326</v>
      </c>
      <c r="EY248">
        <f t="shared" si="306"/>
        <v>26.668154070029583</v>
      </c>
      <c r="EZ248">
        <f t="shared" si="307"/>
        <v>8.1916756760180096</v>
      </c>
      <c r="FA248" s="79">
        <f t="shared" si="256"/>
        <v>8.1916756760180096</v>
      </c>
      <c r="FB248">
        <f t="shared" si="257"/>
        <v>5</v>
      </c>
    </row>
    <row r="249" spans="1:158">
      <c r="A249" s="50" t="s">
        <v>565</v>
      </c>
      <c r="B249" s="53">
        <v>19</v>
      </c>
      <c r="C249" s="53">
        <v>8</v>
      </c>
      <c r="H249" s="1">
        <v>248</v>
      </c>
      <c r="I249" s="50" t="s">
        <v>943</v>
      </c>
      <c r="J249" s="51">
        <v>12</v>
      </c>
      <c r="K249" s="51">
        <v>13</v>
      </c>
      <c r="L249">
        <f t="shared" si="231"/>
        <v>13.45362404707371</v>
      </c>
      <c r="M249">
        <f t="shared" si="232"/>
        <v>10.63014581273465</v>
      </c>
      <c r="N249">
        <f t="shared" si="233"/>
        <v>14.866068747318506</v>
      </c>
      <c r="O249">
        <f t="shared" si="234"/>
        <v>15.556349186104045</v>
      </c>
      <c r="P249">
        <f t="shared" si="235"/>
        <v>2.2360679774997898</v>
      </c>
      <c r="Q249" s="79">
        <f t="shared" si="236"/>
        <v>2.2360679774997898</v>
      </c>
      <c r="R249">
        <f t="shared" si="237"/>
        <v>5</v>
      </c>
      <c r="W249" s="50" t="s">
        <v>885</v>
      </c>
      <c r="X249" s="51">
        <v>2</v>
      </c>
      <c r="Y249" s="51">
        <v>24</v>
      </c>
      <c r="Z249">
        <f t="shared" si="258"/>
        <v>19.892523721237584</v>
      </c>
      <c r="AA249">
        <f t="shared" si="259"/>
        <v>25.762174636592356</v>
      </c>
      <c r="AB249">
        <f t="shared" si="260"/>
        <v>2.603927232351928</v>
      </c>
      <c r="AC249">
        <f t="shared" si="261"/>
        <v>2.6925824035672519</v>
      </c>
      <c r="AD249">
        <f t="shared" si="262"/>
        <v>15.024602126178488</v>
      </c>
      <c r="AE249" s="79">
        <f t="shared" si="238"/>
        <v>2.603927232351928</v>
      </c>
      <c r="AF249">
        <f t="shared" si="239"/>
        <v>3</v>
      </c>
      <c r="AK249" s="50" t="s">
        <v>885</v>
      </c>
      <c r="AL249" s="51">
        <v>2</v>
      </c>
      <c r="AM249" s="51">
        <v>24</v>
      </c>
      <c r="AN249">
        <f t="shared" si="263"/>
        <v>19.200085351533922</v>
      </c>
      <c r="AO249">
        <f t="shared" si="264"/>
        <v>25.613014070582786</v>
      </c>
      <c r="AP249">
        <f t="shared" si="265"/>
        <v>2.5832422351987985</v>
      </c>
      <c r="AQ249">
        <f t="shared" si="266"/>
        <v>3.0184617126756614</v>
      </c>
      <c r="AR249">
        <f t="shared" si="267"/>
        <v>15.291953586271733</v>
      </c>
      <c r="AS249" s="79">
        <f t="shared" si="240"/>
        <v>2.5832422351987985</v>
      </c>
      <c r="AT249">
        <f t="shared" si="241"/>
        <v>3</v>
      </c>
      <c r="AY249" s="50" t="s">
        <v>885</v>
      </c>
      <c r="AZ249" s="51">
        <v>2</v>
      </c>
      <c r="BA249" s="51">
        <v>24</v>
      </c>
      <c r="BB249">
        <f t="shared" si="268"/>
        <v>21.306379903283535</v>
      </c>
      <c r="BC249">
        <f t="shared" si="269"/>
        <v>24.576694015963124</v>
      </c>
      <c r="BD249">
        <f t="shared" si="270"/>
        <v>2.1339763076634504</v>
      </c>
      <c r="BE249">
        <f t="shared" si="271"/>
        <v>3.0184617126756614</v>
      </c>
      <c r="BF249">
        <f t="shared" si="272"/>
        <v>16.616292624909374</v>
      </c>
      <c r="BG249" s="79">
        <f t="shared" si="242"/>
        <v>2.1339763076634504</v>
      </c>
      <c r="BH249">
        <f t="shared" si="243"/>
        <v>3</v>
      </c>
      <c r="BM249" s="50" t="s">
        <v>885</v>
      </c>
      <c r="BN249" s="51">
        <v>2</v>
      </c>
      <c r="BO249" s="51">
        <v>24</v>
      </c>
      <c r="BP249">
        <f t="shared" si="273"/>
        <v>17.372364898148014</v>
      </c>
      <c r="BQ249">
        <f t="shared" si="274"/>
        <v>26.041592994553476</v>
      </c>
      <c r="BR249">
        <f t="shared" si="275"/>
        <v>2.0629225695579119</v>
      </c>
      <c r="BS249">
        <f t="shared" si="276"/>
        <v>6.1008196170678586</v>
      </c>
      <c r="BT249">
        <f t="shared" si="277"/>
        <v>18.028761957211213</v>
      </c>
      <c r="BU249" s="79">
        <f t="shared" si="244"/>
        <v>2.0629225695579119</v>
      </c>
      <c r="BV249">
        <f t="shared" si="245"/>
        <v>3</v>
      </c>
      <c r="CA249" s="50" t="s">
        <v>885</v>
      </c>
      <c r="CB249" s="51">
        <v>2</v>
      </c>
      <c r="CC249" s="51">
        <v>24</v>
      </c>
      <c r="CD249">
        <f t="shared" si="278"/>
        <v>15.26652619819922</v>
      </c>
      <c r="CE249">
        <f t="shared" si="279"/>
        <v>25.811621121598186</v>
      </c>
      <c r="CF249">
        <f t="shared" si="280"/>
        <v>1.9262735526064294</v>
      </c>
      <c r="CG249">
        <f t="shared" si="281"/>
        <v>6.1008196170678586</v>
      </c>
      <c r="CH249">
        <f t="shared" si="282"/>
        <v>21.501661941084727</v>
      </c>
      <c r="CI249" s="79">
        <f t="shared" si="246"/>
        <v>1.9262735526064294</v>
      </c>
      <c r="CJ249">
        <f t="shared" si="247"/>
        <v>3</v>
      </c>
      <c r="CO249" s="50" t="s">
        <v>885</v>
      </c>
      <c r="CP249" s="51">
        <v>2</v>
      </c>
      <c r="CQ249" s="51">
        <v>24</v>
      </c>
      <c r="CR249">
        <f t="shared" si="283"/>
        <v>15.09705772024674</v>
      </c>
      <c r="CS249">
        <f t="shared" si="284"/>
        <v>25.197432904960774</v>
      </c>
      <c r="CT249">
        <f t="shared" si="285"/>
        <v>9.6735789312636964</v>
      </c>
      <c r="CU249">
        <f t="shared" si="286"/>
        <v>6.1008196170678586</v>
      </c>
      <c r="CV249">
        <f t="shared" si="287"/>
        <v>24.807965396263551</v>
      </c>
      <c r="CW249" s="79">
        <f t="shared" si="248"/>
        <v>6.1008196170678586</v>
      </c>
      <c r="CX249">
        <f t="shared" si="249"/>
        <v>4</v>
      </c>
      <c r="DC249" s="50" t="s">
        <v>885</v>
      </c>
      <c r="DD249" s="51">
        <v>2</v>
      </c>
      <c r="DE249" s="51">
        <v>24</v>
      </c>
      <c r="DF249">
        <f t="shared" si="288"/>
        <v>14.975503149750814</v>
      </c>
      <c r="DG249">
        <f t="shared" si="289"/>
        <v>25.344767985982674</v>
      </c>
      <c r="DH249">
        <f t="shared" si="290"/>
        <v>19.000537049339055</v>
      </c>
      <c r="DI249">
        <f t="shared" si="291"/>
        <v>1.5746557899848224</v>
      </c>
      <c r="DJ249">
        <f t="shared" si="292"/>
        <v>24.762484272559373</v>
      </c>
      <c r="DK249" s="79">
        <f t="shared" si="250"/>
        <v>1.5746557899848224</v>
      </c>
      <c r="DL249">
        <f t="shared" si="251"/>
        <v>4</v>
      </c>
      <c r="DQ249" s="50" t="s">
        <v>885</v>
      </c>
      <c r="DR249" s="51">
        <v>2</v>
      </c>
      <c r="DS249" s="51">
        <v>24</v>
      </c>
      <c r="DT249">
        <f t="shared" si="293"/>
        <v>14.67464746191089</v>
      </c>
      <c r="DU249">
        <f t="shared" si="294"/>
        <v>24.654459041957974</v>
      </c>
      <c r="DV249">
        <f t="shared" si="295"/>
        <v>19.515503459449654</v>
      </c>
      <c r="DW249">
        <f t="shared" si="296"/>
        <v>1.6680162513703165</v>
      </c>
      <c r="DX249">
        <f t="shared" si="297"/>
        <v>24.888766429033865</v>
      </c>
      <c r="DY249" s="79">
        <f t="shared" si="252"/>
        <v>1.6680162513703165</v>
      </c>
      <c r="DZ249">
        <f t="shared" si="253"/>
        <v>4</v>
      </c>
      <c r="EE249" s="50" t="s">
        <v>885</v>
      </c>
      <c r="EF249" s="51">
        <v>2</v>
      </c>
      <c r="EG249" s="51">
        <v>24</v>
      </c>
      <c r="EH249">
        <f t="shared" si="298"/>
        <v>14.814620047108633</v>
      </c>
      <c r="EI249">
        <f t="shared" si="299"/>
        <v>25.118405190771895</v>
      </c>
      <c r="EJ249">
        <f t="shared" si="300"/>
        <v>19.515503459449654</v>
      </c>
      <c r="EK249">
        <f t="shared" si="301"/>
        <v>1.6680162513703165</v>
      </c>
      <c r="EL249">
        <f t="shared" si="302"/>
        <v>25.051249240328616</v>
      </c>
      <c r="EM249" s="79">
        <f t="shared" si="254"/>
        <v>1.6680162513703165</v>
      </c>
      <c r="EN249">
        <f t="shared" si="255"/>
        <v>4</v>
      </c>
      <c r="ES249" s="50" t="s">
        <v>885</v>
      </c>
      <c r="ET249" s="51">
        <v>2</v>
      </c>
      <c r="EU249" s="51">
        <v>24</v>
      </c>
      <c r="EV249">
        <f t="shared" si="303"/>
        <v>14.982913071637164</v>
      </c>
      <c r="EW249">
        <f t="shared" si="304"/>
        <v>25.386328416109883</v>
      </c>
      <c r="EX249">
        <f t="shared" si="305"/>
        <v>19.515503459449654</v>
      </c>
      <c r="EY249">
        <f t="shared" si="306"/>
        <v>1.6680162513703165</v>
      </c>
      <c r="EZ249">
        <f t="shared" si="307"/>
        <v>25.051249240328616</v>
      </c>
      <c r="FA249" s="79">
        <f t="shared" si="256"/>
        <v>1.6680162513703165</v>
      </c>
      <c r="FB249">
        <f t="shared" si="257"/>
        <v>4</v>
      </c>
    </row>
    <row r="250" spans="1:158">
      <c r="A250" s="50" t="s">
        <v>567</v>
      </c>
      <c r="B250" s="53">
        <v>12</v>
      </c>
      <c r="C250" s="53">
        <v>13</v>
      </c>
      <c r="H250" s="1">
        <v>249</v>
      </c>
      <c r="I250" s="50" t="s">
        <v>1241</v>
      </c>
      <c r="J250" s="53">
        <v>2</v>
      </c>
      <c r="K250" s="53">
        <v>24</v>
      </c>
      <c r="L250">
        <f t="shared" si="231"/>
        <v>21.023796041628639</v>
      </c>
      <c r="M250">
        <f t="shared" si="232"/>
        <v>25.495097567963924</v>
      </c>
      <c r="N250">
        <f t="shared" si="233"/>
        <v>0</v>
      </c>
      <c r="O250">
        <f t="shared" si="234"/>
        <v>1</v>
      </c>
      <c r="P250">
        <f t="shared" si="235"/>
        <v>12.806248474865697</v>
      </c>
      <c r="Q250" s="79">
        <f t="shared" si="236"/>
        <v>0</v>
      </c>
      <c r="R250">
        <f t="shared" si="237"/>
        <v>3</v>
      </c>
      <c r="W250" s="50" t="s">
        <v>893</v>
      </c>
      <c r="X250" s="51">
        <v>12</v>
      </c>
      <c r="Y250" s="51">
        <v>13</v>
      </c>
      <c r="Z250">
        <f t="shared" si="258"/>
        <v>12.410177275123832</v>
      </c>
      <c r="AA250">
        <f t="shared" si="259"/>
        <v>11.198837723812336</v>
      </c>
      <c r="AB250">
        <f t="shared" si="260"/>
        <v>15.07956697559263</v>
      </c>
      <c r="AC250">
        <f t="shared" si="261"/>
        <v>13.901438774457844</v>
      </c>
      <c r="AD250">
        <f t="shared" si="262"/>
        <v>5.2916433707108084</v>
      </c>
      <c r="AE250" s="79">
        <f t="shared" si="238"/>
        <v>5.2916433707108084</v>
      </c>
      <c r="AF250">
        <f t="shared" si="239"/>
        <v>5</v>
      </c>
      <c r="AK250" s="50" t="s">
        <v>893</v>
      </c>
      <c r="AL250" s="51">
        <v>12</v>
      </c>
      <c r="AM250" s="51">
        <v>13</v>
      </c>
      <c r="AN250">
        <f t="shared" si="263"/>
        <v>8.5168594283449011</v>
      </c>
      <c r="AO250">
        <f t="shared" si="264"/>
        <v>10.900967269002868</v>
      </c>
      <c r="AP250">
        <f t="shared" si="265"/>
        <v>15.390534194293414</v>
      </c>
      <c r="AQ250">
        <f t="shared" si="266"/>
        <v>13.068197189011533</v>
      </c>
      <c r="AR250">
        <f t="shared" si="267"/>
        <v>6.4060266737416027</v>
      </c>
      <c r="AS250" s="79">
        <f t="shared" si="240"/>
        <v>6.4060266737416027</v>
      </c>
      <c r="AT250">
        <f t="shared" si="241"/>
        <v>5</v>
      </c>
      <c r="AY250" s="50" t="s">
        <v>893</v>
      </c>
      <c r="AZ250" s="51">
        <v>12</v>
      </c>
      <c r="BA250" s="51">
        <v>13</v>
      </c>
      <c r="BB250">
        <f t="shared" si="268"/>
        <v>7.0198439226983229</v>
      </c>
      <c r="BC250">
        <f t="shared" si="269"/>
        <v>9.9756648313923293</v>
      </c>
      <c r="BD250">
        <f t="shared" si="270"/>
        <v>15.460596540938157</v>
      </c>
      <c r="BE250">
        <f t="shared" si="271"/>
        <v>13.068197189011533</v>
      </c>
      <c r="BF250">
        <f t="shared" si="272"/>
        <v>7.3592181063355913</v>
      </c>
      <c r="BG250" s="79">
        <f t="shared" si="242"/>
        <v>7.0198439226983229</v>
      </c>
      <c r="BH250">
        <f t="shared" si="243"/>
        <v>1</v>
      </c>
      <c r="BM250" s="50" t="s">
        <v>893</v>
      </c>
      <c r="BN250" s="51">
        <v>12</v>
      </c>
      <c r="BO250" s="51">
        <v>13</v>
      </c>
      <c r="BP250">
        <f t="shared" si="273"/>
        <v>3.5380091461732146</v>
      </c>
      <c r="BQ250">
        <f t="shared" si="274"/>
        <v>11.353144451031028</v>
      </c>
      <c r="BR250">
        <f t="shared" si="275"/>
        <v>15.390699366435284</v>
      </c>
      <c r="BS250">
        <f t="shared" si="276"/>
        <v>11.225862995778987</v>
      </c>
      <c r="BT250">
        <f t="shared" si="277"/>
        <v>12.158883811015972</v>
      </c>
      <c r="BU250" s="79">
        <f t="shared" si="244"/>
        <v>3.5380091461732146</v>
      </c>
      <c r="BV250">
        <f t="shared" si="245"/>
        <v>1</v>
      </c>
      <c r="CA250" s="50" t="s">
        <v>893</v>
      </c>
      <c r="CB250" s="51">
        <v>12</v>
      </c>
      <c r="CC250" s="51">
        <v>13</v>
      </c>
      <c r="CD250">
        <f t="shared" si="278"/>
        <v>2.0253938432569303</v>
      </c>
      <c r="CE250">
        <f t="shared" si="279"/>
        <v>10.985160314302828</v>
      </c>
      <c r="CF250">
        <f t="shared" si="280"/>
        <v>15.497057969158885</v>
      </c>
      <c r="CG250">
        <f t="shared" si="281"/>
        <v>11.225862995778987</v>
      </c>
      <c r="CH250">
        <f t="shared" si="282"/>
        <v>16.490744509836158</v>
      </c>
      <c r="CI250" s="79">
        <f t="shared" si="246"/>
        <v>2.0253938432569303</v>
      </c>
      <c r="CJ250">
        <f t="shared" si="247"/>
        <v>1</v>
      </c>
      <c r="CO250" s="50" t="s">
        <v>893</v>
      </c>
      <c r="CP250" s="51">
        <v>12</v>
      </c>
      <c r="CQ250" s="51">
        <v>13</v>
      </c>
      <c r="CR250">
        <f t="shared" si="283"/>
        <v>1.0118885850041113</v>
      </c>
      <c r="CS250">
        <f t="shared" si="284"/>
        <v>10.342176995197866</v>
      </c>
      <c r="CT250">
        <f t="shared" si="285"/>
        <v>8.7820249760171425</v>
      </c>
      <c r="CU250">
        <f t="shared" si="286"/>
        <v>11.225862995778987</v>
      </c>
      <c r="CV250">
        <f t="shared" si="287"/>
        <v>20.049136078699494</v>
      </c>
      <c r="CW250" s="79">
        <f t="shared" si="248"/>
        <v>1.0118885850041113</v>
      </c>
      <c r="CX250">
        <f t="shared" si="249"/>
        <v>1</v>
      </c>
      <c r="DC250" s="50" t="s">
        <v>893</v>
      </c>
      <c r="DD250" s="51">
        <v>12</v>
      </c>
      <c r="DE250" s="51">
        <v>13</v>
      </c>
      <c r="DF250">
        <f t="shared" si="288"/>
        <v>0.38256114308249117</v>
      </c>
      <c r="DG250">
        <f t="shared" si="289"/>
        <v>10.493425622421508</v>
      </c>
      <c r="DH250">
        <f t="shared" si="290"/>
        <v>12.69500946448273</v>
      </c>
      <c r="DI250">
        <f t="shared" si="291"/>
        <v>15.009109074723016</v>
      </c>
      <c r="DJ250">
        <f t="shared" si="292"/>
        <v>20.07214257693359</v>
      </c>
      <c r="DK250" s="79">
        <f t="shared" si="250"/>
        <v>0.38256114308249117</v>
      </c>
      <c r="DL250">
        <f t="shared" si="251"/>
        <v>1</v>
      </c>
      <c r="DQ250" s="50" t="s">
        <v>893</v>
      </c>
      <c r="DR250" s="51">
        <v>12</v>
      </c>
      <c r="DS250" s="51">
        <v>13</v>
      </c>
      <c r="DT250">
        <f t="shared" si="293"/>
        <v>0.41348065416380775</v>
      </c>
      <c r="DU250">
        <f t="shared" si="294"/>
        <v>9.7884678063312531</v>
      </c>
      <c r="DV250">
        <f t="shared" si="295"/>
        <v>12.190848208545269</v>
      </c>
      <c r="DW250">
        <f t="shared" si="296"/>
        <v>14.97367188150039</v>
      </c>
      <c r="DX250">
        <f t="shared" si="297"/>
        <v>20.157814532309875</v>
      </c>
      <c r="DY250" s="79">
        <f t="shared" si="252"/>
        <v>0.41348065416380775</v>
      </c>
      <c r="DZ250">
        <f t="shared" si="253"/>
        <v>1</v>
      </c>
      <c r="EE250" s="50" t="s">
        <v>893</v>
      </c>
      <c r="EF250" s="51">
        <v>12</v>
      </c>
      <c r="EG250" s="51">
        <v>13</v>
      </c>
      <c r="EH250">
        <f t="shared" si="298"/>
        <v>7.3720283457301014E-2</v>
      </c>
      <c r="EI250">
        <f t="shared" si="299"/>
        <v>10.261957575423732</v>
      </c>
      <c r="EJ250">
        <f t="shared" si="300"/>
        <v>12.190848208545269</v>
      </c>
      <c r="EK250">
        <f t="shared" si="301"/>
        <v>14.97367188150039</v>
      </c>
      <c r="EL250">
        <f t="shared" si="302"/>
        <v>20.355203739119514</v>
      </c>
      <c r="EM250" s="79">
        <f t="shared" si="254"/>
        <v>7.3720283457301014E-2</v>
      </c>
      <c r="EN250">
        <f t="shared" si="255"/>
        <v>1</v>
      </c>
      <c r="ES250" s="50" t="s">
        <v>893</v>
      </c>
      <c r="ET250" s="51">
        <v>12</v>
      </c>
      <c r="EU250" s="51">
        <v>13</v>
      </c>
      <c r="EV250">
        <f t="shared" si="303"/>
        <v>0.1219864428359973</v>
      </c>
      <c r="EW250">
        <f t="shared" si="304"/>
        <v>10.531320358368559</v>
      </c>
      <c r="EX250">
        <f t="shared" si="305"/>
        <v>12.190848208545269</v>
      </c>
      <c r="EY250">
        <f t="shared" si="306"/>
        <v>14.97367188150039</v>
      </c>
      <c r="EZ250">
        <f t="shared" si="307"/>
        <v>20.355203739119514</v>
      </c>
      <c r="FA250" s="79">
        <f t="shared" si="256"/>
        <v>0.1219864428359973</v>
      </c>
      <c r="FB250">
        <f t="shared" si="257"/>
        <v>1</v>
      </c>
    </row>
    <row r="251" spans="1:158">
      <c r="A251" s="50" t="s">
        <v>569</v>
      </c>
      <c r="B251" s="53">
        <v>9</v>
      </c>
      <c r="C251" s="53">
        <v>12</v>
      </c>
      <c r="H251" s="1">
        <v>250</v>
      </c>
      <c r="I251" s="50" t="s">
        <v>679</v>
      </c>
      <c r="J251" s="53">
        <v>19</v>
      </c>
      <c r="K251" s="53">
        <v>12</v>
      </c>
      <c r="L251">
        <f t="shared" si="231"/>
        <v>18.357559750685819</v>
      </c>
      <c r="M251">
        <f t="shared" si="232"/>
        <v>7</v>
      </c>
      <c r="N251">
        <f t="shared" si="233"/>
        <v>20.808652046684813</v>
      </c>
      <c r="O251">
        <f t="shared" si="234"/>
        <v>21.633307652783937</v>
      </c>
      <c r="P251">
        <f t="shared" si="235"/>
        <v>9.2195444572928871</v>
      </c>
      <c r="Q251" s="79">
        <f t="shared" si="236"/>
        <v>7</v>
      </c>
      <c r="R251">
        <f t="shared" si="237"/>
        <v>2</v>
      </c>
      <c r="W251" s="50" t="s">
        <v>895</v>
      </c>
      <c r="X251" s="51">
        <v>17</v>
      </c>
      <c r="Y251" s="51">
        <v>17</v>
      </c>
      <c r="Z251">
        <f t="shared" si="258"/>
        <v>18.783303756261837</v>
      </c>
      <c r="AA251">
        <f t="shared" si="259"/>
        <v>10.69493029207214</v>
      </c>
      <c r="AB251">
        <f t="shared" si="260"/>
        <v>15.719510730979636</v>
      </c>
      <c r="AC251">
        <f t="shared" si="261"/>
        <v>16.620770138594661</v>
      </c>
      <c r="AD251">
        <f t="shared" si="262"/>
        <v>1.6568280859453648</v>
      </c>
      <c r="AE251" s="79">
        <f t="shared" si="238"/>
        <v>1.6568280859453648</v>
      </c>
      <c r="AF251">
        <f t="shared" si="239"/>
        <v>5</v>
      </c>
      <c r="AK251" s="50" t="s">
        <v>895</v>
      </c>
      <c r="AL251" s="51">
        <v>17</v>
      </c>
      <c r="AM251" s="51">
        <v>17</v>
      </c>
      <c r="AN251">
        <f t="shared" si="263"/>
        <v>14.678276061519876</v>
      </c>
      <c r="AO251">
        <f t="shared" si="264"/>
        <v>10.983950988595671</v>
      </c>
      <c r="AP251">
        <f t="shared" si="265"/>
        <v>16.04181433459803</v>
      </c>
      <c r="AQ251">
        <f t="shared" si="266"/>
        <v>15.846485765017079</v>
      </c>
      <c r="AR251">
        <f t="shared" si="267"/>
        <v>1.3529638223873133</v>
      </c>
      <c r="AS251" s="79">
        <f t="shared" si="240"/>
        <v>1.3529638223873133</v>
      </c>
      <c r="AT251">
        <f t="shared" si="241"/>
        <v>5</v>
      </c>
      <c r="AY251" s="50" t="s">
        <v>895</v>
      </c>
      <c r="AZ251" s="51">
        <v>17</v>
      </c>
      <c r="BA251" s="51">
        <v>17</v>
      </c>
      <c r="BB251">
        <f t="shared" si="268"/>
        <v>11.309024178727562</v>
      </c>
      <c r="BC251">
        <f t="shared" si="269"/>
        <v>9.7645902214213649</v>
      </c>
      <c r="BD251">
        <f t="shared" si="270"/>
        <v>16.301666513018507</v>
      </c>
      <c r="BE251">
        <f t="shared" si="271"/>
        <v>15.846485765017079</v>
      </c>
      <c r="BF251">
        <f t="shared" si="272"/>
        <v>1.037685056564668</v>
      </c>
      <c r="BG251" s="79">
        <f t="shared" si="242"/>
        <v>1.037685056564668</v>
      </c>
      <c r="BH251">
        <f t="shared" si="243"/>
        <v>5</v>
      </c>
      <c r="BM251" s="50" t="s">
        <v>895</v>
      </c>
      <c r="BN251" s="51">
        <v>17</v>
      </c>
      <c r="BO251" s="51">
        <v>17</v>
      </c>
      <c r="BP251">
        <f t="shared" si="273"/>
        <v>9.2769174849410696</v>
      </c>
      <c r="BQ251">
        <f t="shared" si="274"/>
        <v>11.277726808979574</v>
      </c>
      <c r="BR251">
        <f t="shared" si="275"/>
        <v>16.257324297312625</v>
      </c>
      <c r="BS251">
        <f t="shared" si="276"/>
        <v>15.12679741386127</v>
      </c>
      <c r="BT251">
        <f t="shared" si="277"/>
        <v>5.9810134132759032</v>
      </c>
      <c r="BU251" s="79">
        <f t="shared" si="244"/>
        <v>5.9810134132759032</v>
      </c>
      <c r="BV251">
        <f t="shared" si="245"/>
        <v>5</v>
      </c>
      <c r="CA251" s="50" t="s">
        <v>895</v>
      </c>
      <c r="CB251" s="51">
        <v>17</v>
      </c>
      <c r="CC251" s="51">
        <v>17</v>
      </c>
      <c r="CD251">
        <f t="shared" si="278"/>
        <v>8.3990891220597899</v>
      </c>
      <c r="CE251">
        <f t="shared" si="279"/>
        <v>11.711985418661254</v>
      </c>
      <c r="CF251">
        <f t="shared" si="280"/>
        <v>16.42776458802204</v>
      </c>
      <c r="CG251">
        <f t="shared" si="281"/>
        <v>15.12679741386127</v>
      </c>
      <c r="CH251">
        <f t="shared" si="282"/>
        <v>10.169705765099177</v>
      </c>
      <c r="CI251" s="79">
        <f t="shared" si="246"/>
        <v>8.3990891220597899</v>
      </c>
      <c r="CJ251">
        <f t="shared" si="247"/>
        <v>1</v>
      </c>
      <c r="CO251" s="50" t="s">
        <v>895</v>
      </c>
      <c r="CP251" s="51">
        <v>17</v>
      </c>
      <c r="CQ251" s="51">
        <v>17</v>
      </c>
      <c r="CR251">
        <f t="shared" si="283"/>
        <v>7.3855032061777361</v>
      </c>
      <c r="CS251">
        <f t="shared" si="284"/>
        <v>11.478703106187561</v>
      </c>
      <c r="CT251">
        <f t="shared" si="285"/>
        <v>13.908293545557228</v>
      </c>
      <c r="CU251">
        <f t="shared" si="286"/>
        <v>15.12679741386127</v>
      </c>
      <c r="CV251">
        <f t="shared" si="287"/>
        <v>13.672935526148356</v>
      </c>
      <c r="CW251" s="79">
        <f t="shared" si="248"/>
        <v>7.3855032061777361</v>
      </c>
      <c r="CX251">
        <f t="shared" si="249"/>
        <v>1</v>
      </c>
      <c r="DC251" s="50" t="s">
        <v>895</v>
      </c>
      <c r="DD251" s="51">
        <v>17</v>
      </c>
      <c r="DE251" s="51">
        <v>17</v>
      </c>
      <c r="DF251">
        <f t="shared" si="288"/>
        <v>6.764882627821164</v>
      </c>
      <c r="DG251">
        <f t="shared" si="289"/>
        <v>11.549403052681651</v>
      </c>
      <c r="DH251">
        <f t="shared" si="290"/>
        <v>19.098028533681326</v>
      </c>
      <c r="DI251">
        <f t="shared" si="291"/>
        <v>16.068960749747717</v>
      </c>
      <c r="DJ251">
        <f t="shared" si="292"/>
        <v>13.699828470048454</v>
      </c>
      <c r="DK251" s="79">
        <f t="shared" si="250"/>
        <v>6.764882627821164</v>
      </c>
      <c r="DL251">
        <f t="shared" si="251"/>
        <v>1</v>
      </c>
      <c r="DQ251" s="50" t="s">
        <v>895</v>
      </c>
      <c r="DR251" s="51">
        <v>17</v>
      </c>
      <c r="DS251" s="51">
        <v>17</v>
      </c>
      <c r="DT251">
        <f t="shared" si="293"/>
        <v>6.0560344592288882</v>
      </c>
      <c r="DU251">
        <f t="shared" si="294"/>
        <v>11.325710974573887</v>
      </c>
      <c r="DV251">
        <f t="shared" si="295"/>
        <v>18.575396401471259</v>
      </c>
      <c r="DW251">
        <f t="shared" si="296"/>
        <v>15.997022447156704</v>
      </c>
      <c r="DX251">
        <f t="shared" si="297"/>
        <v>13.781917873757745</v>
      </c>
      <c r="DY251" s="79">
        <f t="shared" si="252"/>
        <v>6.0560344592288882</v>
      </c>
      <c r="DZ251">
        <f t="shared" si="253"/>
        <v>1</v>
      </c>
      <c r="EE251" s="50" t="s">
        <v>895</v>
      </c>
      <c r="EF251" s="51">
        <v>17</v>
      </c>
      <c r="EG251" s="51">
        <v>17</v>
      </c>
      <c r="EH251">
        <f t="shared" si="298"/>
        <v>6.3540066194640552</v>
      </c>
      <c r="EI251">
        <f t="shared" si="299"/>
        <v>11.430536770064498</v>
      </c>
      <c r="EJ251">
        <f t="shared" si="300"/>
        <v>18.575396401471259</v>
      </c>
      <c r="EK251">
        <f t="shared" si="301"/>
        <v>15.997022447156704</v>
      </c>
      <c r="EL251">
        <f t="shared" si="302"/>
        <v>13.978957129237685</v>
      </c>
      <c r="EM251" s="79">
        <f t="shared" si="254"/>
        <v>6.3540066194640552</v>
      </c>
      <c r="EN251">
        <f t="shared" si="255"/>
        <v>1</v>
      </c>
      <c r="ES251" s="50" t="s">
        <v>895</v>
      </c>
      <c r="ET251" s="51">
        <v>17</v>
      </c>
      <c r="EU251" s="51">
        <v>17</v>
      </c>
      <c r="EV251">
        <f t="shared" si="303"/>
        <v>6.3616780547459157</v>
      </c>
      <c r="EW251">
        <f t="shared" si="304"/>
        <v>11.634620953455599</v>
      </c>
      <c r="EX251">
        <f t="shared" si="305"/>
        <v>18.575396401471259</v>
      </c>
      <c r="EY251">
        <f t="shared" si="306"/>
        <v>15.997022447156704</v>
      </c>
      <c r="EZ251">
        <f t="shared" si="307"/>
        <v>13.978957129237685</v>
      </c>
      <c r="FA251" s="79">
        <f t="shared" si="256"/>
        <v>6.3616780547459157</v>
      </c>
      <c r="FB251">
        <f t="shared" si="257"/>
        <v>1</v>
      </c>
    </row>
    <row r="252" spans="1:158">
      <c r="A252" s="50" t="s">
        <v>571</v>
      </c>
      <c r="B252" s="53">
        <v>36</v>
      </c>
      <c r="C252" s="53">
        <v>23</v>
      </c>
      <c r="H252" s="1">
        <v>251</v>
      </c>
      <c r="I252" s="50" t="s">
        <v>912</v>
      </c>
      <c r="J252" s="51">
        <v>12</v>
      </c>
      <c r="K252" s="51">
        <v>13</v>
      </c>
      <c r="L252">
        <f t="shared" si="231"/>
        <v>13.45362404707371</v>
      </c>
      <c r="M252">
        <f t="shared" si="232"/>
        <v>10.63014581273465</v>
      </c>
      <c r="N252">
        <f t="shared" si="233"/>
        <v>14.866068747318506</v>
      </c>
      <c r="O252">
        <f t="shared" si="234"/>
        <v>15.556349186104045</v>
      </c>
      <c r="P252">
        <f t="shared" si="235"/>
        <v>2.2360679774997898</v>
      </c>
      <c r="Q252" s="79">
        <f t="shared" si="236"/>
        <v>2.2360679774997898</v>
      </c>
      <c r="R252">
        <f t="shared" si="237"/>
        <v>5</v>
      </c>
      <c r="W252" s="50" t="s">
        <v>897</v>
      </c>
      <c r="X252" s="51">
        <v>9</v>
      </c>
      <c r="Y252" s="51">
        <v>12</v>
      </c>
      <c r="Z252">
        <f t="shared" si="258"/>
        <v>9.7011597244865531</v>
      </c>
      <c r="AA252">
        <f t="shared" si="259"/>
        <v>13.503469779367164</v>
      </c>
      <c r="AB252">
        <f t="shared" si="260"/>
        <v>14.645481021713966</v>
      </c>
      <c r="AC252">
        <f t="shared" si="261"/>
        <v>12.419742348374221</v>
      </c>
      <c r="AD252">
        <f t="shared" si="262"/>
        <v>8.1410767462559068</v>
      </c>
      <c r="AE252" s="79">
        <f t="shared" si="238"/>
        <v>8.1410767462559068</v>
      </c>
      <c r="AF252">
        <f t="shared" si="239"/>
        <v>5</v>
      </c>
      <c r="AK252" s="50" t="s">
        <v>897</v>
      </c>
      <c r="AL252" s="51">
        <v>9</v>
      </c>
      <c r="AM252" s="51">
        <v>12</v>
      </c>
      <c r="AN252">
        <f t="shared" si="263"/>
        <v>6.4761987185529923</v>
      </c>
      <c r="AO252">
        <f t="shared" si="264"/>
        <v>13.033248642601421</v>
      </c>
      <c r="AP252">
        <f t="shared" si="265"/>
        <v>14.930322159877022</v>
      </c>
      <c r="AQ252">
        <f t="shared" si="266"/>
        <v>11.609383177968109</v>
      </c>
      <c r="AR252">
        <f t="shared" si="267"/>
        <v>9.2338423424211076</v>
      </c>
      <c r="AS252" s="79">
        <f t="shared" si="240"/>
        <v>6.4761987185529923</v>
      </c>
      <c r="AT252">
        <f t="shared" si="241"/>
        <v>1</v>
      </c>
      <c r="AY252" s="50" t="s">
        <v>897</v>
      </c>
      <c r="AZ252" s="51">
        <v>9</v>
      </c>
      <c r="BA252" s="51">
        <v>12</v>
      </c>
      <c r="BB252">
        <f t="shared" si="268"/>
        <v>7.469048352704954</v>
      </c>
      <c r="BC252">
        <f t="shared" si="269"/>
        <v>12.281987711371386</v>
      </c>
      <c r="BD252">
        <f t="shared" si="270"/>
        <v>14.897476541672047</v>
      </c>
      <c r="BE252">
        <f t="shared" si="271"/>
        <v>11.609383177968109</v>
      </c>
      <c r="BF252">
        <f t="shared" si="272"/>
        <v>10.334977005132503</v>
      </c>
      <c r="BG252" s="79">
        <f t="shared" si="242"/>
        <v>7.469048352704954</v>
      </c>
      <c r="BH252">
        <f t="shared" si="243"/>
        <v>1</v>
      </c>
      <c r="BM252" s="50" t="s">
        <v>897</v>
      </c>
      <c r="BN252" s="51">
        <v>9</v>
      </c>
      <c r="BO252" s="51">
        <v>12</v>
      </c>
      <c r="BP252">
        <f t="shared" si="273"/>
        <v>3.5802904354821989</v>
      </c>
      <c r="BQ252">
        <f t="shared" si="274"/>
        <v>13.506024061061664</v>
      </c>
      <c r="BR252">
        <f t="shared" si="275"/>
        <v>14.818661481523607</v>
      </c>
      <c r="BS252">
        <f t="shared" si="276"/>
        <v>9.2314679222754155</v>
      </c>
      <c r="BT252">
        <f t="shared" si="277"/>
        <v>14.963067886960424</v>
      </c>
      <c r="BU252" s="79">
        <f t="shared" si="244"/>
        <v>3.5802904354821989</v>
      </c>
      <c r="BV252">
        <f t="shared" si="245"/>
        <v>1</v>
      </c>
      <c r="CA252" s="50" t="s">
        <v>897</v>
      </c>
      <c r="CB252" s="51">
        <v>9</v>
      </c>
      <c r="CC252" s="51">
        <v>12</v>
      </c>
      <c r="CD252">
        <f t="shared" si="278"/>
        <v>1.7812963538679016</v>
      </c>
      <c r="CE252">
        <f t="shared" si="279"/>
        <v>12.871675743932247</v>
      </c>
      <c r="CF252">
        <f t="shared" si="280"/>
        <v>14.884928772267301</v>
      </c>
      <c r="CG252">
        <f t="shared" si="281"/>
        <v>9.2314679222754155</v>
      </c>
      <c r="CH252">
        <f t="shared" si="282"/>
        <v>19.352631982464075</v>
      </c>
      <c r="CI252" s="79">
        <f t="shared" si="246"/>
        <v>1.7812963538679016</v>
      </c>
      <c r="CJ252">
        <f t="shared" si="247"/>
        <v>1</v>
      </c>
      <c r="CO252" s="50" t="s">
        <v>897</v>
      </c>
      <c r="CP252" s="51">
        <v>9</v>
      </c>
      <c r="CQ252" s="51">
        <v>12</v>
      </c>
      <c r="CR252">
        <f t="shared" si="283"/>
        <v>2.4063908552979556</v>
      </c>
      <c r="CS252">
        <f t="shared" si="284"/>
        <v>12.120669329702876</v>
      </c>
      <c r="CT252">
        <f t="shared" si="285"/>
        <v>6.1612874204494696</v>
      </c>
      <c r="CU252">
        <f t="shared" si="286"/>
        <v>9.2314679222754155</v>
      </c>
      <c r="CV252">
        <f t="shared" si="287"/>
        <v>22.962904004115199</v>
      </c>
      <c r="CW252" s="79">
        <f t="shared" si="248"/>
        <v>2.4063908552979556</v>
      </c>
      <c r="CX252">
        <f t="shared" si="249"/>
        <v>1</v>
      </c>
      <c r="DC252" s="50" t="s">
        <v>897</v>
      </c>
      <c r="DD252" s="51">
        <v>9</v>
      </c>
      <c r="DE252" s="51">
        <v>12</v>
      </c>
      <c r="DF252">
        <f t="shared" si="288"/>
        <v>2.878588322111479</v>
      </c>
      <c r="DG252">
        <f t="shared" si="289"/>
        <v>12.290970511855125</v>
      </c>
      <c r="DH252">
        <f t="shared" si="290"/>
        <v>9.7990003654100413</v>
      </c>
      <c r="DI252">
        <f t="shared" si="291"/>
        <v>14.360425091790727</v>
      </c>
      <c r="DJ252">
        <f t="shared" si="292"/>
        <v>22.979740593591352</v>
      </c>
      <c r="DK252" s="79">
        <f t="shared" si="250"/>
        <v>2.878588322111479</v>
      </c>
      <c r="DL252">
        <f t="shared" si="251"/>
        <v>1</v>
      </c>
      <c r="DQ252" s="50" t="s">
        <v>897</v>
      </c>
      <c r="DR252" s="51">
        <v>9</v>
      </c>
      <c r="DS252" s="51">
        <v>12</v>
      </c>
      <c r="DT252">
        <f t="shared" si="293"/>
        <v>3.4316862985080285</v>
      </c>
      <c r="DU252">
        <f t="shared" si="294"/>
        <v>11.450975350579677</v>
      </c>
      <c r="DV252">
        <f t="shared" si="295"/>
        <v>9.4389072736091322</v>
      </c>
      <c r="DW252">
        <f t="shared" si="296"/>
        <v>14.346535976006036</v>
      </c>
      <c r="DX252">
        <f t="shared" si="297"/>
        <v>23.070804386475199</v>
      </c>
      <c r="DY252" s="79">
        <f t="shared" si="252"/>
        <v>3.4316862985080285</v>
      </c>
      <c r="DZ252">
        <f t="shared" si="253"/>
        <v>1</v>
      </c>
      <c r="EE252" s="50" t="s">
        <v>897</v>
      </c>
      <c r="EF252" s="51">
        <v>9</v>
      </c>
      <c r="EG252" s="51">
        <v>12</v>
      </c>
      <c r="EH252">
        <f t="shared" si="298"/>
        <v>3.1903910136835933</v>
      </c>
      <c r="EI252">
        <f t="shared" si="299"/>
        <v>12.03486160168851</v>
      </c>
      <c r="EJ252">
        <f t="shared" si="300"/>
        <v>9.4389072736091322</v>
      </c>
      <c r="EK252">
        <f t="shared" si="301"/>
        <v>14.346535976006036</v>
      </c>
      <c r="EL252">
        <f t="shared" si="302"/>
        <v>23.268245363607996</v>
      </c>
      <c r="EM252" s="79">
        <f t="shared" si="254"/>
        <v>3.1903910136835933</v>
      </c>
      <c r="EN252">
        <f t="shared" si="255"/>
        <v>1</v>
      </c>
      <c r="ES252" s="50" t="s">
        <v>897</v>
      </c>
      <c r="ET252" s="51">
        <v>9</v>
      </c>
      <c r="EU252" s="51">
        <v>12</v>
      </c>
      <c r="EV252">
        <f t="shared" si="303"/>
        <v>3.2429882411497855</v>
      </c>
      <c r="EW252">
        <f t="shared" si="304"/>
        <v>12.305596117644528</v>
      </c>
      <c r="EX252">
        <f t="shared" si="305"/>
        <v>9.4389072736091322</v>
      </c>
      <c r="EY252">
        <f t="shared" si="306"/>
        <v>14.346535976006036</v>
      </c>
      <c r="EZ252">
        <f t="shared" si="307"/>
        <v>23.268245363607996</v>
      </c>
      <c r="FA252" s="79">
        <f t="shared" si="256"/>
        <v>3.2429882411497855</v>
      </c>
      <c r="FB252">
        <f t="shared" si="257"/>
        <v>1</v>
      </c>
    </row>
    <row r="253" spans="1:158">
      <c r="A253" s="50" t="s">
        <v>574</v>
      </c>
      <c r="B253" s="53">
        <v>17</v>
      </c>
      <c r="C253" s="53">
        <v>17</v>
      </c>
      <c r="H253" s="1">
        <v>252</v>
      </c>
      <c r="I253" s="50" t="s">
        <v>580</v>
      </c>
      <c r="J253" s="53">
        <v>23</v>
      </c>
      <c r="K253" s="53">
        <v>27</v>
      </c>
      <c r="L253">
        <f t="shared" si="231"/>
        <v>31.240998703626616</v>
      </c>
      <c r="M253">
        <f t="shared" si="232"/>
        <v>22.360679774997898</v>
      </c>
      <c r="N253">
        <f t="shared" si="233"/>
        <v>21.213203435596427</v>
      </c>
      <c r="O253">
        <f t="shared" si="234"/>
        <v>22.203603311174518</v>
      </c>
      <c r="P253">
        <f t="shared" si="235"/>
        <v>18.384776310850235</v>
      </c>
      <c r="Q253" s="79">
        <f t="shared" si="236"/>
        <v>18.384776310850235</v>
      </c>
      <c r="R253">
        <f t="shared" si="237"/>
        <v>5</v>
      </c>
      <c r="W253" s="50" t="s">
        <v>903</v>
      </c>
      <c r="X253" s="51">
        <v>10</v>
      </c>
      <c r="Y253" s="51">
        <v>14</v>
      </c>
      <c r="Z253">
        <f t="shared" si="258"/>
        <v>11.91270330361669</v>
      </c>
      <c r="AA253">
        <f t="shared" si="259"/>
        <v>13.43142418160793</v>
      </c>
      <c r="AB253">
        <f t="shared" si="260"/>
        <v>13.215574323327152</v>
      </c>
      <c r="AC253">
        <f t="shared" si="261"/>
        <v>11.715374513859981</v>
      </c>
      <c r="AD253">
        <f t="shared" si="262"/>
        <v>6.1795944040596291</v>
      </c>
      <c r="AE253" s="79">
        <f t="shared" si="238"/>
        <v>6.1795944040596291</v>
      </c>
      <c r="AF253">
        <f t="shared" si="239"/>
        <v>5</v>
      </c>
      <c r="AK253" s="50" t="s">
        <v>903</v>
      </c>
      <c r="AL253" s="51">
        <v>10</v>
      </c>
      <c r="AM253" s="51">
        <v>14</v>
      </c>
      <c r="AN253">
        <f t="shared" si="263"/>
        <v>8.6568556556169654</v>
      </c>
      <c r="AO253">
        <f t="shared" si="264"/>
        <v>13.116763252413753</v>
      </c>
      <c r="AP253">
        <f t="shared" si="265"/>
        <v>13.517363555579722</v>
      </c>
      <c r="AQ253">
        <f t="shared" si="266"/>
        <v>10.883218477954436</v>
      </c>
      <c r="AR253">
        <f t="shared" si="267"/>
        <v>7.2326005754976475</v>
      </c>
      <c r="AS253" s="79">
        <f t="shared" si="240"/>
        <v>7.2326005754976475</v>
      </c>
      <c r="AT253">
        <f t="shared" si="241"/>
        <v>5</v>
      </c>
      <c r="AY253" s="50" t="s">
        <v>903</v>
      </c>
      <c r="AZ253" s="51">
        <v>10</v>
      </c>
      <c r="BA253" s="51">
        <v>14</v>
      </c>
      <c r="BB253">
        <f t="shared" si="268"/>
        <v>8.640740101579528</v>
      </c>
      <c r="BC253">
        <f t="shared" si="269"/>
        <v>12.207124510476566</v>
      </c>
      <c r="BD253">
        <f t="shared" si="270"/>
        <v>13.546447352485778</v>
      </c>
      <c r="BE253">
        <f t="shared" si="271"/>
        <v>10.883218477954436</v>
      </c>
      <c r="BF253">
        <f t="shared" si="272"/>
        <v>8.4362965379731403</v>
      </c>
      <c r="BG253" s="79">
        <f t="shared" si="242"/>
        <v>8.4362965379731403</v>
      </c>
      <c r="BH253">
        <f t="shared" si="243"/>
        <v>5</v>
      </c>
      <c r="BM253" s="50" t="s">
        <v>903</v>
      </c>
      <c r="BN253" s="51">
        <v>10</v>
      </c>
      <c r="BO253" s="51">
        <v>14</v>
      </c>
      <c r="BP253">
        <f t="shared" si="273"/>
        <v>4.7697503534677077</v>
      </c>
      <c r="BQ253">
        <f t="shared" si="274"/>
        <v>13.572386614519077</v>
      </c>
      <c r="BR253">
        <f t="shared" si="275"/>
        <v>13.472716000569129</v>
      </c>
      <c r="BS253">
        <f t="shared" si="276"/>
        <v>8.9899944382630181</v>
      </c>
      <c r="BT253">
        <f t="shared" si="277"/>
        <v>12.891047857710648</v>
      </c>
      <c r="BU253" s="79">
        <f t="shared" si="244"/>
        <v>4.7697503534677077</v>
      </c>
      <c r="BV253">
        <f t="shared" si="245"/>
        <v>1</v>
      </c>
      <c r="CA253" s="50" t="s">
        <v>903</v>
      </c>
      <c r="CB253" s="51">
        <v>10</v>
      </c>
      <c r="CC253" s="51">
        <v>14</v>
      </c>
      <c r="CD253">
        <f t="shared" si="278"/>
        <v>2.6416522178937716</v>
      </c>
      <c r="CE253">
        <f t="shared" si="279"/>
        <v>13.159908096371106</v>
      </c>
      <c r="CF253">
        <f t="shared" si="280"/>
        <v>13.564158355883013</v>
      </c>
      <c r="CG253">
        <f t="shared" si="281"/>
        <v>8.9899944382630181</v>
      </c>
      <c r="CH253">
        <f t="shared" si="282"/>
        <v>17.297977246738746</v>
      </c>
      <c r="CI253" s="79">
        <f t="shared" si="246"/>
        <v>2.6416522178937716</v>
      </c>
      <c r="CJ253">
        <f t="shared" si="247"/>
        <v>1</v>
      </c>
      <c r="CO253" s="50" t="s">
        <v>903</v>
      </c>
      <c r="CP253" s="51">
        <v>10</v>
      </c>
      <c r="CQ253" s="51">
        <v>14</v>
      </c>
      <c r="CR253">
        <f t="shared" si="283"/>
        <v>2.2911165331474579</v>
      </c>
      <c r="CS253">
        <f t="shared" si="284"/>
        <v>12.49042132996321</v>
      </c>
      <c r="CT253">
        <f t="shared" si="285"/>
        <v>6.6798050878292008</v>
      </c>
      <c r="CU253">
        <f t="shared" si="286"/>
        <v>8.9899944382630181</v>
      </c>
      <c r="CV253">
        <f t="shared" si="287"/>
        <v>20.935048810600126</v>
      </c>
      <c r="CW253" s="79">
        <f t="shared" si="248"/>
        <v>2.2911165331474579</v>
      </c>
      <c r="CX253">
        <f t="shared" si="249"/>
        <v>1</v>
      </c>
      <c r="DC253" s="50" t="s">
        <v>903</v>
      </c>
      <c r="DD253" s="51">
        <v>10</v>
      </c>
      <c r="DE253" s="51">
        <v>14</v>
      </c>
      <c r="DF253">
        <f t="shared" si="288"/>
        <v>2.2338250666058386</v>
      </c>
      <c r="DG253">
        <f t="shared" si="289"/>
        <v>12.646824501165984</v>
      </c>
      <c r="DH253">
        <f t="shared" si="290"/>
        <v>11.947162586794661</v>
      </c>
      <c r="DI253">
        <f t="shared" si="291"/>
        <v>13.059939319037158</v>
      </c>
      <c r="DJ253">
        <f t="shared" si="292"/>
        <v>20.947269605100093</v>
      </c>
      <c r="DK253" s="79">
        <f t="shared" si="250"/>
        <v>2.2338250666058386</v>
      </c>
      <c r="DL253">
        <f t="shared" si="251"/>
        <v>1</v>
      </c>
      <c r="DQ253" s="50" t="s">
        <v>903</v>
      </c>
      <c r="DR253" s="51">
        <v>10</v>
      </c>
      <c r="DS253" s="51">
        <v>14</v>
      </c>
      <c r="DT253">
        <f t="shared" si="293"/>
        <v>2.2229728858822662</v>
      </c>
      <c r="DU253">
        <f t="shared" si="294"/>
        <v>11.904539336386915</v>
      </c>
      <c r="DV253">
        <f t="shared" si="295"/>
        <v>11.641371995937222</v>
      </c>
      <c r="DW253">
        <f t="shared" si="296"/>
        <v>13.032402030279584</v>
      </c>
      <c r="DX253">
        <f t="shared" si="297"/>
        <v>21.042135086511617</v>
      </c>
      <c r="DY253" s="79">
        <f t="shared" si="252"/>
        <v>2.2229728858822662</v>
      </c>
      <c r="DZ253">
        <f t="shared" si="253"/>
        <v>1</v>
      </c>
      <c r="EE253" s="50" t="s">
        <v>903</v>
      </c>
      <c r="EF253" s="51">
        <v>10</v>
      </c>
      <c r="EG253" s="51">
        <v>14</v>
      </c>
      <c r="EH253">
        <f t="shared" si="298"/>
        <v>2.2080680560600996</v>
      </c>
      <c r="EI253">
        <f t="shared" si="299"/>
        <v>12.408481933250195</v>
      </c>
      <c r="EJ253">
        <f t="shared" si="300"/>
        <v>11.641371995937222</v>
      </c>
      <c r="EK253">
        <f t="shared" si="301"/>
        <v>13.032402030279584</v>
      </c>
      <c r="EL253">
        <f t="shared" si="302"/>
        <v>21.239198431698526</v>
      </c>
      <c r="EM253" s="79">
        <f t="shared" si="254"/>
        <v>2.2080680560600996</v>
      </c>
      <c r="EN253">
        <f t="shared" si="255"/>
        <v>1</v>
      </c>
      <c r="ES253" s="50" t="s">
        <v>903</v>
      </c>
      <c r="ET253" s="51">
        <v>10</v>
      </c>
      <c r="EU253" s="51">
        <v>14</v>
      </c>
      <c r="EV253">
        <f t="shared" si="303"/>
        <v>2.3577136705367292</v>
      </c>
      <c r="EW253">
        <f t="shared" si="304"/>
        <v>12.679490051677476</v>
      </c>
      <c r="EX253">
        <f t="shared" si="305"/>
        <v>11.641371995937222</v>
      </c>
      <c r="EY253">
        <f t="shared" si="306"/>
        <v>13.032402030279584</v>
      </c>
      <c r="EZ253">
        <f t="shared" si="307"/>
        <v>21.239198431698526</v>
      </c>
      <c r="FA253" s="79">
        <f t="shared" si="256"/>
        <v>2.3577136705367292</v>
      </c>
      <c r="FB253">
        <f t="shared" si="257"/>
        <v>1</v>
      </c>
    </row>
    <row r="254" spans="1:158">
      <c r="A254" s="50" t="s">
        <v>576</v>
      </c>
      <c r="B254" s="53">
        <v>8</v>
      </c>
      <c r="C254" s="53">
        <v>36</v>
      </c>
      <c r="H254" s="1">
        <v>253</v>
      </c>
      <c r="I254" s="50" t="s">
        <v>580</v>
      </c>
      <c r="J254" s="51">
        <v>12</v>
      </c>
      <c r="K254" s="51">
        <v>13</v>
      </c>
      <c r="L254">
        <f t="shared" si="231"/>
        <v>13.45362404707371</v>
      </c>
      <c r="M254">
        <f t="shared" si="232"/>
        <v>10.63014581273465</v>
      </c>
      <c r="N254">
        <f t="shared" si="233"/>
        <v>14.866068747318506</v>
      </c>
      <c r="O254">
        <f t="shared" si="234"/>
        <v>15.556349186104045</v>
      </c>
      <c r="P254">
        <f t="shared" si="235"/>
        <v>2.2360679774997898</v>
      </c>
      <c r="Q254" s="79">
        <f t="shared" si="236"/>
        <v>2.2360679774997898</v>
      </c>
      <c r="R254">
        <f t="shared" si="237"/>
        <v>5</v>
      </c>
      <c r="W254" s="50" t="s">
        <v>905</v>
      </c>
      <c r="X254" s="51">
        <v>12</v>
      </c>
      <c r="Y254" s="51">
        <v>13</v>
      </c>
      <c r="Z254">
        <f t="shared" si="258"/>
        <v>12.410177275123832</v>
      </c>
      <c r="AA254">
        <f t="shared" si="259"/>
        <v>11.198837723812336</v>
      </c>
      <c r="AB254">
        <f t="shared" si="260"/>
        <v>15.07956697559263</v>
      </c>
      <c r="AC254">
        <f t="shared" si="261"/>
        <v>13.901438774457844</v>
      </c>
      <c r="AD254">
        <f t="shared" si="262"/>
        <v>5.2916433707108084</v>
      </c>
      <c r="AE254" s="79">
        <f t="shared" si="238"/>
        <v>5.2916433707108084</v>
      </c>
      <c r="AF254">
        <f t="shared" si="239"/>
        <v>5</v>
      </c>
      <c r="AK254" s="50" t="s">
        <v>905</v>
      </c>
      <c r="AL254" s="51">
        <v>12</v>
      </c>
      <c r="AM254" s="51">
        <v>13</v>
      </c>
      <c r="AN254">
        <f t="shared" si="263"/>
        <v>8.5168594283449011</v>
      </c>
      <c r="AO254">
        <f t="shared" si="264"/>
        <v>10.900967269002868</v>
      </c>
      <c r="AP254">
        <f t="shared" si="265"/>
        <v>15.390534194293414</v>
      </c>
      <c r="AQ254">
        <f t="shared" si="266"/>
        <v>13.068197189011533</v>
      </c>
      <c r="AR254">
        <f t="shared" si="267"/>
        <v>6.4060266737416027</v>
      </c>
      <c r="AS254" s="79">
        <f t="shared" si="240"/>
        <v>6.4060266737416027</v>
      </c>
      <c r="AT254">
        <f t="shared" si="241"/>
        <v>5</v>
      </c>
      <c r="AY254" s="50" t="s">
        <v>905</v>
      </c>
      <c r="AZ254" s="51">
        <v>12</v>
      </c>
      <c r="BA254" s="51">
        <v>13</v>
      </c>
      <c r="BB254">
        <f t="shared" si="268"/>
        <v>7.0198439226983229</v>
      </c>
      <c r="BC254">
        <f t="shared" si="269"/>
        <v>9.9756648313923293</v>
      </c>
      <c r="BD254">
        <f t="shared" si="270"/>
        <v>15.460596540938157</v>
      </c>
      <c r="BE254">
        <f t="shared" si="271"/>
        <v>13.068197189011533</v>
      </c>
      <c r="BF254">
        <f t="shared" si="272"/>
        <v>7.3592181063355913</v>
      </c>
      <c r="BG254" s="79">
        <f t="shared" si="242"/>
        <v>7.0198439226983229</v>
      </c>
      <c r="BH254">
        <f t="shared" si="243"/>
        <v>1</v>
      </c>
      <c r="BM254" s="50" t="s">
        <v>905</v>
      </c>
      <c r="BN254" s="51">
        <v>12</v>
      </c>
      <c r="BO254" s="51">
        <v>13</v>
      </c>
      <c r="BP254">
        <f t="shared" si="273"/>
        <v>3.5380091461732146</v>
      </c>
      <c r="BQ254">
        <f t="shared" si="274"/>
        <v>11.353144451031028</v>
      </c>
      <c r="BR254">
        <f t="shared" si="275"/>
        <v>15.390699366435284</v>
      </c>
      <c r="BS254">
        <f t="shared" si="276"/>
        <v>11.225862995778987</v>
      </c>
      <c r="BT254">
        <f t="shared" si="277"/>
        <v>12.158883811015972</v>
      </c>
      <c r="BU254" s="79">
        <f t="shared" si="244"/>
        <v>3.5380091461732146</v>
      </c>
      <c r="BV254">
        <f t="shared" si="245"/>
        <v>1</v>
      </c>
      <c r="CA254" s="50" t="s">
        <v>905</v>
      </c>
      <c r="CB254" s="51">
        <v>12</v>
      </c>
      <c r="CC254" s="51">
        <v>13</v>
      </c>
      <c r="CD254">
        <f t="shared" si="278"/>
        <v>2.0253938432569303</v>
      </c>
      <c r="CE254">
        <f t="shared" si="279"/>
        <v>10.985160314302828</v>
      </c>
      <c r="CF254">
        <f t="shared" si="280"/>
        <v>15.497057969158885</v>
      </c>
      <c r="CG254">
        <f t="shared" si="281"/>
        <v>11.225862995778987</v>
      </c>
      <c r="CH254">
        <f t="shared" si="282"/>
        <v>16.490744509836158</v>
      </c>
      <c r="CI254" s="79">
        <f t="shared" si="246"/>
        <v>2.0253938432569303</v>
      </c>
      <c r="CJ254">
        <f t="shared" si="247"/>
        <v>1</v>
      </c>
      <c r="CO254" s="50" t="s">
        <v>905</v>
      </c>
      <c r="CP254" s="51">
        <v>12</v>
      </c>
      <c r="CQ254" s="51">
        <v>13</v>
      </c>
      <c r="CR254">
        <f t="shared" si="283"/>
        <v>1.0118885850041113</v>
      </c>
      <c r="CS254">
        <f t="shared" si="284"/>
        <v>10.342176995197866</v>
      </c>
      <c r="CT254">
        <f t="shared" si="285"/>
        <v>8.7820249760171425</v>
      </c>
      <c r="CU254">
        <f t="shared" si="286"/>
        <v>11.225862995778987</v>
      </c>
      <c r="CV254">
        <f t="shared" si="287"/>
        <v>20.049136078699494</v>
      </c>
      <c r="CW254" s="79">
        <f t="shared" si="248"/>
        <v>1.0118885850041113</v>
      </c>
      <c r="CX254">
        <f t="shared" si="249"/>
        <v>1</v>
      </c>
      <c r="DC254" s="50" t="s">
        <v>905</v>
      </c>
      <c r="DD254" s="51">
        <v>12</v>
      </c>
      <c r="DE254" s="51">
        <v>13</v>
      </c>
      <c r="DF254">
        <f t="shared" si="288"/>
        <v>0.38256114308249117</v>
      </c>
      <c r="DG254">
        <f t="shared" si="289"/>
        <v>10.493425622421508</v>
      </c>
      <c r="DH254">
        <f t="shared" si="290"/>
        <v>12.69500946448273</v>
      </c>
      <c r="DI254">
        <f t="shared" si="291"/>
        <v>15.009109074723016</v>
      </c>
      <c r="DJ254">
        <f t="shared" si="292"/>
        <v>20.07214257693359</v>
      </c>
      <c r="DK254" s="79">
        <f t="shared" si="250"/>
        <v>0.38256114308249117</v>
      </c>
      <c r="DL254">
        <f t="shared" si="251"/>
        <v>1</v>
      </c>
      <c r="DQ254" s="50" t="s">
        <v>905</v>
      </c>
      <c r="DR254" s="51">
        <v>12</v>
      </c>
      <c r="DS254" s="51">
        <v>13</v>
      </c>
      <c r="DT254">
        <f t="shared" si="293"/>
        <v>0.41348065416380775</v>
      </c>
      <c r="DU254">
        <f t="shared" si="294"/>
        <v>9.7884678063312531</v>
      </c>
      <c r="DV254">
        <f t="shared" si="295"/>
        <v>12.190848208545269</v>
      </c>
      <c r="DW254">
        <f t="shared" si="296"/>
        <v>14.97367188150039</v>
      </c>
      <c r="DX254">
        <f t="shared" si="297"/>
        <v>20.157814532309875</v>
      </c>
      <c r="DY254" s="79">
        <f t="shared" si="252"/>
        <v>0.41348065416380775</v>
      </c>
      <c r="DZ254">
        <f t="shared" si="253"/>
        <v>1</v>
      </c>
      <c r="EE254" s="50" t="s">
        <v>905</v>
      </c>
      <c r="EF254" s="51">
        <v>12</v>
      </c>
      <c r="EG254" s="51">
        <v>13</v>
      </c>
      <c r="EH254">
        <f t="shared" si="298"/>
        <v>7.3720283457301014E-2</v>
      </c>
      <c r="EI254">
        <f t="shared" si="299"/>
        <v>10.261957575423732</v>
      </c>
      <c r="EJ254">
        <f t="shared" si="300"/>
        <v>12.190848208545269</v>
      </c>
      <c r="EK254">
        <f t="shared" si="301"/>
        <v>14.97367188150039</v>
      </c>
      <c r="EL254">
        <f t="shared" si="302"/>
        <v>20.355203739119514</v>
      </c>
      <c r="EM254" s="79">
        <f t="shared" si="254"/>
        <v>7.3720283457301014E-2</v>
      </c>
      <c r="EN254">
        <f t="shared" si="255"/>
        <v>1</v>
      </c>
      <c r="ES254" s="50" t="s">
        <v>905</v>
      </c>
      <c r="ET254" s="51">
        <v>12</v>
      </c>
      <c r="EU254" s="51">
        <v>13</v>
      </c>
      <c r="EV254">
        <f t="shared" si="303"/>
        <v>0.1219864428359973</v>
      </c>
      <c r="EW254">
        <f t="shared" si="304"/>
        <v>10.531320358368559</v>
      </c>
      <c r="EX254">
        <f t="shared" si="305"/>
        <v>12.190848208545269</v>
      </c>
      <c r="EY254">
        <f t="shared" si="306"/>
        <v>14.97367188150039</v>
      </c>
      <c r="EZ254">
        <f t="shared" si="307"/>
        <v>20.355203739119514</v>
      </c>
      <c r="FA254" s="79">
        <f t="shared" si="256"/>
        <v>0.1219864428359973</v>
      </c>
      <c r="FB254">
        <f t="shared" si="257"/>
        <v>1</v>
      </c>
    </row>
    <row r="255" spans="1:158">
      <c r="A255" s="50" t="s">
        <v>578</v>
      </c>
      <c r="B255" s="53">
        <v>26</v>
      </c>
      <c r="C255" s="53">
        <v>23</v>
      </c>
      <c r="H255" s="1">
        <v>254</v>
      </c>
      <c r="I255" s="50" t="s">
        <v>355</v>
      </c>
      <c r="J255" s="51">
        <v>15</v>
      </c>
      <c r="K255" s="51">
        <v>9</v>
      </c>
      <c r="L255">
        <f t="shared" si="231"/>
        <v>13.416407864998739</v>
      </c>
      <c r="M255">
        <f t="shared" si="232"/>
        <v>5.6568542494923806</v>
      </c>
      <c r="N255">
        <f t="shared" si="233"/>
        <v>19.849433241279208</v>
      </c>
      <c r="O255">
        <f t="shared" si="234"/>
        <v>20.518284528683193</v>
      </c>
      <c r="P255">
        <f t="shared" si="235"/>
        <v>7.0710678118654755</v>
      </c>
      <c r="Q255" s="79">
        <f t="shared" si="236"/>
        <v>5.6568542494923806</v>
      </c>
      <c r="R255">
        <f t="shared" si="237"/>
        <v>2</v>
      </c>
      <c r="W255" s="50" t="s">
        <v>912</v>
      </c>
      <c r="X255" s="51">
        <v>12</v>
      </c>
      <c r="Y255" s="51">
        <v>13</v>
      </c>
      <c r="Z255">
        <f t="shared" si="258"/>
        <v>12.410177275123832</v>
      </c>
      <c r="AA255">
        <f t="shared" si="259"/>
        <v>11.198837723812336</v>
      </c>
      <c r="AB255">
        <f t="shared" si="260"/>
        <v>15.07956697559263</v>
      </c>
      <c r="AC255">
        <f t="shared" si="261"/>
        <v>13.901438774457844</v>
      </c>
      <c r="AD255">
        <f t="shared" si="262"/>
        <v>5.2916433707108084</v>
      </c>
      <c r="AE255" s="79">
        <f t="shared" si="238"/>
        <v>5.2916433707108084</v>
      </c>
      <c r="AF255">
        <f t="shared" si="239"/>
        <v>5</v>
      </c>
      <c r="AK255" s="50" t="s">
        <v>912</v>
      </c>
      <c r="AL255" s="51">
        <v>12</v>
      </c>
      <c r="AM255" s="51">
        <v>13</v>
      </c>
      <c r="AN255">
        <f t="shared" si="263"/>
        <v>8.5168594283449011</v>
      </c>
      <c r="AO255">
        <f t="shared" si="264"/>
        <v>10.900967269002868</v>
      </c>
      <c r="AP255">
        <f t="shared" si="265"/>
        <v>15.390534194293414</v>
      </c>
      <c r="AQ255">
        <f t="shared" si="266"/>
        <v>13.068197189011533</v>
      </c>
      <c r="AR255">
        <f t="shared" si="267"/>
        <v>6.4060266737416027</v>
      </c>
      <c r="AS255" s="79">
        <f t="shared" si="240"/>
        <v>6.4060266737416027</v>
      </c>
      <c r="AT255">
        <f t="shared" si="241"/>
        <v>5</v>
      </c>
      <c r="AY255" s="50" t="s">
        <v>912</v>
      </c>
      <c r="AZ255" s="51">
        <v>12</v>
      </c>
      <c r="BA255" s="51">
        <v>13</v>
      </c>
      <c r="BB255">
        <f t="shared" si="268"/>
        <v>7.0198439226983229</v>
      </c>
      <c r="BC255">
        <f t="shared" si="269"/>
        <v>9.9756648313923293</v>
      </c>
      <c r="BD255">
        <f t="shared" si="270"/>
        <v>15.460596540938157</v>
      </c>
      <c r="BE255">
        <f t="shared" si="271"/>
        <v>13.068197189011533</v>
      </c>
      <c r="BF255">
        <f t="shared" si="272"/>
        <v>7.3592181063355913</v>
      </c>
      <c r="BG255" s="79">
        <f t="shared" si="242"/>
        <v>7.0198439226983229</v>
      </c>
      <c r="BH255">
        <f t="shared" si="243"/>
        <v>1</v>
      </c>
      <c r="BM255" s="50" t="s">
        <v>912</v>
      </c>
      <c r="BN255" s="51">
        <v>12</v>
      </c>
      <c r="BO255" s="51">
        <v>13</v>
      </c>
      <c r="BP255">
        <f t="shared" si="273"/>
        <v>3.5380091461732146</v>
      </c>
      <c r="BQ255">
        <f t="shared" si="274"/>
        <v>11.353144451031028</v>
      </c>
      <c r="BR255">
        <f t="shared" si="275"/>
        <v>15.390699366435284</v>
      </c>
      <c r="BS255">
        <f t="shared" si="276"/>
        <v>11.225862995778987</v>
      </c>
      <c r="BT255">
        <f t="shared" si="277"/>
        <v>12.158883811015972</v>
      </c>
      <c r="BU255" s="79">
        <f t="shared" si="244"/>
        <v>3.5380091461732146</v>
      </c>
      <c r="BV255">
        <f t="shared" si="245"/>
        <v>1</v>
      </c>
      <c r="CA255" s="50" t="s">
        <v>912</v>
      </c>
      <c r="CB255" s="51">
        <v>12</v>
      </c>
      <c r="CC255" s="51">
        <v>13</v>
      </c>
      <c r="CD255">
        <f t="shared" si="278"/>
        <v>2.0253938432569303</v>
      </c>
      <c r="CE255">
        <f t="shared" si="279"/>
        <v>10.985160314302828</v>
      </c>
      <c r="CF255">
        <f t="shared" si="280"/>
        <v>15.497057969158885</v>
      </c>
      <c r="CG255">
        <f t="shared" si="281"/>
        <v>11.225862995778987</v>
      </c>
      <c r="CH255">
        <f t="shared" si="282"/>
        <v>16.490744509836158</v>
      </c>
      <c r="CI255" s="79">
        <f t="shared" si="246"/>
        <v>2.0253938432569303</v>
      </c>
      <c r="CJ255">
        <f t="shared" si="247"/>
        <v>1</v>
      </c>
      <c r="CO255" s="50" t="s">
        <v>912</v>
      </c>
      <c r="CP255" s="51">
        <v>12</v>
      </c>
      <c r="CQ255" s="51">
        <v>13</v>
      </c>
      <c r="CR255">
        <f t="shared" si="283"/>
        <v>1.0118885850041113</v>
      </c>
      <c r="CS255">
        <f t="shared" si="284"/>
        <v>10.342176995197866</v>
      </c>
      <c r="CT255">
        <f t="shared" si="285"/>
        <v>8.7820249760171425</v>
      </c>
      <c r="CU255">
        <f t="shared" si="286"/>
        <v>11.225862995778987</v>
      </c>
      <c r="CV255">
        <f t="shared" si="287"/>
        <v>20.049136078699494</v>
      </c>
      <c r="CW255" s="79">
        <f t="shared" si="248"/>
        <v>1.0118885850041113</v>
      </c>
      <c r="CX255">
        <f t="shared" si="249"/>
        <v>1</v>
      </c>
      <c r="DC255" s="50" t="s">
        <v>912</v>
      </c>
      <c r="DD255" s="51">
        <v>12</v>
      </c>
      <c r="DE255" s="51">
        <v>13</v>
      </c>
      <c r="DF255">
        <f t="shared" si="288"/>
        <v>0.38256114308249117</v>
      </c>
      <c r="DG255">
        <f t="shared" si="289"/>
        <v>10.493425622421508</v>
      </c>
      <c r="DH255">
        <f t="shared" si="290"/>
        <v>12.69500946448273</v>
      </c>
      <c r="DI255">
        <f t="shared" si="291"/>
        <v>15.009109074723016</v>
      </c>
      <c r="DJ255">
        <f t="shared" si="292"/>
        <v>20.07214257693359</v>
      </c>
      <c r="DK255" s="79">
        <f t="shared" si="250"/>
        <v>0.38256114308249117</v>
      </c>
      <c r="DL255">
        <f t="shared" si="251"/>
        <v>1</v>
      </c>
      <c r="DQ255" s="50" t="s">
        <v>912</v>
      </c>
      <c r="DR255" s="51">
        <v>12</v>
      </c>
      <c r="DS255" s="51">
        <v>13</v>
      </c>
      <c r="DT255">
        <f t="shared" si="293"/>
        <v>0.41348065416380775</v>
      </c>
      <c r="DU255">
        <f t="shared" si="294"/>
        <v>9.7884678063312531</v>
      </c>
      <c r="DV255">
        <f t="shared" si="295"/>
        <v>12.190848208545269</v>
      </c>
      <c r="DW255">
        <f t="shared" si="296"/>
        <v>14.97367188150039</v>
      </c>
      <c r="DX255">
        <f t="shared" si="297"/>
        <v>20.157814532309875</v>
      </c>
      <c r="DY255" s="79">
        <f t="shared" si="252"/>
        <v>0.41348065416380775</v>
      </c>
      <c r="DZ255">
        <f t="shared" si="253"/>
        <v>1</v>
      </c>
      <c r="EE255" s="50" t="s">
        <v>912</v>
      </c>
      <c r="EF255" s="51">
        <v>12</v>
      </c>
      <c r="EG255" s="51">
        <v>13</v>
      </c>
      <c r="EH255">
        <f t="shared" si="298"/>
        <v>7.3720283457301014E-2</v>
      </c>
      <c r="EI255">
        <f t="shared" si="299"/>
        <v>10.261957575423732</v>
      </c>
      <c r="EJ255">
        <f t="shared" si="300"/>
        <v>12.190848208545269</v>
      </c>
      <c r="EK255">
        <f t="shared" si="301"/>
        <v>14.97367188150039</v>
      </c>
      <c r="EL255">
        <f t="shared" si="302"/>
        <v>20.355203739119514</v>
      </c>
      <c r="EM255" s="79">
        <f t="shared" si="254"/>
        <v>7.3720283457301014E-2</v>
      </c>
      <c r="EN255">
        <f t="shared" si="255"/>
        <v>1</v>
      </c>
      <c r="ES255" s="50" t="s">
        <v>912</v>
      </c>
      <c r="ET255" s="51">
        <v>12</v>
      </c>
      <c r="EU255" s="51">
        <v>13</v>
      </c>
      <c r="EV255">
        <f t="shared" si="303"/>
        <v>0.1219864428359973</v>
      </c>
      <c r="EW255">
        <f t="shared" si="304"/>
        <v>10.531320358368559</v>
      </c>
      <c r="EX255">
        <f t="shared" si="305"/>
        <v>12.190848208545269</v>
      </c>
      <c r="EY255">
        <f t="shared" si="306"/>
        <v>14.97367188150039</v>
      </c>
      <c r="EZ255">
        <f t="shared" si="307"/>
        <v>20.355203739119514</v>
      </c>
      <c r="FA255" s="79">
        <f t="shared" si="256"/>
        <v>0.1219864428359973</v>
      </c>
      <c r="FB255">
        <f t="shared" si="257"/>
        <v>1</v>
      </c>
    </row>
    <row r="256" spans="1:158">
      <c r="A256" s="50" t="s">
        <v>580</v>
      </c>
      <c r="B256" s="53">
        <v>23</v>
      </c>
      <c r="C256" s="53">
        <v>27</v>
      </c>
      <c r="H256" s="1">
        <v>255</v>
      </c>
      <c r="I256" s="50" t="s">
        <v>346</v>
      </c>
      <c r="J256" s="51">
        <v>19</v>
      </c>
      <c r="K256" s="51">
        <v>8</v>
      </c>
      <c r="L256">
        <f t="shared" si="231"/>
        <v>16.763054614240211</v>
      </c>
      <c r="M256">
        <f t="shared" si="232"/>
        <v>3</v>
      </c>
      <c r="N256">
        <f t="shared" si="233"/>
        <v>23.345235059857504</v>
      </c>
      <c r="O256">
        <f t="shared" si="234"/>
        <v>24.083189157584592</v>
      </c>
      <c r="P256">
        <f t="shared" si="235"/>
        <v>10.816653826391969</v>
      </c>
      <c r="Q256" s="79">
        <f t="shared" si="236"/>
        <v>3</v>
      </c>
      <c r="R256">
        <f t="shared" si="237"/>
        <v>2</v>
      </c>
      <c r="W256" s="50" t="s">
        <v>926</v>
      </c>
      <c r="X256" s="51">
        <v>22</v>
      </c>
      <c r="Y256" s="51">
        <v>26</v>
      </c>
      <c r="Z256">
        <f t="shared" si="258"/>
        <v>28.759563626731197</v>
      </c>
      <c r="AA256">
        <f t="shared" si="259"/>
        <v>18.613361051950889</v>
      </c>
      <c r="AB256">
        <f t="shared" si="260"/>
        <v>18.066359352990411</v>
      </c>
      <c r="AC256">
        <f t="shared" si="261"/>
        <v>21.476731594914529</v>
      </c>
      <c r="AD256">
        <f t="shared" si="262"/>
        <v>11.112833990768392</v>
      </c>
      <c r="AE256" s="79">
        <f t="shared" si="238"/>
        <v>11.112833990768392</v>
      </c>
      <c r="AF256">
        <f t="shared" si="239"/>
        <v>5</v>
      </c>
      <c r="AK256" s="50" t="s">
        <v>926</v>
      </c>
      <c r="AL256" s="51">
        <v>22</v>
      </c>
      <c r="AM256" s="51">
        <v>26</v>
      </c>
      <c r="AN256">
        <f t="shared" si="263"/>
        <v>24.875106775131389</v>
      </c>
      <c r="AO256">
        <f t="shared" si="264"/>
        <v>19.288584140363231</v>
      </c>
      <c r="AP256">
        <f t="shared" si="265"/>
        <v>18.310402551711274</v>
      </c>
      <c r="AQ256">
        <f t="shared" si="266"/>
        <v>20.939065032395522</v>
      </c>
      <c r="AR256">
        <f t="shared" si="267"/>
        <v>9.9995255469791591</v>
      </c>
      <c r="AS256" s="79">
        <f t="shared" si="240"/>
        <v>9.9995255469791591</v>
      </c>
      <c r="AT256">
        <f t="shared" si="241"/>
        <v>5</v>
      </c>
      <c r="AY256" s="50" t="s">
        <v>926</v>
      </c>
      <c r="AZ256" s="51">
        <v>22</v>
      </c>
      <c r="BA256" s="51">
        <v>26</v>
      </c>
      <c r="BB256">
        <f t="shared" si="268"/>
        <v>21.485935871426324</v>
      </c>
      <c r="BC256">
        <f t="shared" si="269"/>
        <v>18.13874000272008</v>
      </c>
      <c r="BD256">
        <f t="shared" si="270"/>
        <v>18.763732688398353</v>
      </c>
      <c r="BE256">
        <f t="shared" si="271"/>
        <v>20.939065032395522</v>
      </c>
      <c r="BF256">
        <f t="shared" si="272"/>
        <v>9.2588982452891049</v>
      </c>
      <c r="BG256" s="79">
        <f t="shared" si="242"/>
        <v>9.2588982452891049</v>
      </c>
      <c r="BH256">
        <f t="shared" si="243"/>
        <v>5</v>
      </c>
      <c r="BM256" s="50" t="s">
        <v>926</v>
      </c>
      <c r="BN256" s="51">
        <v>22</v>
      </c>
      <c r="BO256" s="51">
        <v>26</v>
      </c>
      <c r="BP256">
        <f t="shared" si="273"/>
        <v>19.537194647809734</v>
      </c>
      <c r="BQ256">
        <f t="shared" si="274"/>
        <v>19.400776517190661</v>
      </c>
      <c r="BR256">
        <f t="shared" si="275"/>
        <v>18.767277525735889</v>
      </c>
      <c r="BS256">
        <f t="shared" si="276"/>
        <v>21.67071757002984</v>
      </c>
      <c r="BT256">
        <f t="shared" si="277"/>
        <v>4.314936299620916</v>
      </c>
      <c r="BU256" s="79">
        <f t="shared" si="244"/>
        <v>4.314936299620916</v>
      </c>
      <c r="BV256">
        <f t="shared" si="245"/>
        <v>5</v>
      </c>
      <c r="CA256" s="50" t="s">
        <v>926</v>
      </c>
      <c r="CB256" s="51">
        <v>22</v>
      </c>
      <c r="CC256" s="51">
        <v>26</v>
      </c>
      <c r="CD256">
        <f t="shared" si="278"/>
        <v>18.424817547001737</v>
      </c>
      <c r="CE256">
        <f t="shared" si="279"/>
        <v>20.326907807950864</v>
      </c>
      <c r="CF256">
        <f t="shared" si="280"/>
        <v>18.980575700422552</v>
      </c>
      <c r="CG256">
        <f t="shared" si="281"/>
        <v>21.67071757002984</v>
      </c>
      <c r="CH256">
        <f t="shared" si="282"/>
        <v>1.8888734496232029</v>
      </c>
      <c r="CI256" s="79">
        <f t="shared" si="246"/>
        <v>1.8888734496232029</v>
      </c>
      <c r="CJ256">
        <f t="shared" si="247"/>
        <v>5</v>
      </c>
      <c r="CO256" s="50" t="s">
        <v>926</v>
      </c>
      <c r="CP256" s="51">
        <v>22</v>
      </c>
      <c r="CQ256" s="51">
        <v>26</v>
      </c>
      <c r="CR256">
        <f t="shared" si="283"/>
        <v>17.412917308953766</v>
      </c>
      <c r="CS256">
        <f t="shared" si="284"/>
        <v>20.391435089272164</v>
      </c>
      <c r="CT256">
        <f t="shared" si="285"/>
        <v>21.967471316002417</v>
      </c>
      <c r="CU256">
        <f t="shared" si="286"/>
        <v>21.67071757002984</v>
      </c>
      <c r="CV256">
        <f t="shared" si="287"/>
        <v>4.7118470160023023</v>
      </c>
      <c r="CW256" s="79">
        <f t="shared" si="248"/>
        <v>4.7118470160023023</v>
      </c>
      <c r="CX256">
        <f t="shared" si="249"/>
        <v>5</v>
      </c>
      <c r="DC256" s="50" t="s">
        <v>926</v>
      </c>
      <c r="DD256" s="51">
        <v>22</v>
      </c>
      <c r="DE256" s="51">
        <v>26</v>
      </c>
      <c r="DF256">
        <f t="shared" si="288"/>
        <v>16.781893507831487</v>
      </c>
      <c r="DG256">
        <f t="shared" si="289"/>
        <v>20.402060111745879</v>
      </c>
      <c r="DH256">
        <f t="shared" si="290"/>
        <v>28.901662970204779</v>
      </c>
      <c r="DI256">
        <f t="shared" si="291"/>
        <v>18.897584928686861</v>
      </c>
      <c r="DJ256">
        <f t="shared" si="292"/>
        <v>4.6707752235308995</v>
      </c>
      <c r="DK256" s="79">
        <f t="shared" si="250"/>
        <v>4.6707752235308995</v>
      </c>
      <c r="DL256">
        <f t="shared" si="251"/>
        <v>5</v>
      </c>
      <c r="DQ256" s="50" t="s">
        <v>926</v>
      </c>
      <c r="DR256" s="51">
        <v>22</v>
      </c>
      <c r="DS256" s="51">
        <v>26</v>
      </c>
      <c r="DT256">
        <f t="shared" si="293"/>
        <v>16.008780649736185</v>
      </c>
      <c r="DU256">
        <f t="shared" si="294"/>
        <v>20.489503450390966</v>
      </c>
      <c r="DV256">
        <f t="shared" si="295"/>
        <v>28.51728997748193</v>
      </c>
      <c r="DW256">
        <f t="shared" si="296"/>
        <v>18.795533355955492</v>
      </c>
      <c r="DX256">
        <f t="shared" si="297"/>
        <v>4.7956088288144603</v>
      </c>
      <c r="DY256" s="79">
        <f t="shared" si="252"/>
        <v>4.7956088288144603</v>
      </c>
      <c r="DZ256">
        <f t="shared" si="253"/>
        <v>5</v>
      </c>
      <c r="EE256" s="50" t="s">
        <v>926</v>
      </c>
      <c r="EF256" s="51">
        <v>22</v>
      </c>
      <c r="EG256" s="51">
        <v>26</v>
      </c>
      <c r="EH256">
        <f t="shared" si="298"/>
        <v>16.34030094154306</v>
      </c>
      <c r="EI256">
        <f t="shared" si="299"/>
        <v>20.369935671567461</v>
      </c>
      <c r="EJ256">
        <f t="shared" si="300"/>
        <v>28.51728997748193</v>
      </c>
      <c r="EK256">
        <f t="shared" si="301"/>
        <v>18.795533355955492</v>
      </c>
      <c r="EL256">
        <f t="shared" si="302"/>
        <v>4.9640720966828322</v>
      </c>
      <c r="EM256" s="79">
        <f t="shared" si="254"/>
        <v>4.9640720966828322</v>
      </c>
      <c r="EN256">
        <f t="shared" si="255"/>
        <v>5</v>
      </c>
      <c r="ES256" s="50" t="s">
        <v>926</v>
      </c>
      <c r="ET256" s="51">
        <v>22</v>
      </c>
      <c r="EU256" s="51">
        <v>26</v>
      </c>
      <c r="EV256">
        <f t="shared" si="303"/>
        <v>16.387636490727875</v>
      </c>
      <c r="EW256">
        <f t="shared" si="304"/>
        <v>20.502790170378958</v>
      </c>
      <c r="EX256">
        <f t="shared" si="305"/>
        <v>28.51728997748193</v>
      </c>
      <c r="EY256">
        <f t="shared" si="306"/>
        <v>18.795533355955492</v>
      </c>
      <c r="EZ256">
        <f t="shared" si="307"/>
        <v>4.9640720966828322</v>
      </c>
      <c r="FA256" s="79">
        <f t="shared" si="256"/>
        <v>4.9640720966828322</v>
      </c>
      <c r="FB256">
        <f t="shared" si="257"/>
        <v>5</v>
      </c>
    </row>
    <row r="257" spans="1:158">
      <c r="A257" s="50" t="s">
        <v>582</v>
      </c>
      <c r="B257" s="53">
        <v>19</v>
      </c>
      <c r="C257" s="53">
        <v>8</v>
      </c>
      <c r="H257" s="1">
        <v>256</v>
      </c>
      <c r="I257" s="50" t="s">
        <v>36</v>
      </c>
      <c r="J257" s="51">
        <v>2</v>
      </c>
      <c r="K257" s="51">
        <v>24</v>
      </c>
      <c r="L257">
        <f t="shared" si="231"/>
        <v>21.023796041628639</v>
      </c>
      <c r="M257">
        <f t="shared" si="232"/>
        <v>25.495097567963924</v>
      </c>
      <c r="N257">
        <f t="shared" si="233"/>
        <v>0</v>
      </c>
      <c r="O257">
        <f t="shared" si="234"/>
        <v>1</v>
      </c>
      <c r="P257">
        <f t="shared" si="235"/>
        <v>12.806248474865697</v>
      </c>
      <c r="Q257" s="79">
        <f t="shared" si="236"/>
        <v>0</v>
      </c>
      <c r="R257">
        <f t="shared" si="237"/>
        <v>3</v>
      </c>
      <c r="W257" s="50" t="s">
        <v>931</v>
      </c>
      <c r="X257" s="51">
        <v>19</v>
      </c>
      <c r="Y257" s="51">
        <v>23</v>
      </c>
      <c r="Z257">
        <f t="shared" si="258"/>
        <v>24.531867030456528</v>
      </c>
      <c r="AA257">
        <f t="shared" si="259"/>
        <v>15.84120248353269</v>
      </c>
      <c r="AB257">
        <f t="shared" si="260"/>
        <v>15.312016731227274</v>
      </c>
      <c r="AC257">
        <f t="shared" si="261"/>
        <v>18.062391868188442</v>
      </c>
      <c r="AD257">
        <f t="shared" si="262"/>
        <v>6.9403282508433497</v>
      </c>
      <c r="AE257" s="79">
        <f t="shared" si="238"/>
        <v>6.9403282508433497</v>
      </c>
      <c r="AF257">
        <f t="shared" si="239"/>
        <v>5</v>
      </c>
      <c r="AK257" s="50" t="s">
        <v>931</v>
      </c>
      <c r="AL257" s="51">
        <v>19</v>
      </c>
      <c r="AM257" s="51">
        <v>23</v>
      </c>
      <c r="AN257">
        <f t="shared" si="263"/>
        <v>20.707812300341807</v>
      </c>
      <c r="AO257">
        <f t="shared" si="264"/>
        <v>16.372216653827664</v>
      </c>
      <c r="AP257">
        <f t="shared" si="265"/>
        <v>15.592719794112728</v>
      </c>
      <c r="AQ257">
        <f t="shared" si="266"/>
        <v>17.448336437405398</v>
      </c>
      <c r="AR257">
        <f t="shared" si="267"/>
        <v>5.8369950440863727</v>
      </c>
      <c r="AS257" s="79">
        <f t="shared" si="240"/>
        <v>5.8369950440863727</v>
      </c>
      <c r="AT257">
        <f t="shared" si="241"/>
        <v>5</v>
      </c>
      <c r="AY257" s="50" t="s">
        <v>931</v>
      </c>
      <c r="AZ257" s="51">
        <v>19</v>
      </c>
      <c r="BA257" s="51">
        <v>23</v>
      </c>
      <c r="BB257">
        <f t="shared" si="268"/>
        <v>17.632347477833026</v>
      </c>
      <c r="BC257">
        <f t="shared" si="269"/>
        <v>15.166208783617538</v>
      </c>
      <c r="BD257">
        <f t="shared" si="270"/>
        <v>15.99796259745812</v>
      </c>
      <c r="BE257">
        <f t="shared" si="271"/>
        <v>17.448336437405398</v>
      </c>
      <c r="BF257">
        <f t="shared" si="272"/>
        <v>5.2998275780083297</v>
      </c>
      <c r="BG257" s="79">
        <f t="shared" si="242"/>
        <v>5.2998275780083297</v>
      </c>
      <c r="BH257">
        <f t="shared" si="243"/>
        <v>5</v>
      </c>
      <c r="BM257" s="50" t="s">
        <v>931</v>
      </c>
      <c r="BN257" s="51">
        <v>19</v>
      </c>
      <c r="BO257" s="51">
        <v>23</v>
      </c>
      <c r="BP257">
        <f t="shared" si="273"/>
        <v>15.426085395796475</v>
      </c>
      <c r="BQ257">
        <f t="shared" si="274"/>
        <v>16.563363689359011</v>
      </c>
      <c r="BR257">
        <f t="shared" si="275"/>
        <v>15.985510576894047</v>
      </c>
      <c r="BS257">
        <f t="shared" si="276"/>
        <v>17.844326829555662</v>
      </c>
      <c r="BT257">
        <f t="shared" si="277"/>
        <v>1.2283261658803244</v>
      </c>
      <c r="BU257" s="79">
        <f t="shared" si="244"/>
        <v>1.2283261658803244</v>
      </c>
      <c r="BV257">
        <f t="shared" si="245"/>
        <v>5</v>
      </c>
      <c r="CA257" s="50" t="s">
        <v>931</v>
      </c>
      <c r="CB257" s="51">
        <v>19</v>
      </c>
      <c r="CC257" s="51">
        <v>23</v>
      </c>
      <c r="CD257">
        <f t="shared" si="278"/>
        <v>14.224978307199736</v>
      </c>
      <c r="CE257">
        <f t="shared" si="279"/>
        <v>17.296912471621454</v>
      </c>
      <c r="CF257">
        <f t="shared" si="280"/>
        <v>16.192383654529401</v>
      </c>
      <c r="CG257">
        <f t="shared" si="281"/>
        <v>17.844326829555662</v>
      </c>
      <c r="CH257">
        <f t="shared" si="282"/>
        <v>4.8457080379126705</v>
      </c>
      <c r="CI257" s="79">
        <f t="shared" si="246"/>
        <v>4.8457080379126705</v>
      </c>
      <c r="CJ257">
        <f t="shared" si="247"/>
        <v>5</v>
      </c>
      <c r="CO257" s="50" t="s">
        <v>931</v>
      </c>
      <c r="CP257" s="51">
        <v>19</v>
      </c>
      <c r="CQ257" s="51">
        <v>23</v>
      </c>
      <c r="CR257">
        <f t="shared" si="283"/>
        <v>13.218153072515904</v>
      </c>
      <c r="CS257">
        <f t="shared" si="284"/>
        <v>17.229643786219146</v>
      </c>
      <c r="CT257">
        <f t="shared" si="285"/>
        <v>17.862874797114515</v>
      </c>
      <c r="CU257">
        <f t="shared" si="286"/>
        <v>17.844326829555662</v>
      </c>
      <c r="CV257">
        <f t="shared" si="287"/>
        <v>8.4982465192655958</v>
      </c>
      <c r="CW257" s="79">
        <f t="shared" si="248"/>
        <v>8.4982465192655958</v>
      </c>
      <c r="CX257">
        <f t="shared" si="249"/>
        <v>5</v>
      </c>
      <c r="DC257" s="50" t="s">
        <v>931</v>
      </c>
      <c r="DD257" s="51">
        <v>19</v>
      </c>
      <c r="DE257" s="51">
        <v>23</v>
      </c>
      <c r="DF257">
        <f t="shared" si="288"/>
        <v>12.588544629471533</v>
      </c>
      <c r="DG257">
        <f t="shared" si="289"/>
        <v>17.267558747353149</v>
      </c>
      <c r="DH257">
        <f t="shared" si="290"/>
        <v>24.660966430805306</v>
      </c>
      <c r="DI257">
        <f t="shared" si="291"/>
        <v>16.014978640539386</v>
      </c>
      <c r="DJ257">
        <f t="shared" si="292"/>
        <v>8.4887650379045212</v>
      </c>
      <c r="DK257" s="79">
        <f t="shared" si="250"/>
        <v>8.4887650379045212</v>
      </c>
      <c r="DL257">
        <f t="shared" si="251"/>
        <v>5</v>
      </c>
      <c r="DQ257" s="50" t="s">
        <v>931</v>
      </c>
      <c r="DR257" s="51">
        <v>19</v>
      </c>
      <c r="DS257" s="51">
        <v>23</v>
      </c>
      <c r="DT257">
        <f t="shared" si="293"/>
        <v>11.808733866565362</v>
      </c>
      <c r="DU257">
        <f t="shared" si="294"/>
        <v>17.213202140670496</v>
      </c>
      <c r="DV257">
        <f t="shared" si="295"/>
        <v>24.285947711213399</v>
      </c>
      <c r="DW257">
        <f t="shared" si="296"/>
        <v>15.919011629835424</v>
      </c>
      <c r="DX257">
        <f t="shared" si="297"/>
        <v>8.5989104123140638</v>
      </c>
      <c r="DY257" s="79">
        <f t="shared" si="252"/>
        <v>8.5989104123140638</v>
      </c>
      <c r="DZ257">
        <f t="shared" si="253"/>
        <v>5</v>
      </c>
      <c r="EE257" s="50" t="s">
        <v>931</v>
      </c>
      <c r="EF257" s="51">
        <v>19</v>
      </c>
      <c r="EG257" s="51">
        <v>23</v>
      </c>
      <c r="EH257">
        <f t="shared" si="298"/>
        <v>12.143844831032428</v>
      </c>
      <c r="EI257">
        <f t="shared" si="299"/>
        <v>17.195735384675949</v>
      </c>
      <c r="EJ257">
        <f t="shared" si="300"/>
        <v>24.285947711213399</v>
      </c>
      <c r="EK257">
        <f t="shared" si="301"/>
        <v>15.919011629835424</v>
      </c>
      <c r="EL257">
        <f t="shared" si="302"/>
        <v>8.7896186686946258</v>
      </c>
      <c r="EM257" s="79">
        <f t="shared" si="254"/>
        <v>8.7896186686946258</v>
      </c>
      <c r="EN257">
        <f t="shared" si="255"/>
        <v>5</v>
      </c>
      <c r="ES257" s="50" t="s">
        <v>931</v>
      </c>
      <c r="ET257" s="51">
        <v>19</v>
      </c>
      <c r="EU257" s="51">
        <v>23</v>
      </c>
      <c r="EV257">
        <f t="shared" si="303"/>
        <v>12.198593187422713</v>
      </c>
      <c r="EW257">
        <f t="shared" si="304"/>
        <v>17.362766789039931</v>
      </c>
      <c r="EX257">
        <f t="shared" si="305"/>
        <v>24.285947711213399</v>
      </c>
      <c r="EY257">
        <f t="shared" si="306"/>
        <v>15.919011629835424</v>
      </c>
      <c r="EZ257">
        <f t="shared" si="307"/>
        <v>8.7896186686946258</v>
      </c>
      <c r="FA257" s="79">
        <f t="shared" si="256"/>
        <v>8.7896186686946258</v>
      </c>
      <c r="FB257">
        <f t="shared" si="257"/>
        <v>5</v>
      </c>
    </row>
    <row r="258" spans="1:158">
      <c r="A258" s="50" t="s">
        <v>584</v>
      </c>
      <c r="B258" s="53">
        <v>12</v>
      </c>
      <c r="C258" s="53">
        <v>13</v>
      </c>
      <c r="H258" s="1">
        <v>257</v>
      </c>
      <c r="I258" s="50" t="s">
        <v>835</v>
      </c>
      <c r="J258" s="53">
        <v>26</v>
      </c>
      <c r="K258" s="53">
        <v>23</v>
      </c>
      <c r="L258">
        <f t="shared" ref="L258:L321" si="308">SQRT(((J258-$F$2)^2+(K258-$G$2)^2))</f>
        <v>30.479501308256342</v>
      </c>
      <c r="M258">
        <f t="shared" ref="M258:M321" si="309">SQRT(((J258-$F$3)^2+(K258-$G$3)^2))</f>
        <v>19.313207915827967</v>
      </c>
      <c r="N258">
        <f t="shared" ref="N258:N321" si="310">SQRT(((J258-$F$4)^2+(K258-$G$4)^2))</f>
        <v>24.020824298928627</v>
      </c>
      <c r="O258">
        <f t="shared" ref="O258:O321" si="311">SQRT(((J258-$F$5)^2+(K258-$G$5)^2))</f>
        <v>25.019992006393608</v>
      </c>
      <c r="P258">
        <f t="shared" ref="P258:P321" si="312">SQRT(((J258-$F$6)^2+(K258-$G$6)^2))</f>
        <v>18.357559750685819</v>
      </c>
      <c r="Q258" s="79">
        <f t="shared" ref="Q258:Q321" si="313">MIN(L258,M258,N258,O258,P258)</f>
        <v>18.357559750685819</v>
      </c>
      <c r="R258">
        <f t="shared" ref="R258:R321" si="314">IF(AND(L258&lt;M258,L258&lt;N258,L258&lt;O258,L258&lt;P258),1,IF(AND(M258&lt;L258,M258&lt;N258,M258&lt;O258,M258&lt;P258),2,IF(AND(N258&lt;L258,N258&lt;M258,N258&lt;O258,N258&lt;P258),3,IF(AND(O258&lt;L258,O258&lt;M258,O258&lt;N258,O258&lt;P258),4,IF(AND(P258&lt;L258,P258&lt;M258,P258&lt;N258,P258&lt;O258),5)))))</f>
        <v>5</v>
      </c>
      <c r="W258" s="50" t="s">
        <v>933</v>
      </c>
      <c r="X258" s="51">
        <v>23</v>
      </c>
      <c r="Y258" s="51">
        <v>27</v>
      </c>
      <c r="Z258">
        <f t="shared" si="258"/>
        <v>30.169728205603711</v>
      </c>
      <c r="AA258">
        <f t="shared" si="259"/>
        <v>19.654390031040961</v>
      </c>
      <c r="AB258">
        <f t="shared" si="260"/>
        <v>19.105980780095642</v>
      </c>
      <c r="AC258">
        <f t="shared" si="261"/>
        <v>22.677080940897135</v>
      </c>
      <c r="AD258">
        <f t="shared" si="262"/>
        <v>12.51415413303479</v>
      </c>
      <c r="AE258" s="79">
        <f t="shared" ref="AE258:AE321" si="315">MIN(Z258,AA258,AB258,AC258,AD258)</f>
        <v>12.51415413303479</v>
      </c>
      <c r="AF258">
        <f t="shared" ref="AF258:AF321" si="316">IF(AND(Z258&lt;AA258,Z258&lt;AB258,Z258&lt;AC258,Z258&lt;AD258),1,IF(AND(AA258&lt;L258,Z258&lt;AB258,Z258&lt;AC258,Z258&lt;AD258),2,IF(AND(AB258&lt;Z258,AB258&lt;AA258,AB258&lt;AC258,AB258&lt;AD258),3,IF(AND(AC258&lt;Z258,AC258&lt;AA258,AC258&lt;AB258,AC258&lt;AD258),4,IF(AND(AD258&lt;Z258,AD258&lt;AA258,AD258&lt;AB258,AD258&lt;AC258),5)))))</f>
        <v>5</v>
      </c>
      <c r="AK258" s="50" t="s">
        <v>933</v>
      </c>
      <c r="AL258" s="51">
        <v>23</v>
      </c>
      <c r="AM258" s="51">
        <v>27</v>
      </c>
      <c r="AN258">
        <f t="shared" si="263"/>
        <v>26.269565775059689</v>
      </c>
      <c r="AO258">
        <f t="shared" si="264"/>
        <v>20.364580643850044</v>
      </c>
      <c r="AP258">
        <f t="shared" si="265"/>
        <v>19.338652623223645</v>
      </c>
      <c r="AQ258">
        <f t="shared" si="266"/>
        <v>22.161026851138665</v>
      </c>
      <c r="AR258">
        <f t="shared" si="267"/>
        <v>11.400168617379695</v>
      </c>
      <c r="AS258" s="79">
        <f t="shared" ref="AS258:AS321" si="317">MIN(AN258,AO258,AP258,AQ258,AR258)</f>
        <v>11.400168617379695</v>
      </c>
      <c r="AT258">
        <f t="shared" ref="AT258:AT321" si="318">IF(AND(AN258&lt;AO258,AN258&lt;AP258,AN258&lt;AQ258,AN258&lt;AR258),1,IF(AND(AO258&lt;Z258,AN258&lt;AP258,AN258&lt;AQ258,AN258&lt;AR258),2,IF(AND(AP258&lt;AN258,AP258&lt;AO258,AP258&lt;AQ258,AP258&lt;AR258),3,IF(AND(AQ258&lt;AN258,AQ258&lt;AO258,AQ258&lt;AP258,AQ258&lt;AR258),4,IF(AND(AR258&lt;AN258,AR258&lt;AO258,AR258&lt;AP258,AR258&lt;AQ258),5)))))</f>
        <v>5</v>
      </c>
      <c r="AY258" s="50" t="s">
        <v>933</v>
      </c>
      <c r="AZ258" s="51">
        <v>23</v>
      </c>
      <c r="BA258" s="51">
        <v>27</v>
      </c>
      <c r="BB258">
        <f t="shared" si="268"/>
        <v>22.801184790160459</v>
      </c>
      <c r="BC258">
        <f t="shared" si="269"/>
        <v>19.235745082847135</v>
      </c>
      <c r="BD258">
        <f t="shared" si="270"/>
        <v>19.802153505254648</v>
      </c>
      <c r="BE258">
        <f t="shared" si="271"/>
        <v>22.161026851138665</v>
      </c>
      <c r="BF258">
        <f t="shared" si="272"/>
        <v>10.627332912665231</v>
      </c>
      <c r="BG258" s="79">
        <f t="shared" ref="BG258:BG321" si="319">MIN(BB258,BC258,BD258,BE258,BF258)</f>
        <v>10.627332912665231</v>
      </c>
      <c r="BH258">
        <f t="shared" ref="BH258:BH321" si="320">IF(AND(BB258&lt;BC258,BB258&lt;BD258,BB258&lt;BE258,BB258&lt;BF258),1,IF(AND(BC258&lt;AN258,BB258&lt;BD258,BB258&lt;BE258,BB258&lt;BF258),2,IF(AND(BD258&lt;BB258,BD258&lt;BC258,BD258&lt;BE258,BD258&lt;BF258),3,IF(AND(BE258&lt;BB258,BE258&lt;BC258,BE258&lt;BD258,BE258&lt;BF258),4,IF(AND(BF258&lt;BB258,BF258&lt;BC258,BF258&lt;BD258,BF258&lt;BE258),5)))))</f>
        <v>5</v>
      </c>
      <c r="BM258" s="50" t="s">
        <v>933</v>
      </c>
      <c r="BN258" s="51">
        <v>23</v>
      </c>
      <c r="BO258" s="51">
        <v>27</v>
      </c>
      <c r="BP258">
        <f t="shared" si="273"/>
        <v>20.919239853838029</v>
      </c>
      <c r="BQ258">
        <f t="shared" si="274"/>
        <v>20.454954584598241</v>
      </c>
      <c r="BR258">
        <f t="shared" si="275"/>
        <v>19.809982959003051</v>
      </c>
      <c r="BS258">
        <f t="shared" si="276"/>
        <v>22.978685776170927</v>
      </c>
      <c r="BT258">
        <f t="shared" si="277"/>
        <v>5.6852415929128499</v>
      </c>
      <c r="BU258" s="79">
        <f t="shared" ref="BU258:BU321" si="321">MIN(BP258,BQ258,BR258,BS258,BT258)</f>
        <v>5.6852415929128499</v>
      </c>
      <c r="BV258">
        <f t="shared" ref="BV258:BV321" si="322">IF(AND(BP258&lt;BQ258,BP258&lt;BR258,BP258&lt;BS258,BP258&lt;BT258),1,IF(AND(BQ258&lt;BB258,BP258&lt;BR258,BP258&lt;BS258,BP258&lt;BT258),2,IF(AND(BR258&lt;BP258,BR258&lt;BQ258,BR258&lt;BS258,BR258&lt;BT258),3,IF(AND(BS258&lt;BP258,BS258&lt;BQ258,BS258&lt;BR258,BS258&lt;BT258),4,IF(AND(BT258&lt;BP258,BT258&lt;BQ258,BT258&lt;BR258,BT258&lt;BS258),5)))))</f>
        <v>5</v>
      </c>
      <c r="CA258" s="50" t="s">
        <v>933</v>
      </c>
      <c r="CB258" s="51">
        <v>23</v>
      </c>
      <c r="CC258" s="51">
        <v>27</v>
      </c>
      <c r="CD258">
        <f t="shared" si="278"/>
        <v>19.828814040186646</v>
      </c>
      <c r="CE258">
        <f t="shared" si="279"/>
        <v>21.428559938244419</v>
      </c>
      <c r="CF258">
        <f t="shared" si="280"/>
        <v>20.023783585713041</v>
      </c>
      <c r="CG258">
        <f t="shared" si="281"/>
        <v>22.978685776170927</v>
      </c>
      <c r="CH258">
        <f t="shared" si="282"/>
        <v>2.2203967547921382</v>
      </c>
      <c r="CI258" s="79">
        <f t="shared" ref="CI258:CI321" si="323">MIN(CD258,CE258,CF258,CG258,CH258)</f>
        <v>2.2203967547921382</v>
      </c>
      <c r="CJ258">
        <f t="shared" ref="CJ258:CJ321" si="324">IF(AND(CD258&lt;CE258,CD258&lt;CF258,CD258&lt;CG258,CD258&lt;CH258),1,IF(AND(CE258&lt;BP258,CD258&lt;CF258,CD258&lt;CG258,CD258&lt;CH258),2,IF(AND(CF258&lt;CD258,CF258&lt;CE258,CF258&lt;CG258,CF258&lt;CH258),3,IF(AND(CG258&lt;CD258,CG258&lt;CE258,CG258&lt;CF258,CG258&lt;CH258),4,IF(AND(CH258&lt;CD258,CH258&lt;CE258,CH258&lt;CF258,CH258&lt;CG258),5)))))</f>
        <v>5</v>
      </c>
      <c r="CO258" s="50" t="s">
        <v>933</v>
      </c>
      <c r="CP258" s="51">
        <v>23</v>
      </c>
      <c r="CQ258" s="51">
        <v>27</v>
      </c>
      <c r="CR258">
        <f t="shared" si="283"/>
        <v>18.815943471653544</v>
      </c>
      <c r="CS258">
        <f t="shared" si="284"/>
        <v>21.528135660107683</v>
      </c>
      <c r="CT258">
        <f t="shared" si="285"/>
        <v>23.346640643856855</v>
      </c>
      <c r="CU258">
        <f t="shared" si="286"/>
        <v>22.978685776170927</v>
      </c>
      <c r="CV258">
        <f t="shared" si="287"/>
        <v>3.6781252156784703</v>
      </c>
      <c r="CW258" s="79">
        <f t="shared" ref="CW258:CW321" si="325">MIN(CR258,CS258,CT258,CU258,CV258)</f>
        <v>3.6781252156784703</v>
      </c>
      <c r="CX258">
        <f t="shared" ref="CX258:CX321" si="326">IF(AND(CR258&lt;CS258,CR258&lt;CT258,CR258&lt;CU258,CR258&lt;CV258),1,IF(AND(CS258&lt;CD258,CR258&lt;CT258,CR258&lt;CU258,CR258&lt;CV258),2,IF(AND(CT258&lt;CR258,CT258&lt;CS258,CT258&lt;CU258,CT258&lt;CV258),3,IF(AND(CU258&lt;CR258,CU258&lt;CS258,CU258&lt;CT258,CU258&lt;CV258),4,IF(AND(CV258&lt;CR258,CV258&lt;CS258,CV258&lt;CT258,CV258&lt;CU258),5)))))</f>
        <v>5</v>
      </c>
      <c r="DC258" s="50" t="s">
        <v>933</v>
      </c>
      <c r="DD258" s="51">
        <v>23</v>
      </c>
      <c r="DE258" s="51">
        <v>27</v>
      </c>
      <c r="DF258">
        <f t="shared" si="288"/>
        <v>18.184758663457607</v>
      </c>
      <c r="DG258">
        <f t="shared" si="289"/>
        <v>21.531431614579006</v>
      </c>
      <c r="DH258">
        <f t="shared" si="290"/>
        <v>30.31534938207551</v>
      </c>
      <c r="DI258">
        <f t="shared" si="291"/>
        <v>19.966599808102849</v>
      </c>
      <c r="DJ258">
        <f t="shared" si="292"/>
        <v>3.615034941566972</v>
      </c>
      <c r="DK258" s="79">
        <f t="shared" ref="DK258:DK321" si="327">MIN(DF258,DG258,DH258,DI258,DJ258)</f>
        <v>3.615034941566972</v>
      </c>
      <c r="DL258">
        <f t="shared" ref="DL258:DL321" si="328">IF(AND(DF258&lt;DG258,DF258&lt;DH258,DF258&lt;DI258,DF258&lt;DJ258),1,IF(AND(DG258&lt;CR258,DF258&lt;DH258,DF258&lt;DI258,DF258&lt;DJ258),2,IF(AND(DH258&lt;DF258,DH258&lt;DG258,DH258&lt;DI258,DH258&lt;DJ258),3,IF(AND(DI258&lt;DF258,DI258&lt;DG258,DI258&lt;DH258,DI258&lt;DJ258),4,IF(AND(DJ258&lt;DF258,DJ258&lt;DG258,DJ258&lt;DH258,DJ258&lt;DI258),5)))))</f>
        <v>5</v>
      </c>
      <c r="DQ258" s="50" t="s">
        <v>933</v>
      </c>
      <c r="DR258" s="51">
        <v>23</v>
      </c>
      <c r="DS258" s="51">
        <v>27</v>
      </c>
      <c r="DT258">
        <f t="shared" si="293"/>
        <v>17.413386000757225</v>
      </c>
      <c r="DU258">
        <f t="shared" si="294"/>
        <v>21.656289914931953</v>
      </c>
      <c r="DV258">
        <f t="shared" si="295"/>
        <v>29.9284483081865</v>
      </c>
      <c r="DW258">
        <f t="shared" si="296"/>
        <v>19.863478759342119</v>
      </c>
      <c r="DX258">
        <f t="shared" si="297"/>
        <v>3.7438926211903034</v>
      </c>
      <c r="DY258" s="79">
        <f t="shared" ref="DY258:DY321" si="329">MIN(DT258,DU258,DV258,DW258,DX258)</f>
        <v>3.7438926211903034</v>
      </c>
      <c r="DZ258">
        <f t="shared" ref="DZ258:DZ321" si="330">IF(AND(DT258&lt;DU258,DT258&lt;DV258,DT258&lt;DW258,DT258&lt;DX258),1,IF(AND(DU258&lt;DF258,DT258&lt;DV258,DT258&lt;DW258,DT258&lt;DX258),2,IF(AND(DV258&lt;DT258,DV258&lt;DU258,DV258&lt;DW258,DV258&lt;DX258),3,IF(AND(DW258&lt;DT258,DW258&lt;DU258,DW258&lt;DV258,DW258&lt;DX258),4,IF(AND(DX258&lt;DT258,DX258&lt;DU258,DX258&lt;DV258,DX258&lt;DW258),5)))))</f>
        <v>5</v>
      </c>
      <c r="EE258" s="50" t="s">
        <v>933</v>
      </c>
      <c r="EF258" s="51">
        <v>23</v>
      </c>
      <c r="EG258" s="51">
        <v>27</v>
      </c>
      <c r="EH258">
        <f t="shared" si="298"/>
        <v>17.744001541935042</v>
      </c>
      <c r="EI258">
        <f t="shared" si="299"/>
        <v>21.510027131823811</v>
      </c>
      <c r="EJ258">
        <f t="shared" si="300"/>
        <v>29.9284483081865</v>
      </c>
      <c r="EK258">
        <f t="shared" si="301"/>
        <v>19.863478759342119</v>
      </c>
      <c r="EL258">
        <f t="shared" si="302"/>
        <v>3.8863286352372577</v>
      </c>
      <c r="EM258" s="79">
        <f t="shared" ref="EM258:EM321" si="331">MIN(EH258,EI258,EJ258,EK258,EL258)</f>
        <v>3.8863286352372577</v>
      </c>
      <c r="EN258">
        <f t="shared" ref="EN258:EN321" si="332">IF(AND(EH258&lt;EI258,EH258&lt;EJ258,EH258&lt;EK258,EH258&lt;EL258),1,IF(AND(EI258&lt;DT258,EH258&lt;EJ258,EH258&lt;EK258,EH258&lt;EL258),2,IF(AND(EJ258&lt;EH258,EJ258&lt;EI258,EJ258&lt;EK258,EJ258&lt;EL258),3,IF(AND(EK258&lt;EH258,EK258&lt;EI258,EK258&lt;EJ258,EK258&lt;EL258),4,IF(AND(EL258&lt;EH258,EL258&lt;EI258,EL258&lt;EJ258,EL258&lt;EK258),5)))))</f>
        <v>5</v>
      </c>
      <c r="ES258" s="50" t="s">
        <v>933</v>
      </c>
      <c r="ET258" s="51">
        <v>23</v>
      </c>
      <c r="EU258" s="51">
        <v>27</v>
      </c>
      <c r="EV258">
        <f t="shared" si="303"/>
        <v>17.789630343327424</v>
      </c>
      <c r="EW258">
        <f t="shared" si="304"/>
        <v>21.633245622665779</v>
      </c>
      <c r="EX258">
        <f t="shared" si="305"/>
        <v>29.9284483081865</v>
      </c>
      <c r="EY258">
        <f t="shared" si="306"/>
        <v>19.863478759342119</v>
      </c>
      <c r="EZ258">
        <f t="shared" si="307"/>
        <v>3.8863286352372577</v>
      </c>
      <c r="FA258" s="79">
        <f t="shared" ref="FA258:FA321" si="333">MIN(EV258,EW258,EX258,EY258,EZ258)</f>
        <v>3.8863286352372577</v>
      </c>
      <c r="FB258">
        <f t="shared" ref="FB258:FB321" si="334">IF(AND(EV258&lt;EW258,EV258&lt;EX258,EV258&lt;EY258,EV258&lt;EZ258),1,IF(AND(EW258&lt;EH258,EV258&lt;EX258,EV258&lt;EY258,EV258&lt;EZ258),2,IF(AND(EX258&lt;EV258,EX258&lt;EW258,EX258&lt;EY258,EX258&lt;EZ258),3,IF(AND(EY258&lt;EV258,EY258&lt;EW258,EY258&lt;EX258,EY258&lt;EZ258),4,IF(AND(EZ258&lt;EV258,EZ258&lt;EW258,EZ258&lt;EX258,EZ258&lt;EY258),5)))))</f>
        <v>5</v>
      </c>
    </row>
    <row r="259" spans="1:158">
      <c r="A259" s="50" t="s">
        <v>586</v>
      </c>
      <c r="B259" s="53">
        <v>12</v>
      </c>
      <c r="C259" s="53">
        <v>5</v>
      </c>
      <c r="H259" s="1">
        <v>258</v>
      </c>
      <c r="I259" s="50" t="s">
        <v>687</v>
      </c>
      <c r="J259" s="53">
        <v>19</v>
      </c>
      <c r="K259" s="53">
        <v>5</v>
      </c>
      <c r="L259">
        <f t="shared" si="308"/>
        <v>16.124515496597098</v>
      </c>
      <c r="M259">
        <f t="shared" si="309"/>
        <v>0</v>
      </c>
      <c r="N259">
        <f t="shared" si="310"/>
        <v>25.495097567963924</v>
      </c>
      <c r="O259">
        <f t="shared" si="311"/>
        <v>26.172504656604801</v>
      </c>
      <c r="P259">
        <f t="shared" si="312"/>
        <v>12.727922061357855</v>
      </c>
      <c r="Q259" s="79">
        <f t="shared" si="313"/>
        <v>0</v>
      </c>
      <c r="R259">
        <f t="shared" si="314"/>
        <v>2</v>
      </c>
      <c r="W259" s="50" t="s">
        <v>935</v>
      </c>
      <c r="X259" s="51">
        <v>17</v>
      </c>
      <c r="Y259" s="51">
        <v>17</v>
      </c>
      <c r="Z259">
        <f t="shared" ref="Z259:Z322" si="335">SQRT(((X259-$U$9)^2+(Y259-$V$9)^2))</f>
        <v>18.783303756261837</v>
      </c>
      <c r="AA259">
        <f t="shared" ref="AA259:AA322" si="336">SQRT(((X259-$U$10)^2+(Y259-$V$10)^2))</f>
        <v>10.69493029207214</v>
      </c>
      <c r="AB259">
        <f t="shared" ref="AB259:AB322" si="337">SQRT(((X259-$U$11)^2+(Y259-$V$11)^2))</f>
        <v>15.719510730979636</v>
      </c>
      <c r="AC259">
        <f t="shared" ref="AC259:AC322" si="338">SQRT(((X259-$U$13)^2+(Y259-$V$13)^2))</f>
        <v>16.620770138594661</v>
      </c>
      <c r="AD259">
        <f t="shared" ref="AD259:AD322" si="339">SQRT(((X259-$U$15)^2+(Y259-$V$15)^2))</f>
        <v>1.6568280859453648</v>
      </c>
      <c r="AE259" s="79">
        <f t="shared" si="315"/>
        <v>1.6568280859453648</v>
      </c>
      <c r="AF259">
        <f t="shared" si="316"/>
        <v>5</v>
      </c>
      <c r="AK259" s="50" t="s">
        <v>935</v>
      </c>
      <c r="AL259" s="51">
        <v>17</v>
      </c>
      <c r="AM259" s="51">
        <v>17</v>
      </c>
      <c r="AN259">
        <f t="shared" ref="AN259:AN322" si="340">SQRT(((AL259-$AI$16)^2+(AM259-$AJ$16)^2))</f>
        <v>14.678276061519876</v>
      </c>
      <c r="AO259">
        <f t="shared" ref="AO259:AO322" si="341">SQRT(((AL259-$AI$17)^2+(AM259-$AJ$17)^2))</f>
        <v>10.983950988595671</v>
      </c>
      <c r="AP259">
        <f t="shared" ref="AP259:AP322" si="342">SQRT(((AL259-$AI$18)^2+(AM259-$AJ$18)^2))</f>
        <v>16.04181433459803</v>
      </c>
      <c r="AQ259">
        <f t="shared" ref="AQ259:AQ322" si="343">SQRT(((AL259-$AI$19)^2+(AM259-$AJ$19)^2))</f>
        <v>15.846485765017079</v>
      </c>
      <c r="AR259">
        <f t="shared" ref="AR259:AR322" si="344">SQRT(((AL259-$AI$20)^2+(AM259-$AJ$20)^2))</f>
        <v>1.3529638223873133</v>
      </c>
      <c r="AS259" s="79">
        <f t="shared" si="317"/>
        <v>1.3529638223873133</v>
      </c>
      <c r="AT259">
        <f t="shared" si="318"/>
        <v>5</v>
      </c>
      <c r="AY259" s="50" t="s">
        <v>935</v>
      </c>
      <c r="AZ259" s="51">
        <v>17</v>
      </c>
      <c r="BA259" s="51">
        <v>17</v>
      </c>
      <c r="BB259">
        <f t="shared" ref="BB259:BB322" si="345">SQRT(((AZ259-$AW$13)^2+(BA259-$AX$13)^2))</f>
        <v>11.309024178727562</v>
      </c>
      <c r="BC259">
        <f t="shared" ref="BC259:BC322" si="346">SQRT(((AZ259-$AW$14)^2+(BA259-$AX$14)^2))</f>
        <v>9.7645902214213649</v>
      </c>
      <c r="BD259">
        <f t="shared" ref="BD259:BD322" si="347">SQRT(((AZ259-$AW$15)^2+(BA259-$AX$15)^2))</f>
        <v>16.301666513018507</v>
      </c>
      <c r="BE259">
        <f t="shared" ref="BE259:BE322" si="348">SQRT(((AZ259-$AW$16)^2+(BA259-$AX$16)^2))</f>
        <v>15.846485765017079</v>
      </c>
      <c r="BF259">
        <f t="shared" ref="BF259:BF322" si="349">SQRT(((AZ259-$AW$17)^2+(BA259-$AX$17)^2))</f>
        <v>1.037685056564668</v>
      </c>
      <c r="BG259" s="79">
        <f t="shared" si="319"/>
        <v>1.037685056564668</v>
      </c>
      <c r="BH259">
        <f t="shared" si="320"/>
        <v>5</v>
      </c>
      <c r="BM259" s="50" t="s">
        <v>935</v>
      </c>
      <c r="BN259" s="51">
        <v>17</v>
      </c>
      <c r="BO259" s="51">
        <v>17</v>
      </c>
      <c r="BP259">
        <f t="shared" ref="BP259:BP322" si="350">SQRT(((BN259-$BK$6)^2+(BO259-$BL$6)^2))</f>
        <v>9.2769174849410696</v>
      </c>
      <c r="BQ259">
        <f t="shared" ref="BQ259:BQ322" si="351">SQRT(((BN259-$BK$7)^2+(BO259-$BL$7)^2))</f>
        <v>11.277726808979574</v>
      </c>
      <c r="BR259">
        <f t="shared" ref="BR259:BR322" si="352">SQRT(((BN259-$BK$8)^2+(BO259-$BL$8)^2))</f>
        <v>16.257324297312625</v>
      </c>
      <c r="BS259">
        <f t="shared" ref="BS259:BS322" si="353">SQRT(((BN259-$BK$9)^2+(BO259-$BL$9)^2))</f>
        <v>15.12679741386127</v>
      </c>
      <c r="BT259">
        <f t="shared" ref="BT259:BT322" si="354">SQRT(((BN259-$BK$10)^2+(BO259-$BL$10)^2))</f>
        <v>5.9810134132759032</v>
      </c>
      <c r="BU259" s="79">
        <f t="shared" si="321"/>
        <v>5.9810134132759032</v>
      </c>
      <c r="BV259">
        <f t="shared" si="322"/>
        <v>5</v>
      </c>
      <c r="CA259" s="50" t="s">
        <v>935</v>
      </c>
      <c r="CB259" s="51">
        <v>17</v>
      </c>
      <c r="CC259" s="51">
        <v>17</v>
      </c>
      <c r="CD259">
        <f t="shared" ref="CD259:CD322" si="355">SQRT(((CB259-$BY$16)^2+(CC259-$BZ$16)^2))</f>
        <v>8.3990891220597899</v>
      </c>
      <c r="CE259">
        <f t="shared" ref="CE259:CE322" si="356">SQRT(((CB259-$BY$17)^2+(CC259-$BZ$17)^2))</f>
        <v>11.711985418661254</v>
      </c>
      <c r="CF259">
        <f t="shared" ref="CF259:CF322" si="357">SQRT(((CB259-$BY$18)^2+(CC259-$BZ$18)^2))</f>
        <v>16.42776458802204</v>
      </c>
      <c r="CG259">
        <f t="shared" ref="CG259:CG322" si="358">SQRT(((CB259-$BY$19)^2+(CC259-$BZ$19)^2))</f>
        <v>15.12679741386127</v>
      </c>
      <c r="CH259">
        <f t="shared" ref="CH259:CH322" si="359">SQRT(((CB259-$BY$20)^2+(CC259-$BZ$20)^2))</f>
        <v>10.169705765099177</v>
      </c>
      <c r="CI259" s="79">
        <f t="shared" si="323"/>
        <v>8.3990891220597899</v>
      </c>
      <c r="CJ259">
        <f t="shared" si="324"/>
        <v>1</v>
      </c>
      <c r="CO259" s="50" t="s">
        <v>935</v>
      </c>
      <c r="CP259" s="51">
        <v>17</v>
      </c>
      <c r="CQ259" s="51">
        <v>17</v>
      </c>
      <c r="CR259">
        <f t="shared" ref="CR259:CR322" si="360">SQRT(((CP259-$CM$8)^2+(CQ259-$CN$8)^2))</f>
        <v>7.3855032061777361</v>
      </c>
      <c r="CS259">
        <f t="shared" ref="CS259:CS322" si="361">SQRT(((CP259-$CM$9)^2+(CQ259-$CN$9)^2))</f>
        <v>11.478703106187561</v>
      </c>
      <c r="CT259">
        <f t="shared" ref="CT259:CT322" si="362">SQRT(((CP259-$CM$10)^2+(CQ259-$CN$10)^2))</f>
        <v>13.908293545557228</v>
      </c>
      <c r="CU259">
        <f t="shared" ref="CU259:CU322" si="363">SQRT(((CP259-$CM$11)^2+(CQ259-$CN$11)^2))</f>
        <v>15.12679741386127</v>
      </c>
      <c r="CV259">
        <f t="shared" ref="CV259:CV322" si="364">SQRT(((CP259-$CM$12)^2+(CQ259-$CN$12)^2))</f>
        <v>13.672935526148356</v>
      </c>
      <c r="CW259" s="79">
        <f t="shared" si="325"/>
        <v>7.3855032061777361</v>
      </c>
      <c r="CX259">
        <f t="shared" si="326"/>
        <v>1</v>
      </c>
      <c r="DC259" s="50" t="s">
        <v>935</v>
      </c>
      <c r="DD259" s="51">
        <v>17</v>
      </c>
      <c r="DE259" s="51">
        <v>17</v>
      </c>
      <c r="DF259">
        <f t="shared" ref="DF259:DF322" si="365">SQRT(((DD259-$DA$7)^2+(DE259-$DB$7)^2))</f>
        <v>6.764882627821164</v>
      </c>
      <c r="DG259">
        <f t="shared" ref="DG259:DG322" si="366">SQRT(((DD259-$DA$8)^2+(DE259-$DB$8)^2))</f>
        <v>11.549403052681651</v>
      </c>
      <c r="DH259">
        <f t="shared" ref="DH259:DH322" si="367">SQRT(((DD259-$DA$9)^2+(DE259-$DB$9)^2))</f>
        <v>19.098028533681326</v>
      </c>
      <c r="DI259">
        <f t="shared" ref="DI259:DI322" si="368">SQRT(((DD259-$DA$10)^2+(DE259-$DB$10)^2))</f>
        <v>16.068960749747717</v>
      </c>
      <c r="DJ259">
        <f t="shared" ref="DJ259:DJ322" si="369">SQRT(((DD259-$DA$11)^2+(DE259-$DB$11)^2))</f>
        <v>13.699828470048454</v>
      </c>
      <c r="DK259" s="79">
        <f t="shared" si="327"/>
        <v>6.764882627821164</v>
      </c>
      <c r="DL259">
        <f t="shared" si="328"/>
        <v>1</v>
      </c>
      <c r="DQ259" s="50" t="s">
        <v>935</v>
      </c>
      <c r="DR259" s="51">
        <v>17</v>
      </c>
      <c r="DS259" s="51">
        <v>17</v>
      </c>
      <c r="DT259">
        <f t="shared" ref="DT259:DT322" si="370">SQRT(((DR259-$DO$7)^2+(DS259-$DP$7)^2))</f>
        <v>6.0560344592288882</v>
      </c>
      <c r="DU259">
        <f t="shared" ref="DU259:DU322" si="371">SQRT(((DR259-$DO$8)^2+(DS259-$DP$8)^2))</f>
        <v>11.325710974573887</v>
      </c>
      <c r="DV259">
        <f t="shared" ref="DV259:DV322" si="372">SQRT(((DR259-$DO$9)^2+(DS259-$DP$9)^2))</f>
        <v>18.575396401471259</v>
      </c>
      <c r="DW259">
        <f t="shared" ref="DW259:DW322" si="373">SQRT(((DR259-$DO$10)^2+(DS259-$DP$10)^2))</f>
        <v>15.997022447156704</v>
      </c>
      <c r="DX259">
        <f t="shared" ref="DX259:DX322" si="374">SQRT(((DR259-$DO$11)^2+(DS259-$DP$11)^2))</f>
        <v>13.781917873757745</v>
      </c>
      <c r="DY259" s="79">
        <f t="shared" si="329"/>
        <v>6.0560344592288882</v>
      </c>
      <c r="DZ259">
        <f t="shared" si="330"/>
        <v>1</v>
      </c>
      <c r="EE259" s="50" t="s">
        <v>935</v>
      </c>
      <c r="EF259" s="51">
        <v>17</v>
      </c>
      <c r="EG259" s="51">
        <v>17</v>
      </c>
      <c r="EH259">
        <f t="shared" ref="EH259:EH322" si="375">SQRT(((EF259-$EC$5)^2+(EG259-$ED$5)^2))</f>
        <v>6.3540066194640552</v>
      </c>
      <c r="EI259">
        <f t="shared" ref="EI259:EI322" si="376">SQRT(((EF259-$EC$6)^2+(EG259-$ED$6)^2))</f>
        <v>11.430536770064498</v>
      </c>
      <c r="EJ259">
        <f t="shared" ref="EJ259:EJ322" si="377">SQRT(((EF259-$EC$7)^2+(EG259-$ED$7)^2))</f>
        <v>18.575396401471259</v>
      </c>
      <c r="EK259">
        <f t="shared" ref="EK259:EK322" si="378">SQRT(((EF259-$EC$8)^2+(EG259-$ED$8)^2))</f>
        <v>15.997022447156704</v>
      </c>
      <c r="EL259">
        <f t="shared" ref="EL259:EL322" si="379">SQRT(((EF259-$EC$9)^2+(EG259-$ED$9)^2))</f>
        <v>13.978957129237685</v>
      </c>
      <c r="EM259" s="79">
        <f t="shared" si="331"/>
        <v>6.3540066194640552</v>
      </c>
      <c r="EN259">
        <f t="shared" si="332"/>
        <v>1</v>
      </c>
      <c r="ES259" s="50" t="s">
        <v>935</v>
      </c>
      <c r="ET259" s="51">
        <v>17</v>
      </c>
      <c r="EU259" s="51">
        <v>17</v>
      </c>
      <c r="EV259">
        <f t="shared" ref="EV259:EV322" si="380">SQRT(((ET259-$EQ$6)^2+(EU259-$ER$6)^2))</f>
        <v>6.3616780547459157</v>
      </c>
      <c r="EW259">
        <f t="shared" ref="EW259:EW322" si="381">SQRT(((ET259-$EQ$7)^2+(EU259-$ER$7)^2))</f>
        <v>11.634620953455599</v>
      </c>
      <c r="EX259">
        <f t="shared" ref="EX259:EX322" si="382">SQRT(((ET259-$EQ$8)^2+(EU259-$ER$8)^2))</f>
        <v>18.575396401471259</v>
      </c>
      <c r="EY259">
        <f t="shared" ref="EY259:EY322" si="383">SQRT(((ET259-$EQ$9)^2+(EU259-$ER$9)^2))</f>
        <v>15.997022447156704</v>
      </c>
      <c r="EZ259">
        <f t="shared" ref="EZ259:EZ322" si="384">SQRT(((ET259-$EQ$10)^2+(EU259-$ER$10)^2))</f>
        <v>13.978957129237685</v>
      </c>
      <c r="FA259" s="79">
        <f t="shared" si="333"/>
        <v>6.3616780547459157</v>
      </c>
      <c r="FB259">
        <f t="shared" si="334"/>
        <v>1</v>
      </c>
    </row>
    <row r="260" spans="1:158">
      <c r="A260" s="50" t="s">
        <v>588</v>
      </c>
      <c r="B260" s="53">
        <v>28</v>
      </c>
      <c r="C260" s="53">
        <v>35</v>
      </c>
      <c r="H260" s="1">
        <v>259</v>
      </c>
      <c r="I260" s="50" t="s">
        <v>1123</v>
      </c>
      <c r="J260" s="53">
        <v>19</v>
      </c>
      <c r="K260" s="53">
        <v>8</v>
      </c>
      <c r="L260">
        <f t="shared" si="308"/>
        <v>16.763054614240211</v>
      </c>
      <c r="M260">
        <f t="shared" si="309"/>
        <v>3</v>
      </c>
      <c r="N260">
        <f t="shared" si="310"/>
        <v>23.345235059857504</v>
      </c>
      <c r="O260">
        <f t="shared" si="311"/>
        <v>24.083189157584592</v>
      </c>
      <c r="P260">
        <f t="shared" si="312"/>
        <v>10.816653826391969</v>
      </c>
      <c r="Q260" s="79">
        <f t="shared" si="313"/>
        <v>3</v>
      </c>
      <c r="R260">
        <f t="shared" si="314"/>
        <v>2</v>
      </c>
      <c r="W260" s="50" t="s">
        <v>937</v>
      </c>
      <c r="X260" s="51">
        <v>17</v>
      </c>
      <c r="Y260" s="51">
        <v>17</v>
      </c>
      <c r="Z260">
        <f t="shared" si="335"/>
        <v>18.783303756261837</v>
      </c>
      <c r="AA260">
        <f t="shared" si="336"/>
        <v>10.69493029207214</v>
      </c>
      <c r="AB260">
        <f t="shared" si="337"/>
        <v>15.719510730979636</v>
      </c>
      <c r="AC260">
        <f t="shared" si="338"/>
        <v>16.620770138594661</v>
      </c>
      <c r="AD260">
        <f t="shared" si="339"/>
        <v>1.6568280859453648</v>
      </c>
      <c r="AE260" s="79">
        <f t="shared" si="315"/>
        <v>1.6568280859453648</v>
      </c>
      <c r="AF260">
        <f t="shared" si="316"/>
        <v>5</v>
      </c>
      <c r="AK260" s="50" t="s">
        <v>937</v>
      </c>
      <c r="AL260" s="51">
        <v>17</v>
      </c>
      <c r="AM260" s="51">
        <v>17</v>
      </c>
      <c r="AN260">
        <f t="shared" si="340"/>
        <v>14.678276061519876</v>
      </c>
      <c r="AO260">
        <f t="shared" si="341"/>
        <v>10.983950988595671</v>
      </c>
      <c r="AP260">
        <f t="shared" si="342"/>
        <v>16.04181433459803</v>
      </c>
      <c r="AQ260">
        <f t="shared" si="343"/>
        <v>15.846485765017079</v>
      </c>
      <c r="AR260">
        <f t="shared" si="344"/>
        <v>1.3529638223873133</v>
      </c>
      <c r="AS260" s="79">
        <f t="shared" si="317"/>
        <v>1.3529638223873133</v>
      </c>
      <c r="AT260">
        <f t="shared" si="318"/>
        <v>5</v>
      </c>
      <c r="AY260" s="50" t="s">
        <v>937</v>
      </c>
      <c r="AZ260" s="51">
        <v>17</v>
      </c>
      <c r="BA260" s="51">
        <v>17</v>
      </c>
      <c r="BB260">
        <f t="shared" si="345"/>
        <v>11.309024178727562</v>
      </c>
      <c r="BC260">
        <f t="shared" si="346"/>
        <v>9.7645902214213649</v>
      </c>
      <c r="BD260">
        <f t="shared" si="347"/>
        <v>16.301666513018507</v>
      </c>
      <c r="BE260">
        <f t="shared" si="348"/>
        <v>15.846485765017079</v>
      </c>
      <c r="BF260">
        <f t="shared" si="349"/>
        <v>1.037685056564668</v>
      </c>
      <c r="BG260" s="79">
        <f t="shared" si="319"/>
        <v>1.037685056564668</v>
      </c>
      <c r="BH260">
        <f t="shared" si="320"/>
        <v>5</v>
      </c>
      <c r="BM260" s="50" t="s">
        <v>937</v>
      </c>
      <c r="BN260" s="51">
        <v>17</v>
      </c>
      <c r="BO260" s="51">
        <v>17</v>
      </c>
      <c r="BP260">
        <f t="shared" si="350"/>
        <v>9.2769174849410696</v>
      </c>
      <c r="BQ260">
        <f t="shared" si="351"/>
        <v>11.277726808979574</v>
      </c>
      <c r="BR260">
        <f t="shared" si="352"/>
        <v>16.257324297312625</v>
      </c>
      <c r="BS260">
        <f t="shared" si="353"/>
        <v>15.12679741386127</v>
      </c>
      <c r="BT260">
        <f t="shared" si="354"/>
        <v>5.9810134132759032</v>
      </c>
      <c r="BU260" s="79">
        <f t="shared" si="321"/>
        <v>5.9810134132759032</v>
      </c>
      <c r="BV260">
        <f t="shared" si="322"/>
        <v>5</v>
      </c>
      <c r="CA260" s="50" t="s">
        <v>937</v>
      </c>
      <c r="CB260" s="51">
        <v>17</v>
      </c>
      <c r="CC260" s="51">
        <v>17</v>
      </c>
      <c r="CD260">
        <f t="shared" si="355"/>
        <v>8.3990891220597899</v>
      </c>
      <c r="CE260">
        <f t="shared" si="356"/>
        <v>11.711985418661254</v>
      </c>
      <c r="CF260">
        <f t="shared" si="357"/>
        <v>16.42776458802204</v>
      </c>
      <c r="CG260">
        <f t="shared" si="358"/>
        <v>15.12679741386127</v>
      </c>
      <c r="CH260">
        <f t="shared" si="359"/>
        <v>10.169705765099177</v>
      </c>
      <c r="CI260" s="79">
        <f t="shared" si="323"/>
        <v>8.3990891220597899</v>
      </c>
      <c r="CJ260">
        <f t="shared" si="324"/>
        <v>1</v>
      </c>
      <c r="CO260" s="50" t="s">
        <v>937</v>
      </c>
      <c r="CP260" s="51">
        <v>17</v>
      </c>
      <c r="CQ260" s="51">
        <v>17</v>
      </c>
      <c r="CR260">
        <f t="shared" si="360"/>
        <v>7.3855032061777361</v>
      </c>
      <c r="CS260">
        <f t="shared" si="361"/>
        <v>11.478703106187561</v>
      </c>
      <c r="CT260">
        <f t="shared" si="362"/>
        <v>13.908293545557228</v>
      </c>
      <c r="CU260">
        <f t="shared" si="363"/>
        <v>15.12679741386127</v>
      </c>
      <c r="CV260">
        <f t="shared" si="364"/>
        <v>13.672935526148356</v>
      </c>
      <c r="CW260" s="79">
        <f t="shared" si="325"/>
        <v>7.3855032061777361</v>
      </c>
      <c r="CX260">
        <f t="shared" si="326"/>
        <v>1</v>
      </c>
      <c r="DC260" s="50" t="s">
        <v>937</v>
      </c>
      <c r="DD260" s="51">
        <v>17</v>
      </c>
      <c r="DE260" s="51">
        <v>17</v>
      </c>
      <c r="DF260">
        <f t="shared" si="365"/>
        <v>6.764882627821164</v>
      </c>
      <c r="DG260">
        <f t="shared" si="366"/>
        <v>11.549403052681651</v>
      </c>
      <c r="DH260">
        <f t="shared" si="367"/>
        <v>19.098028533681326</v>
      </c>
      <c r="DI260">
        <f t="shared" si="368"/>
        <v>16.068960749747717</v>
      </c>
      <c r="DJ260">
        <f t="shared" si="369"/>
        <v>13.699828470048454</v>
      </c>
      <c r="DK260" s="79">
        <f t="shared" si="327"/>
        <v>6.764882627821164</v>
      </c>
      <c r="DL260">
        <f t="shared" si="328"/>
        <v>1</v>
      </c>
      <c r="DQ260" s="50" t="s">
        <v>937</v>
      </c>
      <c r="DR260" s="51">
        <v>17</v>
      </c>
      <c r="DS260" s="51">
        <v>17</v>
      </c>
      <c r="DT260">
        <f t="shared" si="370"/>
        <v>6.0560344592288882</v>
      </c>
      <c r="DU260">
        <f t="shared" si="371"/>
        <v>11.325710974573887</v>
      </c>
      <c r="DV260">
        <f t="shared" si="372"/>
        <v>18.575396401471259</v>
      </c>
      <c r="DW260">
        <f t="shared" si="373"/>
        <v>15.997022447156704</v>
      </c>
      <c r="DX260">
        <f t="shared" si="374"/>
        <v>13.781917873757745</v>
      </c>
      <c r="DY260" s="79">
        <f t="shared" si="329"/>
        <v>6.0560344592288882</v>
      </c>
      <c r="DZ260">
        <f t="shared" si="330"/>
        <v>1</v>
      </c>
      <c r="EE260" s="50" t="s">
        <v>937</v>
      </c>
      <c r="EF260" s="51">
        <v>17</v>
      </c>
      <c r="EG260" s="51">
        <v>17</v>
      </c>
      <c r="EH260">
        <f t="shared" si="375"/>
        <v>6.3540066194640552</v>
      </c>
      <c r="EI260">
        <f t="shared" si="376"/>
        <v>11.430536770064498</v>
      </c>
      <c r="EJ260">
        <f t="shared" si="377"/>
        <v>18.575396401471259</v>
      </c>
      <c r="EK260">
        <f t="shared" si="378"/>
        <v>15.997022447156704</v>
      </c>
      <c r="EL260">
        <f t="shared" si="379"/>
        <v>13.978957129237685</v>
      </c>
      <c r="EM260" s="79">
        <f t="shared" si="331"/>
        <v>6.3540066194640552</v>
      </c>
      <c r="EN260">
        <f t="shared" si="332"/>
        <v>1</v>
      </c>
      <c r="ES260" s="50" t="s">
        <v>937</v>
      </c>
      <c r="ET260" s="51">
        <v>17</v>
      </c>
      <c r="EU260" s="51">
        <v>17</v>
      </c>
      <c r="EV260">
        <f t="shared" si="380"/>
        <v>6.3616780547459157</v>
      </c>
      <c r="EW260">
        <f t="shared" si="381"/>
        <v>11.634620953455599</v>
      </c>
      <c r="EX260">
        <f t="shared" si="382"/>
        <v>18.575396401471259</v>
      </c>
      <c r="EY260">
        <f t="shared" si="383"/>
        <v>15.997022447156704</v>
      </c>
      <c r="EZ260">
        <f t="shared" si="384"/>
        <v>13.978957129237685</v>
      </c>
      <c r="FA260" s="79">
        <f t="shared" si="333"/>
        <v>6.3616780547459157</v>
      </c>
      <c r="FB260">
        <f t="shared" si="334"/>
        <v>1</v>
      </c>
    </row>
    <row r="261" spans="1:158">
      <c r="A261" s="50" t="s">
        <v>590</v>
      </c>
      <c r="B261" s="53">
        <v>11</v>
      </c>
      <c r="C261" s="53">
        <v>20</v>
      </c>
      <c r="H261" s="1">
        <v>260</v>
      </c>
      <c r="I261" s="50" t="s">
        <v>1091</v>
      </c>
      <c r="J261" s="51">
        <v>33</v>
      </c>
      <c r="K261" s="51">
        <v>34</v>
      </c>
      <c r="L261">
        <f t="shared" si="308"/>
        <v>43.139309220245984</v>
      </c>
      <c r="M261">
        <f t="shared" si="309"/>
        <v>32.202484376209235</v>
      </c>
      <c r="N261">
        <f t="shared" si="310"/>
        <v>32.572994949804659</v>
      </c>
      <c r="O261">
        <f t="shared" si="311"/>
        <v>33.526109228480422</v>
      </c>
      <c r="P261">
        <f t="shared" si="312"/>
        <v>30.479501308256342</v>
      </c>
      <c r="Q261" s="79">
        <f t="shared" si="313"/>
        <v>30.479501308256342</v>
      </c>
      <c r="R261">
        <f t="shared" si="314"/>
        <v>5</v>
      </c>
      <c r="W261" s="50" t="s">
        <v>939</v>
      </c>
      <c r="X261" s="51">
        <v>2</v>
      </c>
      <c r="Y261" s="51">
        <v>24</v>
      </c>
      <c r="Z261">
        <f t="shared" si="335"/>
        <v>19.892523721237584</v>
      </c>
      <c r="AA261">
        <f t="shared" si="336"/>
        <v>25.762174636592356</v>
      </c>
      <c r="AB261">
        <f t="shared" si="337"/>
        <v>2.603927232351928</v>
      </c>
      <c r="AC261">
        <f t="shared" si="338"/>
        <v>2.6925824035672519</v>
      </c>
      <c r="AD261">
        <f t="shared" si="339"/>
        <v>15.024602126178488</v>
      </c>
      <c r="AE261" s="79">
        <f t="shared" si="315"/>
        <v>2.603927232351928</v>
      </c>
      <c r="AF261">
        <f t="shared" si="316"/>
        <v>3</v>
      </c>
      <c r="AK261" s="50" t="s">
        <v>939</v>
      </c>
      <c r="AL261" s="51">
        <v>2</v>
      </c>
      <c r="AM261" s="51">
        <v>24</v>
      </c>
      <c r="AN261">
        <f t="shared" si="340"/>
        <v>19.200085351533922</v>
      </c>
      <c r="AO261">
        <f t="shared" si="341"/>
        <v>25.613014070582786</v>
      </c>
      <c r="AP261">
        <f t="shared" si="342"/>
        <v>2.5832422351987985</v>
      </c>
      <c r="AQ261">
        <f t="shared" si="343"/>
        <v>3.0184617126756614</v>
      </c>
      <c r="AR261">
        <f t="shared" si="344"/>
        <v>15.291953586271733</v>
      </c>
      <c r="AS261" s="79">
        <f t="shared" si="317"/>
        <v>2.5832422351987985</v>
      </c>
      <c r="AT261">
        <f t="shared" si="318"/>
        <v>3</v>
      </c>
      <c r="AY261" s="50" t="s">
        <v>939</v>
      </c>
      <c r="AZ261" s="51">
        <v>2</v>
      </c>
      <c r="BA261" s="51">
        <v>24</v>
      </c>
      <c r="BB261">
        <f t="shared" si="345"/>
        <v>21.306379903283535</v>
      </c>
      <c r="BC261">
        <f t="shared" si="346"/>
        <v>24.576694015963124</v>
      </c>
      <c r="BD261">
        <f t="shared" si="347"/>
        <v>2.1339763076634504</v>
      </c>
      <c r="BE261">
        <f t="shared" si="348"/>
        <v>3.0184617126756614</v>
      </c>
      <c r="BF261">
        <f t="shared" si="349"/>
        <v>16.616292624909374</v>
      </c>
      <c r="BG261" s="79">
        <f t="shared" si="319"/>
        <v>2.1339763076634504</v>
      </c>
      <c r="BH261">
        <f t="shared" si="320"/>
        <v>3</v>
      </c>
      <c r="BM261" s="50" t="s">
        <v>939</v>
      </c>
      <c r="BN261" s="51">
        <v>2</v>
      </c>
      <c r="BO261" s="51">
        <v>24</v>
      </c>
      <c r="BP261">
        <f t="shared" si="350"/>
        <v>17.372364898148014</v>
      </c>
      <c r="BQ261">
        <f t="shared" si="351"/>
        <v>26.041592994553476</v>
      </c>
      <c r="BR261">
        <f t="shared" si="352"/>
        <v>2.0629225695579119</v>
      </c>
      <c r="BS261">
        <f t="shared" si="353"/>
        <v>6.1008196170678586</v>
      </c>
      <c r="BT261">
        <f t="shared" si="354"/>
        <v>18.028761957211213</v>
      </c>
      <c r="BU261" s="79">
        <f t="shared" si="321"/>
        <v>2.0629225695579119</v>
      </c>
      <c r="BV261">
        <f t="shared" si="322"/>
        <v>3</v>
      </c>
      <c r="CA261" s="50" t="s">
        <v>939</v>
      </c>
      <c r="CB261" s="51">
        <v>2</v>
      </c>
      <c r="CC261" s="51">
        <v>24</v>
      </c>
      <c r="CD261">
        <f t="shared" si="355"/>
        <v>15.26652619819922</v>
      </c>
      <c r="CE261">
        <f t="shared" si="356"/>
        <v>25.811621121598186</v>
      </c>
      <c r="CF261">
        <f t="shared" si="357"/>
        <v>1.9262735526064294</v>
      </c>
      <c r="CG261">
        <f t="shared" si="358"/>
        <v>6.1008196170678586</v>
      </c>
      <c r="CH261">
        <f t="shared" si="359"/>
        <v>21.501661941084727</v>
      </c>
      <c r="CI261" s="79">
        <f t="shared" si="323"/>
        <v>1.9262735526064294</v>
      </c>
      <c r="CJ261">
        <f t="shared" si="324"/>
        <v>3</v>
      </c>
      <c r="CO261" s="50" t="s">
        <v>939</v>
      </c>
      <c r="CP261" s="51">
        <v>2</v>
      </c>
      <c r="CQ261" s="51">
        <v>24</v>
      </c>
      <c r="CR261">
        <f t="shared" si="360"/>
        <v>15.09705772024674</v>
      </c>
      <c r="CS261">
        <f t="shared" si="361"/>
        <v>25.197432904960774</v>
      </c>
      <c r="CT261">
        <f t="shared" si="362"/>
        <v>9.6735789312636964</v>
      </c>
      <c r="CU261">
        <f t="shared" si="363"/>
        <v>6.1008196170678586</v>
      </c>
      <c r="CV261">
        <f t="shared" si="364"/>
        <v>24.807965396263551</v>
      </c>
      <c r="CW261" s="79">
        <f t="shared" si="325"/>
        <v>6.1008196170678586</v>
      </c>
      <c r="CX261">
        <f t="shared" si="326"/>
        <v>4</v>
      </c>
      <c r="DC261" s="50" t="s">
        <v>939</v>
      </c>
      <c r="DD261" s="51">
        <v>2</v>
      </c>
      <c r="DE261" s="51">
        <v>24</v>
      </c>
      <c r="DF261">
        <f t="shared" si="365"/>
        <v>14.975503149750814</v>
      </c>
      <c r="DG261">
        <f t="shared" si="366"/>
        <v>25.344767985982674</v>
      </c>
      <c r="DH261">
        <f t="shared" si="367"/>
        <v>19.000537049339055</v>
      </c>
      <c r="DI261">
        <f t="shared" si="368"/>
        <v>1.5746557899848224</v>
      </c>
      <c r="DJ261">
        <f t="shared" si="369"/>
        <v>24.762484272559373</v>
      </c>
      <c r="DK261" s="79">
        <f t="shared" si="327"/>
        <v>1.5746557899848224</v>
      </c>
      <c r="DL261">
        <f t="shared" si="328"/>
        <v>4</v>
      </c>
      <c r="DQ261" s="50" t="s">
        <v>939</v>
      </c>
      <c r="DR261" s="51">
        <v>2</v>
      </c>
      <c r="DS261" s="51">
        <v>24</v>
      </c>
      <c r="DT261">
        <f t="shared" si="370"/>
        <v>14.67464746191089</v>
      </c>
      <c r="DU261">
        <f t="shared" si="371"/>
        <v>24.654459041957974</v>
      </c>
      <c r="DV261">
        <f t="shared" si="372"/>
        <v>19.515503459449654</v>
      </c>
      <c r="DW261">
        <f t="shared" si="373"/>
        <v>1.6680162513703165</v>
      </c>
      <c r="DX261">
        <f t="shared" si="374"/>
        <v>24.888766429033865</v>
      </c>
      <c r="DY261" s="79">
        <f t="shared" si="329"/>
        <v>1.6680162513703165</v>
      </c>
      <c r="DZ261">
        <f t="shared" si="330"/>
        <v>4</v>
      </c>
      <c r="EE261" s="50" t="s">
        <v>939</v>
      </c>
      <c r="EF261" s="51">
        <v>2</v>
      </c>
      <c r="EG261" s="51">
        <v>24</v>
      </c>
      <c r="EH261">
        <f t="shared" si="375"/>
        <v>14.814620047108633</v>
      </c>
      <c r="EI261">
        <f t="shared" si="376"/>
        <v>25.118405190771895</v>
      </c>
      <c r="EJ261">
        <f t="shared" si="377"/>
        <v>19.515503459449654</v>
      </c>
      <c r="EK261">
        <f t="shared" si="378"/>
        <v>1.6680162513703165</v>
      </c>
      <c r="EL261">
        <f t="shared" si="379"/>
        <v>25.051249240328616</v>
      </c>
      <c r="EM261" s="79">
        <f t="shared" si="331"/>
        <v>1.6680162513703165</v>
      </c>
      <c r="EN261">
        <f t="shared" si="332"/>
        <v>4</v>
      </c>
      <c r="ES261" s="50" t="s">
        <v>939</v>
      </c>
      <c r="ET261" s="51">
        <v>2</v>
      </c>
      <c r="EU261" s="51">
        <v>24</v>
      </c>
      <c r="EV261">
        <f t="shared" si="380"/>
        <v>14.982913071637164</v>
      </c>
      <c r="EW261">
        <f t="shared" si="381"/>
        <v>25.386328416109883</v>
      </c>
      <c r="EX261">
        <f t="shared" si="382"/>
        <v>19.515503459449654</v>
      </c>
      <c r="EY261">
        <f t="shared" si="383"/>
        <v>1.6680162513703165</v>
      </c>
      <c r="EZ261">
        <f t="shared" si="384"/>
        <v>25.051249240328616</v>
      </c>
      <c r="FA261" s="79">
        <f t="shared" si="333"/>
        <v>1.6680162513703165</v>
      </c>
      <c r="FB261">
        <f t="shared" si="334"/>
        <v>4</v>
      </c>
    </row>
    <row r="262" spans="1:158">
      <c r="A262" s="50" t="s">
        <v>592</v>
      </c>
      <c r="B262" s="53">
        <v>19</v>
      </c>
      <c r="C262" s="53">
        <v>8</v>
      </c>
      <c r="H262" s="1">
        <v>261</v>
      </c>
      <c r="I262" s="50" t="s">
        <v>887</v>
      </c>
      <c r="J262" s="51">
        <v>19</v>
      </c>
      <c r="K262" s="51">
        <v>5</v>
      </c>
      <c r="L262">
        <f t="shared" si="308"/>
        <v>16.124515496597098</v>
      </c>
      <c r="M262">
        <f t="shared" si="309"/>
        <v>0</v>
      </c>
      <c r="N262">
        <f t="shared" si="310"/>
        <v>25.495097567963924</v>
      </c>
      <c r="O262">
        <f t="shared" si="311"/>
        <v>26.172504656604801</v>
      </c>
      <c r="P262">
        <f t="shared" si="312"/>
        <v>12.727922061357855</v>
      </c>
      <c r="Q262" s="79">
        <f t="shared" si="313"/>
        <v>0</v>
      </c>
      <c r="R262">
        <f t="shared" si="314"/>
        <v>2</v>
      </c>
      <c r="W262" s="50" t="s">
        <v>943</v>
      </c>
      <c r="X262" s="51">
        <v>12</v>
      </c>
      <c r="Y262" s="51">
        <v>13</v>
      </c>
      <c r="Z262">
        <f t="shared" si="335"/>
        <v>12.410177275123832</v>
      </c>
      <c r="AA262">
        <f t="shared" si="336"/>
        <v>11.198837723812336</v>
      </c>
      <c r="AB262">
        <f t="shared" si="337"/>
        <v>15.07956697559263</v>
      </c>
      <c r="AC262">
        <f t="shared" si="338"/>
        <v>13.901438774457844</v>
      </c>
      <c r="AD262">
        <f t="shared" si="339"/>
        <v>5.2916433707108084</v>
      </c>
      <c r="AE262" s="79">
        <f t="shared" si="315"/>
        <v>5.2916433707108084</v>
      </c>
      <c r="AF262">
        <f t="shared" si="316"/>
        <v>5</v>
      </c>
      <c r="AK262" s="50" t="s">
        <v>943</v>
      </c>
      <c r="AL262" s="51">
        <v>12</v>
      </c>
      <c r="AM262" s="51">
        <v>13</v>
      </c>
      <c r="AN262">
        <f t="shared" si="340"/>
        <v>8.5168594283449011</v>
      </c>
      <c r="AO262">
        <f t="shared" si="341"/>
        <v>10.900967269002868</v>
      </c>
      <c r="AP262">
        <f t="shared" si="342"/>
        <v>15.390534194293414</v>
      </c>
      <c r="AQ262">
        <f t="shared" si="343"/>
        <v>13.068197189011533</v>
      </c>
      <c r="AR262">
        <f t="shared" si="344"/>
        <v>6.4060266737416027</v>
      </c>
      <c r="AS262" s="79">
        <f t="shared" si="317"/>
        <v>6.4060266737416027</v>
      </c>
      <c r="AT262">
        <f t="shared" si="318"/>
        <v>5</v>
      </c>
      <c r="AY262" s="50" t="s">
        <v>943</v>
      </c>
      <c r="AZ262" s="51">
        <v>12</v>
      </c>
      <c r="BA262" s="51">
        <v>13</v>
      </c>
      <c r="BB262">
        <f t="shared" si="345"/>
        <v>7.0198439226983229</v>
      </c>
      <c r="BC262">
        <f t="shared" si="346"/>
        <v>9.9756648313923293</v>
      </c>
      <c r="BD262">
        <f t="shared" si="347"/>
        <v>15.460596540938157</v>
      </c>
      <c r="BE262">
        <f t="shared" si="348"/>
        <v>13.068197189011533</v>
      </c>
      <c r="BF262">
        <f t="shared" si="349"/>
        <v>7.3592181063355913</v>
      </c>
      <c r="BG262" s="79">
        <f t="shared" si="319"/>
        <v>7.0198439226983229</v>
      </c>
      <c r="BH262">
        <f t="shared" si="320"/>
        <v>1</v>
      </c>
      <c r="BM262" s="50" t="s">
        <v>943</v>
      </c>
      <c r="BN262" s="51">
        <v>12</v>
      </c>
      <c r="BO262" s="51">
        <v>13</v>
      </c>
      <c r="BP262">
        <f t="shared" si="350"/>
        <v>3.5380091461732146</v>
      </c>
      <c r="BQ262">
        <f t="shared" si="351"/>
        <v>11.353144451031028</v>
      </c>
      <c r="BR262">
        <f t="shared" si="352"/>
        <v>15.390699366435284</v>
      </c>
      <c r="BS262">
        <f t="shared" si="353"/>
        <v>11.225862995778987</v>
      </c>
      <c r="BT262">
        <f t="shared" si="354"/>
        <v>12.158883811015972</v>
      </c>
      <c r="BU262" s="79">
        <f t="shared" si="321"/>
        <v>3.5380091461732146</v>
      </c>
      <c r="BV262">
        <f t="shared" si="322"/>
        <v>1</v>
      </c>
      <c r="CA262" s="50" t="s">
        <v>943</v>
      </c>
      <c r="CB262" s="51">
        <v>12</v>
      </c>
      <c r="CC262" s="51">
        <v>13</v>
      </c>
      <c r="CD262">
        <f t="shared" si="355"/>
        <v>2.0253938432569303</v>
      </c>
      <c r="CE262">
        <f t="shared" si="356"/>
        <v>10.985160314302828</v>
      </c>
      <c r="CF262">
        <f t="shared" si="357"/>
        <v>15.497057969158885</v>
      </c>
      <c r="CG262">
        <f t="shared" si="358"/>
        <v>11.225862995778987</v>
      </c>
      <c r="CH262">
        <f t="shared" si="359"/>
        <v>16.490744509836158</v>
      </c>
      <c r="CI262" s="79">
        <f t="shared" si="323"/>
        <v>2.0253938432569303</v>
      </c>
      <c r="CJ262">
        <f t="shared" si="324"/>
        <v>1</v>
      </c>
      <c r="CO262" s="50" t="s">
        <v>943</v>
      </c>
      <c r="CP262" s="51">
        <v>12</v>
      </c>
      <c r="CQ262" s="51">
        <v>13</v>
      </c>
      <c r="CR262">
        <f t="shared" si="360"/>
        <v>1.0118885850041113</v>
      </c>
      <c r="CS262">
        <f t="shared" si="361"/>
        <v>10.342176995197866</v>
      </c>
      <c r="CT262">
        <f t="shared" si="362"/>
        <v>8.7820249760171425</v>
      </c>
      <c r="CU262">
        <f t="shared" si="363"/>
        <v>11.225862995778987</v>
      </c>
      <c r="CV262">
        <f t="shared" si="364"/>
        <v>20.049136078699494</v>
      </c>
      <c r="CW262" s="79">
        <f t="shared" si="325"/>
        <v>1.0118885850041113</v>
      </c>
      <c r="CX262">
        <f t="shared" si="326"/>
        <v>1</v>
      </c>
      <c r="DC262" s="50" t="s">
        <v>943</v>
      </c>
      <c r="DD262" s="51">
        <v>12</v>
      </c>
      <c r="DE262" s="51">
        <v>13</v>
      </c>
      <c r="DF262">
        <f t="shared" si="365"/>
        <v>0.38256114308249117</v>
      </c>
      <c r="DG262">
        <f t="shared" si="366"/>
        <v>10.493425622421508</v>
      </c>
      <c r="DH262">
        <f t="shared" si="367"/>
        <v>12.69500946448273</v>
      </c>
      <c r="DI262">
        <f t="shared" si="368"/>
        <v>15.009109074723016</v>
      </c>
      <c r="DJ262">
        <f t="shared" si="369"/>
        <v>20.07214257693359</v>
      </c>
      <c r="DK262" s="79">
        <f t="shared" si="327"/>
        <v>0.38256114308249117</v>
      </c>
      <c r="DL262">
        <f t="shared" si="328"/>
        <v>1</v>
      </c>
      <c r="DQ262" s="50" t="s">
        <v>943</v>
      </c>
      <c r="DR262" s="51">
        <v>12</v>
      </c>
      <c r="DS262" s="51">
        <v>13</v>
      </c>
      <c r="DT262">
        <f t="shared" si="370"/>
        <v>0.41348065416380775</v>
      </c>
      <c r="DU262">
        <f t="shared" si="371"/>
        <v>9.7884678063312531</v>
      </c>
      <c r="DV262">
        <f t="shared" si="372"/>
        <v>12.190848208545269</v>
      </c>
      <c r="DW262">
        <f t="shared" si="373"/>
        <v>14.97367188150039</v>
      </c>
      <c r="DX262">
        <f t="shared" si="374"/>
        <v>20.157814532309875</v>
      </c>
      <c r="DY262" s="79">
        <f t="shared" si="329"/>
        <v>0.41348065416380775</v>
      </c>
      <c r="DZ262">
        <f t="shared" si="330"/>
        <v>1</v>
      </c>
      <c r="EE262" s="50" t="s">
        <v>943</v>
      </c>
      <c r="EF262" s="51">
        <v>12</v>
      </c>
      <c r="EG262" s="51">
        <v>13</v>
      </c>
      <c r="EH262">
        <f t="shared" si="375"/>
        <v>7.3720283457301014E-2</v>
      </c>
      <c r="EI262">
        <f t="shared" si="376"/>
        <v>10.261957575423732</v>
      </c>
      <c r="EJ262">
        <f t="shared" si="377"/>
        <v>12.190848208545269</v>
      </c>
      <c r="EK262">
        <f t="shared" si="378"/>
        <v>14.97367188150039</v>
      </c>
      <c r="EL262">
        <f t="shared" si="379"/>
        <v>20.355203739119514</v>
      </c>
      <c r="EM262" s="79">
        <f t="shared" si="331"/>
        <v>7.3720283457301014E-2</v>
      </c>
      <c r="EN262">
        <f t="shared" si="332"/>
        <v>1</v>
      </c>
      <c r="ES262" s="50" t="s">
        <v>943</v>
      </c>
      <c r="ET262" s="51">
        <v>12</v>
      </c>
      <c r="EU262" s="51">
        <v>13</v>
      </c>
      <c r="EV262">
        <f t="shared" si="380"/>
        <v>0.1219864428359973</v>
      </c>
      <c r="EW262">
        <f t="shared" si="381"/>
        <v>10.531320358368559</v>
      </c>
      <c r="EX262">
        <f t="shared" si="382"/>
        <v>12.190848208545269</v>
      </c>
      <c r="EY262">
        <f t="shared" si="383"/>
        <v>14.97367188150039</v>
      </c>
      <c r="EZ262">
        <f t="shared" si="384"/>
        <v>20.355203739119514</v>
      </c>
      <c r="FA262" s="79">
        <f t="shared" si="333"/>
        <v>0.1219864428359973</v>
      </c>
      <c r="FB262">
        <f t="shared" si="334"/>
        <v>1</v>
      </c>
    </row>
    <row r="263" spans="1:158">
      <c r="A263" s="50" t="s">
        <v>594</v>
      </c>
      <c r="B263" s="53">
        <v>11</v>
      </c>
      <c r="C263" s="53">
        <v>7</v>
      </c>
      <c r="H263" s="1">
        <v>262</v>
      </c>
      <c r="I263" s="50" t="s">
        <v>914</v>
      </c>
      <c r="J263" s="51">
        <v>35</v>
      </c>
      <c r="K263" s="51">
        <v>16</v>
      </c>
      <c r="L263">
        <f t="shared" si="308"/>
        <v>34.539832078341085</v>
      </c>
      <c r="M263">
        <f t="shared" si="309"/>
        <v>19.416487838947599</v>
      </c>
      <c r="N263">
        <f t="shared" si="310"/>
        <v>33.955853692699293</v>
      </c>
      <c r="O263">
        <f t="shared" si="311"/>
        <v>34.928498393145958</v>
      </c>
      <c r="P263">
        <f t="shared" si="312"/>
        <v>25.079872407968907</v>
      </c>
      <c r="Q263" s="79">
        <f t="shared" si="313"/>
        <v>19.416487838947599</v>
      </c>
      <c r="R263">
        <f t="shared" si="314"/>
        <v>2</v>
      </c>
      <c r="W263" s="50" t="s">
        <v>945</v>
      </c>
      <c r="X263" s="51">
        <v>20</v>
      </c>
      <c r="Y263" s="51">
        <v>23</v>
      </c>
      <c r="Z263">
        <f t="shared" si="335"/>
        <v>25.183575997066026</v>
      </c>
      <c r="AA263">
        <f t="shared" si="336"/>
        <v>15.702226349925104</v>
      </c>
      <c r="AB263">
        <f t="shared" si="337"/>
        <v>16.296836767771346</v>
      </c>
      <c r="AC263">
        <f t="shared" si="338"/>
        <v>19.059118552545918</v>
      </c>
      <c r="AD263">
        <f t="shared" si="339"/>
        <v>7.5150414860562558</v>
      </c>
      <c r="AE263" s="79">
        <f t="shared" si="315"/>
        <v>7.5150414860562558</v>
      </c>
      <c r="AF263">
        <f t="shared" si="316"/>
        <v>5</v>
      </c>
      <c r="AK263" s="50" t="s">
        <v>945</v>
      </c>
      <c r="AL263" s="51">
        <v>20</v>
      </c>
      <c r="AM263" s="51">
        <v>23</v>
      </c>
      <c r="AN263">
        <f t="shared" si="340"/>
        <v>21.270914134991646</v>
      </c>
      <c r="AO263">
        <f t="shared" si="341"/>
        <v>16.284928720748884</v>
      </c>
      <c r="AP263">
        <f t="shared" si="342"/>
        <v>16.575693054400915</v>
      </c>
      <c r="AQ263">
        <f t="shared" si="343"/>
        <v>18.442101591166036</v>
      </c>
      <c r="AR263">
        <f t="shared" si="344"/>
        <v>6.4008211305026226</v>
      </c>
      <c r="AS263" s="79">
        <f t="shared" si="317"/>
        <v>6.4008211305026226</v>
      </c>
      <c r="AT263">
        <f t="shared" si="318"/>
        <v>5</v>
      </c>
      <c r="AY263" s="50" t="s">
        <v>945</v>
      </c>
      <c r="AZ263" s="51">
        <v>20</v>
      </c>
      <c r="BA263" s="51">
        <v>23</v>
      </c>
      <c r="BB263">
        <f t="shared" si="345"/>
        <v>17.95887375363624</v>
      </c>
      <c r="BC263">
        <f t="shared" si="346"/>
        <v>15.094609044565471</v>
      </c>
      <c r="BD263">
        <f t="shared" si="347"/>
        <v>16.984069500377963</v>
      </c>
      <c r="BE263">
        <f t="shared" si="348"/>
        <v>18.442101591166036</v>
      </c>
      <c r="BF263">
        <f t="shared" si="349"/>
        <v>5.670523698620582</v>
      </c>
      <c r="BG263" s="79">
        <f t="shared" si="319"/>
        <v>5.670523698620582</v>
      </c>
      <c r="BH263">
        <f t="shared" si="320"/>
        <v>5</v>
      </c>
      <c r="BM263" s="50" t="s">
        <v>945</v>
      </c>
      <c r="BN263" s="51">
        <v>20</v>
      </c>
      <c r="BO263" s="51">
        <v>23</v>
      </c>
      <c r="BP263">
        <f t="shared" si="350"/>
        <v>15.932900379981207</v>
      </c>
      <c r="BQ263">
        <f t="shared" si="351"/>
        <v>16.449258323887332</v>
      </c>
      <c r="BR263">
        <f t="shared" si="352"/>
        <v>16.97246706557392</v>
      </c>
      <c r="BS263">
        <f t="shared" si="353"/>
        <v>18.804786624686813</v>
      </c>
      <c r="BT263">
        <f t="shared" si="354"/>
        <v>0.79351388758247687</v>
      </c>
      <c r="BU263" s="79">
        <f t="shared" si="321"/>
        <v>0.79351388758247687</v>
      </c>
      <c r="BV263">
        <f t="shared" si="322"/>
        <v>5</v>
      </c>
      <c r="CA263" s="50" t="s">
        <v>945</v>
      </c>
      <c r="CB263" s="51">
        <v>20</v>
      </c>
      <c r="CC263" s="51">
        <v>23</v>
      </c>
      <c r="CD263">
        <f t="shared" si="355"/>
        <v>14.831069661366408</v>
      </c>
      <c r="CE263">
        <f t="shared" si="356"/>
        <v>17.253406515553202</v>
      </c>
      <c r="CF263">
        <f t="shared" si="357"/>
        <v>17.179851902838713</v>
      </c>
      <c r="CG263">
        <f t="shared" si="358"/>
        <v>18.804786624686813</v>
      </c>
      <c r="CH263">
        <f t="shared" si="359"/>
        <v>3.9382574685628993</v>
      </c>
      <c r="CI263" s="79">
        <f t="shared" si="323"/>
        <v>3.9382574685628993</v>
      </c>
      <c r="CJ263">
        <f t="shared" si="324"/>
        <v>5</v>
      </c>
      <c r="CO263" s="50" t="s">
        <v>945</v>
      </c>
      <c r="CP263" s="51">
        <v>20</v>
      </c>
      <c r="CQ263" s="51">
        <v>23</v>
      </c>
      <c r="CR263">
        <f t="shared" si="360"/>
        <v>13.817422034101066</v>
      </c>
      <c r="CS263">
        <f t="shared" si="361"/>
        <v>17.235446759512794</v>
      </c>
      <c r="CT263">
        <f t="shared" si="362"/>
        <v>18.746083040235071</v>
      </c>
      <c r="CU263">
        <f t="shared" si="363"/>
        <v>18.804786624686813</v>
      </c>
      <c r="CV263">
        <f t="shared" si="364"/>
        <v>7.608750955459759</v>
      </c>
      <c r="CW263" s="79">
        <f t="shared" si="325"/>
        <v>7.608750955459759</v>
      </c>
      <c r="CX263">
        <f t="shared" si="326"/>
        <v>5</v>
      </c>
      <c r="DC263" s="50" t="s">
        <v>945</v>
      </c>
      <c r="DD263" s="51">
        <v>20</v>
      </c>
      <c r="DE263" s="51">
        <v>23</v>
      </c>
      <c r="DF263">
        <f t="shared" si="365"/>
        <v>13.186157441354801</v>
      </c>
      <c r="DG263">
        <f t="shared" si="366"/>
        <v>17.263005311743729</v>
      </c>
      <c r="DH263">
        <f t="shared" si="367"/>
        <v>25.355030092967869</v>
      </c>
      <c r="DI263">
        <f t="shared" si="368"/>
        <v>17.006825634930603</v>
      </c>
      <c r="DJ263">
        <f t="shared" si="369"/>
        <v>7.6055360487443711</v>
      </c>
      <c r="DK263" s="79">
        <f t="shared" si="327"/>
        <v>7.6055360487443711</v>
      </c>
      <c r="DL263">
        <f t="shared" si="328"/>
        <v>5</v>
      </c>
      <c r="DQ263" s="50" t="s">
        <v>945</v>
      </c>
      <c r="DR263" s="51">
        <v>20</v>
      </c>
      <c r="DS263" s="51">
        <v>23</v>
      </c>
      <c r="DT263">
        <f t="shared" si="370"/>
        <v>12.416560158569188</v>
      </c>
      <c r="DU263">
        <f t="shared" si="371"/>
        <v>17.264164911039959</v>
      </c>
      <c r="DV263">
        <f t="shared" si="372"/>
        <v>24.946564207437291</v>
      </c>
      <c r="DW263">
        <f t="shared" si="373"/>
        <v>16.910527835606892</v>
      </c>
      <c r="DX263">
        <f t="shared" si="374"/>
        <v>7.7116510656929496</v>
      </c>
      <c r="DY263" s="79">
        <f t="shared" si="329"/>
        <v>7.7116510656929496</v>
      </c>
      <c r="DZ263">
        <f t="shared" si="330"/>
        <v>5</v>
      </c>
      <c r="EE263" s="50" t="s">
        <v>945</v>
      </c>
      <c r="EF263" s="51">
        <v>20</v>
      </c>
      <c r="EG263" s="51">
        <v>23</v>
      </c>
      <c r="EH263">
        <f t="shared" si="375"/>
        <v>12.746148801900636</v>
      </c>
      <c r="EI263">
        <f t="shared" si="376"/>
        <v>17.206241925527969</v>
      </c>
      <c r="EJ263">
        <f t="shared" si="377"/>
        <v>24.946564207437291</v>
      </c>
      <c r="EK263">
        <f t="shared" si="378"/>
        <v>16.910527835606892</v>
      </c>
      <c r="EL263">
        <f t="shared" si="379"/>
        <v>7.9049456406141765</v>
      </c>
      <c r="EM263" s="79">
        <f t="shared" si="331"/>
        <v>7.9049456406141765</v>
      </c>
      <c r="EN263">
        <f t="shared" si="332"/>
        <v>5</v>
      </c>
      <c r="ES263" s="50" t="s">
        <v>945</v>
      </c>
      <c r="ET263" s="51">
        <v>20</v>
      </c>
      <c r="EU263" s="51">
        <v>23</v>
      </c>
      <c r="EV263">
        <f t="shared" si="380"/>
        <v>12.790483600405256</v>
      </c>
      <c r="EW263">
        <f t="shared" si="381"/>
        <v>17.360579518281874</v>
      </c>
      <c r="EX263">
        <f t="shared" si="382"/>
        <v>24.946564207437291</v>
      </c>
      <c r="EY263">
        <f t="shared" si="383"/>
        <v>16.910527835606892</v>
      </c>
      <c r="EZ263">
        <f t="shared" si="384"/>
        <v>7.9049456406141765</v>
      </c>
      <c r="FA263" s="79">
        <f t="shared" si="333"/>
        <v>7.9049456406141765</v>
      </c>
      <c r="FB263">
        <f t="shared" si="334"/>
        <v>5</v>
      </c>
    </row>
    <row r="264" spans="1:158">
      <c r="A264" s="50" t="s">
        <v>596</v>
      </c>
      <c r="B264" s="53">
        <v>28</v>
      </c>
      <c r="C264" s="53">
        <v>35</v>
      </c>
      <c r="H264" s="1">
        <v>263</v>
      </c>
      <c r="I264" s="50" t="s">
        <v>506</v>
      </c>
      <c r="J264" s="53">
        <v>8</v>
      </c>
      <c r="K264" s="53">
        <v>36</v>
      </c>
      <c r="L264">
        <f t="shared" si="308"/>
        <v>33.376638536557273</v>
      </c>
      <c r="M264">
        <f t="shared" si="309"/>
        <v>32.893768406797051</v>
      </c>
      <c r="N264">
        <f t="shared" si="310"/>
        <v>13.416407864998739</v>
      </c>
      <c r="O264">
        <f t="shared" si="311"/>
        <v>13.892443989449804</v>
      </c>
      <c r="P264">
        <f t="shared" si="312"/>
        <v>22.090722034374522</v>
      </c>
      <c r="Q264" s="79">
        <f t="shared" si="313"/>
        <v>13.416407864998739</v>
      </c>
      <c r="R264">
        <f t="shared" si="314"/>
        <v>3</v>
      </c>
      <c r="W264" s="50" t="s">
        <v>947</v>
      </c>
      <c r="X264" s="51">
        <v>12</v>
      </c>
      <c r="Y264" s="51">
        <v>13</v>
      </c>
      <c r="Z264">
        <f t="shared" si="335"/>
        <v>12.410177275123832</v>
      </c>
      <c r="AA264">
        <f t="shared" si="336"/>
        <v>11.198837723812336</v>
      </c>
      <c r="AB264">
        <f t="shared" si="337"/>
        <v>15.07956697559263</v>
      </c>
      <c r="AC264">
        <f t="shared" si="338"/>
        <v>13.901438774457844</v>
      </c>
      <c r="AD264">
        <f t="shared" si="339"/>
        <v>5.2916433707108084</v>
      </c>
      <c r="AE264" s="79">
        <f t="shared" si="315"/>
        <v>5.2916433707108084</v>
      </c>
      <c r="AF264">
        <f t="shared" si="316"/>
        <v>5</v>
      </c>
      <c r="AK264" s="50" t="s">
        <v>947</v>
      </c>
      <c r="AL264" s="51">
        <v>12</v>
      </c>
      <c r="AM264" s="51">
        <v>13</v>
      </c>
      <c r="AN264">
        <f t="shared" si="340"/>
        <v>8.5168594283449011</v>
      </c>
      <c r="AO264">
        <f t="shared" si="341"/>
        <v>10.900967269002868</v>
      </c>
      <c r="AP264">
        <f t="shared" si="342"/>
        <v>15.390534194293414</v>
      </c>
      <c r="AQ264">
        <f t="shared" si="343"/>
        <v>13.068197189011533</v>
      </c>
      <c r="AR264">
        <f t="shared" si="344"/>
        <v>6.4060266737416027</v>
      </c>
      <c r="AS264" s="79">
        <f t="shared" si="317"/>
        <v>6.4060266737416027</v>
      </c>
      <c r="AT264">
        <f t="shared" si="318"/>
        <v>5</v>
      </c>
      <c r="AY264" s="50" t="s">
        <v>947</v>
      </c>
      <c r="AZ264" s="51">
        <v>12</v>
      </c>
      <c r="BA264" s="51">
        <v>13</v>
      </c>
      <c r="BB264">
        <f t="shared" si="345"/>
        <v>7.0198439226983229</v>
      </c>
      <c r="BC264">
        <f t="shared" si="346"/>
        <v>9.9756648313923293</v>
      </c>
      <c r="BD264">
        <f t="shared" si="347"/>
        <v>15.460596540938157</v>
      </c>
      <c r="BE264">
        <f t="shared" si="348"/>
        <v>13.068197189011533</v>
      </c>
      <c r="BF264">
        <f t="shared" si="349"/>
        <v>7.3592181063355913</v>
      </c>
      <c r="BG264" s="79">
        <f t="shared" si="319"/>
        <v>7.0198439226983229</v>
      </c>
      <c r="BH264">
        <f t="shared" si="320"/>
        <v>1</v>
      </c>
      <c r="BM264" s="50" t="s">
        <v>947</v>
      </c>
      <c r="BN264" s="51">
        <v>12</v>
      </c>
      <c r="BO264" s="51">
        <v>13</v>
      </c>
      <c r="BP264">
        <f t="shared" si="350"/>
        <v>3.5380091461732146</v>
      </c>
      <c r="BQ264">
        <f t="shared" si="351"/>
        <v>11.353144451031028</v>
      </c>
      <c r="BR264">
        <f t="shared" si="352"/>
        <v>15.390699366435284</v>
      </c>
      <c r="BS264">
        <f t="shared" si="353"/>
        <v>11.225862995778987</v>
      </c>
      <c r="BT264">
        <f t="shared" si="354"/>
        <v>12.158883811015972</v>
      </c>
      <c r="BU264" s="79">
        <f t="shared" si="321"/>
        <v>3.5380091461732146</v>
      </c>
      <c r="BV264">
        <f t="shared" si="322"/>
        <v>1</v>
      </c>
      <c r="CA264" s="50" t="s">
        <v>947</v>
      </c>
      <c r="CB264" s="51">
        <v>12</v>
      </c>
      <c r="CC264" s="51">
        <v>13</v>
      </c>
      <c r="CD264">
        <f t="shared" si="355"/>
        <v>2.0253938432569303</v>
      </c>
      <c r="CE264">
        <f t="shared" si="356"/>
        <v>10.985160314302828</v>
      </c>
      <c r="CF264">
        <f t="shared" si="357"/>
        <v>15.497057969158885</v>
      </c>
      <c r="CG264">
        <f t="shared" si="358"/>
        <v>11.225862995778987</v>
      </c>
      <c r="CH264">
        <f t="shared" si="359"/>
        <v>16.490744509836158</v>
      </c>
      <c r="CI264" s="79">
        <f t="shared" si="323"/>
        <v>2.0253938432569303</v>
      </c>
      <c r="CJ264">
        <f t="shared" si="324"/>
        <v>1</v>
      </c>
      <c r="CO264" s="50" t="s">
        <v>947</v>
      </c>
      <c r="CP264" s="51">
        <v>12</v>
      </c>
      <c r="CQ264" s="51">
        <v>13</v>
      </c>
      <c r="CR264">
        <f t="shared" si="360"/>
        <v>1.0118885850041113</v>
      </c>
      <c r="CS264">
        <f t="shared" si="361"/>
        <v>10.342176995197866</v>
      </c>
      <c r="CT264">
        <f t="shared" si="362"/>
        <v>8.7820249760171425</v>
      </c>
      <c r="CU264">
        <f t="shared" si="363"/>
        <v>11.225862995778987</v>
      </c>
      <c r="CV264">
        <f t="shared" si="364"/>
        <v>20.049136078699494</v>
      </c>
      <c r="CW264" s="79">
        <f t="shared" si="325"/>
        <v>1.0118885850041113</v>
      </c>
      <c r="CX264">
        <f t="shared" si="326"/>
        <v>1</v>
      </c>
      <c r="DC264" s="50" t="s">
        <v>947</v>
      </c>
      <c r="DD264" s="51">
        <v>12</v>
      </c>
      <c r="DE264" s="51">
        <v>13</v>
      </c>
      <c r="DF264">
        <f t="shared" si="365"/>
        <v>0.38256114308249117</v>
      </c>
      <c r="DG264">
        <f t="shared" si="366"/>
        <v>10.493425622421508</v>
      </c>
      <c r="DH264">
        <f t="shared" si="367"/>
        <v>12.69500946448273</v>
      </c>
      <c r="DI264">
        <f t="shared" si="368"/>
        <v>15.009109074723016</v>
      </c>
      <c r="DJ264">
        <f t="shared" si="369"/>
        <v>20.07214257693359</v>
      </c>
      <c r="DK264" s="79">
        <f t="shared" si="327"/>
        <v>0.38256114308249117</v>
      </c>
      <c r="DL264">
        <f t="shared" si="328"/>
        <v>1</v>
      </c>
      <c r="DQ264" s="50" t="s">
        <v>947</v>
      </c>
      <c r="DR264" s="51">
        <v>12</v>
      </c>
      <c r="DS264" s="51">
        <v>13</v>
      </c>
      <c r="DT264">
        <f t="shared" si="370"/>
        <v>0.41348065416380775</v>
      </c>
      <c r="DU264">
        <f t="shared" si="371"/>
        <v>9.7884678063312531</v>
      </c>
      <c r="DV264">
        <f t="shared" si="372"/>
        <v>12.190848208545269</v>
      </c>
      <c r="DW264">
        <f t="shared" si="373"/>
        <v>14.97367188150039</v>
      </c>
      <c r="DX264">
        <f t="shared" si="374"/>
        <v>20.157814532309875</v>
      </c>
      <c r="DY264" s="79">
        <f t="shared" si="329"/>
        <v>0.41348065416380775</v>
      </c>
      <c r="DZ264">
        <f t="shared" si="330"/>
        <v>1</v>
      </c>
      <c r="EE264" s="50" t="s">
        <v>947</v>
      </c>
      <c r="EF264" s="51">
        <v>12</v>
      </c>
      <c r="EG264" s="51">
        <v>13</v>
      </c>
      <c r="EH264">
        <f t="shared" si="375"/>
        <v>7.3720283457301014E-2</v>
      </c>
      <c r="EI264">
        <f t="shared" si="376"/>
        <v>10.261957575423732</v>
      </c>
      <c r="EJ264">
        <f t="shared" si="377"/>
        <v>12.190848208545269</v>
      </c>
      <c r="EK264">
        <f t="shared" si="378"/>
        <v>14.97367188150039</v>
      </c>
      <c r="EL264">
        <f t="shared" si="379"/>
        <v>20.355203739119514</v>
      </c>
      <c r="EM264" s="79">
        <f t="shared" si="331"/>
        <v>7.3720283457301014E-2</v>
      </c>
      <c r="EN264">
        <f t="shared" si="332"/>
        <v>1</v>
      </c>
      <c r="ES264" s="50" t="s">
        <v>947</v>
      </c>
      <c r="ET264" s="51">
        <v>12</v>
      </c>
      <c r="EU264" s="51">
        <v>13</v>
      </c>
      <c r="EV264">
        <f t="shared" si="380"/>
        <v>0.1219864428359973</v>
      </c>
      <c r="EW264">
        <f t="shared" si="381"/>
        <v>10.531320358368559</v>
      </c>
      <c r="EX264">
        <f t="shared" si="382"/>
        <v>12.190848208545269</v>
      </c>
      <c r="EY264">
        <f t="shared" si="383"/>
        <v>14.97367188150039</v>
      </c>
      <c r="EZ264">
        <f t="shared" si="384"/>
        <v>20.355203739119514</v>
      </c>
      <c r="FA264" s="79">
        <f t="shared" si="333"/>
        <v>0.1219864428359973</v>
      </c>
      <c r="FB264">
        <f t="shared" si="334"/>
        <v>1</v>
      </c>
    </row>
    <row r="265" spans="1:158">
      <c r="A265" s="50" t="s">
        <v>598</v>
      </c>
      <c r="B265" s="53">
        <v>2</v>
      </c>
      <c r="C265" s="53">
        <v>24</v>
      </c>
      <c r="H265" s="1">
        <v>264</v>
      </c>
      <c r="I265" s="50" t="s">
        <v>250</v>
      </c>
      <c r="J265" s="51">
        <v>19</v>
      </c>
      <c r="K265" s="51">
        <v>8</v>
      </c>
      <c r="L265">
        <f t="shared" si="308"/>
        <v>16.763054614240211</v>
      </c>
      <c r="M265">
        <f t="shared" si="309"/>
        <v>3</v>
      </c>
      <c r="N265">
        <f t="shared" si="310"/>
        <v>23.345235059857504</v>
      </c>
      <c r="O265">
        <f t="shared" si="311"/>
        <v>24.083189157584592</v>
      </c>
      <c r="P265">
        <f t="shared" si="312"/>
        <v>10.816653826391969</v>
      </c>
      <c r="Q265" s="79">
        <f t="shared" si="313"/>
        <v>3</v>
      </c>
      <c r="R265">
        <f t="shared" si="314"/>
        <v>2</v>
      </c>
      <c r="W265" s="50" t="s">
        <v>951</v>
      </c>
      <c r="X265" s="51">
        <v>17</v>
      </c>
      <c r="Y265" s="51">
        <v>17</v>
      </c>
      <c r="Z265">
        <f t="shared" si="335"/>
        <v>18.783303756261837</v>
      </c>
      <c r="AA265">
        <f t="shared" si="336"/>
        <v>10.69493029207214</v>
      </c>
      <c r="AB265">
        <f t="shared" si="337"/>
        <v>15.719510730979636</v>
      </c>
      <c r="AC265">
        <f t="shared" si="338"/>
        <v>16.620770138594661</v>
      </c>
      <c r="AD265">
        <f t="shared" si="339"/>
        <v>1.6568280859453648</v>
      </c>
      <c r="AE265" s="79">
        <f t="shared" si="315"/>
        <v>1.6568280859453648</v>
      </c>
      <c r="AF265">
        <f t="shared" si="316"/>
        <v>5</v>
      </c>
      <c r="AK265" s="50" t="s">
        <v>951</v>
      </c>
      <c r="AL265" s="51">
        <v>17</v>
      </c>
      <c r="AM265" s="51">
        <v>17</v>
      </c>
      <c r="AN265">
        <f t="shared" si="340"/>
        <v>14.678276061519876</v>
      </c>
      <c r="AO265">
        <f t="shared" si="341"/>
        <v>10.983950988595671</v>
      </c>
      <c r="AP265">
        <f t="shared" si="342"/>
        <v>16.04181433459803</v>
      </c>
      <c r="AQ265">
        <f t="shared" si="343"/>
        <v>15.846485765017079</v>
      </c>
      <c r="AR265">
        <f t="shared" si="344"/>
        <v>1.3529638223873133</v>
      </c>
      <c r="AS265" s="79">
        <f t="shared" si="317"/>
        <v>1.3529638223873133</v>
      </c>
      <c r="AT265">
        <f t="shared" si="318"/>
        <v>5</v>
      </c>
      <c r="AY265" s="50" t="s">
        <v>951</v>
      </c>
      <c r="AZ265" s="51">
        <v>17</v>
      </c>
      <c r="BA265" s="51">
        <v>17</v>
      </c>
      <c r="BB265">
        <f t="shared" si="345"/>
        <v>11.309024178727562</v>
      </c>
      <c r="BC265">
        <f t="shared" si="346"/>
        <v>9.7645902214213649</v>
      </c>
      <c r="BD265">
        <f t="shared" si="347"/>
        <v>16.301666513018507</v>
      </c>
      <c r="BE265">
        <f t="shared" si="348"/>
        <v>15.846485765017079</v>
      </c>
      <c r="BF265">
        <f t="shared" si="349"/>
        <v>1.037685056564668</v>
      </c>
      <c r="BG265" s="79">
        <f t="shared" si="319"/>
        <v>1.037685056564668</v>
      </c>
      <c r="BH265">
        <f t="shared" si="320"/>
        <v>5</v>
      </c>
      <c r="BM265" s="50" t="s">
        <v>951</v>
      </c>
      <c r="BN265" s="51">
        <v>17</v>
      </c>
      <c r="BO265" s="51">
        <v>17</v>
      </c>
      <c r="BP265">
        <f t="shared" si="350"/>
        <v>9.2769174849410696</v>
      </c>
      <c r="BQ265">
        <f t="shared" si="351"/>
        <v>11.277726808979574</v>
      </c>
      <c r="BR265">
        <f t="shared" si="352"/>
        <v>16.257324297312625</v>
      </c>
      <c r="BS265">
        <f t="shared" si="353"/>
        <v>15.12679741386127</v>
      </c>
      <c r="BT265">
        <f t="shared" si="354"/>
        <v>5.9810134132759032</v>
      </c>
      <c r="BU265" s="79">
        <f t="shared" si="321"/>
        <v>5.9810134132759032</v>
      </c>
      <c r="BV265">
        <f t="shared" si="322"/>
        <v>5</v>
      </c>
      <c r="CA265" s="50" t="s">
        <v>951</v>
      </c>
      <c r="CB265" s="51">
        <v>17</v>
      </c>
      <c r="CC265" s="51">
        <v>17</v>
      </c>
      <c r="CD265">
        <f t="shared" si="355"/>
        <v>8.3990891220597899</v>
      </c>
      <c r="CE265">
        <f t="shared" si="356"/>
        <v>11.711985418661254</v>
      </c>
      <c r="CF265">
        <f t="shared" si="357"/>
        <v>16.42776458802204</v>
      </c>
      <c r="CG265">
        <f t="shared" si="358"/>
        <v>15.12679741386127</v>
      </c>
      <c r="CH265">
        <f t="shared" si="359"/>
        <v>10.169705765099177</v>
      </c>
      <c r="CI265" s="79">
        <f t="shared" si="323"/>
        <v>8.3990891220597899</v>
      </c>
      <c r="CJ265">
        <f t="shared" si="324"/>
        <v>1</v>
      </c>
      <c r="CO265" s="50" t="s">
        <v>951</v>
      </c>
      <c r="CP265" s="51">
        <v>17</v>
      </c>
      <c r="CQ265" s="51">
        <v>17</v>
      </c>
      <c r="CR265">
        <f t="shared" si="360"/>
        <v>7.3855032061777361</v>
      </c>
      <c r="CS265">
        <f t="shared" si="361"/>
        <v>11.478703106187561</v>
      </c>
      <c r="CT265">
        <f t="shared" si="362"/>
        <v>13.908293545557228</v>
      </c>
      <c r="CU265">
        <f t="shared" si="363"/>
        <v>15.12679741386127</v>
      </c>
      <c r="CV265">
        <f t="shared" si="364"/>
        <v>13.672935526148356</v>
      </c>
      <c r="CW265" s="79">
        <f t="shared" si="325"/>
        <v>7.3855032061777361</v>
      </c>
      <c r="CX265">
        <f t="shared" si="326"/>
        <v>1</v>
      </c>
      <c r="DC265" s="50" t="s">
        <v>951</v>
      </c>
      <c r="DD265" s="51">
        <v>17</v>
      </c>
      <c r="DE265" s="51">
        <v>17</v>
      </c>
      <c r="DF265">
        <f t="shared" si="365"/>
        <v>6.764882627821164</v>
      </c>
      <c r="DG265">
        <f t="shared" si="366"/>
        <v>11.549403052681651</v>
      </c>
      <c r="DH265">
        <f t="shared" si="367"/>
        <v>19.098028533681326</v>
      </c>
      <c r="DI265">
        <f t="shared" si="368"/>
        <v>16.068960749747717</v>
      </c>
      <c r="DJ265">
        <f t="shared" si="369"/>
        <v>13.699828470048454</v>
      </c>
      <c r="DK265" s="79">
        <f t="shared" si="327"/>
        <v>6.764882627821164</v>
      </c>
      <c r="DL265">
        <f t="shared" si="328"/>
        <v>1</v>
      </c>
      <c r="DQ265" s="50" t="s">
        <v>951</v>
      </c>
      <c r="DR265" s="51">
        <v>17</v>
      </c>
      <c r="DS265" s="51">
        <v>17</v>
      </c>
      <c r="DT265">
        <f t="shared" si="370"/>
        <v>6.0560344592288882</v>
      </c>
      <c r="DU265">
        <f t="shared" si="371"/>
        <v>11.325710974573887</v>
      </c>
      <c r="DV265">
        <f t="shared" si="372"/>
        <v>18.575396401471259</v>
      </c>
      <c r="DW265">
        <f t="shared" si="373"/>
        <v>15.997022447156704</v>
      </c>
      <c r="DX265">
        <f t="shared" si="374"/>
        <v>13.781917873757745</v>
      </c>
      <c r="DY265" s="79">
        <f t="shared" si="329"/>
        <v>6.0560344592288882</v>
      </c>
      <c r="DZ265">
        <f t="shared" si="330"/>
        <v>1</v>
      </c>
      <c r="EE265" s="50" t="s">
        <v>951</v>
      </c>
      <c r="EF265" s="51">
        <v>17</v>
      </c>
      <c r="EG265" s="51">
        <v>17</v>
      </c>
      <c r="EH265">
        <f t="shared" si="375"/>
        <v>6.3540066194640552</v>
      </c>
      <c r="EI265">
        <f t="shared" si="376"/>
        <v>11.430536770064498</v>
      </c>
      <c r="EJ265">
        <f t="shared" si="377"/>
        <v>18.575396401471259</v>
      </c>
      <c r="EK265">
        <f t="shared" si="378"/>
        <v>15.997022447156704</v>
      </c>
      <c r="EL265">
        <f t="shared" si="379"/>
        <v>13.978957129237685</v>
      </c>
      <c r="EM265" s="79">
        <f t="shared" si="331"/>
        <v>6.3540066194640552</v>
      </c>
      <c r="EN265">
        <f t="shared" si="332"/>
        <v>1</v>
      </c>
      <c r="ES265" s="50" t="s">
        <v>951</v>
      </c>
      <c r="ET265" s="51">
        <v>17</v>
      </c>
      <c r="EU265" s="51">
        <v>17</v>
      </c>
      <c r="EV265">
        <f t="shared" si="380"/>
        <v>6.3616780547459157</v>
      </c>
      <c r="EW265">
        <f t="shared" si="381"/>
        <v>11.634620953455599</v>
      </c>
      <c r="EX265">
        <f t="shared" si="382"/>
        <v>18.575396401471259</v>
      </c>
      <c r="EY265">
        <f t="shared" si="383"/>
        <v>15.997022447156704</v>
      </c>
      <c r="EZ265">
        <f t="shared" si="384"/>
        <v>13.978957129237685</v>
      </c>
      <c r="FA265" s="79">
        <f t="shared" si="333"/>
        <v>6.3616780547459157</v>
      </c>
      <c r="FB265">
        <f t="shared" si="334"/>
        <v>1</v>
      </c>
    </row>
    <row r="266" spans="1:158">
      <c r="A266" s="50" t="s">
        <v>600</v>
      </c>
      <c r="B266" s="53">
        <v>12</v>
      </c>
      <c r="C266" s="53">
        <v>13</v>
      </c>
      <c r="H266" s="1">
        <v>265</v>
      </c>
      <c r="I266" s="50" t="s">
        <v>149</v>
      </c>
      <c r="J266" s="51">
        <v>11</v>
      </c>
      <c r="K266" s="51">
        <v>7</v>
      </c>
      <c r="L266">
        <f t="shared" si="308"/>
        <v>8.9442719099991592</v>
      </c>
      <c r="M266">
        <f t="shared" si="309"/>
        <v>8.2462112512353212</v>
      </c>
      <c r="N266">
        <f t="shared" si="310"/>
        <v>19.235384061671343</v>
      </c>
      <c r="O266">
        <f t="shared" si="311"/>
        <v>19.723082923316021</v>
      </c>
      <c r="P266">
        <f t="shared" si="312"/>
        <v>7.0710678118654755</v>
      </c>
      <c r="Q266" s="79">
        <f t="shared" si="313"/>
        <v>7.0710678118654755</v>
      </c>
      <c r="R266">
        <f t="shared" si="314"/>
        <v>5</v>
      </c>
      <c r="W266" s="50" t="s">
        <v>957</v>
      </c>
      <c r="X266" s="51">
        <v>2</v>
      </c>
      <c r="Y266" s="51">
        <v>24</v>
      </c>
      <c r="Z266">
        <f t="shared" si="335"/>
        <v>19.892523721237584</v>
      </c>
      <c r="AA266">
        <f t="shared" si="336"/>
        <v>25.762174636592356</v>
      </c>
      <c r="AB266">
        <f t="shared" si="337"/>
        <v>2.603927232351928</v>
      </c>
      <c r="AC266">
        <f t="shared" si="338"/>
        <v>2.6925824035672519</v>
      </c>
      <c r="AD266">
        <f t="shared" si="339"/>
        <v>15.024602126178488</v>
      </c>
      <c r="AE266" s="79">
        <f t="shared" si="315"/>
        <v>2.603927232351928</v>
      </c>
      <c r="AF266">
        <f t="shared" si="316"/>
        <v>3</v>
      </c>
      <c r="AK266" s="50" t="s">
        <v>957</v>
      </c>
      <c r="AL266" s="51">
        <v>2</v>
      </c>
      <c r="AM266" s="51">
        <v>24</v>
      </c>
      <c r="AN266">
        <f t="shared" si="340"/>
        <v>19.200085351533922</v>
      </c>
      <c r="AO266">
        <f t="shared" si="341"/>
        <v>25.613014070582786</v>
      </c>
      <c r="AP266">
        <f t="shared" si="342"/>
        <v>2.5832422351987985</v>
      </c>
      <c r="AQ266">
        <f t="shared" si="343"/>
        <v>3.0184617126756614</v>
      </c>
      <c r="AR266">
        <f t="shared" si="344"/>
        <v>15.291953586271733</v>
      </c>
      <c r="AS266" s="79">
        <f t="shared" si="317"/>
        <v>2.5832422351987985</v>
      </c>
      <c r="AT266">
        <f t="shared" si="318"/>
        <v>3</v>
      </c>
      <c r="AY266" s="50" t="s">
        <v>957</v>
      </c>
      <c r="AZ266" s="51">
        <v>2</v>
      </c>
      <c r="BA266" s="51">
        <v>24</v>
      </c>
      <c r="BB266">
        <f t="shared" si="345"/>
        <v>21.306379903283535</v>
      </c>
      <c r="BC266">
        <f t="shared" si="346"/>
        <v>24.576694015963124</v>
      </c>
      <c r="BD266">
        <f t="shared" si="347"/>
        <v>2.1339763076634504</v>
      </c>
      <c r="BE266">
        <f t="shared" si="348"/>
        <v>3.0184617126756614</v>
      </c>
      <c r="BF266">
        <f t="shared" si="349"/>
        <v>16.616292624909374</v>
      </c>
      <c r="BG266" s="79">
        <f t="shared" si="319"/>
        <v>2.1339763076634504</v>
      </c>
      <c r="BH266">
        <f t="shared" si="320"/>
        <v>3</v>
      </c>
      <c r="BM266" s="50" t="s">
        <v>957</v>
      </c>
      <c r="BN266" s="51">
        <v>2</v>
      </c>
      <c r="BO266" s="51">
        <v>24</v>
      </c>
      <c r="BP266">
        <f t="shared" si="350"/>
        <v>17.372364898148014</v>
      </c>
      <c r="BQ266">
        <f t="shared" si="351"/>
        <v>26.041592994553476</v>
      </c>
      <c r="BR266">
        <f t="shared" si="352"/>
        <v>2.0629225695579119</v>
      </c>
      <c r="BS266">
        <f t="shared" si="353"/>
        <v>6.1008196170678586</v>
      </c>
      <c r="BT266">
        <f t="shared" si="354"/>
        <v>18.028761957211213</v>
      </c>
      <c r="BU266" s="79">
        <f t="shared" si="321"/>
        <v>2.0629225695579119</v>
      </c>
      <c r="BV266">
        <f t="shared" si="322"/>
        <v>3</v>
      </c>
      <c r="CA266" s="50" t="s">
        <v>957</v>
      </c>
      <c r="CB266" s="51">
        <v>2</v>
      </c>
      <c r="CC266" s="51">
        <v>24</v>
      </c>
      <c r="CD266">
        <f t="shared" si="355"/>
        <v>15.26652619819922</v>
      </c>
      <c r="CE266">
        <f t="shared" si="356"/>
        <v>25.811621121598186</v>
      </c>
      <c r="CF266">
        <f t="shared" si="357"/>
        <v>1.9262735526064294</v>
      </c>
      <c r="CG266">
        <f t="shared" si="358"/>
        <v>6.1008196170678586</v>
      </c>
      <c r="CH266">
        <f t="shared" si="359"/>
        <v>21.501661941084727</v>
      </c>
      <c r="CI266" s="79">
        <f t="shared" si="323"/>
        <v>1.9262735526064294</v>
      </c>
      <c r="CJ266">
        <f t="shared" si="324"/>
        <v>3</v>
      </c>
      <c r="CO266" s="50" t="s">
        <v>957</v>
      </c>
      <c r="CP266" s="51">
        <v>2</v>
      </c>
      <c r="CQ266" s="51">
        <v>24</v>
      </c>
      <c r="CR266">
        <f t="shared" si="360"/>
        <v>15.09705772024674</v>
      </c>
      <c r="CS266">
        <f t="shared" si="361"/>
        <v>25.197432904960774</v>
      </c>
      <c r="CT266">
        <f t="shared" si="362"/>
        <v>9.6735789312636964</v>
      </c>
      <c r="CU266">
        <f t="shared" si="363"/>
        <v>6.1008196170678586</v>
      </c>
      <c r="CV266">
        <f t="shared" si="364"/>
        <v>24.807965396263551</v>
      </c>
      <c r="CW266" s="79">
        <f t="shared" si="325"/>
        <v>6.1008196170678586</v>
      </c>
      <c r="CX266">
        <f t="shared" si="326"/>
        <v>4</v>
      </c>
      <c r="DC266" s="50" t="s">
        <v>957</v>
      </c>
      <c r="DD266" s="51">
        <v>2</v>
      </c>
      <c r="DE266" s="51">
        <v>24</v>
      </c>
      <c r="DF266">
        <f t="shared" si="365"/>
        <v>14.975503149750814</v>
      </c>
      <c r="DG266">
        <f t="shared" si="366"/>
        <v>25.344767985982674</v>
      </c>
      <c r="DH266">
        <f t="shared" si="367"/>
        <v>19.000537049339055</v>
      </c>
      <c r="DI266">
        <f t="shared" si="368"/>
        <v>1.5746557899848224</v>
      </c>
      <c r="DJ266">
        <f t="shared" si="369"/>
        <v>24.762484272559373</v>
      </c>
      <c r="DK266" s="79">
        <f t="shared" si="327"/>
        <v>1.5746557899848224</v>
      </c>
      <c r="DL266">
        <f t="shared" si="328"/>
        <v>4</v>
      </c>
      <c r="DQ266" s="50" t="s">
        <v>957</v>
      </c>
      <c r="DR266" s="51">
        <v>2</v>
      </c>
      <c r="DS266" s="51">
        <v>24</v>
      </c>
      <c r="DT266">
        <f t="shared" si="370"/>
        <v>14.67464746191089</v>
      </c>
      <c r="DU266">
        <f t="shared" si="371"/>
        <v>24.654459041957974</v>
      </c>
      <c r="DV266">
        <f t="shared" si="372"/>
        <v>19.515503459449654</v>
      </c>
      <c r="DW266">
        <f t="shared" si="373"/>
        <v>1.6680162513703165</v>
      </c>
      <c r="DX266">
        <f t="shared" si="374"/>
        <v>24.888766429033865</v>
      </c>
      <c r="DY266" s="79">
        <f t="shared" si="329"/>
        <v>1.6680162513703165</v>
      </c>
      <c r="DZ266">
        <f t="shared" si="330"/>
        <v>4</v>
      </c>
      <c r="EE266" s="50" t="s">
        <v>957</v>
      </c>
      <c r="EF266" s="51">
        <v>2</v>
      </c>
      <c r="EG266" s="51">
        <v>24</v>
      </c>
      <c r="EH266">
        <f t="shared" si="375"/>
        <v>14.814620047108633</v>
      </c>
      <c r="EI266">
        <f t="shared" si="376"/>
        <v>25.118405190771895</v>
      </c>
      <c r="EJ266">
        <f t="shared" si="377"/>
        <v>19.515503459449654</v>
      </c>
      <c r="EK266">
        <f t="shared" si="378"/>
        <v>1.6680162513703165</v>
      </c>
      <c r="EL266">
        <f t="shared" si="379"/>
        <v>25.051249240328616</v>
      </c>
      <c r="EM266" s="79">
        <f t="shared" si="331"/>
        <v>1.6680162513703165</v>
      </c>
      <c r="EN266">
        <f t="shared" si="332"/>
        <v>4</v>
      </c>
      <c r="ES266" s="50" t="s">
        <v>957</v>
      </c>
      <c r="ET266" s="51">
        <v>2</v>
      </c>
      <c r="EU266" s="51">
        <v>24</v>
      </c>
      <c r="EV266">
        <f t="shared" si="380"/>
        <v>14.982913071637164</v>
      </c>
      <c r="EW266">
        <f t="shared" si="381"/>
        <v>25.386328416109883</v>
      </c>
      <c r="EX266">
        <f t="shared" si="382"/>
        <v>19.515503459449654</v>
      </c>
      <c r="EY266">
        <f t="shared" si="383"/>
        <v>1.6680162513703165</v>
      </c>
      <c r="EZ266">
        <f t="shared" si="384"/>
        <v>25.051249240328616</v>
      </c>
      <c r="FA266" s="79">
        <f t="shared" si="333"/>
        <v>1.6680162513703165</v>
      </c>
      <c r="FB266">
        <f t="shared" si="334"/>
        <v>4</v>
      </c>
    </row>
    <row r="267" spans="1:158">
      <c r="A267" s="50" t="s">
        <v>602</v>
      </c>
      <c r="B267" s="53">
        <v>9</v>
      </c>
      <c r="C267" s="53">
        <v>12</v>
      </c>
      <c r="H267" s="1">
        <v>266</v>
      </c>
      <c r="I267" s="50" t="s">
        <v>901</v>
      </c>
      <c r="J267" s="51">
        <v>19</v>
      </c>
      <c r="K267" s="51">
        <v>8</v>
      </c>
      <c r="L267">
        <f t="shared" si="308"/>
        <v>16.763054614240211</v>
      </c>
      <c r="M267">
        <f t="shared" si="309"/>
        <v>3</v>
      </c>
      <c r="N267">
        <f t="shared" si="310"/>
        <v>23.345235059857504</v>
      </c>
      <c r="O267">
        <f t="shared" si="311"/>
        <v>24.083189157584592</v>
      </c>
      <c r="P267">
        <f t="shared" si="312"/>
        <v>10.816653826391969</v>
      </c>
      <c r="Q267" s="79">
        <f t="shared" si="313"/>
        <v>3</v>
      </c>
      <c r="R267">
        <f t="shared" si="314"/>
        <v>2</v>
      </c>
      <c r="W267" s="50" t="s">
        <v>959</v>
      </c>
      <c r="X267" s="51">
        <v>2</v>
      </c>
      <c r="Y267" s="51">
        <v>24</v>
      </c>
      <c r="Z267">
        <f t="shared" si="335"/>
        <v>19.892523721237584</v>
      </c>
      <c r="AA267">
        <f t="shared" si="336"/>
        <v>25.762174636592356</v>
      </c>
      <c r="AB267">
        <f t="shared" si="337"/>
        <v>2.603927232351928</v>
      </c>
      <c r="AC267">
        <f t="shared" si="338"/>
        <v>2.6925824035672519</v>
      </c>
      <c r="AD267">
        <f t="shared" si="339"/>
        <v>15.024602126178488</v>
      </c>
      <c r="AE267" s="79">
        <f t="shared" si="315"/>
        <v>2.603927232351928</v>
      </c>
      <c r="AF267">
        <f t="shared" si="316"/>
        <v>3</v>
      </c>
      <c r="AK267" s="50" t="s">
        <v>959</v>
      </c>
      <c r="AL267" s="51">
        <v>2</v>
      </c>
      <c r="AM267" s="51">
        <v>24</v>
      </c>
      <c r="AN267">
        <f t="shared" si="340"/>
        <v>19.200085351533922</v>
      </c>
      <c r="AO267">
        <f t="shared" si="341"/>
        <v>25.613014070582786</v>
      </c>
      <c r="AP267">
        <f t="shared" si="342"/>
        <v>2.5832422351987985</v>
      </c>
      <c r="AQ267">
        <f t="shared" si="343"/>
        <v>3.0184617126756614</v>
      </c>
      <c r="AR267">
        <f t="shared" si="344"/>
        <v>15.291953586271733</v>
      </c>
      <c r="AS267" s="79">
        <f t="shared" si="317"/>
        <v>2.5832422351987985</v>
      </c>
      <c r="AT267">
        <f t="shared" si="318"/>
        <v>3</v>
      </c>
      <c r="AY267" s="50" t="s">
        <v>959</v>
      </c>
      <c r="AZ267" s="51">
        <v>2</v>
      </c>
      <c r="BA267" s="51">
        <v>24</v>
      </c>
      <c r="BB267">
        <f t="shared" si="345"/>
        <v>21.306379903283535</v>
      </c>
      <c r="BC267">
        <f t="shared" si="346"/>
        <v>24.576694015963124</v>
      </c>
      <c r="BD267">
        <f t="shared" si="347"/>
        <v>2.1339763076634504</v>
      </c>
      <c r="BE267">
        <f t="shared" si="348"/>
        <v>3.0184617126756614</v>
      </c>
      <c r="BF267">
        <f t="shared" si="349"/>
        <v>16.616292624909374</v>
      </c>
      <c r="BG267" s="79">
        <f t="shared" si="319"/>
        <v>2.1339763076634504</v>
      </c>
      <c r="BH267">
        <f t="shared" si="320"/>
        <v>3</v>
      </c>
      <c r="BM267" s="50" t="s">
        <v>959</v>
      </c>
      <c r="BN267" s="51">
        <v>2</v>
      </c>
      <c r="BO267" s="51">
        <v>24</v>
      </c>
      <c r="BP267">
        <f t="shared" si="350"/>
        <v>17.372364898148014</v>
      </c>
      <c r="BQ267">
        <f t="shared" si="351"/>
        <v>26.041592994553476</v>
      </c>
      <c r="BR267">
        <f t="shared" si="352"/>
        <v>2.0629225695579119</v>
      </c>
      <c r="BS267">
        <f t="shared" si="353"/>
        <v>6.1008196170678586</v>
      </c>
      <c r="BT267">
        <f t="shared" si="354"/>
        <v>18.028761957211213</v>
      </c>
      <c r="BU267" s="79">
        <f t="shared" si="321"/>
        <v>2.0629225695579119</v>
      </c>
      <c r="BV267">
        <f t="shared" si="322"/>
        <v>3</v>
      </c>
      <c r="CA267" s="50" t="s">
        <v>959</v>
      </c>
      <c r="CB267" s="51">
        <v>2</v>
      </c>
      <c r="CC267" s="51">
        <v>24</v>
      </c>
      <c r="CD267">
        <f t="shared" si="355"/>
        <v>15.26652619819922</v>
      </c>
      <c r="CE267">
        <f t="shared" si="356"/>
        <v>25.811621121598186</v>
      </c>
      <c r="CF267">
        <f t="shared" si="357"/>
        <v>1.9262735526064294</v>
      </c>
      <c r="CG267">
        <f t="shared" si="358"/>
        <v>6.1008196170678586</v>
      </c>
      <c r="CH267">
        <f t="shared" si="359"/>
        <v>21.501661941084727</v>
      </c>
      <c r="CI267" s="79">
        <f t="shared" si="323"/>
        <v>1.9262735526064294</v>
      </c>
      <c r="CJ267">
        <f t="shared" si="324"/>
        <v>3</v>
      </c>
      <c r="CO267" s="50" t="s">
        <v>959</v>
      </c>
      <c r="CP267" s="51">
        <v>2</v>
      </c>
      <c r="CQ267" s="51">
        <v>24</v>
      </c>
      <c r="CR267">
        <f t="shared" si="360"/>
        <v>15.09705772024674</v>
      </c>
      <c r="CS267">
        <f t="shared" si="361"/>
        <v>25.197432904960774</v>
      </c>
      <c r="CT267">
        <f t="shared" si="362"/>
        <v>9.6735789312636964</v>
      </c>
      <c r="CU267">
        <f t="shared" si="363"/>
        <v>6.1008196170678586</v>
      </c>
      <c r="CV267">
        <f t="shared" si="364"/>
        <v>24.807965396263551</v>
      </c>
      <c r="CW267" s="79">
        <f t="shared" si="325"/>
        <v>6.1008196170678586</v>
      </c>
      <c r="CX267">
        <f t="shared" si="326"/>
        <v>4</v>
      </c>
      <c r="DC267" s="50" t="s">
        <v>959</v>
      </c>
      <c r="DD267" s="51">
        <v>2</v>
      </c>
      <c r="DE267" s="51">
        <v>24</v>
      </c>
      <c r="DF267">
        <f t="shared" si="365"/>
        <v>14.975503149750814</v>
      </c>
      <c r="DG267">
        <f t="shared" si="366"/>
        <v>25.344767985982674</v>
      </c>
      <c r="DH267">
        <f t="shared" si="367"/>
        <v>19.000537049339055</v>
      </c>
      <c r="DI267">
        <f t="shared" si="368"/>
        <v>1.5746557899848224</v>
      </c>
      <c r="DJ267">
        <f t="shared" si="369"/>
        <v>24.762484272559373</v>
      </c>
      <c r="DK267" s="79">
        <f t="shared" si="327"/>
        <v>1.5746557899848224</v>
      </c>
      <c r="DL267">
        <f t="shared" si="328"/>
        <v>4</v>
      </c>
      <c r="DQ267" s="50" t="s">
        <v>959</v>
      </c>
      <c r="DR267" s="51">
        <v>2</v>
      </c>
      <c r="DS267" s="51">
        <v>24</v>
      </c>
      <c r="DT267">
        <f t="shared" si="370"/>
        <v>14.67464746191089</v>
      </c>
      <c r="DU267">
        <f t="shared" si="371"/>
        <v>24.654459041957974</v>
      </c>
      <c r="DV267">
        <f t="shared" si="372"/>
        <v>19.515503459449654</v>
      </c>
      <c r="DW267">
        <f t="shared" si="373"/>
        <v>1.6680162513703165</v>
      </c>
      <c r="DX267">
        <f t="shared" si="374"/>
        <v>24.888766429033865</v>
      </c>
      <c r="DY267" s="79">
        <f t="shared" si="329"/>
        <v>1.6680162513703165</v>
      </c>
      <c r="DZ267">
        <f t="shared" si="330"/>
        <v>4</v>
      </c>
      <c r="EE267" s="50" t="s">
        <v>959</v>
      </c>
      <c r="EF267" s="51">
        <v>2</v>
      </c>
      <c r="EG267" s="51">
        <v>24</v>
      </c>
      <c r="EH267">
        <f t="shared" si="375"/>
        <v>14.814620047108633</v>
      </c>
      <c r="EI267">
        <f t="shared" si="376"/>
        <v>25.118405190771895</v>
      </c>
      <c r="EJ267">
        <f t="shared" si="377"/>
        <v>19.515503459449654</v>
      </c>
      <c r="EK267">
        <f t="shared" si="378"/>
        <v>1.6680162513703165</v>
      </c>
      <c r="EL267">
        <f t="shared" si="379"/>
        <v>25.051249240328616</v>
      </c>
      <c r="EM267" s="79">
        <f t="shared" si="331"/>
        <v>1.6680162513703165</v>
      </c>
      <c r="EN267">
        <f t="shared" si="332"/>
        <v>4</v>
      </c>
      <c r="ES267" s="50" t="s">
        <v>959</v>
      </c>
      <c r="ET267" s="51">
        <v>2</v>
      </c>
      <c r="EU267" s="51">
        <v>24</v>
      </c>
      <c r="EV267">
        <f t="shared" si="380"/>
        <v>14.982913071637164</v>
      </c>
      <c r="EW267">
        <f t="shared" si="381"/>
        <v>25.386328416109883</v>
      </c>
      <c r="EX267">
        <f t="shared" si="382"/>
        <v>19.515503459449654</v>
      </c>
      <c r="EY267">
        <f t="shared" si="383"/>
        <v>1.6680162513703165</v>
      </c>
      <c r="EZ267">
        <f t="shared" si="384"/>
        <v>25.051249240328616</v>
      </c>
      <c r="FA267" s="79">
        <f t="shared" si="333"/>
        <v>1.6680162513703165</v>
      </c>
      <c r="FB267">
        <f t="shared" si="334"/>
        <v>4</v>
      </c>
    </row>
    <row r="268" spans="1:158">
      <c r="A268" s="50" t="s">
        <v>604</v>
      </c>
      <c r="B268" s="53">
        <v>2</v>
      </c>
      <c r="C268" s="53">
        <v>24</v>
      </c>
      <c r="H268" s="1">
        <v>267</v>
      </c>
      <c r="I268" s="50" t="s">
        <v>746</v>
      </c>
      <c r="J268" s="53">
        <v>28</v>
      </c>
      <c r="K268" s="53">
        <v>27</v>
      </c>
      <c r="L268">
        <f t="shared" si="308"/>
        <v>34.655446902326915</v>
      </c>
      <c r="M268">
        <f t="shared" si="309"/>
        <v>23.769728648009426</v>
      </c>
      <c r="N268">
        <f t="shared" si="310"/>
        <v>26.172504656604801</v>
      </c>
      <c r="O268">
        <f t="shared" si="311"/>
        <v>27.166155414412248</v>
      </c>
      <c r="P268">
        <f t="shared" si="312"/>
        <v>22.203603311174518</v>
      </c>
      <c r="Q268" s="79">
        <f t="shared" si="313"/>
        <v>22.203603311174518</v>
      </c>
      <c r="R268">
        <f t="shared" si="314"/>
        <v>5</v>
      </c>
      <c r="W268" s="50" t="s">
        <v>961</v>
      </c>
      <c r="X268" s="51">
        <v>10</v>
      </c>
      <c r="Y268" s="51">
        <v>14</v>
      </c>
      <c r="Z268">
        <f t="shared" si="335"/>
        <v>11.91270330361669</v>
      </c>
      <c r="AA268">
        <f t="shared" si="336"/>
        <v>13.43142418160793</v>
      </c>
      <c r="AB268">
        <f t="shared" si="337"/>
        <v>13.215574323327152</v>
      </c>
      <c r="AC268">
        <f t="shared" si="338"/>
        <v>11.715374513859981</v>
      </c>
      <c r="AD268">
        <f t="shared" si="339"/>
        <v>6.1795944040596291</v>
      </c>
      <c r="AE268" s="79">
        <f t="shared" si="315"/>
        <v>6.1795944040596291</v>
      </c>
      <c r="AF268">
        <f t="shared" si="316"/>
        <v>5</v>
      </c>
      <c r="AK268" s="50" t="s">
        <v>961</v>
      </c>
      <c r="AL268" s="51">
        <v>10</v>
      </c>
      <c r="AM268" s="51">
        <v>14</v>
      </c>
      <c r="AN268">
        <f t="shared" si="340"/>
        <v>8.6568556556169654</v>
      </c>
      <c r="AO268">
        <f t="shared" si="341"/>
        <v>13.116763252413753</v>
      </c>
      <c r="AP268">
        <f t="shared" si="342"/>
        <v>13.517363555579722</v>
      </c>
      <c r="AQ268">
        <f t="shared" si="343"/>
        <v>10.883218477954436</v>
      </c>
      <c r="AR268">
        <f t="shared" si="344"/>
        <v>7.2326005754976475</v>
      </c>
      <c r="AS268" s="79">
        <f t="shared" si="317"/>
        <v>7.2326005754976475</v>
      </c>
      <c r="AT268">
        <f t="shared" si="318"/>
        <v>5</v>
      </c>
      <c r="AY268" s="50" t="s">
        <v>961</v>
      </c>
      <c r="AZ268" s="51">
        <v>10</v>
      </c>
      <c r="BA268" s="51">
        <v>14</v>
      </c>
      <c r="BB268">
        <f t="shared" si="345"/>
        <v>8.640740101579528</v>
      </c>
      <c r="BC268">
        <f t="shared" si="346"/>
        <v>12.207124510476566</v>
      </c>
      <c r="BD268">
        <f t="shared" si="347"/>
        <v>13.546447352485778</v>
      </c>
      <c r="BE268">
        <f t="shared" si="348"/>
        <v>10.883218477954436</v>
      </c>
      <c r="BF268">
        <f t="shared" si="349"/>
        <v>8.4362965379731403</v>
      </c>
      <c r="BG268" s="79">
        <f t="shared" si="319"/>
        <v>8.4362965379731403</v>
      </c>
      <c r="BH268">
        <f t="shared" si="320"/>
        <v>5</v>
      </c>
      <c r="BM268" s="50" t="s">
        <v>961</v>
      </c>
      <c r="BN268" s="51">
        <v>10</v>
      </c>
      <c r="BO268" s="51">
        <v>14</v>
      </c>
      <c r="BP268">
        <f t="shared" si="350"/>
        <v>4.7697503534677077</v>
      </c>
      <c r="BQ268">
        <f t="shared" si="351"/>
        <v>13.572386614519077</v>
      </c>
      <c r="BR268">
        <f t="shared" si="352"/>
        <v>13.472716000569129</v>
      </c>
      <c r="BS268">
        <f t="shared" si="353"/>
        <v>8.9899944382630181</v>
      </c>
      <c r="BT268">
        <f t="shared" si="354"/>
        <v>12.891047857710648</v>
      </c>
      <c r="BU268" s="79">
        <f t="shared" si="321"/>
        <v>4.7697503534677077</v>
      </c>
      <c r="BV268">
        <f t="shared" si="322"/>
        <v>1</v>
      </c>
      <c r="CA268" s="50" t="s">
        <v>961</v>
      </c>
      <c r="CB268" s="51">
        <v>10</v>
      </c>
      <c r="CC268" s="51">
        <v>14</v>
      </c>
      <c r="CD268">
        <f t="shared" si="355"/>
        <v>2.6416522178937716</v>
      </c>
      <c r="CE268">
        <f t="shared" si="356"/>
        <v>13.159908096371106</v>
      </c>
      <c r="CF268">
        <f t="shared" si="357"/>
        <v>13.564158355883013</v>
      </c>
      <c r="CG268">
        <f t="shared" si="358"/>
        <v>8.9899944382630181</v>
      </c>
      <c r="CH268">
        <f t="shared" si="359"/>
        <v>17.297977246738746</v>
      </c>
      <c r="CI268" s="79">
        <f t="shared" si="323"/>
        <v>2.6416522178937716</v>
      </c>
      <c r="CJ268">
        <f t="shared" si="324"/>
        <v>1</v>
      </c>
      <c r="CO268" s="50" t="s">
        <v>961</v>
      </c>
      <c r="CP268" s="51">
        <v>10</v>
      </c>
      <c r="CQ268" s="51">
        <v>14</v>
      </c>
      <c r="CR268">
        <f t="shared" si="360"/>
        <v>2.2911165331474579</v>
      </c>
      <c r="CS268">
        <f t="shared" si="361"/>
        <v>12.49042132996321</v>
      </c>
      <c r="CT268">
        <f t="shared" si="362"/>
        <v>6.6798050878292008</v>
      </c>
      <c r="CU268">
        <f t="shared" si="363"/>
        <v>8.9899944382630181</v>
      </c>
      <c r="CV268">
        <f t="shared" si="364"/>
        <v>20.935048810600126</v>
      </c>
      <c r="CW268" s="79">
        <f t="shared" si="325"/>
        <v>2.2911165331474579</v>
      </c>
      <c r="CX268">
        <f t="shared" si="326"/>
        <v>1</v>
      </c>
      <c r="DC268" s="50" t="s">
        <v>961</v>
      </c>
      <c r="DD268" s="51">
        <v>10</v>
      </c>
      <c r="DE268" s="51">
        <v>14</v>
      </c>
      <c r="DF268">
        <f t="shared" si="365"/>
        <v>2.2338250666058386</v>
      </c>
      <c r="DG268">
        <f t="shared" si="366"/>
        <v>12.646824501165984</v>
      </c>
      <c r="DH268">
        <f t="shared" si="367"/>
        <v>11.947162586794661</v>
      </c>
      <c r="DI268">
        <f t="shared" si="368"/>
        <v>13.059939319037158</v>
      </c>
      <c r="DJ268">
        <f t="shared" si="369"/>
        <v>20.947269605100093</v>
      </c>
      <c r="DK268" s="79">
        <f t="shared" si="327"/>
        <v>2.2338250666058386</v>
      </c>
      <c r="DL268">
        <f t="shared" si="328"/>
        <v>1</v>
      </c>
      <c r="DQ268" s="50" t="s">
        <v>961</v>
      </c>
      <c r="DR268" s="51">
        <v>10</v>
      </c>
      <c r="DS268" s="51">
        <v>14</v>
      </c>
      <c r="DT268">
        <f t="shared" si="370"/>
        <v>2.2229728858822662</v>
      </c>
      <c r="DU268">
        <f t="shared" si="371"/>
        <v>11.904539336386915</v>
      </c>
      <c r="DV268">
        <f t="shared" si="372"/>
        <v>11.641371995937222</v>
      </c>
      <c r="DW268">
        <f t="shared" si="373"/>
        <v>13.032402030279584</v>
      </c>
      <c r="DX268">
        <f t="shared" si="374"/>
        <v>21.042135086511617</v>
      </c>
      <c r="DY268" s="79">
        <f t="shared" si="329"/>
        <v>2.2229728858822662</v>
      </c>
      <c r="DZ268">
        <f t="shared" si="330"/>
        <v>1</v>
      </c>
      <c r="EE268" s="50" t="s">
        <v>961</v>
      </c>
      <c r="EF268" s="51">
        <v>10</v>
      </c>
      <c r="EG268" s="51">
        <v>14</v>
      </c>
      <c r="EH268">
        <f t="shared" si="375"/>
        <v>2.2080680560600996</v>
      </c>
      <c r="EI268">
        <f t="shared" si="376"/>
        <v>12.408481933250195</v>
      </c>
      <c r="EJ268">
        <f t="shared" si="377"/>
        <v>11.641371995937222</v>
      </c>
      <c r="EK268">
        <f t="shared" si="378"/>
        <v>13.032402030279584</v>
      </c>
      <c r="EL268">
        <f t="shared" si="379"/>
        <v>21.239198431698526</v>
      </c>
      <c r="EM268" s="79">
        <f t="shared" si="331"/>
        <v>2.2080680560600996</v>
      </c>
      <c r="EN268">
        <f t="shared" si="332"/>
        <v>1</v>
      </c>
      <c r="ES268" s="50" t="s">
        <v>961</v>
      </c>
      <c r="ET268" s="51">
        <v>10</v>
      </c>
      <c r="EU268" s="51">
        <v>14</v>
      </c>
      <c r="EV268">
        <f t="shared" si="380"/>
        <v>2.3577136705367292</v>
      </c>
      <c r="EW268">
        <f t="shared" si="381"/>
        <v>12.679490051677476</v>
      </c>
      <c r="EX268">
        <f t="shared" si="382"/>
        <v>11.641371995937222</v>
      </c>
      <c r="EY268">
        <f t="shared" si="383"/>
        <v>13.032402030279584</v>
      </c>
      <c r="EZ268">
        <f t="shared" si="384"/>
        <v>21.239198431698526</v>
      </c>
      <c r="FA268" s="79">
        <f t="shared" si="333"/>
        <v>2.3577136705367292</v>
      </c>
      <c r="FB268">
        <f t="shared" si="334"/>
        <v>1</v>
      </c>
    </row>
    <row r="269" spans="1:158">
      <c r="A269" s="50" t="s">
        <v>606</v>
      </c>
      <c r="B269" s="53">
        <v>37</v>
      </c>
      <c r="C269" s="53">
        <v>34</v>
      </c>
      <c r="H269" s="1">
        <v>268</v>
      </c>
      <c r="I269" s="50" t="s">
        <v>933</v>
      </c>
      <c r="J269" s="51">
        <v>23</v>
      </c>
      <c r="K269" s="51">
        <v>27</v>
      </c>
      <c r="L269">
        <f t="shared" si="308"/>
        <v>31.240998703626616</v>
      </c>
      <c r="M269">
        <f t="shared" si="309"/>
        <v>22.360679774997898</v>
      </c>
      <c r="N269">
        <f t="shared" si="310"/>
        <v>21.213203435596427</v>
      </c>
      <c r="O269">
        <f t="shared" si="311"/>
        <v>22.203603311174518</v>
      </c>
      <c r="P269">
        <f t="shared" si="312"/>
        <v>18.384776310850235</v>
      </c>
      <c r="Q269" s="79">
        <f t="shared" si="313"/>
        <v>18.384776310850235</v>
      </c>
      <c r="R269">
        <f t="shared" si="314"/>
        <v>5</v>
      </c>
      <c r="W269" s="50" t="s">
        <v>964</v>
      </c>
      <c r="X269" s="51">
        <v>2</v>
      </c>
      <c r="Y269" s="51">
        <v>24</v>
      </c>
      <c r="Z269">
        <f t="shared" si="335"/>
        <v>19.892523721237584</v>
      </c>
      <c r="AA269">
        <f t="shared" si="336"/>
        <v>25.762174636592356</v>
      </c>
      <c r="AB269">
        <f t="shared" si="337"/>
        <v>2.603927232351928</v>
      </c>
      <c r="AC269">
        <f t="shared" si="338"/>
        <v>2.6925824035672519</v>
      </c>
      <c r="AD269">
        <f t="shared" si="339"/>
        <v>15.024602126178488</v>
      </c>
      <c r="AE269" s="79">
        <f t="shared" si="315"/>
        <v>2.603927232351928</v>
      </c>
      <c r="AF269">
        <f t="shared" si="316"/>
        <v>3</v>
      </c>
      <c r="AK269" s="50" t="s">
        <v>964</v>
      </c>
      <c r="AL269" s="51">
        <v>2</v>
      </c>
      <c r="AM269" s="51">
        <v>24</v>
      </c>
      <c r="AN269">
        <f t="shared" si="340"/>
        <v>19.200085351533922</v>
      </c>
      <c r="AO269">
        <f t="shared" si="341"/>
        <v>25.613014070582786</v>
      </c>
      <c r="AP269">
        <f t="shared" si="342"/>
        <v>2.5832422351987985</v>
      </c>
      <c r="AQ269">
        <f t="shared" si="343"/>
        <v>3.0184617126756614</v>
      </c>
      <c r="AR269">
        <f t="shared" si="344"/>
        <v>15.291953586271733</v>
      </c>
      <c r="AS269" s="79">
        <f t="shared" si="317"/>
        <v>2.5832422351987985</v>
      </c>
      <c r="AT269">
        <f t="shared" si="318"/>
        <v>3</v>
      </c>
      <c r="AY269" s="50" t="s">
        <v>964</v>
      </c>
      <c r="AZ269" s="51">
        <v>2</v>
      </c>
      <c r="BA269" s="51">
        <v>24</v>
      </c>
      <c r="BB269">
        <f t="shared" si="345"/>
        <v>21.306379903283535</v>
      </c>
      <c r="BC269">
        <f t="shared" si="346"/>
        <v>24.576694015963124</v>
      </c>
      <c r="BD269">
        <f t="shared" si="347"/>
        <v>2.1339763076634504</v>
      </c>
      <c r="BE269">
        <f t="shared" si="348"/>
        <v>3.0184617126756614</v>
      </c>
      <c r="BF269">
        <f t="shared" si="349"/>
        <v>16.616292624909374</v>
      </c>
      <c r="BG269" s="79">
        <f t="shared" si="319"/>
        <v>2.1339763076634504</v>
      </c>
      <c r="BH269">
        <f t="shared" si="320"/>
        <v>3</v>
      </c>
      <c r="BM269" s="50" t="s">
        <v>964</v>
      </c>
      <c r="BN269" s="51">
        <v>2</v>
      </c>
      <c r="BO269" s="51">
        <v>24</v>
      </c>
      <c r="BP269">
        <f t="shared" si="350"/>
        <v>17.372364898148014</v>
      </c>
      <c r="BQ269">
        <f t="shared" si="351"/>
        <v>26.041592994553476</v>
      </c>
      <c r="BR269">
        <f t="shared" si="352"/>
        <v>2.0629225695579119</v>
      </c>
      <c r="BS269">
        <f t="shared" si="353"/>
        <v>6.1008196170678586</v>
      </c>
      <c r="BT269">
        <f t="shared" si="354"/>
        <v>18.028761957211213</v>
      </c>
      <c r="BU269" s="79">
        <f t="shared" si="321"/>
        <v>2.0629225695579119</v>
      </c>
      <c r="BV269">
        <f t="shared" si="322"/>
        <v>3</v>
      </c>
      <c r="CA269" s="50" t="s">
        <v>964</v>
      </c>
      <c r="CB269" s="51">
        <v>2</v>
      </c>
      <c r="CC269" s="51">
        <v>24</v>
      </c>
      <c r="CD269">
        <f t="shared" si="355"/>
        <v>15.26652619819922</v>
      </c>
      <c r="CE269">
        <f t="shared" si="356"/>
        <v>25.811621121598186</v>
      </c>
      <c r="CF269">
        <f t="shared" si="357"/>
        <v>1.9262735526064294</v>
      </c>
      <c r="CG269">
        <f t="shared" si="358"/>
        <v>6.1008196170678586</v>
      </c>
      <c r="CH269">
        <f t="shared" si="359"/>
        <v>21.501661941084727</v>
      </c>
      <c r="CI269" s="79">
        <f t="shared" si="323"/>
        <v>1.9262735526064294</v>
      </c>
      <c r="CJ269">
        <f t="shared" si="324"/>
        <v>3</v>
      </c>
      <c r="CO269" s="50" t="s">
        <v>964</v>
      </c>
      <c r="CP269" s="51">
        <v>2</v>
      </c>
      <c r="CQ269" s="51">
        <v>24</v>
      </c>
      <c r="CR269">
        <f t="shared" si="360"/>
        <v>15.09705772024674</v>
      </c>
      <c r="CS269">
        <f t="shared" si="361"/>
        <v>25.197432904960774</v>
      </c>
      <c r="CT269">
        <f t="shared" si="362"/>
        <v>9.6735789312636964</v>
      </c>
      <c r="CU269">
        <f t="shared" si="363"/>
        <v>6.1008196170678586</v>
      </c>
      <c r="CV269">
        <f t="shared" si="364"/>
        <v>24.807965396263551</v>
      </c>
      <c r="CW269" s="79">
        <f t="shared" si="325"/>
        <v>6.1008196170678586</v>
      </c>
      <c r="CX269">
        <f t="shared" si="326"/>
        <v>4</v>
      </c>
      <c r="DC269" s="50" t="s">
        <v>964</v>
      </c>
      <c r="DD269" s="51">
        <v>2</v>
      </c>
      <c r="DE269" s="51">
        <v>24</v>
      </c>
      <c r="DF269">
        <f t="shared" si="365"/>
        <v>14.975503149750814</v>
      </c>
      <c r="DG269">
        <f t="shared" si="366"/>
        <v>25.344767985982674</v>
      </c>
      <c r="DH269">
        <f t="shared" si="367"/>
        <v>19.000537049339055</v>
      </c>
      <c r="DI269">
        <f t="shared" si="368"/>
        <v>1.5746557899848224</v>
      </c>
      <c r="DJ269">
        <f t="shared" si="369"/>
        <v>24.762484272559373</v>
      </c>
      <c r="DK269" s="79">
        <f t="shared" si="327"/>
        <v>1.5746557899848224</v>
      </c>
      <c r="DL269">
        <f t="shared" si="328"/>
        <v>4</v>
      </c>
      <c r="DQ269" s="50" t="s">
        <v>964</v>
      </c>
      <c r="DR269" s="51">
        <v>2</v>
      </c>
      <c r="DS269" s="51">
        <v>24</v>
      </c>
      <c r="DT269">
        <f t="shared" si="370"/>
        <v>14.67464746191089</v>
      </c>
      <c r="DU269">
        <f t="shared" si="371"/>
        <v>24.654459041957974</v>
      </c>
      <c r="DV269">
        <f t="shared" si="372"/>
        <v>19.515503459449654</v>
      </c>
      <c r="DW269">
        <f t="shared" si="373"/>
        <v>1.6680162513703165</v>
      </c>
      <c r="DX269">
        <f t="shared" si="374"/>
        <v>24.888766429033865</v>
      </c>
      <c r="DY269" s="79">
        <f t="shared" si="329"/>
        <v>1.6680162513703165</v>
      </c>
      <c r="DZ269">
        <f t="shared" si="330"/>
        <v>4</v>
      </c>
      <c r="EE269" s="50" t="s">
        <v>964</v>
      </c>
      <c r="EF269" s="51">
        <v>2</v>
      </c>
      <c r="EG269" s="51">
        <v>24</v>
      </c>
      <c r="EH269">
        <f t="shared" si="375"/>
        <v>14.814620047108633</v>
      </c>
      <c r="EI269">
        <f t="shared" si="376"/>
        <v>25.118405190771895</v>
      </c>
      <c r="EJ269">
        <f t="shared" si="377"/>
        <v>19.515503459449654</v>
      </c>
      <c r="EK269">
        <f t="shared" si="378"/>
        <v>1.6680162513703165</v>
      </c>
      <c r="EL269">
        <f t="shared" si="379"/>
        <v>25.051249240328616</v>
      </c>
      <c r="EM269" s="79">
        <f t="shared" si="331"/>
        <v>1.6680162513703165</v>
      </c>
      <c r="EN269">
        <f t="shared" si="332"/>
        <v>4</v>
      </c>
      <c r="ES269" s="50" t="s">
        <v>964</v>
      </c>
      <c r="ET269" s="51">
        <v>2</v>
      </c>
      <c r="EU269" s="51">
        <v>24</v>
      </c>
      <c r="EV269">
        <f t="shared" si="380"/>
        <v>14.982913071637164</v>
      </c>
      <c r="EW269">
        <f t="shared" si="381"/>
        <v>25.386328416109883</v>
      </c>
      <c r="EX269">
        <f t="shared" si="382"/>
        <v>19.515503459449654</v>
      </c>
      <c r="EY269">
        <f t="shared" si="383"/>
        <v>1.6680162513703165</v>
      </c>
      <c r="EZ269">
        <f t="shared" si="384"/>
        <v>25.051249240328616</v>
      </c>
      <c r="FA269" s="79">
        <f t="shared" si="333"/>
        <v>1.6680162513703165</v>
      </c>
      <c r="FB269">
        <f t="shared" si="334"/>
        <v>4</v>
      </c>
    </row>
    <row r="270" spans="1:158">
      <c r="A270" s="50" t="s">
        <v>610</v>
      </c>
      <c r="B270" s="53">
        <v>17</v>
      </c>
      <c r="C270" s="53">
        <v>17</v>
      </c>
      <c r="H270" s="1">
        <v>269</v>
      </c>
      <c r="I270" s="50" t="s">
        <v>778</v>
      </c>
      <c r="J270" s="53">
        <v>26</v>
      </c>
      <c r="K270" s="53">
        <v>23</v>
      </c>
      <c r="L270">
        <f t="shared" si="308"/>
        <v>30.479501308256342</v>
      </c>
      <c r="M270">
        <f t="shared" si="309"/>
        <v>19.313207915827967</v>
      </c>
      <c r="N270">
        <f t="shared" si="310"/>
        <v>24.020824298928627</v>
      </c>
      <c r="O270">
        <f t="shared" si="311"/>
        <v>25.019992006393608</v>
      </c>
      <c r="P270">
        <f t="shared" si="312"/>
        <v>18.357559750685819</v>
      </c>
      <c r="Q270" s="79">
        <f t="shared" si="313"/>
        <v>18.357559750685819</v>
      </c>
      <c r="R270">
        <f t="shared" si="314"/>
        <v>5</v>
      </c>
      <c r="W270" s="50" t="s">
        <v>966</v>
      </c>
      <c r="X270" s="51">
        <v>28</v>
      </c>
      <c r="Y270" s="51">
        <v>35</v>
      </c>
      <c r="Z270">
        <f t="shared" si="335"/>
        <v>39.51977353173978</v>
      </c>
      <c r="AA270">
        <f t="shared" si="336"/>
        <v>28.32223687437633</v>
      </c>
      <c r="AB270">
        <f t="shared" si="337"/>
        <v>25.783961975991666</v>
      </c>
      <c r="AC270">
        <f t="shared" si="338"/>
        <v>30.186917696247161</v>
      </c>
      <c r="AD270">
        <f t="shared" si="339"/>
        <v>21.921513898772357</v>
      </c>
      <c r="AE270" s="79">
        <f t="shared" si="315"/>
        <v>21.921513898772357</v>
      </c>
      <c r="AF270">
        <f t="shared" si="316"/>
        <v>5</v>
      </c>
      <c r="AK270" s="50" t="s">
        <v>966</v>
      </c>
      <c r="AL270" s="51">
        <v>28</v>
      </c>
      <c r="AM270" s="51">
        <v>35</v>
      </c>
      <c r="AN270">
        <f t="shared" si="340"/>
        <v>35.689331513523584</v>
      </c>
      <c r="AO270">
        <f t="shared" si="341"/>
        <v>29.130760413004531</v>
      </c>
      <c r="AP270">
        <f t="shared" si="342"/>
        <v>25.938823522313321</v>
      </c>
      <c r="AQ270">
        <f t="shared" si="343"/>
        <v>29.823555194290449</v>
      </c>
      <c r="AR270">
        <f t="shared" si="344"/>
        <v>20.80986571856457</v>
      </c>
      <c r="AS270" s="79">
        <f t="shared" si="317"/>
        <v>20.80986571856457</v>
      </c>
      <c r="AT270">
        <f t="shared" si="318"/>
        <v>5</v>
      </c>
      <c r="AY270" s="50" t="s">
        <v>966</v>
      </c>
      <c r="AZ270" s="51">
        <v>28</v>
      </c>
      <c r="BA270" s="51">
        <v>35</v>
      </c>
      <c r="BB270">
        <f t="shared" si="345"/>
        <v>32.171700632497576</v>
      </c>
      <c r="BC270">
        <f t="shared" si="346"/>
        <v>28.080489470810114</v>
      </c>
      <c r="BD270">
        <f t="shared" si="347"/>
        <v>26.437375195462749</v>
      </c>
      <c r="BE270">
        <f t="shared" si="348"/>
        <v>29.823555194290449</v>
      </c>
      <c r="BF270">
        <f t="shared" si="349"/>
        <v>20.061013678690756</v>
      </c>
      <c r="BG270" s="79">
        <f t="shared" si="319"/>
        <v>20.061013678690756</v>
      </c>
      <c r="BH270">
        <f t="shared" si="320"/>
        <v>5</v>
      </c>
      <c r="BM270" s="50" t="s">
        <v>966</v>
      </c>
      <c r="BN270" s="51">
        <v>28</v>
      </c>
      <c r="BO270" s="51">
        <v>35</v>
      </c>
      <c r="BP270">
        <f t="shared" si="350"/>
        <v>30.351869057282212</v>
      </c>
      <c r="BQ270">
        <f t="shared" si="351"/>
        <v>29.151779013672158</v>
      </c>
      <c r="BR270">
        <f t="shared" si="352"/>
        <v>26.469773479121262</v>
      </c>
      <c r="BS270">
        <f t="shared" si="353"/>
        <v>31.202884482047491</v>
      </c>
      <c r="BT270">
        <f t="shared" si="354"/>
        <v>15.119051167642308</v>
      </c>
      <c r="BU270" s="79">
        <f t="shared" si="321"/>
        <v>15.119051167642308</v>
      </c>
      <c r="BV270">
        <f t="shared" si="322"/>
        <v>5</v>
      </c>
      <c r="CA270" s="50" t="s">
        <v>966</v>
      </c>
      <c r="CB270" s="51">
        <v>28</v>
      </c>
      <c r="CC270" s="51">
        <v>35</v>
      </c>
      <c r="CD270">
        <f t="shared" si="355"/>
        <v>29.223513215565013</v>
      </c>
      <c r="CE270">
        <f t="shared" si="356"/>
        <v>30.260413330933432</v>
      </c>
      <c r="CF270">
        <f t="shared" si="357"/>
        <v>26.675964489919966</v>
      </c>
      <c r="CG270">
        <f t="shared" si="358"/>
        <v>31.202884482047491</v>
      </c>
      <c r="CH270">
        <f t="shared" si="359"/>
        <v>11.12392718282044</v>
      </c>
      <c r="CI270" s="79">
        <f t="shared" si="323"/>
        <v>11.12392718282044</v>
      </c>
      <c r="CJ270">
        <f t="shared" si="324"/>
        <v>5</v>
      </c>
      <c r="CO270" s="50" t="s">
        <v>966</v>
      </c>
      <c r="CP270" s="51">
        <v>28</v>
      </c>
      <c r="CQ270" s="51">
        <v>35</v>
      </c>
      <c r="CR270">
        <f t="shared" si="360"/>
        <v>28.214806429044689</v>
      </c>
      <c r="CS270">
        <f t="shared" si="361"/>
        <v>30.464087463766251</v>
      </c>
      <c r="CT270">
        <f t="shared" si="362"/>
        <v>32.125259470133294</v>
      </c>
      <c r="CU270">
        <f t="shared" si="363"/>
        <v>31.202884482047491</v>
      </c>
      <c r="CV270">
        <f t="shared" si="364"/>
        <v>8.4336668123782186</v>
      </c>
      <c r="CW270" s="79">
        <f t="shared" si="325"/>
        <v>8.4336668123782186</v>
      </c>
      <c r="CX270">
        <f t="shared" si="326"/>
        <v>5</v>
      </c>
      <c r="DC270" s="50" t="s">
        <v>966</v>
      </c>
      <c r="DD270" s="51">
        <v>28</v>
      </c>
      <c r="DE270" s="51">
        <v>35</v>
      </c>
      <c r="DF270">
        <f t="shared" si="365"/>
        <v>27.584480321880211</v>
      </c>
      <c r="DG270">
        <f t="shared" si="366"/>
        <v>30.445724987808916</v>
      </c>
      <c r="DH270">
        <f t="shared" si="367"/>
        <v>39.605452108608809</v>
      </c>
      <c r="DI270">
        <f t="shared" si="368"/>
        <v>26.772719511042069</v>
      </c>
      <c r="DJ270">
        <f t="shared" si="369"/>
        <v>8.3505705786341373</v>
      </c>
      <c r="DK270" s="79">
        <f t="shared" si="327"/>
        <v>8.3505705786341373</v>
      </c>
      <c r="DL270">
        <f t="shared" si="328"/>
        <v>5</v>
      </c>
      <c r="DQ270" s="50" t="s">
        <v>966</v>
      </c>
      <c r="DR270" s="51">
        <v>28</v>
      </c>
      <c r="DS270" s="51">
        <v>35</v>
      </c>
      <c r="DT270">
        <f t="shared" si="370"/>
        <v>26.806926960234883</v>
      </c>
      <c r="DU270">
        <f t="shared" si="371"/>
        <v>30.677758007187933</v>
      </c>
      <c r="DV270">
        <f t="shared" si="372"/>
        <v>39.267672624842326</v>
      </c>
      <c r="DW270">
        <f t="shared" si="373"/>
        <v>26.668154070029583</v>
      </c>
      <c r="DX270">
        <f t="shared" si="374"/>
        <v>8.3416287186018518</v>
      </c>
      <c r="DY270" s="79">
        <f t="shared" si="329"/>
        <v>8.3416287186018518</v>
      </c>
      <c r="DZ270">
        <f t="shared" si="330"/>
        <v>5</v>
      </c>
      <c r="EE270" s="50" t="s">
        <v>966</v>
      </c>
      <c r="EF270" s="51">
        <v>28</v>
      </c>
      <c r="EG270" s="51">
        <v>35</v>
      </c>
      <c r="EH270">
        <f t="shared" si="375"/>
        <v>27.14090660976882</v>
      </c>
      <c r="EI270">
        <f t="shared" si="376"/>
        <v>30.456080402044456</v>
      </c>
      <c r="EJ270">
        <f t="shared" si="377"/>
        <v>39.267672624842326</v>
      </c>
      <c r="EK270">
        <f t="shared" si="378"/>
        <v>26.668154070029583</v>
      </c>
      <c r="EL270">
        <f t="shared" si="379"/>
        <v>8.1916756760180096</v>
      </c>
      <c r="EM270" s="79">
        <f t="shared" si="331"/>
        <v>8.1916756760180096</v>
      </c>
      <c r="EN270">
        <f t="shared" si="332"/>
        <v>5</v>
      </c>
      <c r="ES270" s="50" t="s">
        <v>966</v>
      </c>
      <c r="ET270" s="51">
        <v>28</v>
      </c>
      <c r="EU270" s="51">
        <v>35</v>
      </c>
      <c r="EV270">
        <f t="shared" si="380"/>
        <v>27.192445767386129</v>
      </c>
      <c r="EW270">
        <f t="shared" si="381"/>
        <v>30.549770137442739</v>
      </c>
      <c r="EX270">
        <f t="shared" si="382"/>
        <v>39.267672624842326</v>
      </c>
      <c r="EY270">
        <f t="shared" si="383"/>
        <v>26.668154070029583</v>
      </c>
      <c r="EZ270">
        <f t="shared" si="384"/>
        <v>8.1916756760180096</v>
      </c>
      <c r="FA270" s="79">
        <f t="shared" si="333"/>
        <v>8.1916756760180096</v>
      </c>
      <c r="FB270">
        <f t="shared" si="334"/>
        <v>5</v>
      </c>
    </row>
    <row r="271" spans="1:158">
      <c r="A271" s="50" t="s">
        <v>612</v>
      </c>
      <c r="B271" s="53">
        <v>11</v>
      </c>
      <c r="C271" s="53">
        <v>7</v>
      </c>
      <c r="H271" s="1">
        <v>270</v>
      </c>
      <c r="I271" s="50" t="s">
        <v>762</v>
      </c>
      <c r="J271" s="53">
        <v>19</v>
      </c>
      <c r="K271" s="53">
        <v>28</v>
      </c>
      <c r="L271">
        <f t="shared" si="308"/>
        <v>29.681644159311659</v>
      </c>
      <c r="M271">
        <f t="shared" si="309"/>
        <v>23</v>
      </c>
      <c r="N271">
        <f t="shared" si="310"/>
        <v>17.464249196572979</v>
      </c>
      <c r="O271">
        <f t="shared" si="311"/>
        <v>18.439088914585774</v>
      </c>
      <c r="P271">
        <f t="shared" si="312"/>
        <v>16.643316977093239</v>
      </c>
      <c r="Q271" s="79">
        <f t="shared" si="313"/>
        <v>16.643316977093239</v>
      </c>
      <c r="R271">
        <f t="shared" si="314"/>
        <v>5</v>
      </c>
      <c r="W271" s="50" t="s">
        <v>968</v>
      </c>
      <c r="X271" s="51">
        <v>12</v>
      </c>
      <c r="Y271" s="51">
        <v>13</v>
      </c>
      <c r="Z271">
        <f t="shared" si="335"/>
        <v>12.410177275123832</v>
      </c>
      <c r="AA271">
        <f t="shared" si="336"/>
        <v>11.198837723812336</v>
      </c>
      <c r="AB271">
        <f t="shared" si="337"/>
        <v>15.07956697559263</v>
      </c>
      <c r="AC271">
        <f t="shared" si="338"/>
        <v>13.901438774457844</v>
      </c>
      <c r="AD271">
        <f t="shared" si="339"/>
        <v>5.2916433707108084</v>
      </c>
      <c r="AE271" s="79">
        <f t="shared" si="315"/>
        <v>5.2916433707108084</v>
      </c>
      <c r="AF271">
        <f t="shared" si="316"/>
        <v>5</v>
      </c>
      <c r="AK271" s="50" t="s">
        <v>968</v>
      </c>
      <c r="AL271" s="51">
        <v>12</v>
      </c>
      <c r="AM271" s="51">
        <v>13</v>
      </c>
      <c r="AN271">
        <f t="shared" si="340"/>
        <v>8.5168594283449011</v>
      </c>
      <c r="AO271">
        <f t="shared" si="341"/>
        <v>10.900967269002868</v>
      </c>
      <c r="AP271">
        <f t="shared" si="342"/>
        <v>15.390534194293414</v>
      </c>
      <c r="AQ271">
        <f t="shared" si="343"/>
        <v>13.068197189011533</v>
      </c>
      <c r="AR271">
        <f t="shared" si="344"/>
        <v>6.4060266737416027</v>
      </c>
      <c r="AS271" s="79">
        <f t="shared" si="317"/>
        <v>6.4060266737416027</v>
      </c>
      <c r="AT271">
        <f t="shared" si="318"/>
        <v>5</v>
      </c>
      <c r="AY271" s="50" t="s">
        <v>968</v>
      </c>
      <c r="AZ271" s="51">
        <v>12</v>
      </c>
      <c r="BA271" s="51">
        <v>13</v>
      </c>
      <c r="BB271">
        <f t="shared" si="345"/>
        <v>7.0198439226983229</v>
      </c>
      <c r="BC271">
        <f t="shared" si="346"/>
        <v>9.9756648313923293</v>
      </c>
      <c r="BD271">
        <f t="shared" si="347"/>
        <v>15.460596540938157</v>
      </c>
      <c r="BE271">
        <f t="shared" si="348"/>
        <v>13.068197189011533</v>
      </c>
      <c r="BF271">
        <f t="shared" si="349"/>
        <v>7.3592181063355913</v>
      </c>
      <c r="BG271" s="79">
        <f t="shared" si="319"/>
        <v>7.0198439226983229</v>
      </c>
      <c r="BH271">
        <f t="shared" si="320"/>
        <v>1</v>
      </c>
      <c r="BM271" s="50" t="s">
        <v>968</v>
      </c>
      <c r="BN271" s="51">
        <v>12</v>
      </c>
      <c r="BO271" s="51">
        <v>13</v>
      </c>
      <c r="BP271">
        <f t="shared" si="350"/>
        <v>3.5380091461732146</v>
      </c>
      <c r="BQ271">
        <f t="shared" si="351"/>
        <v>11.353144451031028</v>
      </c>
      <c r="BR271">
        <f t="shared" si="352"/>
        <v>15.390699366435284</v>
      </c>
      <c r="BS271">
        <f t="shared" si="353"/>
        <v>11.225862995778987</v>
      </c>
      <c r="BT271">
        <f t="shared" si="354"/>
        <v>12.158883811015972</v>
      </c>
      <c r="BU271" s="79">
        <f t="shared" si="321"/>
        <v>3.5380091461732146</v>
      </c>
      <c r="BV271">
        <f t="shared" si="322"/>
        <v>1</v>
      </c>
      <c r="CA271" s="50" t="s">
        <v>968</v>
      </c>
      <c r="CB271" s="51">
        <v>12</v>
      </c>
      <c r="CC271" s="51">
        <v>13</v>
      </c>
      <c r="CD271">
        <f t="shared" si="355"/>
        <v>2.0253938432569303</v>
      </c>
      <c r="CE271">
        <f t="shared" si="356"/>
        <v>10.985160314302828</v>
      </c>
      <c r="CF271">
        <f t="shared" si="357"/>
        <v>15.497057969158885</v>
      </c>
      <c r="CG271">
        <f t="shared" si="358"/>
        <v>11.225862995778987</v>
      </c>
      <c r="CH271">
        <f t="shared" si="359"/>
        <v>16.490744509836158</v>
      </c>
      <c r="CI271" s="79">
        <f t="shared" si="323"/>
        <v>2.0253938432569303</v>
      </c>
      <c r="CJ271">
        <f t="shared" si="324"/>
        <v>1</v>
      </c>
      <c r="CO271" s="50" t="s">
        <v>968</v>
      </c>
      <c r="CP271" s="51">
        <v>12</v>
      </c>
      <c r="CQ271" s="51">
        <v>13</v>
      </c>
      <c r="CR271">
        <f t="shared" si="360"/>
        <v>1.0118885850041113</v>
      </c>
      <c r="CS271">
        <f t="shared" si="361"/>
        <v>10.342176995197866</v>
      </c>
      <c r="CT271">
        <f t="shared" si="362"/>
        <v>8.7820249760171425</v>
      </c>
      <c r="CU271">
        <f t="shared" si="363"/>
        <v>11.225862995778987</v>
      </c>
      <c r="CV271">
        <f t="shared" si="364"/>
        <v>20.049136078699494</v>
      </c>
      <c r="CW271" s="79">
        <f t="shared" si="325"/>
        <v>1.0118885850041113</v>
      </c>
      <c r="CX271">
        <f t="shared" si="326"/>
        <v>1</v>
      </c>
      <c r="DC271" s="50" t="s">
        <v>968</v>
      </c>
      <c r="DD271" s="51">
        <v>12</v>
      </c>
      <c r="DE271" s="51">
        <v>13</v>
      </c>
      <c r="DF271">
        <f t="shared" si="365"/>
        <v>0.38256114308249117</v>
      </c>
      <c r="DG271">
        <f t="shared" si="366"/>
        <v>10.493425622421508</v>
      </c>
      <c r="DH271">
        <f t="shared" si="367"/>
        <v>12.69500946448273</v>
      </c>
      <c r="DI271">
        <f t="shared" si="368"/>
        <v>15.009109074723016</v>
      </c>
      <c r="DJ271">
        <f t="shared" si="369"/>
        <v>20.07214257693359</v>
      </c>
      <c r="DK271" s="79">
        <f t="shared" si="327"/>
        <v>0.38256114308249117</v>
      </c>
      <c r="DL271">
        <f t="shared" si="328"/>
        <v>1</v>
      </c>
      <c r="DQ271" s="50" t="s">
        <v>968</v>
      </c>
      <c r="DR271" s="51">
        <v>12</v>
      </c>
      <c r="DS271" s="51">
        <v>13</v>
      </c>
      <c r="DT271">
        <f t="shared" si="370"/>
        <v>0.41348065416380775</v>
      </c>
      <c r="DU271">
        <f t="shared" si="371"/>
        <v>9.7884678063312531</v>
      </c>
      <c r="DV271">
        <f t="shared" si="372"/>
        <v>12.190848208545269</v>
      </c>
      <c r="DW271">
        <f t="shared" si="373"/>
        <v>14.97367188150039</v>
      </c>
      <c r="DX271">
        <f t="shared" si="374"/>
        <v>20.157814532309875</v>
      </c>
      <c r="DY271" s="79">
        <f t="shared" si="329"/>
        <v>0.41348065416380775</v>
      </c>
      <c r="DZ271">
        <f t="shared" si="330"/>
        <v>1</v>
      </c>
      <c r="EE271" s="50" t="s">
        <v>968</v>
      </c>
      <c r="EF271" s="51">
        <v>12</v>
      </c>
      <c r="EG271" s="51">
        <v>13</v>
      </c>
      <c r="EH271">
        <f t="shared" si="375"/>
        <v>7.3720283457301014E-2</v>
      </c>
      <c r="EI271">
        <f t="shared" si="376"/>
        <v>10.261957575423732</v>
      </c>
      <c r="EJ271">
        <f t="shared" si="377"/>
        <v>12.190848208545269</v>
      </c>
      <c r="EK271">
        <f t="shared" si="378"/>
        <v>14.97367188150039</v>
      </c>
      <c r="EL271">
        <f t="shared" si="379"/>
        <v>20.355203739119514</v>
      </c>
      <c r="EM271" s="79">
        <f t="shared" si="331"/>
        <v>7.3720283457301014E-2</v>
      </c>
      <c r="EN271">
        <f t="shared" si="332"/>
        <v>1</v>
      </c>
      <c r="ES271" s="50" t="s">
        <v>968</v>
      </c>
      <c r="ET271" s="51">
        <v>12</v>
      </c>
      <c r="EU271" s="51">
        <v>13</v>
      </c>
      <c r="EV271">
        <f t="shared" si="380"/>
        <v>0.1219864428359973</v>
      </c>
      <c r="EW271">
        <f t="shared" si="381"/>
        <v>10.531320358368559</v>
      </c>
      <c r="EX271">
        <f t="shared" si="382"/>
        <v>12.190848208545269</v>
      </c>
      <c r="EY271">
        <f t="shared" si="383"/>
        <v>14.97367188150039</v>
      </c>
      <c r="EZ271">
        <f t="shared" si="384"/>
        <v>20.355203739119514</v>
      </c>
      <c r="FA271" s="79">
        <f t="shared" si="333"/>
        <v>0.1219864428359973</v>
      </c>
      <c r="FB271">
        <f t="shared" si="334"/>
        <v>1</v>
      </c>
    </row>
    <row r="272" spans="1:158">
      <c r="A272" s="50" t="s">
        <v>614</v>
      </c>
      <c r="B272" s="53">
        <v>37</v>
      </c>
      <c r="C272" s="53">
        <v>34</v>
      </c>
      <c r="H272" s="1">
        <v>271</v>
      </c>
      <c r="I272" s="50" t="s">
        <v>163</v>
      </c>
      <c r="J272" s="51">
        <v>6</v>
      </c>
      <c r="K272" s="51">
        <v>25</v>
      </c>
      <c r="L272">
        <f t="shared" si="308"/>
        <v>22.203603311174518</v>
      </c>
      <c r="M272">
        <f t="shared" si="309"/>
        <v>23.853720883753127</v>
      </c>
      <c r="N272">
        <f t="shared" si="310"/>
        <v>4.1231056256176606</v>
      </c>
      <c r="O272">
        <f t="shared" si="311"/>
        <v>5.0990195135927845</v>
      </c>
      <c r="P272">
        <f t="shared" si="312"/>
        <v>11.704699910719626</v>
      </c>
      <c r="Q272" s="79">
        <f t="shared" si="313"/>
        <v>4.1231056256176606</v>
      </c>
      <c r="R272">
        <f t="shared" si="314"/>
        <v>3</v>
      </c>
      <c r="W272" s="50" t="s">
        <v>970</v>
      </c>
      <c r="X272" s="51">
        <v>2</v>
      </c>
      <c r="Y272" s="51">
        <v>24</v>
      </c>
      <c r="Z272">
        <f t="shared" si="335"/>
        <v>19.892523721237584</v>
      </c>
      <c r="AA272">
        <f t="shared" si="336"/>
        <v>25.762174636592356</v>
      </c>
      <c r="AB272">
        <f t="shared" si="337"/>
        <v>2.603927232351928</v>
      </c>
      <c r="AC272">
        <f t="shared" si="338"/>
        <v>2.6925824035672519</v>
      </c>
      <c r="AD272">
        <f t="shared" si="339"/>
        <v>15.024602126178488</v>
      </c>
      <c r="AE272" s="79">
        <f t="shared" si="315"/>
        <v>2.603927232351928</v>
      </c>
      <c r="AF272">
        <f t="shared" si="316"/>
        <v>3</v>
      </c>
      <c r="AK272" s="50" t="s">
        <v>970</v>
      </c>
      <c r="AL272" s="51">
        <v>2</v>
      </c>
      <c r="AM272" s="51">
        <v>24</v>
      </c>
      <c r="AN272">
        <f t="shared" si="340"/>
        <v>19.200085351533922</v>
      </c>
      <c r="AO272">
        <f t="shared" si="341"/>
        <v>25.613014070582786</v>
      </c>
      <c r="AP272">
        <f t="shared" si="342"/>
        <v>2.5832422351987985</v>
      </c>
      <c r="AQ272">
        <f t="shared" si="343"/>
        <v>3.0184617126756614</v>
      </c>
      <c r="AR272">
        <f t="shared" si="344"/>
        <v>15.291953586271733</v>
      </c>
      <c r="AS272" s="79">
        <f t="shared" si="317"/>
        <v>2.5832422351987985</v>
      </c>
      <c r="AT272">
        <f t="shared" si="318"/>
        <v>3</v>
      </c>
      <c r="AY272" s="50" t="s">
        <v>970</v>
      </c>
      <c r="AZ272" s="51">
        <v>2</v>
      </c>
      <c r="BA272" s="51">
        <v>24</v>
      </c>
      <c r="BB272">
        <f t="shared" si="345"/>
        <v>21.306379903283535</v>
      </c>
      <c r="BC272">
        <f t="shared" si="346"/>
        <v>24.576694015963124</v>
      </c>
      <c r="BD272">
        <f t="shared" si="347"/>
        <v>2.1339763076634504</v>
      </c>
      <c r="BE272">
        <f t="shared" si="348"/>
        <v>3.0184617126756614</v>
      </c>
      <c r="BF272">
        <f t="shared" si="349"/>
        <v>16.616292624909374</v>
      </c>
      <c r="BG272" s="79">
        <f t="shared" si="319"/>
        <v>2.1339763076634504</v>
      </c>
      <c r="BH272">
        <f t="shared" si="320"/>
        <v>3</v>
      </c>
      <c r="BM272" s="50" t="s">
        <v>970</v>
      </c>
      <c r="BN272" s="51">
        <v>2</v>
      </c>
      <c r="BO272" s="51">
        <v>24</v>
      </c>
      <c r="BP272">
        <f t="shared" si="350"/>
        <v>17.372364898148014</v>
      </c>
      <c r="BQ272">
        <f t="shared" si="351"/>
        <v>26.041592994553476</v>
      </c>
      <c r="BR272">
        <f t="shared" si="352"/>
        <v>2.0629225695579119</v>
      </c>
      <c r="BS272">
        <f t="shared" si="353"/>
        <v>6.1008196170678586</v>
      </c>
      <c r="BT272">
        <f t="shared" si="354"/>
        <v>18.028761957211213</v>
      </c>
      <c r="BU272" s="79">
        <f t="shared" si="321"/>
        <v>2.0629225695579119</v>
      </c>
      <c r="BV272">
        <f t="shared" si="322"/>
        <v>3</v>
      </c>
      <c r="CA272" s="50" t="s">
        <v>970</v>
      </c>
      <c r="CB272" s="51">
        <v>2</v>
      </c>
      <c r="CC272" s="51">
        <v>24</v>
      </c>
      <c r="CD272">
        <f t="shared" si="355"/>
        <v>15.26652619819922</v>
      </c>
      <c r="CE272">
        <f t="shared" si="356"/>
        <v>25.811621121598186</v>
      </c>
      <c r="CF272">
        <f t="shared" si="357"/>
        <v>1.9262735526064294</v>
      </c>
      <c r="CG272">
        <f t="shared" si="358"/>
        <v>6.1008196170678586</v>
      </c>
      <c r="CH272">
        <f t="shared" si="359"/>
        <v>21.501661941084727</v>
      </c>
      <c r="CI272" s="79">
        <f t="shared" si="323"/>
        <v>1.9262735526064294</v>
      </c>
      <c r="CJ272">
        <f t="shared" si="324"/>
        <v>3</v>
      </c>
      <c r="CO272" s="50" t="s">
        <v>970</v>
      </c>
      <c r="CP272" s="51">
        <v>2</v>
      </c>
      <c r="CQ272" s="51">
        <v>24</v>
      </c>
      <c r="CR272">
        <f t="shared" si="360"/>
        <v>15.09705772024674</v>
      </c>
      <c r="CS272">
        <f t="shared" si="361"/>
        <v>25.197432904960774</v>
      </c>
      <c r="CT272">
        <f t="shared" si="362"/>
        <v>9.6735789312636964</v>
      </c>
      <c r="CU272">
        <f t="shared" si="363"/>
        <v>6.1008196170678586</v>
      </c>
      <c r="CV272">
        <f t="shared" si="364"/>
        <v>24.807965396263551</v>
      </c>
      <c r="CW272" s="79">
        <f t="shared" si="325"/>
        <v>6.1008196170678586</v>
      </c>
      <c r="CX272">
        <f t="shared" si="326"/>
        <v>4</v>
      </c>
      <c r="DC272" s="50" t="s">
        <v>970</v>
      </c>
      <c r="DD272" s="51">
        <v>2</v>
      </c>
      <c r="DE272" s="51">
        <v>24</v>
      </c>
      <c r="DF272">
        <f t="shared" si="365"/>
        <v>14.975503149750814</v>
      </c>
      <c r="DG272">
        <f t="shared" si="366"/>
        <v>25.344767985982674</v>
      </c>
      <c r="DH272">
        <f t="shared" si="367"/>
        <v>19.000537049339055</v>
      </c>
      <c r="DI272">
        <f t="shared" si="368"/>
        <v>1.5746557899848224</v>
      </c>
      <c r="DJ272">
        <f t="shared" si="369"/>
        <v>24.762484272559373</v>
      </c>
      <c r="DK272" s="79">
        <f t="shared" si="327"/>
        <v>1.5746557899848224</v>
      </c>
      <c r="DL272">
        <f t="shared" si="328"/>
        <v>4</v>
      </c>
      <c r="DQ272" s="50" t="s">
        <v>970</v>
      </c>
      <c r="DR272" s="51">
        <v>2</v>
      </c>
      <c r="DS272" s="51">
        <v>24</v>
      </c>
      <c r="DT272">
        <f t="shared" si="370"/>
        <v>14.67464746191089</v>
      </c>
      <c r="DU272">
        <f t="shared" si="371"/>
        <v>24.654459041957974</v>
      </c>
      <c r="DV272">
        <f t="shared" si="372"/>
        <v>19.515503459449654</v>
      </c>
      <c r="DW272">
        <f t="shared" si="373"/>
        <v>1.6680162513703165</v>
      </c>
      <c r="DX272">
        <f t="shared" si="374"/>
        <v>24.888766429033865</v>
      </c>
      <c r="DY272" s="79">
        <f t="shared" si="329"/>
        <v>1.6680162513703165</v>
      </c>
      <c r="DZ272">
        <f t="shared" si="330"/>
        <v>4</v>
      </c>
      <c r="EE272" s="50" t="s">
        <v>970</v>
      </c>
      <c r="EF272" s="51">
        <v>2</v>
      </c>
      <c r="EG272" s="51">
        <v>24</v>
      </c>
      <c r="EH272">
        <f t="shared" si="375"/>
        <v>14.814620047108633</v>
      </c>
      <c r="EI272">
        <f t="shared" si="376"/>
        <v>25.118405190771895</v>
      </c>
      <c r="EJ272">
        <f t="shared" si="377"/>
        <v>19.515503459449654</v>
      </c>
      <c r="EK272">
        <f t="shared" si="378"/>
        <v>1.6680162513703165</v>
      </c>
      <c r="EL272">
        <f t="shared" si="379"/>
        <v>25.051249240328616</v>
      </c>
      <c r="EM272" s="79">
        <f t="shared" si="331"/>
        <v>1.6680162513703165</v>
      </c>
      <c r="EN272">
        <f t="shared" si="332"/>
        <v>4</v>
      </c>
      <c r="ES272" s="50" t="s">
        <v>970</v>
      </c>
      <c r="ET272" s="51">
        <v>2</v>
      </c>
      <c r="EU272" s="51">
        <v>24</v>
      </c>
      <c r="EV272">
        <f t="shared" si="380"/>
        <v>14.982913071637164</v>
      </c>
      <c r="EW272">
        <f t="shared" si="381"/>
        <v>25.386328416109883</v>
      </c>
      <c r="EX272">
        <f t="shared" si="382"/>
        <v>19.515503459449654</v>
      </c>
      <c r="EY272">
        <f t="shared" si="383"/>
        <v>1.6680162513703165</v>
      </c>
      <c r="EZ272">
        <f t="shared" si="384"/>
        <v>25.051249240328616</v>
      </c>
      <c r="FA272" s="79">
        <f t="shared" si="333"/>
        <v>1.6680162513703165</v>
      </c>
      <c r="FB272">
        <f t="shared" si="334"/>
        <v>4</v>
      </c>
    </row>
    <row r="273" spans="1:158">
      <c r="A273" s="50" t="s">
        <v>616</v>
      </c>
      <c r="B273" s="53">
        <v>17</v>
      </c>
      <c r="C273" s="53">
        <v>17</v>
      </c>
      <c r="H273" s="1">
        <v>272</v>
      </c>
      <c r="I273" s="50" t="s">
        <v>776</v>
      </c>
      <c r="J273" s="53">
        <v>1</v>
      </c>
      <c r="K273" s="53">
        <v>20</v>
      </c>
      <c r="L273">
        <f t="shared" si="308"/>
        <v>17.11724276862369</v>
      </c>
      <c r="M273">
        <f t="shared" si="309"/>
        <v>23.430749027719962</v>
      </c>
      <c r="N273">
        <f t="shared" si="310"/>
        <v>4.1231056256176606</v>
      </c>
      <c r="O273">
        <f t="shared" si="311"/>
        <v>4</v>
      </c>
      <c r="P273">
        <f t="shared" si="312"/>
        <v>10.816653826391969</v>
      </c>
      <c r="Q273" s="79">
        <f t="shared" si="313"/>
        <v>4</v>
      </c>
      <c r="R273">
        <f t="shared" si="314"/>
        <v>4</v>
      </c>
      <c r="W273" s="50" t="s">
        <v>972</v>
      </c>
      <c r="X273" s="51">
        <v>28</v>
      </c>
      <c r="Y273" s="51">
        <v>35</v>
      </c>
      <c r="Z273">
        <f t="shared" si="335"/>
        <v>39.51977353173978</v>
      </c>
      <c r="AA273">
        <f t="shared" si="336"/>
        <v>28.32223687437633</v>
      </c>
      <c r="AB273">
        <f t="shared" si="337"/>
        <v>25.783961975991666</v>
      </c>
      <c r="AC273">
        <f t="shared" si="338"/>
        <v>30.186917696247161</v>
      </c>
      <c r="AD273">
        <f t="shared" si="339"/>
        <v>21.921513898772357</v>
      </c>
      <c r="AE273" s="79">
        <f t="shared" si="315"/>
        <v>21.921513898772357</v>
      </c>
      <c r="AF273">
        <f t="shared" si="316"/>
        <v>5</v>
      </c>
      <c r="AK273" s="50" t="s">
        <v>972</v>
      </c>
      <c r="AL273" s="51">
        <v>28</v>
      </c>
      <c r="AM273" s="51">
        <v>35</v>
      </c>
      <c r="AN273">
        <f t="shared" si="340"/>
        <v>35.689331513523584</v>
      </c>
      <c r="AO273">
        <f t="shared" si="341"/>
        <v>29.130760413004531</v>
      </c>
      <c r="AP273">
        <f t="shared" si="342"/>
        <v>25.938823522313321</v>
      </c>
      <c r="AQ273">
        <f t="shared" si="343"/>
        <v>29.823555194290449</v>
      </c>
      <c r="AR273">
        <f t="shared" si="344"/>
        <v>20.80986571856457</v>
      </c>
      <c r="AS273" s="79">
        <f t="shared" si="317"/>
        <v>20.80986571856457</v>
      </c>
      <c r="AT273">
        <f t="shared" si="318"/>
        <v>5</v>
      </c>
      <c r="AY273" s="50" t="s">
        <v>972</v>
      </c>
      <c r="AZ273" s="51">
        <v>28</v>
      </c>
      <c r="BA273" s="51">
        <v>35</v>
      </c>
      <c r="BB273">
        <f t="shared" si="345"/>
        <v>32.171700632497576</v>
      </c>
      <c r="BC273">
        <f t="shared" si="346"/>
        <v>28.080489470810114</v>
      </c>
      <c r="BD273">
        <f t="shared" si="347"/>
        <v>26.437375195462749</v>
      </c>
      <c r="BE273">
        <f t="shared" si="348"/>
        <v>29.823555194290449</v>
      </c>
      <c r="BF273">
        <f t="shared" si="349"/>
        <v>20.061013678690756</v>
      </c>
      <c r="BG273" s="79">
        <f t="shared" si="319"/>
        <v>20.061013678690756</v>
      </c>
      <c r="BH273">
        <f t="shared" si="320"/>
        <v>5</v>
      </c>
      <c r="BM273" s="50" t="s">
        <v>972</v>
      </c>
      <c r="BN273" s="51">
        <v>28</v>
      </c>
      <c r="BO273" s="51">
        <v>35</v>
      </c>
      <c r="BP273">
        <f t="shared" si="350"/>
        <v>30.351869057282212</v>
      </c>
      <c r="BQ273">
        <f t="shared" si="351"/>
        <v>29.151779013672158</v>
      </c>
      <c r="BR273">
        <f t="shared" si="352"/>
        <v>26.469773479121262</v>
      </c>
      <c r="BS273">
        <f t="shared" si="353"/>
        <v>31.202884482047491</v>
      </c>
      <c r="BT273">
        <f t="shared" si="354"/>
        <v>15.119051167642308</v>
      </c>
      <c r="BU273" s="79">
        <f t="shared" si="321"/>
        <v>15.119051167642308</v>
      </c>
      <c r="BV273">
        <f t="shared" si="322"/>
        <v>5</v>
      </c>
      <c r="CA273" s="50" t="s">
        <v>972</v>
      </c>
      <c r="CB273" s="51">
        <v>28</v>
      </c>
      <c r="CC273" s="51">
        <v>35</v>
      </c>
      <c r="CD273">
        <f t="shared" si="355"/>
        <v>29.223513215565013</v>
      </c>
      <c r="CE273">
        <f t="shared" si="356"/>
        <v>30.260413330933432</v>
      </c>
      <c r="CF273">
        <f t="shared" si="357"/>
        <v>26.675964489919966</v>
      </c>
      <c r="CG273">
        <f t="shared" si="358"/>
        <v>31.202884482047491</v>
      </c>
      <c r="CH273">
        <f t="shared" si="359"/>
        <v>11.12392718282044</v>
      </c>
      <c r="CI273" s="79">
        <f t="shared" si="323"/>
        <v>11.12392718282044</v>
      </c>
      <c r="CJ273">
        <f t="shared" si="324"/>
        <v>5</v>
      </c>
      <c r="CO273" s="50" t="s">
        <v>972</v>
      </c>
      <c r="CP273" s="51">
        <v>28</v>
      </c>
      <c r="CQ273" s="51">
        <v>35</v>
      </c>
      <c r="CR273">
        <f t="shared" si="360"/>
        <v>28.214806429044689</v>
      </c>
      <c r="CS273">
        <f t="shared" si="361"/>
        <v>30.464087463766251</v>
      </c>
      <c r="CT273">
        <f t="shared" si="362"/>
        <v>32.125259470133294</v>
      </c>
      <c r="CU273">
        <f t="shared" si="363"/>
        <v>31.202884482047491</v>
      </c>
      <c r="CV273">
        <f t="shared" si="364"/>
        <v>8.4336668123782186</v>
      </c>
      <c r="CW273" s="79">
        <f t="shared" si="325"/>
        <v>8.4336668123782186</v>
      </c>
      <c r="CX273">
        <f t="shared" si="326"/>
        <v>5</v>
      </c>
      <c r="DC273" s="50" t="s">
        <v>972</v>
      </c>
      <c r="DD273" s="51">
        <v>28</v>
      </c>
      <c r="DE273" s="51">
        <v>35</v>
      </c>
      <c r="DF273">
        <f t="shared" si="365"/>
        <v>27.584480321880211</v>
      </c>
      <c r="DG273">
        <f t="shared" si="366"/>
        <v>30.445724987808916</v>
      </c>
      <c r="DH273">
        <f t="shared" si="367"/>
        <v>39.605452108608809</v>
      </c>
      <c r="DI273">
        <f t="shared" si="368"/>
        <v>26.772719511042069</v>
      </c>
      <c r="DJ273">
        <f t="shared" si="369"/>
        <v>8.3505705786341373</v>
      </c>
      <c r="DK273" s="79">
        <f t="shared" si="327"/>
        <v>8.3505705786341373</v>
      </c>
      <c r="DL273">
        <f t="shared" si="328"/>
        <v>5</v>
      </c>
      <c r="DQ273" s="50" t="s">
        <v>972</v>
      </c>
      <c r="DR273" s="51">
        <v>28</v>
      </c>
      <c r="DS273" s="51">
        <v>35</v>
      </c>
      <c r="DT273">
        <f t="shared" si="370"/>
        <v>26.806926960234883</v>
      </c>
      <c r="DU273">
        <f t="shared" si="371"/>
        <v>30.677758007187933</v>
      </c>
      <c r="DV273">
        <f t="shared" si="372"/>
        <v>39.267672624842326</v>
      </c>
      <c r="DW273">
        <f t="shared" si="373"/>
        <v>26.668154070029583</v>
      </c>
      <c r="DX273">
        <f t="shared" si="374"/>
        <v>8.3416287186018518</v>
      </c>
      <c r="DY273" s="79">
        <f t="shared" si="329"/>
        <v>8.3416287186018518</v>
      </c>
      <c r="DZ273">
        <f t="shared" si="330"/>
        <v>5</v>
      </c>
      <c r="EE273" s="50" t="s">
        <v>972</v>
      </c>
      <c r="EF273" s="51">
        <v>28</v>
      </c>
      <c r="EG273" s="51">
        <v>35</v>
      </c>
      <c r="EH273">
        <f t="shared" si="375"/>
        <v>27.14090660976882</v>
      </c>
      <c r="EI273">
        <f t="shared" si="376"/>
        <v>30.456080402044456</v>
      </c>
      <c r="EJ273">
        <f t="shared" si="377"/>
        <v>39.267672624842326</v>
      </c>
      <c r="EK273">
        <f t="shared" si="378"/>
        <v>26.668154070029583</v>
      </c>
      <c r="EL273">
        <f t="shared" si="379"/>
        <v>8.1916756760180096</v>
      </c>
      <c r="EM273" s="79">
        <f t="shared" si="331"/>
        <v>8.1916756760180096</v>
      </c>
      <c r="EN273">
        <f t="shared" si="332"/>
        <v>5</v>
      </c>
      <c r="ES273" s="50" t="s">
        <v>972</v>
      </c>
      <c r="ET273" s="51">
        <v>28</v>
      </c>
      <c r="EU273" s="51">
        <v>35</v>
      </c>
      <c r="EV273">
        <f t="shared" si="380"/>
        <v>27.192445767386129</v>
      </c>
      <c r="EW273">
        <f t="shared" si="381"/>
        <v>30.549770137442739</v>
      </c>
      <c r="EX273">
        <f t="shared" si="382"/>
        <v>39.267672624842326</v>
      </c>
      <c r="EY273">
        <f t="shared" si="383"/>
        <v>26.668154070029583</v>
      </c>
      <c r="EZ273">
        <f t="shared" si="384"/>
        <v>8.1916756760180096</v>
      </c>
      <c r="FA273" s="79">
        <f t="shared" si="333"/>
        <v>8.1916756760180096</v>
      </c>
      <c r="FB273">
        <f t="shared" si="334"/>
        <v>5</v>
      </c>
    </row>
    <row r="274" spans="1:158">
      <c r="A274" s="50" t="s">
        <v>618</v>
      </c>
      <c r="B274" s="53">
        <v>19</v>
      </c>
      <c r="C274" s="53">
        <v>8</v>
      </c>
      <c r="H274" s="1">
        <v>273</v>
      </c>
      <c r="I274" s="50" t="s">
        <v>691</v>
      </c>
      <c r="J274" s="53">
        <v>21</v>
      </c>
      <c r="K274" s="53">
        <v>24</v>
      </c>
      <c r="L274">
        <f t="shared" si="308"/>
        <v>27.658633371878661</v>
      </c>
      <c r="M274">
        <f t="shared" si="309"/>
        <v>19.104973174542799</v>
      </c>
      <c r="N274">
        <f t="shared" si="310"/>
        <v>19</v>
      </c>
      <c r="O274">
        <f t="shared" si="311"/>
        <v>20</v>
      </c>
      <c r="P274">
        <f t="shared" si="312"/>
        <v>14.866068747318506</v>
      </c>
      <c r="Q274" s="79">
        <f t="shared" si="313"/>
        <v>14.866068747318506</v>
      </c>
      <c r="R274">
        <f t="shared" si="314"/>
        <v>5</v>
      </c>
      <c r="W274" s="50" t="s">
        <v>976</v>
      </c>
      <c r="X274" s="51">
        <v>19</v>
      </c>
      <c r="Y274" s="51">
        <v>23</v>
      </c>
      <c r="Z274">
        <f t="shared" si="335"/>
        <v>24.531867030456528</v>
      </c>
      <c r="AA274">
        <f t="shared" si="336"/>
        <v>15.84120248353269</v>
      </c>
      <c r="AB274">
        <f t="shared" si="337"/>
        <v>15.312016731227274</v>
      </c>
      <c r="AC274">
        <f t="shared" si="338"/>
        <v>18.062391868188442</v>
      </c>
      <c r="AD274">
        <f t="shared" si="339"/>
        <v>6.9403282508433497</v>
      </c>
      <c r="AE274" s="79">
        <f t="shared" si="315"/>
        <v>6.9403282508433497</v>
      </c>
      <c r="AF274">
        <f t="shared" si="316"/>
        <v>5</v>
      </c>
      <c r="AK274" s="50" t="s">
        <v>976</v>
      </c>
      <c r="AL274" s="51">
        <v>19</v>
      </c>
      <c r="AM274" s="51">
        <v>23</v>
      </c>
      <c r="AN274">
        <f t="shared" si="340"/>
        <v>20.707812300341807</v>
      </c>
      <c r="AO274">
        <f t="shared" si="341"/>
        <v>16.372216653827664</v>
      </c>
      <c r="AP274">
        <f t="shared" si="342"/>
        <v>15.592719794112728</v>
      </c>
      <c r="AQ274">
        <f t="shared" si="343"/>
        <v>17.448336437405398</v>
      </c>
      <c r="AR274">
        <f t="shared" si="344"/>
        <v>5.8369950440863727</v>
      </c>
      <c r="AS274" s="79">
        <f t="shared" si="317"/>
        <v>5.8369950440863727</v>
      </c>
      <c r="AT274">
        <f t="shared" si="318"/>
        <v>5</v>
      </c>
      <c r="AY274" s="50" t="s">
        <v>976</v>
      </c>
      <c r="AZ274" s="51">
        <v>19</v>
      </c>
      <c r="BA274" s="51">
        <v>23</v>
      </c>
      <c r="BB274">
        <f t="shared" si="345"/>
        <v>17.632347477833026</v>
      </c>
      <c r="BC274">
        <f t="shared" si="346"/>
        <v>15.166208783617538</v>
      </c>
      <c r="BD274">
        <f t="shared" si="347"/>
        <v>15.99796259745812</v>
      </c>
      <c r="BE274">
        <f t="shared" si="348"/>
        <v>17.448336437405398</v>
      </c>
      <c r="BF274">
        <f t="shared" si="349"/>
        <v>5.2998275780083297</v>
      </c>
      <c r="BG274" s="79">
        <f t="shared" si="319"/>
        <v>5.2998275780083297</v>
      </c>
      <c r="BH274">
        <f t="shared" si="320"/>
        <v>5</v>
      </c>
      <c r="BM274" s="50" t="s">
        <v>976</v>
      </c>
      <c r="BN274" s="51">
        <v>19</v>
      </c>
      <c r="BO274" s="51">
        <v>23</v>
      </c>
      <c r="BP274">
        <f t="shared" si="350"/>
        <v>15.426085395796475</v>
      </c>
      <c r="BQ274">
        <f t="shared" si="351"/>
        <v>16.563363689359011</v>
      </c>
      <c r="BR274">
        <f t="shared" si="352"/>
        <v>15.985510576894047</v>
      </c>
      <c r="BS274">
        <f t="shared" si="353"/>
        <v>17.844326829555662</v>
      </c>
      <c r="BT274">
        <f t="shared" si="354"/>
        <v>1.2283261658803244</v>
      </c>
      <c r="BU274" s="79">
        <f t="shared" si="321"/>
        <v>1.2283261658803244</v>
      </c>
      <c r="BV274">
        <f t="shared" si="322"/>
        <v>5</v>
      </c>
      <c r="CA274" s="50" t="s">
        <v>976</v>
      </c>
      <c r="CB274" s="51">
        <v>19</v>
      </c>
      <c r="CC274" s="51">
        <v>23</v>
      </c>
      <c r="CD274">
        <f t="shared" si="355"/>
        <v>14.224978307199736</v>
      </c>
      <c r="CE274">
        <f t="shared" si="356"/>
        <v>17.296912471621454</v>
      </c>
      <c r="CF274">
        <f t="shared" si="357"/>
        <v>16.192383654529401</v>
      </c>
      <c r="CG274">
        <f t="shared" si="358"/>
        <v>17.844326829555662</v>
      </c>
      <c r="CH274">
        <f t="shared" si="359"/>
        <v>4.8457080379126705</v>
      </c>
      <c r="CI274" s="79">
        <f t="shared" si="323"/>
        <v>4.8457080379126705</v>
      </c>
      <c r="CJ274">
        <f t="shared" si="324"/>
        <v>5</v>
      </c>
      <c r="CO274" s="50" t="s">
        <v>976</v>
      </c>
      <c r="CP274" s="51">
        <v>19</v>
      </c>
      <c r="CQ274" s="51">
        <v>23</v>
      </c>
      <c r="CR274">
        <f t="shared" si="360"/>
        <v>13.218153072515904</v>
      </c>
      <c r="CS274">
        <f t="shared" si="361"/>
        <v>17.229643786219146</v>
      </c>
      <c r="CT274">
        <f t="shared" si="362"/>
        <v>17.862874797114515</v>
      </c>
      <c r="CU274">
        <f t="shared" si="363"/>
        <v>17.844326829555662</v>
      </c>
      <c r="CV274">
        <f t="shared" si="364"/>
        <v>8.4982465192655958</v>
      </c>
      <c r="CW274" s="79">
        <f t="shared" si="325"/>
        <v>8.4982465192655958</v>
      </c>
      <c r="CX274">
        <f t="shared" si="326"/>
        <v>5</v>
      </c>
      <c r="DC274" s="50" t="s">
        <v>976</v>
      </c>
      <c r="DD274" s="51">
        <v>19</v>
      </c>
      <c r="DE274" s="51">
        <v>23</v>
      </c>
      <c r="DF274">
        <f t="shared" si="365"/>
        <v>12.588544629471533</v>
      </c>
      <c r="DG274">
        <f t="shared" si="366"/>
        <v>17.267558747353149</v>
      </c>
      <c r="DH274">
        <f t="shared" si="367"/>
        <v>24.660966430805306</v>
      </c>
      <c r="DI274">
        <f t="shared" si="368"/>
        <v>16.014978640539386</v>
      </c>
      <c r="DJ274">
        <f t="shared" si="369"/>
        <v>8.4887650379045212</v>
      </c>
      <c r="DK274" s="79">
        <f t="shared" si="327"/>
        <v>8.4887650379045212</v>
      </c>
      <c r="DL274">
        <f t="shared" si="328"/>
        <v>5</v>
      </c>
      <c r="DQ274" s="50" t="s">
        <v>976</v>
      </c>
      <c r="DR274" s="51">
        <v>19</v>
      </c>
      <c r="DS274" s="51">
        <v>23</v>
      </c>
      <c r="DT274">
        <f t="shared" si="370"/>
        <v>11.808733866565362</v>
      </c>
      <c r="DU274">
        <f t="shared" si="371"/>
        <v>17.213202140670496</v>
      </c>
      <c r="DV274">
        <f t="shared" si="372"/>
        <v>24.285947711213399</v>
      </c>
      <c r="DW274">
        <f t="shared" si="373"/>
        <v>15.919011629835424</v>
      </c>
      <c r="DX274">
        <f t="shared" si="374"/>
        <v>8.5989104123140638</v>
      </c>
      <c r="DY274" s="79">
        <f t="shared" si="329"/>
        <v>8.5989104123140638</v>
      </c>
      <c r="DZ274">
        <f t="shared" si="330"/>
        <v>5</v>
      </c>
      <c r="EE274" s="50" t="s">
        <v>976</v>
      </c>
      <c r="EF274" s="51">
        <v>19</v>
      </c>
      <c r="EG274" s="51">
        <v>23</v>
      </c>
      <c r="EH274">
        <f t="shared" si="375"/>
        <v>12.143844831032428</v>
      </c>
      <c r="EI274">
        <f t="shared" si="376"/>
        <v>17.195735384675949</v>
      </c>
      <c r="EJ274">
        <f t="shared" si="377"/>
        <v>24.285947711213399</v>
      </c>
      <c r="EK274">
        <f t="shared" si="378"/>
        <v>15.919011629835424</v>
      </c>
      <c r="EL274">
        <f t="shared" si="379"/>
        <v>8.7896186686946258</v>
      </c>
      <c r="EM274" s="79">
        <f t="shared" si="331"/>
        <v>8.7896186686946258</v>
      </c>
      <c r="EN274">
        <f t="shared" si="332"/>
        <v>5</v>
      </c>
      <c r="ES274" s="50" t="s">
        <v>976</v>
      </c>
      <c r="ET274" s="51">
        <v>19</v>
      </c>
      <c r="EU274" s="51">
        <v>23</v>
      </c>
      <c r="EV274">
        <f t="shared" si="380"/>
        <v>12.198593187422713</v>
      </c>
      <c r="EW274">
        <f t="shared" si="381"/>
        <v>17.362766789039931</v>
      </c>
      <c r="EX274">
        <f t="shared" si="382"/>
        <v>24.285947711213399</v>
      </c>
      <c r="EY274">
        <f t="shared" si="383"/>
        <v>15.919011629835424</v>
      </c>
      <c r="EZ274">
        <f t="shared" si="384"/>
        <v>8.7896186686946258</v>
      </c>
      <c r="FA274" s="79">
        <f t="shared" si="333"/>
        <v>8.7896186686946258</v>
      </c>
      <c r="FB274">
        <f t="shared" si="334"/>
        <v>5</v>
      </c>
    </row>
    <row r="275" spans="1:158">
      <c r="A275" s="50" t="s">
        <v>620</v>
      </c>
      <c r="B275" s="53">
        <v>19</v>
      </c>
      <c r="C275" s="53">
        <v>5</v>
      </c>
      <c r="H275" s="1">
        <v>274</v>
      </c>
      <c r="I275" s="50" t="s">
        <v>1133</v>
      </c>
      <c r="J275" s="53">
        <v>9</v>
      </c>
      <c r="K275" s="53">
        <v>12</v>
      </c>
      <c r="L275">
        <f t="shared" si="308"/>
        <v>10.816653826391969</v>
      </c>
      <c r="M275">
        <f t="shared" si="309"/>
        <v>12.206555615733702</v>
      </c>
      <c r="N275">
        <f t="shared" si="310"/>
        <v>13.892443989449804</v>
      </c>
      <c r="O275">
        <f t="shared" si="311"/>
        <v>14.422205101855956</v>
      </c>
      <c r="P275">
        <f t="shared" si="312"/>
        <v>2.2360679774997898</v>
      </c>
      <c r="Q275" s="79">
        <f t="shared" si="313"/>
        <v>2.2360679774997898</v>
      </c>
      <c r="R275">
        <f t="shared" si="314"/>
        <v>5</v>
      </c>
      <c r="W275" s="50" t="s">
        <v>980</v>
      </c>
      <c r="X275" s="51">
        <v>28</v>
      </c>
      <c r="Y275" s="51">
        <v>35</v>
      </c>
      <c r="Z275">
        <f t="shared" si="335"/>
        <v>39.51977353173978</v>
      </c>
      <c r="AA275">
        <f t="shared" si="336"/>
        <v>28.32223687437633</v>
      </c>
      <c r="AB275">
        <f t="shared" si="337"/>
        <v>25.783961975991666</v>
      </c>
      <c r="AC275">
        <f t="shared" si="338"/>
        <v>30.186917696247161</v>
      </c>
      <c r="AD275">
        <f t="shared" si="339"/>
        <v>21.921513898772357</v>
      </c>
      <c r="AE275" s="79">
        <f t="shared" si="315"/>
        <v>21.921513898772357</v>
      </c>
      <c r="AF275">
        <f t="shared" si="316"/>
        <v>5</v>
      </c>
      <c r="AK275" s="50" t="s">
        <v>980</v>
      </c>
      <c r="AL275" s="51">
        <v>28</v>
      </c>
      <c r="AM275" s="51">
        <v>35</v>
      </c>
      <c r="AN275">
        <f t="shared" si="340"/>
        <v>35.689331513523584</v>
      </c>
      <c r="AO275">
        <f t="shared" si="341"/>
        <v>29.130760413004531</v>
      </c>
      <c r="AP275">
        <f t="shared" si="342"/>
        <v>25.938823522313321</v>
      </c>
      <c r="AQ275">
        <f t="shared" si="343"/>
        <v>29.823555194290449</v>
      </c>
      <c r="AR275">
        <f t="shared" si="344"/>
        <v>20.80986571856457</v>
      </c>
      <c r="AS275" s="79">
        <f t="shared" si="317"/>
        <v>20.80986571856457</v>
      </c>
      <c r="AT275">
        <f t="shared" si="318"/>
        <v>5</v>
      </c>
      <c r="AY275" s="50" t="s">
        <v>980</v>
      </c>
      <c r="AZ275" s="51">
        <v>28</v>
      </c>
      <c r="BA275" s="51">
        <v>35</v>
      </c>
      <c r="BB275">
        <f t="shared" si="345"/>
        <v>32.171700632497576</v>
      </c>
      <c r="BC275">
        <f t="shared" si="346"/>
        <v>28.080489470810114</v>
      </c>
      <c r="BD275">
        <f t="shared" si="347"/>
        <v>26.437375195462749</v>
      </c>
      <c r="BE275">
        <f t="shared" si="348"/>
        <v>29.823555194290449</v>
      </c>
      <c r="BF275">
        <f t="shared" si="349"/>
        <v>20.061013678690756</v>
      </c>
      <c r="BG275" s="79">
        <f t="shared" si="319"/>
        <v>20.061013678690756</v>
      </c>
      <c r="BH275">
        <f t="shared" si="320"/>
        <v>5</v>
      </c>
      <c r="BM275" s="50" t="s">
        <v>980</v>
      </c>
      <c r="BN275" s="51">
        <v>28</v>
      </c>
      <c r="BO275" s="51">
        <v>35</v>
      </c>
      <c r="BP275">
        <f t="shared" si="350"/>
        <v>30.351869057282212</v>
      </c>
      <c r="BQ275">
        <f t="shared" si="351"/>
        <v>29.151779013672158</v>
      </c>
      <c r="BR275">
        <f t="shared" si="352"/>
        <v>26.469773479121262</v>
      </c>
      <c r="BS275">
        <f t="shared" si="353"/>
        <v>31.202884482047491</v>
      </c>
      <c r="BT275">
        <f t="shared" si="354"/>
        <v>15.119051167642308</v>
      </c>
      <c r="BU275" s="79">
        <f t="shared" si="321"/>
        <v>15.119051167642308</v>
      </c>
      <c r="BV275">
        <f t="shared" si="322"/>
        <v>5</v>
      </c>
      <c r="CA275" s="50" t="s">
        <v>980</v>
      </c>
      <c r="CB275" s="51">
        <v>28</v>
      </c>
      <c r="CC275" s="51">
        <v>35</v>
      </c>
      <c r="CD275">
        <f t="shared" si="355"/>
        <v>29.223513215565013</v>
      </c>
      <c r="CE275">
        <f t="shared" si="356"/>
        <v>30.260413330933432</v>
      </c>
      <c r="CF275">
        <f t="shared" si="357"/>
        <v>26.675964489919966</v>
      </c>
      <c r="CG275">
        <f t="shared" si="358"/>
        <v>31.202884482047491</v>
      </c>
      <c r="CH275">
        <f t="shared" si="359"/>
        <v>11.12392718282044</v>
      </c>
      <c r="CI275" s="79">
        <f t="shared" si="323"/>
        <v>11.12392718282044</v>
      </c>
      <c r="CJ275">
        <f t="shared" si="324"/>
        <v>5</v>
      </c>
      <c r="CO275" s="50" t="s">
        <v>980</v>
      </c>
      <c r="CP275" s="51">
        <v>28</v>
      </c>
      <c r="CQ275" s="51">
        <v>35</v>
      </c>
      <c r="CR275">
        <f t="shared" si="360"/>
        <v>28.214806429044689</v>
      </c>
      <c r="CS275">
        <f t="shared" si="361"/>
        <v>30.464087463766251</v>
      </c>
      <c r="CT275">
        <f t="shared" si="362"/>
        <v>32.125259470133294</v>
      </c>
      <c r="CU275">
        <f t="shared" si="363"/>
        <v>31.202884482047491</v>
      </c>
      <c r="CV275">
        <f t="shared" si="364"/>
        <v>8.4336668123782186</v>
      </c>
      <c r="CW275" s="79">
        <f t="shared" si="325"/>
        <v>8.4336668123782186</v>
      </c>
      <c r="CX275">
        <f t="shared" si="326"/>
        <v>5</v>
      </c>
      <c r="DC275" s="50" t="s">
        <v>980</v>
      </c>
      <c r="DD275" s="51">
        <v>28</v>
      </c>
      <c r="DE275" s="51">
        <v>35</v>
      </c>
      <c r="DF275">
        <f t="shared" si="365"/>
        <v>27.584480321880211</v>
      </c>
      <c r="DG275">
        <f t="shared" si="366"/>
        <v>30.445724987808916</v>
      </c>
      <c r="DH275">
        <f t="shared" si="367"/>
        <v>39.605452108608809</v>
      </c>
      <c r="DI275">
        <f t="shared" si="368"/>
        <v>26.772719511042069</v>
      </c>
      <c r="DJ275">
        <f t="shared" si="369"/>
        <v>8.3505705786341373</v>
      </c>
      <c r="DK275" s="79">
        <f t="shared" si="327"/>
        <v>8.3505705786341373</v>
      </c>
      <c r="DL275">
        <f t="shared" si="328"/>
        <v>5</v>
      </c>
      <c r="DQ275" s="50" t="s">
        <v>980</v>
      </c>
      <c r="DR275" s="51">
        <v>28</v>
      </c>
      <c r="DS275" s="51">
        <v>35</v>
      </c>
      <c r="DT275">
        <f t="shared" si="370"/>
        <v>26.806926960234883</v>
      </c>
      <c r="DU275">
        <f t="shared" si="371"/>
        <v>30.677758007187933</v>
      </c>
      <c r="DV275">
        <f t="shared" si="372"/>
        <v>39.267672624842326</v>
      </c>
      <c r="DW275">
        <f t="shared" si="373"/>
        <v>26.668154070029583</v>
      </c>
      <c r="DX275">
        <f t="shared" si="374"/>
        <v>8.3416287186018518</v>
      </c>
      <c r="DY275" s="79">
        <f t="shared" si="329"/>
        <v>8.3416287186018518</v>
      </c>
      <c r="DZ275">
        <f t="shared" si="330"/>
        <v>5</v>
      </c>
      <c r="EE275" s="50" t="s">
        <v>980</v>
      </c>
      <c r="EF275" s="51">
        <v>28</v>
      </c>
      <c r="EG275" s="51">
        <v>35</v>
      </c>
      <c r="EH275">
        <f t="shared" si="375"/>
        <v>27.14090660976882</v>
      </c>
      <c r="EI275">
        <f t="shared" si="376"/>
        <v>30.456080402044456</v>
      </c>
      <c r="EJ275">
        <f t="shared" si="377"/>
        <v>39.267672624842326</v>
      </c>
      <c r="EK275">
        <f t="shared" si="378"/>
        <v>26.668154070029583</v>
      </c>
      <c r="EL275">
        <f t="shared" si="379"/>
        <v>8.1916756760180096</v>
      </c>
      <c r="EM275" s="79">
        <f t="shared" si="331"/>
        <v>8.1916756760180096</v>
      </c>
      <c r="EN275">
        <f t="shared" si="332"/>
        <v>5</v>
      </c>
      <c r="ES275" s="50" t="s">
        <v>980</v>
      </c>
      <c r="ET275" s="51">
        <v>28</v>
      </c>
      <c r="EU275" s="51">
        <v>35</v>
      </c>
      <c r="EV275">
        <f t="shared" si="380"/>
        <v>27.192445767386129</v>
      </c>
      <c r="EW275">
        <f t="shared" si="381"/>
        <v>30.549770137442739</v>
      </c>
      <c r="EX275">
        <f t="shared" si="382"/>
        <v>39.267672624842326</v>
      </c>
      <c r="EY275">
        <f t="shared" si="383"/>
        <v>26.668154070029583</v>
      </c>
      <c r="EZ275">
        <f t="shared" si="384"/>
        <v>8.1916756760180096</v>
      </c>
      <c r="FA275" s="79">
        <f t="shared" si="333"/>
        <v>8.1916756760180096</v>
      </c>
      <c r="FB275">
        <f t="shared" si="334"/>
        <v>5</v>
      </c>
    </row>
    <row r="276" spans="1:158">
      <c r="A276" s="50" t="s">
        <v>622</v>
      </c>
      <c r="B276" s="53">
        <v>37</v>
      </c>
      <c r="C276" s="53">
        <v>34</v>
      </c>
      <c r="H276" s="1">
        <v>275</v>
      </c>
      <c r="I276" s="50" t="s">
        <v>988</v>
      </c>
      <c r="J276" s="51">
        <v>12</v>
      </c>
      <c r="K276" s="51">
        <v>13</v>
      </c>
      <c r="L276">
        <f t="shared" si="308"/>
        <v>13.45362404707371</v>
      </c>
      <c r="M276">
        <f t="shared" si="309"/>
        <v>10.63014581273465</v>
      </c>
      <c r="N276">
        <f t="shared" si="310"/>
        <v>14.866068747318506</v>
      </c>
      <c r="O276">
        <f t="shared" si="311"/>
        <v>15.556349186104045</v>
      </c>
      <c r="P276">
        <f t="shared" si="312"/>
        <v>2.2360679774997898</v>
      </c>
      <c r="Q276" s="79">
        <f t="shared" si="313"/>
        <v>2.2360679774997898</v>
      </c>
      <c r="R276">
        <f t="shared" si="314"/>
        <v>5</v>
      </c>
      <c r="W276" s="50" t="s">
        <v>984</v>
      </c>
      <c r="X276" s="51">
        <v>2</v>
      </c>
      <c r="Y276" s="51">
        <v>24</v>
      </c>
      <c r="Z276">
        <f t="shared" si="335"/>
        <v>19.892523721237584</v>
      </c>
      <c r="AA276">
        <f t="shared" si="336"/>
        <v>25.762174636592356</v>
      </c>
      <c r="AB276">
        <f t="shared" si="337"/>
        <v>2.603927232351928</v>
      </c>
      <c r="AC276">
        <f t="shared" si="338"/>
        <v>2.6925824035672519</v>
      </c>
      <c r="AD276">
        <f t="shared" si="339"/>
        <v>15.024602126178488</v>
      </c>
      <c r="AE276" s="79">
        <f t="shared" si="315"/>
        <v>2.603927232351928</v>
      </c>
      <c r="AF276">
        <f t="shared" si="316"/>
        <v>3</v>
      </c>
      <c r="AK276" s="50" t="s">
        <v>984</v>
      </c>
      <c r="AL276" s="51">
        <v>2</v>
      </c>
      <c r="AM276" s="51">
        <v>24</v>
      </c>
      <c r="AN276">
        <f t="shared" si="340"/>
        <v>19.200085351533922</v>
      </c>
      <c r="AO276">
        <f t="shared" si="341"/>
        <v>25.613014070582786</v>
      </c>
      <c r="AP276">
        <f t="shared" si="342"/>
        <v>2.5832422351987985</v>
      </c>
      <c r="AQ276">
        <f t="shared" si="343"/>
        <v>3.0184617126756614</v>
      </c>
      <c r="AR276">
        <f t="shared" si="344"/>
        <v>15.291953586271733</v>
      </c>
      <c r="AS276" s="79">
        <f t="shared" si="317"/>
        <v>2.5832422351987985</v>
      </c>
      <c r="AT276">
        <f t="shared" si="318"/>
        <v>3</v>
      </c>
      <c r="AY276" s="50" t="s">
        <v>984</v>
      </c>
      <c r="AZ276" s="51">
        <v>2</v>
      </c>
      <c r="BA276" s="51">
        <v>24</v>
      </c>
      <c r="BB276">
        <f t="shared" si="345"/>
        <v>21.306379903283535</v>
      </c>
      <c r="BC276">
        <f t="shared" si="346"/>
        <v>24.576694015963124</v>
      </c>
      <c r="BD276">
        <f t="shared" si="347"/>
        <v>2.1339763076634504</v>
      </c>
      <c r="BE276">
        <f t="shared" si="348"/>
        <v>3.0184617126756614</v>
      </c>
      <c r="BF276">
        <f t="shared" si="349"/>
        <v>16.616292624909374</v>
      </c>
      <c r="BG276" s="79">
        <f t="shared" si="319"/>
        <v>2.1339763076634504</v>
      </c>
      <c r="BH276">
        <f t="shared" si="320"/>
        <v>3</v>
      </c>
      <c r="BM276" s="50" t="s">
        <v>984</v>
      </c>
      <c r="BN276" s="51">
        <v>2</v>
      </c>
      <c r="BO276" s="51">
        <v>24</v>
      </c>
      <c r="BP276">
        <f t="shared" si="350"/>
        <v>17.372364898148014</v>
      </c>
      <c r="BQ276">
        <f t="shared" si="351"/>
        <v>26.041592994553476</v>
      </c>
      <c r="BR276">
        <f t="shared" si="352"/>
        <v>2.0629225695579119</v>
      </c>
      <c r="BS276">
        <f t="shared" si="353"/>
        <v>6.1008196170678586</v>
      </c>
      <c r="BT276">
        <f t="shared" si="354"/>
        <v>18.028761957211213</v>
      </c>
      <c r="BU276" s="79">
        <f t="shared" si="321"/>
        <v>2.0629225695579119</v>
      </c>
      <c r="BV276">
        <f t="shared" si="322"/>
        <v>3</v>
      </c>
      <c r="CA276" s="50" t="s">
        <v>984</v>
      </c>
      <c r="CB276" s="51">
        <v>2</v>
      </c>
      <c r="CC276" s="51">
        <v>24</v>
      </c>
      <c r="CD276">
        <f t="shared" si="355"/>
        <v>15.26652619819922</v>
      </c>
      <c r="CE276">
        <f t="shared" si="356"/>
        <v>25.811621121598186</v>
      </c>
      <c r="CF276">
        <f t="shared" si="357"/>
        <v>1.9262735526064294</v>
      </c>
      <c r="CG276">
        <f t="shared" si="358"/>
        <v>6.1008196170678586</v>
      </c>
      <c r="CH276">
        <f t="shared" si="359"/>
        <v>21.501661941084727</v>
      </c>
      <c r="CI276" s="79">
        <f t="shared" si="323"/>
        <v>1.9262735526064294</v>
      </c>
      <c r="CJ276">
        <f t="shared" si="324"/>
        <v>3</v>
      </c>
      <c r="CO276" s="50" t="s">
        <v>984</v>
      </c>
      <c r="CP276" s="51">
        <v>2</v>
      </c>
      <c r="CQ276" s="51">
        <v>24</v>
      </c>
      <c r="CR276">
        <f t="shared" si="360"/>
        <v>15.09705772024674</v>
      </c>
      <c r="CS276">
        <f t="shared" si="361"/>
        <v>25.197432904960774</v>
      </c>
      <c r="CT276">
        <f t="shared" si="362"/>
        <v>9.6735789312636964</v>
      </c>
      <c r="CU276">
        <f t="shared" si="363"/>
        <v>6.1008196170678586</v>
      </c>
      <c r="CV276">
        <f t="shared" si="364"/>
        <v>24.807965396263551</v>
      </c>
      <c r="CW276" s="79">
        <f t="shared" si="325"/>
        <v>6.1008196170678586</v>
      </c>
      <c r="CX276">
        <f t="shared" si="326"/>
        <v>4</v>
      </c>
      <c r="DC276" s="50" t="s">
        <v>984</v>
      </c>
      <c r="DD276" s="51">
        <v>2</v>
      </c>
      <c r="DE276" s="51">
        <v>24</v>
      </c>
      <c r="DF276">
        <f t="shared" si="365"/>
        <v>14.975503149750814</v>
      </c>
      <c r="DG276">
        <f t="shared" si="366"/>
        <v>25.344767985982674</v>
      </c>
      <c r="DH276">
        <f t="shared" si="367"/>
        <v>19.000537049339055</v>
      </c>
      <c r="DI276">
        <f t="shared" si="368"/>
        <v>1.5746557899848224</v>
      </c>
      <c r="DJ276">
        <f t="shared" si="369"/>
        <v>24.762484272559373</v>
      </c>
      <c r="DK276" s="79">
        <f t="shared" si="327"/>
        <v>1.5746557899848224</v>
      </c>
      <c r="DL276">
        <f t="shared" si="328"/>
        <v>4</v>
      </c>
      <c r="DQ276" s="50" t="s">
        <v>984</v>
      </c>
      <c r="DR276" s="51">
        <v>2</v>
      </c>
      <c r="DS276" s="51">
        <v>24</v>
      </c>
      <c r="DT276">
        <f t="shared" si="370"/>
        <v>14.67464746191089</v>
      </c>
      <c r="DU276">
        <f t="shared" si="371"/>
        <v>24.654459041957974</v>
      </c>
      <c r="DV276">
        <f t="shared" si="372"/>
        <v>19.515503459449654</v>
      </c>
      <c r="DW276">
        <f t="shared" si="373"/>
        <v>1.6680162513703165</v>
      </c>
      <c r="DX276">
        <f t="shared" si="374"/>
        <v>24.888766429033865</v>
      </c>
      <c r="DY276" s="79">
        <f t="shared" si="329"/>
        <v>1.6680162513703165</v>
      </c>
      <c r="DZ276">
        <f t="shared" si="330"/>
        <v>4</v>
      </c>
      <c r="EE276" s="50" t="s">
        <v>984</v>
      </c>
      <c r="EF276" s="51">
        <v>2</v>
      </c>
      <c r="EG276" s="51">
        <v>24</v>
      </c>
      <c r="EH276">
        <f t="shared" si="375"/>
        <v>14.814620047108633</v>
      </c>
      <c r="EI276">
        <f t="shared" si="376"/>
        <v>25.118405190771895</v>
      </c>
      <c r="EJ276">
        <f t="shared" si="377"/>
        <v>19.515503459449654</v>
      </c>
      <c r="EK276">
        <f t="shared" si="378"/>
        <v>1.6680162513703165</v>
      </c>
      <c r="EL276">
        <f t="shared" si="379"/>
        <v>25.051249240328616</v>
      </c>
      <c r="EM276" s="79">
        <f t="shared" si="331"/>
        <v>1.6680162513703165</v>
      </c>
      <c r="EN276">
        <f t="shared" si="332"/>
        <v>4</v>
      </c>
      <c r="ES276" s="50" t="s">
        <v>984</v>
      </c>
      <c r="ET276" s="51">
        <v>2</v>
      </c>
      <c r="EU276" s="51">
        <v>24</v>
      </c>
      <c r="EV276">
        <f t="shared" si="380"/>
        <v>14.982913071637164</v>
      </c>
      <c r="EW276">
        <f t="shared" si="381"/>
        <v>25.386328416109883</v>
      </c>
      <c r="EX276">
        <f t="shared" si="382"/>
        <v>19.515503459449654</v>
      </c>
      <c r="EY276">
        <f t="shared" si="383"/>
        <v>1.6680162513703165</v>
      </c>
      <c r="EZ276">
        <f t="shared" si="384"/>
        <v>25.051249240328616</v>
      </c>
      <c r="FA276" s="79">
        <f t="shared" si="333"/>
        <v>1.6680162513703165</v>
      </c>
      <c r="FB276">
        <f t="shared" si="334"/>
        <v>4</v>
      </c>
    </row>
    <row r="277" spans="1:158">
      <c r="A277" s="50" t="s">
        <v>624</v>
      </c>
      <c r="B277" s="53">
        <v>12</v>
      </c>
      <c r="C277" s="53">
        <v>13</v>
      </c>
      <c r="H277" s="1">
        <v>276</v>
      </c>
      <c r="I277" s="50" t="s">
        <v>282</v>
      </c>
      <c r="J277" s="51">
        <v>12</v>
      </c>
      <c r="K277" s="51">
        <v>13</v>
      </c>
      <c r="L277">
        <f t="shared" si="308"/>
        <v>13.45362404707371</v>
      </c>
      <c r="M277">
        <f t="shared" si="309"/>
        <v>10.63014581273465</v>
      </c>
      <c r="N277">
        <f t="shared" si="310"/>
        <v>14.866068747318506</v>
      </c>
      <c r="O277">
        <f t="shared" si="311"/>
        <v>15.556349186104045</v>
      </c>
      <c r="P277">
        <f t="shared" si="312"/>
        <v>2.2360679774997898</v>
      </c>
      <c r="Q277" s="79">
        <f t="shared" si="313"/>
        <v>2.2360679774997898</v>
      </c>
      <c r="R277">
        <f t="shared" si="314"/>
        <v>5</v>
      </c>
      <c r="W277" s="50" t="s">
        <v>986</v>
      </c>
      <c r="X277" s="51">
        <v>2</v>
      </c>
      <c r="Y277" s="51">
        <v>24</v>
      </c>
      <c r="Z277">
        <f t="shared" si="335"/>
        <v>19.892523721237584</v>
      </c>
      <c r="AA277">
        <f t="shared" si="336"/>
        <v>25.762174636592356</v>
      </c>
      <c r="AB277">
        <f t="shared" si="337"/>
        <v>2.603927232351928</v>
      </c>
      <c r="AC277">
        <f t="shared" si="338"/>
        <v>2.6925824035672519</v>
      </c>
      <c r="AD277">
        <f t="shared" si="339"/>
        <v>15.024602126178488</v>
      </c>
      <c r="AE277" s="79">
        <f t="shared" si="315"/>
        <v>2.603927232351928</v>
      </c>
      <c r="AF277">
        <f t="shared" si="316"/>
        <v>3</v>
      </c>
      <c r="AK277" s="50" t="s">
        <v>986</v>
      </c>
      <c r="AL277" s="51">
        <v>2</v>
      </c>
      <c r="AM277" s="51">
        <v>24</v>
      </c>
      <c r="AN277">
        <f t="shared" si="340"/>
        <v>19.200085351533922</v>
      </c>
      <c r="AO277">
        <f t="shared" si="341"/>
        <v>25.613014070582786</v>
      </c>
      <c r="AP277">
        <f t="shared" si="342"/>
        <v>2.5832422351987985</v>
      </c>
      <c r="AQ277">
        <f t="shared" si="343"/>
        <v>3.0184617126756614</v>
      </c>
      <c r="AR277">
        <f t="shared" si="344"/>
        <v>15.291953586271733</v>
      </c>
      <c r="AS277" s="79">
        <f t="shared" si="317"/>
        <v>2.5832422351987985</v>
      </c>
      <c r="AT277">
        <f t="shared" si="318"/>
        <v>3</v>
      </c>
      <c r="AY277" s="50" t="s">
        <v>986</v>
      </c>
      <c r="AZ277" s="51">
        <v>2</v>
      </c>
      <c r="BA277" s="51">
        <v>24</v>
      </c>
      <c r="BB277">
        <f t="shared" si="345"/>
        <v>21.306379903283535</v>
      </c>
      <c r="BC277">
        <f t="shared" si="346"/>
        <v>24.576694015963124</v>
      </c>
      <c r="BD277">
        <f t="shared" si="347"/>
        <v>2.1339763076634504</v>
      </c>
      <c r="BE277">
        <f t="shared" si="348"/>
        <v>3.0184617126756614</v>
      </c>
      <c r="BF277">
        <f t="shared" si="349"/>
        <v>16.616292624909374</v>
      </c>
      <c r="BG277" s="79">
        <f t="shared" si="319"/>
        <v>2.1339763076634504</v>
      </c>
      <c r="BH277">
        <f t="shared" si="320"/>
        <v>3</v>
      </c>
      <c r="BM277" s="50" t="s">
        <v>986</v>
      </c>
      <c r="BN277" s="51">
        <v>2</v>
      </c>
      <c r="BO277" s="51">
        <v>24</v>
      </c>
      <c r="BP277">
        <f t="shared" si="350"/>
        <v>17.372364898148014</v>
      </c>
      <c r="BQ277">
        <f t="shared" si="351"/>
        <v>26.041592994553476</v>
      </c>
      <c r="BR277">
        <f t="shared" si="352"/>
        <v>2.0629225695579119</v>
      </c>
      <c r="BS277">
        <f t="shared" si="353"/>
        <v>6.1008196170678586</v>
      </c>
      <c r="BT277">
        <f t="shared" si="354"/>
        <v>18.028761957211213</v>
      </c>
      <c r="BU277" s="79">
        <f t="shared" si="321"/>
        <v>2.0629225695579119</v>
      </c>
      <c r="BV277">
        <f t="shared" si="322"/>
        <v>3</v>
      </c>
      <c r="CA277" s="50" t="s">
        <v>986</v>
      </c>
      <c r="CB277" s="51">
        <v>2</v>
      </c>
      <c r="CC277" s="51">
        <v>24</v>
      </c>
      <c r="CD277">
        <f t="shared" si="355"/>
        <v>15.26652619819922</v>
      </c>
      <c r="CE277">
        <f t="shared" si="356"/>
        <v>25.811621121598186</v>
      </c>
      <c r="CF277">
        <f t="shared" si="357"/>
        <v>1.9262735526064294</v>
      </c>
      <c r="CG277">
        <f t="shared" si="358"/>
        <v>6.1008196170678586</v>
      </c>
      <c r="CH277">
        <f t="shared" si="359"/>
        <v>21.501661941084727</v>
      </c>
      <c r="CI277" s="79">
        <f t="shared" si="323"/>
        <v>1.9262735526064294</v>
      </c>
      <c r="CJ277">
        <f t="shared" si="324"/>
        <v>3</v>
      </c>
      <c r="CO277" s="50" t="s">
        <v>986</v>
      </c>
      <c r="CP277" s="51">
        <v>2</v>
      </c>
      <c r="CQ277" s="51">
        <v>24</v>
      </c>
      <c r="CR277">
        <f t="shared" si="360"/>
        <v>15.09705772024674</v>
      </c>
      <c r="CS277">
        <f t="shared" si="361"/>
        <v>25.197432904960774</v>
      </c>
      <c r="CT277">
        <f t="shared" si="362"/>
        <v>9.6735789312636964</v>
      </c>
      <c r="CU277">
        <f t="shared" si="363"/>
        <v>6.1008196170678586</v>
      </c>
      <c r="CV277">
        <f t="shared" si="364"/>
        <v>24.807965396263551</v>
      </c>
      <c r="CW277" s="79">
        <f t="shared" si="325"/>
        <v>6.1008196170678586</v>
      </c>
      <c r="CX277">
        <f t="shared" si="326"/>
        <v>4</v>
      </c>
      <c r="DC277" s="50" t="s">
        <v>986</v>
      </c>
      <c r="DD277" s="51">
        <v>2</v>
      </c>
      <c r="DE277" s="51">
        <v>24</v>
      </c>
      <c r="DF277">
        <f t="shared" si="365"/>
        <v>14.975503149750814</v>
      </c>
      <c r="DG277">
        <f t="shared" si="366"/>
        <v>25.344767985982674</v>
      </c>
      <c r="DH277">
        <f t="shared" si="367"/>
        <v>19.000537049339055</v>
      </c>
      <c r="DI277">
        <f t="shared" si="368"/>
        <v>1.5746557899848224</v>
      </c>
      <c r="DJ277">
        <f t="shared" si="369"/>
        <v>24.762484272559373</v>
      </c>
      <c r="DK277" s="79">
        <f t="shared" si="327"/>
        <v>1.5746557899848224</v>
      </c>
      <c r="DL277">
        <f t="shared" si="328"/>
        <v>4</v>
      </c>
      <c r="DQ277" s="50" t="s">
        <v>986</v>
      </c>
      <c r="DR277" s="51">
        <v>2</v>
      </c>
      <c r="DS277" s="51">
        <v>24</v>
      </c>
      <c r="DT277">
        <f t="shared" si="370"/>
        <v>14.67464746191089</v>
      </c>
      <c r="DU277">
        <f t="shared" si="371"/>
        <v>24.654459041957974</v>
      </c>
      <c r="DV277">
        <f t="shared" si="372"/>
        <v>19.515503459449654</v>
      </c>
      <c r="DW277">
        <f t="shared" si="373"/>
        <v>1.6680162513703165</v>
      </c>
      <c r="DX277">
        <f t="shared" si="374"/>
        <v>24.888766429033865</v>
      </c>
      <c r="DY277" s="79">
        <f t="shared" si="329"/>
        <v>1.6680162513703165</v>
      </c>
      <c r="DZ277">
        <f t="shared" si="330"/>
        <v>4</v>
      </c>
      <c r="EE277" s="50" t="s">
        <v>986</v>
      </c>
      <c r="EF277" s="51">
        <v>2</v>
      </c>
      <c r="EG277" s="51">
        <v>24</v>
      </c>
      <c r="EH277">
        <f t="shared" si="375"/>
        <v>14.814620047108633</v>
      </c>
      <c r="EI277">
        <f t="shared" si="376"/>
        <v>25.118405190771895</v>
      </c>
      <c r="EJ277">
        <f t="shared" si="377"/>
        <v>19.515503459449654</v>
      </c>
      <c r="EK277">
        <f t="shared" si="378"/>
        <v>1.6680162513703165</v>
      </c>
      <c r="EL277">
        <f t="shared" si="379"/>
        <v>25.051249240328616</v>
      </c>
      <c r="EM277" s="79">
        <f t="shared" si="331"/>
        <v>1.6680162513703165</v>
      </c>
      <c r="EN277">
        <f t="shared" si="332"/>
        <v>4</v>
      </c>
      <c r="ES277" s="50" t="s">
        <v>986</v>
      </c>
      <c r="ET277" s="51">
        <v>2</v>
      </c>
      <c r="EU277" s="51">
        <v>24</v>
      </c>
      <c r="EV277">
        <f t="shared" si="380"/>
        <v>14.982913071637164</v>
      </c>
      <c r="EW277">
        <f t="shared" si="381"/>
        <v>25.386328416109883</v>
      </c>
      <c r="EX277">
        <f t="shared" si="382"/>
        <v>19.515503459449654</v>
      </c>
      <c r="EY277">
        <f t="shared" si="383"/>
        <v>1.6680162513703165</v>
      </c>
      <c r="EZ277">
        <f t="shared" si="384"/>
        <v>25.051249240328616</v>
      </c>
      <c r="FA277" s="79">
        <f t="shared" si="333"/>
        <v>1.6680162513703165</v>
      </c>
      <c r="FB277">
        <f t="shared" si="334"/>
        <v>4</v>
      </c>
    </row>
    <row r="278" spans="1:158">
      <c r="A278" s="50" t="s">
        <v>626</v>
      </c>
      <c r="B278" s="53">
        <v>36</v>
      </c>
      <c r="C278" s="53">
        <v>23</v>
      </c>
      <c r="H278" s="1">
        <v>277</v>
      </c>
      <c r="I278" s="50" t="s">
        <v>641</v>
      </c>
      <c r="J278" s="53">
        <v>11</v>
      </c>
      <c r="K278" s="53">
        <v>7</v>
      </c>
      <c r="L278">
        <f t="shared" si="308"/>
        <v>8.9442719099991592</v>
      </c>
      <c r="M278">
        <f t="shared" si="309"/>
        <v>8.2462112512353212</v>
      </c>
      <c r="N278">
        <f t="shared" si="310"/>
        <v>19.235384061671343</v>
      </c>
      <c r="O278">
        <f t="shared" si="311"/>
        <v>19.723082923316021</v>
      </c>
      <c r="P278">
        <f t="shared" si="312"/>
        <v>7.0710678118654755</v>
      </c>
      <c r="Q278" s="79">
        <f t="shared" si="313"/>
        <v>7.0710678118654755</v>
      </c>
      <c r="R278">
        <f t="shared" si="314"/>
        <v>5</v>
      </c>
      <c r="W278" s="50" t="s">
        <v>988</v>
      </c>
      <c r="X278" s="51">
        <v>12</v>
      </c>
      <c r="Y278" s="51">
        <v>13</v>
      </c>
      <c r="Z278">
        <f t="shared" si="335"/>
        <v>12.410177275123832</v>
      </c>
      <c r="AA278">
        <f t="shared" si="336"/>
        <v>11.198837723812336</v>
      </c>
      <c r="AB278">
        <f t="shared" si="337"/>
        <v>15.07956697559263</v>
      </c>
      <c r="AC278">
        <f t="shared" si="338"/>
        <v>13.901438774457844</v>
      </c>
      <c r="AD278">
        <f t="shared" si="339"/>
        <v>5.2916433707108084</v>
      </c>
      <c r="AE278" s="79">
        <f t="shared" si="315"/>
        <v>5.2916433707108084</v>
      </c>
      <c r="AF278">
        <f t="shared" si="316"/>
        <v>5</v>
      </c>
      <c r="AK278" s="50" t="s">
        <v>988</v>
      </c>
      <c r="AL278" s="51">
        <v>12</v>
      </c>
      <c r="AM278" s="51">
        <v>13</v>
      </c>
      <c r="AN278">
        <f t="shared" si="340"/>
        <v>8.5168594283449011</v>
      </c>
      <c r="AO278">
        <f t="shared" si="341"/>
        <v>10.900967269002868</v>
      </c>
      <c r="AP278">
        <f t="shared" si="342"/>
        <v>15.390534194293414</v>
      </c>
      <c r="AQ278">
        <f t="shared" si="343"/>
        <v>13.068197189011533</v>
      </c>
      <c r="AR278">
        <f t="shared" si="344"/>
        <v>6.4060266737416027</v>
      </c>
      <c r="AS278" s="79">
        <f t="shared" si="317"/>
        <v>6.4060266737416027</v>
      </c>
      <c r="AT278">
        <f t="shared" si="318"/>
        <v>5</v>
      </c>
      <c r="AY278" s="50" t="s">
        <v>988</v>
      </c>
      <c r="AZ278" s="51">
        <v>12</v>
      </c>
      <c r="BA278" s="51">
        <v>13</v>
      </c>
      <c r="BB278">
        <f t="shared" si="345"/>
        <v>7.0198439226983229</v>
      </c>
      <c r="BC278">
        <f t="shared" si="346"/>
        <v>9.9756648313923293</v>
      </c>
      <c r="BD278">
        <f t="shared" si="347"/>
        <v>15.460596540938157</v>
      </c>
      <c r="BE278">
        <f t="shared" si="348"/>
        <v>13.068197189011533</v>
      </c>
      <c r="BF278">
        <f t="shared" si="349"/>
        <v>7.3592181063355913</v>
      </c>
      <c r="BG278" s="79">
        <f t="shared" si="319"/>
        <v>7.0198439226983229</v>
      </c>
      <c r="BH278">
        <f t="shared" si="320"/>
        <v>1</v>
      </c>
      <c r="BM278" s="50" t="s">
        <v>988</v>
      </c>
      <c r="BN278" s="51">
        <v>12</v>
      </c>
      <c r="BO278" s="51">
        <v>13</v>
      </c>
      <c r="BP278">
        <f t="shared" si="350"/>
        <v>3.5380091461732146</v>
      </c>
      <c r="BQ278">
        <f t="shared" si="351"/>
        <v>11.353144451031028</v>
      </c>
      <c r="BR278">
        <f t="shared" si="352"/>
        <v>15.390699366435284</v>
      </c>
      <c r="BS278">
        <f t="shared" si="353"/>
        <v>11.225862995778987</v>
      </c>
      <c r="BT278">
        <f t="shared" si="354"/>
        <v>12.158883811015972</v>
      </c>
      <c r="BU278" s="79">
        <f t="shared" si="321"/>
        <v>3.5380091461732146</v>
      </c>
      <c r="BV278">
        <f t="shared" si="322"/>
        <v>1</v>
      </c>
      <c r="CA278" s="50" t="s">
        <v>988</v>
      </c>
      <c r="CB278" s="51">
        <v>12</v>
      </c>
      <c r="CC278" s="51">
        <v>13</v>
      </c>
      <c r="CD278">
        <f t="shared" si="355"/>
        <v>2.0253938432569303</v>
      </c>
      <c r="CE278">
        <f t="shared" si="356"/>
        <v>10.985160314302828</v>
      </c>
      <c r="CF278">
        <f t="shared" si="357"/>
        <v>15.497057969158885</v>
      </c>
      <c r="CG278">
        <f t="shared" si="358"/>
        <v>11.225862995778987</v>
      </c>
      <c r="CH278">
        <f t="shared" si="359"/>
        <v>16.490744509836158</v>
      </c>
      <c r="CI278" s="79">
        <f t="shared" si="323"/>
        <v>2.0253938432569303</v>
      </c>
      <c r="CJ278">
        <f t="shared" si="324"/>
        <v>1</v>
      </c>
      <c r="CO278" s="50" t="s">
        <v>988</v>
      </c>
      <c r="CP278" s="51">
        <v>12</v>
      </c>
      <c r="CQ278" s="51">
        <v>13</v>
      </c>
      <c r="CR278">
        <f t="shared" si="360"/>
        <v>1.0118885850041113</v>
      </c>
      <c r="CS278">
        <f t="shared" si="361"/>
        <v>10.342176995197866</v>
      </c>
      <c r="CT278">
        <f t="shared" si="362"/>
        <v>8.7820249760171425</v>
      </c>
      <c r="CU278">
        <f t="shared" si="363"/>
        <v>11.225862995778987</v>
      </c>
      <c r="CV278">
        <f t="shared" si="364"/>
        <v>20.049136078699494</v>
      </c>
      <c r="CW278" s="79">
        <f t="shared" si="325"/>
        <v>1.0118885850041113</v>
      </c>
      <c r="CX278">
        <f t="shared" si="326"/>
        <v>1</v>
      </c>
      <c r="DC278" s="50" t="s">
        <v>988</v>
      </c>
      <c r="DD278" s="51">
        <v>12</v>
      </c>
      <c r="DE278" s="51">
        <v>13</v>
      </c>
      <c r="DF278">
        <f t="shared" si="365"/>
        <v>0.38256114308249117</v>
      </c>
      <c r="DG278">
        <f t="shared" si="366"/>
        <v>10.493425622421508</v>
      </c>
      <c r="DH278">
        <f t="shared" si="367"/>
        <v>12.69500946448273</v>
      </c>
      <c r="DI278">
        <f t="shared" si="368"/>
        <v>15.009109074723016</v>
      </c>
      <c r="DJ278">
        <f t="shared" si="369"/>
        <v>20.07214257693359</v>
      </c>
      <c r="DK278" s="79">
        <f t="shared" si="327"/>
        <v>0.38256114308249117</v>
      </c>
      <c r="DL278">
        <f t="shared" si="328"/>
        <v>1</v>
      </c>
      <c r="DQ278" s="50" t="s">
        <v>988</v>
      </c>
      <c r="DR278" s="51">
        <v>12</v>
      </c>
      <c r="DS278" s="51">
        <v>13</v>
      </c>
      <c r="DT278">
        <f t="shared" si="370"/>
        <v>0.41348065416380775</v>
      </c>
      <c r="DU278">
        <f t="shared" si="371"/>
        <v>9.7884678063312531</v>
      </c>
      <c r="DV278">
        <f t="shared" si="372"/>
        <v>12.190848208545269</v>
      </c>
      <c r="DW278">
        <f t="shared" si="373"/>
        <v>14.97367188150039</v>
      </c>
      <c r="DX278">
        <f t="shared" si="374"/>
        <v>20.157814532309875</v>
      </c>
      <c r="DY278" s="79">
        <f t="shared" si="329"/>
        <v>0.41348065416380775</v>
      </c>
      <c r="DZ278">
        <f t="shared" si="330"/>
        <v>1</v>
      </c>
      <c r="EE278" s="50" t="s">
        <v>988</v>
      </c>
      <c r="EF278" s="51">
        <v>12</v>
      </c>
      <c r="EG278" s="51">
        <v>13</v>
      </c>
      <c r="EH278">
        <f t="shared" si="375"/>
        <v>7.3720283457301014E-2</v>
      </c>
      <c r="EI278">
        <f t="shared" si="376"/>
        <v>10.261957575423732</v>
      </c>
      <c r="EJ278">
        <f t="shared" si="377"/>
        <v>12.190848208545269</v>
      </c>
      <c r="EK278">
        <f t="shared" si="378"/>
        <v>14.97367188150039</v>
      </c>
      <c r="EL278">
        <f t="shared" si="379"/>
        <v>20.355203739119514</v>
      </c>
      <c r="EM278" s="79">
        <f t="shared" si="331"/>
        <v>7.3720283457301014E-2</v>
      </c>
      <c r="EN278">
        <f t="shared" si="332"/>
        <v>1</v>
      </c>
      <c r="ES278" s="50" t="s">
        <v>988</v>
      </c>
      <c r="ET278" s="51">
        <v>12</v>
      </c>
      <c r="EU278" s="51">
        <v>13</v>
      </c>
      <c r="EV278">
        <f t="shared" si="380"/>
        <v>0.1219864428359973</v>
      </c>
      <c r="EW278">
        <f t="shared" si="381"/>
        <v>10.531320358368559</v>
      </c>
      <c r="EX278">
        <f t="shared" si="382"/>
        <v>12.190848208545269</v>
      </c>
      <c r="EY278">
        <f t="shared" si="383"/>
        <v>14.97367188150039</v>
      </c>
      <c r="EZ278">
        <f t="shared" si="384"/>
        <v>20.355203739119514</v>
      </c>
      <c r="FA278" s="79">
        <f t="shared" si="333"/>
        <v>0.1219864428359973</v>
      </c>
      <c r="FB278">
        <f t="shared" si="334"/>
        <v>1</v>
      </c>
    </row>
    <row r="279" spans="1:158">
      <c r="A279" s="50" t="s">
        <v>628</v>
      </c>
      <c r="B279" s="53">
        <v>2</v>
      </c>
      <c r="C279" s="53">
        <v>24</v>
      </c>
      <c r="H279" s="1">
        <v>278</v>
      </c>
      <c r="I279" s="50" t="s">
        <v>307</v>
      </c>
      <c r="J279" s="51">
        <v>19</v>
      </c>
      <c r="K279" s="51">
        <v>5</v>
      </c>
      <c r="L279">
        <f t="shared" si="308"/>
        <v>16.124515496597098</v>
      </c>
      <c r="M279">
        <f t="shared" si="309"/>
        <v>0</v>
      </c>
      <c r="N279">
        <f t="shared" si="310"/>
        <v>25.495097567963924</v>
      </c>
      <c r="O279">
        <f t="shared" si="311"/>
        <v>26.172504656604801</v>
      </c>
      <c r="P279">
        <f t="shared" si="312"/>
        <v>12.727922061357855</v>
      </c>
      <c r="Q279" s="79">
        <f t="shared" si="313"/>
        <v>0</v>
      </c>
      <c r="R279">
        <f t="shared" si="314"/>
        <v>2</v>
      </c>
      <c r="W279" s="50" t="s">
        <v>992</v>
      </c>
      <c r="X279" s="51">
        <v>12</v>
      </c>
      <c r="Y279" s="51">
        <v>13</v>
      </c>
      <c r="Z279">
        <f t="shared" si="335"/>
        <v>12.410177275123832</v>
      </c>
      <c r="AA279">
        <f t="shared" si="336"/>
        <v>11.198837723812336</v>
      </c>
      <c r="AB279">
        <f t="shared" si="337"/>
        <v>15.07956697559263</v>
      </c>
      <c r="AC279">
        <f t="shared" si="338"/>
        <v>13.901438774457844</v>
      </c>
      <c r="AD279">
        <f t="shared" si="339"/>
        <v>5.2916433707108084</v>
      </c>
      <c r="AE279" s="79">
        <f t="shared" si="315"/>
        <v>5.2916433707108084</v>
      </c>
      <c r="AF279">
        <f t="shared" si="316"/>
        <v>5</v>
      </c>
      <c r="AK279" s="50" t="s">
        <v>992</v>
      </c>
      <c r="AL279" s="51">
        <v>12</v>
      </c>
      <c r="AM279" s="51">
        <v>13</v>
      </c>
      <c r="AN279">
        <f t="shared" si="340"/>
        <v>8.5168594283449011</v>
      </c>
      <c r="AO279">
        <f t="shared" si="341"/>
        <v>10.900967269002868</v>
      </c>
      <c r="AP279">
        <f t="shared" si="342"/>
        <v>15.390534194293414</v>
      </c>
      <c r="AQ279">
        <f t="shared" si="343"/>
        <v>13.068197189011533</v>
      </c>
      <c r="AR279">
        <f t="shared" si="344"/>
        <v>6.4060266737416027</v>
      </c>
      <c r="AS279" s="79">
        <f t="shared" si="317"/>
        <v>6.4060266737416027</v>
      </c>
      <c r="AT279">
        <f t="shared" si="318"/>
        <v>5</v>
      </c>
      <c r="AY279" s="50" t="s">
        <v>992</v>
      </c>
      <c r="AZ279" s="51">
        <v>12</v>
      </c>
      <c r="BA279" s="51">
        <v>13</v>
      </c>
      <c r="BB279">
        <f t="shared" si="345"/>
        <v>7.0198439226983229</v>
      </c>
      <c r="BC279">
        <f t="shared" si="346"/>
        <v>9.9756648313923293</v>
      </c>
      <c r="BD279">
        <f t="shared" si="347"/>
        <v>15.460596540938157</v>
      </c>
      <c r="BE279">
        <f t="shared" si="348"/>
        <v>13.068197189011533</v>
      </c>
      <c r="BF279">
        <f t="shared" si="349"/>
        <v>7.3592181063355913</v>
      </c>
      <c r="BG279" s="79">
        <f t="shared" si="319"/>
        <v>7.0198439226983229</v>
      </c>
      <c r="BH279">
        <f t="shared" si="320"/>
        <v>1</v>
      </c>
      <c r="BM279" s="50" t="s">
        <v>992</v>
      </c>
      <c r="BN279" s="51">
        <v>12</v>
      </c>
      <c r="BO279" s="51">
        <v>13</v>
      </c>
      <c r="BP279">
        <f t="shared" si="350"/>
        <v>3.5380091461732146</v>
      </c>
      <c r="BQ279">
        <f t="shared" si="351"/>
        <v>11.353144451031028</v>
      </c>
      <c r="BR279">
        <f t="shared" si="352"/>
        <v>15.390699366435284</v>
      </c>
      <c r="BS279">
        <f t="shared" si="353"/>
        <v>11.225862995778987</v>
      </c>
      <c r="BT279">
        <f t="shared" si="354"/>
        <v>12.158883811015972</v>
      </c>
      <c r="BU279" s="79">
        <f t="shared" si="321"/>
        <v>3.5380091461732146</v>
      </c>
      <c r="BV279">
        <f t="shared" si="322"/>
        <v>1</v>
      </c>
      <c r="CA279" s="50" t="s">
        <v>992</v>
      </c>
      <c r="CB279" s="51">
        <v>12</v>
      </c>
      <c r="CC279" s="51">
        <v>13</v>
      </c>
      <c r="CD279">
        <f t="shared" si="355"/>
        <v>2.0253938432569303</v>
      </c>
      <c r="CE279">
        <f t="shared" si="356"/>
        <v>10.985160314302828</v>
      </c>
      <c r="CF279">
        <f t="shared" si="357"/>
        <v>15.497057969158885</v>
      </c>
      <c r="CG279">
        <f t="shared" si="358"/>
        <v>11.225862995778987</v>
      </c>
      <c r="CH279">
        <f t="shared" si="359"/>
        <v>16.490744509836158</v>
      </c>
      <c r="CI279" s="79">
        <f t="shared" si="323"/>
        <v>2.0253938432569303</v>
      </c>
      <c r="CJ279">
        <f t="shared" si="324"/>
        <v>1</v>
      </c>
      <c r="CO279" s="50" t="s">
        <v>992</v>
      </c>
      <c r="CP279" s="51">
        <v>12</v>
      </c>
      <c r="CQ279" s="51">
        <v>13</v>
      </c>
      <c r="CR279">
        <f t="shared" si="360"/>
        <v>1.0118885850041113</v>
      </c>
      <c r="CS279">
        <f t="shared" si="361"/>
        <v>10.342176995197866</v>
      </c>
      <c r="CT279">
        <f t="shared" si="362"/>
        <v>8.7820249760171425</v>
      </c>
      <c r="CU279">
        <f t="shared" si="363"/>
        <v>11.225862995778987</v>
      </c>
      <c r="CV279">
        <f t="shared" si="364"/>
        <v>20.049136078699494</v>
      </c>
      <c r="CW279" s="79">
        <f t="shared" si="325"/>
        <v>1.0118885850041113</v>
      </c>
      <c r="CX279">
        <f t="shared" si="326"/>
        <v>1</v>
      </c>
      <c r="DC279" s="50" t="s">
        <v>992</v>
      </c>
      <c r="DD279" s="51">
        <v>12</v>
      </c>
      <c r="DE279" s="51">
        <v>13</v>
      </c>
      <c r="DF279">
        <f t="shared" si="365"/>
        <v>0.38256114308249117</v>
      </c>
      <c r="DG279">
        <f t="shared" si="366"/>
        <v>10.493425622421508</v>
      </c>
      <c r="DH279">
        <f t="shared" si="367"/>
        <v>12.69500946448273</v>
      </c>
      <c r="DI279">
        <f t="shared" si="368"/>
        <v>15.009109074723016</v>
      </c>
      <c r="DJ279">
        <f t="shared" si="369"/>
        <v>20.07214257693359</v>
      </c>
      <c r="DK279" s="79">
        <f t="shared" si="327"/>
        <v>0.38256114308249117</v>
      </c>
      <c r="DL279">
        <f t="shared" si="328"/>
        <v>1</v>
      </c>
      <c r="DQ279" s="50" t="s">
        <v>992</v>
      </c>
      <c r="DR279" s="51">
        <v>12</v>
      </c>
      <c r="DS279" s="51">
        <v>13</v>
      </c>
      <c r="DT279">
        <f t="shared" si="370"/>
        <v>0.41348065416380775</v>
      </c>
      <c r="DU279">
        <f t="shared" si="371"/>
        <v>9.7884678063312531</v>
      </c>
      <c r="DV279">
        <f t="shared" si="372"/>
        <v>12.190848208545269</v>
      </c>
      <c r="DW279">
        <f t="shared" si="373"/>
        <v>14.97367188150039</v>
      </c>
      <c r="DX279">
        <f t="shared" si="374"/>
        <v>20.157814532309875</v>
      </c>
      <c r="DY279" s="79">
        <f t="shared" si="329"/>
        <v>0.41348065416380775</v>
      </c>
      <c r="DZ279">
        <f t="shared" si="330"/>
        <v>1</v>
      </c>
      <c r="EE279" s="50" t="s">
        <v>992</v>
      </c>
      <c r="EF279" s="51">
        <v>12</v>
      </c>
      <c r="EG279" s="51">
        <v>13</v>
      </c>
      <c r="EH279">
        <f t="shared" si="375"/>
        <v>7.3720283457301014E-2</v>
      </c>
      <c r="EI279">
        <f t="shared" si="376"/>
        <v>10.261957575423732</v>
      </c>
      <c r="EJ279">
        <f t="shared" si="377"/>
        <v>12.190848208545269</v>
      </c>
      <c r="EK279">
        <f t="shared" si="378"/>
        <v>14.97367188150039</v>
      </c>
      <c r="EL279">
        <f t="shared" si="379"/>
        <v>20.355203739119514</v>
      </c>
      <c r="EM279" s="79">
        <f t="shared" si="331"/>
        <v>7.3720283457301014E-2</v>
      </c>
      <c r="EN279">
        <f t="shared" si="332"/>
        <v>1</v>
      </c>
      <c r="ES279" s="50" t="s">
        <v>992</v>
      </c>
      <c r="ET279" s="51">
        <v>12</v>
      </c>
      <c r="EU279" s="51">
        <v>13</v>
      </c>
      <c r="EV279">
        <f t="shared" si="380"/>
        <v>0.1219864428359973</v>
      </c>
      <c r="EW279">
        <f t="shared" si="381"/>
        <v>10.531320358368559</v>
      </c>
      <c r="EX279">
        <f t="shared" si="382"/>
        <v>12.190848208545269</v>
      </c>
      <c r="EY279">
        <f t="shared" si="383"/>
        <v>14.97367188150039</v>
      </c>
      <c r="EZ279">
        <f t="shared" si="384"/>
        <v>20.355203739119514</v>
      </c>
      <c r="FA279" s="79">
        <f t="shared" si="333"/>
        <v>0.1219864428359973</v>
      </c>
      <c r="FB279">
        <f t="shared" si="334"/>
        <v>1</v>
      </c>
    </row>
    <row r="280" spans="1:158">
      <c r="A280" s="50" t="s">
        <v>630</v>
      </c>
      <c r="B280" s="53">
        <v>10</v>
      </c>
      <c r="C280" s="53">
        <v>14</v>
      </c>
      <c r="H280" s="1">
        <v>279</v>
      </c>
      <c r="I280" s="50" t="s">
        <v>651</v>
      </c>
      <c r="J280" s="53">
        <v>12</v>
      </c>
      <c r="K280" s="53">
        <v>25</v>
      </c>
      <c r="L280">
        <f t="shared" si="308"/>
        <v>23.769728648009426</v>
      </c>
      <c r="M280">
        <f t="shared" si="309"/>
        <v>21.189620100417091</v>
      </c>
      <c r="N280">
        <f t="shared" si="310"/>
        <v>10.04987562112089</v>
      </c>
      <c r="O280">
        <f t="shared" si="311"/>
        <v>11.045361017187261</v>
      </c>
      <c r="P280">
        <f t="shared" si="312"/>
        <v>11.180339887498949</v>
      </c>
      <c r="Q280" s="79">
        <f t="shared" si="313"/>
        <v>10.04987562112089</v>
      </c>
      <c r="R280">
        <f t="shared" si="314"/>
        <v>3</v>
      </c>
      <c r="W280" s="50" t="s">
        <v>993</v>
      </c>
      <c r="X280" s="51">
        <v>9</v>
      </c>
      <c r="Y280" s="51">
        <v>12</v>
      </c>
      <c r="Z280">
        <f t="shared" si="335"/>
        <v>9.7011597244865531</v>
      </c>
      <c r="AA280">
        <f t="shared" si="336"/>
        <v>13.503469779367164</v>
      </c>
      <c r="AB280">
        <f t="shared" si="337"/>
        <v>14.645481021713966</v>
      </c>
      <c r="AC280">
        <f t="shared" si="338"/>
        <v>12.419742348374221</v>
      </c>
      <c r="AD280">
        <f t="shared" si="339"/>
        <v>8.1410767462559068</v>
      </c>
      <c r="AE280" s="79">
        <f t="shared" si="315"/>
        <v>8.1410767462559068</v>
      </c>
      <c r="AF280">
        <f t="shared" si="316"/>
        <v>5</v>
      </c>
      <c r="AK280" s="50" t="s">
        <v>993</v>
      </c>
      <c r="AL280" s="51">
        <v>9</v>
      </c>
      <c r="AM280" s="51">
        <v>12</v>
      </c>
      <c r="AN280">
        <f t="shared" si="340"/>
        <v>6.4761987185529923</v>
      </c>
      <c r="AO280">
        <f t="shared" si="341"/>
        <v>13.033248642601421</v>
      </c>
      <c r="AP280">
        <f t="shared" si="342"/>
        <v>14.930322159877022</v>
      </c>
      <c r="AQ280">
        <f t="shared" si="343"/>
        <v>11.609383177968109</v>
      </c>
      <c r="AR280">
        <f t="shared" si="344"/>
        <v>9.2338423424211076</v>
      </c>
      <c r="AS280" s="79">
        <f t="shared" si="317"/>
        <v>6.4761987185529923</v>
      </c>
      <c r="AT280">
        <f t="shared" si="318"/>
        <v>1</v>
      </c>
      <c r="AY280" s="50" t="s">
        <v>993</v>
      </c>
      <c r="AZ280" s="51">
        <v>9</v>
      </c>
      <c r="BA280" s="51">
        <v>12</v>
      </c>
      <c r="BB280">
        <f t="shared" si="345"/>
        <v>7.469048352704954</v>
      </c>
      <c r="BC280">
        <f t="shared" si="346"/>
        <v>12.281987711371386</v>
      </c>
      <c r="BD280">
        <f t="shared" si="347"/>
        <v>14.897476541672047</v>
      </c>
      <c r="BE280">
        <f t="shared" si="348"/>
        <v>11.609383177968109</v>
      </c>
      <c r="BF280">
        <f t="shared" si="349"/>
        <v>10.334977005132503</v>
      </c>
      <c r="BG280" s="79">
        <f t="shared" si="319"/>
        <v>7.469048352704954</v>
      </c>
      <c r="BH280">
        <f t="shared" si="320"/>
        <v>1</v>
      </c>
      <c r="BM280" s="50" t="s">
        <v>993</v>
      </c>
      <c r="BN280" s="51">
        <v>9</v>
      </c>
      <c r="BO280" s="51">
        <v>12</v>
      </c>
      <c r="BP280">
        <f t="shared" si="350"/>
        <v>3.5802904354821989</v>
      </c>
      <c r="BQ280">
        <f t="shared" si="351"/>
        <v>13.506024061061664</v>
      </c>
      <c r="BR280">
        <f t="shared" si="352"/>
        <v>14.818661481523607</v>
      </c>
      <c r="BS280">
        <f t="shared" si="353"/>
        <v>9.2314679222754155</v>
      </c>
      <c r="BT280">
        <f t="shared" si="354"/>
        <v>14.963067886960424</v>
      </c>
      <c r="BU280" s="79">
        <f t="shared" si="321"/>
        <v>3.5802904354821989</v>
      </c>
      <c r="BV280">
        <f t="shared" si="322"/>
        <v>1</v>
      </c>
      <c r="CA280" s="50" t="s">
        <v>993</v>
      </c>
      <c r="CB280" s="51">
        <v>9</v>
      </c>
      <c r="CC280" s="51">
        <v>12</v>
      </c>
      <c r="CD280">
        <f t="shared" si="355"/>
        <v>1.7812963538679016</v>
      </c>
      <c r="CE280">
        <f t="shared" si="356"/>
        <v>12.871675743932247</v>
      </c>
      <c r="CF280">
        <f t="shared" si="357"/>
        <v>14.884928772267301</v>
      </c>
      <c r="CG280">
        <f t="shared" si="358"/>
        <v>9.2314679222754155</v>
      </c>
      <c r="CH280">
        <f t="shared" si="359"/>
        <v>19.352631982464075</v>
      </c>
      <c r="CI280" s="79">
        <f t="shared" si="323"/>
        <v>1.7812963538679016</v>
      </c>
      <c r="CJ280">
        <f t="shared" si="324"/>
        <v>1</v>
      </c>
      <c r="CO280" s="50" t="s">
        <v>993</v>
      </c>
      <c r="CP280" s="51">
        <v>9</v>
      </c>
      <c r="CQ280" s="51">
        <v>12</v>
      </c>
      <c r="CR280">
        <f t="shared" si="360"/>
        <v>2.4063908552979556</v>
      </c>
      <c r="CS280">
        <f t="shared" si="361"/>
        <v>12.120669329702876</v>
      </c>
      <c r="CT280">
        <f t="shared" si="362"/>
        <v>6.1612874204494696</v>
      </c>
      <c r="CU280">
        <f t="shared" si="363"/>
        <v>9.2314679222754155</v>
      </c>
      <c r="CV280">
        <f t="shared" si="364"/>
        <v>22.962904004115199</v>
      </c>
      <c r="CW280" s="79">
        <f t="shared" si="325"/>
        <v>2.4063908552979556</v>
      </c>
      <c r="CX280">
        <f t="shared" si="326"/>
        <v>1</v>
      </c>
      <c r="DC280" s="50" t="s">
        <v>993</v>
      </c>
      <c r="DD280" s="51">
        <v>9</v>
      </c>
      <c r="DE280" s="51">
        <v>12</v>
      </c>
      <c r="DF280">
        <f t="shared" si="365"/>
        <v>2.878588322111479</v>
      </c>
      <c r="DG280">
        <f t="shared" si="366"/>
        <v>12.290970511855125</v>
      </c>
      <c r="DH280">
        <f t="shared" si="367"/>
        <v>9.7990003654100413</v>
      </c>
      <c r="DI280">
        <f t="shared" si="368"/>
        <v>14.360425091790727</v>
      </c>
      <c r="DJ280">
        <f t="shared" si="369"/>
        <v>22.979740593591352</v>
      </c>
      <c r="DK280" s="79">
        <f t="shared" si="327"/>
        <v>2.878588322111479</v>
      </c>
      <c r="DL280">
        <f t="shared" si="328"/>
        <v>1</v>
      </c>
      <c r="DQ280" s="50" t="s">
        <v>993</v>
      </c>
      <c r="DR280" s="51">
        <v>9</v>
      </c>
      <c r="DS280" s="51">
        <v>12</v>
      </c>
      <c r="DT280">
        <f t="shared" si="370"/>
        <v>3.4316862985080285</v>
      </c>
      <c r="DU280">
        <f t="shared" si="371"/>
        <v>11.450975350579677</v>
      </c>
      <c r="DV280">
        <f t="shared" si="372"/>
        <v>9.4389072736091322</v>
      </c>
      <c r="DW280">
        <f t="shared" si="373"/>
        <v>14.346535976006036</v>
      </c>
      <c r="DX280">
        <f t="shared" si="374"/>
        <v>23.070804386475199</v>
      </c>
      <c r="DY280" s="79">
        <f t="shared" si="329"/>
        <v>3.4316862985080285</v>
      </c>
      <c r="DZ280">
        <f t="shared" si="330"/>
        <v>1</v>
      </c>
      <c r="EE280" s="50" t="s">
        <v>993</v>
      </c>
      <c r="EF280" s="51">
        <v>9</v>
      </c>
      <c r="EG280" s="51">
        <v>12</v>
      </c>
      <c r="EH280">
        <f t="shared" si="375"/>
        <v>3.1903910136835933</v>
      </c>
      <c r="EI280">
        <f t="shared" si="376"/>
        <v>12.03486160168851</v>
      </c>
      <c r="EJ280">
        <f t="shared" si="377"/>
        <v>9.4389072736091322</v>
      </c>
      <c r="EK280">
        <f t="shared" si="378"/>
        <v>14.346535976006036</v>
      </c>
      <c r="EL280">
        <f t="shared" si="379"/>
        <v>23.268245363607996</v>
      </c>
      <c r="EM280" s="79">
        <f t="shared" si="331"/>
        <v>3.1903910136835933</v>
      </c>
      <c r="EN280">
        <f t="shared" si="332"/>
        <v>1</v>
      </c>
      <c r="ES280" s="50" t="s">
        <v>993</v>
      </c>
      <c r="ET280" s="51">
        <v>9</v>
      </c>
      <c r="EU280" s="51">
        <v>12</v>
      </c>
      <c r="EV280">
        <f t="shared" si="380"/>
        <v>3.2429882411497855</v>
      </c>
      <c r="EW280">
        <f t="shared" si="381"/>
        <v>12.305596117644528</v>
      </c>
      <c r="EX280">
        <f t="shared" si="382"/>
        <v>9.4389072736091322</v>
      </c>
      <c r="EY280">
        <f t="shared" si="383"/>
        <v>14.346535976006036</v>
      </c>
      <c r="EZ280">
        <f t="shared" si="384"/>
        <v>23.268245363607996</v>
      </c>
      <c r="FA280" s="79">
        <f t="shared" si="333"/>
        <v>3.2429882411497855</v>
      </c>
      <c r="FB280">
        <f t="shared" si="334"/>
        <v>1</v>
      </c>
    </row>
    <row r="281" spans="1:158">
      <c r="A281" s="50" t="s">
        <v>632</v>
      </c>
      <c r="B281" s="53">
        <v>19</v>
      </c>
      <c r="C281" s="53">
        <v>8</v>
      </c>
      <c r="H281" s="1">
        <v>280</v>
      </c>
      <c r="I281" s="50" t="s">
        <v>1254</v>
      </c>
      <c r="J281" s="53">
        <v>12</v>
      </c>
      <c r="K281" s="53">
        <v>13</v>
      </c>
      <c r="L281">
        <f t="shared" si="308"/>
        <v>13.45362404707371</v>
      </c>
      <c r="M281">
        <f t="shared" si="309"/>
        <v>10.63014581273465</v>
      </c>
      <c r="N281">
        <f t="shared" si="310"/>
        <v>14.866068747318506</v>
      </c>
      <c r="O281">
        <f t="shared" si="311"/>
        <v>15.556349186104045</v>
      </c>
      <c r="P281">
        <f t="shared" si="312"/>
        <v>2.2360679774997898</v>
      </c>
      <c r="Q281" s="79">
        <f t="shared" si="313"/>
        <v>2.2360679774997898</v>
      </c>
      <c r="R281">
        <f t="shared" si="314"/>
        <v>5</v>
      </c>
      <c r="W281" s="50" t="s">
        <v>995</v>
      </c>
      <c r="X281" s="51">
        <v>2</v>
      </c>
      <c r="Y281" s="51">
        <v>24</v>
      </c>
      <c r="Z281">
        <f t="shared" si="335"/>
        <v>19.892523721237584</v>
      </c>
      <c r="AA281">
        <f t="shared" si="336"/>
        <v>25.762174636592356</v>
      </c>
      <c r="AB281">
        <f t="shared" si="337"/>
        <v>2.603927232351928</v>
      </c>
      <c r="AC281">
        <f t="shared" si="338"/>
        <v>2.6925824035672519</v>
      </c>
      <c r="AD281">
        <f t="shared" si="339"/>
        <v>15.024602126178488</v>
      </c>
      <c r="AE281" s="79">
        <f t="shared" si="315"/>
        <v>2.603927232351928</v>
      </c>
      <c r="AF281">
        <f t="shared" si="316"/>
        <v>3</v>
      </c>
      <c r="AK281" s="50" t="s">
        <v>995</v>
      </c>
      <c r="AL281" s="51">
        <v>2</v>
      </c>
      <c r="AM281" s="51">
        <v>24</v>
      </c>
      <c r="AN281">
        <f t="shared" si="340"/>
        <v>19.200085351533922</v>
      </c>
      <c r="AO281">
        <f t="shared" si="341"/>
        <v>25.613014070582786</v>
      </c>
      <c r="AP281">
        <f t="shared" si="342"/>
        <v>2.5832422351987985</v>
      </c>
      <c r="AQ281">
        <f t="shared" si="343"/>
        <v>3.0184617126756614</v>
      </c>
      <c r="AR281">
        <f t="shared" si="344"/>
        <v>15.291953586271733</v>
      </c>
      <c r="AS281" s="79">
        <f t="shared" si="317"/>
        <v>2.5832422351987985</v>
      </c>
      <c r="AT281">
        <f t="shared" si="318"/>
        <v>3</v>
      </c>
      <c r="AY281" s="50" t="s">
        <v>995</v>
      </c>
      <c r="AZ281" s="51">
        <v>2</v>
      </c>
      <c r="BA281" s="51">
        <v>24</v>
      </c>
      <c r="BB281">
        <f t="shared" si="345"/>
        <v>21.306379903283535</v>
      </c>
      <c r="BC281">
        <f t="shared" si="346"/>
        <v>24.576694015963124</v>
      </c>
      <c r="BD281">
        <f t="shared" si="347"/>
        <v>2.1339763076634504</v>
      </c>
      <c r="BE281">
        <f t="shared" si="348"/>
        <v>3.0184617126756614</v>
      </c>
      <c r="BF281">
        <f t="shared" si="349"/>
        <v>16.616292624909374</v>
      </c>
      <c r="BG281" s="79">
        <f t="shared" si="319"/>
        <v>2.1339763076634504</v>
      </c>
      <c r="BH281">
        <f t="shared" si="320"/>
        <v>3</v>
      </c>
      <c r="BM281" s="50" t="s">
        <v>995</v>
      </c>
      <c r="BN281" s="51">
        <v>2</v>
      </c>
      <c r="BO281" s="51">
        <v>24</v>
      </c>
      <c r="BP281">
        <f t="shared" si="350"/>
        <v>17.372364898148014</v>
      </c>
      <c r="BQ281">
        <f t="shared" si="351"/>
        <v>26.041592994553476</v>
      </c>
      <c r="BR281">
        <f t="shared" si="352"/>
        <v>2.0629225695579119</v>
      </c>
      <c r="BS281">
        <f t="shared" si="353"/>
        <v>6.1008196170678586</v>
      </c>
      <c r="BT281">
        <f t="shared" si="354"/>
        <v>18.028761957211213</v>
      </c>
      <c r="BU281" s="79">
        <f t="shared" si="321"/>
        <v>2.0629225695579119</v>
      </c>
      <c r="BV281">
        <f t="shared" si="322"/>
        <v>3</v>
      </c>
      <c r="CA281" s="50" t="s">
        <v>995</v>
      </c>
      <c r="CB281" s="51">
        <v>2</v>
      </c>
      <c r="CC281" s="51">
        <v>24</v>
      </c>
      <c r="CD281">
        <f t="shared" si="355"/>
        <v>15.26652619819922</v>
      </c>
      <c r="CE281">
        <f t="shared" si="356"/>
        <v>25.811621121598186</v>
      </c>
      <c r="CF281">
        <f t="shared" si="357"/>
        <v>1.9262735526064294</v>
      </c>
      <c r="CG281">
        <f t="shared" si="358"/>
        <v>6.1008196170678586</v>
      </c>
      <c r="CH281">
        <f t="shared" si="359"/>
        <v>21.501661941084727</v>
      </c>
      <c r="CI281" s="79">
        <f t="shared" si="323"/>
        <v>1.9262735526064294</v>
      </c>
      <c r="CJ281">
        <f t="shared" si="324"/>
        <v>3</v>
      </c>
      <c r="CO281" s="50" t="s">
        <v>995</v>
      </c>
      <c r="CP281" s="51">
        <v>2</v>
      </c>
      <c r="CQ281" s="51">
        <v>24</v>
      </c>
      <c r="CR281">
        <f t="shared" si="360"/>
        <v>15.09705772024674</v>
      </c>
      <c r="CS281">
        <f t="shared" si="361"/>
        <v>25.197432904960774</v>
      </c>
      <c r="CT281">
        <f t="shared" si="362"/>
        <v>9.6735789312636964</v>
      </c>
      <c r="CU281">
        <f t="shared" si="363"/>
        <v>6.1008196170678586</v>
      </c>
      <c r="CV281">
        <f t="shared" si="364"/>
        <v>24.807965396263551</v>
      </c>
      <c r="CW281" s="79">
        <f t="shared" si="325"/>
        <v>6.1008196170678586</v>
      </c>
      <c r="CX281">
        <f t="shared" si="326"/>
        <v>4</v>
      </c>
      <c r="DC281" s="50" t="s">
        <v>995</v>
      </c>
      <c r="DD281" s="51">
        <v>2</v>
      </c>
      <c r="DE281" s="51">
        <v>24</v>
      </c>
      <c r="DF281">
        <f t="shared" si="365"/>
        <v>14.975503149750814</v>
      </c>
      <c r="DG281">
        <f t="shared" si="366"/>
        <v>25.344767985982674</v>
      </c>
      <c r="DH281">
        <f t="shared" si="367"/>
        <v>19.000537049339055</v>
      </c>
      <c r="DI281">
        <f t="shared" si="368"/>
        <v>1.5746557899848224</v>
      </c>
      <c r="DJ281">
        <f t="shared" si="369"/>
        <v>24.762484272559373</v>
      </c>
      <c r="DK281" s="79">
        <f t="shared" si="327"/>
        <v>1.5746557899848224</v>
      </c>
      <c r="DL281">
        <f t="shared" si="328"/>
        <v>4</v>
      </c>
      <c r="DQ281" s="50" t="s">
        <v>995</v>
      </c>
      <c r="DR281" s="51">
        <v>2</v>
      </c>
      <c r="DS281" s="51">
        <v>24</v>
      </c>
      <c r="DT281">
        <f t="shared" si="370"/>
        <v>14.67464746191089</v>
      </c>
      <c r="DU281">
        <f t="shared" si="371"/>
        <v>24.654459041957974</v>
      </c>
      <c r="DV281">
        <f t="shared" si="372"/>
        <v>19.515503459449654</v>
      </c>
      <c r="DW281">
        <f t="shared" si="373"/>
        <v>1.6680162513703165</v>
      </c>
      <c r="DX281">
        <f t="shared" si="374"/>
        <v>24.888766429033865</v>
      </c>
      <c r="DY281" s="79">
        <f t="shared" si="329"/>
        <v>1.6680162513703165</v>
      </c>
      <c r="DZ281">
        <f t="shared" si="330"/>
        <v>4</v>
      </c>
      <c r="EE281" s="50" t="s">
        <v>995</v>
      </c>
      <c r="EF281" s="51">
        <v>2</v>
      </c>
      <c r="EG281" s="51">
        <v>24</v>
      </c>
      <c r="EH281">
        <f t="shared" si="375"/>
        <v>14.814620047108633</v>
      </c>
      <c r="EI281">
        <f t="shared" si="376"/>
        <v>25.118405190771895</v>
      </c>
      <c r="EJ281">
        <f t="shared" si="377"/>
        <v>19.515503459449654</v>
      </c>
      <c r="EK281">
        <f t="shared" si="378"/>
        <v>1.6680162513703165</v>
      </c>
      <c r="EL281">
        <f t="shared" si="379"/>
        <v>25.051249240328616</v>
      </c>
      <c r="EM281" s="79">
        <f t="shared" si="331"/>
        <v>1.6680162513703165</v>
      </c>
      <c r="EN281">
        <f t="shared" si="332"/>
        <v>4</v>
      </c>
      <c r="ES281" s="50" t="s">
        <v>995</v>
      </c>
      <c r="ET281" s="51">
        <v>2</v>
      </c>
      <c r="EU281" s="51">
        <v>24</v>
      </c>
      <c r="EV281">
        <f t="shared" si="380"/>
        <v>14.982913071637164</v>
      </c>
      <c r="EW281">
        <f t="shared" si="381"/>
        <v>25.386328416109883</v>
      </c>
      <c r="EX281">
        <f t="shared" si="382"/>
        <v>19.515503459449654</v>
      </c>
      <c r="EY281">
        <f t="shared" si="383"/>
        <v>1.6680162513703165</v>
      </c>
      <c r="EZ281">
        <f t="shared" si="384"/>
        <v>25.051249240328616</v>
      </c>
      <c r="FA281" s="79">
        <f t="shared" si="333"/>
        <v>1.6680162513703165</v>
      </c>
      <c r="FB281">
        <f t="shared" si="334"/>
        <v>4</v>
      </c>
    </row>
    <row r="282" spans="1:158">
      <c r="A282" s="50" t="s">
        <v>634</v>
      </c>
      <c r="B282" s="53">
        <v>38</v>
      </c>
      <c r="C282" s="53">
        <v>28</v>
      </c>
      <c r="H282" s="1">
        <v>281</v>
      </c>
      <c r="I282" s="50" t="s">
        <v>1105</v>
      </c>
      <c r="J282" s="53">
        <v>17</v>
      </c>
      <c r="K282" s="53">
        <v>17</v>
      </c>
      <c r="L282">
        <f t="shared" si="308"/>
        <v>19.798989873223331</v>
      </c>
      <c r="M282">
        <f t="shared" si="309"/>
        <v>12.165525060596439</v>
      </c>
      <c r="N282">
        <f t="shared" si="310"/>
        <v>16.552945357246848</v>
      </c>
      <c r="O282">
        <f t="shared" si="311"/>
        <v>17.464249196572979</v>
      </c>
      <c r="P282">
        <f t="shared" si="312"/>
        <v>7.6157731058639087</v>
      </c>
      <c r="Q282" s="79">
        <f t="shared" si="313"/>
        <v>7.6157731058639087</v>
      </c>
      <c r="R282">
        <f t="shared" si="314"/>
        <v>5</v>
      </c>
      <c r="W282" s="50" t="s">
        <v>996</v>
      </c>
      <c r="X282" s="51">
        <v>17</v>
      </c>
      <c r="Y282" s="51">
        <v>17</v>
      </c>
      <c r="Z282">
        <f t="shared" si="335"/>
        <v>18.783303756261837</v>
      </c>
      <c r="AA282">
        <f t="shared" si="336"/>
        <v>10.69493029207214</v>
      </c>
      <c r="AB282">
        <f t="shared" si="337"/>
        <v>15.719510730979636</v>
      </c>
      <c r="AC282">
        <f t="shared" si="338"/>
        <v>16.620770138594661</v>
      </c>
      <c r="AD282">
        <f t="shared" si="339"/>
        <v>1.6568280859453648</v>
      </c>
      <c r="AE282" s="79">
        <f t="shared" si="315"/>
        <v>1.6568280859453648</v>
      </c>
      <c r="AF282">
        <f t="shared" si="316"/>
        <v>5</v>
      </c>
      <c r="AK282" s="50" t="s">
        <v>996</v>
      </c>
      <c r="AL282" s="51">
        <v>17</v>
      </c>
      <c r="AM282" s="51">
        <v>17</v>
      </c>
      <c r="AN282">
        <f t="shared" si="340"/>
        <v>14.678276061519876</v>
      </c>
      <c r="AO282">
        <f t="shared" si="341"/>
        <v>10.983950988595671</v>
      </c>
      <c r="AP282">
        <f t="shared" si="342"/>
        <v>16.04181433459803</v>
      </c>
      <c r="AQ282">
        <f t="shared" si="343"/>
        <v>15.846485765017079</v>
      </c>
      <c r="AR282">
        <f t="shared" si="344"/>
        <v>1.3529638223873133</v>
      </c>
      <c r="AS282" s="79">
        <f t="shared" si="317"/>
        <v>1.3529638223873133</v>
      </c>
      <c r="AT282">
        <f t="shared" si="318"/>
        <v>5</v>
      </c>
      <c r="AY282" s="50" t="s">
        <v>996</v>
      </c>
      <c r="AZ282" s="51">
        <v>17</v>
      </c>
      <c r="BA282" s="51">
        <v>17</v>
      </c>
      <c r="BB282">
        <f t="shared" si="345"/>
        <v>11.309024178727562</v>
      </c>
      <c r="BC282">
        <f t="shared" si="346"/>
        <v>9.7645902214213649</v>
      </c>
      <c r="BD282">
        <f t="shared" si="347"/>
        <v>16.301666513018507</v>
      </c>
      <c r="BE282">
        <f t="shared" si="348"/>
        <v>15.846485765017079</v>
      </c>
      <c r="BF282">
        <f t="shared" si="349"/>
        <v>1.037685056564668</v>
      </c>
      <c r="BG282" s="79">
        <f t="shared" si="319"/>
        <v>1.037685056564668</v>
      </c>
      <c r="BH282">
        <f t="shared" si="320"/>
        <v>5</v>
      </c>
      <c r="BM282" s="50" t="s">
        <v>996</v>
      </c>
      <c r="BN282" s="51">
        <v>17</v>
      </c>
      <c r="BO282" s="51">
        <v>17</v>
      </c>
      <c r="BP282">
        <f t="shared" si="350"/>
        <v>9.2769174849410696</v>
      </c>
      <c r="BQ282">
        <f t="shared" si="351"/>
        <v>11.277726808979574</v>
      </c>
      <c r="BR282">
        <f t="shared" si="352"/>
        <v>16.257324297312625</v>
      </c>
      <c r="BS282">
        <f t="shared" si="353"/>
        <v>15.12679741386127</v>
      </c>
      <c r="BT282">
        <f t="shared" si="354"/>
        <v>5.9810134132759032</v>
      </c>
      <c r="BU282" s="79">
        <f t="shared" si="321"/>
        <v>5.9810134132759032</v>
      </c>
      <c r="BV282">
        <f t="shared" si="322"/>
        <v>5</v>
      </c>
      <c r="CA282" s="50" t="s">
        <v>996</v>
      </c>
      <c r="CB282" s="51">
        <v>17</v>
      </c>
      <c r="CC282" s="51">
        <v>17</v>
      </c>
      <c r="CD282">
        <f t="shared" si="355"/>
        <v>8.3990891220597899</v>
      </c>
      <c r="CE282">
        <f t="shared" si="356"/>
        <v>11.711985418661254</v>
      </c>
      <c r="CF282">
        <f t="shared" si="357"/>
        <v>16.42776458802204</v>
      </c>
      <c r="CG282">
        <f t="shared" si="358"/>
        <v>15.12679741386127</v>
      </c>
      <c r="CH282">
        <f t="shared" si="359"/>
        <v>10.169705765099177</v>
      </c>
      <c r="CI282" s="79">
        <f t="shared" si="323"/>
        <v>8.3990891220597899</v>
      </c>
      <c r="CJ282">
        <f t="shared" si="324"/>
        <v>1</v>
      </c>
      <c r="CO282" s="50" t="s">
        <v>996</v>
      </c>
      <c r="CP282" s="51">
        <v>17</v>
      </c>
      <c r="CQ282" s="51">
        <v>17</v>
      </c>
      <c r="CR282">
        <f t="shared" si="360"/>
        <v>7.3855032061777361</v>
      </c>
      <c r="CS282">
        <f t="shared" si="361"/>
        <v>11.478703106187561</v>
      </c>
      <c r="CT282">
        <f t="shared" si="362"/>
        <v>13.908293545557228</v>
      </c>
      <c r="CU282">
        <f t="shared" si="363"/>
        <v>15.12679741386127</v>
      </c>
      <c r="CV282">
        <f t="shared" si="364"/>
        <v>13.672935526148356</v>
      </c>
      <c r="CW282" s="79">
        <f t="shared" si="325"/>
        <v>7.3855032061777361</v>
      </c>
      <c r="CX282">
        <f t="shared" si="326"/>
        <v>1</v>
      </c>
      <c r="DC282" s="50" t="s">
        <v>996</v>
      </c>
      <c r="DD282" s="51">
        <v>17</v>
      </c>
      <c r="DE282" s="51">
        <v>17</v>
      </c>
      <c r="DF282">
        <f t="shared" si="365"/>
        <v>6.764882627821164</v>
      </c>
      <c r="DG282">
        <f t="shared" si="366"/>
        <v>11.549403052681651</v>
      </c>
      <c r="DH282">
        <f t="shared" si="367"/>
        <v>19.098028533681326</v>
      </c>
      <c r="DI282">
        <f t="shared" si="368"/>
        <v>16.068960749747717</v>
      </c>
      <c r="DJ282">
        <f t="shared" si="369"/>
        <v>13.699828470048454</v>
      </c>
      <c r="DK282" s="79">
        <f t="shared" si="327"/>
        <v>6.764882627821164</v>
      </c>
      <c r="DL282">
        <f t="shared" si="328"/>
        <v>1</v>
      </c>
      <c r="DQ282" s="50" t="s">
        <v>996</v>
      </c>
      <c r="DR282" s="51">
        <v>17</v>
      </c>
      <c r="DS282" s="51">
        <v>17</v>
      </c>
      <c r="DT282">
        <f t="shared" si="370"/>
        <v>6.0560344592288882</v>
      </c>
      <c r="DU282">
        <f t="shared" si="371"/>
        <v>11.325710974573887</v>
      </c>
      <c r="DV282">
        <f t="shared" si="372"/>
        <v>18.575396401471259</v>
      </c>
      <c r="DW282">
        <f t="shared" si="373"/>
        <v>15.997022447156704</v>
      </c>
      <c r="DX282">
        <f t="shared" si="374"/>
        <v>13.781917873757745</v>
      </c>
      <c r="DY282" s="79">
        <f t="shared" si="329"/>
        <v>6.0560344592288882</v>
      </c>
      <c r="DZ282">
        <f t="shared" si="330"/>
        <v>1</v>
      </c>
      <c r="EE282" s="50" t="s">
        <v>996</v>
      </c>
      <c r="EF282" s="51">
        <v>17</v>
      </c>
      <c r="EG282" s="51">
        <v>17</v>
      </c>
      <c r="EH282">
        <f t="shared" si="375"/>
        <v>6.3540066194640552</v>
      </c>
      <c r="EI282">
        <f t="shared" si="376"/>
        <v>11.430536770064498</v>
      </c>
      <c r="EJ282">
        <f t="shared" si="377"/>
        <v>18.575396401471259</v>
      </c>
      <c r="EK282">
        <f t="shared" si="378"/>
        <v>15.997022447156704</v>
      </c>
      <c r="EL282">
        <f t="shared" si="379"/>
        <v>13.978957129237685</v>
      </c>
      <c r="EM282" s="79">
        <f t="shared" si="331"/>
        <v>6.3540066194640552</v>
      </c>
      <c r="EN282">
        <f t="shared" si="332"/>
        <v>1</v>
      </c>
      <c r="ES282" s="50" t="s">
        <v>996</v>
      </c>
      <c r="ET282" s="51">
        <v>17</v>
      </c>
      <c r="EU282" s="51">
        <v>17</v>
      </c>
      <c r="EV282">
        <f t="shared" si="380"/>
        <v>6.3616780547459157</v>
      </c>
      <c r="EW282">
        <f t="shared" si="381"/>
        <v>11.634620953455599</v>
      </c>
      <c r="EX282">
        <f t="shared" si="382"/>
        <v>18.575396401471259</v>
      </c>
      <c r="EY282">
        <f t="shared" si="383"/>
        <v>15.997022447156704</v>
      </c>
      <c r="EZ282">
        <f t="shared" si="384"/>
        <v>13.978957129237685</v>
      </c>
      <c r="FA282" s="79">
        <f t="shared" si="333"/>
        <v>6.3616780547459157</v>
      </c>
      <c r="FB282">
        <f t="shared" si="334"/>
        <v>1</v>
      </c>
    </row>
    <row r="283" spans="1:158">
      <c r="A283" s="50" t="s">
        <v>637</v>
      </c>
      <c r="B283" s="53">
        <v>12</v>
      </c>
      <c r="C283" s="53">
        <v>13</v>
      </c>
      <c r="H283" s="1">
        <v>282</v>
      </c>
      <c r="I283" s="50" t="s">
        <v>133</v>
      </c>
      <c r="J283" s="51">
        <v>11</v>
      </c>
      <c r="K283" s="51">
        <v>7</v>
      </c>
      <c r="L283">
        <f t="shared" si="308"/>
        <v>8.9442719099991592</v>
      </c>
      <c r="M283">
        <f t="shared" si="309"/>
        <v>8.2462112512353212</v>
      </c>
      <c r="N283">
        <f t="shared" si="310"/>
        <v>19.235384061671343</v>
      </c>
      <c r="O283">
        <f t="shared" si="311"/>
        <v>19.723082923316021</v>
      </c>
      <c r="P283">
        <f t="shared" si="312"/>
        <v>7.0710678118654755</v>
      </c>
      <c r="Q283" s="79">
        <f t="shared" si="313"/>
        <v>7.0710678118654755</v>
      </c>
      <c r="R283">
        <f t="shared" si="314"/>
        <v>5</v>
      </c>
      <c r="W283" s="50" t="s">
        <v>999</v>
      </c>
      <c r="X283" s="51">
        <v>1</v>
      </c>
      <c r="Y283" s="51">
        <v>20</v>
      </c>
      <c r="Z283">
        <f t="shared" si="335"/>
        <v>16.016007617380804</v>
      </c>
      <c r="AA283">
        <f t="shared" si="336"/>
        <v>24.231940477359267</v>
      </c>
      <c r="AB283">
        <f t="shared" si="337"/>
        <v>6.4487897014388649</v>
      </c>
      <c r="AC283">
        <f t="shared" si="338"/>
        <v>1.5</v>
      </c>
      <c r="AD283">
        <f t="shared" si="339"/>
        <v>14.636456146798194</v>
      </c>
      <c r="AE283" s="79">
        <f t="shared" si="315"/>
        <v>1.5</v>
      </c>
      <c r="AF283">
        <f t="shared" si="316"/>
        <v>4</v>
      </c>
      <c r="AK283" s="50" t="s">
        <v>999</v>
      </c>
      <c r="AL283" s="51">
        <v>1</v>
      </c>
      <c r="AM283" s="51">
        <v>20</v>
      </c>
      <c r="AN283">
        <f t="shared" si="340"/>
        <v>15.820289990331638</v>
      </c>
      <c r="AO283">
        <f t="shared" si="341"/>
        <v>23.933409681444719</v>
      </c>
      <c r="AP283">
        <f t="shared" si="342"/>
        <v>6.5333478944347414</v>
      </c>
      <c r="AQ283">
        <f t="shared" si="343"/>
        <v>1.2018504253395632</v>
      </c>
      <c r="AR283">
        <f t="shared" si="344"/>
        <v>15.18718246169081</v>
      </c>
      <c r="AS283" s="79">
        <f t="shared" si="317"/>
        <v>1.2018504253395632</v>
      </c>
      <c r="AT283">
        <f t="shared" si="318"/>
        <v>4</v>
      </c>
      <c r="AY283" s="50" t="s">
        <v>999</v>
      </c>
      <c r="AZ283" s="51">
        <v>1</v>
      </c>
      <c r="BA283" s="51">
        <v>20</v>
      </c>
      <c r="BB283">
        <f t="shared" si="345"/>
        <v>18.757182120111874</v>
      </c>
      <c r="BC283">
        <f t="shared" si="346"/>
        <v>23.011168782794968</v>
      </c>
      <c r="BD283">
        <f t="shared" si="347"/>
        <v>6.1591239050427395</v>
      </c>
      <c r="BE283">
        <f t="shared" si="348"/>
        <v>1.2018504253395632</v>
      </c>
      <c r="BF283">
        <f t="shared" si="349"/>
        <v>16.596660751386633</v>
      </c>
      <c r="BG283" s="79">
        <f t="shared" si="319"/>
        <v>1.2018504253395632</v>
      </c>
      <c r="BH283">
        <f t="shared" si="320"/>
        <v>4</v>
      </c>
      <c r="BM283" s="50" t="s">
        <v>999</v>
      </c>
      <c r="BN283" s="51">
        <v>1</v>
      </c>
      <c r="BO283" s="51">
        <v>20</v>
      </c>
      <c r="BP283">
        <f t="shared" si="350"/>
        <v>14.893897689000195</v>
      </c>
      <c r="BQ283">
        <f t="shared" si="351"/>
        <v>24.388596996177881</v>
      </c>
      <c r="BR283">
        <f t="shared" si="352"/>
        <v>6.0779143429297697</v>
      </c>
      <c r="BS283">
        <f t="shared" si="353"/>
        <v>2.2847319317591737</v>
      </c>
      <c r="BT283">
        <f t="shared" si="354"/>
        <v>19.067923543736647</v>
      </c>
      <c r="BU283" s="79">
        <f t="shared" si="321"/>
        <v>2.2847319317591737</v>
      </c>
      <c r="BV283">
        <f t="shared" si="322"/>
        <v>4</v>
      </c>
      <c r="CA283" s="50" t="s">
        <v>999</v>
      </c>
      <c r="CB283" s="51">
        <v>1</v>
      </c>
      <c r="CC283" s="51">
        <v>20</v>
      </c>
      <c r="CD283">
        <f t="shared" si="355"/>
        <v>12.925433150974209</v>
      </c>
      <c r="CE283">
        <f t="shared" si="356"/>
        <v>23.952668973810283</v>
      </c>
      <c r="CF283">
        <f t="shared" si="357"/>
        <v>5.9844780968327536</v>
      </c>
      <c r="CG283">
        <f t="shared" si="358"/>
        <v>2.2847319317591737</v>
      </c>
      <c r="CH283">
        <f t="shared" si="359"/>
        <v>22.999111882172571</v>
      </c>
      <c r="CI283" s="79">
        <f t="shared" si="323"/>
        <v>2.2847319317591737</v>
      </c>
      <c r="CJ283">
        <f t="shared" si="324"/>
        <v>4</v>
      </c>
      <c r="CO283" s="50" t="s">
        <v>999</v>
      </c>
      <c r="CP283" s="51">
        <v>1</v>
      </c>
      <c r="CQ283" s="51">
        <v>20</v>
      </c>
      <c r="CR283">
        <f t="shared" si="360"/>
        <v>13.007910546604387</v>
      </c>
      <c r="CS283">
        <f t="shared" si="361"/>
        <v>23.257485354182208</v>
      </c>
      <c r="CT283">
        <f t="shared" si="362"/>
        <v>6.0493632727245679</v>
      </c>
      <c r="CU283">
        <f t="shared" si="363"/>
        <v>2.2847319317591737</v>
      </c>
      <c r="CV283">
        <f t="shared" si="364"/>
        <v>26.516889476373542</v>
      </c>
      <c r="CW283" s="79">
        <f t="shared" si="325"/>
        <v>2.2847319317591737</v>
      </c>
      <c r="CX283">
        <f t="shared" si="326"/>
        <v>4</v>
      </c>
      <c r="DC283" s="50" t="s">
        <v>999</v>
      </c>
      <c r="DD283" s="51">
        <v>1</v>
      </c>
      <c r="DE283" s="51">
        <v>20</v>
      </c>
      <c r="DF283">
        <f t="shared" si="365"/>
        <v>13.048432065508734</v>
      </c>
      <c r="DG283">
        <f t="shared" si="366"/>
        <v>23.419043615897134</v>
      </c>
      <c r="DH283">
        <f t="shared" si="367"/>
        <v>15.043474414154003</v>
      </c>
      <c r="DI283">
        <f t="shared" si="368"/>
        <v>5.5273597473778322</v>
      </c>
      <c r="DJ283">
        <f t="shared" si="369"/>
        <v>26.48634406158672</v>
      </c>
      <c r="DK283" s="79">
        <f t="shared" si="327"/>
        <v>5.5273597473778322</v>
      </c>
      <c r="DL283">
        <f t="shared" si="328"/>
        <v>4</v>
      </c>
      <c r="DQ283" s="50" t="s">
        <v>999</v>
      </c>
      <c r="DR283" s="51">
        <v>1</v>
      </c>
      <c r="DS283" s="51">
        <v>20</v>
      </c>
      <c r="DT283">
        <f t="shared" si="370"/>
        <v>12.951439054073017</v>
      </c>
      <c r="DU283">
        <f t="shared" si="371"/>
        <v>22.636540639585</v>
      </c>
      <c r="DV283">
        <f t="shared" si="372"/>
        <v>15.637184591344804</v>
      </c>
      <c r="DW283">
        <f t="shared" si="373"/>
        <v>5.5939683845044632</v>
      </c>
      <c r="DX283">
        <f t="shared" si="374"/>
        <v>26.607520145985106</v>
      </c>
      <c r="DY283" s="79">
        <f t="shared" si="329"/>
        <v>5.5939683845044632</v>
      </c>
      <c r="DZ283">
        <f t="shared" si="330"/>
        <v>4</v>
      </c>
      <c r="EE283" s="50" t="s">
        <v>999</v>
      </c>
      <c r="EF283" s="51">
        <v>1</v>
      </c>
      <c r="EG283" s="51">
        <v>20</v>
      </c>
      <c r="EH283">
        <f t="shared" si="375"/>
        <v>13.002706245247296</v>
      </c>
      <c r="EI283">
        <f t="shared" si="376"/>
        <v>23.173922086599767</v>
      </c>
      <c r="EJ283">
        <f t="shared" si="377"/>
        <v>15.637184591344804</v>
      </c>
      <c r="EK283">
        <f t="shared" si="378"/>
        <v>5.5939683845044632</v>
      </c>
      <c r="EL283">
        <f t="shared" si="379"/>
        <v>26.784533639790428</v>
      </c>
      <c r="EM283" s="79">
        <f t="shared" si="331"/>
        <v>5.5939683845044632</v>
      </c>
      <c r="EN283">
        <f t="shared" si="332"/>
        <v>4</v>
      </c>
      <c r="ES283" s="50" t="s">
        <v>999</v>
      </c>
      <c r="ET283" s="51">
        <v>1</v>
      </c>
      <c r="EU283" s="51">
        <v>20</v>
      </c>
      <c r="EV283">
        <f t="shared" si="380"/>
        <v>13.160349427436786</v>
      </c>
      <c r="EW283">
        <f t="shared" si="381"/>
        <v>23.445813629955094</v>
      </c>
      <c r="EX283">
        <f t="shared" si="382"/>
        <v>15.637184591344804</v>
      </c>
      <c r="EY283">
        <f t="shared" si="383"/>
        <v>5.5939683845044632</v>
      </c>
      <c r="EZ283">
        <f t="shared" si="384"/>
        <v>26.784533639790428</v>
      </c>
      <c r="FA283" s="79">
        <f t="shared" si="333"/>
        <v>5.5939683845044632</v>
      </c>
      <c r="FB283">
        <f t="shared" si="334"/>
        <v>4</v>
      </c>
    </row>
    <row r="284" spans="1:158">
      <c r="A284" s="50" t="s">
        <v>639</v>
      </c>
      <c r="B284" s="53">
        <v>2</v>
      </c>
      <c r="C284" s="53">
        <v>24</v>
      </c>
      <c r="H284" s="1">
        <v>283</v>
      </c>
      <c r="I284" s="50" t="s">
        <v>1213</v>
      </c>
      <c r="J284" s="53">
        <v>10</v>
      </c>
      <c r="K284" s="53">
        <v>14</v>
      </c>
      <c r="L284">
        <f t="shared" si="308"/>
        <v>13.038404810405298</v>
      </c>
      <c r="M284">
        <f t="shared" si="309"/>
        <v>12.727922061357855</v>
      </c>
      <c r="N284">
        <f t="shared" si="310"/>
        <v>12.806248474865697</v>
      </c>
      <c r="O284">
        <f t="shared" si="311"/>
        <v>13.45362404707371</v>
      </c>
      <c r="P284">
        <f t="shared" si="312"/>
        <v>0</v>
      </c>
      <c r="Q284" s="79">
        <f t="shared" si="313"/>
        <v>0</v>
      </c>
      <c r="R284">
        <f t="shared" si="314"/>
        <v>5</v>
      </c>
      <c r="W284" s="50" t="s">
        <v>1000</v>
      </c>
      <c r="X284" s="51">
        <v>13</v>
      </c>
      <c r="Y284" s="51">
        <v>18</v>
      </c>
      <c r="Z284">
        <f t="shared" si="335"/>
        <v>16.90894733565635</v>
      </c>
      <c r="AA284">
        <f t="shared" si="336"/>
        <v>13.716351216496399</v>
      </c>
      <c r="AB284">
        <f t="shared" si="337"/>
        <v>11.920697027832892</v>
      </c>
      <c r="AC284">
        <f t="shared" si="338"/>
        <v>12.5</v>
      </c>
      <c r="AD284">
        <f t="shared" si="339"/>
        <v>2.5130841861923781</v>
      </c>
      <c r="AE284" s="79">
        <f t="shared" si="315"/>
        <v>2.5130841861923781</v>
      </c>
      <c r="AF284">
        <f t="shared" si="316"/>
        <v>5</v>
      </c>
      <c r="AK284" s="50" t="s">
        <v>1000</v>
      </c>
      <c r="AL284" s="51">
        <v>13</v>
      </c>
      <c r="AM284" s="51">
        <v>18</v>
      </c>
      <c r="AN284">
        <f t="shared" si="340"/>
        <v>13.437985255021955</v>
      </c>
      <c r="AO284">
        <f t="shared" si="341"/>
        <v>13.768323048936345</v>
      </c>
      <c r="AP284">
        <f t="shared" si="342"/>
        <v>12.245366574411518</v>
      </c>
      <c r="AQ284">
        <f t="shared" si="343"/>
        <v>11.723670263057082</v>
      </c>
      <c r="AR284">
        <f t="shared" si="344"/>
        <v>3.0502203928058855</v>
      </c>
      <c r="AS284" s="79">
        <f t="shared" si="317"/>
        <v>3.0502203928058855</v>
      </c>
      <c r="AT284">
        <f t="shared" si="318"/>
        <v>5</v>
      </c>
      <c r="AY284" s="50" t="s">
        <v>1000</v>
      </c>
      <c r="AZ284" s="51">
        <v>13</v>
      </c>
      <c r="BA284" s="51">
        <v>18</v>
      </c>
      <c r="BB284">
        <f t="shared" si="345"/>
        <v>11.833649937320462</v>
      </c>
      <c r="BC284">
        <f t="shared" si="346"/>
        <v>12.616677672758298</v>
      </c>
      <c r="BD284">
        <f t="shared" si="347"/>
        <v>12.456841595110253</v>
      </c>
      <c r="BE284">
        <f t="shared" si="348"/>
        <v>11.723670263057082</v>
      </c>
      <c r="BF284">
        <f t="shared" si="349"/>
        <v>4.4672659531997434</v>
      </c>
      <c r="BG284" s="79">
        <f t="shared" si="319"/>
        <v>4.4672659531997434</v>
      </c>
      <c r="BH284">
        <f t="shared" si="320"/>
        <v>5</v>
      </c>
      <c r="BM284" s="50" t="s">
        <v>1000</v>
      </c>
      <c r="BN284" s="51">
        <v>13</v>
      </c>
      <c r="BO284" s="51">
        <v>18</v>
      </c>
      <c r="BP284">
        <f t="shared" si="350"/>
        <v>8.6317900796072031</v>
      </c>
      <c r="BQ284">
        <f t="shared" si="351"/>
        <v>14.143434733683916</v>
      </c>
      <c r="BR284">
        <f t="shared" si="352"/>
        <v>12.405033775689263</v>
      </c>
      <c r="BS284">
        <f t="shared" si="353"/>
        <v>11.10045044131093</v>
      </c>
      <c r="BT284">
        <f t="shared" si="354"/>
        <v>8.1161211517439948</v>
      </c>
      <c r="BU284" s="79">
        <f t="shared" si="321"/>
        <v>8.1161211517439948</v>
      </c>
      <c r="BV284">
        <f t="shared" si="322"/>
        <v>5</v>
      </c>
      <c r="CA284" s="50" t="s">
        <v>1000</v>
      </c>
      <c r="CB284" s="51">
        <v>13</v>
      </c>
      <c r="CC284" s="51">
        <v>18</v>
      </c>
      <c r="CD284">
        <f t="shared" si="355"/>
        <v>6.9425906821807581</v>
      </c>
      <c r="CE284">
        <f t="shared" si="356"/>
        <v>14.236794784674457</v>
      </c>
      <c r="CF284">
        <f t="shared" si="357"/>
        <v>12.561488350807437</v>
      </c>
      <c r="CG284">
        <f t="shared" si="358"/>
        <v>11.10045044131093</v>
      </c>
      <c r="CH284">
        <f t="shared" si="359"/>
        <v>12.515602529989975</v>
      </c>
      <c r="CI284" s="79">
        <f t="shared" si="323"/>
        <v>6.9425906821807581</v>
      </c>
      <c r="CJ284">
        <f t="shared" si="324"/>
        <v>1</v>
      </c>
      <c r="CO284" s="50" t="s">
        <v>1000</v>
      </c>
      <c r="CP284" s="51">
        <v>13</v>
      </c>
      <c r="CQ284" s="51">
        <v>18</v>
      </c>
      <c r="CR284">
        <f t="shared" si="360"/>
        <v>6.0305714512359128</v>
      </c>
      <c r="CS284">
        <f t="shared" si="361"/>
        <v>13.798935647360631</v>
      </c>
      <c r="CT284">
        <f t="shared" si="362"/>
        <v>10.30872426701718</v>
      </c>
      <c r="CU284">
        <f t="shared" si="363"/>
        <v>11.10045044131093</v>
      </c>
      <c r="CV284">
        <f t="shared" si="364"/>
        <v>16.183688785385421</v>
      </c>
      <c r="CW284" s="79">
        <f t="shared" si="325"/>
        <v>6.0305714512359128</v>
      </c>
      <c r="CX284">
        <f t="shared" si="326"/>
        <v>1</v>
      </c>
      <c r="DC284" s="50" t="s">
        <v>1000</v>
      </c>
      <c r="DD284" s="51">
        <v>13</v>
      </c>
      <c r="DE284" s="51">
        <v>18</v>
      </c>
      <c r="DF284">
        <f t="shared" si="365"/>
        <v>5.4589993596076356</v>
      </c>
      <c r="DG284">
        <f t="shared" si="366"/>
        <v>13.911626969671529</v>
      </c>
      <c r="DH284">
        <f t="shared" si="367"/>
        <v>16.937459993083561</v>
      </c>
      <c r="DI284">
        <f t="shared" si="368"/>
        <v>12.165319754816672</v>
      </c>
      <c r="DJ284">
        <f t="shared" si="369"/>
        <v>16.186797180070865</v>
      </c>
      <c r="DK284" s="79">
        <f t="shared" si="327"/>
        <v>5.4589993596076356</v>
      </c>
      <c r="DL284">
        <f t="shared" si="328"/>
        <v>1</v>
      </c>
      <c r="DQ284" s="50" t="s">
        <v>1000</v>
      </c>
      <c r="DR284" s="51">
        <v>13</v>
      </c>
      <c r="DS284" s="51">
        <v>18</v>
      </c>
      <c r="DT284">
        <f t="shared" si="370"/>
        <v>4.6900590925240726</v>
      </c>
      <c r="DU284">
        <f t="shared" si="371"/>
        <v>13.441040124022521</v>
      </c>
      <c r="DV284">
        <f t="shared" si="372"/>
        <v>16.640387445242716</v>
      </c>
      <c r="DW284">
        <f t="shared" si="373"/>
        <v>12.101047038287037</v>
      </c>
      <c r="DX284">
        <f t="shared" si="374"/>
        <v>16.288603954882173</v>
      </c>
      <c r="DY284" s="79">
        <f t="shared" si="329"/>
        <v>4.6900590925240726</v>
      </c>
      <c r="DZ284">
        <f t="shared" si="330"/>
        <v>1</v>
      </c>
      <c r="EE284" s="50" t="s">
        <v>1000</v>
      </c>
      <c r="EF284" s="51">
        <v>13</v>
      </c>
      <c r="EG284" s="51">
        <v>18</v>
      </c>
      <c r="EH284">
        <f t="shared" si="375"/>
        <v>5.026016910058404</v>
      </c>
      <c r="EI284">
        <f t="shared" si="376"/>
        <v>13.733059742817568</v>
      </c>
      <c r="EJ284">
        <f t="shared" si="377"/>
        <v>16.640387445242716</v>
      </c>
      <c r="EK284">
        <f t="shared" si="378"/>
        <v>12.101047038287037</v>
      </c>
      <c r="EL284">
        <f t="shared" si="379"/>
        <v>16.483899256579587</v>
      </c>
      <c r="EM284" s="79">
        <f t="shared" si="331"/>
        <v>5.026016910058404</v>
      </c>
      <c r="EN284">
        <f t="shared" si="332"/>
        <v>1</v>
      </c>
      <c r="ES284" s="50" t="s">
        <v>1000</v>
      </c>
      <c r="ET284" s="51">
        <v>13</v>
      </c>
      <c r="EU284" s="51">
        <v>18</v>
      </c>
      <c r="EV284">
        <f t="shared" si="380"/>
        <v>5.1413316146924206</v>
      </c>
      <c r="EW284">
        <f t="shared" si="381"/>
        <v>13.977734542141944</v>
      </c>
      <c r="EX284">
        <f t="shared" si="382"/>
        <v>16.640387445242716</v>
      </c>
      <c r="EY284">
        <f t="shared" si="383"/>
        <v>12.101047038287037</v>
      </c>
      <c r="EZ284">
        <f t="shared" si="384"/>
        <v>16.483899256579587</v>
      </c>
      <c r="FA284" s="79">
        <f t="shared" si="333"/>
        <v>5.1413316146924206</v>
      </c>
      <c r="FB284">
        <f t="shared" si="334"/>
        <v>1</v>
      </c>
    </row>
    <row r="285" spans="1:158">
      <c r="A285" s="50" t="s">
        <v>641</v>
      </c>
      <c r="B285" s="53">
        <v>11</v>
      </c>
      <c r="C285" s="53">
        <v>7</v>
      </c>
      <c r="H285" s="1">
        <v>284</v>
      </c>
      <c r="I285" s="50" t="s">
        <v>830</v>
      </c>
      <c r="J285" s="53">
        <v>36</v>
      </c>
      <c r="K285" s="53">
        <v>23</v>
      </c>
      <c r="L285">
        <f t="shared" si="308"/>
        <v>38.587562763149478</v>
      </c>
      <c r="M285">
        <f t="shared" si="309"/>
        <v>24.758836806279895</v>
      </c>
      <c r="N285">
        <f t="shared" si="310"/>
        <v>34.014702703389901</v>
      </c>
      <c r="O285">
        <f t="shared" si="311"/>
        <v>35.014282800023196</v>
      </c>
      <c r="P285">
        <f t="shared" si="312"/>
        <v>27.513632984395208</v>
      </c>
      <c r="Q285" s="79">
        <f t="shared" si="313"/>
        <v>24.758836806279895</v>
      </c>
      <c r="R285">
        <f t="shared" si="314"/>
        <v>2</v>
      </c>
      <c r="W285" s="50" t="s">
        <v>1002</v>
      </c>
      <c r="X285" s="51">
        <v>12</v>
      </c>
      <c r="Y285" s="51">
        <v>13</v>
      </c>
      <c r="Z285">
        <f t="shared" si="335"/>
        <v>12.410177275123832</v>
      </c>
      <c r="AA285">
        <f t="shared" si="336"/>
        <v>11.198837723812336</v>
      </c>
      <c r="AB285">
        <f t="shared" si="337"/>
        <v>15.07956697559263</v>
      </c>
      <c r="AC285">
        <f t="shared" si="338"/>
        <v>13.901438774457844</v>
      </c>
      <c r="AD285">
        <f t="shared" si="339"/>
        <v>5.2916433707108084</v>
      </c>
      <c r="AE285" s="79">
        <f t="shared" si="315"/>
        <v>5.2916433707108084</v>
      </c>
      <c r="AF285">
        <f t="shared" si="316"/>
        <v>5</v>
      </c>
      <c r="AK285" s="50" t="s">
        <v>1002</v>
      </c>
      <c r="AL285" s="51">
        <v>12</v>
      </c>
      <c r="AM285" s="51">
        <v>13</v>
      </c>
      <c r="AN285">
        <f t="shared" si="340"/>
        <v>8.5168594283449011</v>
      </c>
      <c r="AO285">
        <f t="shared" si="341"/>
        <v>10.900967269002868</v>
      </c>
      <c r="AP285">
        <f t="shared" si="342"/>
        <v>15.390534194293414</v>
      </c>
      <c r="AQ285">
        <f t="shared" si="343"/>
        <v>13.068197189011533</v>
      </c>
      <c r="AR285">
        <f t="shared" si="344"/>
        <v>6.4060266737416027</v>
      </c>
      <c r="AS285" s="79">
        <f t="shared" si="317"/>
        <v>6.4060266737416027</v>
      </c>
      <c r="AT285">
        <f t="shared" si="318"/>
        <v>5</v>
      </c>
      <c r="AY285" s="50" t="s">
        <v>1002</v>
      </c>
      <c r="AZ285" s="51">
        <v>12</v>
      </c>
      <c r="BA285" s="51">
        <v>13</v>
      </c>
      <c r="BB285">
        <f t="shared" si="345"/>
        <v>7.0198439226983229</v>
      </c>
      <c r="BC285">
        <f t="shared" si="346"/>
        <v>9.9756648313923293</v>
      </c>
      <c r="BD285">
        <f t="shared" si="347"/>
        <v>15.460596540938157</v>
      </c>
      <c r="BE285">
        <f t="shared" si="348"/>
        <v>13.068197189011533</v>
      </c>
      <c r="BF285">
        <f t="shared" si="349"/>
        <v>7.3592181063355913</v>
      </c>
      <c r="BG285" s="79">
        <f t="shared" si="319"/>
        <v>7.0198439226983229</v>
      </c>
      <c r="BH285">
        <f t="shared" si="320"/>
        <v>1</v>
      </c>
      <c r="BM285" s="50" t="s">
        <v>1002</v>
      </c>
      <c r="BN285" s="51">
        <v>12</v>
      </c>
      <c r="BO285" s="51">
        <v>13</v>
      </c>
      <c r="BP285">
        <f t="shared" si="350"/>
        <v>3.5380091461732146</v>
      </c>
      <c r="BQ285">
        <f t="shared" si="351"/>
        <v>11.353144451031028</v>
      </c>
      <c r="BR285">
        <f t="shared" si="352"/>
        <v>15.390699366435284</v>
      </c>
      <c r="BS285">
        <f t="shared" si="353"/>
        <v>11.225862995778987</v>
      </c>
      <c r="BT285">
        <f t="shared" si="354"/>
        <v>12.158883811015972</v>
      </c>
      <c r="BU285" s="79">
        <f t="shared" si="321"/>
        <v>3.5380091461732146</v>
      </c>
      <c r="BV285">
        <f t="shared" si="322"/>
        <v>1</v>
      </c>
      <c r="CA285" s="50" t="s">
        <v>1002</v>
      </c>
      <c r="CB285" s="51">
        <v>12</v>
      </c>
      <c r="CC285" s="51">
        <v>13</v>
      </c>
      <c r="CD285">
        <f t="shared" si="355"/>
        <v>2.0253938432569303</v>
      </c>
      <c r="CE285">
        <f t="shared" si="356"/>
        <v>10.985160314302828</v>
      </c>
      <c r="CF285">
        <f t="shared" si="357"/>
        <v>15.497057969158885</v>
      </c>
      <c r="CG285">
        <f t="shared" si="358"/>
        <v>11.225862995778987</v>
      </c>
      <c r="CH285">
        <f t="shared" si="359"/>
        <v>16.490744509836158</v>
      </c>
      <c r="CI285" s="79">
        <f t="shared" si="323"/>
        <v>2.0253938432569303</v>
      </c>
      <c r="CJ285">
        <f t="shared" si="324"/>
        <v>1</v>
      </c>
      <c r="CO285" s="50" t="s">
        <v>1002</v>
      </c>
      <c r="CP285" s="51">
        <v>12</v>
      </c>
      <c r="CQ285" s="51">
        <v>13</v>
      </c>
      <c r="CR285">
        <f t="shared" si="360"/>
        <v>1.0118885850041113</v>
      </c>
      <c r="CS285">
        <f t="shared" si="361"/>
        <v>10.342176995197866</v>
      </c>
      <c r="CT285">
        <f t="shared" si="362"/>
        <v>8.7820249760171425</v>
      </c>
      <c r="CU285">
        <f t="shared" si="363"/>
        <v>11.225862995778987</v>
      </c>
      <c r="CV285">
        <f t="shared" si="364"/>
        <v>20.049136078699494</v>
      </c>
      <c r="CW285" s="79">
        <f t="shared" si="325"/>
        <v>1.0118885850041113</v>
      </c>
      <c r="CX285">
        <f t="shared" si="326"/>
        <v>1</v>
      </c>
      <c r="DC285" s="50" t="s">
        <v>1002</v>
      </c>
      <c r="DD285" s="51">
        <v>12</v>
      </c>
      <c r="DE285" s="51">
        <v>13</v>
      </c>
      <c r="DF285">
        <f t="shared" si="365"/>
        <v>0.38256114308249117</v>
      </c>
      <c r="DG285">
        <f t="shared" si="366"/>
        <v>10.493425622421508</v>
      </c>
      <c r="DH285">
        <f t="shared" si="367"/>
        <v>12.69500946448273</v>
      </c>
      <c r="DI285">
        <f t="shared" si="368"/>
        <v>15.009109074723016</v>
      </c>
      <c r="DJ285">
        <f t="shared" si="369"/>
        <v>20.07214257693359</v>
      </c>
      <c r="DK285" s="79">
        <f t="shared" si="327"/>
        <v>0.38256114308249117</v>
      </c>
      <c r="DL285">
        <f t="shared" si="328"/>
        <v>1</v>
      </c>
      <c r="DQ285" s="50" t="s">
        <v>1002</v>
      </c>
      <c r="DR285" s="51">
        <v>12</v>
      </c>
      <c r="DS285" s="51">
        <v>13</v>
      </c>
      <c r="DT285">
        <f t="shared" si="370"/>
        <v>0.41348065416380775</v>
      </c>
      <c r="DU285">
        <f t="shared" si="371"/>
        <v>9.7884678063312531</v>
      </c>
      <c r="DV285">
        <f t="shared" si="372"/>
        <v>12.190848208545269</v>
      </c>
      <c r="DW285">
        <f t="shared" si="373"/>
        <v>14.97367188150039</v>
      </c>
      <c r="DX285">
        <f t="shared" si="374"/>
        <v>20.157814532309875</v>
      </c>
      <c r="DY285" s="79">
        <f t="shared" si="329"/>
        <v>0.41348065416380775</v>
      </c>
      <c r="DZ285">
        <f t="shared" si="330"/>
        <v>1</v>
      </c>
      <c r="EE285" s="50" t="s">
        <v>1002</v>
      </c>
      <c r="EF285" s="51">
        <v>12</v>
      </c>
      <c r="EG285" s="51">
        <v>13</v>
      </c>
      <c r="EH285">
        <f t="shared" si="375"/>
        <v>7.3720283457301014E-2</v>
      </c>
      <c r="EI285">
        <f t="shared" si="376"/>
        <v>10.261957575423732</v>
      </c>
      <c r="EJ285">
        <f t="shared" si="377"/>
        <v>12.190848208545269</v>
      </c>
      <c r="EK285">
        <f t="shared" si="378"/>
        <v>14.97367188150039</v>
      </c>
      <c r="EL285">
        <f t="shared" si="379"/>
        <v>20.355203739119514</v>
      </c>
      <c r="EM285" s="79">
        <f t="shared" si="331"/>
        <v>7.3720283457301014E-2</v>
      </c>
      <c r="EN285">
        <f t="shared" si="332"/>
        <v>1</v>
      </c>
      <c r="ES285" s="50" t="s">
        <v>1002</v>
      </c>
      <c r="ET285" s="51">
        <v>12</v>
      </c>
      <c r="EU285" s="51">
        <v>13</v>
      </c>
      <c r="EV285">
        <f t="shared" si="380"/>
        <v>0.1219864428359973</v>
      </c>
      <c r="EW285">
        <f t="shared" si="381"/>
        <v>10.531320358368559</v>
      </c>
      <c r="EX285">
        <f t="shared" si="382"/>
        <v>12.190848208545269</v>
      </c>
      <c r="EY285">
        <f t="shared" si="383"/>
        <v>14.97367188150039</v>
      </c>
      <c r="EZ285">
        <f t="shared" si="384"/>
        <v>20.355203739119514</v>
      </c>
      <c r="FA285" s="79">
        <f t="shared" si="333"/>
        <v>0.1219864428359973</v>
      </c>
      <c r="FB285">
        <f t="shared" si="334"/>
        <v>1</v>
      </c>
    </row>
    <row r="286" spans="1:158">
      <c r="A286" s="50" t="s">
        <v>643</v>
      </c>
      <c r="B286" s="53">
        <v>12</v>
      </c>
      <c r="C286" s="53">
        <v>13</v>
      </c>
      <c r="H286" s="1">
        <v>285</v>
      </c>
      <c r="I286" s="50" t="s">
        <v>240</v>
      </c>
      <c r="J286" s="51">
        <v>12</v>
      </c>
      <c r="K286" s="51">
        <v>13</v>
      </c>
      <c r="L286">
        <f t="shared" si="308"/>
        <v>13.45362404707371</v>
      </c>
      <c r="M286">
        <f t="shared" si="309"/>
        <v>10.63014581273465</v>
      </c>
      <c r="N286">
        <f t="shared" si="310"/>
        <v>14.866068747318506</v>
      </c>
      <c r="O286">
        <f t="shared" si="311"/>
        <v>15.556349186104045</v>
      </c>
      <c r="P286">
        <f t="shared" si="312"/>
        <v>2.2360679774997898</v>
      </c>
      <c r="Q286" s="79">
        <f t="shared" si="313"/>
        <v>2.2360679774997898</v>
      </c>
      <c r="R286">
        <f t="shared" si="314"/>
        <v>5</v>
      </c>
      <c r="W286" s="50" t="s">
        <v>1004</v>
      </c>
      <c r="X286" s="51">
        <v>23</v>
      </c>
      <c r="Y286" s="51">
        <v>27</v>
      </c>
      <c r="Z286">
        <f t="shared" si="335"/>
        <v>30.169728205603711</v>
      </c>
      <c r="AA286">
        <f t="shared" si="336"/>
        <v>19.654390031040961</v>
      </c>
      <c r="AB286">
        <f t="shared" si="337"/>
        <v>19.105980780095642</v>
      </c>
      <c r="AC286">
        <f t="shared" si="338"/>
        <v>22.677080940897135</v>
      </c>
      <c r="AD286">
        <f t="shared" si="339"/>
        <v>12.51415413303479</v>
      </c>
      <c r="AE286" s="79">
        <f t="shared" si="315"/>
        <v>12.51415413303479</v>
      </c>
      <c r="AF286">
        <f t="shared" si="316"/>
        <v>5</v>
      </c>
      <c r="AK286" s="50" t="s">
        <v>1004</v>
      </c>
      <c r="AL286" s="51">
        <v>23</v>
      </c>
      <c r="AM286" s="51">
        <v>27</v>
      </c>
      <c r="AN286">
        <f t="shared" si="340"/>
        <v>26.269565775059689</v>
      </c>
      <c r="AO286">
        <f t="shared" si="341"/>
        <v>20.364580643850044</v>
      </c>
      <c r="AP286">
        <f t="shared" si="342"/>
        <v>19.338652623223645</v>
      </c>
      <c r="AQ286">
        <f t="shared" si="343"/>
        <v>22.161026851138665</v>
      </c>
      <c r="AR286">
        <f t="shared" si="344"/>
        <v>11.400168617379695</v>
      </c>
      <c r="AS286" s="79">
        <f t="shared" si="317"/>
        <v>11.400168617379695</v>
      </c>
      <c r="AT286">
        <f t="shared" si="318"/>
        <v>5</v>
      </c>
      <c r="AY286" s="50" t="s">
        <v>1004</v>
      </c>
      <c r="AZ286" s="51">
        <v>23</v>
      </c>
      <c r="BA286" s="51">
        <v>27</v>
      </c>
      <c r="BB286">
        <f t="shared" si="345"/>
        <v>22.801184790160459</v>
      </c>
      <c r="BC286">
        <f t="shared" si="346"/>
        <v>19.235745082847135</v>
      </c>
      <c r="BD286">
        <f t="shared" si="347"/>
        <v>19.802153505254648</v>
      </c>
      <c r="BE286">
        <f t="shared" si="348"/>
        <v>22.161026851138665</v>
      </c>
      <c r="BF286">
        <f t="shared" si="349"/>
        <v>10.627332912665231</v>
      </c>
      <c r="BG286" s="79">
        <f t="shared" si="319"/>
        <v>10.627332912665231</v>
      </c>
      <c r="BH286">
        <f t="shared" si="320"/>
        <v>5</v>
      </c>
      <c r="BM286" s="50" t="s">
        <v>1004</v>
      </c>
      <c r="BN286" s="51">
        <v>23</v>
      </c>
      <c r="BO286" s="51">
        <v>27</v>
      </c>
      <c r="BP286">
        <f t="shared" si="350"/>
        <v>20.919239853838029</v>
      </c>
      <c r="BQ286">
        <f t="shared" si="351"/>
        <v>20.454954584598241</v>
      </c>
      <c r="BR286">
        <f t="shared" si="352"/>
        <v>19.809982959003051</v>
      </c>
      <c r="BS286">
        <f t="shared" si="353"/>
        <v>22.978685776170927</v>
      </c>
      <c r="BT286">
        <f t="shared" si="354"/>
        <v>5.6852415929128499</v>
      </c>
      <c r="BU286" s="79">
        <f t="shared" si="321"/>
        <v>5.6852415929128499</v>
      </c>
      <c r="BV286">
        <f t="shared" si="322"/>
        <v>5</v>
      </c>
      <c r="CA286" s="50" t="s">
        <v>1004</v>
      </c>
      <c r="CB286" s="51">
        <v>23</v>
      </c>
      <c r="CC286" s="51">
        <v>27</v>
      </c>
      <c r="CD286">
        <f t="shared" si="355"/>
        <v>19.828814040186646</v>
      </c>
      <c r="CE286">
        <f t="shared" si="356"/>
        <v>21.428559938244419</v>
      </c>
      <c r="CF286">
        <f t="shared" si="357"/>
        <v>20.023783585713041</v>
      </c>
      <c r="CG286">
        <f t="shared" si="358"/>
        <v>22.978685776170927</v>
      </c>
      <c r="CH286">
        <f t="shared" si="359"/>
        <v>2.2203967547921382</v>
      </c>
      <c r="CI286" s="79">
        <f t="shared" si="323"/>
        <v>2.2203967547921382</v>
      </c>
      <c r="CJ286">
        <f t="shared" si="324"/>
        <v>5</v>
      </c>
      <c r="CO286" s="50" t="s">
        <v>1004</v>
      </c>
      <c r="CP286" s="51">
        <v>23</v>
      </c>
      <c r="CQ286" s="51">
        <v>27</v>
      </c>
      <c r="CR286">
        <f t="shared" si="360"/>
        <v>18.815943471653544</v>
      </c>
      <c r="CS286">
        <f t="shared" si="361"/>
        <v>21.528135660107683</v>
      </c>
      <c r="CT286">
        <f t="shared" si="362"/>
        <v>23.346640643856855</v>
      </c>
      <c r="CU286">
        <f t="shared" si="363"/>
        <v>22.978685776170927</v>
      </c>
      <c r="CV286">
        <f t="shared" si="364"/>
        <v>3.6781252156784703</v>
      </c>
      <c r="CW286" s="79">
        <f t="shared" si="325"/>
        <v>3.6781252156784703</v>
      </c>
      <c r="CX286">
        <f t="shared" si="326"/>
        <v>5</v>
      </c>
      <c r="DC286" s="50" t="s">
        <v>1004</v>
      </c>
      <c r="DD286" s="51">
        <v>23</v>
      </c>
      <c r="DE286" s="51">
        <v>27</v>
      </c>
      <c r="DF286">
        <f t="shared" si="365"/>
        <v>18.184758663457607</v>
      </c>
      <c r="DG286">
        <f t="shared" si="366"/>
        <v>21.531431614579006</v>
      </c>
      <c r="DH286">
        <f t="shared" si="367"/>
        <v>30.31534938207551</v>
      </c>
      <c r="DI286">
        <f t="shared" si="368"/>
        <v>19.966599808102849</v>
      </c>
      <c r="DJ286">
        <f t="shared" si="369"/>
        <v>3.615034941566972</v>
      </c>
      <c r="DK286" s="79">
        <f t="shared" si="327"/>
        <v>3.615034941566972</v>
      </c>
      <c r="DL286">
        <f t="shared" si="328"/>
        <v>5</v>
      </c>
      <c r="DQ286" s="50" t="s">
        <v>1004</v>
      </c>
      <c r="DR286" s="51">
        <v>23</v>
      </c>
      <c r="DS286" s="51">
        <v>27</v>
      </c>
      <c r="DT286">
        <f t="shared" si="370"/>
        <v>17.413386000757225</v>
      </c>
      <c r="DU286">
        <f t="shared" si="371"/>
        <v>21.656289914931953</v>
      </c>
      <c r="DV286">
        <f t="shared" si="372"/>
        <v>29.9284483081865</v>
      </c>
      <c r="DW286">
        <f t="shared" si="373"/>
        <v>19.863478759342119</v>
      </c>
      <c r="DX286">
        <f t="shared" si="374"/>
        <v>3.7438926211903034</v>
      </c>
      <c r="DY286" s="79">
        <f t="shared" si="329"/>
        <v>3.7438926211903034</v>
      </c>
      <c r="DZ286">
        <f t="shared" si="330"/>
        <v>5</v>
      </c>
      <c r="EE286" s="50" t="s">
        <v>1004</v>
      </c>
      <c r="EF286" s="51">
        <v>23</v>
      </c>
      <c r="EG286" s="51">
        <v>27</v>
      </c>
      <c r="EH286">
        <f t="shared" si="375"/>
        <v>17.744001541935042</v>
      </c>
      <c r="EI286">
        <f t="shared" si="376"/>
        <v>21.510027131823811</v>
      </c>
      <c r="EJ286">
        <f t="shared" si="377"/>
        <v>29.9284483081865</v>
      </c>
      <c r="EK286">
        <f t="shared" si="378"/>
        <v>19.863478759342119</v>
      </c>
      <c r="EL286">
        <f t="shared" si="379"/>
        <v>3.8863286352372577</v>
      </c>
      <c r="EM286" s="79">
        <f t="shared" si="331"/>
        <v>3.8863286352372577</v>
      </c>
      <c r="EN286">
        <f t="shared" si="332"/>
        <v>5</v>
      </c>
      <c r="ES286" s="50" t="s">
        <v>1004</v>
      </c>
      <c r="ET286" s="51">
        <v>23</v>
      </c>
      <c r="EU286" s="51">
        <v>27</v>
      </c>
      <c r="EV286">
        <f t="shared" si="380"/>
        <v>17.789630343327424</v>
      </c>
      <c r="EW286">
        <f t="shared" si="381"/>
        <v>21.633245622665779</v>
      </c>
      <c r="EX286">
        <f t="shared" si="382"/>
        <v>29.9284483081865</v>
      </c>
      <c r="EY286">
        <f t="shared" si="383"/>
        <v>19.863478759342119</v>
      </c>
      <c r="EZ286">
        <f t="shared" si="384"/>
        <v>3.8863286352372577</v>
      </c>
      <c r="FA286" s="79">
        <f t="shared" si="333"/>
        <v>3.8863286352372577</v>
      </c>
      <c r="FB286">
        <f t="shared" si="334"/>
        <v>5</v>
      </c>
    </row>
    <row r="287" spans="1:158">
      <c r="A287" s="50" t="s">
        <v>645</v>
      </c>
      <c r="B287" s="53">
        <v>12</v>
      </c>
      <c r="C287" s="53">
        <v>13</v>
      </c>
      <c r="H287" s="1">
        <v>286</v>
      </c>
      <c r="I287" s="50" t="s">
        <v>883</v>
      </c>
      <c r="J287" s="51">
        <v>28</v>
      </c>
      <c r="K287" s="51">
        <v>35</v>
      </c>
      <c r="L287">
        <f t="shared" si="308"/>
        <v>40.607881008493905</v>
      </c>
      <c r="M287">
        <f t="shared" si="309"/>
        <v>31.32091952673165</v>
      </c>
      <c r="N287">
        <f t="shared" si="310"/>
        <v>28.231188426986208</v>
      </c>
      <c r="O287">
        <f t="shared" si="311"/>
        <v>29.154759474226502</v>
      </c>
      <c r="P287">
        <f t="shared" si="312"/>
        <v>27.658633371878661</v>
      </c>
      <c r="Q287" s="79">
        <f t="shared" si="313"/>
        <v>27.658633371878661</v>
      </c>
      <c r="R287">
        <f t="shared" si="314"/>
        <v>5</v>
      </c>
      <c r="W287" s="50" t="s">
        <v>1006</v>
      </c>
      <c r="X287" s="51">
        <v>1</v>
      </c>
      <c r="Y287" s="51">
        <v>24</v>
      </c>
      <c r="Z287">
        <f t="shared" si="335"/>
        <v>19.982805108392565</v>
      </c>
      <c r="AA287">
        <f t="shared" si="336"/>
        <v>26.53438195598839</v>
      </c>
      <c r="AB287">
        <f t="shared" si="337"/>
        <v>3.4134154117809881</v>
      </c>
      <c r="AC287">
        <f t="shared" si="338"/>
        <v>2.5</v>
      </c>
      <c r="AD287">
        <f t="shared" si="339"/>
        <v>15.919515593832459</v>
      </c>
      <c r="AE287" s="79">
        <f t="shared" si="315"/>
        <v>2.5</v>
      </c>
      <c r="AF287">
        <f t="shared" si="316"/>
        <v>4</v>
      </c>
      <c r="AK287" s="50" t="s">
        <v>1006</v>
      </c>
      <c r="AL287" s="51">
        <v>1</v>
      </c>
      <c r="AM287" s="51">
        <v>24</v>
      </c>
      <c r="AN287">
        <f t="shared" si="340"/>
        <v>19.51934885272015</v>
      </c>
      <c r="AO287">
        <f t="shared" si="341"/>
        <v>26.360520945153414</v>
      </c>
      <c r="AP287">
        <f t="shared" si="342"/>
        <v>3.3245226408786701</v>
      </c>
      <c r="AQ287">
        <f t="shared" si="343"/>
        <v>3.073181485836606</v>
      </c>
      <c r="AR287">
        <f t="shared" si="344"/>
        <v>16.215543299090811</v>
      </c>
      <c r="AS287" s="79">
        <f t="shared" si="317"/>
        <v>3.073181485836606</v>
      </c>
      <c r="AT287">
        <f t="shared" si="318"/>
        <v>4</v>
      </c>
      <c r="AY287" s="50" t="s">
        <v>1006</v>
      </c>
      <c r="AZ287" s="51">
        <v>1</v>
      </c>
      <c r="BA287" s="51">
        <v>24</v>
      </c>
      <c r="BB287">
        <f t="shared" si="345"/>
        <v>21.870993476818665</v>
      </c>
      <c r="BC287">
        <f t="shared" si="346"/>
        <v>25.341281645060452</v>
      </c>
      <c r="BD287">
        <f t="shared" si="347"/>
        <v>2.8337334662365361</v>
      </c>
      <c r="BE287">
        <f t="shared" si="348"/>
        <v>3.073181485836606</v>
      </c>
      <c r="BF287">
        <f t="shared" si="349"/>
        <v>17.550912054267084</v>
      </c>
      <c r="BG287" s="79">
        <f t="shared" si="319"/>
        <v>2.8337334662365361</v>
      </c>
      <c r="BH287">
        <f t="shared" si="320"/>
        <v>3</v>
      </c>
      <c r="BM287" s="50" t="s">
        <v>1006</v>
      </c>
      <c r="BN287" s="51">
        <v>1</v>
      </c>
      <c r="BO287" s="51">
        <v>24</v>
      </c>
      <c r="BP287">
        <f t="shared" si="350"/>
        <v>17.941735096539723</v>
      </c>
      <c r="BQ287">
        <f t="shared" si="351"/>
        <v>26.794243467468469</v>
      </c>
      <c r="BR287">
        <f t="shared" si="352"/>
        <v>2.7798488520046223</v>
      </c>
      <c r="BS287">
        <f t="shared" si="353"/>
        <v>6.1660360037872</v>
      </c>
      <c r="BT287">
        <f t="shared" si="354"/>
        <v>19.024073659176846</v>
      </c>
      <c r="BU287" s="79">
        <f t="shared" si="321"/>
        <v>2.7798488520046223</v>
      </c>
      <c r="BV287">
        <f t="shared" si="322"/>
        <v>3</v>
      </c>
      <c r="CA287" s="50" t="s">
        <v>1006</v>
      </c>
      <c r="CB287" s="51">
        <v>1</v>
      </c>
      <c r="CC287" s="51">
        <v>24</v>
      </c>
      <c r="CD287">
        <f t="shared" si="355"/>
        <v>15.85737061117962</v>
      </c>
      <c r="CE287">
        <f t="shared" si="356"/>
        <v>26.528153527619178</v>
      </c>
      <c r="CF287">
        <f t="shared" si="357"/>
        <v>2.5993281461698894</v>
      </c>
      <c r="CG287">
        <f t="shared" si="358"/>
        <v>6.1660360037872</v>
      </c>
      <c r="CH287">
        <f t="shared" si="359"/>
        <v>22.500943996390273</v>
      </c>
      <c r="CI287" s="79">
        <f t="shared" si="323"/>
        <v>2.5993281461698894</v>
      </c>
      <c r="CJ287">
        <f t="shared" si="324"/>
        <v>3</v>
      </c>
      <c r="CO287" s="50" t="s">
        <v>1006</v>
      </c>
      <c r="CP287" s="51">
        <v>1</v>
      </c>
      <c r="CQ287" s="51">
        <v>24</v>
      </c>
      <c r="CR287">
        <f t="shared" si="360"/>
        <v>15.739109593254049</v>
      </c>
      <c r="CS287">
        <f t="shared" si="361"/>
        <v>25.898081492651148</v>
      </c>
      <c r="CT287">
        <f t="shared" si="362"/>
        <v>9.8612776051274871</v>
      </c>
      <c r="CU287">
        <f t="shared" si="363"/>
        <v>6.1660360037872</v>
      </c>
      <c r="CV287">
        <f t="shared" si="364"/>
        <v>25.80236907538162</v>
      </c>
      <c r="CW287" s="79">
        <f t="shared" si="325"/>
        <v>6.1660360037872</v>
      </c>
      <c r="CX287">
        <f t="shared" si="326"/>
        <v>4</v>
      </c>
      <c r="DC287" s="50" t="s">
        <v>1006</v>
      </c>
      <c r="DD287" s="51">
        <v>1</v>
      </c>
      <c r="DE287" s="51">
        <v>24</v>
      </c>
      <c r="DF287">
        <f t="shared" si="365"/>
        <v>15.64807983134661</v>
      </c>
      <c r="DG287">
        <f t="shared" si="366"/>
        <v>26.048310827446993</v>
      </c>
      <c r="DH287">
        <f t="shared" si="367"/>
        <v>19.034340609784888</v>
      </c>
      <c r="DI287">
        <f t="shared" si="368"/>
        <v>2.3931075063466589</v>
      </c>
      <c r="DJ287">
        <f t="shared" si="369"/>
        <v>25.756466773001886</v>
      </c>
      <c r="DK287" s="79">
        <f t="shared" si="327"/>
        <v>2.3931075063466589</v>
      </c>
      <c r="DL287">
        <f t="shared" si="328"/>
        <v>4</v>
      </c>
      <c r="DQ287" s="50" t="s">
        <v>1006</v>
      </c>
      <c r="DR287" s="51">
        <v>1</v>
      </c>
      <c r="DS287" s="51">
        <v>24</v>
      </c>
      <c r="DT287">
        <f t="shared" si="370"/>
        <v>15.382474036752598</v>
      </c>
      <c r="DU287">
        <f t="shared" si="371"/>
        <v>25.3394018972742</v>
      </c>
      <c r="DV287">
        <f t="shared" si="372"/>
        <v>19.604363436536044</v>
      </c>
      <c r="DW287">
        <f t="shared" si="373"/>
        <v>2.4962487469872636</v>
      </c>
      <c r="DX287">
        <f t="shared" si="374"/>
        <v>25.882859047620748</v>
      </c>
      <c r="DY287" s="79">
        <f t="shared" si="329"/>
        <v>2.4962487469872636</v>
      </c>
      <c r="DZ287">
        <f t="shared" si="330"/>
        <v>4</v>
      </c>
      <c r="EE287" s="50" t="s">
        <v>1006</v>
      </c>
      <c r="EF287" s="51">
        <v>1</v>
      </c>
      <c r="EG287" s="51">
        <v>24</v>
      </c>
      <c r="EH287">
        <f t="shared" si="375"/>
        <v>15.50746997869714</v>
      </c>
      <c r="EI287">
        <f t="shared" si="376"/>
        <v>25.818071840240055</v>
      </c>
      <c r="EJ287">
        <f t="shared" si="377"/>
        <v>19.604363436536044</v>
      </c>
      <c r="EK287">
        <f t="shared" si="378"/>
        <v>2.4962487469872636</v>
      </c>
      <c r="EL287">
        <f t="shared" si="379"/>
        <v>26.044852068327536</v>
      </c>
      <c r="EM287" s="79">
        <f t="shared" si="331"/>
        <v>2.4962487469872636</v>
      </c>
      <c r="EN287">
        <f t="shared" si="332"/>
        <v>4</v>
      </c>
      <c r="ES287" s="50" t="s">
        <v>1006</v>
      </c>
      <c r="ET287" s="51">
        <v>1</v>
      </c>
      <c r="EU287" s="51">
        <v>24</v>
      </c>
      <c r="EV287">
        <f t="shared" si="380"/>
        <v>15.674721341454072</v>
      </c>
      <c r="EW287">
        <f t="shared" si="381"/>
        <v>26.087192639503932</v>
      </c>
      <c r="EX287">
        <f t="shared" si="382"/>
        <v>19.604363436536044</v>
      </c>
      <c r="EY287">
        <f t="shared" si="383"/>
        <v>2.4962487469872636</v>
      </c>
      <c r="EZ287">
        <f t="shared" si="384"/>
        <v>26.044852068327536</v>
      </c>
      <c r="FA287" s="79">
        <f t="shared" si="333"/>
        <v>2.4962487469872636</v>
      </c>
      <c r="FB287">
        <f t="shared" si="334"/>
        <v>4</v>
      </c>
    </row>
    <row r="288" spans="1:158">
      <c r="A288" s="50" t="s">
        <v>647</v>
      </c>
      <c r="B288" s="53">
        <v>12</v>
      </c>
      <c r="C288" s="53">
        <v>14</v>
      </c>
      <c r="H288" s="1">
        <v>287</v>
      </c>
      <c r="I288" s="50" t="s">
        <v>353</v>
      </c>
      <c r="J288" s="51">
        <v>10</v>
      </c>
      <c r="K288" s="51">
        <v>14</v>
      </c>
      <c r="L288">
        <f t="shared" si="308"/>
        <v>13.038404810405298</v>
      </c>
      <c r="M288">
        <f t="shared" si="309"/>
        <v>12.727922061357855</v>
      </c>
      <c r="N288">
        <f t="shared" si="310"/>
        <v>12.806248474865697</v>
      </c>
      <c r="O288">
        <f t="shared" si="311"/>
        <v>13.45362404707371</v>
      </c>
      <c r="P288">
        <f t="shared" si="312"/>
        <v>0</v>
      </c>
      <c r="Q288" s="79">
        <f t="shared" si="313"/>
        <v>0</v>
      </c>
      <c r="R288">
        <f t="shared" si="314"/>
        <v>5</v>
      </c>
      <c r="W288" s="50" t="s">
        <v>1008</v>
      </c>
      <c r="X288" s="51">
        <v>2</v>
      </c>
      <c r="Y288" s="51">
        <v>24</v>
      </c>
      <c r="Z288">
        <f t="shared" si="335"/>
        <v>19.892523721237584</v>
      </c>
      <c r="AA288">
        <f t="shared" si="336"/>
        <v>25.762174636592356</v>
      </c>
      <c r="AB288">
        <f t="shared" si="337"/>
        <v>2.603927232351928</v>
      </c>
      <c r="AC288">
        <f t="shared" si="338"/>
        <v>2.6925824035672519</v>
      </c>
      <c r="AD288">
        <f t="shared" si="339"/>
        <v>15.024602126178488</v>
      </c>
      <c r="AE288" s="79">
        <f t="shared" si="315"/>
        <v>2.603927232351928</v>
      </c>
      <c r="AF288">
        <f t="shared" si="316"/>
        <v>3</v>
      </c>
      <c r="AK288" s="50" t="s">
        <v>1008</v>
      </c>
      <c r="AL288" s="51">
        <v>2</v>
      </c>
      <c r="AM288" s="51">
        <v>24</v>
      </c>
      <c r="AN288">
        <f t="shared" si="340"/>
        <v>19.200085351533922</v>
      </c>
      <c r="AO288">
        <f t="shared" si="341"/>
        <v>25.613014070582786</v>
      </c>
      <c r="AP288">
        <f t="shared" si="342"/>
        <v>2.5832422351987985</v>
      </c>
      <c r="AQ288">
        <f t="shared" si="343"/>
        <v>3.0184617126756614</v>
      </c>
      <c r="AR288">
        <f t="shared" si="344"/>
        <v>15.291953586271733</v>
      </c>
      <c r="AS288" s="79">
        <f t="shared" si="317"/>
        <v>2.5832422351987985</v>
      </c>
      <c r="AT288">
        <f t="shared" si="318"/>
        <v>3</v>
      </c>
      <c r="AY288" s="50" t="s">
        <v>1008</v>
      </c>
      <c r="AZ288" s="51">
        <v>2</v>
      </c>
      <c r="BA288" s="51">
        <v>24</v>
      </c>
      <c r="BB288">
        <f t="shared" si="345"/>
        <v>21.306379903283535</v>
      </c>
      <c r="BC288">
        <f t="shared" si="346"/>
        <v>24.576694015963124</v>
      </c>
      <c r="BD288">
        <f t="shared" si="347"/>
        <v>2.1339763076634504</v>
      </c>
      <c r="BE288">
        <f t="shared" si="348"/>
        <v>3.0184617126756614</v>
      </c>
      <c r="BF288">
        <f t="shared" si="349"/>
        <v>16.616292624909374</v>
      </c>
      <c r="BG288" s="79">
        <f t="shared" si="319"/>
        <v>2.1339763076634504</v>
      </c>
      <c r="BH288">
        <f t="shared" si="320"/>
        <v>3</v>
      </c>
      <c r="BM288" s="50" t="s">
        <v>1008</v>
      </c>
      <c r="BN288" s="51">
        <v>2</v>
      </c>
      <c r="BO288" s="51">
        <v>24</v>
      </c>
      <c r="BP288">
        <f t="shared" si="350"/>
        <v>17.372364898148014</v>
      </c>
      <c r="BQ288">
        <f t="shared" si="351"/>
        <v>26.041592994553476</v>
      </c>
      <c r="BR288">
        <f t="shared" si="352"/>
        <v>2.0629225695579119</v>
      </c>
      <c r="BS288">
        <f t="shared" si="353"/>
        <v>6.1008196170678586</v>
      </c>
      <c r="BT288">
        <f t="shared" si="354"/>
        <v>18.028761957211213</v>
      </c>
      <c r="BU288" s="79">
        <f t="shared" si="321"/>
        <v>2.0629225695579119</v>
      </c>
      <c r="BV288">
        <f t="shared" si="322"/>
        <v>3</v>
      </c>
      <c r="CA288" s="50" t="s">
        <v>1008</v>
      </c>
      <c r="CB288" s="51">
        <v>2</v>
      </c>
      <c r="CC288" s="51">
        <v>24</v>
      </c>
      <c r="CD288">
        <f t="shared" si="355"/>
        <v>15.26652619819922</v>
      </c>
      <c r="CE288">
        <f t="shared" si="356"/>
        <v>25.811621121598186</v>
      </c>
      <c r="CF288">
        <f t="shared" si="357"/>
        <v>1.9262735526064294</v>
      </c>
      <c r="CG288">
        <f t="shared" si="358"/>
        <v>6.1008196170678586</v>
      </c>
      <c r="CH288">
        <f t="shared" si="359"/>
        <v>21.501661941084727</v>
      </c>
      <c r="CI288" s="79">
        <f t="shared" si="323"/>
        <v>1.9262735526064294</v>
      </c>
      <c r="CJ288">
        <f t="shared" si="324"/>
        <v>3</v>
      </c>
      <c r="CO288" s="50" t="s">
        <v>1008</v>
      </c>
      <c r="CP288" s="51">
        <v>2</v>
      </c>
      <c r="CQ288" s="51">
        <v>24</v>
      </c>
      <c r="CR288">
        <f t="shared" si="360"/>
        <v>15.09705772024674</v>
      </c>
      <c r="CS288">
        <f t="shared" si="361"/>
        <v>25.197432904960774</v>
      </c>
      <c r="CT288">
        <f t="shared" si="362"/>
        <v>9.6735789312636964</v>
      </c>
      <c r="CU288">
        <f t="shared" si="363"/>
        <v>6.1008196170678586</v>
      </c>
      <c r="CV288">
        <f t="shared" si="364"/>
        <v>24.807965396263551</v>
      </c>
      <c r="CW288" s="79">
        <f t="shared" si="325"/>
        <v>6.1008196170678586</v>
      </c>
      <c r="CX288">
        <f t="shared" si="326"/>
        <v>4</v>
      </c>
      <c r="DC288" s="50" t="s">
        <v>1008</v>
      </c>
      <c r="DD288" s="51">
        <v>2</v>
      </c>
      <c r="DE288" s="51">
        <v>24</v>
      </c>
      <c r="DF288">
        <f t="shared" si="365"/>
        <v>14.975503149750814</v>
      </c>
      <c r="DG288">
        <f t="shared" si="366"/>
        <v>25.344767985982674</v>
      </c>
      <c r="DH288">
        <f t="shared" si="367"/>
        <v>19.000537049339055</v>
      </c>
      <c r="DI288">
        <f t="shared" si="368"/>
        <v>1.5746557899848224</v>
      </c>
      <c r="DJ288">
        <f t="shared" si="369"/>
        <v>24.762484272559373</v>
      </c>
      <c r="DK288" s="79">
        <f t="shared" si="327"/>
        <v>1.5746557899848224</v>
      </c>
      <c r="DL288">
        <f t="shared" si="328"/>
        <v>4</v>
      </c>
      <c r="DQ288" s="50" t="s">
        <v>1008</v>
      </c>
      <c r="DR288" s="51">
        <v>2</v>
      </c>
      <c r="DS288" s="51">
        <v>24</v>
      </c>
      <c r="DT288">
        <f t="shared" si="370"/>
        <v>14.67464746191089</v>
      </c>
      <c r="DU288">
        <f t="shared" si="371"/>
        <v>24.654459041957974</v>
      </c>
      <c r="DV288">
        <f t="shared" si="372"/>
        <v>19.515503459449654</v>
      </c>
      <c r="DW288">
        <f t="shared" si="373"/>
        <v>1.6680162513703165</v>
      </c>
      <c r="DX288">
        <f t="shared" si="374"/>
        <v>24.888766429033865</v>
      </c>
      <c r="DY288" s="79">
        <f t="shared" si="329"/>
        <v>1.6680162513703165</v>
      </c>
      <c r="DZ288">
        <f t="shared" si="330"/>
        <v>4</v>
      </c>
      <c r="EE288" s="50" t="s">
        <v>1008</v>
      </c>
      <c r="EF288" s="51">
        <v>2</v>
      </c>
      <c r="EG288" s="51">
        <v>24</v>
      </c>
      <c r="EH288">
        <f t="shared" si="375"/>
        <v>14.814620047108633</v>
      </c>
      <c r="EI288">
        <f t="shared" si="376"/>
        <v>25.118405190771895</v>
      </c>
      <c r="EJ288">
        <f t="shared" si="377"/>
        <v>19.515503459449654</v>
      </c>
      <c r="EK288">
        <f t="shared" si="378"/>
        <v>1.6680162513703165</v>
      </c>
      <c r="EL288">
        <f t="shared" si="379"/>
        <v>25.051249240328616</v>
      </c>
      <c r="EM288" s="79">
        <f t="shared" si="331"/>
        <v>1.6680162513703165</v>
      </c>
      <c r="EN288">
        <f t="shared" si="332"/>
        <v>4</v>
      </c>
      <c r="ES288" s="50" t="s">
        <v>1008</v>
      </c>
      <c r="ET288" s="51">
        <v>2</v>
      </c>
      <c r="EU288" s="51">
        <v>24</v>
      </c>
      <c r="EV288">
        <f t="shared" si="380"/>
        <v>14.982913071637164</v>
      </c>
      <c r="EW288">
        <f t="shared" si="381"/>
        <v>25.386328416109883</v>
      </c>
      <c r="EX288">
        <f t="shared" si="382"/>
        <v>19.515503459449654</v>
      </c>
      <c r="EY288">
        <f t="shared" si="383"/>
        <v>1.6680162513703165</v>
      </c>
      <c r="EZ288">
        <f t="shared" si="384"/>
        <v>25.051249240328616</v>
      </c>
      <c r="FA288" s="79">
        <f t="shared" si="333"/>
        <v>1.6680162513703165</v>
      </c>
      <c r="FB288">
        <f t="shared" si="334"/>
        <v>4</v>
      </c>
    </row>
    <row r="289" spans="1:158">
      <c r="A289" s="50" t="s">
        <v>649</v>
      </c>
      <c r="B289" s="53">
        <v>10</v>
      </c>
      <c r="C289" s="53">
        <v>13</v>
      </c>
      <c r="H289" s="1">
        <v>288</v>
      </c>
      <c r="I289" s="50" t="s">
        <v>582</v>
      </c>
      <c r="J289" s="53">
        <v>19</v>
      </c>
      <c r="K289" s="53">
        <v>8</v>
      </c>
      <c r="L289">
        <f t="shared" si="308"/>
        <v>16.763054614240211</v>
      </c>
      <c r="M289">
        <f t="shared" si="309"/>
        <v>3</v>
      </c>
      <c r="N289">
        <f t="shared" si="310"/>
        <v>23.345235059857504</v>
      </c>
      <c r="O289">
        <f t="shared" si="311"/>
        <v>24.083189157584592</v>
      </c>
      <c r="P289">
        <f t="shared" si="312"/>
        <v>10.816653826391969</v>
      </c>
      <c r="Q289" s="79">
        <f t="shared" si="313"/>
        <v>3</v>
      </c>
      <c r="R289">
        <f t="shared" si="314"/>
        <v>2</v>
      </c>
      <c r="W289" s="50" t="s">
        <v>1009</v>
      </c>
      <c r="X289" s="51">
        <v>12</v>
      </c>
      <c r="Y289" s="51">
        <v>13</v>
      </c>
      <c r="Z289">
        <f t="shared" si="335"/>
        <v>12.410177275123832</v>
      </c>
      <c r="AA289">
        <f t="shared" si="336"/>
        <v>11.198837723812336</v>
      </c>
      <c r="AB289">
        <f t="shared" si="337"/>
        <v>15.07956697559263</v>
      </c>
      <c r="AC289">
        <f t="shared" si="338"/>
        <v>13.901438774457844</v>
      </c>
      <c r="AD289">
        <f t="shared" si="339"/>
        <v>5.2916433707108084</v>
      </c>
      <c r="AE289" s="79">
        <f t="shared" si="315"/>
        <v>5.2916433707108084</v>
      </c>
      <c r="AF289">
        <f t="shared" si="316"/>
        <v>5</v>
      </c>
      <c r="AK289" s="50" t="s">
        <v>1009</v>
      </c>
      <c r="AL289" s="51">
        <v>12</v>
      </c>
      <c r="AM289" s="51">
        <v>13</v>
      </c>
      <c r="AN289">
        <f t="shared" si="340"/>
        <v>8.5168594283449011</v>
      </c>
      <c r="AO289">
        <f t="shared" si="341"/>
        <v>10.900967269002868</v>
      </c>
      <c r="AP289">
        <f t="shared" si="342"/>
        <v>15.390534194293414</v>
      </c>
      <c r="AQ289">
        <f t="shared" si="343"/>
        <v>13.068197189011533</v>
      </c>
      <c r="AR289">
        <f t="shared" si="344"/>
        <v>6.4060266737416027</v>
      </c>
      <c r="AS289" s="79">
        <f t="shared" si="317"/>
        <v>6.4060266737416027</v>
      </c>
      <c r="AT289">
        <f t="shared" si="318"/>
        <v>5</v>
      </c>
      <c r="AY289" s="50" t="s">
        <v>1009</v>
      </c>
      <c r="AZ289" s="51">
        <v>12</v>
      </c>
      <c r="BA289" s="51">
        <v>13</v>
      </c>
      <c r="BB289">
        <f t="shared" si="345"/>
        <v>7.0198439226983229</v>
      </c>
      <c r="BC289">
        <f t="shared" si="346"/>
        <v>9.9756648313923293</v>
      </c>
      <c r="BD289">
        <f t="shared" si="347"/>
        <v>15.460596540938157</v>
      </c>
      <c r="BE289">
        <f t="shared" si="348"/>
        <v>13.068197189011533</v>
      </c>
      <c r="BF289">
        <f t="shared" si="349"/>
        <v>7.3592181063355913</v>
      </c>
      <c r="BG289" s="79">
        <f t="shared" si="319"/>
        <v>7.0198439226983229</v>
      </c>
      <c r="BH289">
        <f t="shared" si="320"/>
        <v>1</v>
      </c>
      <c r="BM289" s="50" t="s">
        <v>1009</v>
      </c>
      <c r="BN289" s="51">
        <v>12</v>
      </c>
      <c r="BO289" s="51">
        <v>13</v>
      </c>
      <c r="BP289">
        <f t="shared" si="350"/>
        <v>3.5380091461732146</v>
      </c>
      <c r="BQ289">
        <f t="shared" si="351"/>
        <v>11.353144451031028</v>
      </c>
      <c r="BR289">
        <f t="shared" si="352"/>
        <v>15.390699366435284</v>
      </c>
      <c r="BS289">
        <f t="shared" si="353"/>
        <v>11.225862995778987</v>
      </c>
      <c r="BT289">
        <f t="shared" si="354"/>
        <v>12.158883811015972</v>
      </c>
      <c r="BU289" s="79">
        <f t="shared" si="321"/>
        <v>3.5380091461732146</v>
      </c>
      <c r="BV289">
        <f t="shared" si="322"/>
        <v>1</v>
      </c>
      <c r="CA289" s="50" t="s">
        <v>1009</v>
      </c>
      <c r="CB289" s="51">
        <v>12</v>
      </c>
      <c r="CC289" s="51">
        <v>13</v>
      </c>
      <c r="CD289">
        <f t="shared" si="355"/>
        <v>2.0253938432569303</v>
      </c>
      <c r="CE289">
        <f t="shared" si="356"/>
        <v>10.985160314302828</v>
      </c>
      <c r="CF289">
        <f t="shared" si="357"/>
        <v>15.497057969158885</v>
      </c>
      <c r="CG289">
        <f t="shared" si="358"/>
        <v>11.225862995778987</v>
      </c>
      <c r="CH289">
        <f t="shared" si="359"/>
        <v>16.490744509836158</v>
      </c>
      <c r="CI289" s="79">
        <f t="shared" si="323"/>
        <v>2.0253938432569303</v>
      </c>
      <c r="CJ289">
        <f t="shared" si="324"/>
        <v>1</v>
      </c>
      <c r="CO289" s="50" t="s">
        <v>1009</v>
      </c>
      <c r="CP289" s="51">
        <v>12</v>
      </c>
      <c r="CQ289" s="51">
        <v>13</v>
      </c>
      <c r="CR289">
        <f t="shared" si="360"/>
        <v>1.0118885850041113</v>
      </c>
      <c r="CS289">
        <f t="shared" si="361"/>
        <v>10.342176995197866</v>
      </c>
      <c r="CT289">
        <f t="shared" si="362"/>
        <v>8.7820249760171425</v>
      </c>
      <c r="CU289">
        <f t="shared" si="363"/>
        <v>11.225862995778987</v>
      </c>
      <c r="CV289">
        <f t="shared" si="364"/>
        <v>20.049136078699494</v>
      </c>
      <c r="CW289" s="79">
        <f t="shared" si="325"/>
        <v>1.0118885850041113</v>
      </c>
      <c r="CX289">
        <f t="shared" si="326"/>
        <v>1</v>
      </c>
      <c r="DC289" s="50" t="s">
        <v>1009</v>
      </c>
      <c r="DD289" s="51">
        <v>12</v>
      </c>
      <c r="DE289" s="51">
        <v>13</v>
      </c>
      <c r="DF289">
        <f t="shared" si="365"/>
        <v>0.38256114308249117</v>
      </c>
      <c r="DG289">
        <f t="shared" si="366"/>
        <v>10.493425622421508</v>
      </c>
      <c r="DH289">
        <f t="shared" si="367"/>
        <v>12.69500946448273</v>
      </c>
      <c r="DI289">
        <f t="shared" si="368"/>
        <v>15.009109074723016</v>
      </c>
      <c r="DJ289">
        <f t="shared" si="369"/>
        <v>20.07214257693359</v>
      </c>
      <c r="DK289" s="79">
        <f t="shared" si="327"/>
        <v>0.38256114308249117</v>
      </c>
      <c r="DL289">
        <f t="shared" si="328"/>
        <v>1</v>
      </c>
      <c r="DQ289" s="50" t="s">
        <v>1009</v>
      </c>
      <c r="DR289" s="51">
        <v>12</v>
      </c>
      <c r="DS289" s="51">
        <v>13</v>
      </c>
      <c r="DT289">
        <f t="shared" si="370"/>
        <v>0.41348065416380775</v>
      </c>
      <c r="DU289">
        <f t="shared" si="371"/>
        <v>9.7884678063312531</v>
      </c>
      <c r="DV289">
        <f t="shared" si="372"/>
        <v>12.190848208545269</v>
      </c>
      <c r="DW289">
        <f t="shared" si="373"/>
        <v>14.97367188150039</v>
      </c>
      <c r="DX289">
        <f t="shared" si="374"/>
        <v>20.157814532309875</v>
      </c>
      <c r="DY289" s="79">
        <f t="shared" si="329"/>
        <v>0.41348065416380775</v>
      </c>
      <c r="DZ289">
        <f t="shared" si="330"/>
        <v>1</v>
      </c>
      <c r="EE289" s="50" t="s">
        <v>1009</v>
      </c>
      <c r="EF289" s="51">
        <v>12</v>
      </c>
      <c r="EG289" s="51">
        <v>13</v>
      </c>
      <c r="EH289">
        <f t="shared" si="375"/>
        <v>7.3720283457301014E-2</v>
      </c>
      <c r="EI289">
        <f t="shared" si="376"/>
        <v>10.261957575423732</v>
      </c>
      <c r="EJ289">
        <f t="shared" si="377"/>
        <v>12.190848208545269</v>
      </c>
      <c r="EK289">
        <f t="shared" si="378"/>
        <v>14.97367188150039</v>
      </c>
      <c r="EL289">
        <f t="shared" si="379"/>
        <v>20.355203739119514</v>
      </c>
      <c r="EM289" s="79">
        <f t="shared" si="331"/>
        <v>7.3720283457301014E-2</v>
      </c>
      <c r="EN289">
        <f t="shared" si="332"/>
        <v>1</v>
      </c>
      <c r="ES289" s="50" t="s">
        <v>1009</v>
      </c>
      <c r="ET289" s="51">
        <v>12</v>
      </c>
      <c r="EU289" s="51">
        <v>13</v>
      </c>
      <c r="EV289">
        <f t="shared" si="380"/>
        <v>0.1219864428359973</v>
      </c>
      <c r="EW289">
        <f t="shared" si="381"/>
        <v>10.531320358368559</v>
      </c>
      <c r="EX289">
        <f t="shared" si="382"/>
        <v>12.190848208545269</v>
      </c>
      <c r="EY289">
        <f t="shared" si="383"/>
        <v>14.97367188150039</v>
      </c>
      <c r="EZ289">
        <f t="shared" si="384"/>
        <v>20.355203739119514</v>
      </c>
      <c r="FA289" s="79">
        <f t="shared" si="333"/>
        <v>0.1219864428359973</v>
      </c>
      <c r="FB289">
        <f t="shared" si="334"/>
        <v>1</v>
      </c>
    </row>
    <row r="290" spans="1:158">
      <c r="A290" s="50" t="s">
        <v>651</v>
      </c>
      <c r="B290" s="53">
        <v>12</v>
      </c>
      <c r="C290" s="53">
        <v>25</v>
      </c>
      <c r="H290" s="1">
        <v>289</v>
      </c>
      <c r="I290" s="50" t="s">
        <v>1020</v>
      </c>
      <c r="J290" s="51">
        <v>12</v>
      </c>
      <c r="K290" s="51">
        <v>13</v>
      </c>
      <c r="L290">
        <f t="shared" si="308"/>
        <v>13.45362404707371</v>
      </c>
      <c r="M290">
        <f t="shared" si="309"/>
        <v>10.63014581273465</v>
      </c>
      <c r="N290">
        <f t="shared" si="310"/>
        <v>14.866068747318506</v>
      </c>
      <c r="O290">
        <f t="shared" si="311"/>
        <v>15.556349186104045</v>
      </c>
      <c r="P290">
        <f t="shared" si="312"/>
        <v>2.2360679774997898</v>
      </c>
      <c r="Q290" s="79">
        <f t="shared" si="313"/>
        <v>2.2360679774997898</v>
      </c>
      <c r="R290">
        <f t="shared" si="314"/>
        <v>5</v>
      </c>
      <c r="W290" s="50" t="s">
        <v>1010</v>
      </c>
      <c r="X290" s="51">
        <v>8</v>
      </c>
      <c r="Y290" s="51">
        <v>36</v>
      </c>
      <c r="Z290">
        <f t="shared" si="335"/>
        <v>32.194914194636397</v>
      </c>
      <c r="AA290">
        <f t="shared" si="336"/>
        <v>31.718234484130456</v>
      </c>
      <c r="AB290">
        <f t="shared" si="337"/>
        <v>11.033955730352737</v>
      </c>
      <c r="AC290">
        <f t="shared" si="338"/>
        <v>16.101242188104617</v>
      </c>
      <c r="AD290">
        <f t="shared" si="339"/>
        <v>20.27807208566696</v>
      </c>
      <c r="AE290" s="79">
        <f t="shared" si="315"/>
        <v>11.033955730352737</v>
      </c>
      <c r="AF290">
        <f t="shared" si="316"/>
        <v>3</v>
      </c>
      <c r="AK290" s="50" t="s">
        <v>1010</v>
      </c>
      <c r="AL290" s="51">
        <v>8</v>
      </c>
      <c r="AM290" s="51">
        <v>36</v>
      </c>
      <c r="AN290">
        <f t="shared" si="340"/>
        <v>30.342104038879498</v>
      </c>
      <c r="AO290">
        <f t="shared" si="341"/>
        <v>31.986402392577254</v>
      </c>
      <c r="AP290">
        <f t="shared" si="342"/>
        <v>10.931638789390862</v>
      </c>
      <c r="AQ290">
        <f t="shared" si="343"/>
        <v>16.282232988963425</v>
      </c>
      <c r="AR290">
        <f t="shared" si="344"/>
        <v>19.751552965898373</v>
      </c>
      <c r="AS290" s="79">
        <f t="shared" si="317"/>
        <v>10.931638789390862</v>
      </c>
      <c r="AT290">
        <f t="shared" si="318"/>
        <v>3</v>
      </c>
      <c r="AY290" s="50" t="s">
        <v>1010</v>
      </c>
      <c r="AZ290" s="51">
        <v>8</v>
      </c>
      <c r="BA290" s="51">
        <v>36</v>
      </c>
      <c r="BB290">
        <f t="shared" si="345"/>
        <v>30.351541341932613</v>
      </c>
      <c r="BC290">
        <f t="shared" si="346"/>
        <v>30.773590768486503</v>
      </c>
      <c r="BD290">
        <f t="shared" si="347"/>
        <v>11.312931815655434</v>
      </c>
      <c r="BE290">
        <f t="shared" si="348"/>
        <v>16.282232988963425</v>
      </c>
      <c r="BF290">
        <f t="shared" si="349"/>
        <v>20.402384127268498</v>
      </c>
      <c r="BG290" s="79">
        <f t="shared" si="319"/>
        <v>11.312931815655434</v>
      </c>
      <c r="BH290">
        <f t="shared" si="320"/>
        <v>3</v>
      </c>
      <c r="BM290" s="50" t="s">
        <v>1010</v>
      </c>
      <c r="BN290" s="51">
        <v>8</v>
      </c>
      <c r="BO290" s="51">
        <v>36</v>
      </c>
      <c r="BP290">
        <f t="shared" si="350"/>
        <v>26.746799717842979</v>
      </c>
      <c r="BQ290">
        <f t="shared" si="351"/>
        <v>32.294682542950888</v>
      </c>
      <c r="BR290">
        <f t="shared" si="352"/>
        <v>11.392266653128841</v>
      </c>
      <c r="BS290">
        <f t="shared" si="353"/>
        <v>19.100261778310788</v>
      </c>
      <c r="BT290">
        <f t="shared" si="354"/>
        <v>18.241451241329081</v>
      </c>
      <c r="BU290" s="79">
        <f t="shared" si="321"/>
        <v>11.392266653128841</v>
      </c>
      <c r="BV290">
        <f t="shared" si="322"/>
        <v>3</v>
      </c>
      <c r="CA290" s="50" t="s">
        <v>1010</v>
      </c>
      <c r="CB290" s="51">
        <v>8</v>
      </c>
      <c r="CC290" s="51">
        <v>36</v>
      </c>
      <c r="CD290">
        <f t="shared" si="355"/>
        <v>24.696126833985591</v>
      </c>
      <c r="CE290">
        <f t="shared" si="356"/>
        <v>32.638300397124446</v>
      </c>
      <c r="CF290">
        <f t="shared" si="357"/>
        <v>11.500532765375308</v>
      </c>
      <c r="CG290">
        <f t="shared" si="358"/>
        <v>19.100261778310788</v>
      </c>
      <c r="CH290">
        <f t="shared" si="359"/>
        <v>19.091762079721491</v>
      </c>
      <c r="CI290" s="79">
        <f t="shared" si="323"/>
        <v>11.500532765375308</v>
      </c>
      <c r="CJ290">
        <f t="shared" si="324"/>
        <v>3</v>
      </c>
      <c r="CO290" s="50" t="s">
        <v>1010</v>
      </c>
      <c r="CP290" s="51">
        <v>8</v>
      </c>
      <c r="CQ290" s="51">
        <v>36</v>
      </c>
      <c r="CR290">
        <f t="shared" si="360"/>
        <v>24.055605166539909</v>
      </c>
      <c r="CS290">
        <f t="shared" si="361"/>
        <v>32.303415067141124</v>
      </c>
      <c r="CT290">
        <f t="shared" si="362"/>
        <v>22.080039160820998</v>
      </c>
      <c r="CU290">
        <f t="shared" si="363"/>
        <v>19.100261778310788</v>
      </c>
      <c r="CV290">
        <f t="shared" si="364"/>
        <v>20.864395450197204</v>
      </c>
      <c r="CW290" s="79">
        <f t="shared" si="325"/>
        <v>19.100261778310788</v>
      </c>
      <c r="CX290">
        <f t="shared" si="326"/>
        <v>4</v>
      </c>
      <c r="DC290" s="50" t="s">
        <v>1010</v>
      </c>
      <c r="DD290" s="51">
        <v>8</v>
      </c>
      <c r="DE290" s="51">
        <v>36</v>
      </c>
      <c r="DF290">
        <f t="shared" si="365"/>
        <v>23.632348947749492</v>
      </c>
      <c r="DG290">
        <f t="shared" si="366"/>
        <v>32.397570083314776</v>
      </c>
      <c r="DH290">
        <f t="shared" si="367"/>
        <v>31.548472585012831</v>
      </c>
      <c r="DI290">
        <f t="shared" si="368"/>
        <v>11.938206651626228</v>
      </c>
      <c r="DJ290">
        <f t="shared" si="369"/>
        <v>20.772539187801527</v>
      </c>
      <c r="DK290" s="79">
        <f t="shared" si="327"/>
        <v>11.938206651626228</v>
      </c>
      <c r="DL290">
        <f t="shared" si="328"/>
        <v>4</v>
      </c>
      <c r="DQ290" s="50" t="s">
        <v>1010</v>
      </c>
      <c r="DR290" s="51">
        <v>8</v>
      </c>
      <c r="DS290" s="51">
        <v>36</v>
      </c>
      <c r="DT290">
        <f t="shared" si="370"/>
        <v>22.985562941363167</v>
      </c>
      <c r="DU290">
        <f t="shared" si="371"/>
        <v>32.021893645497975</v>
      </c>
      <c r="DV290">
        <f t="shared" si="372"/>
        <v>31.834357286488309</v>
      </c>
      <c r="DW290">
        <f t="shared" si="373"/>
        <v>11.870329701522005</v>
      </c>
      <c r="DX290">
        <f t="shared" si="374"/>
        <v>20.89275707318216</v>
      </c>
      <c r="DY290" s="79">
        <f t="shared" si="329"/>
        <v>11.870329701522005</v>
      </c>
      <c r="DZ290">
        <f t="shared" si="330"/>
        <v>4</v>
      </c>
      <c r="EE290" s="50" t="s">
        <v>1010</v>
      </c>
      <c r="EF290" s="51">
        <v>8</v>
      </c>
      <c r="EG290" s="51">
        <v>36</v>
      </c>
      <c r="EH290">
        <f t="shared" si="375"/>
        <v>23.27347815562154</v>
      </c>
      <c r="EI290">
        <f t="shared" si="376"/>
        <v>32.244836176104172</v>
      </c>
      <c r="EJ290">
        <f t="shared" si="377"/>
        <v>31.834357286488309</v>
      </c>
      <c r="EK290">
        <f t="shared" si="378"/>
        <v>11.870329701522005</v>
      </c>
      <c r="EL290">
        <f t="shared" si="379"/>
        <v>20.969476264825143</v>
      </c>
      <c r="EM290" s="79">
        <f t="shared" si="331"/>
        <v>11.870329701522005</v>
      </c>
      <c r="EN290">
        <f t="shared" si="332"/>
        <v>4</v>
      </c>
      <c r="ES290" s="50" t="s">
        <v>1010</v>
      </c>
      <c r="ET290" s="51">
        <v>8</v>
      </c>
      <c r="EU290" s="51">
        <v>36</v>
      </c>
      <c r="EV290">
        <f t="shared" si="380"/>
        <v>23.425173003250922</v>
      </c>
      <c r="EW290">
        <f t="shared" si="381"/>
        <v>32.473316791029958</v>
      </c>
      <c r="EX290">
        <f t="shared" si="382"/>
        <v>31.834357286488309</v>
      </c>
      <c r="EY290">
        <f t="shared" si="383"/>
        <v>11.870329701522005</v>
      </c>
      <c r="EZ290">
        <f t="shared" si="384"/>
        <v>20.969476264825143</v>
      </c>
      <c r="FA290" s="79">
        <f t="shared" si="333"/>
        <v>11.870329701522005</v>
      </c>
      <c r="FB290">
        <f t="shared" si="334"/>
        <v>4</v>
      </c>
    </row>
    <row r="291" spans="1:158">
      <c r="A291" s="50" t="s">
        <v>655</v>
      </c>
      <c r="B291" s="53">
        <v>21</v>
      </c>
      <c r="C291" s="53">
        <v>5</v>
      </c>
      <c r="H291" s="1">
        <v>290</v>
      </c>
      <c r="I291" s="50" t="s">
        <v>663</v>
      </c>
      <c r="J291" s="53">
        <v>19</v>
      </c>
      <c r="K291" s="53">
        <v>12</v>
      </c>
      <c r="L291">
        <f t="shared" si="308"/>
        <v>18.357559750685819</v>
      </c>
      <c r="M291">
        <f t="shared" si="309"/>
        <v>7</v>
      </c>
      <c r="N291">
        <f t="shared" si="310"/>
        <v>20.808652046684813</v>
      </c>
      <c r="O291">
        <f t="shared" si="311"/>
        <v>21.633307652783937</v>
      </c>
      <c r="P291">
        <f t="shared" si="312"/>
        <v>9.2195444572928871</v>
      </c>
      <c r="Q291" s="79">
        <f t="shared" si="313"/>
        <v>7</v>
      </c>
      <c r="R291">
        <f t="shared" si="314"/>
        <v>2</v>
      </c>
      <c r="W291" s="50" t="s">
        <v>1011</v>
      </c>
      <c r="X291" s="51">
        <v>9</v>
      </c>
      <c r="Y291" s="51">
        <v>12</v>
      </c>
      <c r="Z291">
        <f t="shared" si="335"/>
        <v>9.7011597244865531</v>
      </c>
      <c r="AA291">
        <f t="shared" si="336"/>
        <v>13.503469779367164</v>
      </c>
      <c r="AB291">
        <f t="shared" si="337"/>
        <v>14.645481021713966</v>
      </c>
      <c r="AC291">
        <f t="shared" si="338"/>
        <v>12.419742348374221</v>
      </c>
      <c r="AD291">
        <f t="shared" si="339"/>
        <v>8.1410767462559068</v>
      </c>
      <c r="AE291" s="79">
        <f t="shared" si="315"/>
        <v>8.1410767462559068</v>
      </c>
      <c r="AF291">
        <f t="shared" si="316"/>
        <v>5</v>
      </c>
      <c r="AK291" s="50" t="s">
        <v>1011</v>
      </c>
      <c r="AL291" s="51">
        <v>9</v>
      </c>
      <c r="AM291" s="51">
        <v>12</v>
      </c>
      <c r="AN291">
        <f t="shared" si="340"/>
        <v>6.4761987185529923</v>
      </c>
      <c r="AO291">
        <f t="shared" si="341"/>
        <v>13.033248642601421</v>
      </c>
      <c r="AP291">
        <f t="shared" si="342"/>
        <v>14.930322159877022</v>
      </c>
      <c r="AQ291">
        <f t="shared" si="343"/>
        <v>11.609383177968109</v>
      </c>
      <c r="AR291">
        <f t="shared" si="344"/>
        <v>9.2338423424211076</v>
      </c>
      <c r="AS291" s="79">
        <f t="shared" si="317"/>
        <v>6.4761987185529923</v>
      </c>
      <c r="AT291">
        <f t="shared" si="318"/>
        <v>1</v>
      </c>
      <c r="AY291" s="50" t="s">
        <v>1011</v>
      </c>
      <c r="AZ291" s="51">
        <v>9</v>
      </c>
      <c r="BA291" s="51">
        <v>12</v>
      </c>
      <c r="BB291">
        <f t="shared" si="345"/>
        <v>7.469048352704954</v>
      </c>
      <c r="BC291">
        <f t="shared" si="346"/>
        <v>12.281987711371386</v>
      </c>
      <c r="BD291">
        <f t="shared" si="347"/>
        <v>14.897476541672047</v>
      </c>
      <c r="BE291">
        <f t="shared" si="348"/>
        <v>11.609383177968109</v>
      </c>
      <c r="BF291">
        <f t="shared" si="349"/>
        <v>10.334977005132503</v>
      </c>
      <c r="BG291" s="79">
        <f t="shared" si="319"/>
        <v>7.469048352704954</v>
      </c>
      <c r="BH291">
        <f t="shared" si="320"/>
        <v>1</v>
      </c>
      <c r="BM291" s="50" t="s">
        <v>1011</v>
      </c>
      <c r="BN291" s="51">
        <v>9</v>
      </c>
      <c r="BO291" s="51">
        <v>12</v>
      </c>
      <c r="BP291">
        <f t="shared" si="350"/>
        <v>3.5802904354821989</v>
      </c>
      <c r="BQ291">
        <f t="shared" si="351"/>
        <v>13.506024061061664</v>
      </c>
      <c r="BR291">
        <f t="shared" si="352"/>
        <v>14.818661481523607</v>
      </c>
      <c r="BS291">
        <f t="shared" si="353"/>
        <v>9.2314679222754155</v>
      </c>
      <c r="BT291">
        <f t="shared" si="354"/>
        <v>14.963067886960424</v>
      </c>
      <c r="BU291" s="79">
        <f t="shared" si="321"/>
        <v>3.5802904354821989</v>
      </c>
      <c r="BV291">
        <f t="shared" si="322"/>
        <v>1</v>
      </c>
      <c r="CA291" s="50" t="s">
        <v>1011</v>
      </c>
      <c r="CB291" s="51">
        <v>9</v>
      </c>
      <c r="CC291" s="51">
        <v>12</v>
      </c>
      <c r="CD291">
        <f t="shared" si="355"/>
        <v>1.7812963538679016</v>
      </c>
      <c r="CE291">
        <f t="shared" si="356"/>
        <v>12.871675743932247</v>
      </c>
      <c r="CF291">
        <f t="shared" si="357"/>
        <v>14.884928772267301</v>
      </c>
      <c r="CG291">
        <f t="shared" si="358"/>
        <v>9.2314679222754155</v>
      </c>
      <c r="CH291">
        <f t="shared" si="359"/>
        <v>19.352631982464075</v>
      </c>
      <c r="CI291" s="79">
        <f t="shared" si="323"/>
        <v>1.7812963538679016</v>
      </c>
      <c r="CJ291">
        <f t="shared" si="324"/>
        <v>1</v>
      </c>
      <c r="CO291" s="50" t="s">
        <v>1011</v>
      </c>
      <c r="CP291" s="51">
        <v>9</v>
      </c>
      <c r="CQ291" s="51">
        <v>12</v>
      </c>
      <c r="CR291">
        <f t="shared" si="360"/>
        <v>2.4063908552979556</v>
      </c>
      <c r="CS291">
        <f t="shared" si="361"/>
        <v>12.120669329702876</v>
      </c>
      <c r="CT291">
        <f t="shared" si="362"/>
        <v>6.1612874204494696</v>
      </c>
      <c r="CU291">
        <f t="shared" si="363"/>
        <v>9.2314679222754155</v>
      </c>
      <c r="CV291">
        <f t="shared" si="364"/>
        <v>22.962904004115199</v>
      </c>
      <c r="CW291" s="79">
        <f t="shared" si="325"/>
        <v>2.4063908552979556</v>
      </c>
      <c r="CX291">
        <f t="shared" si="326"/>
        <v>1</v>
      </c>
      <c r="DC291" s="50" t="s">
        <v>1011</v>
      </c>
      <c r="DD291" s="51">
        <v>9</v>
      </c>
      <c r="DE291" s="51">
        <v>12</v>
      </c>
      <c r="DF291">
        <f t="shared" si="365"/>
        <v>2.878588322111479</v>
      </c>
      <c r="DG291">
        <f t="shared" si="366"/>
        <v>12.290970511855125</v>
      </c>
      <c r="DH291">
        <f t="shared" si="367"/>
        <v>9.7990003654100413</v>
      </c>
      <c r="DI291">
        <f t="shared" si="368"/>
        <v>14.360425091790727</v>
      </c>
      <c r="DJ291">
        <f t="shared" si="369"/>
        <v>22.979740593591352</v>
      </c>
      <c r="DK291" s="79">
        <f t="shared" si="327"/>
        <v>2.878588322111479</v>
      </c>
      <c r="DL291">
        <f t="shared" si="328"/>
        <v>1</v>
      </c>
      <c r="DQ291" s="50" t="s">
        <v>1011</v>
      </c>
      <c r="DR291" s="51">
        <v>9</v>
      </c>
      <c r="DS291" s="51">
        <v>12</v>
      </c>
      <c r="DT291">
        <f t="shared" si="370"/>
        <v>3.4316862985080285</v>
      </c>
      <c r="DU291">
        <f t="shared" si="371"/>
        <v>11.450975350579677</v>
      </c>
      <c r="DV291">
        <f t="shared" si="372"/>
        <v>9.4389072736091322</v>
      </c>
      <c r="DW291">
        <f t="shared" si="373"/>
        <v>14.346535976006036</v>
      </c>
      <c r="DX291">
        <f t="shared" si="374"/>
        <v>23.070804386475199</v>
      </c>
      <c r="DY291" s="79">
        <f t="shared" si="329"/>
        <v>3.4316862985080285</v>
      </c>
      <c r="DZ291">
        <f t="shared" si="330"/>
        <v>1</v>
      </c>
      <c r="EE291" s="50" t="s">
        <v>1011</v>
      </c>
      <c r="EF291" s="51">
        <v>9</v>
      </c>
      <c r="EG291" s="51">
        <v>12</v>
      </c>
      <c r="EH291">
        <f t="shared" si="375"/>
        <v>3.1903910136835933</v>
      </c>
      <c r="EI291">
        <f t="shared" si="376"/>
        <v>12.03486160168851</v>
      </c>
      <c r="EJ291">
        <f t="shared" si="377"/>
        <v>9.4389072736091322</v>
      </c>
      <c r="EK291">
        <f t="shared" si="378"/>
        <v>14.346535976006036</v>
      </c>
      <c r="EL291">
        <f t="shared" si="379"/>
        <v>23.268245363607996</v>
      </c>
      <c r="EM291" s="79">
        <f t="shared" si="331"/>
        <v>3.1903910136835933</v>
      </c>
      <c r="EN291">
        <f t="shared" si="332"/>
        <v>1</v>
      </c>
      <c r="ES291" s="50" t="s">
        <v>1011</v>
      </c>
      <c r="ET291" s="51">
        <v>9</v>
      </c>
      <c r="EU291" s="51">
        <v>12</v>
      </c>
      <c r="EV291">
        <f t="shared" si="380"/>
        <v>3.2429882411497855</v>
      </c>
      <c r="EW291">
        <f t="shared" si="381"/>
        <v>12.305596117644528</v>
      </c>
      <c r="EX291">
        <f t="shared" si="382"/>
        <v>9.4389072736091322</v>
      </c>
      <c r="EY291">
        <f t="shared" si="383"/>
        <v>14.346535976006036</v>
      </c>
      <c r="EZ291">
        <f t="shared" si="384"/>
        <v>23.268245363607996</v>
      </c>
      <c r="FA291" s="79">
        <f t="shared" si="333"/>
        <v>3.2429882411497855</v>
      </c>
      <c r="FB291">
        <f t="shared" si="334"/>
        <v>1</v>
      </c>
    </row>
    <row r="292" spans="1:158">
      <c r="A292" s="50" t="s">
        <v>657</v>
      </c>
      <c r="B292" s="53">
        <v>19</v>
      </c>
      <c r="C292" s="53">
        <v>5</v>
      </c>
      <c r="H292" s="1">
        <v>291</v>
      </c>
      <c r="I292" s="50" t="s">
        <v>349</v>
      </c>
      <c r="J292" s="51">
        <v>16</v>
      </c>
      <c r="K292" s="51">
        <v>2</v>
      </c>
      <c r="L292">
        <f t="shared" si="308"/>
        <v>13.038404810405298</v>
      </c>
      <c r="M292">
        <f t="shared" si="309"/>
        <v>4.2426406871192848</v>
      </c>
      <c r="N292">
        <f t="shared" si="310"/>
        <v>26.076809620810597</v>
      </c>
      <c r="O292">
        <f t="shared" si="311"/>
        <v>26.627053911388696</v>
      </c>
      <c r="P292">
        <f t="shared" si="312"/>
        <v>13.416407864998739</v>
      </c>
      <c r="Q292" s="79">
        <f t="shared" si="313"/>
        <v>4.2426406871192848</v>
      </c>
      <c r="R292">
        <f t="shared" si="314"/>
        <v>2</v>
      </c>
      <c r="W292" s="50" t="s">
        <v>1012</v>
      </c>
      <c r="X292" s="51">
        <v>12</v>
      </c>
      <c r="Y292" s="51">
        <v>13</v>
      </c>
      <c r="Z292">
        <f t="shared" si="335"/>
        <v>12.410177275123832</v>
      </c>
      <c r="AA292">
        <f t="shared" si="336"/>
        <v>11.198837723812336</v>
      </c>
      <c r="AB292">
        <f t="shared" si="337"/>
        <v>15.07956697559263</v>
      </c>
      <c r="AC292">
        <f t="shared" si="338"/>
        <v>13.901438774457844</v>
      </c>
      <c r="AD292">
        <f t="shared" si="339"/>
        <v>5.2916433707108084</v>
      </c>
      <c r="AE292" s="79">
        <f t="shared" si="315"/>
        <v>5.2916433707108084</v>
      </c>
      <c r="AF292">
        <f t="shared" si="316"/>
        <v>5</v>
      </c>
      <c r="AK292" s="50" t="s">
        <v>1012</v>
      </c>
      <c r="AL292" s="51">
        <v>12</v>
      </c>
      <c r="AM292" s="51">
        <v>13</v>
      </c>
      <c r="AN292">
        <f t="shared" si="340"/>
        <v>8.5168594283449011</v>
      </c>
      <c r="AO292">
        <f t="shared" si="341"/>
        <v>10.900967269002868</v>
      </c>
      <c r="AP292">
        <f t="shared" si="342"/>
        <v>15.390534194293414</v>
      </c>
      <c r="AQ292">
        <f t="shared" si="343"/>
        <v>13.068197189011533</v>
      </c>
      <c r="AR292">
        <f t="shared" si="344"/>
        <v>6.4060266737416027</v>
      </c>
      <c r="AS292" s="79">
        <f t="shared" si="317"/>
        <v>6.4060266737416027</v>
      </c>
      <c r="AT292">
        <f t="shared" si="318"/>
        <v>5</v>
      </c>
      <c r="AY292" s="50" t="s">
        <v>1012</v>
      </c>
      <c r="AZ292" s="51">
        <v>12</v>
      </c>
      <c r="BA292" s="51">
        <v>13</v>
      </c>
      <c r="BB292">
        <f t="shared" si="345"/>
        <v>7.0198439226983229</v>
      </c>
      <c r="BC292">
        <f t="shared" si="346"/>
        <v>9.9756648313923293</v>
      </c>
      <c r="BD292">
        <f t="shared" si="347"/>
        <v>15.460596540938157</v>
      </c>
      <c r="BE292">
        <f t="shared" si="348"/>
        <v>13.068197189011533</v>
      </c>
      <c r="BF292">
        <f t="shared" si="349"/>
        <v>7.3592181063355913</v>
      </c>
      <c r="BG292" s="79">
        <f t="shared" si="319"/>
        <v>7.0198439226983229</v>
      </c>
      <c r="BH292">
        <f t="shared" si="320"/>
        <v>1</v>
      </c>
      <c r="BM292" s="50" t="s">
        <v>1012</v>
      </c>
      <c r="BN292" s="51">
        <v>12</v>
      </c>
      <c r="BO292" s="51">
        <v>13</v>
      </c>
      <c r="BP292">
        <f t="shared" si="350"/>
        <v>3.5380091461732146</v>
      </c>
      <c r="BQ292">
        <f t="shared" si="351"/>
        <v>11.353144451031028</v>
      </c>
      <c r="BR292">
        <f t="shared" si="352"/>
        <v>15.390699366435284</v>
      </c>
      <c r="BS292">
        <f t="shared" si="353"/>
        <v>11.225862995778987</v>
      </c>
      <c r="BT292">
        <f t="shared" si="354"/>
        <v>12.158883811015972</v>
      </c>
      <c r="BU292" s="79">
        <f t="shared" si="321"/>
        <v>3.5380091461732146</v>
      </c>
      <c r="BV292">
        <f t="shared" si="322"/>
        <v>1</v>
      </c>
      <c r="CA292" s="50" t="s">
        <v>1012</v>
      </c>
      <c r="CB292" s="51">
        <v>12</v>
      </c>
      <c r="CC292" s="51">
        <v>13</v>
      </c>
      <c r="CD292">
        <f t="shared" si="355"/>
        <v>2.0253938432569303</v>
      </c>
      <c r="CE292">
        <f t="shared" si="356"/>
        <v>10.985160314302828</v>
      </c>
      <c r="CF292">
        <f t="shared" si="357"/>
        <v>15.497057969158885</v>
      </c>
      <c r="CG292">
        <f t="shared" si="358"/>
        <v>11.225862995778987</v>
      </c>
      <c r="CH292">
        <f t="shared" si="359"/>
        <v>16.490744509836158</v>
      </c>
      <c r="CI292" s="79">
        <f t="shared" si="323"/>
        <v>2.0253938432569303</v>
      </c>
      <c r="CJ292">
        <f t="shared" si="324"/>
        <v>1</v>
      </c>
      <c r="CO292" s="50" t="s">
        <v>1012</v>
      </c>
      <c r="CP292" s="51">
        <v>12</v>
      </c>
      <c r="CQ292" s="51">
        <v>13</v>
      </c>
      <c r="CR292">
        <f t="shared" si="360"/>
        <v>1.0118885850041113</v>
      </c>
      <c r="CS292">
        <f t="shared" si="361"/>
        <v>10.342176995197866</v>
      </c>
      <c r="CT292">
        <f t="shared" si="362"/>
        <v>8.7820249760171425</v>
      </c>
      <c r="CU292">
        <f t="shared" si="363"/>
        <v>11.225862995778987</v>
      </c>
      <c r="CV292">
        <f t="shared" si="364"/>
        <v>20.049136078699494</v>
      </c>
      <c r="CW292" s="79">
        <f t="shared" si="325"/>
        <v>1.0118885850041113</v>
      </c>
      <c r="CX292">
        <f t="shared" si="326"/>
        <v>1</v>
      </c>
      <c r="DC292" s="50" t="s">
        <v>1012</v>
      </c>
      <c r="DD292" s="51">
        <v>12</v>
      </c>
      <c r="DE292" s="51">
        <v>13</v>
      </c>
      <c r="DF292">
        <f t="shared" si="365"/>
        <v>0.38256114308249117</v>
      </c>
      <c r="DG292">
        <f t="shared" si="366"/>
        <v>10.493425622421508</v>
      </c>
      <c r="DH292">
        <f t="shared" si="367"/>
        <v>12.69500946448273</v>
      </c>
      <c r="DI292">
        <f t="shared" si="368"/>
        <v>15.009109074723016</v>
      </c>
      <c r="DJ292">
        <f t="shared" si="369"/>
        <v>20.07214257693359</v>
      </c>
      <c r="DK292" s="79">
        <f t="shared" si="327"/>
        <v>0.38256114308249117</v>
      </c>
      <c r="DL292">
        <f t="shared" si="328"/>
        <v>1</v>
      </c>
      <c r="DQ292" s="50" t="s">
        <v>1012</v>
      </c>
      <c r="DR292" s="51">
        <v>12</v>
      </c>
      <c r="DS292" s="51">
        <v>13</v>
      </c>
      <c r="DT292">
        <f t="shared" si="370"/>
        <v>0.41348065416380775</v>
      </c>
      <c r="DU292">
        <f t="shared" si="371"/>
        <v>9.7884678063312531</v>
      </c>
      <c r="DV292">
        <f t="shared" si="372"/>
        <v>12.190848208545269</v>
      </c>
      <c r="DW292">
        <f t="shared" si="373"/>
        <v>14.97367188150039</v>
      </c>
      <c r="DX292">
        <f t="shared" si="374"/>
        <v>20.157814532309875</v>
      </c>
      <c r="DY292" s="79">
        <f t="shared" si="329"/>
        <v>0.41348065416380775</v>
      </c>
      <c r="DZ292">
        <f t="shared" si="330"/>
        <v>1</v>
      </c>
      <c r="EE292" s="50" t="s">
        <v>1012</v>
      </c>
      <c r="EF292" s="51">
        <v>12</v>
      </c>
      <c r="EG292" s="51">
        <v>13</v>
      </c>
      <c r="EH292">
        <f t="shared" si="375"/>
        <v>7.3720283457301014E-2</v>
      </c>
      <c r="EI292">
        <f t="shared" si="376"/>
        <v>10.261957575423732</v>
      </c>
      <c r="EJ292">
        <f t="shared" si="377"/>
        <v>12.190848208545269</v>
      </c>
      <c r="EK292">
        <f t="shared" si="378"/>
        <v>14.97367188150039</v>
      </c>
      <c r="EL292">
        <f t="shared" si="379"/>
        <v>20.355203739119514</v>
      </c>
      <c r="EM292" s="79">
        <f t="shared" si="331"/>
        <v>7.3720283457301014E-2</v>
      </c>
      <c r="EN292">
        <f t="shared" si="332"/>
        <v>1</v>
      </c>
      <c r="ES292" s="50" t="s">
        <v>1012</v>
      </c>
      <c r="ET292" s="51">
        <v>12</v>
      </c>
      <c r="EU292" s="51">
        <v>13</v>
      </c>
      <c r="EV292">
        <f t="shared" si="380"/>
        <v>0.1219864428359973</v>
      </c>
      <c r="EW292">
        <f t="shared" si="381"/>
        <v>10.531320358368559</v>
      </c>
      <c r="EX292">
        <f t="shared" si="382"/>
        <v>12.190848208545269</v>
      </c>
      <c r="EY292">
        <f t="shared" si="383"/>
        <v>14.97367188150039</v>
      </c>
      <c r="EZ292">
        <f t="shared" si="384"/>
        <v>20.355203739119514</v>
      </c>
      <c r="FA292" s="79">
        <f t="shared" si="333"/>
        <v>0.1219864428359973</v>
      </c>
      <c r="FB292">
        <f t="shared" si="334"/>
        <v>1</v>
      </c>
    </row>
    <row r="293" spans="1:158">
      <c r="A293" s="50" t="s">
        <v>659</v>
      </c>
      <c r="B293" s="53">
        <v>19</v>
      </c>
      <c r="C293" s="53">
        <v>20</v>
      </c>
      <c r="H293" s="1">
        <v>292</v>
      </c>
      <c r="I293" s="50" t="s">
        <v>1217</v>
      </c>
      <c r="J293" s="53">
        <v>12</v>
      </c>
      <c r="K293" s="53">
        <v>13</v>
      </c>
      <c r="L293">
        <f t="shared" si="308"/>
        <v>13.45362404707371</v>
      </c>
      <c r="M293">
        <f t="shared" si="309"/>
        <v>10.63014581273465</v>
      </c>
      <c r="N293">
        <f t="shared" si="310"/>
        <v>14.866068747318506</v>
      </c>
      <c r="O293">
        <f t="shared" si="311"/>
        <v>15.556349186104045</v>
      </c>
      <c r="P293">
        <f t="shared" si="312"/>
        <v>2.2360679774997898</v>
      </c>
      <c r="Q293" s="79">
        <f t="shared" si="313"/>
        <v>2.2360679774997898</v>
      </c>
      <c r="R293">
        <f t="shared" si="314"/>
        <v>5</v>
      </c>
      <c r="W293" s="50" t="s">
        <v>1015</v>
      </c>
      <c r="X293" s="51">
        <v>9</v>
      </c>
      <c r="Y293" s="51">
        <v>12</v>
      </c>
      <c r="Z293">
        <f t="shared" si="335"/>
        <v>9.7011597244865531</v>
      </c>
      <c r="AA293">
        <f t="shared" si="336"/>
        <v>13.503469779367164</v>
      </c>
      <c r="AB293">
        <f t="shared" si="337"/>
        <v>14.645481021713966</v>
      </c>
      <c r="AC293">
        <f t="shared" si="338"/>
        <v>12.419742348374221</v>
      </c>
      <c r="AD293">
        <f t="shared" si="339"/>
        <v>8.1410767462559068</v>
      </c>
      <c r="AE293" s="79">
        <f t="shared" si="315"/>
        <v>8.1410767462559068</v>
      </c>
      <c r="AF293">
        <f t="shared" si="316"/>
        <v>5</v>
      </c>
      <c r="AK293" s="50" t="s">
        <v>1015</v>
      </c>
      <c r="AL293" s="51">
        <v>9</v>
      </c>
      <c r="AM293" s="51">
        <v>12</v>
      </c>
      <c r="AN293">
        <f t="shared" si="340"/>
        <v>6.4761987185529923</v>
      </c>
      <c r="AO293">
        <f t="shared" si="341"/>
        <v>13.033248642601421</v>
      </c>
      <c r="AP293">
        <f t="shared" si="342"/>
        <v>14.930322159877022</v>
      </c>
      <c r="AQ293">
        <f t="shared" si="343"/>
        <v>11.609383177968109</v>
      </c>
      <c r="AR293">
        <f t="shared" si="344"/>
        <v>9.2338423424211076</v>
      </c>
      <c r="AS293" s="79">
        <f t="shared" si="317"/>
        <v>6.4761987185529923</v>
      </c>
      <c r="AT293">
        <f t="shared" si="318"/>
        <v>1</v>
      </c>
      <c r="AY293" s="50" t="s">
        <v>1015</v>
      </c>
      <c r="AZ293" s="51">
        <v>9</v>
      </c>
      <c r="BA293" s="51">
        <v>12</v>
      </c>
      <c r="BB293">
        <f t="shared" si="345"/>
        <v>7.469048352704954</v>
      </c>
      <c r="BC293">
        <f t="shared" si="346"/>
        <v>12.281987711371386</v>
      </c>
      <c r="BD293">
        <f t="shared" si="347"/>
        <v>14.897476541672047</v>
      </c>
      <c r="BE293">
        <f t="shared" si="348"/>
        <v>11.609383177968109</v>
      </c>
      <c r="BF293">
        <f t="shared" si="349"/>
        <v>10.334977005132503</v>
      </c>
      <c r="BG293" s="79">
        <f t="shared" si="319"/>
        <v>7.469048352704954</v>
      </c>
      <c r="BH293">
        <f t="shared" si="320"/>
        <v>1</v>
      </c>
      <c r="BM293" s="50" t="s">
        <v>1015</v>
      </c>
      <c r="BN293" s="51">
        <v>9</v>
      </c>
      <c r="BO293" s="51">
        <v>12</v>
      </c>
      <c r="BP293">
        <f t="shared" si="350"/>
        <v>3.5802904354821989</v>
      </c>
      <c r="BQ293">
        <f t="shared" si="351"/>
        <v>13.506024061061664</v>
      </c>
      <c r="BR293">
        <f t="shared" si="352"/>
        <v>14.818661481523607</v>
      </c>
      <c r="BS293">
        <f t="shared" si="353"/>
        <v>9.2314679222754155</v>
      </c>
      <c r="BT293">
        <f t="shared" si="354"/>
        <v>14.963067886960424</v>
      </c>
      <c r="BU293" s="79">
        <f t="shared" si="321"/>
        <v>3.5802904354821989</v>
      </c>
      <c r="BV293">
        <f t="shared" si="322"/>
        <v>1</v>
      </c>
      <c r="CA293" s="50" t="s">
        <v>1015</v>
      </c>
      <c r="CB293" s="51">
        <v>9</v>
      </c>
      <c r="CC293" s="51">
        <v>12</v>
      </c>
      <c r="CD293">
        <f t="shared" si="355"/>
        <v>1.7812963538679016</v>
      </c>
      <c r="CE293">
        <f t="shared" si="356"/>
        <v>12.871675743932247</v>
      </c>
      <c r="CF293">
        <f t="shared" si="357"/>
        <v>14.884928772267301</v>
      </c>
      <c r="CG293">
        <f t="shared" si="358"/>
        <v>9.2314679222754155</v>
      </c>
      <c r="CH293">
        <f t="shared" si="359"/>
        <v>19.352631982464075</v>
      </c>
      <c r="CI293" s="79">
        <f t="shared" si="323"/>
        <v>1.7812963538679016</v>
      </c>
      <c r="CJ293">
        <f t="shared" si="324"/>
        <v>1</v>
      </c>
      <c r="CO293" s="50" t="s">
        <v>1015</v>
      </c>
      <c r="CP293" s="51">
        <v>9</v>
      </c>
      <c r="CQ293" s="51">
        <v>12</v>
      </c>
      <c r="CR293">
        <f t="shared" si="360"/>
        <v>2.4063908552979556</v>
      </c>
      <c r="CS293">
        <f t="shared" si="361"/>
        <v>12.120669329702876</v>
      </c>
      <c r="CT293">
        <f t="shared" si="362"/>
        <v>6.1612874204494696</v>
      </c>
      <c r="CU293">
        <f t="shared" si="363"/>
        <v>9.2314679222754155</v>
      </c>
      <c r="CV293">
        <f t="shared" si="364"/>
        <v>22.962904004115199</v>
      </c>
      <c r="CW293" s="79">
        <f t="shared" si="325"/>
        <v>2.4063908552979556</v>
      </c>
      <c r="CX293">
        <f t="shared" si="326"/>
        <v>1</v>
      </c>
      <c r="DC293" s="50" t="s">
        <v>1015</v>
      </c>
      <c r="DD293" s="51">
        <v>9</v>
      </c>
      <c r="DE293" s="51">
        <v>12</v>
      </c>
      <c r="DF293">
        <f t="shared" si="365"/>
        <v>2.878588322111479</v>
      </c>
      <c r="DG293">
        <f t="shared" si="366"/>
        <v>12.290970511855125</v>
      </c>
      <c r="DH293">
        <f t="shared" si="367"/>
        <v>9.7990003654100413</v>
      </c>
      <c r="DI293">
        <f t="shared" si="368"/>
        <v>14.360425091790727</v>
      </c>
      <c r="DJ293">
        <f t="shared" si="369"/>
        <v>22.979740593591352</v>
      </c>
      <c r="DK293" s="79">
        <f t="shared" si="327"/>
        <v>2.878588322111479</v>
      </c>
      <c r="DL293">
        <f t="shared" si="328"/>
        <v>1</v>
      </c>
      <c r="DQ293" s="50" t="s">
        <v>1015</v>
      </c>
      <c r="DR293" s="51">
        <v>9</v>
      </c>
      <c r="DS293" s="51">
        <v>12</v>
      </c>
      <c r="DT293">
        <f t="shared" si="370"/>
        <v>3.4316862985080285</v>
      </c>
      <c r="DU293">
        <f t="shared" si="371"/>
        <v>11.450975350579677</v>
      </c>
      <c r="DV293">
        <f t="shared" si="372"/>
        <v>9.4389072736091322</v>
      </c>
      <c r="DW293">
        <f t="shared" si="373"/>
        <v>14.346535976006036</v>
      </c>
      <c r="DX293">
        <f t="shared" si="374"/>
        <v>23.070804386475199</v>
      </c>
      <c r="DY293" s="79">
        <f t="shared" si="329"/>
        <v>3.4316862985080285</v>
      </c>
      <c r="DZ293">
        <f t="shared" si="330"/>
        <v>1</v>
      </c>
      <c r="EE293" s="50" t="s">
        <v>1015</v>
      </c>
      <c r="EF293" s="51">
        <v>9</v>
      </c>
      <c r="EG293" s="51">
        <v>12</v>
      </c>
      <c r="EH293">
        <f t="shared" si="375"/>
        <v>3.1903910136835933</v>
      </c>
      <c r="EI293">
        <f t="shared" si="376"/>
        <v>12.03486160168851</v>
      </c>
      <c r="EJ293">
        <f t="shared" si="377"/>
        <v>9.4389072736091322</v>
      </c>
      <c r="EK293">
        <f t="shared" si="378"/>
        <v>14.346535976006036</v>
      </c>
      <c r="EL293">
        <f t="shared" si="379"/>
        <v>23.268245363607996</v>
      </c>
      <c r="EM293" s="79">
        <f t="shared" si="331"/>
        <v>3.1903910136835933</v>
      </c>
      <c r="EN293">
        <f t="shared" si="332"/>
        <v>1</v>
      </c>
      <c r="ES293" s="50" t="s">
        <v>1015</v>
      </c>
      <c r="ET293" s="51">
        <v>9</v>
      </c>
      <c r="EU293" s="51">
        <v>12</v>
      </c>
      <c r="EV293">
        <f t="shared" si="380"/>
        <v>3.2429882411497855</v>
      </c>
      <c r="EW293">
        <f t="shared" si="381"/>
        <v>12.305596117644528</v>
      </c>
      <c r="EX293">
        <f t="shared" si="382"/>
        <v>9.4389072736091322</v>
      </c>
      <c r="EY293">
        <f t="shared" si="383"/>
        <v>14.346535976006036</v>
      </c>
      <c r="EZ293">
        <f t="shared" si="384"/>
        <v>23.268245363607996</v>
      </c>
      <c r="FA293" s="79">
        <f t="shared" si="333"/>
        <v>3.2429882411497855</v>
      </c>
      <c r="FB293">
        <f t="shared" si="334"/>
        <v>1</v>
      </c>
    </row>
    <row r="294" spans="1:158">
      <c r="A294" s="50" t="s">
        <v>661</v>
      </c>
      <c r="B294" s="53">
        <v>35</v>
      </c>
      <c r="C294" s="53">
        <v>5</v>
      </c>
      <c r="H294" s="1">
        <v>293</v>
      </c>
      <c r="I294" s="50" t="s">
        <v>135</v>
      </c>
      <c r="J294" s="51">
        <v>10</v>
      </c>
      <c r="K294" s="51">
        <v>14</v>
      </c>
      <c r="L294">
        <f t="shared" si="308"/>
        <v>13.038404810405298</v>
      </c>
      <c r="M294">
        <f t="shared" si="309"/>
        <v>12.727922061357855</v>
      </c>
      <c r="N294">
        <f t="shared" si="310"/>
        <v>12.806248474865697</v>
      </c>
      <c r="O294">
        <f t="shared" si="311"/>
        <v>13.45362404707371</v>
      </c>
      <c r="P294">
        <f t="shared" si="312"/>
        <v>0</v>
      </c>
      <c r="Q294" s="79">
        <f t="shared" si="313"/>
        <v>0</v>
      </c>
      <c r="R294">
        <f t="shared" si="314"/>
        <v>5</v>
      </c>
      <c r="W294" s="50" t="s">
        <v>1016</v>
      </c>
      <c r="X294" s="51">
        <v>9</v>
      </c>
      <c r="Y294" s="51">
        <v>12</v>
      </c>
      <c r="Z294">
        <f t="shared" si="335"/>
        <v>9.7011597244865531</v>
      </c>
      <c r="AA294">
        <f t="shared" si="336"/>
        <v>13.503469779367164</v>
      </c>
      <c r="AB294">
        <f t="shared" si="337"/>
        <v>14.645481021713966</v>
      </c>
      <c r="AC294">
        <f t="shared" si="338"/>
        <v>12.419742348374221</v>
      </c>
      <c r="AD294">
        <f t="shared" si="339"/>
        <v>8.1410767462559068</v>
      </c>
      <c r="AE294" s="79">
        <f t="shared" si="315"/>
        <v>8.1410767462559068</v>
      </c>
      <c r="AF294">
        <f t="shared" si="316"/>
        <v>5</v>
      </c>
      <c r="AK294" s="50" t="s">
        <v>1016</v>
      </c>
      <c r="AL294" s="51">
        <v>9</v>
      </c>
      <c r="AM294" s="51">
        <v>12</v>
      </c>
      <c r="AN294">
        <f t="shared" si="340"/>
        <v>6.4761987185529923</v>
      </c>
      <c r="AO294">
        <f t="shared" si="341"/>
        <v>13.033248642601421</v>
      </c>
      <c r="AP294">
        <f t="shared" si="342"/>
        <v>14.930322159877022</v>
      </c>
      <c r="AQ294">
        <f t="shared" si="343"/>
        <v>11.609383177968109</v>
      </c>
      <c r="AR294">
        <f t="shared" si="344"/>
        <v>9.2338423424211076</v>
      </c>
      <c r="AS294" s="79">
        <f t="shared" si="317"/>
        <v>6.4761987185529923</v>
      </c>
      <c r="AT294">
        <f t="shared" si="318"/>
        <v>1</v>
      </c>
      <c r="AY294" s="50" t="s">
        <v>1016</v>
      </c>
      <c r="AZ294" s="51">
        <v>9</v>
      </c>
      <c r="BA294" s="51">
        <v>12</v>
      </c>
      <c r="BB294">
        <f t="shared" si="345"/>
        <v>7.469048352704954</v>
      </c>
      <c r="BC294">
        <f t="shared" si="346"/>
        <v>12.281987711371386</v>
      </c>
      <c r="BD294">
        <f t="shared" si="347"/>
        <v>14.897476541672047</v>
      </c>
      <c r="BE294">
        <f t="shared" si="348"/>
        <v>11.609383177968109</v>
      </c>
      <c r="BF294">
        <f t="shared" si="349"/>
        <v>10.334977005132503</v>
      </c>
      <c r="BG294" s="79">
        <f t="shared" si="319"/>
        <v>7.469048352704954</v>
      </c>
      <c r="BH294">
        <f t="shared" si="320"/>
        <v>1</v>
      </c>
      <c r="BM294" s="50" t="s">
        <v>1016</v>
      </c>
      <c r="BN294" s="51">
        <v>9</v>
      </c>
      <c r="BO294" s="51">
        <v>12</v>
      </c>
      <c r="BP294">
        <f t="shared" si="350"/>
        <v>3.5802904354821989</v>
      </c>
      <c r="BQ294">
        <f t="shared" si="351"/>
        <v>13.506024061061664</v>
      </c>
      <c r="BR294">
        <f t="shared" si="352"/>
        <v>14.818661481523607</v>
      </c>
      <c r="BS294">
        <f t="shared" si="353"/>
        <v>9.2314679222754155</v>
      </c>
      <c r="BT294">
        <f t="shared" si="354"/>
        <v>14.963067886960424</v>
      </c>
      <c r="BU294" s="79">
        <f t="shared" si="321"/>
        <v>3.5802904354821989</v>
      </c>
      <c r="BV294">
        <f t="shared" si="322"/>
        <v>1</v>
      </c>
      <c r="CA294" s="50" t="s">
        <v>1016</v>
      </c>
      <c r="CB294" s="51">
        <v>9</v>
      </c>
      <c r="CC294" s="51">
        <v>12</v>
      </c>
      <c r="CD294">
        <f t="shared" si="355"/>
        <v>1.7812963538679016</v>
      </c>
      <c r="CE294">
        <f t="shared" si="356"/>
        <v>12.871675743932247</v>
      </c>
      <c r="CF294">
        <f t="shared" si="357"/>
        <v>14.884928772267301</v>
      </c>
      <c r="CG294">
        <f t="shared" si="358"/>
        <v>9.2314679222754155</v>
      </c>
      <c r="CH294">
        <f t="shared" si="359"/>
        <v>19.352631982464075</v>
      </c>
      <c r="CI294" s="79">
        <f t="shared" si="323"/>
        <v>1.7812963538679016</v>
      </c>
      <c r="CJ294">
        <f t="shared" si="324"/>
        <v>1</v>
      </c>
      <c r="CO294" s="50" t="s">
        <v>1016</v>
      </c>
      <c r="CP294" s="51">
        <v>9</v>
      </c>
      <c r="CQ294" s="51">
        <v>12</v>
      </c>
      <c r="CR294">
        <f t="shared" si="360"/>
        <v>2.4063908552979556</v>
      </c>
      <c r="CS294">
        <f t="shared" si="361"/>
        <v>12.120669329702876</v>
      </c>
      <c r="CT294">
        <f t="shared" si="362"/>
        <v>6.1612874204494696</v>
      </c>
      <c r="CU294">
        <f t="shared" si="363"/>
        <v>9.2314679222754155</v>
      </c>
      <c r="CV294">
        <f t="shared" si="364"/>
        <v>22.962904004115199</v>
      </c>
      <c r="CW294" s="79">
        <f t="shared" si="325"/>
        <v>2.4063908552979556</v>
      </c>
      <c r="CX294">
        <f t="shared" si="326"/>
        <v>1</v>
      </c>
      <c r="DC294" s="50" t="s">
        <v>1016</v>
      </c>
      <c r="DD294" s="51">
        <v>9</v>
      </c>
      <c r="DE294" s="51">
        <v>12</v>
      </c>
      <c r="DF294">
        <f t="shared" si="365"/>
        <v>2.878588322111479</v>
      </c>
      <c r="DG294">
        <f t="shared" si="366"/>
        <v>12.290970511855125</v>
      </c>
      <c r="DH294">
        <f t="shared" si="367"/>
        <v>9.7990003654100413</v>
      </c>
      <c r="DI294">
        <f t="shared" si="368"/>
        <v>14.360425091790727</v>
      </c>
      <c r="DJ294">
        <f t="shared" si="369"/>
        <v>22.979740593591352</v>
      </c>
      <c r="DK294" s="79">
        <f t="shared" si="327"/>
        <v>2.878588322111479</v>
      </c>
      <c r="DL294">
        <f t="shared" si="328"/>
        <v>1</v>
      </c>
      <c r="DQ294" s="50" t="s">
        <v>1016</v>
      </c>
      <c r="DR294" s="51">
        <v>9</v>
      </c>
      <c r="DS294" s="51">
        <v>12</v>
      </c>
      <c r="DT294">
        <f t="shared" si="370"/>
        <v>3.4316862985080285</v>
      </c>
      <c r="DU294">
        <f t="shared" si="371"/>
        <v>11.450975350579677</v>
      </c>
      <c r="DV294">
        <f t="shared" si="372"/>
        <v>9.4389072736091322</v>
      </c>
      <c r="DW294">
        <f t="shared" si="373"/>
        <v>14.346535976006036</v>
      </c>
      <c r="DX294">
        <f t="shared" si="374"/>
        <v>23.070804386475199</v>
      </c>
      <c r="DY294" s="79">
        <f t="shared" si="329"/>
        <v>3.4316862985080285</v>
      </c>
      <c r="DZ294">
        <f t="shared" si="330"/>
        <v>1</v>
      </c>
      <c r="EE294" s="50" t="s">
        <v>1016</v>
      </c>
      <c r="EF294" s="51">
        <v>9</v>
      </c>
      <c r="EG294" s="51">
        <v>12</v>
      </c>
      <c r="EH294">
        <f t="shared" si="375"/>
        <v>3.1903910136835933</v>
      </c>
      <c r="EI294">
        <f t="shared" si="376"/>
        <v>12.03486160168851</v>
      </c>
      <c r="EJ294">
        <f t="shared" si="377"/>
        <v>9.4389072736091322</v>
      </c>
      <c r="EK294">
        <f t="shared" si="378"/>
        <v>14.346535976006036</v>
      </c>
      <c r="EL294">
        <f t="shared" si="379"/>
        <v>23.268245363607996</v>
      </c>
      <c r="EM294" s="79">
        <f t="shared" si="331"/>
        <v>3.1903910136835933</v>
      </c>
      <c r="EN294">
        <f t="shared" si="332"/>
        <v>1</v>
      </c>
      <c r="ES294" s="50" t="s">
        <v>1016</v>
      </c>
      <c r="ET294" s="51">
        <v>9</v>
      </c>
      <c r="EU294" s="51">
        <v>12</v>
      </c>
      <c r="EV294">
        <f t="shared" si="380"/>
        <v>3.2429882411497855</v>
      </c>
      <c r="EW294">
        <f t="shared" si="381"/>
        <v>12.305596117644528</v>
      </c>
      <c r="EX294">
        <f t="shared" si="382"/>
        <v>9.4389072736091322</v>
      </c>
      <c r="EY294">
        <f t="shared" si="383"/>
        <v>14.346535976006036</v>
      </c>
      <c r="EZ294">
        <f t="shared" si="384"/>
        <v>23.268245363607996</v>
      </c>
      <c r="FA294" s="79">
        <f t="shared" si="333"/>
        <v>3.2429882411497855</v>
      </c>
      <c r="FB294">
        <f t="shared" si="334"/>
        <v>1</v>
      </c>
    </row>
    <row r="295" spans="1:158">
      <c r="A295" s="50" t="s">
        <v>663</v>
      </c>
      <c r="B295" s="53">
        <v>19</v>
      </c>
      <c r="C295" s="53">
        <v>12</v>
      </c>
      <c r="H295" s="1">
        <v>294</v>
      </c>
      <c r="I295" s="50" t="s">
        <v>832</v>
      </c>
      <c r="J295" s="53">
        <v>16</v>
      </c>
      <c r="K295" s="53">
        <v>17</v>
      </c>
      <c r="L295">
        <f t="shared" si="308"/>
        <v>19.104973174542799</v>
      </c>
      <c r="M295">
        <f t="shared" si="309"/>
        <v>12.369316876852981</v>
      </c>
      <c r="N295">
        <f t="shared" si="310"/>
        <v>15.652475842498529</v>
      </c>
      <c r="O295">
        <f t="shared" si="311"/>
        <v>16.552945357246848</v>
      </c>
      <c r="P295">
        <f t="shared" si="312"/>
        <v>6.7082039324993694</v>
      </c>
      <c r="Q295" s="79">
        <f t="shared" si="313"/>
        <v>6.7082039324993694</v>
      </c>
      <c r="R295">
        <f t="shared" si="314"/>
        <v>5</v>
      </c>
      <c r="W295" s="50" t="s">
        <v>1018</v>
      </c>
      <c r="X295" s="51">
        <v>12</v>
      </c>
      <c r="Y295" s="51">
        <v>13</v>
      </c>
      <c r="Z295">
        <f t="shared" si="335"/>
        <v>12.410177275123832</v>
      </c>
      <c r="AA295">
        <f t="shared" si="336"/>
        <v>11.198837723812336</v>
      </c>
      <c r="AB295">
        <f t="shared" si="337"/>
        <v>15.07956697559263</v>
      </c>
      <c r="AC295">
        <f t="shared" si="338"/>
        <v>13.901438774457844</v>
      </c>
      <c r="AD295">
        <f t="shared" si="339"/>
        <v>5.2916433707108084</v>
      </c>
      <c r="AE295" s="79">
        <f t="shared" si="315"/>
        <v>5.2916433707108084</v>
      </c>
      <c r="AF295">
        <f t="shared" si="316"/>
        <v>5</v>
      </c>
      <c r="AK295" s="50" t="s">
        <v>1018</v>
      </c>
      <c r="AL295" s="51">
        <v>12</v>
      </c>
      <c r="AM295" s="51">
        <v>13</v>
      </c>
      <c r="AN295">
        <f t="shared" si="340"/>
        <v>8.5168594283449011</v>
      </c>
      <c r="AO295">
        <f t="shared" si="341"/>
        <v>10.900967269002868</v>
      </c>
      <c r="AP295">
        <f t="shared" si="342"/>
        <v>15.390534194293414</v>
      </c>
      <c r="AQ295">
        <f t="shared" si="343"/>
        <v>13.068197189011533</v>
      </c>
      <c r="AR295">
        <f t="shared" si="344"/>
        <v>6.4060266737416027</v>
      </c>
      <c r="AS295" s="79">
        <f t="shared" si="317"/>
        <v>6.4060266737416027</v>
      </c>
      <c r="AT295">
        <f t="shared" si="318"/>
        <v>5</v>
      </c>
      <c r="AY295" s="50" t="s">
        <v>1018</v>
      </c>
      <c r="AZ295" s="51">
        <v>12</v>
      </c>
      <c r="BA295" s="51">
        <v>13</v>
      </c>
      <c r="BB295">
        <f t="shared" si="345"/>
        <v>7.0198439226983229</v>
      </c>
      <c r="BC295">
        <f t="shared" si="346"/>
        <v>9.9756648313923293</v>
      </c>
      <c r="BD295">
        <f t="shared" si="347"/>
        <v>15.460596540938157</v>
      </c>
      <c r="BE295">
        <f t="shared" si="348"/>
        <v>13.068197189011533</v>
      </c>
      <c r="BF295">
        <f t="shared" si="349"/>
        <v>7.3592181063355913</v>
      </c>
      <c r="BG295" s="79">
        <f t="shared" si="319"/>
        <v>7.0198439226983229</v>
      </c>
      <c r="BH295">
        <f t="shared" si="320"/>
        <v>1</v>
      </c>
      <c r="BM295" s="50" t="s">
        <v>1018</v>
      </c>
      <c r="BN295" s="51">
        <v>12</v>
      </c>
      <c r="BO295" s="51">
        <v>13</v>
      </c>
      <c r="BP295">
        <f t="shared" si="350"/>
        <v>3.5380091461732146</v>
      </c>
      <c r="BQ295">
        <f t="shared" si="351"/>
        <v>11.353144451031028</v>
      </c>
      <c r="BR295">
        <f t="shared" si="352"/>
        <v>15.390699366435284</v>
      </c>
      <c r="BS295">
        <f t="shared" si="353"/>
        <v>11.225862995778987</v>
      </c>
      <c r="BT295">
        <f t="shared" si="354"/>
        <v>12.158883811015972</v>
      </c>
      <c r="BU295" s="79">
        <f t="shared" si="321"/>
        <v>3.5380091461732146</v>
      </c>
      <c r="BV295">
        <f t="shared" si="322"/>
        <v>1</v>
      </c>
      <c r="CA295" s="50" t="s">
        <v>1018</v>
      </c>
      <c r="CB295" s="51">
        <v>12</v>
      </c>
      <c r="CC295" s="51">
        <v>13</v>
      </c>
      <c r="CD295">
        <f t="shared" si="355"/>
        <v>2.0253938432569303</v>
      </c>
      <c r="CE295">
        <f t="shared" si="356"/>
        <v>10.985160314302828</v>
      </c>
      <c r="CF295">
        <f t="shared" si="357"/>
        <v>15.497057969158885</v>
      </c>
      <c r="CG295">
        <f t="shared" si="358"/>
        <v>11.225862995778987</v>
      </c>
      <c r="CH295">
        <f t="shared" si="359"/>
        <v>16.490744509836158</v>
      </c>
      <c r="CI295" s="79">
        <f t="shared" si="323"/>
        <v>2.0253938432569303</v>
      </c>
      <c r="CJ295">
        <f t="shared" si="324"/>
        <v>1</v>
      </c>
      <c r="CO295" s="50" t="s">
        <v>1018</v>
      </c>
      <c r="CP295" s="51">
        <v>12</v>
      </c>
      <c r="CQ295" s="51">
        <v>13</v>
      </c>
      <c r="CR295">
        <f t="shared" si="360"/>
        <v>1.0118885850041113</v>
      </c>
      <c r="CS295">
        <f t="shared" si="361"/>
        <v>10.342176995197866</v>
      </c>
      <c r="CT295">
        <f t="shared" si="362"/>
        <v>8.7820249760171425</v>
      </c>
      <c r="CU295">
        <f t="shared" si="363"/>
        <v>11.225862995778987</v>
      </c>
      <c r="CV295">
        <f t="shared" si="364"/>
        <v>20.049136078699494</v>
      </c>
      <c r="CW295" s="79">
        <f t="shared" si="325"/>
        <v>1.0118885850041113</v>
      </c>
      <c r="CX295">
        <f t="shared" si="326"/>
        <v>1</v>
      </c>
      <c r="DC295" s="50" t="s">
        <v>1018</v>
      </c>
      <c r="DD295" s="51">
        <v>12</v>
      </c>
      <c r="DE295" s="51">
        <v>13</v>
      </c>
      <c r="DF295">
        <f t="shared" si="365"/>
        <v>0.38256114308249117</v>
      </c>
      <c r="DG295">
        <f t="shared" si="366"/>
        <v>10.493425622421508</v>
      </c>
      <c r="DH295">
        <f t="shared" si="367"/>
        <v>12.69500946448273</v>
      </c>
      <c r="DI295">
        <f t="shared" si="368"/>
        <v>15.009109074723016</v>
      </c>
      <c r="DJ295">
        <f t="shared" si="369"/>
        <v>20.07214257693359</v>
      </c>
      <c r="DK295" s="79">
        <f t="shared" si="327"/>
        <v>0.38256114308249117</v>
      </c>
      <c r="DL295">
        <f t="shared" si="328"/>
        <v>1</v>
      </c>
      <c r="DQ295" s="50" t="s">
        <v>1018</v>
      </c>
      <c r="DR295" s="51">
        <v>12</v>
      </c>
      <c r="DS295" s="51">
        <v>13</v>
      </c>
      <c r="DT295">
        <f t="shared" si="370"/>
        <v>0.41348065416380775</v>
      </c>
      <c r="DU295">
        <f t="shared" si="371"/>
        <v>9.7884678063312531</v>
      </c>
      <c r="DV295">
        <f t="shared" si="372"/>
        <v>12.190848208545269</v>
      </c>
      <c r="DW295">
        <f t="shared" si="373"/>
        <v>14.97367188150039</v>
      </c>
      <c r="DX295">
        <f t="shared" si="374"/>
        <v>20.157814532309875</v>
      </c>
      <c r="DY295" s="79">
        <f t="shared" si="329"/>
        <v>0.41348065416380775</v>
      </c>
      <c r="DZ295">
        <f t="shared" si="330"/>
        <v>1</v>
      </c>
      <c r="EE295" s="50" t="s">
        <v>1018</v>
      </c>
      <c r="EF295" s="51">
        <v>12</v>
      </c>
      <c r="EG295" s="51">
        <v>13</v>
      </c>
      <c r="EH295">
        <f t="shared" si="375"/>
        <v>7.3720283457301014E-2</v>
      </c>
      <c r="EI295">
        <f t="shared" si="376"/>
        <v>10.261957575423732</v>
      </c>
      <c r="EJ295">
        <f t="shared" si="377"/>
        <v>12.190848208545269</v>
      </c>
      <c r="EK295">
        <f t="shared" si="378"/>
        <v>14.97367188150039</v>
      </c>
      <c r="EL295">
        <f t="shared" si="379"/>
        <v>20.355203739119514</v>
      </c>
      <c r="EM295" s="79">
        <f t="shared" si="331"/>
        <v>7.3720283457301014E-2</v>
      </c>
      <c r="EN295">
        <f t="shared" si="332"/>
        <v>1</v>
      </c>
      <c r="ES295" s="50" t="s">
        <v>1018</v>
      </c>
      <c r="ET295" s="51">
        <v>12</v>
      </c>
      <c r="EU295" s="51">
        <v>13</v>
      </c>
      <c r="EV295">
        <f t="shared" si="380"/>
        <v>0.1219864428359973</v>
      </c>
      <c r="EW295">
        <f t="shared" si="381"/>
        <v>10.531320358368559</v>
      </c>
      <c r="EX295">
        <f t="shared" si="382"/>
        <v>12.190848208545269</v>
      </c>
      <c r="EY295">
        <f t="shared" si="383"/>
        <v>14.97367188150039</v>
      </c>
      <c r="EZ295">
        <f t="shared" si="384"/>
        <v>20.355203739119514</v>
      </c>
      <c r="FA295" s="79">
        <f t="shared" si="333"/>
        <v>0.1219864428359973</v>
      </c>
      <c r="FB295">
        <f t="shared" si="334"/>
        <v>1</v>
      </c>
    </row>
    <row r="296" spans="1:158">
      <c r="A296" s="50" t="s">
        <v>665</v>
      </c>
      <c r="B296" s="53">
        <v>9</v>
      </c>
      <c r="C296" s="53">
        <v>24</v>
      </c>
      <c r="H296" s="1">
        <v>295</v>
      </c>
      <c r="I296" s="50" t="s">
        <v>1062</v>
      </c>
      <c r="J296" s="51">
        <v>12</v>
      </c>
      <c r="K296" s="51">
        <v>13</v>
      </c>
      <c r="L296">
        <f t="shared" si="308"/>
        <v>13.45362404707371</v>
      </c>
      <c r="M296">
        <f t="shared" si="309"/>
        <v>10.63014581273465</v>
      </c>
      <c r="N296">
        <f t="shared" si="310"/>
        <v>14.866068747318506</v>
      </c>
      <c r="O296">
        <f t="shared" si="311"/>
        <v>15.556349186104045</v>
      </c>
      <c r="P296">
        <f t="shared" si="312"/>
        <v>2.2360679774997898</v>
      </c>
      <c r="Q296" s="79">
        <f t="shared" si="313"/>
        <v>2.2360679774997898</v>
      </c>
      <c r="R296">
        <f t="shared" si="314"/>
        <v>5</v>
      </c>
      <c r="W296" s="50" t="s">
        <v>1020</v>
      </c>
      <c r="X296" s="51">
        <v>12</v>
      </c>
      <c r="Y296" s="51">
        <v>13</v>
      </c>
      <c r="Z296">
        <f t="shared" si="335"/>
        <v>12.410177275123832</v>
      </c>
      <c r="AA296">
        <f t="shared" si="336"/>
        <v>11.198837723812336</v>
      </c>
      <c r="AB296">
        <f t="shared" si="337"/>
        <v>15.07956697559263</v>
      </c>
      <c r="AC296">
        <f t="shared" si="338"/>
        <v>13.901438774457844</v>
      </c>
      <c r="AD296">
        <f t="shared" si="339"/>
        <v>5.2916433707108084</v>
      </c>
      <c r="AE296" s="79">
        <f t="shared" si="315"/>
        <v>5.2916433707108084</v>
      </c>
      <c r="AF296">
        <f t="shared" si="316"/>
        <v>5</v>
      </c>
      <c r="AK296" s="50" t="s">
        <v>1020</v>
      </c>
      <c r="AL296" s="51">
        <v>12</v>
      </c>
      <c r="AM296" s="51">
        <v>13</v>
      </c>
      <c r="AN296">
        <f t="shared" si="340"/>
        <v>8.5168594283449011</v>
      </c>
      <c r="AO296">
        <f t="shared" si="341"/>
        <v>10.900967269002868</v>
      </c>
      <c r="AP296">
        <f t="shared" si="342"/>
        <v>15.390534194293414</v>
      </c>
      <c r="AQ296">
        <f t="shared" si="343"/>
        <v>13.068197189011533</v>
      </c>
      <c r="AR296">
        <f t="shared" si="344"/>
        <v>6.4060266737416027</v>
      </c>
      <c r="AS296" s="79">
        <f t="shared" si="317"/>
        <v>6.4060266737416027</v>
      </c>
      <c r="AT296">
        <f t="shared" si="318"/>
        <v>5</v>
      </c>
      <c r="AY296" s="50" t="s">
        <v>1020</v>
      </c>
      <c r="AZ296" s="51">
        <v>12</v>
      </c>
      <c r="BA296" s="51">
        <v>13</v>
      </c>
      <c r="BB296">
        <f t="shared" si="345"/>
        <v>7.0198439226983229</v>
      </c>
      <c r="BC296">
        <f t="shared" si="346"/>
        <v>9.9756648313923293</v>
      </c>
      <c r="BD296">
        <f t="shared" si="347"/>
        <v>15.460596540938157</v>
      </c>
      <c r="BE296">
        <f t="shared" si="348"/>
        <v>13.068197189011533</v>
      </c>
      <c r="BF296">
        <f t="shared" si="349"/>
        <v>7.3592181063355913</v>
      </c>
      <c r="BG296" s="79">
        <f t="shared" si="319"/>
        <v>7.0198439226983229</v>
      </c>
      <c r="BH296">
        <f t="shared" si="320"/>
        <v>1</v>
      </c>
      <c r="BM296" s="50" t="s">
        <v>1020</v>
      </c>
      <c r="BN296" s="51">
        <v>12</v>
      </c>
      <c r="BO296" s="51">
        <v>13</v>
      </c>
      <c r="BP296">
        <f t="shared" si="350"/>
        <v>3.5380091461732146</v>
      </c>
      <c r="BQ296">
        <f t="shared" si="351"/>
        <v>11.353144451031028</v>
      </c>
      <c r="BR296">
        <f t="shared" si="352"/>
        <v>15.390699366435284</v>
      </c>
      <c r="BS296">
        <f t="shared" si="353"/>
        <v>11.225862995778987</v>
      </c>
      <c r="BT296">
        <f t="shared" si="354"/>
        <v>12.158883811015972</v>
      </c>
      <c r="BU296" s="79">
        <f t="shared" si="321"/>
        <v>3.5380091461732146</v>
      </c>
      <c r="BV296">
        <f t="shared" si="322"/>
        <v>1</v>
      </c>
      <c r="CA296" s="50" t="s">
        <v>1020</v>
      </c>
      <c r="CB296" s="51">
        <v>12</v>
      </c>
      <c r="CC296" s="51">
        <v>13</v>
      </c>
      <c r="CD296">
        <f t="shared" si="355"/>
        <v>2.0253938432569303</v>
      </c>
      <c r="CE296">
        <f t="shared" si="356"/>
        <v>10.985160314302828</v>
      </c>
      <c r="CF296">
        <f t="shared" si="357"/>
        <v>15.497057969158885</v>
      </c>
      <c r="CG296">
        <f t="shared" si="358"/>
        <v>11.225862995778987</v>
      </c>
      <c r="CH296">
        <f t="shared" si="359"/>
        <v>16.490744509836158</v>
      </c>
      <c r="CI296" s="79">
        <f t="shared" si="323"/>
        <v>2.0253938432569303</v>
      </c>
      <c r="CJ296">
        <f t="shared" si="324"/>
        <v>1</v>
      </c>
      <c r="CO296" s="50" t="s">
        <v>1020</v>
      </c>
      <c r="CP296" s="51">
        <v>12</v>
      </c>
      <c r="CQ296" s="51">
        <v>13</v>
      </c>
      <c r="CR296">
        <f t="shared" si="360"/>
        <v>1.0118885850041113</v>
      </c>
      <c r="CS296">
        <f t="shared" si="361"/>
        <v>10.342176995197866</v>
      </c>
      <c r="CT296">
        <f t="shared" si="362"/>
        <v>8.7820249760171425</v>
      </c>
      <c r="CU296">
        <f t="shared" si="363"/>
        <v>11.225862995778987</v>
      </c>
      <c r="CV296">
        <f t="shared" si="364"/>
        <v>20.049136078699494</v>
      </c>
      <c r="CW296" s="79">
        <f t="shared" si="325"/>
        <v>1.0118885850041113</v>
      </c>
      <c r="CX296">
        <f t="shared" si="326"/>
        <v>1</v>
      </c>
      <c r="DC296" s="50" t="s">
        <v>1020</v>
      </c>
      <c r="DD296" s="51">
        <v>12</v>
      </c>
      <c r="DE296" s="51">
        <v>13</v>
      </c>
      <c r="DF296">
        <f t="shared" si="365"/>
        <v>0.38256114308249117</v>
      </c>
      <c r="DG296">
        <f t="shared" si="366"/>
        <v>10.493425622421508</v>
      </c>
      <c r="DH296">
        <f t="shared" si="367"/>
        <v>12.69500946448273</v>
      </c>
      <c r="DI296">
        <f t="shared" si="368"/>
        <v>15.009109074723016</v>
      </c>
      <c r="DJ296">
        <f t="shared" si="369"/>
        <v>20.07214257693359</v>
      </c>
      <c r="DK296" s="79">
        <f t="shared" si="327"/>
        <v>0.38256114308249117</v>
      </c>
      <c r="DL296">
        <f t="shared" si="328"/>
        <v>1</v>
      </c>
      <c r="DQ296" s="50" t="s">
        <v>1020</v>
      </c>
      <c r="DR296" s="51">
        <v>12</v>
      </c>
      <c r="DS296" s="51">
        <v>13</v>
      </c>
      <c r="DT296">
        <f t="shared" si="370"/>
        <v>0.41348065416380775</v>
      </c>
      <c r="DU296">
        <f t="shared" si="371"/>
        <v>9.7884678063312531</v>
      </c>
      <c r="DV296">
        <f t="shared" si="372"/>
        <v>12.190848208545269</v>
      </c>
      <c r="DW296">
        <f t="shared" si="373"/>
        <v>14.97367188150039</v>
      </c>
      <c r="DX296">
        <f t="shared" si="374"/>
        <v>20.157814532309875</v>
      </c>
      <c r="DY296" s="79">
        <f t="shared" si="329"/>
        <v>0.41348065416380775</v>
      </c>
      <c r="DZ296">
        <f t="shared" si="330"/>
        <v>1</v>
      </c>
      <c r="EE296" s="50" t="s">
        <v>1020</v>
      </c>
      <c r="EF296" s="51">
        <v>12</v>
      </c>
      <c r="EG296" s="51">
        <v>13</v>
      </c>
      <c r="EH296">
        <f t="shared" si="375"/>
        <v>7.3720283457301014E-2</v>
      </c>
      <c r="EI296">
        <f t="shared" si="376"/>
        <v>10.261957575423732</v>
      </c>
      <c r="EJ296">
        <f t="shared" si="377"/>
        <v>12.190848208545269</v>
      </c>
      <c r="EK296">
        <f t="shared" si="378"/>
        <v>14.97367188150039</v>
      </c>
      <c r="EL296">
        <f t="shared" si="379"/>
        <v>20.355203739119514</v>
      </c>
      <c r="EM296" s="79">
        <f t="shared" si="331"/>
        <v>7.3720283457301014E-2</v>
      </c>
      <c r="EN296">
        <f t="shared" si="332"/>
        <v>1</v>
      </c>
      <c r="ES296" s="50" t="s">
        <v>1020</v>
      </c>
      <c r="ET296" s="51">
        <v>12</v>
      </c>
      <c r="EU296" s="51">
        <v>13</v>
      </c>
      <c r="EV296">
        <f t="shared" si="380"/>
        <v>0.1219864428359973</v>
      </c>
      <c r="EW296">
        <f t="shared" si="381"/>
        <v>10.531320358368559</v>
      </c>
      <c r="EX296">
        <f t="shared" si="382"/>
        <v>12.190848208545269</v>
      </c>
      <c r="EY296">
        <f t="shared" si="383"/>
        <v>14.97367188150039</v>
      </c>
      <c r="EZ296">
        <f t="shared" si="384"/>
        <v>20.355203739119514</v>
      </c>
      <c r="FA296" s="79">
        <f t="shared" si="333"/>
        <v>0.1219864428359973</v>
      </c>
      <c r="FB296">
        <f t="shared" si="334"/>
        <v>1</v>
      </c>
    </row>
    <row r="297" spans="1:158">
      <c r="A297" s="50" t="s">
        <v>667</v>
      </c>
      <c r="B297" s="53">
        <v>2</v>
      </c>
      <c r="C297" s="53">
        <v>8</v>
      </c>
      <c r="H297" s="1">
        <v>296</v>
      </c>
      <c r="I297" s="50" t="s">
        <v>1248</v>
      </c>
      <c r="J297" s="53">
        <v>2</v>
      </c>
      <c r="K297" s="53">
        <v>24</v>
      </c>
      <c r="L297">
        <f t="shared" si="308"/>
        <v>21.023796041628639</v>
      </c>
      <c r="M297">
        <f t="shared" si="309"/>
        <v>25.495097567963924</v>
      </c>
      <c r="N297">
        <f t="shared" si="310"/>
        <v>0</v>
      </c>
      <c r="O297">
        <f t="shared" si="311"/>
        <v>1</v>
      </c>
      <c r="P297">
        <f t="shared" si="312"/>
        <v>12.806248474865697</v>
      </c>
      <c r="Q297" s="79">
        <f t="shared" si="313"/>
        <v>0</v>
      </c>
      <c r="R297">
        <f t="shared" si="314"/>
        <v>3</v>
      </c>
      <c r="W297" s="50" t="s">
        <v>1022</v>
      </c>
      <c r="X297" s="51">
        <v>12</v>
      </c>
      <c r="Y297" s="51">
        <v>13</v>
      </c>
      <c r="Z297">
        <f t="shared" si="335"/>
        <v>12.410177275123832</v>
      </c>
      <c r="AA297">
        <f t="shared" si="336"/>
        <v>11.198837723812336</v>
      </c>
      <c r="AB297">
        <f t="shared" si="337"/>
        <v>15.07956697559263</v>
      </c>
      <c r="AC297">
        <f t="shared" si="338"/>
        <v>13.901438774457844</v>
      </c>
      <c r="AD297">
        <f t="shared" si="339"/>
        <v>5.2916433707108084</v>
      </c>
      <c r="AE297" s="79">
        <f t="shared" si="315"/>
        <v>5.2916433707108084</v>
      </c>
      <c r="AF297">
        <f t="shared" si="316"/>
        <v>5</v>
      </c>
      <c r="AK297" s="50" t="s">
        <v>1022</v>
      </c>
      <c r="AL297" s="51">
        <v>12</v>
      </c>
      <c r="AM297" s="51">
        <v>13</v>
      </c>
      <c r="AN297">
        <f t="shared" si="340"/>
        <v>8.5168594283449011</v>
      </c>
      <c r="AO297">
        <f t="shared" si="341"/>
        <v>10.900967269002868</v>
      </c>
      <c r="AP297">
        <f t="shared" si="342"/>
        <v>15.390534194293414</v>
      </c>
      <c r="AQ297">
        <f t="shared" si="343"/>
        <v>13.068197189011533</v>
      </c>
      <c r="AR297">
        <f t="shared" si="344"/>
        <v>6.4060266737416027</v>
      </c>
      <c r="AS297" s="79">
        <f t="shared" si="317"/>
        <v>6.4060266737416027</v>
      </c>
      <c r="AT297">
        <f t="shared" si="318"/>
        <v>5</v>
      </c>
      <c r="AY297" s="50" t="s">
        <v>1022</v>
      </c>
      <c r="AZ297" s="51">
        <v>12</v>
      </c>
      <c r="BA297" s="51">
        <v>13</v>
      </c>
      <c r="BB297">
        <f t="shared" si="345"/>
        <v>7.0198439226983229</v>
      </c>
      <c r="BC297">
        <f t="shared" si="346"/>
        <v>9.9756648313923293</v>
      </c>
      <c r="BD297">
        <f t="shared" si="347"/>
        <v>15.460596540938157</v>
      </c>
      <c r="BE297">
        <f t="shared" si="348"/>
        <v>13.068197189011533</v>
      </c>
      <c r="BF297">
        <f t="shared" si="349"/>
        <v>7.3592181063355913</v>
      </c>
      <c r="BG297" s="79">
        <f t="shared" si="319"/>
        <v>7.0198439226983229</v>
      </c>
      <c r="BH297">
        <f t="shared" si="320"/>
        <v>1</v>
      </c>
      <c r="BM297" s="50" t="s">
        <v>1022</v>
      </c>
      <c r="BN297" s="51">
        <v>12</v>
      </c>
      <c r="BO297" s="51">
        <v>13</v>
      </c>
      <c r="BP297">
        <f t="shared" si="350"/>
        <v>3.5380091461732146</v>
      </c>
      <c r="BQ297">
        <f t="shared" si="351"/>
        <v>11.353144451031028</v>
      </c>
      <c r="BR297">
        <f t="shared" si="352"/>
        <v>15.390699366435284</v>
      </c>
      <c r="BS297">
        <f t="shared" si="353"/>
        <v>11.225862995778987</v>
      </c>
      <c r="BT297">
        <f t="shared" si="354"/>
        <v>12.158883811015972</v>
      </c>
      <c r="BU297" s="79">
        <f t="shared" si="321"/>
        <v>3.5380091461732146</v>
      </c>
      <c r="BV297">
        <f t="shared" si="322"/>
        <v>1</v>
      </c>
      <c r="CA297" s="50" t="s">
        <v>1022</v>
      </c>
      <c r="CB297" s="51">
        <v>12</v>
      </c>
      <c r="CC297" s="51">
        <v>13</v>
      </c>
      <c r="CD297">
        <f t="shared" si="355"/>
        <v>2.0253938432569303</v>
      </c>
      <c r="CE297">
        <f t="shared" si="356"/>
        <v>10.985160314302828</v>
      </c>
      <c r="CF297">
        <f t="shared" si="357"/>
        <v>15.497057969158885</v>
      </c>
      <c r="CG297">
        <f t="shared" si="358"/>
        <v>11.225862995778987</v>
      </c>
      <c r="CH297">
        <f t="shared" si="359"/>
        <v>16.490744509836158</v>
      </c>
      <c r="CI297" s="79">
        <f t="shared" si="323"/>
        <v>2.0253938432569303</v>
      </c>
      <c r="CJ297">
        <f t="shared" si="324"/>
        <v>1</v>
      </c>
      <c r="CO297" s="50" t="s">
        <v>1022</v>
      </c>
      <c r="CP297" s="51">
        <v>12</v>
      </c>
      <c r="CQ297" s="51">
        <v>13</v>
      </c>
      <c r="CR297">
        <f t="shared" si="360"/>
        <v>1.0118885850041113</v>
      </c>
      <c r="CS297">
        <f t="shared" si="361"/>
        <v>10.342176995197866</v>
      </c>
      <c r="CT297">
        <f t="shared" si="362"/>
        <v>8.7820249760171425</v>
      </c>
      <c r="CU297">
        <f t="shared" si="363"/>
        <v>11.225862995778987</v>
      </c>
      <c r="CV297">
        <f t="shared" si="364"/>
        <v>20.049136078699494</v>
      </c>
      <c r="CW297" s="79">
        <f t="shared" si="325"/>
        <v>1.0118885850041113</v>
      </c>
      <c r="CX297">
        <f t="shared" si="326"/>
        <v>1</v>
      </c>
      <c r="DC297" s="50" t="s">
        <v>1022</v>
      </c>
      <c r="DD297" s="51">
        <v>12</v>
      </c>
      <c r="DE297" s="51">
        <v>13</v>
      </c>
      <c r="DF297">
        <f t="shared" si="365"/>
        <v>0.38256114308249117</v>
      </c>
      <c r="DG297">
        <f t="shared" si="366"/>
        <v>10.493425622421508</v>
      </c>
      <c r="DH297">
        <f t="shared" si="367"/>
        <v>12.69500946448273</v>
      </c>
      <c r="DI297">
        <f t="shared" si="368"/>
        <v>15.009109074723016</v>
      </c>
      <c r="DJ297">
        <f t="shared" si="369"/>
        <v>20.07214257693359</v>
      </c>
      <c r="DK297" s="79">
        <f t="shared" si="327"/>
        <v>0.38256114308249117</v>
      </c>
      <c r="DL297">
        <f t="shared" si="328"/>
        <v>1</v>
      </c>
      <c r="DQ297" s="50" t="s">
        <v>1022</v>
      </c>
      <c r="DR297" s="51">
        <v>12</v>
      </c>
      <c r="DS297" s="51">
        <v>13</v>
      </c>
      <c r="DT297">
        <f t="shared" si="370"/>
        <v>0.41348065416380775</v>
      </c>
      <c r="DU297">
        <f t="shared" si="371"/>
        <v>9.7884678063312531</v>
      </c>
      <c r="DV297">
        <f t="shared" si="372"/>
        <v>12.190848208545269</v>
      </c>
      <c r="DW297">
        <f t="shared" si="373"/>
        <v>14.97367188150039</v>
      </c>
      <c r="DX297">
        <f t="shared" si="374"/>
        <v>20.157814532309875</v>
      </c>
      <c r="DY297" s="79">
        <f t="shared" si="329"/>
        <v>0.41348065416380775</v>
      </c>
      <c r="DZ297">
        <f t="shared" si="330"/>
        <v>1</v>
      </c>
      <c r="EE297" s="50" t="s">
        <v>1022</v>
      </c>
      <c r="EF297" s="51">
        <v>12</v>
      </c>
      <c r="EG297" s="51">
        <v>13</v>
      </c>
      <c r="EH297">
        <f t="shared" si="375"/>
        <v>7.3720283457301014E-2</v>
      </c>
      <c r="EI297">
        <f t="shared" si="376"/>
        <v>10.261957575423732</v>
      </c>
      <c r="EJ297">
        <f t="shared" si="377"/>
        <v>12.190848208545269</v>
      </c>
      <c r="EK297">
        <f t="shared" si="378"/>
        <v>14.97367188150039</v>
      </c>
      <c r="EL297">
        <f t="shared" si="379"/>
        <v>20.355203739119514</v>
      </c>
      <c r="EM297" s="79">
        <f t="shared" si="331"/>
        <v>7.3720283457301014E-2</v>
      </c>
      <c r="EN297">
        <f t="shared" si="332"/>
        <v>1</v>
      </c>
      <c r="ES297" s="50" t="s">
        <v>1022</v>
      </c>
      <c r="ET297" s="51">
        <v>12</v>
      </c>
      <c r="EU297" s="51">
        <v>13</v>
      </c>
      <c r="EV297">
        <f t="shared" si="380"/>
        <v>0.1219864428359973</v>
      </c>
      <c r="EW297">
        <f t="shared" si="381"/>
        <v>10.531320358368559</v>
      </c>
      <c r="EX297">
        <f t="shared" si="382"/>
        <v>12.190848208545269</v>
      </c>
      <c r="EY297">
        <f t="shared" si="383"/>
        <v>14.97367188150039</v>
      </c>
      <c r="EZ297">
        <f t="shared" si="384"/>
        <v>20.355203739119514</v>
      </c>
      <c r="FA297" s="79">
        <f t="shared" si="333"/>
        <v>0.1219864428359973</v>
      </c>
      <c r="FB297">
        <f t="shared" si="334"/>
        <v>1</v>
      </c>
    </row>
    <row r="298" spans="1:158">
      <c r="A298" s="50" t="s">
        <v>669</v>
      </c>
      <c r="B298" s="53">
        <v>19</v>
      </c>
      <c r="C298" s="53">
        <v>24</v>
      </c>
      <c r="H298" s="1">
        <v>297</v>
      </c>
      <c r="I298" s="50" t="s">
        <v>60</v>
      </c>
      <c r="J298" s="51">
        <v>12</v>
      </c>
      <c r="K298" s="51">
        <v>13</v>
      </c>
      <c r="L298">
        <f t="shared" si="308"/>
        <v>13.45362404707371</v>
      </c>
      <c r="M298">
        <f t="shared" si="309"/>
        <v>10.63014581273465</v>
      </c>
      <c r="N298">
        <f t="shared" si="310"/>
        <v>14.866068747318506</v>
      </c>
      <c r="O298">
        <f t="shared" si="311"/>
        <v>15.556349186104045</v>
      </c>
      <c r="P298">
        <f t="shared" si="312"/>
        <v>2.2360679774997898</v>
      </c>
      <c r="Q298" s="79">
        <f t="shared" si="313"/>
        <v>2.2360679774997898</v>
      </c>
      <c r="R298">
        <f t="shared" si="314"/>
        <v>5</v>
      </c>
      <c r="W298" s="50" t="s">
        <v>1024</v>
      </c>
      <c r="X298" s="51">
        <v>12</v>
      </c>
      <c r="Y298" s="51">
        <v>13</v>
      </c>
      <c r="Z298">
        <f t="shared" si="335"/>
        <v>12.410177275123832</v>
      </c>
      <c r="AA298">
        <f t="shared" si="336"/>
        <v>11.198837723812336</v>
      </c>
      <c r="AB298">
        <f t="shared" si="337"/>
        <v>15.07956697559263</v>
      </c>
      <c r="AC298">
        <f t="shared" si="338"/>
        <v>13.901438774457844</v>
      </c>
      <c r="AD298">
        <f t="shared" si="339"/>
        <v>5.2916433707108084</v>
      </c>
      <c r="AE298" s="79">
        <f t="shared" si="315"/>
        <v>5.2916433707108084</v>
      </c>
      <c r="AF298">
        <f t="shared" si="316"/>
        <v>5</v>
      </c>
      <c r="AK298" s="50" t="s">
        <v>1024</v>
      </c>
      <c r="AL298" s="51">
        <v>12</v>
      </c>
      <c r="AM298" s="51">
        <v>13</v>
      </c>
      <c r="AN298">
        <f t="shared" si="340"/>
        <v>8.5168594283449011</v>
      </c>
      <c r="AO298">
        <f t="shared" si="341"/>
        <v>10.900967269002868</v>
      </c>
      <c r="AP298">
        <f t="shared" si="342"/>
        <v>15.390534194293414</v>
      </c>
      <c r="AQ298">
        <f t="shared" si="343"/>
        <v>13.068197189011533</v>
      </c>
      <c r="AR298">
        <f t="shared" si="344"/>
        <v>6.4060266737416027</v>
      </c>
      <c r="AS298" s="79">
        <f t="shared" si="317"/>
        <v>6.4060266737416027</v>
      </c>
      <c r="AT298">
        <f t="shared" si="318"/>
        <v>5</v>
      </c>
      <c r="AY298" s="50" t="s">
        <v>1024</v>
      </c>
      <c r="AZ298" s="51">
        <v>12</v>
      </c>
      <c r="BA298" s="51">
        <v>13</v>
      </c>
      <c r="BB298">
        <f t="shared" si="345"/>
        <v>7.0198439226983229</v>
      </c>
      <c r="BC298">
        <f t="shared" si="346"/>
        <v>9.9756648313923293</v>
      </c>
      <c r="BD298">
        <f t="shared" si="347"/>
        <v>15.460596540938157</v>
      </c>
      <c r="BE298">
        <f t="shared" si="348"/>
        <v>13.068197189011533</v>
      </c>
      <c r="BF298">
        <f t="shared" si="349"/>
        <v>7.3592181063355913</v>
      </c>
      <c r="BG298" s="79">
        <f t="shared" si="319"/>
        <v>7.0198439226983229</v>
      </c>
      <c r="BH298">
        <f t="shared" si="320"/>
        <v>1</v>
      </c>
      <c r="BM298" s="50" t="s">
        <v>1024</v>
      </c>
      <c r="BN298" s="51">
        <v>12</v>
      </c>
      <c r="BO298" s="51">
        <v>13</v>
      </c>
      <c r="BP298">
        <f t="shared" si="350"/>
        <v>3.5380091461732146</v>
      </c>
      <c r="BQ298">
        <f t="shared" si="351"/>
        <v>11.353144451031028</v>
      </c>
      <c r="BR298">
        <f t="shared" si="352"/>
        <v>15.390699366435284</v>
      </c>
      <c r="BS298">
        <f t="shared" si="353"/>
        <v>11.225862995778987</v>
      </c>
      <c r="BT298">
        <f t="shared" si="354"/>
        <v>12.158883811015972</v>
      </c>
      <c r="BU298" s="79">
        <f t="shared" si="321"/>
        <v>3.5380091461732146</v>
      </c>
      <c r="BV298">
        <f t="shared" si="322"/>
        <v>1</v>
      </c>
      <c r="CA298" s="50" t="s">
        <v>1024</v>
      </c>
      <c r="CB298" s="51">
        <v>12</v>
      </c>
      <c r="CC298" s="51">
        <v>13</v>
      </c>
      <c r="CD298">
        <f t="shared" si="355"/>
        <v>2.0253938432569303</v>
      </c>
      <c r="CE298">
        <f t="shared" si="356"/>
        <v>10.985160314302828</v>
      </c>
      <c r="CF298">
        <f t="shared" si="357"/>
        <v>15.497057969158885</v>
      </c>
      <c r="CG298">
        <f t="shared" si="358"/>
        <v>11.225862995778987</v>
      </c>
      <c r="CH298">
        <f t="shared" si="359"/>
        <v>16.490744509836158</v>
      </c>
      <c r="CI298" s="79">
        <f t="shared" si="323"/>
        <v>2.0253938432569303</v>
      </c>
      <c r="CJ298">
        <f t="shared" si="324"/>
        <v>1</v>
      </c>
      <c r="CO298" s="50" t="s">
        <v>1024</v>
      </c>
      <c r="CP298" s="51">
        <v>12</v>
      </c>
      <c r="CQ298" s="51">
        <v>13</v>
      </c>
      <c r="CR298">
        <f t="shared" si="360"/>
        <v>1.0118885850041113</v>
      </c>
      <c r="CS298">
        <f t="shared" si="361"/>
        <v>10.342176995197866</v>
      </c>
      <c r="CT298">
        <f t="shared" si="362"/>
        <v>8.7820249760171425</v>
      </c>
      <c r="CU298">
        <f t="shared" si="363"/>
        <v>11.225862995778987</v>
      </c>
      <c r="CV298">
        <f t="shared" si="364"/>
        <v>20.049136078699494</v>
      </c>
      <c r="CW298" s="79">
        <f t="shared" si="325"/>
        <v>1.0118885850041113</v>
      </c>
      <c r="CX298">
        <f t="shared" si="326"/>
        <v>1</v>
      </c>
      <c r="DC298" s="50" t="s">
        <v>1024</v>
      </c>
      <c r="DD298" s="51">
        <v>12</v>
      </c>
      <c r="DE298" s="51">
        <v>13</v>
      </c>
      <c r="DF298">
        <f t="shared" si="365"/>
        <v>0.38256114308249117</v>
      </c>
      <c r="DG298">
        <f t="shared" si="366"/>
        <v>10.493425622421508</v>
      </c>
      <c r="DH298">
        <f t="shared" si="367"/>
        <v>12.69500946448273</v>
      </c>
      <c r="DI298">
        <f t="shared" si="368"/>
        <v>15.009109074723016</v>
      </c>
      <c r="DJ298">
        <f t="shared" si="369"/>
        <v>20.07214257693359</v>
      </c>
      <c r="DK298" s="79">
        <f t="shared" si="327"/>
        <v>0.38256114308249117</v>
      </c>
      <c r="DL298">
        <f t="shared" si="328"/>
        <v>1</v>
      </c>
      <c r="DQ298" s="50" t="s">
        <v>1024</v>
      </c>
      <c r="DR298" s="51">
        <v>12</v>
      </c>
      <c r="DS298" s="51">
        <v>13</v>
      </c>
      <c r="DT298">
        <f t="shared" si="370"/>
        <v>0.41348065416380775</v>
      </c>
      <c r="DU298">
        <f t="shared" si="371"/>
        <v>9.7884678063312531</v>
      </c>
      <c r="DV298">
        <f t="shared" si="372"/>
        <v>12.190848208545269</v>
      </c>
      <c r="DW298">
        <f t="shared" si="373"/>
        <v>14.97367188150039</v>
      </c>
      <c r="DX298">
        <f t="shared" si="374"/>
        <v>20.157814532309875</v>
      </c>
      <c r="DY298" s="79">
        <f t="shared" si="329"/>
        <v>0.41348065416380775</v>
      </c>
      <c r="DZ298">
        <f t="shared" si="330"/>
        <v>1</v>
      </c>
      <c r="EE298" s="50" t="s">
        <v>1024</v>
      </c>
      <c r="EF298" s="51">
        <v>12</v>
      </c>
      <c r="EG298" s="51">
        <v>13</v>
      </c>
      <c r="EH298">
        <f t="shared" si="375"/>
        <v>7.3720283457301014E-2</v>
      </c>
      <c r="EI298">
        <f t="shared" si="376"/>
        <v>10.261957575423732</v>
      </c>
      <c r="EJ298">
        <f t="shared" si="377"/>
        <v>12.190848208545269</v>
      </c>
      <c r="EK298">
        <f t="shared" si="378"/>
        <v>14.97367188150039</v>
      </c>
      <c r="EL298">
        <f t="shared" si="379"/>
        <v>20.355203739119514</v>
      </c>
      <c r="EM298" s="79">
        <f t="shared" si="331"/>
        <v>7.3720283457301014E-2</v>
      </c>
      <c r="EN298">
        <f t="shared" si="332"/>
        <v>1</v>
      </c>
      <c r="ES298" s="50" t="s">
        <v>1024</v>
      </c>
      <c r="ET298" s="51">
        <v>12</v>
      </c>
      <c r="EU298" s="51">
        <v>13</v>
      </c>
      <c r="EV298">
        <f t="shared" si="380"/>
        <v>0.1219864428359973</v>
      </c>
      <c r="EW298">
        <f t="shared" si="381"/>
        <v>10.531320358368559</v>
      </c>
      <c r="EX298">
        <f t="shared" si="382"/>
        <v>12.190848208545269</v>
      </c>
      <c r="EY298">
        <f t="shared" si="383"/>
        <v>14.97367188150039</v>
      </c>
      <c r="EZ298">
        <f t="shared" si="384"/>
        <v>20.355203739119514</v>
      </c>
      <c r="FA298" s="79">
        <f t="shared" si="333"/>
        <v>0.1219864428359973</v>
      </c>
      <c r="FB298">
        <f t="shared" si="334"/>
        <v>1</v>
      </c>
    </row>
    <row r="299" spans="1:158">
      <c r="A299" s="50" t="s">
        <v>671</v>
      </c>
      <c r="B299" s="53">
        <v>2</v>
      </c>
      <c r="C299" s="53">
        <v>28</v>
      </c>
      <c r="H299" s="1">
        <v>298</v>
      </c>
      <c r="I299" s="50" t="s">
        <v>268</v>
      </c>
      <c r="J299" s="51">
        <v>16</v>
      </c>
      <c r="K299" s="51">
        <v>2</v>
      </c>
      <c r="L299">
        <f t="shared" si="308"/>
        <v>13.038404810405298</v>
      </c>
      <c r="M299">
        <f t="shared" si="309"/>
        <v>4.2426406871192848</v>
      </c>
      <c r="N299">
        <f t="shared" si="310"/>
        <v>26.076809620810597</v>
      </c>
      <c r="O299">
        <f t="shared" si="311"/>
        <v>26.627053911388696</v>
      </c>
      <c r="P299">
        <f t="shared" si="312"/>
        <v>13.416407864998739</v>
      </c>
      <c r="Q299" s="79">
        <f t="shared" si="313"/>
        <v>4.2426406871192848</v>
      </c>
      <c r="R299">
        <f t="shared" si="314"/>
        <v>2</v>
      </c>
      <c r="W299" s="50" t="s">
        <v>1032</v>
      </c>
      <c r="X299" s="51">
        <v>20</v>
      </c>
      <c r="Y299" s="51">
        <v>36</v>
      </c>
      <c r="Z299">
        <f t="shared" si="335"/>
        <v>35.962654240197566</v>
      </c>
      <c r="AA299">
        <f t="shared" si="336"/>
        <v>28.660791919105836</v>
      </c>
      <c r="AB299">
        <f t="shared" si="337"/>
        <v>19.060340137452531</v>
      </c>
      <c r="AC299">
        <f t="shared" si="338"/>
        <v>23.900836805434238</v>
      </c>
      <c r="AD299">
        <f t="shared" si="339"/>
        <v>19.465161576617167</v>
      </c>
      <c r="AE299" s="79">
        <f t="shared" si="315"/>
        <v>19.060340137452531</v>
      </c>
      <c r="AF299">
        <f t="shared" si="316"/>
        <v>3</v>
      </c>
      <c r="AK299" s="50" t="s">
        <v>1032</v>
      </c>
      <c r="AL299" s="51">
        <v>20</v>
      </c>
      <c r="AM299" s="51">
        <v>36</v>
      </c>
      <c r="AN299">
        <f t="shared" si="340"/>
        <v>32.746035668003955</v>
      </c>
      <c r="AO299">
        <f t="shared" si="341"/>
        <v>29.273247878905952</v>
      </c>
      <c r="AP299">
        <f t="shared" si="342"/>
        <v>19.155912990346213</v>
      </c>
      <c r="AQ299">
        <f t="shared" si="343"/>
        <v>23.68778400566184</v>
      </c>
      <c r="AR299">
        <f t="shared" si="344"/>
        <v>18.46412317345963</v>
      </c>
      <c r="AS299" s="79">
        <f t="shared" si="317"/>
        <v>18.46412317345963</v>
      </c>
      <c r="AT299">
        <f t="shared" si="318"/>
        <v>5</v>
      </c>
      <c r="AY299" s="50" t="s">
        <v>1032</v>
      </c>
      <c r="AZ299" s="51">
        <v>20</v>
      </c>
      <c r="BA299" s="51">
        <v>36</v>
      </c>
      <c r="BB299">
        <f t="shared" si="345"/>
        <v>30.474147877685514</v>
      </c>
      <c r="BC299">
        <f t="shared" si="346"/>
        <v>28.089391037654728</v>
      </c>
      <c r="BD299">
        <f t="shared" si="347"/>
        <v>19.653705517119892</v>
      </c>
      <c r="BE299">
        <f t="shared" si="348"/>
        <v>23.68778400566184</v>
      </c>
      <c r="BF299">
        <f t="shared" si="349"/>
        <v>18.249856930853394</v>
      </c>
      <c r="BG299" s="79">
        <f t="shared" si="319"/>
        <v>18.249856930853394</v>
      </c>
      <c r="BH299">
        <f t="shared" si="320"/>
        <v>5</v>
      </c>
      <c r="BM299" s="50" t="s">
        <v>1032</v>
      </c>
      <c r="BN299" s="51">
        <v>20</v>
      </c>
      <c r="BO299" s="51">
        <v>36</v>
      </c>
      <c r="BP299">
        <f t="shared" si="350"/>
        <v>27.822827708671262</v>
      </c>
      <c r="BQ299">
        <f t="shared" si="351"/>
        <v>29.423519724023102</v>
      </c>
      <c r="BR299">
        <f t="shared" si="352"/>
        <v>19.700782171071058</v>
      </c>
      <c r="BS299">
        <f t="shared" si="353"/>
        <v>25.597265478953023</v>
      </c>
      <c r="BT299">
        <f t="shared" si="354"/>
        <v>13.791341226646024</v>
      </c>
      <c r="BU299" s="79">
        <f t="shared" si="321"/>
        <v>13.791341226646024</v>
      </c>
      <c r="BV299">
        <f t="shared" si="322"/>
        <v>5</v>
      </c>
      <c r="CA299" s="50" t="s">
        <v>1032</v>
      </c>
      <c r="CB299" s="51">
        <v>20</v>
      </c>
      <c r="CC299" s="51">
        <v>36</v>
      </c>
      <c r="CD299">
        <f t="shared" si="355"/>
        <v>26.253116274459746</v>
      </c>
      <c r="CE299">
        <f t="shared" si="356"/>
        <v>30.25261834772213</v>
      </c>
      <c r="CF299">
        <f t="shared" si="357"/>
        <v>19.89247419863781</v>
      </c>
      <c r="CG299">
        <f t="shared" si="358"/>
        <v>25.597265478953023</v>
      </c>
      <c r="CH299">
        <f t="shared" si="359"/>
        <v>11.698000055936548</v>
      </c>
      <c r="CI299" s="79">
        <f t="shared" si="323"/>
        <v>11.698000055936548</v>
      </c>
      <c r="CJ299">
        <f t="shared" si="324"/>
        <v>5</v>
      </c>
      <c r="CO299" s="50" t="s">
        <v>1032</v>
      </c>
      <c r="CP299" s="51">
        <v>20</v>
      </c>
      <c r="CQ299" s="51">
        <v>36</v>
      </c>
      <c r="CR299">
        <f t="shared" si="360"/>
        <v>25.319777095552432</v>
      </c>
      <c r="CS299">
        <f t="shared" si="361"/>
        <v>30.230954748403168</v>
      </c>
      <c r="CT299">
        <f t="shared" si="362"/>
        <v>27.267712213374061</v>
      </c>
      <c r="CU299">
        <f t="shared" si="363"/>
        <v>25.597265478953023</v>
      </c>
      <c r="CV299">
        <f t="shared" si="364"/>
        <v>11.462886368721001</v>
      </c>
      <c r="CW299" s="79">
        <f t="shared" si="325"/>
        <v>11.462886368721001</v>
      </c>
      <c r="CX299">
        <f t="shared" si="326"/>
        <v>5</v>
      </c>
      <c r="DC299" s="50" t="s">
        <v>1032</v>
      </c>
      <c r="DD299" s="51">
        <v>20</v>
      </c>
      <c r="DE299" s="51">
        <v>36</v>
      </c>
      <c r="DF299">
        <f t="shared" si="365"/>
        <v>24.72503635888523</v>
      </c>
      <c r="DG299">
        <f t="shared" si="366"/>
        <v>30.260795675317137</v>
      </c>
      <c r="DH299">
        <f t="shared" si="367"/>
        <v>35.775376322483403</v>
      </c>
      <c r="DI299">
        <f t="shared" si="368"/>
        <v>20.088596414307613</v>
      </c>
      <c r="DJ299">
        <f t="shared" si="369"/>
        <v>11.354247881244715</v>
      </c>
      <c r="DK299" s="79">
        <f t="shared" si="327"/>
        <v>11.354247881244715</v>
      </c>
      <c r="DL299">
        <f t="shared" si="328"/>
        <v>5</v>
      </c>
      <c r="DQ299" s="50" t="s">
        <v>1032</v>
      </c>
      <c r="DR299" s="51">
        <v>20</v>
      </c>
      <c r="DS299" s="51">
        <v>36</v>
      </c>
      <c r="DT299">
        <f t="shared" si="370"/>
        <v>23.938115034633945</v>
      </c>
      <c r="DU299">
        <f t="shared" si="371"/>
        <v>30.240476489691485</v>
      </c>
      <c r="DV299">
        <f t="shared" si="372"/>
        <v>35.661071466401445</v>
      </c>
      <c r="DW299">
        <f t="shared" si="373"/>
        <v>19.987920655206622</v>
      </c>
      <c r="DX299">
        <f t="shared" si="374"/>
        <v>11.438833886327888</v>
      </c>
      <c r="DY299" s="79">
        <f t="shared" si="329"/>
        <v>11.438833886327888</v>
      </c>
      <c r="DZ299">
        <f t="shared" si="330"/>
        <v>5</v>
      </c>
      <c r="EE299" s="50" t="s">
        <v>1032</v>
      </c>
      <c r="EF299" s="51">
        <v>20</v>
      </c>
      <c r="EG299" s="51">
        <v>36</v>
      </c>
      <c r="EH299">
        <f t="shared" si="375"/>
        <v>24.280669048858456</v>
      </c>
      <c r="EI299">
        <f t="shared" si="376"/>
        <v>30.200443860708347</v>
      </c>
      <c r="EJ299">
        <f t="shared" si="377"/>
        <v>35.661071466401445</v>
      </c>
      <c r="EK299">
        <f t="shared" si="378"/>
        <v>19.987920655206622</v>
      </c>
      <c r="EL299">
        <f t="shared" si="379"/>
        <v>11.423141673859478</v>
      </c>
      <c r="EM299" s="79">
        <f t="shared" si="331"/>
        <v>11.423141673859478</v>
      </c>
      <c r="EN299">
        <f t="shared" si="332"/>
        <v>5</v>
      </c>
      <c r="ES299" s="50" t="s">
        <v>1032</v>
      </c>
      <c r="ET299" s="51">
        <v>20</v>
      </c>
      <c r="EU299" s="51">
        <v>36</v>
      </c>
      <c r="EV299">
        <f t="shared" si="380"/>
        <v>24.376797779696901</v>
      </c>
      <c r="EW299">
        <f t="shared" si="381"/>
        <v>30.357946424133964</v>
      </c>
      <c r="EX299">
        <f t="shared" si="382"/>
        <v>35.661071466401445</v>
      </c>
      <c r="EY299">
        <f t="shared" si="383"/>
        <v>19.987920655206622</v>
      </c>
      <c r="EZ299">
        <f t="shared" si="384"/>
        <v>11.423141673859478</v>
      </c>
      <c r="FA299" s="79">
        <f t="shared" si="333"/>
        <v>11.423141673859478</v>
      </c>
      <c r="FB299">
        <f t="shared" si="334"/>
        <v>5</v>
      </c>
    </row>
    <row r="300" spans="1:158">
      <c r="A300" s="50" t="s">
        <v>673</v>
      </c>
      <c r="B300" s="53">
        <v>38</v>
      </c>
      <c r="C300" s="53">
        <v>2</v>
      </c>
      <c r="H300" s="1">
        <v>299</v>
      </c>
      <c r="I300" s="50" t="s">
        <v>171</v>
      </c>
      <c r="J300" s="51">
        <v>12</v>
      </c>
      <c r="K300" s="51">
        <v>13</v>
      </c>
      <c r="L300">
        <f t="shared" si="308"/>
        <v>13.45362404707371</v>
      </c>
      <c r="M300">
        <f t="shared" si="309"/>
        <v>10.63014581273465</v>
      </c>
      <c r="N300">
        <f t="shared" si="310"/>
        <v>14.866068747318506</v>
      </c>
      <c r="O300">
        <f t="shared" si="311"/>
        <v>15.556349186104045</v>
      </c>
      <c r="P300">
        <f t="shared" si="312"/>
        <v>2.2360679774997898</v>
      </c>
      <c r="Q300" s="79">
        <f t="shared" si="313"/>
        <v>2.2360679774997898</v>
      </c>
      <c r="R300">
        <f t="shared" si="314"/>
        <v>5</v>
      </c>
      <c r="W300" s="50" t="s">
        <v>1044</v>
      </c>
      <c r="X300" s="51">
        <v>19</v>
      </c>
      <c r="Y300" s="51">
        <v>23</v>
      </c>
      <c r="Z300">
        <f t="shared" si="335"/>
        <v>24.531867030456528</v>
      </c>
      <c r="AA300">
        <f t="shared" si="336"/>
        <v>15.84120248353269</v>
      </c>
      <c r="AB300">
        <f t="shared" si="337"/>
        <v>15.312016731227274</v>
      </c>
      <c r="AC300">
        <f t="shared" si="338"/>
        <v>18.062391868188442</v>
      </c>
      <c r="AD300">
        <f t="shared" si="339"/>
        <v>6.9403282508433497</v>
      </c>
      <c r="AE300" s="79">
        <f t="shared" si="315"/>
        <v>6.9403282508433497</v>
      </c>
      <c r="AF300">
        <f t="shared" si="316"/>
        <v>5</v>
      </c>
      <c r="AK300" s="50" t="s">
        <v>1044</v>
      </c>
      <c r="AL300" s="51">
        <v>19</v>
      </c>
      <c r="AM300" s="51">
        <v>23</v>
      </c>
      <c r="AN300">
        <f t="shared" si="340"/>
        <v>20.707812300341807</v>
      </c>
      <c r="AO300">
        <f t="shared" si="341"/>
        <v>16.372216653827664</v>
      </c>
      <c r="AP300">
        <f t="shared" si="342"/>
        <v>15.592719794112728</v>
      </c>
      <c r="AQ300">
        <f t="shared" si="343"/>
        <v>17.448336437405398</v>
      </c>
      <c r="AR300">
        <f t="shared" si="344"/>
        <v>5.8369950440863727</v>
      </c>
      <c r="AS300" s="79">
        <f t="shared" si="317"/>
        <v>5.8369950440863727</v>
      </c>
      <c r="AT300">
        <f t="shared" si="318"/>
        <v>5</v>
      </c>
      <c r="AY300" s="50" t="s">
        <v>1044</v>
      </c>
      <c r="AZ300" s="51">
        <v>19</v>
      </c>
      <c r="BA300" s="51">
        <v>23</v>
      </c>
      <c r="BB300">
        <f t="shared" si="345"/>
        <v>17.632347477833026</v>
      </c>
      <c r="BC300">
        <f t="shared" si="346"/>
        <v>15.166208783617538</v>
      </c>
      <c r="BD300">
        <f t="shared" si="347"/>
        <v>15.99796259745812</v>
      </c>
      <c r="BE300">
        <f t="shared" si="348"/>
        <v>17.448336437405398</v>
      </c>
      <c r="BF300">
        <f t="shared" si="349"/>
        <v>5.2998275780083297</v>
      </c>
      <c r="BG300" s="79">
        <f t="shared" si="319"/>
        <v>5.2998275780083297</v>
      </c>
      <c r="BH300">
        <f t="shared" si="320"/>
        <v>5</v>
      </c>
      <c r="BM300" s="50" t="s">
        <v>1044</v>
      </c>
      <c r="BN300" s="51">
        <v>19</v>
      </c>
      <c r="BO300" s="51">
        <v>23</v>
      </c>
      <c r="BP300">
        <f t="shared" si="350"/>
        <v>15.426085395796475</v>
      </c>
      <c r="BQ300">
        <f t="shared" si="351"/>
        <v>16.563363689359011</v>
      </c>
      <c r="BR300">
        <f t="shared" si="352"/>
        <v>15.985510576894047</v>
      </c>
      <c r="BS300">
        <f t="shared" si="353"/>
        <v>17.844326829555662</v>
      </c>
      <c r="BT300">
        <f t="shared" si="354"/>
        <v>1.2283261658803244</v>
      </c>
      <c r="BU300" s="79">
        <f t="shared" si="321"/>
        <v>1.2283261658803244</v>
      </c>
      <c r="BV300">
        <f t="shared" si="322"/>
        <v>5</v>
      </c>
      <c r="CA300" s="50" t="s">
        <v>1044</v>
      </c>
      <c r="CB300" s="51">
        <v>19</v>
      </c>
      <c r="CC300" s="51">
        <v>23</v>
      </c>
      <c r="CD300">
        <f t="shared" si="355"/>
        <v>14.224978307199736</v>
      </c>
      <c r="CE300">
        <f t="shared" si="356"/>
        <v>17.296912471621454</v>
      </c>
      <c r="CF300">
        <f t="shared" si="357"/>
        <v>16.192383654529401</v>
      </c>
      <c r="CG300">
        <f t="shared" si="358"/>
        <v>17.844326829555662</v>
      </c>
      <c r="CH300">
        <f t="shared" si="359"/>
        <v>4.8457080379126705</v>
      </c>
      <c r="CI300" s="79">
        <f t="shared" si="323"/>
        <v>4.8457080379126705</v>
      </c>
      <c r="CJ300">
        <f t="shared" si="324"/>
        <v>5</v>
      </c>
      <c r="CO300" s="50" t="s">
        <v>1044</v>
      </c>
      <c r="CP300" s="51">
        <v>19</v>
      </c>
      <c r="CQ300" s="51">
        <v>23</v>
      </c>
      <c r="CR300">
        <f t="shared" si="360"/>
        <v>13.218153072515904</v>
      </c>
      <c r="CS300">
        <f t="shared" si="361"/>
        <v>17.229643786219146</v>
      </c>
      <c r="CT300">
        <f t="shared" si="362"/>
        <v>17.862874797114515</v>
      </c>
      <c r="CU300">
        <f t="shared" si="363"/>
        <v>17.844326829555662</v>
      </c>
      <c r="CV300">
        <f t="shared" si="364"/>
        <v>8.4982465192655958</v>
      </c>
      <c r="CW300" s="79">
        <f t="shared" si="325"/>
        <v>8.4982465192655958</v>
      </c>
      <c r="CX300">
        <f t="shared" si="326"/>
        <v>5</v>
      </c>
      <c r="DC300" s="50" t="s">
        <v>1044</v>
      </c>
      <c r="DD300" s="51">
        <v>19</v>
      </c>
      <c r="DE300" s="51">
        <v>23</v>
      </c>
      <c r="DF300">
        <f t="shared" si="365"/>
        <v>12.588544629471533</v>
      </c>
      <c r="DG300">
        <f t="shared" si="366"/>
        <v>17.267558747353149</v>
      </c>
      <c r="DH300">
        <f t="shared" si="367"/>
        <v>24.660966430805306</v>
      </c>
      <c r="DI300">
        <f t="shared" si="368"/>
        <v>16.014978640539386</v>
      </c>
      <c r="DJ300">
        <f t="shared" si="369"/>
        <v>8.4887650379045212</v>
      </c>
      <c r="DK300" s="79">
        <f t="shared" si="327"/>
        <v>8.4887650379045212</v>
      </c>
      <c r="DL300">
        <f t="shared" si="328"/>
        <v>5</v>
      </c>
      <c r="DQ300" s="50" t="s">
        <v>1044</v>
      </c>
      <c r="DR300" s="51">
        <v>19</v>
      </c>
      <c r="DS300" s="51">
        <v>23</v>
      </c>
      <c r="DT300">
        <f t="shared" si="370"/>
        <v>11.808733866565362</v>
      </c>
      <c r="DU300">
        <f t="shared" si="371"/>
        <v>17.213202140670496</v>
      </c>
      <c r="DV300">
        <f t="shared" si="372"/>
        <v>24.285947711213399</v>
      </c>
      <c r="DW300">
        <f t="shared" si="373"/>
        <v>15.919011629835424</v>
      </c>
      <c r="DX300">
        <f t="shared" si="374"/>
        <v>8.5989104123140638</v>
      </c>
      <c r="DY300" s="79">
        <f t="shared" si="329"/>
        <v>8.5989104123140638</v>
      </c>
      <c r="DZ300">
        <f t="shared" si="330"/>
        <v>5</v>
      </c>
      <c r="EE300" s="50" t="s">
        <v>1044</v>
      </c>
      <c r="EF300" s="51">
        <v>19</v>
      </c>
      <c r="EG300" s="51">
        <v>23</v>
      </c>
      <c r="EH300">
        <f t="shared" si="375"/>
        <v>12.143844831032428</v>
      </c>
      <c r="EI300">
        <f t="shared" si="376"/>
        <v>17.195735384675949</v>
      </c>
      <c r="EJ300">
        <f t="shared" si="377"/>
        <v>24.285947711213399</v>
      </c>
      <c r="EK300">
        <f t="shared" si="378"/>
        <v>15.919011629835424</v>
      </c>
      <c r="EL300">
        <f t="shared" si="379"/>
        <v>8.7896186686946258</v>
      </c>
      <c r="EM300" s="79">
        <f t="shared" si="331"/>
        <v>8.7896186686946258</v>
      </c>
      <c r="EN300">
        <f t="shared" si="332"/>
        <v>5</v>
      </c>
      <c r="ES300" s="50" t="s">
        <v>1044</v>
      </c>
      <c r="ET300" s="51">
        <v>19</v>
      </c>
      <c r="EU300" s="51">
        <v>23</v>
      </c>
      <c r="EV300">
        <f t="shared" si="380"/>
        <v>12.198593187422713</v>
      </c>
      <c r="EW300">
        <f t="shared" si="381"/>
        <v>17.362766789039931</v>
      </c>
      <c r="EX300">
        <f t="shared" si="382"/>
        <v>24.285947711213399</v>
      </c>
      <c r="EY300">
        <f t="shared" si="383"/>
        <v>15.919011629835424</v>
      </c>
      <c r="EZ300">
        <f t="shared" si="384"/>
        <v>8.7896186686946258</v>
      </c>
      <c r="FA300" s="79">
        <f t="shared" si="333"/>
        <v>8.7896186686946258</v>
      </c>
      <c r="FB300">
        <f t="shared" si="334"/>
        <v>5</v>
      </c>
    </row>
    <row r="301" spans="1:158">
      <c r="A301" s="50" t="s">
        <v>675</v>
      </c>
      <c r="B301" s="53">
        <v>16</v>
      </c>
      <c r="C301" s="53">
        <v>24</v>
      </c>
      <c r="H301" s="1">
        <v>300</v>
      </c>
      <c r="I301" s="50" t="s">
        <v>1183</v>
      </c>
      <c r="J301" s="53">
        <v>19</v>
      </c>
      <c r="K301" s="53">
        <v>8</v>
      </c>
      <c r="L301">
        <f t="shared" si="308"/>
        <v>16.763054614240211</v>
      </c>
      <c r="M301">
        <f t="shared" si="309"/>
        <v>3</v>
      </c>
      <c r="N301">
        <f t="shared" si="310"/>
        <v>23.345235059857504</v>
      </c>
      <c r="O301">
        <f t="shared" si="311"/>
        <v>24.083189157584592</v>
      </c>
      <c r="P301">
        <f t="shared" si="312"/>
        <v>10.816653826391969</v>
      </c>
      <c r="Q301" s="79">
        <f t="shared" si="313"/>
        <v>3</v>
      </c>
      <c r="R301">
        <f t="shared" si="314"/>
        <v>2</v>
      </c>
      <c r="W301" s="50" t="s">
        <v>1049</v>
      </c>
      <c r="X301" s="51">
        <v>6</v>
      </c>
      <c r="Y301" s="51">
        <v>38</v>
      </c>
      <c r="Z301">
        <f t="shared" si="335"/>
        <v>33.957510214973063</v>
      </c>
      <c r="AA301">
        <f t="shared" si="336"/>
        <v>34.398505920959451</v>
      </c>
      <c r="AB301">
        <f t="shared" si="337"/>
        <v>12.430702820974524</v>
      </c>
      <c r="AC301">
        <f t="shared" si="338"/>
        <v>17.240939649566666</v>
      </c>
      <c r="AD301">
        <f t="shared" si="339"/>
        <v>22.895138938182598</v>
      </c>
      <c r="AE301" s="79">
        <f t="shared" si="315"/>
        <v>12.430702820974524</v>
      </c>
      <c r="AF301">
        <f t="shared" si="316"/>
        <v>3</v>
      </c>
      <c r="AK301" s="50" t="s">
        <v>1049</v>
      </c>
      <c r="AL301" s="51">
        <v>6</v>
      </c>
      <c r="AM301" s="51">
        <v>38</v>
      </c>
      <c r="AN301">
        <f t="shared" si="340"/>
        <v>32.384076085171664</v>
      </c>
      <c r="AO301">
        <f t="shared" si="341"/>
        <v>34.639075770289715</v>
      </c>
      <c r="AP301">
        <f t="shared" si="342"/>
        <v>12.265531189056386</v>
      </c>
      <c r="AQ301">
        <f t="shared" si="343"/>
        <v>17.543596489172021</v>
      </c>
      <c r="AR301">
        <f t="shared" si="344"/>
        <v>22.415854015510739</v>
      </c>
      <c r="AS301" s="79">
        <f t="shared" si="317"/>
        <v>12.265531189056386</v>
      </c>
      <c r="AT301">
        <f t="shared" si="318"/>
        <v>3</v>
      </c>
      <c r="AY301" s="50" t="s">
        <v>1049</v>
      </c>
      <c r="AZ301" s="51">
        <v>6</v>
      </c>
      <c r="BA301" s="51">
        <v>38</v>
      </c>
      <c r="BB301">
        <f t="shared" si="345"/>
        <v>32.729609855283101</v>
      </c>
      <c r="BC301">
        <f t="shared" si="346"/>
        <v>33.431729770358544</v>
      </c>
      <c r="BD301">
        <f t="shared" si="347"/>
        <v>12.569106024601311</v>
      </c>
      <c r="BE301">
        <f t="shared" si="348"/>
        <v>17.543596489172021</v>
      </c>
      <c r="BF301">
        <f t="shared" si="349"/>
        <v>23.117452880380608</v>
      </c>
      <c r="BG301" s="79">
        <f t="shared" si="319"/>
        <v>12.569106024601311</v>
      </c>
      <c r="BH301">
        <f t="shared" si="320"/>
        <v>3</v>
      </c>
      <c r="BM301" s="50" t="s">
        <v>1049</v>
      </c>
      <c r="BN301" s="51">
        <v>6</v>
      </c>
      <c r="BO301" s="51">
        <v>38</v>
      </c>
      <c r="BP301">
        <f t="shared" si="350"/>
        <v>29.045545653996676</v>
      </c>
      <c r="BQ301">
        <f t="shared" si="351"/>
        <v>34.957749711987709</v>
      </c>
      <c r="BR301">
        <f t="shared" si="352"/>
        <v>12.653885496557626</v>
      </c>
      <c r="BS301">
        <f t="shared" si="353"/>
        <v>20.513897728125684</v>
      </c>
      <c r="BT301">
        <f t="shared" si="354"/>
        <v>21.063561434614666</v>
      </c>
      <c r="BU301" s="79">
        <f t="shared" si="321"/>
        <v>12.653885496557626</v>
      </c>
      <c r="BV301">
        <f t="shared" si="322"/>
        <v>3</v>
      </c>
      <c r="CA301" s="50" t="s">
        <v>1049</v>
      </c>
      <c r="CB301" s="51">
        <v>6</v>
      </c>
      <c r="CC301" s="51">
        <v>38</v>
      </c>
      <c r="CD301">
        <f t="shared" si="355"/>
        <v>26.96056623960823</v>
      </c>
      <c r="CE301">
        <f t="shared" si="356"/>
        <v>35.260051495154308</v>
      </c>
      <c r="CF301">
        <f t="shared" si="357"/>
        <v>12.721064117104003</v>
      </c>
      <c r="CG301">
        <f t="shared" si="358"/>
        <v>20.513897728125684</v>
      </c>
      <c r="CH301">
        <f t="shared" si="359"/>
        <v>21.888446152906596</v>
      </c>
      <c r="CI301" s="79">
        <f t="shared" si="323"/>
        <v>12.721064117104003</v>
      </c>
      <c r="CJ301">
        <f t="shared" si="324"/>
        <v>3</v>
      </c>
      <c r="CO301" s="50" t="s">
        <v>1049</v>
      </c>
      <c r="CP301" s="51">
        <v>6</v>
      </c>
      <c r="CQ301" s="51">
        <v>38</v>
      </c>
      <c r="CR301">
        <f t="shared" si="360"/>
        <v>26.372824931896499</v>
      </c>
      <c r="CS301">
        <f t="shared" si="361"/>
        <v>34.900008954153584</v>
      </c>
      <c r="CT301">
        <f t="shared" si="362"/>
        <v>23.7315499425425</v>
      </c>
      <c r="CU301">
        <f t="shared" si="363"/>
        <v>20.513897728125684</v>
      </c>
      <c r="CV301">
        <f t="shared" si="364"/>
        <v>23.564499025063313</v>
      </c>
      <c r="CW301" s="79">
        <f t="shared" si="325"/>
        <v>20.513897728125684</v>
      </c>
      <c r="CX301">
        <f t="shared" si="326"/>
        <v>4</v>
      </c>
      <c r="DC301" s="50" t="s">
        <v>1049</v>
      </c>
      <c r="DD301" s="51">
        <v>6</v>
      </c>
      <c r="DE301" s="51">
        <v>38</v>
      </c>
      <c r="DF301">
        <f t="shared" si="365"/>
        <v>25.980410773276787</v>
      </c>
      <c r="DG301">
        <f t="shared" si="366"/>
        <v>34.99926369573069</v>
      </c>
      <c r="DH301">
        <f t="shared" si="367"/>
        <v>33.2246527599508</v>
      </c>
      <c r="DI301">
        <f t="shared" si="368"/>
        <v>13.213752392750997</v>
      </c>
      <c r="DJ301">
        <f t="shared" si="369"/>
        <v>23.470468046222472</v>
      </c>
      <c r="DK301" s="79">
        <f t="shared" si="327"/>
        <v>13.213752392750997</v>
      </c>
      <c r="DL301">
        <f t="shared" si="328"/>
        <v>4</v>
      </c>
      <c r="DQ301" s="50" t="s">
        <v>1049</v>
      </c>
      <c r="DR301" s="51">
        <v>6</v>
      </c>
      <c r="DS301" s="51">
        <v>38</v>
      </c>
      <c r="DT301">
        <f t="shared" si="370"/>
        <v>25.363890265717675</v>
      </c>
      <c r="DU301">
        <f t="shared" si="371"/>
        <v>34.593694606901757</v>
      </c>
      <c r="DV301">
        <f t="shared" si="372"/>
        <v>33.589930733774835</v>
      </c>
      <c r="DW301">
        <f t="shared" si="373"/>
        <v>13.163285082639344</v>
      </c>
      <c r="DX301">
        <f t="shared" si="374"/>
        <v>23.588807227984276</v>
      </c>
      <c r="DY301" s="79">
        <f t="shared" si="329"/>
        <v>13.163285082639344</v>
      </c>
      <c r="DZ301">
        <f t="shared" si="330"/>
        <v>4</v>
      </c>
      <c r="EE301" s="50" t="s">
        <v>1049</v>
      </c>
      <c r="EF301" s="51">
        <v>6</v>
      </c>
      <c r="EG301" s="51">
        <v>38</v>
      </c>
      <c r="EH301">
        <f t="shared" si="375"/>
        <v>25.639378486620789</v>
      </c>
      <c r="EI301">
        <f t="shared" si="376"/>
        <v>34.839311887576031</v>
      </c>
      <c r="EJ301">
        <f t="shared" si="377"/>
        <v>33.589930733774835</v>
      </c>
      <c r="EK301">
        <f t="shared" si="378"/>
        <v>13.163285082639344</v>
      </c>
      <c r="EL301">
        <f t="shared" si="379"/>
        <v>23.65837980126841</v>
      </c>
      <c r="EM301" s="79">
        <f t="shared" si="331"/>
        <v>13.163285082639344</v>
      </c>
      <c r="EN301">
        <f t="shared" si="332"/>
        <v>4</v>
      </c>
      <c r="ES301" s="50" t="s">
        <v>1049</v>
      </c>
      <c r="ET301" s="51">
        <v>6</v>
      </c>
      <c r="EU301" s="51">
        <v>38</v>
      </c>
      <c r="EV301">
        <f t="shared" si="380"/>
        <v>25.795507095465982</v>
      </c>
      <c r="EW301">
        <f t="shared" si="381"/>
        <v>35.07258079541036</v>
      </c>
      <c r="EX301">
        <f t="shared" si="382"/>
        <v>33.589930733774835</v>
      </c>
      <c r="EY301">
        <f t="shared" si="383"/>
        <v>13.163285082639344</v>
      </c>
      <c r="EZ301">
        <f t="shared" si="384"/>
        <v>23.65837980126841</v>
      </c>
      <c r="FA301" s="79">
        <f t="shared" si="333"/>
        <v>13.163285082639344</v>
      </c>
      <c r="FB301">
        <f t="shared" si="334"/>
        <v>4</v>
      </c>
    </row>
    <row r="302" spans="1:158">
      <c r="A302" s="50" t="s">
        <v>677</v>
      </c>
      <c r="B302" s="53">
        <v>2</v>
      </c>
      <c r="C302" s="53">
        <v>28</v>
      </c>
      <c r="H302" s="1">
        <v>301</v>
      </c>
      <c r="I302" s="50" t="s">
        <v>429</v>
      </c>
      <c r="J302" s="53">
        <v>35</v>
      </c>
      <c r="K302" s="53">
        <v>20</v>
      </c>
      <c r="L302">
        <f t="shared" si="308"/>
        <v>36.235341863986875</v>
      </c>
      <c r="M302">
        <f t="shared" si="309"/>
        <v>21.931712199461309</v>
      </c>
      <c r="N302">
        <f t="shared" si="310"/>
        <v>33.241540277189323</v>
      </c>
      <c r="O302">
        <f t="shared" si="311"/>
        <v>34.23448553724738</v>
      </c>
      <c r="P302">
        <f t="shared" si="312"/>
        <v>25.709920264364882</v>
      </c>
      <c r="Q302" s="79">
        <f t="shared" si="313"/>
        <v>21.931712199461309</v>
      </c>
      <c r="R302">
        <f t="shared" si="314"/>
        <v>2</v>
      </c>
      <c r="W302" s="50" t="s">
        <v>1051</v>
      </c>
      <c r="X302" s="51">
        <v>19</v>
      </c>
      <c r="Y302" s="51">
        <v>23</v>
      </c>
      <c r="Z302">
        <f t="shared" si="335"/>
        <v>24.531867030456528</v>
      </c>
      <c r="AA302">
        <f t="shared" si="336"/>
        <v>15.84120248353269</v>
      </c>
      <c r="AB302">
        <f t="shared" si="337"/>
        <v>15.312016731227274</v>
      </c>
      <c r="AC302">
        <f t="shared" si="338"/>
        <v>18.062391868188442</v>
      </c>
      <c r="AD302">
        <f t="shared" si="339"/>
        <v>6.9403282508433497</v>
      </c>
      <c r="AE302" s="79">
        <f t="shared" si="315"/>
        <v>6.9403282508433497</v>
      </c>
      <c r="AF302">
        <f t="shared" si="316"/>
        <v>5</v>
      </c>
      <c r="AK302" s="50" t="s">
        <v>1051</v>
      </c>
      <c r="AL302" s="51">
        <v>19</v>
      </c>
      <c r="AM302" s="51">
        <v>23</v>
      </c>
      <c r="AN302">
        <f t="shared" si="340"/>
        <v>20.707812300341807</v>
      </c>
      <c r="AO302">
        <f t="shared" si="341"/>
        <v>16.372216653827664</v>
      </c>
      <c r="AP302">
        <f t="shared" si="342"/>
        <v>15.592719794112728</v>
      </c>
      <c r="AQ302">
        <f t="shared" si="343"/>
        <v>17.448336437405398</v>
      </c>
      <c r="AR302">
        <f t="shared" si="344"/>
        <v>5.8369950440863727</v>
      </c>
      <c r="AS302" s="79">
        <f t="shared" si="317"/>
        <v>5.8369950440863727</v>
      </c>
      <c r="AT302">
        <f t="shared" si="318"/>
        <v>5</v>
      </c>
      <c r="AY302" s="50" t="s">
        <v>1051</v>
      </c>
      <c r="AZ302" s="51">
        <v>19</v>
      </c>
      <c r="BA302" s="51">
        <v>23</v>
      </c>
      <c r="BB302">
        <f t="shared" si="345"/>
        <v>17.632347477833026</v>
      </c>
      <c r="BC302">
        <f t="shared" si="346"/>
        <v>15.166208783617538</v>
      </c>
      <c r="BD302">
        <f t="shared" si="347"/>
        <v>15.99796259745812</v>
      </c>
      <c r="BE302">
        <f t="shared" si="348"/>
        <v>17.448336437405398</v>
      </c>
      <c r="BF302">
        <f t="shared" si="349"/>
        <v>5.2998275780083297</v>
      </c>
      <c r="BG302" s="79">
        <f t="shared" si="319"/>
        <v>5.2998275780083297</v>
      </c>
      <c r="BH302">
        <f t="shared" si="320"/>
        <v>5</v>
      </c>
      <c r="BM302" s="50" t="s">
        <v>1051</v>
      </c>
      <c r="BN302" s="51">
        <v>19</v>
      </c>
      <c r="BO302" s="51">
        <v>23</v>
      </c>
      <c r="BP302">
        <f t="shared" si="350"/>
        <v>15.426085395796475</v>
      </c>
      <c r="BQ302">
        <f t="shared" si="351"/>
        <v>16.563363689359011</v>
      </c>
      <c r="BR302">
        <f t="shared" si="352"/>
        <v>15.985510576894047</v>
      </c>
      <c r="BS302">
        <f t="shared" si="353"/>
        <v>17.844326829555662</v>
      </c>
      <c r="BT302">
        <f t="shared" si="354"/>
        <v>1.2283261658803244</v>
      </c>
      <c r="BU302" s="79">
        <f t="shared" si="321"/>
        <v>1.2283261658803244</v>
      </c>
      <c r="BV302">
        <f t="shared" si="322"/>
        <v>5</v>
      </c>
      <c r="CA302" s="50" t="s">
        <v>1051</v>
      </c>
      <c r="CB302" s="51">
        <v>19</v>
      </c>
      <c r="CC302" s="51">
        <v>23</v>
      </c>
      <c r="CD302">
        <f t="shared" si="355"/>
        <v>14.224978307199736</v>
      </c>
      <c r="CE302">
        <f t="shared" si="356"/>
        <v>17.296912471621454</v>
      </c>
      <c r="CF302">
        <f t="shared" si="357"/>
        <v>16.192383654529401</v>
      </c>
      <c r="CG302">
        <f t="shared" si="358"/>
        <v>17.844326829555662</v>
      </c>
      <c r="CH302">
        <f t="shared" si="359"/>
        <v>4.8457080379126705</v>
      </c>
      <c r="CI302" s="79">
        <f t="shared" si="323"/>
        <v>4.8457080379126705</v>
      </c>
      <c r="CJ302">
        <f t="shared" si="324"/>
        <v>5</v>
      </c>
      <c r="CO302" s="50" t="s">
        <v>1051</v>
      </c>
      <c r="CP302" s="51">
        <v>19</v>
      </c>
      <c r="CQ302" s="51">
        <v>23</v>
      </c>
      <c r="CR302">
        <f t="shared" si="360"/>
        <v>13.218153072515904</v>
      </c>
      <c r="CS302">
        <f t="shared" si="361"/>
        <v>17.229643786219146</v>
      </c>
      <c r="CT302">
        <f t="shared" si="362"/>
        <v>17.862874797114515</v>
      </c>
      <c r="CU302">
        <f t="shared" si="363"/>
        <v>17.844326829555662</v>
      </c>
      <c r="CV302">
        <f t="shared" si="364"/>
        <v>8.4982465192655958</v>
      </c>
      <c r="CW302" s="79">
        <f t="shared" si="325"/>
        <v>8.4982465192655958</v>
      </c>
      <c r="CX302">
        <f t="shared" si="326"/>
        <v>5</v>
      </c>
      <c r="DC302" s="50" t="s">
        <v>1051</v>
      </c>
      <c r="DD302" s="51">
        <v>19</v>
      </c>
      <c r="DE302" s="51">
        <v>23</v>
      </c>
      <c r="DF302">
        <f t="shared" si="365"/>
        <v>12.588544629471533</v>
      </c>
      <c r="DG302">
        <f t="shared" si="366"/>
        <v>17.267558747353149</v>
      </c>
      <c r="DH302">
        <f t="shared" si="367"/>
        <v>24.660966430805306</v>
      </c>
      <c r="DI302">
        <f t="shared" si="368"/>
        <v>16.014978640539386</v>
      </c>
      <c r="DJ302">
        <f t="shared" si="369"/>
        <v>8.4887650379045212</v>
      </c>
      <c r="DK302" s="79">
        <f t="shared" si="327"/>
        <v>8.4887650379045212</v>
      </c>
      <c r="DL302">
        <f t="shared" si="328"/>
        <v>5</v>
      </c>
      <c r="DQ302" s="50" t="s">
        <v>1051</v>
      </c>
      <c r="DR302" s="51">
        <v>19</v>
      </c>
      <c r="DS302" s="51">
        <v>23</v>
      </c>
      <c r="DT302">
        <f t="shared" si="370"/>
        <v>11.808733866565362</v>
      </c>
      <c r="DU302">
        <f t="shared" si="371"/>
        <v>17.213202140670496</v>
      </c>
      <c r="DV302">
        <f t="shared" si="372"/>
        <v>24.285947711213399</v>
      </c>
      <c r="DW302">
        <f t="shared" si="373"/>
        <v>15.919011629835424</v>
      </c>
      <c r="DX302">
        <f t="shared" si="374"/>
        <v>8.5989104123140638</v>
      </c>
      <c r="DY302" s="79">
        <f t="shared" si="329"/>
        <v>8.5989104123140638</v>
      </c>
      <c r="DZ302">
        <f t="shared" si="330"/>
        <v>5</v>
      </c>
      <c r="EE302" s="50" t="s">
        <v>1051</v>
      </c>
      <c r="EF302" s="51">
        <v>19</v>
      </c>
      <c r="EG302" s="51">
        <v>23</v>
      </c>
      <c r="EH302">
        <f t="shared" si="375"/>
        <v>12.143844831032428</v>
      </c>
      <c r="EI302">
        <f t="shared" si="376"/>
        <v>17.195735384675949</v>
      </c>
      <c r="EJ302">
        <f t="shared" si="377"/>
        <v>24.285947711213399</v>
      </c>
      <c r="EK302">
        <f t="shared" si="378"/>
        <v>15.919011629835424</v>
      </c>
      <c r="EL302">
        <f t="shared" si="379"/>
        <v>8.7896186686946258</v>
      </c>
      <c r="EM302" s="79">
        <f t="shared" si="331"/>
        <v>8.7896186686946258</v>
      </c>
      <c r="EN302">
        <f t="shared" si="332"/>
        <v>5</v>
      </c>
      <c r="ES302" s="50" t="s">
        <v>1051</v>
      </c>
      <c r="ET302" s="51">
        <v>19</v>
      </c>
      <c r="EU302" s="51">
        <v>23</v>
      </c>
      <c r="EV302">
        <f t="shared" si="380"/>
        <v>12.198593187422713</v>
      </c>
      <c r="EW302">
        <f t="shared" si="381"/>
        <v>17.362766789039931</v>
      </c>
      <c r="EX302">
        <f t="shared" si="382"/>
        <v>24.285947711213399</v>
      </c>
      <c r="EY302">
        <f t="shared" si="383"/>
        <v>15.919011629835424</v>
      </c>
      <c r="EZ302">
        <f t="shared" si="384"/>
        <v>8.7896186686946258</v>
      </c>
      <c r="FA302" s="79">
        <f t="shared" si="333"/>
        <v>8.7896186686946258</v>
      </c>
      <c r="FB302">
        <f t="shared" si="334"/>
        <v>5</v>
      </c>
    </row>
    <row r="303" spans="1:158">
      <c r="A303" s="50" t="s">
        <v>679</v>
      </c>
      <c r="B303" s="53">
        <v>19</v>
      </c>
      <c r="C303" s="53">
        <v>12</v>
      </c>
      <c r="H303" s="1">
        <v>302</v>
      </c>
      <c r="I303" s="50" t="s">
        <v>596</v>
      </c>
      <c r="J303" s="53">
        <v>28</v>
      </c>
      <c r="K303" s="53">
        <v>35</v>
      </c>
      <c r="L303">
        <f t="shared" si="308"/>
        <v>40.607881008493905</v>
      </c>
      <c r="M303">
        <f t="shared" si="309"/>
        <v>31.32091952673165</v>
      </c>
      <c r="N303">
        <f t="shared" si="310"/>
        <v>28.231188426986208</v>
      </c>
      <c r="O303">
        <f t="shared" si="311"/>
        <v>29.154759474226502</v>
      </c>
      <c r="P303">
        <f t="shared" si="312"/>
        <v>27.658633371878661</v>
      </c>
      <c r="Q303" s="79">
        <f t="shared" si="313"/>
        <v>27.658633371878661</v>
      </c>
      <c r="R303">
        <f t="shared" si="314"/>
        <v>5</v>
      </c>
      <c r="W303" s="50" t="s">
        <v>1052</v>
      </c>
      <c r="X303" s="51">
        <v>2</v>
      </c>
      <c r="Y303" s="51">
        <v>24</v>
      </c>
      <c r="Z303">
        <f t="shared" si="335"/>
        <v>19.892523721237584</v>
      </c>
      <c r="AA303">
        <f t="shared" si="336"/>
        <v>25.762174636592356</v>
      </c>
      <c r="AB303">
        <f t="shared" si="337"/>
        <v>2.603927232351928</v>
      </c>
      <c r="AC303">
        <f t="shared" si="338"/>
        <v>2.6925824035672519</v>
      </c>
      <c r="AD303">
        <f t="shared" si="339"/>
        <v>15.024602126178488</v>
      </c>
      <c r="AE303" s="79">
        <f t="shared" si="315"/>
        <v>2.603927232351928</v>
      </c>
      <c r="AF303">
        <f t="shared" si="316"/>
        <v>3</v>
      </c>
      <c r="AK303" s="50" t="s">
        <v>1052</v>
      </c>
      <c r="AL303" s="51">
        <v>2</v>
      </c>
      <c r="AM303" s="51">
        <v>24</v>
      </c>
      <c r="AN303">
        <f t="shared" si="340"/>
        <v>19.200085351533922</v>
      </c>
      <c r="AO303">
        <f t="shared" si="341"/>
        <v>25.613014070582786</v>
      </c>
      <c r="AP303">
        <f t="shared" si="342"/>
        <v>2.5832422351987985</v>
      </c>
      <c r="AQ303">
        <f t="shared" si="343"/>
        <v>3.0184617126756614</v>
      </c>
      <c r="AR303">
        <f t="shared" si="344"/>
        <v>15.291953586271733</v>
      </c>
      <c r="AS303" s="79">
        <f t="shared" si="317"/>
        <v>2.5832422351987985</v>
      </c>
      <c r="AT303">
        <f t="shared" si="318"/>
        <v>3</v>
      </c>
      <c r="AY303" s="50" t="s">
        <v>1052</v>
      </c>
      <c r="AZ303" s="51">
        <v>2</v>
      </c>
      <c r="BA303" s="51">
        <v>24</v>
      </c>
      <c r="BB303">
        <f t="shared" si="345"/>
        <v>21.306379903283535</v>
      </c>
      <c r="BC303">
        <f t="shared" si="346"/>
        <v>24.576694015963124</v>
      </c>
      <c r="BD303">
        <f t="shared" si="347"/>
        <v>2.1339763076634504</v>
      </c>
      <c r="BE303">
        <f t="shared" si="348"/>
        <v>3.0184617126756614</v>
      </c>
      <c r="BF303">
        <f t="shared" si="349"/>
        <v>16.616292624909374</v>
      </c>
      <c r="BG303" s="79">
        <f t="shared" si="319"/>
        <v>2.1339763076634504</v>
      </c>
      <c r="BH303">
        <f t="shared" si="320"/>
        <v>3</v>
      </c>
      <c r="BM303" s="50" t="s">
        <v>1052</v>
      </c>
      <c r="BN303" s="51">
        <v>2</v>
      </c>
      <c r="BO303" s="51">
        <v>24</v>
      </c>
      <c r="BP303">
        <f t="shared" si="350"/>
        <v>17.372364898148014</v>
      </c>
      <c r="BQ303">
        <f t="shared" si="351"/>
        <v>26.041592994553476</v>
      </c>
      <c r="BR303">
        <f t="shared" si="352"/>
        <v>2.0629225695579119</v>
      </c>
      <c r="BS303">
        <f t="shared" si="353"/>
        <v>6.1008196170678586</v>
      </c>
      <c r="BT303">
        <f t="shared" si="354"/>
        <v>18.028761957211213</v>
      </c>
      <c r="BU303" s="79">
        <f t="shared" si="321"/>
        <v>2.0629225695579119</v>
      </c>
      <c r="BV303">
        <f t="shared" si="322"/>
        <v>3</v>
      </c>
      <c r="CA303" s="50" t="s">
        <v>1052</v>
      </c>
      <c r="CB303" s="51">
        <v>2</v>
      </c>
      <c r="CC303" s="51">
        <v>24</v>
      </c>
      <c r="CD303">
        <f t="shared" si="355"/>
        <v>15.26652619819922</v>
      </c>
      <c r="CE303">
        <f t="shared" si="356"/>
        <v>25.811621121598186</v>
      </c>
      <c r="CF303">
        <f t="shared" si="357"/>
        <v>1.9262735526064294</v>
      </c>
      <c r="CG303">
        <f t="shared" si="358"/>
        <v>6.1008196170678586</v>
      </c>
      <c r="CH303">
        <f t="shared" si="359"/>
        <v>21.501661941084727</v>
      </c>
      <c r="CI303" s="79">
        <f t="shared" si="323"/>
        <v>1.9262735526064294</v>
      </c>
      <c r="CJ303">
        <f t="shared" si="324"/>
        <v>3</v>
      </c>
      <c r="CO303" s="50" t="s">
        <v>1052</v>
      </c>
      <c r="CP303" s="51">
        <v>2</v>
      </c>
      <c r="CQ303" s="51">
        <v>24</v>
      </c>
      <c r="CR303">
        <f t="shared" si="360"/>
        <v>15.09705772024674</v>
      </c>
      <c r="CS303">
        <f t="shared" si="361"/>
        <v>25.197432904960774</v>
      </c>
      <c r="CT303">
        <f t="shared" si="362"/>
        <v>9.6735789312636964</v>
      </c>
      <c r="CU303">
        <f t="shared" si="363"/>
        <v>6.1008196170678586</v>
      </c>
      <c r="CV303">
        <f t="shared" si="364"/>
        <v>24.807965396263551</v>
      </c>
      <c r="CW303" s="79">
        <f t="shared" si="325"/>
        <v>6.1008196170678586</v>
      </c>
      <c r="CX303">
        <f t="shared" si="326"/>
        <v>4</v>
      </c>
      <c r="DC303" s="50" t="s">
        <v>1052</v>
      </c>
      <c r="DD303" s="51">
        <v>2</v>
      </c>
      <c r="DE303" s="51">
        <v>24</v>
      </c>
      <c r="DF303">
        <f t="shared" si="365"/>
        <v>14.975503149750814</v>
      </c>
      <c r="DG303">
        <f t="shared" si="366"/>
        <v>25.344767985982674</v>
      </c>
      <c r="DH303">
        <f t="shared" si="367"/>
        <v>19.000537049339055</v>
      </c>
      <c r="DI303">
        <f t="shared" si="368"/>
        <v>1.5746557899848224</v>
      </c>
      <c r="DJ303">
        <f t="shared" si="369"/>
        <v>24.762484272559373</v>
      </c>
      <c r="DK303" s="79">
        <f t="shared" si="327"/>
        <v>1.5746557899848224</v>
      </c>
      <c r="DL303">
        <f t="shared" si="328"/>
        <v>4</v>
      </c>
      <c r="DQ303" s="50" t="s">
        <v>1052</v>
      </c>
      <c r="DR303" s="51">
        <v>2</v>
      </c>
      <c r="DS303" s="51">
        <v>24</v>
      </c>
      <c r="DT303">
        <f t="shared" si="370"/>
        <v>14.67464746191089</v>
      </c>
      <c r="DU303">
        <f t="shared" si="371"/>
        <v>24.654459041957974</v>
      </c>
      <c r="DV303">
        <f t="shared" si="372"/>
        <v>19.515503459449654</v>
      </c>
      <c r="DW303">
        <f t="shared" si="373"/>
        <v>1.6680162513703165</v>
      </c>
      <c r="DX303">
        <f t="shared" si="374"/>
        <v>24.888766429033865</v>
      </c>
      <c r="DY303" s="79">
        <f t="shared" si="329"/>
        <v>1.6680162513703165</v>
      </c>
      <c r="DZ303">
        <f t="shared" si="330"/>
        <v>4</v>
      </c>
      <c r="EE303" s="50" t="s">
        <v>1052</v>
      </c>
      <c r="EF303" s="51">
        <v>2</v>
      </c>
      <c r="EG303" s="51">
        <v>24</v>
      </c>
      <c r="EH303">
        <f t="shared" si="375"/>
        <v>14.814620047108633</v>
      </c>
      <c r="EI303">
        <f t="shared" si="376"/>
        <v>25.118405190771895</v>
      </c>
      <c r="EJ303">
        <f t="shared" si="377"/>
        <v>19.515503459449654</v>
      </c>
      <c r="EK303">
        <f t="shared" si="378"/>
        <v>1.6680162513703165</v>
      </c>
      <c r="EL303">
        <f t="shared" si="379"/>
        <v>25.051249240328616</v>
      </c>
      <c r="EM303" s="79">
        <f t="shared" si="331"/>
        <v>1.6680162513703165</v>
      </c>
      <c r="EN303">
        <f t="shared" si="332"/>
        <v>4</v>
      </c>
      <c r="ES303" s="50" t="s">
        <v>1052</v>
      </c>
      <c r="ET303" s="51">
        <v>2</v>
      </c>
      <c r="EU303" s="51">
        <v>24</v>
      </c>
      <c r="EV303">
        <f t="shared" si="380"/>
        <v>14.982913071637164</v>
      </c>
      <c r="EW303">
        <f t="shared" si="381"/>
        <v>25.386328416109883</v>
      </c>
      <c r="EX303">
        <f t="shared" si="382"/>
        <v>19.515503459449654</v>
      </c>
      <c r="EY303">
        <f t="shared" si="383"/>
        <v>1.6680162513703165</v>
      </c>
      <c r="EZ303">
        <f t="shared" si="384"/>
        <v>25.051249240328616</v>
      </c>
      <c r="FA303" s="79">
        <f t="shared" si="333"/>
        <v>1.6680162513703165</v>
      </c>
      <c r="FB303">
        <f t="shared" si="334"/>
        <v>4</v>
      </c>
    </row>
    <row r="304" spans="1:158">
      <c r="A304" s="50" t="s">
        <v>681</v>
      </c>
      <c r="B304" s="53">
        <v>9</v>
      </c>
      <c r="C304" s="53">
        <v>8</v>
      </c>
      <c r="H304" s="1">
        <v>303</v>
      </c>
      <c r="I304" s="50" t="s">
        <v>881</v>
      </c>
      <c r="J304" s="51">
        <v>19</v>
      </c>
      <c r="K304" s="51">
        <v>5</v>
      </c>
      <c r="L304">
        <f t="shared" si="308"/>
        <v>16.124515496597098</v>
      </c>
      <c r="M304">
        <f t="shared" si="309"/>
        <v>0</v>
      </c>
      <c r="N304">
        <f t="shared" si="310"/>
        <v>25.495097567963924</v>
      </c>
      <c r="O304">
        <f t="shared" si="311"/>
        <v>26.172504656604801</v>
      </c>
      <c r="P304">
        <f t="shared" si="312"/>
        <v>12.727922061357855</v>
      </c>
      <c r="Q304" s="79">
        <f t="shared" si="313"/>
        <v>0</v>
      </c>
      <c r="R304">
        <f t="shared" si="314"/>
        <v>2</v>
      </c>
      <c r="W304" s="50" t="s">
        <v>1059</v>
      </c>
      <c r="X304" s="51">
        <v>2</v>
      </c>
      <c r="Y304" s="51">
        <v>24</v>
      </c>
      <c r="Z304">
        <f t="shared" si="335"/>
        <v>19.892523721237584</v>
      </c>
      <c r="AA304">
        <f t="shared" si="336"/>
        <v>25.762174636592356</v>
      </c>
      <c r="AB304">
        <f t="shared" si="337"/>
        <v>2.603927232351928</v>
      </c>
      <c r="AC304">
        <f t="shared" si="338"/>
        <v>2.6925824035672519</v>
      </c>
      <c r="AD304">
        <f t="shared" si="339"/>
        <v>15.024602126178488</v>
      </c>
      <c r="AE304" s="79">
        <f t="shared" si="315"/>
        <v>2.603927232351928</v>
      </c>
      <c r="AF304">
        <f t="shared" si="316"/>
        <v>3</v>
      </c>
      <c r="AK304" s="50" t="s">
        <v>1059</v>
      </c>
      <c r="AL304" s="51">
        <v>2</v>
      </c>
      <c r="AM304" s="51">
        <v>24</v>
      </c>
      <c r="AN304">
        <f t="shared" si="340"/>
        <v>19.200085351533922</v>
      </c>
      <c r="AO304">
        <f t="shared" si="341"/>
        <v>25.613014070582786</v>
      </c>
      <c r="AP304">
        <f t="shared" si="342"/>
        <v>2.5832422351987985</v>
      </c>
      <c r="AQ304">
        <f t="shared" si="343"/>
        <v>3.0184617126756614</v>
      </c>
      <c r="AR304">
        <f t="shared" si="344"/>
        <v>15.291953586271733</v>
      </c>
      <c r="AS304" s="79">
        <f t="shared" si="317"/>
        <v>2.5832422351987985</v>
      </c>
      <c r="AT304">
        <f t="shared" si="318"/>
        <v>3</v>
      </c>
      <c r="AY304" s="50" t="s">
        <v>1059</v>
      </c>
      <c r="AZ304" s="51">
        <v>2</v>
      </c>
      <c r="BA304" s="51">
        <v>24</v>
      </c>
      <c r="BB304">
        <f t="shared" si="345"/>
        <v>21.306379903283535</v>
      </c>
      <c r="BC304">
        <f t="shared" si="346"/>
        <v>24.576694015963124</v>
      </c>
      <c r="BD304">
        <f t="shared" si="347"/>
        <v>2.1339763076634504</v>
      </c>
      <c r="BE304">
        <f t="shared" si="348"/>
        <v>3.0184617126756614</v>
      </c>
      <c r="BF304">
        <f t="shared" si="349"/>
        <v>16.616292624909374</v>
      </c>
      <c r="BG304" s="79">
        <f t="shared" si="319"/>
        <v>2.1339763076634504</v>
      </c>
      <c r="BH304">
        <f t="shared" si="320"/>
        <v>3</v>
      </c>
      <c r="BM304" s="50" t="s">
        <v>1059</v>
      </c>
      <c r="BN304" s="51">
        <v>2</v>
      </c>
      <c r="BO304" s="51">
        <v>24</v>
      </c>
      <c r="BP304">
        <f t="shared" si="350"/>
        <v>17.372364898148014</v>
      </c>
      <c r="BQ304">
        <f t="shared" si="351"/>
        <v>26.041592994553476</v>
      </c>
      <c r="BR304">
        <f t="shared" si="352"/>
        <v>2.0629225695579119</v>
      </c>
      <c r="BS304">
        <f t="shared" si="353"/>
        <v>6.1008196170678586</v>
      </c>
      <c r="BT304">
        <f t="shared" si="354"/>
        <v>18.028761957211213</v>
      </c>
      <c r="BU304" s="79">
        <f t="shared" si="321"/>
        <v>2.0629225695579119</v>
      </c>
      <c r="BV304">
        <f t="shared" si="322"/>
        <v>3</v>
      </c>
      <c r="CA304" s="50" t="s">
        <v>1059</v>
      </c>
      <c r="CB304" s="51">
        <v>2</v>
      </c>
      <c r="CC304" s="51">
        <v>24</v>
      </c>
      <c r="CD304">
        <f t="shared" si="355"/>
        <v>15.26652619819922</v>
      </c>
      <c r="CE304">
        <f t="shared" si="356"/>
        <v>25.811621121598186</v>
      </c>
      <c r="CF304">
        <f t="shared" si="357"/>
        <v>1.9262735526064294</v>
      </c>
      <c r="CG304">
        <f t="shared" si="358"/>
        <v>6.1008196170678586</v>
      </c>
      <c r="CH304">
        <f t="shared" si="359"/>
        <v>21.501661941084727</v>
      </c>
      <c r="CI304" s="79">
        <f t="shared" si="323"/>
        <v>1.9262735526064294</v>
      </c>
      <c r="CJ304">
        <f t="shared" si="324"/>
        <v>3</v>
      </c>
      <c r="CO304" s="50" t="s">
        <v>1059</v>
      </c>
      <c r="CP304" s="51">
        <v>2</v>
      </c>
      <c r="CQ304" s="51">
        <v>24</v>
      </c>
      <c r="CR304">
        <f t="shared" si="360"/>
        <v>15.09705772024674</v>
      </c>
      <c r="CS304">
        <f t="shared" si="361"/>
        <v>25.197432904960774</v>
      </c>
      <c r="CT304">
        <f t="shared" si="362"/>
        <v>9.6735789312636964</v>
      </c>
      <c r="CU304">
        <f t="shared" si="363"/>
        <v>6.1008196170678586</v>
      </c>
      <c r="CV304">
        <f t="shared" si="364"/>
        <v>24.807965396263551</v>
      </c>
      <c r="CW304" s="79">
        <f t="shared" si="325"/>
        <v>6.1008196170678586</v>
      </c>
      <c r="CX304">
        <f t="shared" si="326"/>
        <v>4</v>
      </c>
      <c r="DC304" s="50" t="s">
        <v>1059</v>
      </c>
      <c r="DD304" s="51">
        <v>2</v>
      </c>
      <c r="DE304" s="51">
        <v>24</v>
      </c>
      <c r="DF304">
        <f t="shared" si="365"/>
        <v>14.975503149750814</v>
      </c>
      <c r="DG304">
        <f t="shared" si="366"/>
        <v>25.344767985982674</v>
      </c>
      <c r="DH304">
        <f t="shared" si="367"/>
        <v>19.000537049339055</v>
      </c>
      <c r="DI304">
        <f t="shared" si="368"/>
        <v>1.5746557899848224</v>
      </c>
      <c r="DJ304">
        <f t="shared" si="369"/>
        <v>24.762484272559373</v>
      </c>
      <c r="DK304" s="79">
        <f t="shared" si="327"/>
        <v>1.5746557899848224</v>
      </c>
      <c r="DL304">
        <f t="shared" si="328"/>
        <v>4</v>
      </c>
      <c r="DQ304" s="50" t="s">
        <v>1059</v>
      </c>
      <c r="DR304" s="51">
        <v>2</v>
      </c>
      <c r="DS304" s="51">
        <v>24</v>
      </c>
      <c r="DT304">
        <f t="shared" si="370"/>
        <v>14.67464746191089</v>
      </c>
      <c r="DU304">
        <f t="shared" si="371"/>
        <v>24.654459041957974</v>
      </c>
      <c r="DV304">
        <f t="shared" si="372"/>
        <v>19.515503459449654</v>
      </c>
      <c r="DW304">
        <f t="shared" si="373"/>
        <v>1.6680162513703165</v>
      </c>
      <c r="DX304">
        <f t="shared" si="374"/>
        <v>24.888766429033865</v>
      </c>
      <c r="DY304" s="79">
        <f t="shared" si="329"/>
        <v>1.6680162513703165</v>
      </c>
      <c r="DZ304">
        <f t="shared" si="330"/>
        <v>4</v>
      </c>
      <c r="EE304" s="50" t="s">
        <v>1059</v>
      </c>
      <c r="EF304" s="51">
        <v>2</v>
      </c>
      <c r="EG304" s="51">
        <v>24</v>
      </c>
      <c r="EH304">
        <f t="shared" si="375"/>
        <v>14.814620047108633</v>
      </c>
      <c r="EI304">
        <f t="shared" si="376"/>
        <v>25.118405190771895</v>
      </c>
      <c r="EJ304">
        <f t="shared" si="377"/>
        <v>19.515503459449654</v>
      </c>
      <c r="EK304">
        <f t="shared" si="378"/>
        <v>1.6680162513703165</v>
      </c>
      <c r="EL304">
        <f t="shared" si="379"/>
        <v>25.051249240328616</v>
      </c>
      <c r="EM304" s="79">
        <f t="shared" si="331"/>
        <v>1.6680162513703165</v>
      </c>
      <c r="EN304">
        <f t="shared" si="332"/>
        <v>4</v>
      </c>
      <c r="ES304" s="50" t="s">
        <v>1059</v>
      </c>
      <c r="ET304" s="51">
        <v>2</v>
      </c>
      <c r="EU304" s="51">
        <v>24</v>
      </c>
      <c r="EV304">
        <f t="shared" si="380"/>
        <v>14.982913071637164</v>
      </c>
      <c r="EW304">
        <f t="shared" si="381"/>
        <v>25.386328416109883</v>
      </c>
      <c r="EX304">
        <f t="shared" si="382"/>
        <v>19.515503459449654</v>
      </c>
      <c r="EY304">
        <f t="shared" si="383"/>
        <v>1.6680162513703165</v>
      </c>
      <c r="EZ304">
        <f t="shared" si="384"/>
        <v>25.051249240328616</v>
      </c>
      <c r="FA304" s="79">
        <f t="shared" si="333"/>
        <v>1.6680162513703165</v>
      </c>
      <c r="FB304">
        <f t="shared" si="334"/>
        <v>4</v>
      </c>
    </row>
    <row r="305" spans="1:158">
      <c r="A305" s="50" t="s">
        <v>683</v>
      </c>
      <c r="B305" s="53">
        <v>19</v>
      </c>
      <c r="C305" s="53">
        <v>8</v>
      </c>
      <c r="H305" s="1">
        <v>304</v>
      </c>
      <c r="I305" s="50" t="s">
        <v>598</v>
      </c>
      <c r="J305" s="53">
        <v>2</v>
      </c>
      <c r="K305" s="53">
        <v>24</v>
      </c>
      <c r="L305">
        <f t="shared" si="308"/>
        <v>21.023796041628639</v>
      </c>
      <c r="M305">
        <f t="shared" si="309"/>
        <v>25.495097567963924</v>
      </c>
      <c r="N305">
        <f t="shared" si="310"/>
        <v>0</v>
      </c>
      <c r="O305">
        <f t="shared" si="311"/>
        <v>1</v>
      </c>
      <c r="P305">
        <f t="shared" si="312"/>
        <v>12.806248474865697</v>
      </c>
      <c r="Q305" s="79">
        <f t="shared" si="313"/>
        <v>0</v>
      </c>
      <c r="R305">
        <f t="shared" si="314"/>
        <v>3</v>
      </c>
      <c r="W305" s="50" t="s">
        <v>1062</v>
      </c>
      <c r="X305" s="51">
        <v>12</v>
      </c>
      <c r="Y305" s="51">
        <v>13</v>
      </c>
      <c r="Z305">
        <f t="shared" si="335"/>
        <v>12.410177275123832</v>
      </c>
      <c r="AA305">
        <f t="shared" si="336"/>
        <v>11.198837723812336</v>
      </c>
      <c r="AB305">
        <f t="shared" si="337"/>
        <v>15.07956697559263</v>
      </c>
      <c r="AC305">
        <f t="shared" si="338"/>
        <v>13.901438774457844</v>
      </c>
      <c r="AD305">
        <f t="shared" si="339"/>
        <v>5.2916433707108084</v>
      </c>
      <c r="AE305" s="79">
        <f t="shared" si="315"/>
        <v>5.2916433707108084</v>
      </c>
      <c r="AF305">
        <f t="shared" si="316"/>
        <v>5</v>
      </c>
      <c r="AK305" s="50" t="s">
        <v>1062</v>
      </c>
      <c r="AL305" s="51">
        <v>12</v>
      </c>
      <c r="AM305" s="51">
        <v>13</v>
      </c>
      <c r="AN305">
        <f t="shared" si="340"/>
        <v>8.5168594283449011</v>
      </c>
      <c r="AO305">
        <f t="shared" si="341"/>
        <v>10.900967269002868</v>
      </c>
      <c r="AP305">
        <f t="shared" si="342"/>
        <v>15.390534194293414</v>
      </c>
      <c r="AQ305">
        <f t="shared" si="343"/>
        <v>13.068197189011533</v>
      </c>
      <c r="AR305">
        <f t="shared" si="344"/>
        <v>6.4060266737416027</v>
      </c>
      <c r="AS305" s="79">
        <f t="shared" si="317"/>
        <v>6.4060266737416027</v>
      </c>
      <c r="AT305">
        <f t="shared" si="318"/>
        <v>5</v>
      </c>
      <c r="AY305" s="50" t="s">
        <v>1062</v>
      </c>
      <c r="AZ305" s="51">
        <v>12</v>
      </c>
      <c r="BA305" s="51">
        <v>13</v>
      </c>
      <c r="BB305">
        <f t="shared" si="345"/>
        <v>7.0198439226983229</v>
      </c>
      <c r="BC305">
        <f t="shared" si="346"/>
        <v>9.9756648313923293</v>
      </c>
      <c r="BD305">
        <f t="shared" si="347"/>
        <v>15.460596540938157</v>
      </c>
      <c r="BE305">
        <f t="shared" si="348"/>
        <v>13.068197189011533</v>
      </c>
      <c r="BF305">
        <f t="shared" si="349"/>
        <v>7.3592181063355913</v>
      </c>
      <c r="BG305" s="79">
        <f t="shared" si="319"/>
        <v>7.0198439226983229</v>
      </c>
      <c r="BH305">
        <f t="shared" si="320"/>
        <v>1</v>
      </c>
      <c r="BM305" s="50" t="s">
        <v>1062</v>
      </c>
      <c r="BN305" s="51">
        <v>12</v>
      </c>
      <c r="BO305" s="51">
        <v>13</v>
      </c>
      <c r="BP305">
        <f t="shared" si="350"/>
        <v>3.5380091461732146</v>
      </c>
      <c r="BQ305">
        <f t="shared" si="351"/>
        <v>11.353144451031028</v>
      </c>
      <c r="BR305">
        <f t="shared" si="352"/>
        <v>15.390699366435284</v>
      </c>
      <c r="BS305">
        <f t="shared" si="353"/>
        <v>11.225862995778987</v>
      </c>
      <c r="BT305">
        <f t="shared" si="354"/>
        <v>12.158883811015972</v>
      </c>
      <c r="BU305" s="79">
        <f t="shared" si="321"/>
        <v>3.5380091461732146</v>
      </c>
      <c r="BV305">
        <f t="shared" si="322"/>
        <v>1</v>
      </c>
      <c r="CA305" s="50" t="s">
        <v>1062</v>
      </c>
      <c r="CB305" s="51">
        <v>12</v>
      </c>
      <c r="CC305" s="51">
        <v>13</v>
      </c>
      <c r="CD305">
        <f t="shared" si="355"/>
        <v>2.0253938432569303</v>
      </c>
      <c r="CE305">
        <f t="shared" si="356"/>
        <v>10.985160314302828</v>
      </c>
      <c r="CF305">
        <f t="shared" si="357"/>
        <v>15.497057969158885</v>
      </c>
      <c r="CG305">
        <f t="shared" si="358"/>
        <v>11.225862995778987</v>
      </c>
      <c r="CH305">
        <f t="shared" si="359"/>
        <v>16.490744509836158</v>
      </c>
      <c r="CI305" s="79">
        <f t="shared" si="323"/>
        <v>2.0253938432569303</v>
      </c>
      <c r="CJ305">
        <f t="shared" si="324"/>
        <v>1</v>
      </c>
      <c r="CO305" s="50" t="s">
        <v>1062</v>
      </c>
      <c r="CP305" s="51">
        <v>12</v>
      </c>
      <c r="CQ305" s="51">
        <v>13</v>
      </c>
      <c r="CR305">
        <f t="shared" si="360"/>
        <v>1.0118885850041113</v>
      </c>
      <c r="CS305">
        <f t="shared" si="361"/>
        <v>10.342176995197866</v>
      </c>
      <c r="CT305">
        <f t="shared" si="362"/>
        <v>8.7820249760171425</v>
      </c>
      <c r="CU305">
        <f t="shared" si="363"/>
        <v>11.225862995778987</v>
      </c>
      <c r="CV305">
        <f t="shared" si="364"/>
        <v>20.049136078699494</v>
      </c>
      <c r="CW305" s="79">
        <f t="shared" si="325"/>
        <v>1.0118885850041113</v>
      </c>
      <c r="CX305">
        <f t="shared" si="326"/>
        <v>1</v>
      </c>
      <c r="DC305" s="50" t="s">
        <v>1062</v>
      </c>
      <c r="DD305" s="51">
        <v>12</v>
      </c>
      <c r="DE305" s="51">
        <v>13</v>
      </c>
      <c r="DF305">
        <f t="shared" si="365"/>
        <v>0.38256114308249117</v>
      </c>
      <c r="DG305">
        <f t="shared" si="366"/>
        <v>10.493425622421508</v>
      </c>
      <c r="DH305">
        <f t="shared" si="367"/>
        <v>12.69500946448273</v>
      </c>
      <c r="DI305">
        <f t="shared" si="368"/>
        <v>15.009109074723016</v>
      </c>
      <c r="DJ305">
        <f t="shared" si="369"/>
        <v>20.07214257693359</v>
      </c>
      <c r="DK305" s="79">
        <f t="shared" si="327"/>
        <v>0.38256114308249117</v>
      </c>
      <c r="DL305">
        <f t="shared" si="328"/>
        <v>1</v>
      </c>
      <c r="DQ305" s="50" t="s">
        <v>1062</v>
      </c>
      <c r="DR305" s="51">
        <v>12</v>
      </c>
      <c r="DS305" s="51">
        <v>13</v>
      </c>
      <c r="DT305">
        <f t="shared" si="370"/>
        <v>0.41348065416380775</v>
      </c>
      <c r="DU305">
        <f t="shared" si="371"/>
        <v>9.7884678063312531</v>
      </c>
      <c r="DV305">
        <f t="shared" si="372"/>
        <v>12.190848208545269</v>
      </c>
      <c r="DW305">
        <f t="shared" si="373"/>
        <v>14.97367188150039</v>
      </c>
      <c r="DX305">
        <f t="shared" si="374"/>
        <v>20.157814532309875</v>
      </c>
      <c r="DY305" s="79">
        <f t="shared" si="329"/>
        <v>0.41348065416380775</v>
      </c>
      <c r="DZ305">
        <f t="shared" si="330"/>
        <v>1</v>
      </c>
      <c r="EE305" s="50" t="s">
        <v>1062</v>
      </c>
      <c r="EF305" s="51">
        <v>12</v>
      </c>
      <c r="EG305" s="51">
        <v>13</v>
      </c>
      <c r="EH305">
        <f t="shared" si="375"/>
        <v>7.3720283457301014E-2</v>
      </c>
      <c r="EI305">
        <f t="shared" si="376"/>
        <v>10.261957575423732</v>
      </c>
      <c r="EJ305">
        <f t="shared" si="377"/>
        <v>12.190848208545269</v>
      </c>
      <c r="EK305">
        <f t="shared" si="378"/>
        <v>14.97367188150039</v>
      </c>
      <c r="EL305">
        <f t="shared" si="379"/>
        <v>20.355203739119514</v>
      </c>
      <c r="EM305" s="79">
        <f t="shared" si="331"/>
        <v>7.3720283457301014E-2</v>
      </c>
      <c r="EN305">
        <f t="shared" si="332"/>
        <v>1</v>
      </c>
      <c r="ES305" s="50" t="s">
        <v>1062</v>
      </c>
      <c r="ET305" s="51">
        <v>12</v>
      </c>
      <c r="EU305" s="51">
        <v>13</v>
      </c>
      <c r="EV305">
        <f t="shared" si="380"/>
        <v>0.1219864428359973</v>
      </c>
      <c r="EW305">
        <f t="shared" si="381"/>
        <v>10.531320358368559</v>
      </c>
      <c r="EX305">
        <f t="shared" si="382"/>
        <v>12.190848208545269</v>
      </c>
      <c r="EY305">
        <f t="shared" si="383"/>
        <v>14.97367188150039</v>
      </c>
      <c r="EZ305">
        <f t="shared" si="384"/>
        <v>20.355203739119514</v>
      </c>
      <c r="FA305" s="79">
        <f t="shared" si="333"/>
        <v>0.1219864428359973</v>
      </c>
      <c r="FB305">
        <f t="shared" si="334"/>
        <v>1</v>
      </c>
    </row>
    <row r="306" spans="1:158">
      <c r="A306" s="50" t="s">
        <v>685</v>
      </c>
      <c r="B306" s="53">
        <v>19</v>
      </c>
      <c r="C306" s="53">
        <v>28</v>
      </c>
      <c r="H306" s="1">
        <v>305</v>
      </c>
      <c r="I306" s="50" t="s">
        <v>852</v>
      </c>
      <c r="J306" s="51">
        <v>1</v>
      </c>
      <c r="K306" s="51">
        <v>11</v>
      </c>
      <c r="L306">
        <f t="shared" si="308"/>
        <v>8.2462112512353212</v>
      </c>
      <c r="M306">
        <f t="shared" si="309"/>
        <v>18.973665961010276</v>
      </c>
      <c r="N306">
        <f t="shared" si="310"/>
        <v>13.038404810405298</v>
      </c>
      <c r="O306">
        <f t="shared" si="311"/>
        <v>13</v>
      </c>
      <c r="P306">
        <f t="shared" si="312"/>
        <v>9.4868329805051381</v>
      </c>
      <c r="Q306" s="79">
        <f t="shared" si="313"/>
        <v>8.2462112512353212</v>
      </c>
      <c r="R306">
        <f t="shared" si="314"/>
        <v>1</v>
      </c>
      <c r="W306" s="50" t="s">
        <v>1066</v>
      </c>
      <c r="X306" s="51">
        <v>2</v>
      </c>
      <c r="Y306" s="51">
        <v>24</v>
      </c>
      <c r="Z306">
        <f t="shared" si="335"/>
        <v>19.892523721237584</v>
      </c>
      <c r="AA306">
        <f t="shared" si="336"/>
        <v>25.762174636592356</v>
      </c>
      <c r="AB306">
        <f t="shared" si="337"/>
        <v>2.603927232351928</v>
      </c>
      <c r="AC306">
        <f t="shared" si="338"/>
        <v>2.6925824035672519</v>
      </c>
      <c r="AD306">
        <f t="shared" si="339"/>
        <v>15.024602126178488</v>
      </c>
      <c r="AE306" s="79">
        <f t="shared" si="315"/>
        <v>2.603927232351928</v>
      </c>
      <c r="AF306">
        <f t="shared" si="316"/>
        <v>3</v>
      </c>
      <c r="AK306" s="50" t="s">
        <v>1066</v>
      </c>
      <c r="AL306" s="51">
        <v>2</v>
      </c>
      <c r="AM306" s="51">
        <v>24</v>
      </c>
      <c r="AN306">
        <f t="shared" si="340"/>
        <v>19.200085351533922</v>
      </c>
      <c r="AO306">
        <f t="shared" si="341"/>
        <v>25.613014070582786</v>
      </c>
      <c r="AP306">
        <f t="shared" si="342"/>
        <v>2.5832422351987985</v>
      </c>
      <c r="AQ306">
        <f t="shared" si="343"/>
        <v>3.0184617126756614</v>
      </c>
      <c r="AR306">
        <f t="shared" si="344"/>
        <v>15.291953586271733</v>
      </c>
      <c r="AS306" s="79">
        <f t="shared" si="317"/>
        <v>2.5832422351987985</v>
      </c>
      <c r="AT306">
        <f t="shared" si="318"/>
        <v>3</v>
      </c>
      <c r="AY306" s="50" t="s">
        <v>1066</v>
      </c>
      <c r="AZ306" s="51">
        <v>2</v>
      </c>
      <c r="BA306" s="51">
        <v>24</v>
      </c>
      <c r="BB306">
        <f t="shared" si="345"/>
        <v>21.306379903283535</v>
      </c>
      <c r="BC306">
        <f t="shared" si="346"/>
        <v>24.576694015963124</v>
      </c>
      <c r="BD306">
        <f t="shared" si="347"/>
        <v>2.1339763076634504</v>
      </c>
      <c r="BE306">
        <f t="shared" si="348"/>
        <v>3.0184617126756614</v>
      </c>
      <c r="BF306">
        <f t="shared" si="349"/>
        <v>16.616292624909374</v>
      </c>
      <c r="BG306" s="79">
        <f t="shared" si="319"/>
        <v>2.1339763076634504</v>
      </c>
      <c r="BH306">
        <f t="shared" si="320"/>
        <v>3</v>
      </c>
      <c r="BM306" s="50" t="s">
        <v>1066</v>
      </c>
      <c r="BN306" s="51">
        <v>2</v>
      </c>
      <c r="BO306" s="51">
        <v>24</v>
      </c>
      <c r="BP306">
        <f t="shared" si="350"/>
        <v>17.372364898148014</v>
      </c>
      <c r="BQ306">
        <f t="shared" si="351"/>
        <v>26.041592994553476</v>
      </c>
      <c r="BR306">
        <f t="shared" si="352"/>
        <v>2.0629225695579119</v>
      </c>
      <c r="BS306">
        <f t="shared" si="353"/>
        <v>6.1008196170678586</v>
      </c>
      <c r="BT306">
        <f t="shared" si="354"/>
        <v>18.028761957211213</v>
      </c>
      <c r="BU306" s="79">
        <f t="shared" si="321"/>
        <v>2.0629225695579119</v>
      </c>
      <c r="BV306">
        <f t="shared" si="322"/>
        <v>3</v>
      </c>
      <c r="CA306" s="50" t="s">
        <v>1066</v>
      </c>
      <c r="CB306" s="51">
        <v>2</v>
      </c>
      <c r="CC306" s="51">
        <v>24</v>
      </c>
      <c r="CD306">
        <f t="shared" si="355"/>
        <v>15.26652619819922</v>
      </c>
      <c r="CE306">
        <f t="shared" si="356"/>
        <v>25.811621121598186</v>
      </c>
      <c r="CF306">
        <f t="shared" si="357"/>
        <v>1.9262735526064294</v>
      </c>
      <c r="CG306">
        <f t="shared" si="358"/>
        <v>6.1008196170678586</v>
      </c>
      <c r="CH306">
        <f t="shared" si="359"/>
        <v>21.501661941084727</v>
      </c>
      <c r="CI306" s="79">
        <f t="shared" si="323"/>
        <v>1.9262735526064294</v>
      </c>
      <c r="CJ306">
        <f t="shared" si="324"/>
        <v>3</v>
      </c>
      <c r="CO306" s="50" t="s">
        <v>1066</v>
      </c>
      <c r="CP306" s="51">
        <v>2</v>
      </c>
      <c r="CQ306" s="51">
        <v>24</v>
      </c>
      <c r="CR306">
        <f t="shared" si="360"/>
        <v>15.09705772024674</v>
      </c>
      <c r="CS306">
        <f t="shared" si="361"/>
        <v>25.197432904960774</v>
      </c>
      <c r="CT306">
        <f t="shared" si="362"/>
        <v>9.6735789312636964</v>
      </c>
      <c r="CU306">
        <f t="shared" si="363"/>
        <v>6.1008196170678586</v>
      </c>
      <c r="CV306">
        <f t="shared" si="364"/>
        <v>24.807965396263551</v>
      </c>
      <c r="CW306" s="79">
        <f t="shared" si="325"/>
        <v>6.1008196170678586</v>
      </c>
      <c r="CX306">
        <f t="shared" si="326"/>
        <v>4</v>
      </c>
      <c r="DC306" s="50" t="s">
        <v>1066</v>
      </c>
      <c r="DD306" s="51">
        <v>2</v>
      </c>
      <c r="DE306" s="51">
        <v>24</v>
      </c>
      <c r="DF306">
        <f t="shared" si="365"/>
        <v>14.975503149750814</v>
      </c>
      <c r="DG306">
        <f t="shared" si="366"/>
        <v>25.344767985982674</v>
      </c>
      <c r="DH306">
        <f t="shared" si="367"/>
        <v>19.000537049339055</v>
      </c>
      <c r="DI306">
        <f t="shared" si="368"/>
        <v>1.5746557899848224</v>
      </c>
      <c r="DJ306">
        <f t="shared" si="369"/>
        <v>24.762484272559373</v>
      </c>
      <c r="DK306" s="79">
        <f t="shared" si="327"/>
        <v>1.5746557899848224</v>
      </c>
      <c r="DL306">
        <f t="shared" si="328"/>
        <v>4</v>
      </c>
      <c r="DQ306" s="50" t="s">
        <v>1066</v>
      </c>
      <c r="DR306" s="51">
        <v>2</v>
      </c>
      <c r="DS306" s="51">
        <v>24</v>
      </c>
      <c r="DT306">
        <f t="shared" si="370"/>
        <v>14.67464746191089</v>
      </c>
      <c r="DU306">
        <f t="shared" si="371"/>
        <v>24.654459041957974</v>
      </c>
      <c r="DV306">
        <f t="shared" si="372"/>
        <v>19.515503459449654</v>
      </c>
      <c r="DW306">
        <f t="shared" si="373"/>
        <v>1.6680162513703165</v>
      </c>
      <c r="DX306">
        <f t="shared" si="374"/>
        <v>24.888766429033865</v>
      </c>
      <c r="DY306" s="79">
        <f t="shared" si="329"/>
        <v>1.6680162513703165</v>
      </c>
      <c r="DZ306">
        <f t="shared" si="330"/>
        <v>4</v>
      </c>
      <c r="EE306" s="50" t="s">
        <v>1066</v>
      </c>
      <c r="EF306" s="51">
        <v>2</v>
      </c>
      <c r="EG306" s="51">
        <v>24</v>
      </c>
      <c r="EH306">
        <f t="shared" si="375"/>
        <v>14.814620047108633</v>
      </c>
      <c r="EI306">
        <f t="shared" si="376"/>
        <v>25.118405190771895</v>
      </c>
      <c r="EJ306">
        <f t="shared" si="377"/>
        <v>19.515503459449654</v>
      </c>
      <c r="EK306">
        <f t="shared" si="378"/>
        <v>1.6680162513703165</v>
      </c>
      <c r="EL306">
        <f t="shared" si="379"/>
        <v>25.051249240328616</v>
      </c>
      <c r="EM306" s="79">
        <f t="shared" si="331"/>
        <v>1.6680162513703165</v>
      </c>
      <c r="EN306">
        <f t="shared" si="332"/>
        <v>4</v>
      </c>
      <c r="ES306" s="50" t="s">
        <v>1066</v>
      </c>
      <c r="ET306" s="51">
        <v>2</v>
      </c>
      <c r="EU306" s="51">
        <v>24</v>
      </c>
      <c r="EV306">
        <f t="shared" si="380"/>
        <v>14.982913071637164</v>
      </c>
      <c r="EW306">
        <f t="shared" si="381"/>
        <v>25.386328416109883</v>
      </c>
      <c r="EX306">
        <f t="shared" si="382"/>
        <v>19.515503459449654</v>
      </c>
      <c r="EY306">
        <f t="shared" si="383"/>
        <v>1.6680162513703165</v>
      </c>
      <c r="EZ306">
        <f t="shared" si="384"/>
        <v>25.051249240328616</v>
      </c>
      <c r="FA306" s="79">
        <f t="shared" si="333"/>
        <v>1.6680162513703165</v>
      </c>
      <c r="FB306">
        <f t="shared" si="334"/>
        <v>4</v>
      </c>
    </row>
    <row r="307" spans="1:158">
      <c r="A307" s="50" t="s">
        <v>687</v>
      </c>
      <c r="B307" s="53">
        <v>19</v>
      </c>
      <c r="C307" s="53">
        <v>5</v>
      </c>
      <c r="H307" s="1">
        <v>306</v>
      </c>
      <c r="I307" s="50" t="s">
        <v>970</v>
      </c>
      <c r="J307" s="51">
        <v>2</v>
      </c>
      <c r="K307" s="51">
        <v>24</v>
      </c>
      <c r="L307">
        <f t="shared" si="308"/>
        <v>21.023796041628639</v>
      </c>
      <c r="M307">
        <f t="shared" si="309"/>
        <v>25.495097567963924</v>
      </c>
      <c r="N307">
        <f t="shared" si="310"/>
        <v>0</v>
      </c>
      <c r="O307">
        <f t="shared" si="311"/>
        <v>1</v>
      </c>
      <c r="P307">
        <f t="shared" si="312"/>
        <v>12.806248474865697</v>
      </c>
      <c r="Q307" s="79">
        <f t="shared" si="313"/>
        <v>0</v>
      </c>
      <c r="R307">
        <f t="shared" si="314"/>
        <v>3</v>
      </c>
      <c r="W307" s="50" t="s">
        <v>1068</v>
      </c>
      <c r="X307" s="51">
        <v>22</v>
      </c>
      <c r="Y307" s="51">
        <v>26</v>
      </c>
      <c r="Z307">
        <f t="shared" si="335"/>
        <v>28.759563626731197</v>
      </c>
      <c r="AA307">
        <f t="shared" si="336"/>
        <v>18.613361051950889</v>
      </c>
      <c r="AB307">
        <f t="shared" si="337"/>
        <v>18.066359352990411</v>
      </c>
      <c r="AC307">
        <f t="shared" si="338"/>
        <v>21.476731594914529</v>
      </c>
      <c r="AD307">
        <f t="shared" si="339"/>
        <v>11.112833990768392</v>
      </c>
      <c r="AE307" s="79">
        <f t="shared" si="315"/>
        <v>11.112833990768392</v>
      </c>
      <c r="AF307">
        <f t="shared" si="316"/>
        <v>5</v>
      </c>
      <c r="AK307" s="50" t="s">
        <v>1068</v>
      </c>
      <c r="AL307" s="51">
        <v>22</v>
      </c>
      <c r="AM307" s="51">
        <v>26</v>
      </c>
      <c r="AN307">
        <f t="shared" si="340"/>
        <v>24.875106775131389</v>
      </c>
      <c r="AO307">
        <f t="shared" si="341"/>
        <v>19.288584140363231</v>
      </c>
      <c r="AP307">
        <f t="shared" si="342"/>
        <v>18.310402551711274</v>
      </c>
      <c r="AQ307">
        <f t="shared" si="343"/>
        <v>20.939065032395522</v>
      </c>
      <c r="AR307">
        <f t="shared" si="344"/>
        <v>9.9995255469791591</v>
      </c>
      <c r="AS307" s="79">
        <f t="shared" si="317"/>
        <v>9.9995255469791591</v>
      </c>
      <c r="AT307">
        <f t="shared" si="318"/>
        <v>5</v>
      </c>
      <c r="AY307" s="50" t="s">
        <v>1068</v>
      </c>
      <c r="AZ307" s="51">
        <v>22</v>
      </c>
      <c r="BA307" s="51">
        <v>26</v>
      </c>
      <c r="BB307">
        <f t="shared" si="345"/>
        <v>21.485935871426324</v>
      </c>
      <c r="BC307">
        <f t="shared" si="346"/>
        <v>18.13874000272008</v>
      </c>
      <c r="BD307">
        <f t="shared" si="347"/>
        <v>18.763732688398353</v>
      </c>
      <c r="BE307">
        <f t="shared" si="348"/>
        <v>20.939065032395522</v>
      </c>
      <c r="BF307">
        <f t="shared" si="349"/>
        <v>9.2588982452891049</v>
      </c>
      <c r="BG307" s="79">
        <f t="shared" si="319"/>
        <v>9.2588982452891049</v>
      </c>
      <c r="BH307">
        <f t="shared" si="320"/>
        <v>5</v>
      </c>
      <c r="BM307" s="50" t="s">
        <v>1068</v>
      </c>
      <c r="BN307" s="51">
        <v>22</v>
      </c>
      <c r="BO307" s="51">
        <v>26</v>
      </c>
      <c r="BP307">
        <f t="shared" si="350"/>
        <v>19.537194647809734</v>
      </c>
      <c r="BQ307">
        <f t="shared" si="351"/>
        <v>19.400776517190661</v>
      </c>
      <c r="BR307">
        <f t="shared" si="352"/>
        <v>18.767277525735889</v>
      </c>
      <c r="BS307">
        <f t="shared" si="353"/>
        <v>21.67071757002984</v>
      </c>
      <c r="BT307">
        <f t="shared" si="354"/>
        <v>4.314936299620916</v>
      </c>
      <c r="BU307" s="79">
        <f t="shared" si="321"/>
        <v>4.314936299620916</v>
      </c>
      <c r="BV307">
        <f t="shared" si="322"/>
        <v>5</v>
      </c>
      <c r="CA307" s="50" t="s">
        <v>1068</v>
      </c>
      <c r="CB307" s="51">
        <v>22</v>
      </c>
      <c r="CC307" s="51">
        <v>26</v>
      </c>
      <c r="CD307">
        <f t="shared" si="355"/>
        <v>18.424817547001737</v>
      </c>
      <c r="CE307">
        <f t="shared" si="356"/>
        <v>20.326907807950864</v>
      </c>
      <c r="CF307">
        <f t="shared" si="357"/>
        <v>18.980575700422552</v>
      </c>
      <c r="CG307">
        <f t="shared" si="358"/>
        <v>21.67071757002984</v>
      </c>
      <c r="CH307">
        <f t="shared" si="359"/>
        <v>1.8888734496232029</v>
      </c>
      <c r="CI307" s="79">
        <f t="shared" si="323"/>
        <v>1.8888734496232029</v>
      </c>
      <c r="CJ307">
        <f t="shared" si="324"/>
        <v>5</v>
      </c>
      <c r="CO307" s="50" t="s">
        <v>1068</v>
      </c>
      <c r="CP307" s="51">
        <v>22</v>
      </c>
      <c r="CQ307" s="51">
        <v>26</v>
      </c>
      <c r="CR307">
        <f t="shared" si="360"/>
        <v>17.412917308953766</v>
      </c>
      <c r="CS307">
        <f t="shared" si="361"/>
        <v>20.391435089272164</v>
      </c>
      <c r="CT307">
        <f t="shared" si="362"/>
        <v>21.967471316002417</v>
      </c>
      <c r="CU307">
        <f t="shared" si="363"/>
        <v>21.67071757002984</v>
      </c>
      <c r="CV307">
        <f t="shared" si="364"/>
        <v>4.7118470160023023</v>
      </c>
      <c r="CW307" s="79">
        <f t="shared" si="325"/>
        <v>4.7118470160023023</v>
      </c>
      <c r="CX307">
        <f t="shared" si="326"/>
        <v>5</v>
      </c>
      <c r="DC307" s="50" t="s">
        <v>1068</v>
      </c>
      <c r="DD307" s="51">
        <v>22</v>
      </c>
      <c r="DE307" s="51">
        <v>26</v>
      </c>
      <c r="DF307">
        <f t="shared" si="365"/>
        <v>16.781893507831487</v>
      </c>
      <c r="DG307">
        <f t="shared" si="366"/>
        <v>20.402060111745879</v>
      </c>
      <c r="DH307">
        <f t="shared" si="367"/>
        <v>28.901662970204779</v>
      </c>
      <c r="DI307">
        <f t="shared" si="368"/>
        <v>18.897584928686861</v>
      </c>
      <c r="DJ307">
        <f t="shared" si="369"/>
        <v>4.6707752235308995</v>
      </c>
      <c r="DK307" s="79">
        <f t="shared" si="327"/>
        <v>4.6707752235308995</v>
      </c>
      <c r="DL307">
        <f t="shared" si="328"/>
        <v>5</v>
      </c>
      <c r="DQ307" s="50" t="s">
        <v>1068</v>
      </c>
      <c r="DR307" s="51">
        <v>22</v>
      </c>
      <c r="DS307" s="51">
        <v>26</v>
      </c>
      <c r="DT307">
        <f t="shared" si="370"/>
        <v>16.008780649736185</v>
      </c>
      <c r="DU307">
        <f t="shared" si="371"/>
        <v>20.489503450390966</v>
      </c>
      <c r="DV307">
        <f t="shared" si="372"/>
        <v>28.51728997748193</v>
      </c>
      <c r="DW307">
        <f t="shared" si="373"/>
        <v>18.795533355955492</v>
      </c>
      <c r="DX307">
        <f t="shared" si="374"/>
        <v>4.7956088288144603</v>
      </c>
      <c r="DY307" s="79">
        <f t="shared" si="329"/>
        <v>4.7956088288144603</v>
      </c>
      <c r="DZ307">
        <f t="shared" si="330"/>
        <v>5</v>
      </c>
      <c r="EE307" s="50" t="s">
        <v>1068</v>
      </c>
      <c r="EF307" s="51">
        <v>22</v>
      </c>
      <c r="EG307" s="51">
        <v>26</v>
      </c>
      <c r="EH307">
        <f t="shared" si="375"/>
        <v>16.34030094154306</v>
      </c>
      <c r="EI307">
        <f t="shared" si="376"/>
        <v>20.369935671567461</v>
      </c>
      <c r="EJ307">
        <f t="shared" si="377"/>
        <v>28.51728997748193</v>
      </c>
      <c r="EK307">
        <f t="shared" si="378"/>
        <v>18.795533355955492</v>
      </c>
      <c r="EL307">
        <f t="shared" si="379"/>
        <v>4.9640720966828322</v>
      </c>
      <c r="EM307" s="79">
        <f t="shared" si="331"/>
        <v>4.9640720966828322</v>
      </c>
      <c r="EN307">
        <f t="shared" si="332"/>
        <v>5</v>
      </c>
      <c r="ES307" s="50" t="s">
        <v>1068</v>
      </c>
      <c r="ET307" s="51">
        <v>22</v>
      </c>
      <c r="EU307" s="51">
        <v>26</v>
      </c>
      <c r="EV307">
        <f t="shared" si="380"/>
        <v>16.387636490727875</v>
      </c>
      <c r="EW307">
        <f t="shared" si="381"/>
        <v>20.502790170378958</v>
      </c>
      <c r="EX307">
        <f t="shared" si="382"/>
        <v>28.51728997748193</v>
      </c>
      <c r="EY307">
        <f t="shared" si="383"/>
        <v>18.795533355955492</v>
      </c>
      <c r="EZ307">
        <f t="shared" si="384"/>
        <v>4.9640720966828322</v>
      </c>
      <c r="FA307" s="79">
        <f t="shared" si="333"/>
        <v>4.9640720966828322</v>
      </c>
      <c r="FB307">
        <f t="shared" si="334"/>
        <v>5</v>
      </c>
    </row>
    <row r="308" spans="1:158">
      <c r="A308" s="50" t="s">
        <v>689</v>
      </c>
      <c r="B308" s="53">
        <v>19</v>
      </c>
      <c r="C308" s="53">
        <v>25</v>
      </c>
      <c r="H308" s="1">
        <v>307</v>
      </c>
      <c r="I308" s="50" t="s">
        <v>953</v>
      </c>
      <c r="J308" s="51">
        <v>16</v>
      </c>
      <c r="K308" s="51">
        <v>2</v>
      </c>
      <c r="L308">
        <f t="shared" si="308"/>
        <v>13.038404810405298</v>
      </c>
      <c r="M308">
        <f t="shared" si="309"/>
        <v>4.2426406871192848</v>
      </c>
      <c r="N308">
        <f t="shared" si="310"/>
        <v>26.076809620810597</v>
      </c>
      <c r="O308">
        <f t="shared" si="311"/>
        <v>26.627053911388696</v>
      </c>
      <c r="P308">
        <f t="shared" si="312"/>
        <v>13.416407864998739</v>
      </c>
      <c r="Q308" s="79">
        <f t="shared" si="313"/>
        <v>4.2426406871192848</v>
      </c>
      <c r="R308">
        <f t="shared" si="314"/>
        <v>2</v>
      </c>
      <c r="W308" s="50" t="s">
        <v>1070</v>
      </c>
      <c r="X308" s="51">
        <v>12</v>
      </c>
      <c r="Y308" s="51">
        <v>13</v>
      </c>
      <c r="Z308">
        <f t="shared" si="335"/>
        <v>12.410177275123832</v>
      </c>
      <c r="AA308">
        <f t="shared" si="336"/>
        <v>11.198837723812336</v>
      </c>
      <c r="AB308">
        <f t="shared" si="337"/>
        <v>15.07956697559263</v>
      </c>
      <c r="AC308">
        <f t="shared" si="338"/>
        <v>13.901438774457844</v>
      </c>
      <c r="AD308">
        <f t="shared" si="339"/>
        <v>5.2916433707108084</v>
      </c>
      <c r="AE308" s="79">
        <f t="shared" si="315"/>
        <v>5.2916433707108084</v>
      </c>
      <c r="AF308">
        <f t="shared" si="316"/>
        <v>5</v>
      </c>
      <c r="AK308" s="50" t="s">
        <v>1070</v>
      </c>
      <c r="AL308" s="51">
        <v>12</v>
      </c>
      <c r="AM308" s="51">
        <v>13</v>
      </c>
      <c r="AN308">
        <f t="shared" si="340"/>
        <v>8.5168594283449011</v>
      </c>
      <c r="AO308">
        <f t="shared" si="341"/>
        <v>10.900967269002868</v>
      </c>
      <c r="AP308">
        <f t="shared" si="342"/>
        <v>15.390534194293414</v>
      </c>
      <c r="AQ308">
        <f t="shared" si="343"/>
        <v>13.068197189011533</v>
      </c>
      <c r="AR308">
        <f t="shared" si="344"/>
        <v>6.4060266737416027</v>
      </c>
      <c r="AS308" s="79">
        <f t="shared" si="317"/>
        <v>6.4060266737416027</v>
      </c>
      <c r="AT308">
        <f t="shared" si="318"/>
        <v>5</v>
      </c>
      <c r="AY308" s="50" t="s">
        <v>1070</v>
      </c>
      <c r="AZ308" s="51">
        <v>12</v>
      </c>
      <c r="BA308" s="51">
        <v>13</v>
      </c>
      <c r="BB308">
        <f t="shared" si="345"/>
        <v>7.0198439226983229</v>
      </c>
      <c r="BC308">
        <f t="shared" si="346"/>
        <v>9.9756648313923293</v>
      </c>
      <c r="BD308">
        <f t="shared" si="347"/>
        <v>15.460596540938157</v>
      </c>
      <c r="BE308">
        <f t="shared" si="348"/>
        <v>13.068197189011533</v>
      </c>
      <c r="BF308">
        <f t="shared" si="349"/>
        <v>7.3592181063355913</v>
      </c>
      <c r="BG308" s="79">
        <f t="shared" si="319"/>
        <v>7.0198439226983229</v>
      </c>
      <c r="BH308">
        <f t="shared" si="320"/>
        <v>1</v>
      </c>
      <c r="BM308" s="50" t="s">
        <v>1070</v>
      </c>
      <c r="BN308" s="51">
        <v>12</v>
      </c>
      <c r="BO308" s="51">
        <v>13</v>
      </c>
      <c r="BP308">
        <f t="shared" si="350"/>
        <v>3.5380091461732146</v>
      </c>
      <c r="BQ308">
        <f t="shared" si="351"/>
        <v>11.353144451031028</v>
      </c>
      <c r="BR308">
        <f t="shared" si="352"/>
        <v>15.390699366435284</v>
      </c>
      <c r="BS308">
        <f t="shared" si="353"/>
        <v>11.225862995778987</v>
      </c>
      <c r="BT308">
        <f t="shared" si="354"/>
        <v>12.158883811015972</v>
      </c>
      <c r="BU308" s="79">
        <f t="shared" si="321"/>
        <v>3.5380091461732146</v>
      </c>
      <c r="BV308">
        <f t="shared" si="322"/>
        <v>1</v>
      </c>
      <c r="CA308" s="50" t="s">
        <v>1070</v>
      </c>
      <c r="CB308" s="51">
        <v>12</v>
      </c>
      <c r="CC308" s="51">
        <v>13</v>
      </c>
      <c r="CD308">
        <f t="shared" si="355"/>
        <v>2.0253938432569303</v>
      </c>
      <c r="CE308">
        <f t="shared" si="356"/>
        <v>10.985160314302828</v>
      </c>
      <c r="CF308">
        <f t="shared" si="357"/>
        <v>15.497057969158885</v>
      </c>
      <c r="CG308">
        <f t="shared" si="358"/>
        <v>11.225862995778987</v>
      </c>
      <c r="CH308">
        <f t="shared" si="359"/>
        <v>16.490744509836158</v>
      </c>
      <c r="CI308" s="79">
        <f t="shared" si="323"/>
        <v>2.0253938432569303</v>
      </c>
      <c r="CJ308">
        <f t="shared" si="324"/>
        <v>1</v>
      </c>
      <c r="CO308" s="50" t="s">
        <v>1070</v>
      </c>
      <c r="CP308" s="51">
        <v>12</v>
      </c>
      <c r="CQ308" s="51">
        <v>13</v>
      </c>
      <c r="CR308">
        <f t="shared" si="360"/>
        <v>1.0118885850041113</v>
      </c>
      <c r="CS308">
        <f t="shared" si="361"/>
        <v>10.342176995197866</v>
      </c>
      <c r="CT308">
        <f t="shared" si="362"/>
        <v>8.7820249760171425</v>
      </c>
      <c r="CU308">
        <f t="shared" si="363"/>
        <v>11.225862995778987</v>
      </c>
      <c r="CV308">
        <f t="shared" si="364"/>
        <v>20.049136078699494</v>
      </c>
      <c r="CW308" s="79">
        <f t="shared" si="325"/>
        <v>1.0118885850041113</v>
      </c>
      <c r="CX308">
        <f t="shared" si="326"/>
        <v>1</v>
      </c>
      <c r="DC308" s="50" t="s">
        <v>1070</v>
      </c>
      <c r="DD308" s="51">
        <v>12</v>
      </c>
      <c r="DE308" s="51">
        <v>13</v>
      </c>
      <c r="DF308">
        <f t="shared" si="365"/>
        <v>0.38256114308249117</v>
      </c>
      <c r="DG308">
        <f t="shared" si="366"/>
        <v>10.493425622421508</v>
      </c>
      <c r="DH308">
        <f t="shared" si="367"/>
        <v>12.69500946448273</v>
      </c>
      <c r="DI308">
        <f t="shared" si="368"/>
        <v>15.009109074723016</v>
      </c>
      <c r="DJ308">
        <f t="shared" si="369"/>
        <v>20.07214257693359</v>
      </c>
      <c r="DK308" s="79">
        <f t="shared" si="327"/>
        <v>0.38256114308249117</v>
      </c>
      <c r="DL308">
        <f t="shared" si="328"/>
        <v>1</v>
      </c>
      <c r="DQ308" s="50" t="s">
        <v>1070</v>
      </c>
      <c r="DR308" s="51">
        <v>12</v>
      </c>
      <c r="DS308" s="51">
        <v>13</v>
      </c>
      <c r="DT308">
        <f t="shared" si="370"/>
        <v>0.41348065416380775</v>
      </c>
      <c r="DU308">
        <f t="shared" si="371"/>
        <v>9.7884678063312531</v>
      </c>
      <c r="DV308">
        <f t="shared" si="372"/>
        <v>12.190848208545269</v>
      </c>
      <c r="DW308">
        <f t="shared" si="373"/>
        <v>14.97367188150039</v>
      </c>
      <c r="DX308">
        <f t="shared" si="374"/>
        <v>20.157814532309875</v>
      </c>
      <c r="DY308" s="79">
        <f t="shared" si="329"/>
        <v>0.41348065416380775</v>
      </c>
      <c r="DZ308">
        <f t="shared" si="330"/>
        <v>1</v>
      </c>
      <c r="EE308" s="50" t="s">
        <v>1070</v>
      </c>
      <c r="EF308" s="51">
        <v>12</v>
      </c>
      <c r="EG308" s="51">
        <v>13</v>
      </c>
      <c r="EH308">
        <f t="shared" si="375"/>
        <v>7.3720283457301014E-2</v>
      </c>
      <c r="EI308">
        <f t="shared" si="376"/>
        <v>10.261957575423732</v>
      </c>
      <c r="EJ308">
        <f t="shared" si="377"/>
        <v>12.190848208545269</v>
      </c>
      <c r="EK308">
        <f t="shared" si="378"/>
        <v>14.97367188150039</v>
      </c>
      <c r="EL308">
        <f t="shared" si="379"/>
        <v>20.355203739119514</v>
      </c>
      <c r="EM308" s="79">
        <f t="shared" si="331"/>
        <v>7.3720283457301014E-2</v>
      </c>
      <c r="EN308">
        <f t="shared" si="332"/>
        <v>1</v>
      </c>
      <c r="ES308" s="50" t="s">
        <v>1070</v>
      </c>
      <c r="ET308" s="51">
        <v>12</v>
      </c>
      <c r="EU308" s="51">
        <v>13</v>
      </c>
      <c r="EV308">
        <f t="shared" si="380"/>
        <v>0.1219864428359973</v>
      </c>
      <c r="EW308">
        <f t="shared" si="381"/>
        <v>10.531320358368559</v>
      </c>
      <c r="EX308">
        <f t="shared" si="382"/>
        <v>12.190848208545269</v>
      </c>
      <c r="EY308">
        <f t="shared" si="383"/>
        <v>14.97367188150039</v>
      </c>
      <c r="EZ308">
        <f t="shared" si="384"/>
        <v>20.355203739119514</v>
      </c>
      <c r="FA308" s="79">
        <f t="shared" si="333"/>
        <v>0.1219864428359973</v>
      </c>
      <c r="FB308">
        <f t="shared" si="334"/>
        <v>1</v>
      </c>
    </row>
    <row r="309" spans="1:158">
      <c r="A309" s="50" t="s">
        <v>691</v>
      </c>
      <c r="B309" s="53">
        <v>21</v>
      </c>
      <c r="C309" s="53">
        <v>24</v>
      </c>
      <c r="H309" s="1">
        <v>308</v>
      </c>
      <c r="I309" s="50" t="s">
        <v>624</v>
      </c>
      <c r="J309" s="53">
        <v>12</v>
      </c>
      <c r="K309" s="53">
        <v>13</v>
      </c>
      <c r="L309">
        <f t="shared" si="308"/>
        <v>13.45362404707371</v>
      </c>
      <c r="M309">
        <f t="shared" si="309"/>
        <v>10.63014581273465</v>
      </c>
      <c r="N309">
        <f t="shared" si="310"/>
        <v>14.866068747318506</v>
      </c>
      <c r="O309">
        <f t="shared" si="311"/>
        <v>15.556349186104045</v>
      </c>
      <c r="P309">
        <f t="shared" si="312"/>
        <v>2.2360679774997898</v>
      </c>
      <c r="Q309" s="79">
        <f t="shared" si="313"/>
        <v>2.2360679774997898</v>
      </c>
      <c r="R309">
        <f t="shared" si="314"/>
        <v>5</v>
      </c>
      <c r="W309" s="50" t="s">
        <v>1074</v>
      </c>
      <c r="X309" s="51">
        <v>23</v>
      </c>
      <c r="Y309" s="51">
        <v>27</v>
      </c>
      <c r="Z309">
        <f t="shared" si="335"/>
        <v>30.169728205603711</v>
      </c>
      <c r="AA309">
        <f t="shared" si="336"/>
        <v>19.654390031040961</v>
      </c>
      <c r="AB309">
        <f t="shared" si="337"/>
        <v>19.105980780095642</v>
      </c>
      <c r="AC309">
        <f t="shared" si="338"/>
        <v>22.677080940897135</v>
      </c>
      <c r="AD309">
        <f t="shared" si="339"/>
        <v>12.51415413303479</v>
      </c>
      <c r="AE309" s="79">
        <f t="shared" si="315"/>
        <v>12.51415413303479</v>
      </c>
      <c r="AF309">
        <f t="shared" si="316"/>
        <v>5</v>
      </c>
      <c r="AK309" s="50" t="s">
        <v>1074</v>
      </c>
      <c r="AL309" s="51">
        <v>23</v>
      </c>
      <c r="AM309" s="51">
        <v>27</v>
      </c>
      <c r="AN309">
        <f t="shared" si="340"/>
        <v>26.269565775059689</v>
      </c>
      <c r="AO309">
        <f t="shared" si="341"/>
        <v>20.364580643850044</v>
      </c>
      <c r="AP309">
        <f t="shared" si="342"/>
        <v>19.338652623223645</v>
      </c>
      <c r="AQ309">
        <f t="shared" si="343"/>
        <v>22.161026851138665</v>
      </c>
      <c r="AR309">
        <f t="shared" si="344"/>
        <v>11.400168617379695</v>
      </c>
      <c r="AS309" s="79">
        <f t="shared" si="317"/>
        <v>11.400168617379695</v>
      </c>
      <c r="AT309">
        <f t="shared" si="318"/>
        <v>5</v>
      </c>
      <c r="AY309" s="50" t="s">
        <v>1074</v>
      </c>
      <c r="AZ309" s="51">
        <v>23</v>
      </c>
      <c r="BA309" s="51">
        <v>27</v>
      </c>
      <c r="BB309">
        <f t="shared" si="345"/>
        <v>22.801184790160459</v>
      </c>
      <c r="BC309">
        <f t="shared" si="346"/>
        <v>19.235745082847135</v>
      </c>
      <c r="BD309">
        <f t="shared" si="347"/>
        <v>19.802153505254648</v>
      </c>
      <c r="BE309">
        <f t="shared" si="348"/>
        <v>22.161026851138665</v>
      </c>
      <c r="BF309">
        <f t="shared" si="349"/>
        <v>10.627332912665231</v>
      </c>
      <c r="BG309" s="79">
        <f t="shared" si="319"/>
        <v>10.627332912665231</v>
      </c>
      <c r="BH309">
        <f t="shared" si="320"/>
        <v>5</v>
      </c>
      <c r="BM309" s="50" t="s">
        <v>1074</v>
      </c>
      <c r="BN309" s="51">
        <v>23</v>
      </c>
      <c r="BO309" s="51">
        <v>27</v>
      </c>
      <c r="BP309">
        <f t="shared" si="350"/>
        <v>20.919239853838029</v>
      </c>
      <c r="BQ309">
        <f t="shared" si="351"/>
        <v>20.454954584598241</v>
      </c>
      <c r="BR309">
        <f t="shared" si="352"/>
        <v>19.809982959003051</v>
      </c>
      <c r="BS309">
        <f t="shared" si="353"/>
        <v>22.978685776170927</v>
      </c>
      <c r="BT309">
        <f t="shared" si="354"/>
        <v>5.6852415929128499</v>
      </c>
      <c r="BU309" s="79">
        <f t="shared" si="321"/>
        <v>5.6852415929128499</v>
      </c>
      <c r="BV309">
        <f t="shared" si="322"/>
        <v>5</v>
      </c>
      <c r="CA309" s="50" t="s">
        <v>1074</v>
      </c>
      <c r="CB309" s="51">
        <v>23</v>
      </c>
      <c r="CC309" s="51">
        <v>27</v>
      </c>
      <c r="CD309">
        <f t="shared" si="355"/>
        <v>19.828814040186646</v>
      </c>
      <c r="CE309">
        <f t="shared" si="356"/>
        <v>21.428559938244419</v>
      </c>
      <c r="CF309">
        <f t="shared" si="357"/>
        <v>20.023783585713041</v>
      </c>
      <c r="CG309">
        <f t="shared" si="358"/>
        <v>22.978685776170927</v>
      </c>
      <c r="CH309">
        <f t="shared" si="359"/>
        <v>2.2203967547921382</v>
      </c>
      <c r="CI309" s="79">
        <f t="shared" si="323"/>
        <v>2.2203967547921382</v>
      </c>
      <c r="CJ309">
        <f t="shared" si="324"/>
        <v>5</v>
      </c>
      <c r="CO309" s="50" t="s">
        <v>1074</v>
      </c>
      <c r="CP309" s="51">
        <v>23</v>
      </c>
      <c r="CQ309" s="51">
        <v>27</v>
      </c>
      <c r="CR309">
        <f t="shared" si="360"/>
        <v>18.815943471653544</v>
      </c>
      <c r="CS309">
        <f t="shared" si="361"/>
        <v>21.528135660107683</v>
      </c>
      <c r="CT309">
        <f t="shared" si="362"/>
        <v>23.346640643856855</v>
      </c>
      <c r="CU309">
        <f t="shared" si="363"/>
        <v>22.978685776170927</v>
      </c>
      <c r="CV309">
        <f t="shared" si="364"/>
        <v>3.6781252156784703</v>
      </c>
      <c r="CW309" s="79">
        <f t="shared" si="325"/>
        <v>3.6781252156784703</v>
      </c>
      <c r="CX309">
        <f t="shared" si="326"/>
        <v>5</v>
      </c>
      <c r="DC309" s="50" t="s">
        <v>1074</v>
      </c>
      <c r="DD309" s="51">
        <v>23</v>
      </c>
      <c r="DE309" s="51">
        <v>27</v>
      </c>
      <c r="DF309">
        <f t="shared" si="365"/>
        <v>18.184758663457607</v>
      </c>
      <c r="DG309">
        <f t="shared" si="366"/>
        <v>21.531431614579006</v>
      </c>
      <c r="DH309">
        <f t="shared" si="367"/>
        <v>30.31534938207551</v>
      </c>
      <c r="DI309">
        <f t="shared" si="368"/>
        <v>19.966599808102849</v>
      </c>
      <c r="DJ309">
        <f t="shared" si="369"/>
        <v>3.615034941566972</v>
      </c>
      <c r="DK309" s="79">
        <f t="shared" si="327"/>
        <v>3.615034941566972</v>
      </c>
      <c r="DL309">
        <f t="shared" si="328"/>
        <v>5</v>
      </c>
      <c r="DQ309" s="50" t="s">
        <v>1074</v>
      </c>
      <c r="DR309" s="51">
        <v>23</v>
      </c>
      <c r="DS309" s="51">
        <v>27</v>
      </c>
      <c r="DT309">
        <f t="shared" si="370"/>
        <v>17.413386000757225</v>
      </c>
      <c r="DU309">
        <f t="shared" si="371"/>
        <v>21.656289914931953</v>
      </c>
      <c r="DV309">
        <f t="shared" si="372"/>
        <v>29.9284483081865</v>
      </c>
      <c r="DW309">
        <f t="shared" si="373"/>
        <v>19.863478759342119</v>
      </c>
      <c r="DX309">
        <f t="shared" si="374"/>
        <v>3.7438926211903034</v>
      </c>
      <c r="DY309" s="79">
        <f t="shared" si="329"/>
        <v>3.7438926211903034</v>
      </c>
      <c r="DZ309">
        <f t="shared" si="330"/>
        <v>5</v>
      </c>
      <c r="EE309" s="50" t="s">
        <v>1074</v>
      </c>
      <c r="EF309" s="51">
        <v>23</v>
      </c>
      <c r="EG309" s="51">
        <v>27</v>
      </c>
      <c r="EH309">
        <f t="shared" si="375"/>
        <v>17.744001541935042</v>
      </c>
      <c r="EI309">
        <f t="shared" si="376"/>
        <v>21.510027131823811</v>
      </c>
      <c r="EJ309">
        <f t="shared" si="377"/>
        <v>29.9284483081865</v>
      </c>
      <c r="EK309">
        <f t="shared" si="378"/>
        <v>19.863478759342119</v>
      </c>
      <c r="EL309">
        <f t="shared" si="379"/>
        <v>3.8863286352372577</v>
      </c>
      <c r="EM309" s="79">
        <f t="shared" si="331"/>
        <v>3.8863286352372577</v>
      </c>
      <c r="EN309">
        <f t="shared" si="332"/>
        <v>5</v>
      </c>
      <c r="ES309" s="50" t="s">
        <v>1074</v>
      </c>
      <c r="ET309" s="51">
        <v>23</v>
      </c>
      <c r="EU309" s="51">
        <v>27</v>
      </c>
      <c r="EV309">
        <f t="shared" si="380"/>
        <v>17.789630343327424</v>
      </c>
      <c r="EW309">
        <f t="shared" si="381"/>
        <v>21.633245622665779</v>
      </c>
      <c r="EX309">
        <f t="shared" si="382"/>
        <v>29.9284483081865</v>
      </c>
      <c r="EY309">
        <f t="shared" si="383"/>
        <v>19.863478759342119</v>
      </c>
      <c r="EZ309">
        <f t="shared" si="384"/>
        <v>3.8863286352372577</v>
      </c>
      <c r="FA309" s="79">
        <f t="shared" si="333"/>
        <v>3.8863286352372577</v>
      </c>
      <c r="FB309">
        <f t="shared" si="334"/>
        <v>5</v>
      </c>
    </row>
    <row r="310" spans="1:158">
      <c r="A310" s="50" t="s">
        <v>693</v>
      </c>
      <c r="B310" s="53">
        <v>2</v>
      </c>
      <c r="C310" s="53">
        <v>12</v>
      </c>
      <c r="H310" s="1">
        <v>309</v>
      </c>
      <c r="I310" s="50" t="s">
        <v>848</v>
      </c>
      <c r="J310" s="51">
        <v>11</v>
      </c>
      <c r="K310" s="51">
        <v>7</v>
      </c>
      <c r="L310">
        <f t="shared" si="308"/>
        <v>8.9442719099991592</v>
      </c>
      <c r="M310">
        <f t="shared" si="309"/>
        <v>8.2462112512353212</v>
      </c>
      <c r="N310">
        <f t="shared" si="310"/>
        <v>19.235384061671343</v>
      </c>
      <c r="O310">
        <f t="shared" si="311"/>
        <v>19.723082923316021</v>
      </c>
      <c r="P310">
        <f t="shared" si="312"/>
        <v>7.0710678118654755</v>
      </c>
      <c r="Q310" s="79">
        <f t="shared" si="313"/>
        <v>7.0710678118654755</v>
      </c>
      <c r="R310">
        <f t="shared" si="314"/>
        <v>5</v>
      </c>
      <c r="W310" s="50" t="s">
        <v>1079</v>
      </c>
      <c r="X310" s="51">
        <v>23</v>
      </c>
      <c r="Y310" s="51">
        <v>27</v>
      </c>
      <c r="Z310">
        <f t="shared" si="335"/>
        <v>30.169728205603711</v>
      </c>
      <c r="AA310">
        <f t="shared" si="336"/>
        <v>19.654390031040961</v>
      </c>
      <c r="AB310">
        <f t="shared" si="337"/>
        <v>19.105980780095642</v>
      </c>
      <c r="AC310">
        <f t="shared" si="338"/>
        <v>22.677080940897135</v>
      </c>
      <c r="AD310">
        <f t="shared" si="339"/>
        <v>12.51415413303479</v>
      </c>
      <c r="AE310" s="79">
        <f t="shared" si="315"/>
        <v>12.51415413303479</v>
      </c>
      <c r="AF310">
        <f t="shared" si="316"/>
        <v>5</v>
      </c>
      <c r="AK310" s="50" t="s">
        <v>1079</v>
      </c>
      <c r="AL310" s="51">
        <v>23</v>
      </c>
      <c r="AM310" s="51">
        <v>27</v>
      </c>
      <c r="AN310">
        <f t="shared" si="340"/>
        <v>26.269565775059689</v>
      </c>
      <c r="AO310">
        <f t="shared" si="341"/>
        <v>20.364580643850044</v>
      </c>
      <c r="AP310">
        <f t="shared" si="342"/>
        <v>19.338652623223645</v>
      </c>
      <c r="AQ310">
        <f t="shared" si="343"/>
        <v>22.161026851138665</v>
      </c>
      <c r="AR310">
        <f t="shared" si="344"/>
        <v>11.400168617379695</v>
      </c>
      <c r="AS310" s="79">
        <f t="shared" si="317"/>
        <v>11.400168617379695</v>
      </c>
      <c r="AT310">
        <f t="shared" si="318"/>
        <v>5</v>
      </c>
      <c r="AY310" s="50" t="s">
        <v>1079</v>
      </c>
      <c r="AZ310" s="51">
        <v>23</v>
      </c>
      <c r="BA310" s="51">
        <v>27</v>
      </c>
      <c r="BB310">
        <f t="shared" si="345"/>
        <v>22.801184790160459</v>
      </c>
      <c r="BC310">
        <f t="shared" si="346"/>
        <v>19.235745082847135</v>
      </c>
      <c r="BD310">
        <f t="shared" si="347"/>
        <v>19.802153505254648</v>
      </c>
      <c r="BE310">
        <f t="shared" si="348"/>
        <v>22.161026851138665</v>
      </c>
      <c r="BF310">
        <f t="shared" si="349"/>
        <v>10.627332912665231</v>
      </c>
      <c r="BG310" s="79">
        <f t="shared" si="319"/>
        <v>10.627332912665231</v>
      </c>
      <c r="BH310">
        <f t="shared" si="320"/>
        <v>5</v>
      </c>
      <c r="BM310" s="50" t="s">
        <v>1079</v>
      </c>
      <c r="BN310" s="51">
        <v>23</v>
      </c>
      <c r="BO310" s="51">
        <v>27</v>
      </c>
      <c r="BP310">
        <f t="shared" si="350"/>
        <v>20.919239853838029</v>
      </c>
      <c r="BQ310">
        <f t="shared" si="351"/>
        <v>20.454954584598241</v>
      </c>
      <c r="BR310">
        <f t="shared" si="352"/>
        <v>19.809982959003051</v>
      </c>
      <c r="BS310">
        <f t="shared" si="353"/>
        <v>22.978685776170927</v>
      </c>
      <c r="BT310">
        <f t="shared" si="354"/>
        <v>5.6852415929128499</v>
      </c>
      <c r="BU310" s="79">
        <f t="shared" si="321"/>
        <v>5.6852415929128499</v>
      </c>
      <c r="BV310">
        <f t="shared" si="322"/>
        <v>5</v>
      </c>
      <c r="CA310" s="50" t="s">
        <v>1079</v>
      </c>
      <c r="CB310" s="51">
        <v>23</v>
      </c>
      <c r="CC310" s="51">
        <v>27</v>
      </c>
      <c r="CD310">
        <f t="shared" si="355"/>
        <v>19.828814040186646</v>
      </c>
      <c r="CE310">
        <f t="shared" si="356"/>
        <v>21.428559938244419</v>
      </c>
      <c r="CF310">
        <f t="shared" si="357"/>
        <v>20.023783585713041</v>
      </c>
      <c r="CG310">
        <f t="shared" si="358"/>
        <v>22.978685776170927</v>
      </c>
      <c r="CH310">
        <f t="shared" si="359"/>
        <v>2.2203967547921382</v>
      </c>
      <c r="CI310" s="79">
        <f t="shared" si="323"/>
        <v>2.2203967547921382</v>
      </c>
      <c r="CJ310">
        <f t="shared" si="324"/>
        <v>5</v>
      </c>
      <c r="CO310" s="50" t="s">
        <v>1079</v>
      </c>
      <c r="CP310" s="51">
        <v>23</v>
      </c>
      <c r="CQ310" s="51">
        <v>27</v>
      </c>
      <c r="CR310">
        <f t="shared" si="360"/>
        <v>18.815943471653544</v>
      </c>
      <c r="CS310">
        <f t="shared" si="361"/>
        <v>21.528135660107683</v>
      </c>
      <c r="CT310">
        <f t="shared" si="362"/>
        <v>23.346640643856855</v>
      </c>
      <c r="CU310">
        <f t="shared" si="363"/>
        <v>22.978685776170927</v>
      </c>
      <c r="CV310">
        <f t="shared" si="364"/>
        <v>3.6781252156784703</v>
      </c>
      <c r="CW310" s="79">
        <f t="shared" si="325"/>
        <v>3.6781252156784703</v>
      </c>
      <c r="CX310">
        <f t="shared" si="326"/>
        <v>5</v>
      </c>
      <c r="DC310" s="50" t="s">
        <v>1079</v>
      </c>
      <c r="DD310" s="51">
        <v>23</v>
      </c>
      <c r="DE310" s="51">
        <v>27</v>
      </c>
      <c r="DF310">
        <f t="shared" si="365"/>
        <v>18.184758663457607</v>
      </c>
      <c r="DG310">
        <f t="shared" si="366"/>
        <v>21.531431614579006</v>
      </c>
      <c r="DH310">
        <f t="shared" si="367"/>
        <v>30.31534938207551</v>
      </c>
      <c r="DI310">
        <f t="shared" si="368"/>
        <v>19.966599808102849</v>
      </c>
      <c r="DJ310">
        <f t="shared" si="369"/>
        <v>3.615034941566972</v>
      </c>
      <c r="DK310" s="79">
        <f t="shared" si="327"/>
        <v>3.615034941566972</v>
      </c>
      <c r="DL310">
        <f t="shared" si="328"/>
        <v>5</v>
      </c>
      <c r="DQ310" s="50" t="s">
        <v>1079</v>
      </c>
      <c r="DR310" s="51">
        <v>23</v>
      </c>
      <c r="DS310" s="51">
        <v>27</v>
      </c>
      <c r="DT310">
        <f t="shared" si="370"/>
        <v>17.413386000757225</v>
      </c>
      <c r="DU310">
        <f t="shared" si="371"/>
        <v>21.656289914931953</v>
      </c>
      <c r="DV310">
        <f t="shared" si="372"/>
        <v>29.9284483081865</v>
      </c>
      <c r="DW310">
        <f t="shared" si="373"/>
        <v>19.863478759342119</v>
      </c>
      <c r="DX310">
        <f t="shared" si="374"/>
        <v>3.7438926211903034</v>
      </c>
      <c r="DY310" s="79">
        <f t="shared" si="329"/>
        <v>3.7438926211903034</v>
      </c>
      <c r="DZ310">
        <f t="shared" si="330"/>
        <v>5</v>
      </c>
      <c r="EE310" s="50" t="s">
        <v>1079</v>
      </c>
      <c r="EF310" s="51">
        <v>23</v>
      </c>
      <c r="EG310" s="51">
        <v>27</v>
      </c>
      <c r="EH310">
        <f t="shared" si="375"/>
        <v>17.744001541935042</v>
      </c>
      <c r="EI310">
        <f t="shared" si="376"/>
        <v>21.510027131823811</v>
      </c>
      <c r="EJ310">
        <f t="shared" si="377"/>
        <v>29.9284483081865</v>
      </c>
      <c r="EK310">
        <f t="shared" si="378"/>
        <v>19.863478759342119</v>
      </c>
      <c r="EL310">
        <f t="shared" si="379"/>
        <v>3.8863286352372577</v>
      </c>
      <c r="EM310" s="79">
        <f t="shared" si="331"/>
        <v>3.8863286352372577</v>
      </c>
      <c r="EN310">
        <f t="shared" si="332"/>
        <v>5</v>
      </c>
      <c r="ES310" s="50" t="s">
        <v>1079</v>
      </c>
      <c r="ET310" s="51">
        <v>23</v>
      </c>
      <c r="EU310" s="51">
        <v>27</v>
      </c>
      <c r="EV310">
        <f t="shared" si="380"/>
        <v>17.789630343327424</v>
      </c>
      <c r="EW310">
        <f t="shared" si="381"/>
        <v>21.633245622665779</v>
      </c>
      <c r="EX310">
        <f t="shared" si="382"/>
        <v>29.9284483081865</v>
      </c>
      <c r="EY310">
        <f t="shared" si="383"/>
        <v>19.863478759342119</v>
      </c>
      <c r="EZ310">
        <f t="shared" si="384"/>
        <v>3.8863286352372577</v>
      </c>
      <c r="FA310" s="79">
        <f t="shared" si="333"/>
        <v>3.8863286352372577</v>
      </c>
      <c r="FB310">
        <f t="shared" si="334"/>
        <v>5</v>
      </c>
    </row>
    <row r="311" spans="1:158">
      <c r="A311" s="50" t="s">
        <v>694</v>
      </c>
      <c r="B311" s="53">
        <v>9</v>
      </c>
      <c r="C311" s="53">
        <v>13</v>
      </c>
      <c r="H311" s="1">
        <v>310</v>
      </c>
      <c r="I311" s="50" t="s">
        <v>862</v>
      </c>
      <c r="J311" s="51">
        <v>36</v>
      </c>
      <c r="K311" s="51">
        <v>23</v>
      </c>
      <c r="L311">
        <f t="shared" si="308"/>
        <v>38.587562763149478</v>
      </c>
      <c r="M311">
        <f t="shared" si="309"/>
        <v>24.758836806279895</v>
      </c>
      <c r="N311">
        <f t="shared" si="310"/>
        <v>34.014702703389901</v>
      </c>
      <c r="O311">
        <f t="shared" si="311"/>
        <v>35.014282800023196</v>
      </c>
      <c r="P311">
        <f t="shared" si="312"/>
        <v>27.513632984395208</v>
      </c>
      <c r="Q311" s="79">
        <f t="shared" si="313"/>
        <v>24.758836806279895</v>
      </c>
      <c r="R311">
        <f t="shared" si="314"/>
        <v>2</v>
      </c>
      <c r="W311" s="50" t="s">
        <v>1089</v>
      </c>
      <c r="X311" s="51">
        <v>23</v>
      </c>
      <c r="Y311" s="51">
        <v>28</v>
      </c>
      <c r="Z311">
        <f t="shared" si="335"/>
        <v>30.934002327535961</v>
      </c>
      <c r="AA311">
        <f t="shared" si="336"/>
        <v>20.652279997963475</v>
      </c>
      <c r="AB311">
        <f t="shared" si="337"/>
        <v>19.197776710061611</v>
      </c>
      <c r="AC311">
        <f t="shared" si="338"/>
        <v>22.940139493908923</v>
      </c>
      <c r="AD311">
        <f t="shared" si="339"/>
        <v>13.319359433419979</v>
      </c>
      <c r="AE311" s="79">
        <f t="shared" si="315"/>
        <v>13.319359433419979</v>
      </c>
      <c r="AF311">
        <f t="shared" si="316"/>
        <v>5</v>
      </c>
      <c r="AK311" s="50" t="s">
        <v>1089</v>
      </c>
      <c r="AL311" s="51">
        <v>23</v>
      </c>
      <c r="AM311" s="51">
        <v>28</v>
      </c>
      <c r="AN311">
        <f t="shared" si="340"/>
        <v>27.088206604981945</v>
      </c>
      <c r="AO311">
        <f t="shared" si="341"/>
        <v>21.359620459640006</v>
      </c>
      <c r="AP311">
        <f t="shared" si="342"/>
        <v>19.418430402628189</v>
      </c>
      <c r="AQ311">
        <f t="shared" si="343"/>
        <v>22.452418825081828</v>
      </c>
      <c r="AR311">
        <f t="shared" si="344"/>
        <v>12.208078384606189</v>
      </c>
      <c r="AS311" s="79">
        <f t="shared" si="317"/>
        <v>12.208078384606189</v>
      </c>
      <c r="AT311">
        <f t="shared" si="318"/>
        <v>5</v>
      </c>
      <c r="AY311" s="50" t="s">
        <v>1089</v>
      </c>
      <c r="AZ311" s="51">
        <v>23</v>
      </c>
      <c r="BA311" s="51">
        <v>28</v>
      </c>
      <c r="BB311">
        <f t="shared" si="345"/>
        <v>23.71752825399486</v>
      </c>
      <c r="BC311">
        <f t="shared" si="346"/>
        <v>20.228211872488327</v>
      </c>
      <c r="BD311">
        <f t="shared" si="347"/>
        <v>19.890929917066948</v>
      </c>
      <c r="BE311">
        <f t="shared" si="348"/>
        <v>22.452418825081828</v>
      </c>
      <c r="BF311">
        <f t="shared" si="349"/>
        <v>11.492891120019264</v>
      </c>
      <c r="BG311" s="79">
        <f t="shared" si="319"/>
        <v>11.492891120019264</v>
      </c>
      <c r="BH311">
        <f t="shared" si="320"/>
        <v>5</v>
      </c>
      <c r="BM311" s="50" t="s">
        <v>1089</v>
      </c>
      <c r="BN311" s="51">
        <v>23</v>
      </c>
      <c r="BO311" s="51">
        <v>28</v>
      </c>
      <c r="BP311">
        <f t="shared" si="350"/>
        <v>21.763134276532995</v>
      </c>
      <c r="BQ311">
        <f t="shared" si="351"/>
        <v>21.451972448844341</v>
      </c>
      <c r="BR311">
        <f t="shared" si="352"/>
        <v>19.903066448564939</v>
      </c>
      <c r="BS311">
        <f t="shared" si="353"/>
        <v>23.392733914615452</v>
      </c>
      <c r="BT311">
        <f t="shared" si="354"/>
        <v>6.5501442388535418</v>
      </c>
      <c r="BU311" s="79">
        <f t="shared" si="321"/>
        <v>6.5501442388535418</v>
      </c>
      <c r="BV311">
        <f t="shared" si="322"/>
        <v>5</v>
      </c>
      <c r="CA311" s="50" t="s">
        <v>1089</v>
      </c>
      <c r="CB311" s="51">
        <v>23</v>
      </c>
      <c r="CC311" s="51">
        <v>28</v>
      </c>
      <c r="CD311">
        <f t="shared" si="355"/>
        <v>20.622298886891905</v>
      </c>
      <c r="CE311">
        <f t="shared" si="356"/>
        <v>22.420667378134258</v>
      </c>
      <c r="CF311">
        <f t="shared" si="357"/>
        <v>20.116847199983177</v>
      </c>
      <c r="CG311">
        <f t="shared" si="358"/>
        <v>23.392733914615452</v>
      </c>
      <c r="CH311">
        <f t="shared" si="359"/>
        <v>3.2036690042342797</v>
      </c>
      <c r="CI311" s="79">
        <f t="shared" si="323"/>
        <v>3.2036690042342797</v>
      </c>
      <c r="CJ311">
        <f t="shared" si="324"/>
        <v>5</v>
      </c>
      <c r="CO311" s="50" t="s">
        <v>1089</v>
      </c>
      <c r="CP311" s="51">
        <v>23</v>
      </c>
      <c r="CQ311" s="51">
        <v>28</v>
      </c>
      <c r="CR311">
        <f t="shared" si="360"/>
        <v>19.612959675389678</v>
      </c>
      <c r="CS311">
        <f t="shared" si="361"/>
        <v>22.514675769373188</v>
      </c>
      <c r="CT311">
        <f t="shared" si="362"/>
        <v>23.900379272166145</v>
      </c>
      <c r="CU311">
        <f t="shared" si="363"/>
        <v>23.392733914615452</v>
      </c>
      <c r="CV311">
        <f t="shared" si="364"/>
        <v>3.8965126333953792</v>
      </c>
      <c r="CW311" s="79">
        <f t="shared" si="325"/>
        <v>3.8965126333953792</v>
      </c>
      <c r="CX311">
        <f t="shared" si="326"/>
        <v>5</v>
      </c>
      <c r="DC311" s="50" t="s">
        <v>1089</v>
      </c>
      <c r="DD311" s="51">
        <v>23</v>
      </c>
      <c r="DE311" s="51">
        <v>28</v>
      </c>
      <c r="DF311">
        <f t="shared" si="365"/>
        <v>18.982509144162069</v>
      </c>
      <c r="DG311">
        <f t="shared" si="366"/>
        <v>22.519286637087159</v>
      </c>
      <c r="DH311">
        <f t="shared" si="367"/>
        <v>31.04867804202469</v>
      </c>
      <c r="DI311">
        <f t="shared" si="368"/>
        <v>20.086286922598031</v>
      </c>
      <c r="DJ311">
        <f t="shared" si="369"/>
        <v>3.8125801432560231</v>
      </c>
      <c r="DK311" s="79">
        <f t="shared" si="327"/>
        <v>3.8125801432560231</v>
      </c>
      <c r="DL311">
        <f t="shared" si="328"/>
        <v>5</v>
      </c>
      <c r="DQ311" s="50" t="s">
        <v>1089</v>
      </c>
      <c r="DR311" s="51">
        <v>23</v>
      </c>
      <c r="DS311" s="51">
        <v>28</v>
      </c>
      <c r="DT311">
        <f t="shared" si="370"/>
        <v>18.205663830010916</v>
      </c>
      <c r="DU311">
        <f t="shared" si="371"/>
        <v>22.636540636227597</v>
      </c>
      <c r="DV311">
        <f t="shared" si="372"/>
        <v>30.686550785120691</v>
      </c>
      <c r="DW311">
        <f t="shared" si="373"/>
        <v>19.982304229063161</v>
      </c>
      <c r="DX311">
        <f t="shared" si="374"/>
        <v>3.9379306747330123</v>
      </c>
      <c r="DY311" s="79">
        <f t="shared" si="329"/>
        <v>3.9379306747330123</v>
      </c>
      <c r="DZ311">
        <f t="shared" si="330"/>
        <v>5</v>
      </c>
      <c r="EE311" s="50" t="s">
        <v>1089</v>
      </c>
      <c r="EF311" s="51">
        <v>23</v>
      </c>
      <c r="EG311" s="51">
        <v>28</v>
      </c>
      <c r="EH311">
        <f t="shared" si="375"/>
        <v>18.539212620286577</v>
      </c>
      <c r="EI311">
        <f t="shared" si="376"/>
        <v>22.495928728989973</v>
      </c>
      <c r="EJ311">
        <f t="shared" si="377"/>
        <v>30.686550785120691</v>
      </c>
      <c r="EK311">
        <f t="shared" si="378"/>
        <v>19.982304229063161</v>
      </c>
      <c r="EL311">
        <f t="shared" si="379"/>
        <v>4.0415738891012598</v>
      </c>
      <c r="EM311" s="79">
        <f t="shared" si="331"/>
        <v>4.0415738891012598</v>
      </c>
      <c r="EN311">
        <f t="shared" si="332"/>
        <v>5</v>
      </c>
      <c r="ES311" s="50" t="s">
        <v>1089</v>
      </c>
      <c r="ET311" s="51">
        <v>23</v>
      </c>
      <c r="EU311" s="51">
        <v>28</v>
      </c>
      <c r="EV311">
        <f t="shared" si="380"/>
        <v>18.590225140439685</v>
      </c>
      <c r="EW311">
        <f t="shared" si="381"/>
        <v>22.620923432313457</v>
      </c>
      <c r="EX311">
        <f t="shared" si="382"/>
        <v>30.686550785120691</v>
      </c>
      <c r="EY311">
        <f t="shared" si="383"/>
        <v>19.982304229063161</v>
      </c>
      <c r="EZ311">
        <f t="shared" si="384"/>
        <v>4.0415738891012598</v>
      </c>
      <c r="FA311" s="79">
        <f t="shared" si="333"/>
        <v>4.0415738891012598</v>
      </c>
      <c r="FB311">
        <f t="shared" si="334"/>
        <v>5</v>
      </c>
    </row>
    <row r="312" spans="1:158">
      <c r="A312" s="50" t="s">
        <v>695</v>
      </c>
      <c r="B312" s="53">
        <v>12</v>
      </c>
      <c r="C312" s="53">
        <v>4</v>
      </c>
      <c r="H312" s="1">
        <v>311</v>
      </c>
      <c r="I312" s="50" t="s">
        <v>1137</v>
      </c>
      <c r="J312" s="53">
        <v>19</v>
      </c>
      <c r="K312" s="53">
        <v>32</v>
      </c>
      <c r="L312">
        <f t="shared" si="308"/>
        <v>33.120990323358392</v>
      </c>
      <c r="M312">
        <f t="shared" si="309"/>
        <v>27</v>
      </c>
      <c r="N312">
        <f t="shared" si="310"/>
        <v>18.788294228055936</v>
      </c>
      <c r="O312">
        <f t="shared" si="311"/>
        <v>19.697715603592208</v>
      </c>
      <c r="P312">
        <f t="shared" si="312"/>
        <v>20.124611797498108</v>
      </c>
      <c r="Q312" s="79">
        <f t="shared" si="313"/>
        <v>18.788294228055936</v>
      </c>
      <c r="R312">
        <f t="shared" si="314"/>
        <v>3</v>
      </c>
      <c r="W312" s="50" t="s">
        <v>580</v>
      </c>
      <c r="X312" s="51">
        <v>12</v>
      </c>
      <c r="Y312" s="51">
        <v>13</v>
      </c>
      <c r="Z312">
        <f t="shared" si="335"/>
        <v>12.410177275123832</v>
      </c>
      <c r="AA312">
        <f t="shared" si="336"/>
        <v>11.198837723812336</v>
      </c>
      <c r="AB312">
        <f t="shared" si="337"/>
        <v>15.07956697559263</v>
      </c>
      <c r="AC312">
        <f t="shared" si="338"/>
        <v>13.901438774457844</v>
      </c>
      <c r="AD312">
        <f t="shared" si="339"/>
        <v>5.2916433707108084</v>
      </c>
      <c r="AE312" s="79">
        <f t="shared" si="315"/>
        <v>5.2916433707108084</v>
      </c>
      <c r="AF312">
        <f t="shared" si="316"/>
        <v>5</v>
      </c>
      <c r="AK312" s="50" t="s">
        <v>580</v>
      </c>
      <c r="AL312" s="51">
        <v>12</v>
      </c>
      <c r="AM312" s="51">
        <v>13</v>
      </c>
      <c r="AN312">
        <f t="shared" si="340"/>
        <v>8.5168594283449011</v>
      </c>
      <c r="AO312">
        <f t="shared" si="341"/>
        <v>10.900967269002868</v>
      </c>
      <c r="AP312">
        <f t="shared" si="342"/>
        <v>15.390534194293414</v>
      </c>
      <c r="AQ312">
        <f t="shared" si="343"/>
        <v>13.068197189011533</v>
      </c>
      <c r="AR312">
        <f t="shared" si="344"/>
        <v>6.4060266737416027</v>
      </c>
      <c r="AS312" s="79">
        <f t="shared" si="317"/>
        <v>6.4060266737416027</v>
      </c>
      <c r="AT312">
        <f t="shared" si="318"/>
        <v>5</v>
      </c>
      <c r="AY312" s="50" t="s">
        <v>580</v>
      </c>
      <c r="AZ312" s="51">
        <v>12</v>
      </c>
      <c r="BA312" s="51">
        <v>13</v>
      </c>
      <c r="BB312">
        <f t="shared" si="345"/>
        <v>7.0198439226983229</v>
      </c>
      <c r="BC312">
        <f t="shared" si="346"/>
        <v>9.9756648313923293</v>
      </c>
      <c r="BD312">
        <f t="shared" si="347"/>
        <v>15.460596540938157</v>
      </c>
      <c r="BE312">
        <f t="shared" si="348"/>
        <v>13.068197189011533</v>
      </c>
      <c r="BF312">
        <f t="shared" si="349"/>
        <v>7.3592181063355913</v>
      </c>
      <c r="BG312" s="79">
        <f t="shared" si="319"/>
        <v>7.0198439226983229</v>
      </c>
      <c r="BH312">
        <f t="shared" si="320"/>
        <v>1</v>
      </c>
      <c r="BM312" s="50" t="s">
        <v>580</v>
      </c>
      <c r="BN312" s="51">
        <v>12</v>
      </c>
      <c r="BO312" s="51">
        <v>13</v>
      </c>
      <c r="BP312">
        <f t="shared" si="350"/>
        <v>3.5380091461732146</v>
      </c>
      <c r="BQ312">
        <f t="shared" si="351"/>
        <v>11.353144451031028</v>
      </c>
      <c r="BR312">
        <f t="shared" si="352"/>
        <v>15.390699366435284</v>
      </c>
      <c r="BS312">
        <f t="shared" si="353"/>
        <v>11.225862995778987</v>
      </c>
      <c r="BT312">
        <f t="shared" si="354"/>
        <v>12.158883811015972</v>
      </c>
      <c r="BU312" s="79">
        <f t="shared" si="321"/>
        <v>3.5380091461732146</v>
      </c>
      <c r="BV312">
        <f t="shared" si="322"/>
        <v>1</v>
      </c>
      <c r="CA312" s="50" t="s">
        <v>580</v>
      </c>
      <c r="CB312" s="51">
        <v>12</v>
      </c>
      <c r="CC312" s="51">
        <v>13</v>
      </c>
      <c r="CD312">
        <f t="shared" si="355"/>
        <v>2.0253938432569303</v>
      </c>
      <c r="CE312">
        <f t="shared" si="356"/>
        <v>10.985160314302828</v>
      </c>
      <c r="CF312">
        <f t="shared" si="357"/>
        <v>15.497057969158885</v>
      </c>
      <c r="CG312">
        <f t="shared" si="358"/>
        <v>11.225862995778987</v>
      </c>
      <c r="CH312">
        <f t="shared" si="359"/>
        <v>16.490744509836158</v>
      </c>
      <c r="CI312" s="79">
        <f t="shared" si="323"/>
        <v>2.0253938432569303</v>
      </c>
      <c r="CJ312">
        <f t="shared" si="324"/>
        <v>1</v>
      </c>
      <c r="CO312" s="50" t="s">
        <v>580</v>
      </c>
      <c r="CP312" s="51">
        <v>12</v>
      </c>
      <c r="CQ312" s="51">
        <v>13</v>
      </c>
      <c r="CR312">
        <f t="shared" si="360"/>
        <v>1.0118885850041113</v>
      </c>
      <c r="CS312">
        <f t="shared" si="361"/>
        <v>10.342176995197866</v>
      </c>
      <c r="CT312">
        <f t="shared" si="362"/>
        <v>8.7820249760171425</v>
      </c>
      <c r="CU312">
        <f t="shared" si="363"/>
        <v>11.225862995778987</v>
      </c>
      <c r="CV312">
        <f t="shared" si="364"/>
        <v>20.049136078699494</v>
      </c>
      <c r="CW312" s="79">
        <f t="shared" si="325"/>
        <v>1.0118885850041113</v>
      </c>
      <c r="CX312">
        <f t="shared" si="326"/>
        <v>1</v>
      </c>
      <c r="DC312" s="50" t="s">
        <v>580</v>
      </c>
      <c r="DD312" s="51">
        <v>12</v>
      </c>
      <c r="DE312" s="51">
        <v>13</v>
      </c>
      <c r="DF312">
        <f t="shared" si="365"/>
        <v>0.38256114308249117</v>
      </c>
      <c r="DG312">
        <f t="shared" si="366"/>
        <v>10.493425622421508</v>
      </c>
      <c r="DH312">
        <f t="shared" si="367"/>
        <v>12.69500946448273</v>
      </c>
      <c r="DI312">
        <f t="shared" si="368"/>
        <v>15.009109074723016</v>
      </c>
      <c r="DJ312">
        <f t="shared" si="369"/>
        <v>20.07214257693359</v>
      </c>
      <c r="DK312" s="79">
        <f t="shared" si="327"/>
        <v>0.38256114308249117</v>
      </c>
      <c r="DL312">
        <f t="shared" si="328"/>
        <v>1</v>
      </c>
      <c r="DQ312" s="50" t="s">
        <v>580</v>
      </c>
      <c r="DR312" s="51">
        <v>12</v>
      </c>
      <c r="DS312" s="51">
        <v>13</v>
      </c>
      <c r="DT312">
        <f t="shared" si="370"/>
        <v>0.41348065416380775</v>
      </c>
      <c r="DU312">
        <f t="shared" si="371"/>
        <v>9.7884678063312531</v>
      </c>
      <c r="DV312">
        <f t="shared" si="372"/>
        <v>12.190848208545269</v>
      </c>
      <c r="DW312">
        <f t="shared" si="373"/>
        <v>14.97367188150039</v>
      </c>
      <c r="DX312">
        <f t="shared" si="374"/>
        <v>20.157814532309875</v>
      </c>
      <c r="DY312" s="79">
        <f t="shared" si="329"/>
        <v>0.41348065416380775</v>
      </c>
      <c r="DZ312">
        <f t="shared" si="330"/>
        <v>1</v>
      </c>
      <c r="EE312" s="50" t="s">
        <v>580</v>
      </c>
      <c r="EF312" s="51">
        <v>12</v>
      </c>
      <c r="EG312" s="51">
        <v>13</v>
      </c>
      <c r="EH312">
        <f t="shared" si="375"/>
        <v>7.3720283457301014E-2</v>
      </c>
      <c r="EI312">
        <f t="shared" si="376"/>
        <v>10.261957575423732</v>
      </c>
      <c r="EJ312">
        <f t="shared" si="377"/>
        <v>12.190848208545269</v>
      </c>
      <c r="EK312">
        <f t="shared" si="378"/>
        <v>14.97367188150039</v>
      </c>
      <c r="EL312">
        <f t="shared" si="379"/>
        <v>20.355203739119514</v>
      </c>
      <c r="EM312" s="79">
        <f t="shared" si="331"/>
        <v>7.3720283457301014E-2</v>
      </c>
      <c r="EN312">
        <f t="shared" si="332"/>
        <v>1</v>
      </c>
      <c r="ES312" s="50" t="s">
        <v>580</v>
      </c>
      <c r="ET312" s="51">
        <v>12</v>
      </c>
      <c r="EU312" s="51">
        <v>13</v>
      </c>
      <c r="EV312">
        <f t="shared" si="380"/>
        <v>0.1219864428359973</v>
      </c>
      <c r="EW312">
        <f t="shared" si="381"/>
        <v>10.531320358368559</v>
      </c>
      <c r="EX312">
        <f t="shared" si="382"/>
        <v>12.190848208545269</v>
      </c>
      <c r="EY312">
        <f t="shared" si="383"/>
        <v>14.97367188150039</v>
      </c>
      <c r="EZ312">
        <f t="shared" si="384"/>
        <v>20.355203739119514</v>
      </c>
      <c r="FA312" s="79">
        <f t="shared" si="333"/>
        <v>0.1219864428359973</v>
      </c>
      <c r="FB312">
        <f t="shared" si="334"/>
        <v>1</v>
      </c>
    </row>
    <row r="313" spans="1:158">
      <c r="A313" s="50" t="s">
        <v>697</v>
      </c>
      <c r="B313" s="53">
        <v>27</v>
      </c>
      <c r="C313" s="53">
        <v>9</v>
      </c>
      <c r="H313" s="1">
        <v>312</v>
      </c>
      <c r="I313" s="50" t="s">
        <v>465</v>
      </c>
      <c r="J313" s="53">
        <v>2</v>
      </c>
      <c r="K313" s="53">
        <v>24</v>
      </c>
      <c r="L313">
        <f t="shared" si="308"/>
        <v>21.023796041628639</v>
      </c>
      <c r="M313">
        <f t="shared" si="309"/>
        <v>25.495097567963924</v>
      </c>
      <c r="N313">
        <f t="shared" si="310"/>
        <v>0</v>
      </c>
      <c r="O313">
        <f t="shared" si="311"/>
        <v>1</v>
      </c>
      <c r="P313">
        <f t="shared" si="312"/>
        <v>12.806248474865697</v>
      </c>
      <c r="Q313" s="79">
        <f t="shared" si="313"/>
        <v>0</v>
      </c>
      <c r="R313">
        <f t="shared" si="314"/>
        <v>3</v>
      </c>
      <c r="W313" s="50" t="s">
        <v>1097</v>
      </c>
      <c r="X313" s="51">
        <v>17</v>
      </c>
      <c r="Y313" s="51">
        <v>17</v>
      </c>
      <c r="Z313">
        <f t="shared" si="335"/>
        <v>18.783303756261837</v>
      </c>
      <c r="AA313">
        <f t="shared" si="336"/>
        <v>10.69493029207214</v>
      </c>
      <c r="AB313">
        <f t="shared" si="337"/>
        <v>15.719510730979636</v>
      </c>
      <c r="AC313">
        <f t="shared" si="338"/>
        <v>16.620770138594661</v>
      </c>
      <c r="AD313">
        <f t="shared" si="339"/>
        <v>1.6568280859453648</v>
      </c>
      <c r="AE313" s="79">
        <f t="shared" si="315"/>
        <v>1.6568280859453648</v>
      </c>
      <c r="AF313">
        <f t="shared" si="316"/>
        <v>5</v>
      </c>
      <c r="AK313" s="50" t="s">
        <v>1097</v>
      </c>
      <c r="AL313" s="51">
        <v>17</v>
      </c>
      <c r="AM313" s="51">
        <v>17</v>
      </c>
      <c r="AN313">
        <f t="shared" si="340"/>
        <v>14.678276061519876</v>
      </c>
      <c r="AO313">
        <f t="shared" si="341"/>
        <v>10.983950988595671</v>
      </c>
      <c r="AP313">
        <f t="shared" si="342"/>
        <v>16.04181433459803</v>
      </c>
      <c r="AQ313">
        <f t="shared" si="343"/>
        <v>15.846485765017079</v>
      </c>
      <c r="AR313">
        <f t="shared" si="344"/>
        <v>1.3529638223873133</v>
      </c>
      <c r="AS313" s="79">
        <f t="shared" si="317"/>
        <v>1.3529638223873133</v>
      </c>
      <c r="AT313">
        <f t="shared" si="318"/>
        <v>5</v>
      </c>
      <c r="AY313" s="50" t="s">
        <v>1097</v>
      </c>
      <c r="AZ313" s="51">
        <v>17</v>
      </c>
      <c r="BA313" s="51">
        <v>17</v>
      </c>
      <c r="BB313">
        <f t="shared" si="345"/>
        <v>11.309024178727562</v>
      </c>
      <c r="BC313">
        <f t="shared" si="346"/>
        <v>9.7645902214213649</v>
      </c>
      <c r="BD313">
        <f t="shared" si="347"/>
        <v>16.301666513018507</v>
      </c>
      <c r="BE313">
        <f t="shared" si="348"/>
        <v>15.846485765017079</v>
      </c>
      <c r="BF313">
        <f t="shared" si="349"/>
        <v>1.037685056564668</v>
      </c>
      <c r="BG313" s="79">
        <f t="shared" si="319"/>
        <v>1.037685056564668</v>
      </c>
      <c r="BH313">
        <f t="shared" si="320"/>
        <v>5</v>
      </c>
      <c r="BM313" s="50" t="s">
        <v>1097</v>
      </c>
      <c r="BN313" s="51">
        <v>17</v>
      </c>
      <c r="BO313" s="51">
        <v>17</v>
      </c>
      <c r="BP313">
        <f t="shared" si="350"/>
        <v>9.2769174849410696</v>
      </c>
      <c r="BQ313">
        <f t="shared" si="351"/>
        <v>11.277726808979574</v>
      </c>
      <c r="BR313">
        <f t="shared" si="352"/>
        <v>16.257324297312625</v>
      </c>
      <c r="BS313">
        <f t="shared" si="353"/>
        <v>15.12679741386127</v>
      </c>
      <c r="BT313">
        <f t="shared" si="354"/>
        <v>5.9810134132759032</v>
      </c>
      <c r="BU313" s="79">
        <f t="shared" si="321"/>
        <v>5.9810134132759032</v>
      </c>
      <c r="BV313">
        <f t="shared" si="322"/>
        <v>5</v>
      </c>
      <c r="CA313" s="50" t="s">
        <v>1097</v>
      </c>
      <c r="CB313" s="51">
        <v>17</v>
      </c>
      <c r="CC313" s="51">
        <v>17</v>
      </c>
      <c r="CD313">
        <f t="shared" si="355"/>
        <v>8.3990891220597899</v>
      </c>
      <c r="CE313">
        <f t="shared" si="356"/>
        <v>11.711985418661254</v>
      </c>
      <c r="CF313">
        <f t="shared" si="357"/>
        <v>16.42776458802204</v>
      </c>
      <c r="CG313">
        <f t="shared" si="358"/>
        <v>15.12679741386127</v>
      </c>
      <c r="CH313">
        <f t="shared" si="359"/>
        <v>10.169705765099177</v>
      </c>
      <c r="CI313" s="79">
        <f t="shared" si="323"/>
        <v>8.3990891220597899</v>
      </c>
      <c r="CJ313">
        <f t="shared" si="324"/>
        <v>1</v>
      </c>
      <c r="CO313" s="50" t="s">
        <v>1097</v>
      </c>
      <c r="CP313" s="51">
        <v>17</v>
      </c>
      <c r="CQ313" s="51">
        <v>17</v>
      </c>
      <c r="CR313">
        <f t="shared" si="360"/>
        <v>7.3855032061777361</v>
      </c>
      <c r="CS313">
        <f t="shared" si="361"/>
        <v>11.478703106187561</v>
      </c>
      <c r="CT313">
        <f t="shared" si="362"/>
        <v>13.908293545557228</v>
      </c>
      <c r="CU313">
        <f t="shared" si="363"/>
        <v>15.12679741386127</v>
      </c>
      <c r="CV313">
        <f t="shared" si="364"/>
        <v>13.672935526148356</v>
      </c>
      <c r="CW313" s="79">
        <f t="shared" si="325"/>
        <v>7.3855032061777361</v>
      </c>
      <c r="CX313">
        <f t="shared" si="326"/>
        <v>1</v>
      </c>
      <c r="DC313" s="50" t="s">
        <v>1097</v>
      </c>
      <c r="DD313" s="51">
        <v>17</v>
      </c>
      <c r="DE313" s="51">
        <v>17</v>
      </c>
      <c r="DF313">
        <f t="shared" si="365"/>
        <v>6.764882627821164</v>
      </c>
      <c r="DG313">
        <f t="shared" si="366"/>
        <v>11.549403052681651</v>
      </c>
      <c r="DH313">
        <f t="shared" si="367"/>
        <v>19.098028533681326</v>
      </c>
      <c r="DI313">
        <f t="shared" si="368"/>
        <v>16.068960749747717</v>
      </c>
      <c r="DJ313">
        <f t="shared" si="369"/>
        <v>13.699828470048454</v>
      </c>
      <c r="DK313" s="79">
        <f t="shared" si="327"/>
        <v>6.764882627821164</v>
      </c>
      <c r="DL313">
        <f t="shared" si="328"/>
        <v>1</v>
      </c>
      <c r="DQ313" s="50" t="s">
        <v>1097</v>
      </c>
      <c r="DR313" s="51">
        <v>17</v>
      </c>
      <c r="DS313" s="51">
        <v>17</v>
      </c>
      <c r="DT313">
        <f t="shared" si="370"/>
        <v>6.0560344592288882</v>
      </c>
      <c r="DU313">
        <f t="shared" si="371"/>
        <v>11.325710974573887</v>
      </c>
      <c r="DV313">
        <f t="shared" si="372"/>
        <v>18.575396401471259</v>
      </c>
      <c r="DW313">
        <f t="shared" si="373"/>
        <v>15.997022447156704</v>
      </c>
      <c r="DX313">
        <f t="shared" si="374"/>
        <v>13.781917873757745</v>
      </c>
      <c r="DY313" s="79">
        <f t="shared" si="329"/>
        <v>6.0560344592288882</v>
      </c>
      <c r="DZ313">
        <f t="shared" si="330"/>
        <v>1</v>
      </c>
      <c r="EE313" s="50" t="s">
        <v>1097</v>
      </c>
      <c r="EF313" s="51">
        <v>17</v>
      </c>
      <c r="EG313" s="51">
        <v>17</v>
      </c>
      <c r="EH313">
        <f t="shared" si="375"/>
        <v>6.3540066194640552</v>
      </c>
      <c r="EI313">
        <f t="shared" si="376"/>
        <v>11.430536770064498</v>
      </c>
      <c r="EJ313">
        <f t="shared" si="377"/>
        <v>18.575396401471259</v>
      </c>
      <c r="EK313">
        <f t="shared" si="378"/>
        <v>15.997022447156704</v>
      </c>
      <c r="EL313">
        <f t="shared" si="379"/>
        <v>13.978957129237685</v>
      </c>
      <c r="EM313" s="79">
        <f t="shared" si="331"/>
        <v>6.3540066194640552</v>
      </c>
      <c r="EN313">
        <f t="shared" si="332"/>
        <v>1</v>
      </c>
      <c r="ES313" s="50" t="s">
        <v>1097</v>
      </c>
      <c r="ET313" s="51">
        <v>17</v>
      </c>
      <c r="EU313" s="51">
        <v>17</v>
      </c>
      <c r="EV313">
        <f t="shared" si="380"/>
        <v>6.3616780547459157</v>
      </c>
      <c r="EW313">
        <f t="shared" si="381"/>
        <v>11.634620953455599</v>
      </c>
      <c r="EX313">
        <f t="shared" si="382"/>
        <v>18.575396401471259</v>
      </c>
      <c r="EY313">
        <f t="shared" si="383"/>
        <v>15.997022447156704</v>
      </c>
      <c r="EZ313">
        <f t="shared" si="384"/>
        <v>13.978957129237685</v>
      </c>
      <c r="FA313" s="79">
        <f t="shared" si="333"/>
        <v>6.3616780547459157</v>
      </c>
      <c r="FB313">
        <f t="shared" si="334"/>
        <v>1</v>
      </c>
    </row>
    <row r="314" spans="1:158">
      <c r="A314" s="50" t="s">
        <v>698</v>
      </c>
      <c r="B314" s="53">
        <v>15</v>
      </c>
      <c r="C314" s="53">
        <v>12</v>
      </c>
      <c r="H314" s="1">
        <v>313</v>
      </c>
      <c r="I314" s="50" t="s">
        <v>993</v>
      </c>
      <c r="J314" s="51">
        <v>9</v>
      </c>
      <c r="K314" s="51">
        <v>12</v>
      </c>
      <c r="L314">
        <f t="shared" si="308"/>
        <v>10.816653826391969</v>
      </c>
      <c r="M314">
        <f t="shared" si="309"/>
        <v>12.206555615733702</v>
      </c>
      <c r="N314">
        <f t="shared" si="310"/>
        <v>13.892443989449804</v>
      </c>
      <c r="O314">
        <f t="shared" si="311"/>
        <v>14.422205101855956</v>
      </c>
      <c r="P314">
        <f t="shared" si="312"/>
        <v>2.2360679774997898</v>
      </c>
      <c r="Q314" s="79">
        <f t="shared" si="313"/>
        <v>2.2360679774997898</v>
      </c>
      <c r="R314">
        <f t="shared" si="314"/>
        <v>5</v>
      </c>
      <c r="W314" s="50" t="s">
        <v>1101</v>
      </c>
      <c r="X314" s="53">
        <v>12</v>
      </c>
      <c r="Y314" s="53">
        <v>13</v>
      </c>
      <c r="Z314">
        <f t="shared" si="335"/>
        <v>12.410177275123832</v>
      </c>
      <c r="AA314">
        <f t="shared" si="336"/>
        <v>11.198837723812336</v>
      </c>
      <c r="AB314">
        <f t="shared" si="337"/>
        <v>15.07956697559263</v>
      </c>
      <c r="AC314">
        <f t="shared" si="338"/>
        <v>13.901438774457844</v>
      </c>
      <c r="AD314">
        <f t="shared" si="339"/>
        <v>5.2916433707108084</v>
      </c>
      <c r="AE314" s="79">
        <f t="shared" si="315"/>
        <v>5.2916433707108084</v>
      </c>
      <c r="AF314">
        <f t="shared" si="316"/>
        <v>5</v>
      </c>
      <c r="AK314" s="50" t="s">
        <v>1101</v>
      </c>
      <c r="AL314" s="53">
        <v>12</v>
      </c>
      <c r="AM314" s="53">
        <v>13</v>
      </c>
      <c r="AN314">
        <f t="shared" si="340"/>
        <v>8.5168594283449011</v>
      </c>
      <c r="AO314">
        <f t="shared" si="341"/>
        <v>10.900967269002868</v>
      </c>
      <c r="AP314">
        <f t="shared" si="342"/>
        <v>15.390534194293414</v>
      </c>
      <c r="AQ314">
        <f t="shared" si="343"/>
        <v>13.068197189011533</v>
      </c>
      <c r="AR314">
        <f t="shared" si="344"/>
        <v>6.4060266737416027</v>
      </c>
      <c r="AS314" s="79">
        <f t="shared" si="317"/>
        <v>6.4060266737416027</v>
      </c>
      <c r="AT314">
        <f t="shared" si="318"/>
        <v>5</v>
      </c>
      <c r="AY314" s="50" t="s">
        <v>1101</v>
      </c>
      <c r="AZ314" s="53">
        <v>12</v>
      </c>
      <c r="BA314" s="53">
        <v>13</v>
      </c>
      <c r="BB314">
        <f t="shared" si="345"/>
        <v>7.0198439226983229</v>
      </c>
      <c r="BC314">
        <f t="shared" si="346"/>
        <v>9.9756648313923293</v>
      </c>
      <c r="BD314">
        <f t="shared" si="347"/>
        <v>15.460596540938157</v>
      </c>
      <c r="BE314">
        <f t="shared" si="348"/>
        <v>13.068197189011533</v>
      </c>
      <c r="BF314">
        <f t="shared" si="349"/>
        <v>7.3592181063355913</v>
      </c>
      <c r="BG314" s="79">
        <f t="shared" si="319"/>
        <v>7.0198439226983229</v>
      </c>
      <c r="BH314">
        <f t="shared" si="320"/>
        <v>1</v>
      </c>
      <c r="BM314" s="50" t="s">
        <v>1101</v>
      </c>
      <c r="BN314" s="53">
        <v>12</v>
      </c>
      <c r="BO314" s="53">
        <v>13</v>
      </c>
      <c r="BP314">
        <f t="shared" si="350"/>
        <v>3.5380091461732146</v>
      </c>
      <c r="BQ314">
        <f t="shared" si="351"/>
        <v>11.353144451031028</v>
      </c>
      <c r="BR314">
        <f t="shared" si="352"/>
        <v>15.390699366435284</v>
      </c>
      <c r="BS314">
        <f t="shared" si="353"/>
        <v>11.225862995778987</v>
      </c>
      <c r="BT314">
        <f t="shared" si="354"/>
        <v>12.158883811015972</v>
      </c>
      <c r="BU314" s="79">
        <f t="shared" si="321"/>
        <v>3.5380091461732146</v>
      </c>
      <c r="BV314">
        <f t="shared" si="322"/>
        <v>1</v>
      </c>
      <c r="CA314" s="50" t="s">
        <v>1101</v>
      </c>
      <c r="CB314" s="53">
        <v>12</v>
      </c>
      <c r="CC314" s="53">
        <v>13</v>
      </c>
      <c r="CD314">
        <f t="shared" si="355"/>
        <v>2.0253938432569303</v>
      </c>
      <c r="CE314">
        <f t="shared" si="356"/>
        <v>10.985160314302828</v>
      </c>
      <c r="CF314">
        <f t="shared" si="357"/>
        <v>15.497057969158885</v>
      </c>
      <c r="CG314">
        <f t="shared" si="358"/>
        <v>11.225862995778987</v>
      </c>
      <c r="CH314">
        <f t="shared" si="359"/>
        <v>16.490744509836158</v>
      </c>
      <c r="CI314" s="79">
        <f t="shared" si="323"/>
        <v>2.0253938432569303</v>
      </c>
      <c r="CJ314">
        <f t="shared" si="324"/>
        <v>1</v>
      </c>
      <c r="CO314" s="50" t="s">
        <v>1101</v>
      </c>
      <c r="CP314" s="53">
        <v>12</v>
      </c>
      <c r="CQ314" s="53">
        <v>13</v>
      </c>
      <c r="CR314">
        <f t="shared" si="360"/>
        <v>1.0118885850041113</v>
      </c>
      <c r="CS314">
        <f t="shared" si="361"/>
        <v>10.342176995197866</v>
      </c>
      <c r="CT314">
        <f t="shared" si="362"/>
        <v>8.7820249760171425</v>
      </c>
      <c r="CU314">
        <f t="shared" si="363"/>
        <v>11.225862995778987</v>
      </c>
      <c r="CV314">
        <f t="shared" si="364"/>
        <v>20.049136078699494</v>
      </c>
      <c r="CW314" s="79">
        <f t="shared" si="325"/>
        <v>1.0118885850041113</v>
      </c>
      <c r="CX314">
        <f t="shared" si="326"/>
        <v>1</v>
      </c>
      <c r="DC314" s="50" t="s">
        <v>1101</v>
      </c>
      <c r="DD314" s="53">
        <v>12</v>
      </c>
      <c r="DE314" s="53">
        <v>13</v>
      </c>
      <c r="DF314">
        <f t="shared" si="365"/>
        <v>0.38256114308249117</v>
      </c>
      <c r="DG314">
        <f t="shared" si="366"/>
        <v>10.493425622421508</v>
      </c>
      <c r="DH314">
        <f t="shared" si="367"/>
        <v>12.69500946448273</v>
      </c>
      <c r="DI314">
        <f t="shared" si="368"/>
        <v>15.009109074723016</v>
      </c>
      <c r="DJ314">
        <f t="shared" si="369"/>
        <v>20.07214257693359</v>
      </c>
      <c r="DK314" s="79">
        <f t="shared" si="327"/>
        <v>0.38256114308249117</v>
      </c>
      <c r="DL314">
        <f t="shared" si="328"/>
        <v>1</v>
      </c>
      <c r="DQ314" s="50" t="s">
        <v>1101</v>
      </c>
      <c r="DR314" s="53">
        <v>12</v>
      </c>
      <c r="DS314" s="53">
        <v>13</v>
      </c>
      <c r="DT314">
        <f t="shared" si="370"/>
        <v>0.41348065416380775</v>
      </c>
      <c r="DU314">
        <f t="shared" si="371"/>
        <v>9.7884678063312531</v>
      </c>
      <c r="DV314">
        <f t="shared" si="372"/>
        <v>12.190848208545269</v>
      </c>
      <c r="DW314">
        <f t="shared" si="373"/>
        <v>14.97367188150039</v>
      </c>
      <c r="DX314">
        <f t="shared" si="374"/>
        <v>20.157814532309875</v>
      </c>
      <c r="DY314" s="79">
        <f t="shared" si="329"/>
        <v>0.41348065416380775</v>
      </c>
      <c r="DZ314">
        <f t="shared" si="330"/>
        <v>1</v>
      </c>
      <c r="EE314" s="50" t="s">
        <v>1101</v>
      </c>
      <c r="EF314" s="53">
        <v>12</v>
      </c>
      <c r="EG314" s="53">
        <v>13</v>
      </c>
      <c r="EH314">
        <f t="shared" si="375"/>
        <v>7.3720283457301014E-2</v>
      </c>
      <c r="EI314">
        <f t="shared" si="376"/>
        <v>10.261957575423732</v>
      </c>
      <c r="EJ314">
        <f t="shared" si="377"/>
        <v>12.190848208545269</v>
      </c>
      <c r="EK314">
        <f t="shared" si="378"/>
        <v>14.97367188150039</v>
      </c>
      <c r="EL314">
        <f t="shared" si="379"/>
        <v>20.355203739119514</v>
      </c>
      <c r="EM314" s="79">
        <f t="shared" si="331"/>
        <v>7.3720283457301014E-2</v>
      </c>
      <c r="EN314">
        <f t="shared" si="332"/>
        <v>1</v>
      </c>
      <c r="ES314" s="50" t="s">
        <v>1101</v>
      </c>
      <c r="ET314" s="53">
        <v>12</v>
      </c>
      <c r="EU314" s="53">
        <v>13</v>
      </c>
      <c r="EV314">
        <f t="shared" si="380"/>
        <v>0.1219864428359973</v>
      </c>
      <c r="EW314">
        <f t="shared" si="381"/>
        <v>10.531320358368559</v>
      </c>
      <c r="EX314">
        <f t="shared" si="382"/>
        <v>12.190848208545269</v>
      </c>
      <c r="EY314">
        <f t="shared" si="383"/>
        <v>14.97367188150039</v>
      </c>
      <c r="EZ314">
        <f t="shared" si="384"/>
        <v>20.355203739119514</v>
      </c>
      <c r="FA314" s="79">
        <f t="shared" si="333"/>
        <v>0.1219864428359973</v>
      </c>
      <c r="FB314">
        <f t="shared" si="334"/>
        <v>1</v>
      </c>
    </row>
    <row r="315" spans="1:158">
      <c r="A315" s="50" t="s">
        <v>699</v>
      </c>
      <c r="B315" s="53">
        <v>9</v>
      </c>
      <c r="C315" s="53">
        <v>8</v>
      </c>
      <c r="H315" s="1">
        <v>314</v>
      </c>
      <c r="I315" s="50" t="s">
        <v>469</v>
      </c>
      <c r="J315" s="53">
        <v>9</v>
      </c>
      <c r="K315" s="53">
        <v>12</v>
      </c>
      <c r="L315">
        <f t="shared" si="308"/>
        <v>10.816653826391969</v>
      </c>
      <c r="M315">
        <f t="shared" si="309"/>
        <v>12.206555615733702</v>
      </c>
      <c r="N315">
        <f t="shared" si="310"/>
        <v>13.892443989449804</v>
      </c>
      <c r="O315">
        <f t="shared" si="311"/>
        <v>14.422205101855956</v>
      </c>
      <c r="P315">
        <f t="shared" si="312"/>
        <v>2.2360679774997898</v>
      </c>
      <c r="Q315" s="79">
        <f t="shared" si="313"/>
        <v>2.2360679774997898</v>
      </c>
      <c r="R315">
        <f t="shared" si="314"/>
        <v>5</v>
      </c>
      <c r="W315" s="50" t="s">
        <v>1103</v>
      </c>
      <c r="X315" s="53">
        <v>2</v>
      </c>
      <c r="Y315" s="53">
        <v>24</v>
      </c>
      <c r="Z315">
        <f t="shared" si="335"/>
        <v>19.892523721237584</v>
      </c>
      <c r="AA315">
        <f t="shared" si="336"/>
        <v>25.762174636592356</v>
      </c>
      <c r="AB315">
        <f t="shared" si="337"/>
        <v>2.603927232351928</v>
      </c>
      <c r="AC315">
        <f t="shared" si="338"/>
        <v>2.6925824035672519</v>
      </c>
      <c r="AD315">
        <f t="shared" si="339"/>
        <v>15.024602126178488</v>
      </c>
      <c r="AE315" s="79">
        <f t="shared" si="315"/>
        <v>2.603927232351928</v>
      </c>
      <c r="AF315">
        <f t="shared" si="316"/>
        <v>3</v>
      </c>
      <c r="AK315" s="50" t="s">
        <v>1103</v>
      </c>
      <c r="AL315" s="53">
        <v>2</v>
      </c>
      <c r="AM315" s="53">
        <v>24</v>
      </c>
      <c r="AN315">
        <f t="shared" si="340"/>
        <v>19.200085351533922</v>
      </c>
      <c r="AO315">
        <f t="shared" si="341"/>
        <v>25.613014070582786</v>
      </c>
      <c r="AP315">
        <f t="shared" si="342"/>
        <v>2.5832422351987985</v>
      </c>
      <c r="AQ315">
        <f t="shared" si="343"/>
        <v>3.0184617126756614</v>
      </c>
      <c r="AR315">
        <f t="shared" si="344"/>
        <v>15.291953586271733</v>
      </c>
      <c r="AS315" s="79">
        <f t="shared" si="317"/>
        <v>2.5832422351987985</v>
      </c>
      <c r="AT315">
        <f t="shared" si="318"/>
        <v>3</v>
      </c>
      <c r="AY315" s="50" t="s">
        <v>1103</v>
      </c>
      <c r="AZ315" s="53">
        <v>2</v>
      </c>
      <c r="BA315" s="53">
        <v>24</v>
      </c>
      <c r="BB315">
        <f t="shared" si="345"/>
        <v>21.306379903283535</v>
      </c>
      <c r="BC315">
        <f t="shared" si="346"/>
        <v>24.576694015963124</v>
      </c>
      <c r="BD315">
        <f t="shared" si="347"/>
        <v>2.1339763076634504</v>
      </c>
      <c r="BE315">
        <f t="shared" si="348"/>
        <v>3.0184617126756614</v>
      </c>
      <c r="BF315">
        <f t="shared" si="349"/>
        <v>16.616292624909374</v>
      </c>
      <c r="BG315" s="79">
        <f t="shared" si="319"/>
        <v>2.1339763076634504</v>
      </c>
      <c r="BH315">
        <f t="shared" si="320"/>
        <v>3</v>
      </c>
      <c r="BM315" s="50" t="s">
        <v>1103</v>
      </c>
      <c r="BN315" s="53">
        <v>2</v>
      </c>
      <c r="BO315" s="53">
        <v>24</v>
      </c>
      <c r="BP315">
        <f t="shared" si="350"/>
        <v>17.372364898148014</v>
      </c>
      <c r="BQ315">
        <f t="shared" si="351"/>
        <v>26.041592994553476</v>
      </c>
      <c r="BR315">
        <f t="shared" si="352"/>
        <v>2.0629225695579119</v>
      </c>
      <c r="BS315">
        <f t="shared" si="353"/>
        <v>6.1008196170678586</v>
      </c>
      <c r="BT315">
        <f t="shared" si="354"/>
        <v>18.028761957211213</v>
      </c>
      <c r="BU315" s="79">
        <f t="shared" si="321"/>
        <v>2.0629225695579119</v>
      </c>
      <c r="BV315">
        <f t="shared" si="322"/>
        <v>3</v>
      </c>
      <c r="CA315" s="50" t="s">
        <v>1103</v>
      </c>
      <c r="CB315" s="53">
        <v>2</v>
      </c>
      <c r="CC315" s="53">
        <v>24</v>
      </c>
      <c r="CD315">
        <f t="shared" si="355"/>
        <v>15.26652619819922</v>
      </c>
      <c r="CE315">
        <f t="shared" si="356"/>
        <v>25.811621121598186</v>
      </c>
      <c r="CF315">
        <f t="shared" si="357"/>
        <v>1.9262735526064294</v>
      </c>
      <c r="CG315">
        <f t="shared" si="358"/>
        <v>6.1008196170678586</v>
      </c>
      <c r="CH315">
        <f t="shared" si="359"/>
        <v>21.501661941084727</v>
      </c>
      <c r="CI315" s="79">
        <f t="shared" si="323"/>
        <v>1.9262735526064294</v>
      </c>
      <c r="CJ315">
        <f t="shared" si="324"/>
        <v>3</v>
      </c>
      <c r="CO315" s="50" t="s">
        <v>1103</v>
      </c>
      <c r="CP315" s="53">
        <v>2</v>
      </c>
      <c r="CQ315" s="53">
        <v>24</v>
      </c>
      <c r="CR315">
        <f t="shared" si="360"/>
        <v>15.09705772024674</v>
      </c>
      <c r="CS315">
        <f t="shared" si="361"/>
        <v>25.197432904960774</v>
      </c>
      <c r="CT315">
        <f t="shared" si="362"/>
        <v>9.6735789312636964</v>
      </c>
      <c r="CU315">
        <f t="shared" si="363"/>
        <v>6.1008196170678586</v>
      </c>
      <c r="CV315">
        <f t="shared" si="364"/>
        <v>24.807965396263551</v>
      </c>
      <c r="CW315" s="79">
        <f t="shared" si="325"/>
        <v>6.1008196170678586</v>
      </c>
      <c r="CX315">
        <f t="shared" si="326"/>
        <v>4</v>
      </c>
      <c r="DC315" s="50" t="s">
        <v>1103</v>
      </c>
      <c r="DD315" s="53">
        <v>2</v>
      </c>
      <c r="DE315" s="53">
        <v>24</v>
      </c>
      <c r="DF315">
        <f t="shared" si="365"/>
        <v>14.975503149750814</v>
      </c>
      <c r="DG315">
        <f t="shared" si="366"/>
        <v>25.344767985982674</v>
      </c>
      <c r="DH315">
        <f t="shared" si="367"/>
        <v>19.000537049339055</v>
      </c>
      <c r="DI315">
        <f t="shared" si="368"/>
        <v>1.5746557899848224</v>
      </c>
      <c r="DJ315">
        <f t="shared" si="369"/>
        <v>24.762484272559373</v>
      </c>
      <c r="DK315" s="79">
        <f t="shared" si="327"/>
        <v>1.5746557899848224</v>
      </c>
      <c r="DL315">
        <f t="shared" si="328"/>
        <v>4</v>
      </c>
      <c r="DQ315" s="50" t="s">
        <v>1103</v>
      </c>
      <c r="DR315" s="53">
        <v>2</v>
      </c>
      <c r="DS315" s="53">
        <v>24</v>
      </c>
      <c r="DT315">
        <f t="shared" si="370"/>
        <v>14.67464746191089</v>
      </c>
      <c r="DU315">
        <f t="shared" si="371"/>
        <v>24.654459041957974</v>
      </c>
      <c r="DV315">
        <f t="shared" si="372"/>
        <v>19.515503459449654</v>
      </c>
      <c r="DW315">
        <f t="shared" si="373"/>
        <v>1.6680162513703165</v>
      </c>
      <c r="DX315">
        <f t="shared" si="374"/>
        <v>24.888766429033865</v>
      </c>
      <c r="DY315" s="79">
        <f t="shared" si="329"/>
        <v>1.6680162513703165</v>
      </c>
      <c r="DZ315">
        <f t="shared" si="330"/>
        <v>4</v>
      </c>
      <c r="EE315" s="50" t="s">
        <v>1103</v>
      </c>
      <c r="EF315" s="53">
        <v>2</v>
      </c>
      <c r="EG315" s="53">
        <v>24</v>
      </c>
      <c r="EH315">
        <f t="shared" si="375"/>
        <v>14.814620047108633</v>
      </c>
      <c r="EI315">
        <f t="shared" si="376"/>
        <v>25.118405190771895</v>
      </c>
      <c r="EJ315">
        <f t="shared" si="377"/>
        <v>19.515503459449654</v>
      </c>
      <c r="EK315">
        <f t="shared" si="378"/>
        <v>1.6680162513703165</v>
      </c>
      <c r="EL315">
        <f t="shared" si="379"/>
        <v>25.051249240328616</v>
      </c>
      <c r="EM315" s="79">
        <f t="shared" si="331"/>
        <v>1.6680162513703165</v>
      </c>
      <c r="EN315">
        <f t="shared" si="332"/>
        <v>4</v>
      </c>
      <c r="ES315" s="50" t="s">
        <v>1103</v>
      </c>
      <c r="ET315" s="53">
        <v>2</v>
      </c>
      <c r="EU315" s="53">
        <v>24</v>
      </c>
      <c r="EV315">
        <f t="shared" si="380"/>
        <v>14.982913071637164</v>
      </c>
      <c r="EW315">
        <f t="shared" si="381"/>
        <v>25.386328416109883</v>
      </c>
      <c r="EX315">
        <f t="shared" si="382"/>
        <v>19.515503459449654</v>
      </c>
      <c r="EY315">
        <f t="shared" si="383"/>
        <v>1.6680162513703165</v>
      </c>
      <c r="EZ315">
        <f t="shared" si="384"/>
        <v>25.051249240328616</v>
      </c>
      <c r="FA315" s="79">
        <f t="shared" si="333"/>
        <v>1.6680162513703165</v>
      </c>
      <c r="FB315">
        <f t="shared" si="334"/>
        <v>4</v>
      </c>
    </row>
    <row r="316" spans="1:158">
      <c r="A316" s="50" t="s">
        <v>701</v>
      </c>
      <c r="B316" s="53">
        <v>19</v>
      </c>
      <c r="C316" s="53">
        <v>28</v>
      </c>
      <c r="H316" s="1">
        <v>315</v>
      </c>
      <c r="I316" s="50" t="s">
        <v>850</v>
      </c>
      <c r="J316" s="51">
        <v>11</v>
      </c>
      <c r="K316" s="51">
        <v>20</v>
      </c>
      <c r="L316">
        <f t="shared" si="308"/>
        <v>18.788294228055936</v>
      </c>
      <c r="M316">
        <f t="shared" si="309"/>
        <v>17</v>
      </c>
      <c r="N316">
        <f t="shared" si="310"/>
        <v>9.8488578017961039</v>
      </c>
      <c r="O316">
        <f t="shared" si="311"/>
        <v>10.770329614269007</v>
      </c>
      <c r="P316">
        <f t="shared" si="312"/>
        <v>6.0827625302982193</v>
      </c>
      <c r="Q316" s="79">
        <f t="shared" si="313"/>
        <v>6.0827625302982193</v>
      </c>
      <c r="R316">
        <f t="shared" si="314"/>
        <v>5</v>
      </c>
      <c r="W316" s="50" t="s">
        <v>1105</v>
      </c>
      <c r="X316" s="53">
        <v>17</v>
      </c>
      <c r="Y316" s="53">
        <v>17</v>
      </c>
      <c r="Z316">
        <f t="shared" si="335"/>
        <v>18.783303756261837</v>
      </c>
      <c r="AA316">
        <f t="shared" si="336"/>
        <v>10.69493029207214</v>
      </c>
      <c r="AB316">
        <f t="shared" si="337"/>
        <v>15.719510730979636</v>
      </c>
      <c r="AC316">
        <f t="shared" si="338"/>
        <v>16.620770138594661</v>
      </c>
      <c r="AD316">
        <f t="shared" si="339"/>
        <v>1.6568280859453648</v>
      </c>
      <c r="AE316" s="79">
        <f t="shared" si="315"/>
        <v>1.6568280859453648</v>
      </c>
      <c r="AF316">
        <f t="shared" si="316"/>
        <v>5</v>
      </c>
      <c r="AK316" s="50" t="s">
        <v>1105</v>
      </c>
      <c r="AL316" s="53">
        <v>17</v>
      </c>
      <c r="AM316" s="53">
        <v>17</v>
      </c>
      <c r="AN316">
        <f t="shared" si="340"/>
        <v>14.678276061519876</v>
      </c>
      <c r="AO316">
        <f t="shared" si="341"/>
        <v>10.983950988595671</v>
      </c>
      <c r="AP316">
        <f t="shared" si="342"/>
        <v>16.04181433459803</v>
      </c>
      <c r="AQ316">
        <f t="shared" si="343"/>
        <v>15.846485765017079</v>
      </c>
      <c r="AR316">
        <f t="shared" si="344"/>
        <v>1.3529638223873133</v>
      </c>
      <c r="AS316" s="79">
        <f t="shared" si="317"/>
        <v>1.3529638223873133</v>
      </c>
      <c r="AT316">
        <f t="shared" si="318"/>
        <v>5</v>
      </c>
      <c r="AY316" s="50" t="s">
        <v>1105</v>
      </c>
      <c r="AZ316" s="53">
        <v>17</v>
      </c>
      <c r="BA316" s="53">
        <v>17</v>
      </c>
      <c r="BB316">
        <f t="shared" si="345"/>
        <v>11.309024178727562</v>
      </c>
      <c r="BC316">
        <f t="shared" si="346"/>
        <v>9.7645902214213649</v>
      </c>
      <c r="BD316">
        <f t="shared" si="347"/>
        <v>16.301666513018507</v>
      </c>
      <c r="BE316">
        <f t="shared" si="348"/>
        <v>15.846485765017079</v>
      </c>
      <c r="BF316">
        <f t="shared" si="349"/>
        <v>1.037685056564668</v>
      </c>
      <c r="BG316" s="79">
        <f t="shared" si="319"/>
        <v>1.037685056564668</v>
      </c>
      <c r="BH316">
        <f t="shared" si="320"/>
        <v>5</v>
      </c>
      <c r="BM316" s="50" t="s">
        <v>1105</v>
      </c>
      <c r="BN316" s="53">
        <v>17</v>
      </c>
      <c r="BO316" s="53">
        <v>17</v>
      </c>
      <c r="BP316">
        <f t="shared" si="350"/>
        <v>9.2769174849410696</v>
      </c>
      <c r="BQ316">
        <f t="shared" si="351"/>
        <v>11.277726808979574</v>
      </c>
      <c r="BR316">
        <f t="shared" si="352"/>
        <v>16.257324297312625</v>
      </c>
      <c r="BS316">
        <f t="shared" si="353"/>
        <v>15.12679741386127</v>
      </c>
      <c r="BT316">
        <f t="shared" si="354"/>
        <v>5.9810134132759032</v>
      </c>
      <c r="BU316" s="79">
        <f t="shared" si="321"/>
        <v>5.9810134132759032</v>
      </c>
      <c r="BV316">
        <f t="shared" si="322"/>
        <v>5</v>
      </c>
      <c r="CA316" s="50" t="s">
        <v>1105</v>
      </c>
      <c r="CB316" s="53">
        <v>17</v>
      </c>
      <c r="CC316" s="53">
        <v>17</v>
      </c>
      <c r="CD316">
        <f t="shared" si="355"/>
        <v>8.3990891220597899</v>
      </c>
      <c r="CE316">
        <f t="shared" si="356"/>
        <v>11.711985418661254</v>
      </c>
      <c r="CF316">
        <f t="shared" si="357"/>
        <v>16.42776458802204</v>
      </c>
      <c r="CG316">
        <f t="shared" si="358"/>
        <v>15.12679741386127</v>
      </c>
      <c r="CH316">
        <f t="shared" si="359"/>
        <v>10.169705765099177</v>
      </c>
      <c r="CI316" s="79">
        <f t="shared" si="323"/>
        <v>8.3990891220597899</v>
      </c>
      <c r="CJ316">
        <f t="shared" si="324"/>
        <v>1</v>
      </c>
      <c r="CO316" s="50" t="s">
        <v>1105</v>
      </c>
      <c r="CP316" s="53">
        <v>17</v>
      </c>
      <c r="CQ316" s="53">
        <v>17</v>
      </c>
      <c r="CR316">
        <f t="shared" si="360"/>
        <v>7.3855032061777361</v>
      </c>
      <c r="CS316">
        <f t="shared" si="361"/>
        <v>11.478703106187561</v>
      </c>
      <c r="CT316">
        <f t="shared" si="362"/>
        <v>13.908293545557228</v>
      </c>
      <c r="CU316">
        <f t="shared" si="363"/>
        <v>15.12679741386127</v>
      </c>
      <c r="CV316">
        <f t="shared" si="364"/>
        <v>13.672935526148356</v>
      </c>
      <c r="CW316" s="79">
        <f t="shared" si="325"/>
        <v>7.3855032061777361</v>
      </c>
      <c r="CX316">
        <f t="shared" si="326"/>
        <v>1</v>
      </c>
      <c r="DC316" s="50" t="s">
        <v>1105</v>
      </c>
      <c r="DD316" s="53">
        <v>17</v>
      </c>
      <c r="DE316" s="53">
        <v>17</v>
      </c>
      <c r="DF316">
        <f t="shared" si="365"/>
        <v>6.764882627821164</v>
      </c>
      <c r="DG316">
        <f t="shared" si="366"/>
        <v>11.549403052681651</v>
      </c>
      <c r="DH316">
        <f t="shared" si="367"/>
        <v>19.098028533681326</v>
      </c>
      <c r="DI316">
        <f t="shared" si="368"/>
        <v>16.068960749747717</v>
      </c>
      <c r="DJ316">
        <f t="shared" si="369"/>
        <v>13.699828470048454</v>
      </c>
      <c r="DK316" s="79">
        <f t="shared" si="327"/>
        <v>6.764882627821164</v>
      </c>
      <c r="DL316">
        <f t="shared" si="328"/>
        <v>1</v>
      </c>
      <c r="DQ316" s="50" t="s">
        <v>1105</v>
      </c>
      <c r="DR316" s="53">
        <v>17</v>
      </c>
      <c r="DS316" s="53">
        <v>17</v>
      </c>
      <c r="DT316">
        <f t="shared" si="370"/>
        <v>6.0560344592288882</v>
      </c>
      <c r="DU316">
        <f t="shared" si="371"/>
        <v>11.325710974573887</v>
      </c>
      <c r="DV316">
        <f t="shared" si="372"/>
        <v>18.575396401471259</v>
      </c>
      <c r="DW316">
        <f t="shared" si="373"/>
        <v>15.997022447156704</v>
      </c>
      <c r="DX316">
        <f t="shared" si="374"/>
        <v>13.781917873757745</v>
      </c>
      <c r="DY316" s="79">
        <f t="shared" si="329"/>
        <v>6.0560344592288882</v>
      </c>
      <c r="DZ316">
        <f t="shared" si="330"/>
        <v>1</v>
      </c>
      <c r="EE316" s="50" t="s">
        <v>1105</v>
      </c>
      <c r="EF316" s="53">
        <v>17</v>
      </c>
      <c r="EG316" s="53">
        <v>17</v>
      </c>
      <c r="EH316">
        <f t="shared" si="375"/>
        <v>6.3540066194640552</v>
      </c>
      <c r="EI316">
        <f t="shared" si="376"/>
        <v>11.430536770064498</v>
      </c>
      <c r="EJ316">
        <f t="shared" si="377"/>
        <v>18.575396401471259</v>
      </c>
      <c r="EK316">
        <f t="shared" si="378"/>
        <v>15.997022447156704</v>
      </c>
      <c r="EL316">
        <f t="shared" si="379"/>
        <v>13.978957129237685</v>
      </c>
      <c r="EM316" s="79">
        <f t="shared" si="331"/>
        <v>6.3540066194640552</v>
      </c>
      <c r="EN316">
        <f t="shared" si="332"/>
        <v>1</v>
      </c>
      <c r="ES316" s="50" t="s">
        <v>1105</v>
      </c>
      <c r="ET316" s="53">
        <v>17</v>
      </c>
      <c r="EU316" s="53">
        <v>17</v>
      </c>
      <c r="EV316">
        <f t="shared" si="380"/>
        <v>6.3616780547459157</v>
      </c>
      <c r="EW316">
        <f t="shared" si="381"/>
        <v>11.634620953455599</v>
      </c>
      <c r="EX316">
        <f t="shared" si="382"/>
        <v>18.575396401471259</v>
      </c>
      <c r="EY316">
        <f t="shared" si="383"/>
        <v>15.997022447156704</v>
      </c>
      <c r="EZ316">
        <f t="shared" si="384"/>
        <v>13.978957129237685</v>
      </c>
      <c r="FA316" s="79">
        <f t="shared" si="333"/>
        <v>6.3616780547459157</v>
      </c>
      <c r="FB316">
        <f t="shared" si="334"/>
        <v>1</v>
      </c>
    </row>
    <row r="317" spans="1:158">
      <c r="A317" s="50" t="s">
        <v>703</v>
      </c>
      <c r="B317" s="53">
        <v>19</v>
      </c>
      <c r="C317" s="53">
        <v>5</v>
      </c>
      <c r="H317" s="1">
        <v>316</v>
      </c>
      <c r="I317" s="50" t="s">
        <v>794</v>
      </c>
      <c r="J317" s="53">
        <v>20</v>
      </c>
      <c r="K317" s="53">
        <v>5</v>
      </c>
      <c r="L317">
        <f t="shared" si="308"/>
        <v>17.11724276862369</v>
      </c>
      <c r="M317">
        <f t="shared" si="309"/>
        <v>1</v>
      </c>
      <c r="N317">
        <f t="shared" si="310"/>
        <v>26.172504656604801</v>
      </c>
      <c r="O317">
        <f t="shared" si="311"/>
        <v>26.870057685088806</v>
      </c>
      <c r="P317">
        <f t="shared" si="312"/>
        <v>13.45362404707371</v>
      </c>
      <c r="Q317" s="79">
        <f t="shared" si="313"/>
        <v>1</v>
      </c>
      <c r="R317">
        <f t="shared" si="314"/>
        <v>2</v>
      </c>
      <c r="W317" s="50" t="s">
        <v>1107</v>
      </c>
      <c r="X317" s="53">
        <v>10</v>
      </c>
      <c r="Y317" s="53">
        <v>14</v>
      </c>
      <c r="Z317">
        <f t="shared" si="335"/>
        <v>11.91270330361669</v>
      </c>
      <c r="AA317">
        <f t="shared" si="336"/>
        <v>13.43142418160793</v>
      </c>
      <c r="AB317">
        <f t="shared" si="337"/>
        <v>13.215574323327152</v>
      </c>
      <c r="AC317">
        <f t="shared" si="338"/>
        <v>11.715374513859981</v>
      </c>
      <c r="AD317">
        <f t="shared" si="339"/>
        <v>6.1795944040596291</v>
      </c>
      <c r="AE317" s="79">
        <f t="shared" si="315"/>
        <v>6.1795944040596291</v>
      </c>
      <c r="AF317">
        <f t="shared" si="316"/>
        <v>5</v>
      </c>
      <c r="AK317" s="50" t="s">
        <v>1107</v>
      </c>
      <c r="AL317" s="53">
        <v>10</v>
      </c>
      <c r="AM317" s="53">
        <v>14</v>
      </c>
      <c r="AN317">
        <f t="shared" si="340"/>
        <v>8.6568556556169654</v>
      </c>
      <c r="AO317">
        <f t="shared" si="341"/>
        <v>13.116763252413753</v>
      </c>
      <c r="AP317">
        <f t="shared" si="342"/>
        <v>13.517363555579722</v>
      </c>
      <c r="AQ317">
        <f t="shared" si="343"/>
        <v>10.883218477954436</v>
      </c>
      <c r="AR317">
        <f t="shared" si="344"/>
        <v>7.2326005754976475</v>
      </c>
      <c r="AS317" s="79">
        <f t="shared" si="317"/>
        <v>7.2326005754976475</v>
      </c>
      <c r="AT317">
        <f t="shared" si="318"/>
        <v>5</v>
      </c>
      <c r="AY317" s="50" t="s">
        <v>1107</v>
      </c>
      <c r="AZ317" s="53">
        <v>10</v>
      </c>
      <c r="BA317" s="53">
        <v>14</v>
      </c>
      <c r="BB317">
        <f t="shared" si="345"/>
        <v>8.640740101579528</v>
      </c>
      <c r="BC317">
        <f t="shared" si="346"/>
        <v>12.207124510476566</v>
      </c>
      <c r="BD317">
        <f t="shared" si="347"/>
        <v>13.546447352485778</v>
      </c>
      <c r="BE317">
        <f t="shared" si="348"/>
        <v>10.883218477954436</v>
      </c>
      <c r="BF317">
        <f t="shared" si="349"/>
        <v>8.4362965379731403</v>
      </c>
      <c r="BG317" s="79">
        <f t="shared" si="319"/>
        <v>8.4362965379731403</v>
      </c>
      <c r="BH317">
        <f t="shared" si="320"/>
        <v>5</v>
      </c>
      <c r="BM317" s="50" t="s">
        <v>1107</v>
      </c>
      <c r="BN317" s="53">
        <v>10</v>
      </c>
      <c r="BO317" s="53">
        <v>14</v>
      </c>
      <c r="BP317">
        <f t="shared" si="350"/>
        <v>4.7697503534677077</v>
      </c>
      <c r="BQ317">
        <f t="shared" si="351"/>
        <v>13.572386614519077</v>
      </c>
      <c r="BR317">
        <f t="shared" si="352"/>
        <v>13.472716000569129</v>
      </c>
      <c r="BS317">
        <f t="shared" si="353"/>
        <v>8.9899944382630181</v>
      </c>
      <c r="BT317">
        <f t="shared" si="354"/>
        <v>12.891047857710648</v>
      </c>
      <c r="BU317" s="79">
        <f t="shared" si="321"/>
        <v>4.7697503534677077</v>
      </c>
      <c r="BV317">
        <f t="shared" si="322"/>
        <v>1</v>
      </c>
      <c r="CA317" s="50" t="s">
        <v>1107</v>
      </c>
      <c r="CB317" s="53">
        <v>10</v>
      </c>
      <c r="CC317" s="53">
        <v>14</v>
      </c>
      <c r="CD317">
        <f t="shared" si="355"/>
        <v>2.6416522178937716</v>
      </c>
      <c r="CE317">
        <f t="shared" si="356"/>
        <v>13.159908096371106</v>
      </c>
      <c r="CF317">
        <f t="shared" si="357"/>
        <v>13.564158355883013</v>
      </c>
      <c r="CG317">
        <f t="shared" si="358"/>
        <v>8.9899944382630181</v>
      </c>
      <c r="CH317">
        <f t="shared" si="359"/>
        <v>17.297977246738746</v>
      </c>
      <c r="CI317" s="79">
        <f t="shared" si="323"/>
        <v>2.6416522178937716</v>
      </c>
      <c r="CJ317">
        <f t="shared" si="324"/>
        <v>1</v>
      </c>
      <c r="CO317" s="50" t="s">
        <v>1107</v>
      </c>
      <c r="CP317" s="53">
        <v>10</v>
      </c>
      <c r="CQ317" s="53">
        <v>14</v>
      </c>
      <c r="CR317">
        <f t="shared" si="360"/>
        <v>2.2911165331474579</v>
      </c>
      <c r="CS317">
        <f t="shared" si="361"/>
        <v>12.49042132996321</v>
      </c>
      <c r="CT317">
        <f t="shared" si="362"/>
        <v>6.6798050878292008</v>
      </c>
      <c r="CU317">
        <f t="shared" si="363"/>
        <v>8.9899944382630181</v>
      </c>
      <c r="CV317">
        <f t="shared" si="364"/>
        <v>20.935048810600126</v>
      </c>
      <c r="CW317" s="79">
        <f t="shared" si="325"/>
        <v>2.2911165331474579</v>
      </c>
      <c r="CX317">
        <f t="shared" si="326"/>
        <v>1</v>
      </c>
      <c r="DC317" s="50" t="s">
        <v>1107</v>
      </c>
      <c r="DD317" s="53">
        <v>10</v>
      </c>
      <c r="DE317" s="53">
        <v>14</v>
      </c>
      <c r="DF317">
        <f t="shared" si="365"/>
        <v>2.2338250666058386</v>
      </c>
      <c r="DG317">
        <f t="shared" si="366"/>
        <v>12.646824501165984</v>
      </c>
      <c r="DH317">
        <f t="shared" si="367"/>
        <v>11.947162586794661</v>
      </c>
      <c r="DI317">
        <f t="shared" si="368"/>
        <v>13.059939319037158</v>
      </c>
      <c r="DJ317">
        <f t="shared" si="369"/>
        <v>20.947269605100093</v>
      </c>
      <c r="DK317" s="79">
        <f t="shared" si="327"/>
        <v>2.2338250666058386</v>
      </c>
      <c r="DL317">
        <f t="shared" si="328"/>
        <v>1</v>
      </c>
      <c r="DQ317" s="50" t="s">
        <v>1107</v>
      </c>
      <c r="DR317" s="53">
        <v>10</v>
      </c>
      <c r="DS317" s="53">
        <v>14</v>
      </c>
      <c r="DT317">
        <f t="shared" si="370"/>
        <v>2.2229728858822662</v>
      </c>
      <c r="DU317">
        <f t="shared" si="371"/>
        <v>11.904539336386915</v>
      </c>
      <c r="DV317">
        <f t="shared" si="372"/>
        <v>11.641371995937222</v>
      </c>
      <c r="DW317">
        <f t="shared" si="373"/>
        <v>13.032402030279584</v>
      </c>
      <c r="DX317">
        <f t="shared" si="374"/>
        <v>21.042135086511617</v>
      </c>
      <c r="DY317" s="79">
        <f t="shared" si="329"/>
        <v>2.2229728858822662</v>
      </c>
      <c r="DZ317">
        <f t="shared" si="330"/>
        <v>1</v>
      </c>
      <c r="EE317" s="50" t="s">
        <v>1107</v>
      </c>
      <c r="EF317" s="53">
        <v>10</v>
      </c>
      <c r="EG317" s="53">
        <v>14</v>
      </c>
      <c r="EH317">
        <f t="shared" si="375"/>
        <v>2.2080680560600996</v>
      </c>
      <c r="EI317">
        <f t="shared" si="376"/>
        <v>12.408481933250195</v>
      </c>
      <c r="EJ317">
        <f t="shared" si="377"/>
        <v>11.641371995937222</v>
      </c>
      <c r="EK317">
        <f t="shared" si="378"/>
        <v>13.032402030279584</v>
      </c>
      <c r="EL317">
        <f t="shared" si="379"/>
        <v>21.239198431698526</v>
      </c>
      <c r="EM317" s="79">
        <f t="shared" si="331"/>
        <v>2.2080680560600996</v>
      </c>
      <c r="EN317">
        <f t="shared" si="332"/>
        <v>1</v>
      </c>
      <c r="ES317" s="50" t="s">
        <v>1107</v>
      </c>
      <c r="ET317" s="53">
        <v>10</v>
      </c>
      <c r="EU317" s="53">
        <v>14</v>
      </c>
      <c r="EV317">
        <f t="shared" si="380"/>
        <v>2.3577136705367292</v>
      </c>
      <c r="EW317">
        <f t="shared" si="381"/>
        <v>12.679490051677476</v>
      </c>
      <c r="EX317">
        <f t="shared" si="382"/>
        <v>11.641371995937222</v>
      </c>
      <c r="EY317">
        <f t="shared" si="383"/>
        <v>13.032402030279584</v>
      </c>
      <c r="EZ317">
        <f t="shared" si="384"/>
        <v>21.239198431698526</v>
      </c>
      <c r="FA317" s="79">
        <f t="shared" si="333"/>
        <v>2.3577136705367292</v>
      </c>
      <c r="FB317">
        <f t="shared" si="334"/>
        <v>1</v>
      </c>
    </row>
    <row r="318" spans="1:158">
      <c r="A318" s="50" t="s">
        <v>705</v>
      </c>
      <c r="B318" s="53">
        <v>19</v>
      </c>
      <c r="C318" s="53">
        <v>4</v>
      </c>
      <c r="H318" s="1">
        <v>317</v>
      </c>
      <c r="I318" s="50" t="s">
        <v>502</v>
      </c>
      <c r="J318" s="53">
        <v>23</v>
      </c>
      <c r="K318" s="53">
        <v>27</v>
      </c>
      <c r="L318">
        <f t="shared" si="308"/>
        <v>31.240998703626616</v>
      </c>
      <c r="M318">
        <f t="shared" si="309"/>
        <v>22.360679774997898</v>
      </c>
      <c r="N318">
        <f t="shared" si="310"/>
        <v>21.213203435596427</v>
      </c>
      <c r="O318">
        <f t="shared" si="311"/>
        <v>22.203603311174518</v>
      </c>
      <c r="P318">
        <f t="shared" si="312"/>
        <v>18.384776310850235</v>
      </c>
      <c r="Q318" s="79">
        <f t="shared" si="313"/>
        <v>18.384776310850235</v>
      </c>
      <c r="R318">
        <f t="shared" si="314"/>
        <v>5</v>
      </c>
      <c r="W318" s="50" t="s">
        <v>1111</v>
      </c>
      <c r="X318" s="53">
        <v>21</v>
      </c>
      <c r="Y318" s="53">
        <v>25</v>
      </c>
      <c r="Z318">
        <f t="shared" si="335"/>
        <v>27.34981718403251</v>
      </c>
      <c r="AA318">
        <f t="shared" si="336"/>
        <v>17.624397062262364</v>
      </c>
      <c r="AB318">
        <f t="shared" si="337"/>
        <v>17.080637545870001</v>
      </c>
      <c r="AC318">
        <f t="shared" si="338"/>
        <v>20.303940504246953</v>
      </c>
      <c r="AD318">
        <f t="shared" si="339"/>
        <v>9.7152511520496994</v>
      </c>
      <c r="AE318" s="79">
        <f t="shared" si="315"/>
        <v>9.7152511520496994</v>
      </c>
      <c r="AF318">
        <f t="shared" si="316"/>
        <v>5</v>
      </c>
      <c r="AK318" s="50" t="s">
        <v>1111</v>
      </c>
      <c r="AL318" s="53">
        <v>21</v>
      </c>
      <c r="AM318" s="53">
        <v>25</v>
      </c>
      <c r="AN318">
        <f t="shared" si="340"/>
        <v>23.483010627647118</v>
      </c>
      <c r="AO318">
        <f t="shared" si="341"/>
        <v>18.258773548074686</v>
      </c>
      <c r="AP318">
        <f t="shared" si="342"/>
        <v>17.336614373334687</v>
      </c>
      <c r="AQ318">
        <f t="shared" si="343"/>
        <v>19.742790526288044</v>
      </c>
      <c r="AR318">
        <f t="shared" si="344"/>
        <v>8.6033236498860646</v>
      </c>
      <c r="AS318" s="79">
        <f t="shared" si="317"/>
        <v>8.6033236498860646</v>
      </c>
      <c r="AT318">
        <f t="shared" si="318"/>
        <v>5</v>
      </c>
      <c r="AY318" s="50" t="s">
        <v>1111</v>
      </c>
      <c r="AZ318" s="53">
        <v>21</v>
      </c>
      <c r="BA318" s="53">
        <v>25</v>
      </c>
      <c r="BB318">
        <f t="shared" si="345"/>
        <v>20.184074234580208</v>
      </c>
      <c r="BC318">
        <f t="shared" si="346"/>
        <v>17.088413878422941</v>
      </c>
      <c r="BD318">
        <f t="shared" si="347"/>
        <v>17.777233906254057</v>
      </c>
      <c r="BE318">
        <f t="shared" si="348"/>
        <v>19.742790526288044</v>
      </c>
      <c r="BF318">
        <f t="shared" si="349"/>
        <v>7.906591465139555</v>
      </c>
      <c r="BG318" s="79">
        <f t="shared" si="319"/>
        <v>7.906591465139555</v>
      </c>
      <c r="BH318">
        <f t="shared" si="320"/>
        <v>5</v>
      </c>
      <c r="BM318" s="50" t="s">
        <v>1111</v>
      </c>
      <c r="BN318" s="53">
        <v>21</v>
      </c>
      <c r="BO318" s="53">
        <v>25</v>
      </c>
      <c r="BP318">
        <f t="shared" si="350"/>
        <v>18.160103340851489</v>
      </c>
      <c r="BQ318">
        <f t="shared" si="351"/>
        <v>18.394974636622269</v>
      </c>
      <c r="BR318">
        <f t="shared" si="352"/>
        <v>17.775994673153775</v>
      </c>
      <c r="BS318">
        <f t="shared" si="353"/>
        <v>20.376947759662144</v>
      </c>
      <c r="BT318">
        <f t="shared" si="354"/>
        <v>2.9858631197337644</v>
      </c>
      <c r="BU318" s="79">
        <f t="shared" si="321"/>
        <v>2.9858631197337644</v>
      </c>
      <c r="BV318">
        <f t="shared" si="322"/>
        <v>5</v>
      </c>
      <c r="CA318" s="50" t="s">
        <v>1111</v>
      </c>
      <c r="CB318" s="53">
        <v>21</v>
      </c>
      <c r="CC318" s="53">
        <v>25</v>
      </c>
      <c r="CD318">
        <f t="shared" si="355"/>
        <v>17.022512653550976</v>
      </c>
      <c r="CE318">
        <f t="shared" si="356"/>
        <v>19.266114840281986</v>
      </c>
      <c r="CF318">
        <f t="shared" si="357"/>
        <v>17.988123825220654</v>
      </c>
      <c r="CG318">
        <f t="shared" si="358"/>
        <v>20.376947759662144</v>
      </c>
      <c r="CH318">
        <f t="shared" si="359"/>
        <v>2.4910889323128265</v>
      </c>
      <c r="CI318" s="79">
        <f t="shared" si="323"/>
        <v>2.4910889323128265</v>
      </c>
      <c r="CJ318">
        <f t="shared" si="324"/>
        <v>5</v>
      </c>
      <c r="CO318" s="50" t="s">
        <v>1111</v>
      </c>
      <c r="CP318" s="53">
        <v>21</v>
      </c>
      <c r="CQ318" s="53">
        <v>25</v>
      </c>
      <c r="CR318">
        <f t="shared" si="360"/>
        <v>16.011859657405871</v>
      </c>
      <c r="CS318">
        <f t="shared" si="361"/>
        <v>19.291465081740164</v>
      </c>
      <c r="CT318">
        <f t="shared" si="362"/>
        <v>20.593056176424831</v>
      </c>
      <c r="CU318">
        <f t="shared" si="363"/>
        <v>20.376947759662144</v>
      </c>
      <c r="CV318">
        <f t="shared" si="364"/>
        <v>5.9054550630929192</v>
      </c>
      <c r="CW318" s="79">
        <f t="shared" si="325"/>
        <v>5.9054550630929192</v>
      </c>
      <c r="CX318">
        <f t="shared" si="326"/>
        <v>5</v>
      </c>
      <c r="DC318" s="50" t="s">
        <v>1111</v>
      </c>
      <c r="DD318" s="53">
        <v>21</v>
      </c>
      <c r="DE318" s="53">
        <v>25</v>
      </c>
      <c r="DF318">
        <f t="shared" si="365"/>
        <v>15.381106974733534</v>
      </c>
      <c r="DG318">
        <f t="shared" si="366"/>
        <v>19.310245110647667</v>
      </c>
      <c r="DH318">
        <f t="shared" si="367"/>
        <v>27.488030790315012</v>
      </c>
      <c r="DI318">
        <f t="shared" si="368"/>
        <v>17.876585926203379</v>
      </c>
      <c r="DJ318">
        <f t="shared" si="369"/>
        <v>5.8790989742264195</v>
      </c>
      <c r="DK318" s="79">
        <f t="shared" si="327"/>
        <v>5.8790989742264195</v>
      </c>
      <c r="DL318">
        <f t="shared" si="328"/>
        <v>5</v>
      </c>
      <c r="DQ318" s="50" t="s">
        <v>1111</v>
      </c>
      <c r="DR318" s="53">
        <v>21</v>
      </c>
      <c r="DS318" s="53">
        <v>25</v>
      </c>
      <c r="DT318">
        <f t="shared" si="370"/>
        <v>14.606029705959376</v>
      </c>
      <c r="DU318">
        <f t="shared" si="371"/>
        <v>19.355738436122333</v>
      </c>
      <c r="DV318">
        <f t="shared" si="372"/>
        <v>27.106450102951353</v>
      </c>
      <c r="DW318">
        <f t="shared" si="373"/>
        <v>17.776005171208617</v>
      </c>
      <c r="DX318">
        <f t="shared" si="374"/>
        <v>5.9982494212064248</v>
      </c>
      <c r="DY318" s="79">
        <f t="shared" si="329"/>
        <v>5.9982494212064248</v>
      </c>
      <c r="DZ318">
        <f t="shared" si="330"/>
        <v>5</v>
      </c>
      <c r="EE318" s="50" t="s">
        <v>1111</v>
      </c>
      <c r="EF318" s="53">
        <v>21</v>
      </c>
      <c r="EG318" s="53">
        <v>25</v>
      </c>
      <c r="EH318">
        <f t="shared" si="375"/>
        <v>14.93858356739999</v>
      </c>
      <c r="EI318">
        <f t="shared" si="376"/>
        <v>19.266221511126577</v>
      </c>
      <c r="EJ318">
        <f t="shared" si="377"/>
        <v>27.106450102951353</v>
      </c>
      <c r="EK318">
        <f t="shared" si="378"/>
        <v>17.776005171208617</v>
      </c>
      <c r="EL318">
        <f t="shared" si="379"/>
        <v>6.1790349813757386</v>
      </c>
      <c r="EM318" s="79">
        <f t="shared" si="331"/>
        <v>6.1790349813757386</v>
      </c>
      <c r="EN318">
        <f t="shared" si="332"/>
        <v>5</v>
      </c>
      <c r="ES318" s="50" t="s">
        <v>1111</v>
      </c>
      <c r="ET318" s="53">
        <v>21</v>
      </c>
      <c r="EU318" s="53">
        <v>25</v>
      </c>
      <c r="EV318">
        <f t="shared" si="380"/>
        <v>14.987938876050828</v>
      </c>
      <c r="EW318">
        <f t="shared" si="381"/>
        <v>19.409572209881084</v>
      </c>
      <c r="EX318">
        <f t="shared" si="382"/>
        <v>27.106450102951353</v>
      </c>
      <c r="EY318">
        <f t="shared" si="383"/>
        <v>17.776005171208617</v>
      </c>
      <c r="EZ318">
        <f t="shared" si="384"/>
        <v>6.1790349813757386</v>
      </c>
      <c r="FA318" s="79">
        <f t="shared" si="333"/>
        <v>6.1790349813757386</v>
      </c>
      <c r="FB318">
        <f t="shared" si="334"/>
        <v>5</v>
      </c>
    </row>
    <row r="319" spans="1:158">
      <c r="A319" s="50" t="s">
        <v>707</v>
      </c>
      <c r="B319" s="53">
        <v>12</v>
      </c>
      <c r="C319" s="53">
        <v>13</v>
      </c>
      <c r="H319" s="1">
        <v>318</v>
      </c>
      <c r="I319" s="50" t="s">
        <v>697</v>
      </c>
      <c r="J319" s="53">
        <v>27</v>
      </c>
      <c r="K319" s="53">
        <v>9</v>
      </c>
      <c r="L319">
        <f t="shared" si="308"/>
        <v>24.738633753705962</v>
      </c>
      <c r="M319">
        <f t="shared" si="309"/>
        <v>8.9442719099991592</v>
      </c>
      <c r="N319">
        <f t="shared" si="310"/>
        <v>29.154759474226502</v>
      </c>
      <c r="O319">
        <f t="shared" si="311"/>
        <v>30.016662039607269</v>
      </c>
      <c r="P319">
        <f t="shared" si="312"/>
        <v>17.720045146669349</v>
      </c>
      <c r="Q319" s="79">
        <f t="shared" si="313"/>
        <v>8.9442719099991592</v>
      </c>
      <c r="R319">
        <f t="shared" si="314"/>
        <v>2</v>
      </c>
      <c r="W319" s="50" t="s">
        <v>1113</v>
      </c>
      <c r="X319" s="53">
        <v>12</v>
      </c>
      <c r="Y319" s="53">
        <v>13</v>
      </c>
      <c r="Z319">
        <f t="shared" si="335"/>
        <v>12.410177275123832</v>
      </c>
      <c r="AA319">
        <f t="shared" si="336"/>
        <v>11.198837723812336</v>
      </c>
      <c r="AB319">
        <f t="shared" si="337"/>
        <v>15.07956697559263</v>
      </c>
      <c r="AC319">
        <f t="shared" si="338"/>
        <v>13.901438774457844</v>
      </c>
      <c r="AD319">
        <f t="shared" si="339"/>
        <v>5.2916433707108084</v>
      </c>
      <c r="AE319" s="79">
        <f t="shared" si="315"/>
        <v>5.2916433707108084</v>
      </c>
      <c r="AF319">
        <f t="shared" si="316"/>
        <v>5</v>
      </c>
      <c r="AK319" s="50" t="s">
        <v>1113</v>
      </c>
      <c r="AL319" s="53">
        <v>12</v>
      </c>
      <c r="AM319" s="53">
        <v>13</v>
      </c>
      <c r="AN319">
        <f t="shared" si="340"/>
        <v>8.5168594283449011</v>
      </c>
      <c r="AO319">
        <f t="shared" si="341"/>
        <v>10.900967269002868</v>
      </c>
      <c r="AP319">
        <f t="shared" si="342"/>
        <v>15.390534194293414</v>
      </c>
      <c r="AQ319">
        <f t="shared" si="343"/>
        <v>13.068197189011533</v>
      </c>
      <c r="AR319">
        <f t="shared" si="344"/>
        <v>6.4060266737416027</v>
      </c>
      <c r="AS319" s="79">
        <f t="shared" si="317"/>
        <v>6.4060266737416027</v>
      </c>
      <c r="AT319">
        <f t="shared" si="318"/>
        <v>5</v>
      </c>
      <c r="AY319" s="50" t="s">
        <v>1113</v>
      </c>
      <c r="AZ319" s="53">
        <v>12</v>
      </c>
      <c r="BA319" s="53">
        <v>13</v>
      </c>
      <c r="BB319">
        <f t="shared" si="345"/>
        <v>7.0198439226983229</v>
      </c>
      <c r="BC319">
        <f t="shared" si="346"/>
        <v>9.9756648313923293</v>
      </c>
      <c r="BD319">
        <f t="shared" si="347"/>
        <v>15.460596540938157</v>
      </c>
      <c r="BE319">
        <f t="shared" si="348"/>
        <v>13.068197189011533</v>
      </c>
      <c r="BF319">
        <f t="shared" si="349"/>
        <v>7.3592181063355913</v>
      </c>
      <c r="BG319" s="79">
        <f t="shared" si="319"/>
        <v>7.0198439226983229</v>
      </c>
      <c r="BH319">
        <f t="shared" si="320"/>
        <v>1</v>
      </c>
      <c r="BM319" s="50" t="s">
        <v>1113</v>
      </c>
      <c r="BN319" s="53">
        <v>12</v>
      </c>
      <c r="BO319" s="53">
        <v>13</v>
      </c>
      <c r="BP319">
        <f t="shared" si="350"/>
        <v>3.5380091461732146</v>
      </c>
      <c r="BQ319">
        <f t="shared" si="351"/>
        <v>11.353144451031028</v>
      </c>
      <c r="BR319">
        <f t="shared" si="352"/>
        <v>15.390699366435284</v>
      </c>
      <c r="BS319">
        <f t="shared" si="353"/>
        <v>11.225862995778987</v>
      </c>
      <c r="BT319">
        <f t="shared" si="354"/>
        <v>12.158883811015972</v>
      </c>
      <c r="BU319" s="79">
        <f t="shared" si="321"/>
        <v>3.5380091461732146</v>
      </c>
      <c r="BV319">
        <f t="shared" si="322"/>
        <v>1</v>
      </c>
      <c r="CA319" s="50" t="s">
        <v>1113</v>
      </c>
      <c r="CB319" s="53">
        <v>12</v>
      </c>
      <c r="CC319" s="53">
        <v>13</v>
      </c>
      <c r="CD319">
        <f t="shared" si="355"/>
        <v>2.0253938432569303</v>
      </c>
      <c r="CE319">
        <f t="shared" si="356"/>
        <v>10.985160314302828</v>
      </c>
      <c r="CF319">
        <f t="shared" si="357"/>
        <v>15.497057969158885</v>
      </c>
      <c r="CG319">
        <f t="shared" si="358"/>
        <v>11.225862995778987</v>
      </c>
      <c r="CH319">
        <f t="shared" si="359"/>
        <v>16.490744509836158</v>
      </c>
      <c r="CI319" s="79">
        <f t="shared" si="323"/>
        <v>2.0253938432569303</v>
      </c>
      <c r="CJ319">
        <f t="shared" si="324"/>
        <v>1</v>
      </c>
      <c r="CO319" s="50" t="s">
        <v>1113</v>
      </c>
      <c r="CP319" s="53">
        <v>12</v>
      </c>
      <c r="CQ319" s="53">
        <v>13</v>
      </c>
      <c r="CR319">
        <f t="shared" si="360"/>
        <v>1.0118885850041113</v>
      </c>
      <c r="CS319">
        <f t="shared" si="361"/>
        <v>10.342176995197866</v>
      </c>
      <c r="CT319">
        <f t="shared" si="362"/>
        <v>8.7820249760171425</v>
      </c>
      <c r="CU319">
        <f t="shared" si="363"/>
        <v>11.225862995778987</v>
      </c>
      <c r="CV319">
        <f t="shared" si="364"/>
        <v>20.049136078699494</v>
      </c>
      <c r="CW319" s="79">
        <f t="shared" si="325"/>
        <v>1.0118885850041113</v>
      </c>
      <c r="CX319">
        <f t="shared" si="326"/>
        <v>1</v>
      </c>
      <c r="DC319" s="50" t="s">
        <v>1113</v>
      </c>
      <c r="DD319" s="53">
        <v>12</v>
      </c>
      <c r="DE319" s="53">
        <v>13</v>
      </c>
      <c r="DF319">
        <f t="shared" si="365"/>
        <v>0.38256114308249117</v>
      </c>
      <c r="DG319">
        <f t="shared" si="366"/>
        <v>10.493425622421508</v>
      </c>
      <c r="DH319">
        <f t="shared" si="367"/>
        <v>12.69500946448273</v>
      </c>
      <c r="DI319">
        <f t="shared" si="368"/>
        <v>15.009109074723016</v>
      </c>
      <c r="DJ319">
        <f t="shared" si="369"/>
        <v>20.07214257693359</v>
      </c>
      <c r="DK319" s="79">
        <f t="shared" si="327"/>
        <v>0.38256114308249117</v>
      </c>
      <c r="DL319">
        <f t="shared" si="328"/>
        <v>1</v>
      </c>
      <c r="DQ319" s="50" t="s">
        <v>1113</v>
      </c>
      <c r="DR319" s="53">
        <v>12</v>
      </c>
      <c r="DS319" s="53">
        <v>13</v>
      </c>
      <c r="DT319">
        <f t="shared" si="370"/>
        <v>0.41348065416380775</v>
      </c>
      <c r="DU319">
        <f t="shared" si="371"/>
        <v>9.7884678063312531</v>
      </c>
      <c r="DV319">
        <f t="shared" si="372"/>
        <v>12.190848208545269</v>
      </c>
      <c r="DW319">
        <f t="shared" si="373"/>
        <v>14.97367188150039</v>
      </c>
      <c r="DX319">
        <f t="shared" si="374"/>
        <v>20.157814532309875</v>
      </c>
      <c r="DY319" s="79">
        <f t="shared" si="329"/>
        <v>0.41348065416380775</v>
      </c>
      <c r="DZ319">
        <f t="shared" si="330"/>
        <v>1</v>
      </c>
      <c r="EE319" s="50" t="s">
        <v>1113</v>
      </c>
      <c r="EF319" s="53">
        <v>12</v>
      </c>
      <c r="EG319" s="53">
        <v>13</v>
      </c>
      <c r="EH319">
        <f t="shared" si="375"/>
        <v>7.3720283457301014E-2</v>
      </c>
      <c r="EI319">
        <f t="shared" si="376"/>
        <v>10.261957575423732</v>
      </c>
      <c r="EJ319">
        <f t="shared" si="377"/>
        <v>12.190848208545269</v>
      </c>
      <c r="EK319">
        <f t="shared" si="378"/>
        <v>14.97367188150039</v>
      </c>
      <c r="EL319">
        <f t="shared" si="379"/>
        <v>20.355203739119514</v>
      </c>
      <c r="EM319" s="79">
        <f t="shared" si="331"/>
        <v>7.3720283457301014E-2</v>
      </c>
      <c r="EN319">
        <f t="shared" si="332"/>
        <v>1</v>
      </c>
      <c r="ES319" s="50" t="s">
        <v>1113</v>
      </c>
      <c r="ET319" s="53">
        <v>12</v>
      </c>
      <c r="EU319" s="53">
        <v>13</v>
      </c>
      <c r="EV319">
        <f t="shared" si="380"/>
        <v>0.1219864428359973</v>
      </c>
      <c r="EW319">
        <f t="shared" si="381"/>
        <v>10.531320358368559</v>
      </c>
      <c r="EX319">
        <f t="shared" si="382"/>
        <v>12.190848208545269</v>
      </c>
      <c r="EY319">
        <f t="shared" si="383"/>
        <v>14.97367188150039</v>
      </c>
      <c r="EZ319">
        <f t="shared" si="384"/>
        <v>20.355203739119514</v>
      </c>
      <c r="FA319" s="79">
        <f t="shared" si="333"/>
        <v>0.1219864428359973</v>
      </c>
      <c r="FB319">
        <f t="shared" si="334"/>
        <v>1</v>
      </c>
    </row>
    <row r="320" spans="1:158">
      <c r="A320" s="50" t="s">
        <v>709</v>
      </c>
      <c r="B320" s="53">
        <v>19</v>
      </c>
      <c r="C320" s="53">
        <v>5</v>
      </c>
      <c r="H320" s="1">
        <v>319</v>
      </c>
      <c r="I320" s="50" t="s">
        <v>344</v>
      </c>
      <c r="J320" s="51">
        <v>14</v>
      </c>
      <c r="K320" s="51">
        <v>10</v>
      </c>
      <c r="L320">
        <f t="shared" si="308"/>
        <v>13.038404810405298</v>
      </c>
      <c r="M320">
        <f t="shared" si="309"/>
        <v>7.0710678118654755</v>
      </c>
      <c r="N320">
        <f t="shared" si="310"/>
        <v>18.439088914585774</v>
      </c>
      <c r="O320">
        <f t="shared" si="311"/>
        <v>19.104973174542799</v>
      </c>
      <c r="P320">
        <f t="shared" si="312"/>
        <v>5.6568542494923806</v>
      </c>
      <c r="Q320" s="79">
        <f t="shared" si="313"/>
        <v>5.6568542494923806</v>
      </c>
      <c r="R320">
        <f t="shared" si="314"/>
        <v>5</v>
      </c>
      <c r="W320" s="50" t="s">
        <v>1115</v>
      </c>
      <c r="X320" s="53">
        <v>25</v>
      </c>
      <c r="Y320" s="53">
        <v>29</v>
      </c>
      <c r="Z320">
        <f t="shared" si="335"/>
        <v>32.991097283964351</v>
      </c>
      <c r="AA320">
        <f t="shared" si="336"/>
        <v>21.862541553448956</v>
      </c>
      <c r="AB320">
        <f t="shared" si="337"/>
        <v>21.314990597356221</v>
      </c>
      <c r="AC320">
        <f t="shared" si="338"/>
        <v>25.144581921360317</v>
      </c>
      <c r="AD320">
        <f t="shared" si="339"/>
        <v>15.323902974872309</v>
      </c>
      <c r="AE320" s="79">
        <f t="shared" si="315"/>
        <v>15.323902974872309</v>
      </c>
      <c r="AF320">
        <f t="shared" si="316"/>
        <v>5</v>
      </c>
      <c r="AK320" s="50" t="s">
        <v>1115</v>
      </c>
      <c r="AL320" s="53">
        <v>25</v>
      </c>
      <c r="AM320" s="53">
        <v>29</v>
      </c>
      <c r="AN320">
        <f t="shared" si="340"/>
        <v>29.064211392745332</v>
      </c>
      <c r="AO320">
        <f t="shared" si="341"/>
        <v>22.628510293872019</v>
      </c>
      <c r="AP320">
        <f t="shared" si="342"/>
        <v>21.526931333418492</v>
      </c>
      <c r="AQ320">
        <f t="shared" si="343"/>
        <v>24.66666666635135</v>
      </c>
      <c r="AR320">
        <f t="shared" si="344"/>
        <v>14.20952184926322</v>
      </c>
      <c r="AS320" s="79">
        <f t="shared" si="317"/>
        <v>14.20952184926322</v>
      </c>
      <c r="AT320">
        <f t="shared" si="318"/>
        <v>5</v>
      </c>
      <c r="AY320" s="50" t="s">
        <v>1115</v>
      </c>
      <c r="AZ320" s="53">
        <v>25</v>
      </c>
      <c r="BA320" s="53">
        <v>29</v>
      </c>
      <c r="BB320">
        <f t="shared" si="345"/>
        <v>25.463526915237892</v>
      </c>
      <c r="BC320">
        <f t="shared" si="346"/>
        <v>21.540981614222638</v>
      </c>
      <c r="BD320">
        <f t="shared" si="347"/>
        <v>22.005011282289061</v>
      </c>
      <c r="BE320">
        <f t="shared" si="348"/>
        <v>24.66666666635135</v>
      </c>
      <c r="BF320">
        <f t="shared" si="349"/>
        <v>13.392767491322235</v>
      </c>
      <c r="BG320" s="79">
        <f t="shared" si="319"/>
        <v>13.392767491322235</v>
      </c>
      <c r="BH320">
        <f t="shared" si="320"/>
        <v>5</v>
      </c>
      <c r="BM320" s="50" t="s">
        <v>1115</v>
      </c>
      <c r="BN320" s="53">
        <v>25</v>
      </c>
      <c r="BO320" s="53">
        <v>29</v>
      </c>
      <c r="BP320">
        <f t="shared" si="350"/>
        <v>23.694721749250515</v>
      </c>
      <c r="BQ320">
        <f t="shared" si="351"/>
        <v>22.681164922330964</v>
      </c>
      <c r="BR320">
        <f t="shared" si="352"/>
        <v>22.020101340638544</v>
      </c>
      <c r="BS320">
        <f t="shared" si="353"/>
        <v>25.628499761008253</v>
      </c>
      <c r="BT320">
        <f t="shared" si="354"/>
        <v>8.4692718323233809</v>
      </c>
      <c r="BU320" s="79">
        <f t="shared" si="321"/>
        <v>8.4692718323233809</v>
      </c>
      <c r="BV320">
        <f t="shared" si="322"/>
        <v>5</v>
      </c>
      <c r="CA320" s="50" t="s">
        <v>1115</v>
      </c>
      <c r="CB320" s="53">
        <v>25</v>
      </c>
      <c r="CC320" s="53">
        <v>29</v>
      </c>
      <c r="CD320">
        <f t="shared" si="355"/>
        <v>22.640622682256403</v>
      </c>
      <c r="CE320">
        <f t="shared" si="356"/>
        <v>23.731480801141206</v>
      </c>
      <c r="CF320">
        <f t="shared" si="357"/>
        <v>22.23356065553763</v>
      </c>
      <c r="CG320">
        <f t="shared" si="358"/>
        <v>25.628499761008253</v>
      </c>
      <c r="CH320">
        <f t="shared" si="359"/>
        <v>4.4333733689698933</v>
      </c>
      <c r="CI320" s="79">
        <f t="shared" si="323"/>
        <v>4.4333733689698933</v>
      </c>
      <c r="CJ320">
        <f t="shared" si="324"/>
        <v>5</v>
      </c>
      <c r="CO320" s="50" t="s">
        <v>1115</v>
      </c>
      <c r="CP320" s="53">
        <v>25</v>
      </c>
      <c r="CQ320" s="53">
        <v>29</v>
      </c>
      <c r="CR320">
        <f t="shared" si="360"/>
        <v>21.626368344418385</v>
      </c>
      <c r="CS320">
        <f t="shared" si="361"/>
        <v>23.890596999656584</v>
      </c>
      <c r="CT320">
        <f t="shared" si="362"/>
        <v>26.116226680387598</v>
      </c>
      <c r="CU320">
        <f t="shared" si="363"/>
        <v>25.628499761008253</v>
      </c>
      <c r="CV320">
        <f t="shared" si="364"/>
        <v>2.8605612565036589</v>
      </c>
      <c r="CW320" s="79">
        <f t="shared" si="325"/>
        <v>2.8605612565036589</v>
      </c>
      <c r="CX320">
        <f t="shared" si="326"/>
        <v>5</v>
      </c>
      <c r="DC320" s="50" t="s">
        <v>1115</v>
      </c>
      <c r="DD320" s="53">
        <v>25</v>
      </c>
      <c r="DE320" s="53">
        <v>29</v>
      </c>
      <c r="DF320">
        <f t="shared" si="365"/>
        <v>20.995057597639416</v>
      </c>
      <c r="DG320">
        <f t="shared" si="366"/>
        <v>23.881363623405012</v>
      </c>
      <c r="DH320">
        <f t="shared" si="367"/>
        <v>33.142857142758622</v>
      </c>
      <c r="DI320">
        <f t="shared" si="368"/>
        <v>22.220663613333709</v>
      </c>
      <c r="DJ320">
        <f t="shared" si="369"/>
        <v>2.7519357748228983</v>
      </c>
      <c r="DK320" s="79">
        <f t="shared" si="327"/>
        <v>2.7519357748228983</v>
      </c>
      <c r="DL320">
        <f t="shared" si="328"/>
        <v>5</v>
      </c>
      <c r="DQ320" s="50" t="s">
        <v>1115</v>
      </c>
      <c r="DR320" s="53">
        <v>25</v>
      </c>
      <c r="DS320" s="53">
        <v>29</v>
      </c>
      <c r="DT320">
        <f t="shared" si="370"/>
        <v>20.226614156881713</v>
      </c>
      <c r="DU320">
        <f t="shared" si="371"/>
        <v>24.069590261397959</v>
      </c>
      <c r="DV320">
        <f t="shared" si="372"/>
        <v>32.751555674315554</v>
      </c>
      <c r="DW320">
        <f t="shared" si="373"/>
        <v>22.116265891846108</v>
      </c>
      <c r="DX320">
        <f t="shared" si="374"/>
        <v>2.8380394287259643</v>
      </c>
      <c r="DY320" s="79">
        <f t="shared" si="329"/>
        <v>2.8380394287259643</v>
      </c>
      <c r="DZ320">
        <f t="shared" si="330"/>
        <v>5</v>
      </c>
      <c r="EE320" s="50" t="s">
        <v>1115</v>
      </c>
      <c r="EF320" s="53">
        <v>25</v>
      </c>
      <c r="EG320" s="53">
        <v>29</v>
      </c>
      <c r="EH320">
        <f t="shared" si="375"/>
        <v>20.555726755339816</v>
      </c>
      <c r="EI320">
        <f t="shared" si="376"/>
        <v>23.878342553615326</v>
      </c>
      <c r="EJ320">
        <f t="shared" si="377"/>
        <v>32.751555674315554</v>
      </c>
      <c r="EK320">
        <f t="shared" si="378"/>
        <v>22.116265891846108</v>
      </c>
      <c r="EL320">
        <f t="shared" si="379"/>
        <v>2.8331302866379247</v>
      </c>
      <c r="EM320" s="79">
        <f t="shared" si="331"/>
        <v>2.8331302866379247</v>
      </c>
      <c r="EN320">
        <f t="shared" si="332"/>
        <v>5</v>
      </c>
      <c r="ES320" s="50" t="s">
        <v>1115</v>
      </c>
      <c r="ET320" s="53">
        <v>25</v>
      </c>
      <c r="EU320" s="53">
        <v>29</v>
      </c>
      <c r="EV320">
        <f t="shared" si="380"/>
        <v>20.598630628083892</v>
      </c>
      <c r="EW320">
        <f t="shared" si="381"/>
        <v>23.984643815795721</v>
      </c>
      <c r="EX320">
        <f t="shared" si="382"/>
        <v>32.751555674315554</v>
      </c>
      <c r="EY320">
        <f t="shared" si="383"/>
        <v>22.116265891846108</v>
      </c>
      <c r="EZ320">
        <f t="shared" si="384"/>
        <v>2.8331302866379247</v>
      </c>
      <c r="FA320" s="79">
        <f t="shared" si="333"/>
        <v>2.8331302866379247</v>
      </c>
      <c r="FB320">
        <f t="shared" si="334"/>
        <v>5</v>
      </c>
    </row>
    <row r="321" spans="1:158">
      <c r="A321" s="50" t="s">
        <v>711</v>
      </c>
      <c r="B321" s="53">
        <v>12</v>
      </c>
      <c r="C321" s="53">
        <v>13</v>
      </c>
      <c r="H321" s="1">
        <v>320</v>
      </c>
      <c r="I321" s="52" t="s">
        <v>366</v>
      </c>
      <c r="J321" s="53">
        <v>10</v>
      </c>
      <c r="K321" s="53">
        <v>14</v>
      </c>
      <c r="L321">
        <f t="shared" si="308"/>
        <v>13.038404810405298</v>
      </c>
      <c r="M321">
        <f t="shared" si="309"/>
        <v>12.727922061357855</v>
      </c>
      <c r="N321">
        <f t="shared" si="310"/>
        <v>12.806248474865697</v>
      </c>
      <c r="O321">
        <f t="shared" si="311"/>
        <v>13.45362404707371</v>
      </c>
      <c r="P321">
        <f t="shared" si="312"/>
        <v>0</v>
      </c>
      <c r="Q321" s="79">
        <f t="shared" si="313"/>
        <v>0</v>
      </c>
      <c r="R321">
        <f t="shared" si="314"/>
        <v>5</v>
      </c>
      <c r="W321" s="50" t="s">
        <v>1121</v>
      </c>
      <c r="X321" s="53">
        <v>21</v>
      </c>
      <c r="Y321" s="53">
        <v>25</v>
      </c>
      <c r="Z321">
        <f t="shared" si="335"/>
        <v>27.34981718403251</v>
      </c>
      <c r="AA321">
        <f t="shared" si="336"/>
        <v>17.624397062262364</v>
      </c>
      <c r="AB321">
        <f t="shared" si="337"/>
        <v>17.080637545870001</v>
      </c>
      <c r="AC321">
        <f t="shared" si="338"/>
        <v>20.303940504246953</v>
      </c>
      <c r="AD321">
        <f t="shared" si="339"/>
        <v>9.7152511520496994</v>
      </c>
      <c r="AE321" s="79">
        <f t="shared" si="315"/>
        <v>9.7152511520496994</v>
      </c>
      <c r="AF321">
        <f t="shared" si="316"/>
        <v>5</v>
      </c>
      <c r="AK321" s="50" t="s">
        <v>1121</v>
      </c>
      <c r="AL321" s="53">
        <v>21</v>
      </c>
      <c r="AM321" s="53">
        <v>25</v>
      </c>
      <c r="AN321">
        <f t="shared" si="340"/>
        <v>23.483010627647118</v>
      </c>
      <c r="AO321">
        <f t="shared" si="341"/>
        <v>18.258773548074686</v>
      </c>
      <c r="AP321">
        <f t="shared" si="342"/>
        <v>17.336614373334687</v>
      </c>
      <c r="AQ321">
        <f t="shared" si="343"/>
        <v>19.742790526288044</v>
      </c>
      <c r="AR321">
        <f t="shared" si="344"/>
        <v>8.6033236498860646</v>
      </c>
      <c r="AS321" s="79">
        <f t="shared" si="317"/>
        <v>8.6033236498860646</v>
      </c>
      <c r="AT321">
        <f t="shared" si="318"/>
        <v>5</v>
      </c>
      <c r="AY321" s="50" t="s">
        <v>1121</v>
      </c>
      <c r="AZ321" s="53">
        <v>21</v>
      </c>
      <c r="BA321" s="53">
        <v>25</v>
      </c>
      <c r="BB321">
        <f t="shared" si="345"/>
        <v>20.184074234580208</v>
      </c>
      <c r="BC321">
        <f t="shared" si="346"/>
        <v>17.088413878422941</v>
      </c>
      <c r="BD321">
        <f t="shared" si="347"/>
        <v>17.777233906254057</v>
      </c>
      <c r="BE321">
        <f t="shared" si="348"/>
        <v>19.742790526288044</v>
      </c>
      <c r="BF321">
        <f t="shared" si="349"/>
        <v>7.906591465139555</v>
      </c>
      <c r="BG321" s="79">
        <f t="shared" si="319"/>
        <v>7.906591465139555</v>
      </c>
      <c r="BH321">
        <f t="shared" si="320"/>
        <v>5</v>
      </c>
      <c r="BM321" s="50" t="s">
        <v>1121</v>
      </c>
      <c r="BN321" s="53">
        <v>21</v>
      </c>
      <c r="BO321" s="53">
        <v>25</v>
      </c>
      <c r="BP321">
        <f t="shared" si="350"/>
        <v>18.160103340851489</v>
      </c>
      <c r="BQ321">
        <f t="shared" si="351"/>
        <v>18.394974636622269</v>
      </c>
      <c r="BR321">
        <f t="shared" si="352"/>
        <v>17.775994673153775</v>
      </c>
      <c r="BS321">
        <f t="shared" si="353"/>
        <v>20.376947759662144</v>
      </c>
      <c r="BT321">
        <f t="shared" si="354"/>
        <v>2.9858631197337644</v>
      </c>
      <c r="BU321" s="79">
        <f t="shared" si="321"/>
        <v>2.9858631197337644</v>
      </c>
      <c r="BV321">
        <f t="shared" si="322"/>
        <v>5</v>
      </c>
      <c r="CA321" s="50" t="s">
        <v>1121</v>
      </c>
      <c r="CB321" s="53">
        <v>21</v>
      </c>
      <c r="CC321" s="53">
        <v>25</v>
      </c>
      <c r="CD321">
        <f t="shared" si="355"/>
        <v>17.022512653550976</v>
      </c>
      <c r="CE321">
        <f t="shared" si="356"/>
        <v>19.266114840281986</v>
      </c>
      <c r="CF321">
        <f t="shared" si="357"/>
        <v>17.988123825220654</v>
      </c>
      <c r="CG321">
        <f t="shared" si="358"/>
        <v>20.376947759662144</v>
      </c>
      <c r="CH321">
        <f t="shared" si="359"/>
        <v>2.4910889323128265</v>
      </c>
      <c r="CI321" s="79">
        <f t="shared" si="323"/>
        <v>2.4910889323128265</v>
      </c>
      <c r="CJ321">
        <f t="shared" si="324"/>
        <v>5</v>
      </c>
      <c r="CO321" s="50" t="s">
        <v>1121</v>
      </c>
      <c r="CP321" s="53">
        <v>21</v>
      </c>
      <c r="CQ321" s="53">
        <v>25</v>
      </c>
      <c r="CR321">
        <f t="shared" si="360"/>
        <v>16.011859657405871</v>
      </c>
      <c r="CS321">
        <f t="shared" si="361"/>
        <v>19.291465081740164</v>
      </c>
      <c r="CT321">
        <f t="shared" si="362"/>
        <v>20.593056176424831</v>
      </c>
      <c r="CU321">
        <f t="shared" si="363"/>
        <v>20.376947759662144</v>
      </c>
      <c r="CV321">
        <f t="shared" si="364"/>
        <v>5.9054550630929192</v>
      </c>
      <c r="CW321" s="79">
        <f t="shared" si="325"/>
        <v>5.9054550630929192</v>
      </c>
      <c r="CX321">
        <f t="shared" si="326"/>
        <v>5</v>
      </c>
      <c r="DC321" s="50" t="s">
        <v>1121</v>
      </c>
      <c r="DD321" s="53">
        <v>21</v>
      </c>
      <c r="DE321" s="53">
        <v>25</v>
      </c>
      <c r="DF321">
        <f t="shared" si="365"/>
        <v>15.381106974733534</v>
      </c>
      <c r="DG321">
        <f t="shared" si="366"/>
        <v>19.310245110647667</v>
      </c>
      <c r="DH321">
        <f t="shared" si="367"/>
        <v>27.488030790315012</v>
      </c>
      <c r="DI321">
        <f t="shared" si="368"/>
        <v>17.876585926203379</v>
      </c>
      <c r="DJ321">
        <f t="shared" si="369"/>
        <v>5.8790989742264195</v>
      </c>
      <c r="DK321" s="79">
        <f t="shared" si="327"/>
        <v>5.8790989742264195</v>
      </c>
      <c r="DL321">
        <f t="shared" si="328"/>
        <v>5</v>
      </c>
      <c r="DQ321" s="50" t="s">
        <v>1121</v>
      </c>
      <c r="DR321" s="53">
        <v>21</v>
      </c>
      <c r="DS321" s="53">
        <v>25</v>
      </c>
      <c r="DT321">
        <f t="shared" si="370"/>
        <v>14.606029705959376</v>
      </c>
      <c r="DU321">
        <f t="shared" si="371"/>
        <v>19.355738436122333</v>
      </c>
      <c r="DV321">
        <f t="shared" si="372"/>
        <v>27.106450102951353</v>
      </c>
      <c r="DW321">
        <f t="shared" si="373"/>
        <v>17.776005171208617</v>
      </c>
      <c r="DX321">
        <f t="shared" si="374"/>
        <v>5.9982494212064248</v>
      </c>
      <c r="DY321" s="79">
        <f t="shared" si="329"/>
        <v>5.9982494212064248</v>
      </c>
      <c r="DZ321">
        <f t="shared" si="330"/>
        <v>5</v>
      </c>
      <c r="EE321" s="50" t="s">
        <v>1121</v>
      </c>
      <c r="EF321" s="53">
        <v>21</v>
      </c>
      <c r="EG321" s="53">
        <v>25</v>
      </c>
      <c r="EH321">
        <f t="shared" si="375"/>
        <v>14.93858356739999</v>
      </c>
      <c r="EI321">
        <f t="shared" si="376"/>
        <v>19.266221511126577</v>
      </c>
      <c r="EJ321">
        <f t="shared" si="377"/>
        <v>27.106450102951353</v>
      </c>
      <c r="EK321">
        <f t="shared" si="378"/>
        <v>17.776005171208617</v>
      </c>
      <c r="EL321">
        <f t="shared" si="379"/>
        <v>6.1790349813757386</v>
      </c>
      <c r="EM321" s="79">
        <f t="shared" si="331"/>
        <v>6.1790349813757386</v>
      </c>
      <c r="EN321">
        <f t="shared" si="332"/>
        <v>5</v>
      </c>
      <c r="ES321" s="50" t="s">
        <v>1121</v>
      </c>
      <c r="ET321" s="53">
        <v>21</v>
      </c>
      <c r="EU321" s="53">
        <v>25</v>
      </c>
      <c r="EV321">
        <f t="shared" si="380"/>
        <v>14.987938876050828</v>
      </c>
      <c r="EW321">
        <f t="shared" si="381"/>
        <v>19.409572209881084</v>
      </c>
      <c r="EX321">
        <f t="shared" si="382"/>
        <v>27.106450102951353</v>
      </c>
      <c r="EY321">
        <f t="shared" si="383"/>
        <v>17.776005171208617</v>
      </c>
      <c r="EZ321">
        <f t="shared" si="384"/>
        <v>6.1790349813757386</v>
      </c>
      <c r="FA321" s="79">
        <f t="shared" si="333"/>
        <v>6.1790349813757386</v>
      </c>
      <c r="FB321">
        <f t="shared" si="334"/>
        <v>5</v>
      </c>
    </row>
    <row r="322" spans="1:158">
      <c r="A322" s="50" t="s">
        <v>713</v>
      </c>
      <c r="B322" s="53">
        <v>12</v>
      </c>
      <c r="C322" s="53">
        <v>13</v>
      </c>
      <c r="H322" s="1">
        <v>321</v>
      </c>
      <c r="I322" s="50" t="s">
        <v>1097</v>
      </c>
      <c r="J322" s="51">
        <v>17</v>
      </c>
      <c r="K322" s="51">
        <v>17</v>
      </c>
      <c r="L322">
        <f t="shared" ref="L322:L385" si="385">SQRT(((J322-$F$2)^2+(K322-$G$2)^2))</f>
        <v>19.798989873223331</v>
      </c>
      <c r="M322">
        <f t="shared" ref="M322:M385" si="386">SQRT(((J322-$F$3)^2+(K322-$G$3)^2))</f>
        <v>12.165525060596439</v>
      </c>
      <c r="N322">
        <f t="shared" ref="N322:N385" si="387">SQRT(((J322-$F$4)^2+(K322-$G$4)^2))</f>
        <v>16.552945357246848</v>
      </c>
      <c r="O322">
        <f t="shared" ref="O322:O385" si="388">SQRT(((J322-$F$5)^2+(K322-$G$5)^2))</f>
        <v>17.464249196572979</v>
      </c>
      <c r="P322">
        <f t="shared" ref="P322:P385" si="389">SQRT(((J322-$F$6)^2+(K322-$G$6)^2))</f>
        <v>7.6157731058639087</v>
      </c>
      <c r="Q322" s="79">
        <f t="shared" ref="Q322:Q385" si="390">MIN(L322,M322,N322,O322,P322)</f>
        <v>7.6157731058639087</v>
      </c>
      <c r="R322">
        <f t="shared" ref="R322:R385" si="391">IF(AND(L322&lt;M322,L322&lt;N322,L322&lt;O322,L322&lt;P322),1,IF(AND(M322&lt;L322,M322&lt;N322,M322&lt;O322,M322&lt;P322),2,IF(AND(N322&lt;L322,N322&lt;M322,N322&lt;O322,N322&lt;P322),3,IF(AND(O322&lt;L322,O322&lt;M322,O322&lt;N322,O322&lt;P322),4,IF(AND(P322&lt;L322,P322&lt;M322,P322&lt;N322,P322&lt;O322),5)))))</f>
        <v>5</v>
      </c>
      <c r="W322" s="50" t="s">
        <v>1131</v>
      </c>
      <c r="X322" s="53">
        <v>27</v>
      </c>
      <c r="Y322" s="53">
        <v>33</v>
      </c>
      <c r="Z322">
        <f t="shared" si="335"/>
        <v>37.336476802183682</v>
      </c>
      <c r="AA322">
        <f t="shared" si="336"/>
        <v>26.155107380859331</v>
      </c>
      <c r="AB322">
        <f t="shared" si="337"/>
        <v>24.179565853037644</v>
      </c>
      <c r="AC322">
        <f t="shared" si="338"/>
        <v>28.429737951659</v>
      </c>
      <c r="AD322">
        <f t="shared" si="339"/>
        <v>19.714018240932344</v>
      </c>
      <c r="AE322" s="79">
        <f t="shared" ref="AE322:AE385" si="392">MIN(Z322,AA322,AB322,AC322,AD322)</f>
        <v>19.714018240932344</v>
      </c>
      <c r="AF322">
        <f t="shared" ref="AF322:AF372" si="393">IF(AND(Z322&lt;AA322,Z322&lt;AB322,Z322&lt;AC322,Z322&lt;AD322),1,IF(AND(AA322&lt;L322,Z322&lt;AB322,Z322&lt;AC322,Z322&lt;AD322),2,IF(AND(AB322&lt;Z322,AB322&lt;AA322,AB322&lt;AC322,AB322&lt;AD322),3,IF(AND(AC322&lt;Z322,AC322&lt;AA322,AC322&lt;AB322,AC322&lt;AD322),4,IF(AND(AD322&lt;Z322,AD322&lt;AA322,AD322&lt;AB322,AD322&lt;AC322),5)))))</f>
        <v>5</v>
      </c>
      <c r="AK322" s="50" t="s">
        <v>1131</v>
      </c>
      <c r="AL322" s="53">
        <v>27</v>
      </c>
      <c r="AM322" s="53">
        <v>33</v>
      </c>
      <c r="AN322">
        <f t="shared" si="340"/>
        <v>33.477281608311444</v>
      </c>
      <c r="AO322">
        <f t="shared" si="341"/>
        <v>26.952129678373691</v>
      </c>
      <c r="AP322">
        <f t="shared" si="342"/>
        <v>24.351960250167025</v>
      </c>
      <c r="AQ322">
        <f t="shared" si="343"/>
        <v>28.031728055203605</v>
      </c>
      <c r="AR322">
        <f t="shared" si="344"/>
        <v>18.601178579452668</v>
      </c>
      <c r="AS322" s="79">
        <f t="shared" ref="AS322:AS385" si="394">MIN(AN322,AO322,AP322,AQ322,AR322)</f>
        <v>18.601178579452668</v>
      </c>
      <c r="AT322">
        <f t="shared" ref="AT322:AT384" si="395">IF(AND(AN322&lt;AO322,AN322&lt;AP322,AN322&lt;AQ322,AN322&lt;AR322),1,IF(AND(AO322&lt;Z322,AN322&lt;AP322,AN322&lt;AQ322,AN322&lt;AR322),2,IF(AND(AP322&lt;AN322,AP322&lt;AO322,AP322&lt;AQ322,AP322&lt;AR322),3,IF(AND(AQ322&lt;AN322,AQ322&lt;AO322,AQ322&lt;AP322,AQ322&lt;AR322),4,IF(AND(AR322&lt;AN322,AR322&lt;AO322,AR322&lt;AP322,AR322&lt;AQ322),5)))))</f>
        <v>5</v>
      </c>
      <c r="AY322" s="50" t="s">
        <v>1131</v>
      </c>
      <c r="AZ322" s="53">
        <v>27</v>
      </c>
      <c r="BA322" s="53">
        <v>33</v>
      </c>
      <c r="BB322">
        <f t="shared" si="345"/>
        <v>29.935641222112558</v>
      </c>
      <c r="BC322">
        <f t="shared" si="346"/>
        <v>25.891064525204012</v>
      </c>
      <c r="BD322">
        <f t="shared" si="347"/>
        <v>24.846798157140267</v>
      </c>
      <c r="BE322">
        <f t="shared" si="348"/>
        <v>28.031728055203605</v>
      </c>
      <c r="BF322">
        <f t="shared" si="349"/>
        <v>17.834935386387517</v>
      </c>
      <c r="BG322" s="79">
        <f t="shared" ref="BG322:BG385" si="396">MIN(BB322,BC322,BD322,BE322,BF322)</f>
        <v>17.834935386387517</v>
      </c>
      <c r="BH322">
        <f t="shared" ref="BH322:BH385" si="397">IF(AND(BB322&lt;BC322,BB322&lt;BD322,BB322&lt;BE322,BB322&lt;BF322),1,IF(AND(BC322&lt;AN322,BB322&lt;BD322,BB322&lt;BE322,BB322&lt;BF322),2,IF(AND(BD322&lt;BB322,BD322&lt;BC322,BD322&lt;BE322,BD322&lt;BF322),3,IF(AND(BE322&lt;BB322,BE322&lt;BC322,BE322&lt;BD322,BE322&lt;BF322),4,IF(AND(BF322&lt;BB322,BF322&lt;BC322,BF322&lt;BD322,BF322&lt;BE322),5)))))</f>
        <v>5</v>
      </c>
      <c r="BM322" s="50" t="s">
        <v>1131</v>
      </c>
      <c r="BN322" s="53">
        <v>27</v>
      </c>
      <c r="BO322" s="53">
        <v>33</v>
      </c>
      <c r="BP322">
        <f t="shared" si="350"/>
        <v>28.130124714234835</v>
      </c>
      <c r="BQ322">
        <f t="shared" si="351"/>
        <v>26.982016736818927</v>
      </c>
      <c r="BR322">
        <f t="shared" si="352"/>
        <v>24.874234856734613</v>
      </c>
      <c r="BS322">
        <f t="shared" si="353"/>
        <v>29.291978424135166</v>
      </c>
      <c r="BT322">
        <f t="shared" si="354"/>
        <v>12.895735493944741</v>
      </c>
      <c r="BU322" s="79">
        <f t="shared" ref="BU322:BU385" si="398">MIN(BP322,BQ322,BR322,BS322,BT322)</f>
        <v>12.895735493944741</v>
      </c>
      <c r="BV322">
        <f t="shared" ref="BV322:BV385" si="399">IF(AND(BP322&lt;BQ322,BP322&lt;BR322,BP322&lt;BS322,BP322&lt;BT322),1,IF(AND(BQ322&lt;BB322,BP322&lt;BR322,BP322&lt;BS322,BP322&lt;BT322),2,IF(AND(BR322&lt;BP322,BR322&lt;BQ322,BR322&lt;BS322,BR322&lt;BT322),3,IF(AND(BS322&lt;BP322,BS322&lt;BQ322,BS322&lt;BR322,BS322&lt;BT322),4,IF(AND(BT322&lt;BP322,BT322&lt;BQ322,BT322&lt;BR322,BT322&lt;BS322),5)))))</f>
        <v>5</v>
      </c>
      <c r="CA322" s="50" t="s">
        <v>1131</v>
      </c>
      <c r="CB322" s="53">
        <v>27</v>
      </c>
      <c r="CC322" s="53">
        <v>33</v>
      </c>
      <c r="CD322">
        <f t="shared" si="355"/>
        <v>27.022368788104107</v>
      </c>
      <c r="CE322">
        <f t="shared" si="356"/>
        <v>28.07471229257628</v>
      </c>
      <c r="CF322">
        <f t="shared" si="357"/>
        <v>25.083496449248678</v>
      </c>
      <c r="CG322">
        <f t="shared" si="358"/>
        <v>29.291978424135166</v>
      </c>
      <c r="CH322">
        <f t="shared" si="359"/>
        <v>8.8907875797755658</v>
      </c>
      <c r="CI322" s="79">
        <f t="shared" ref="CI322:CI385" si="400">MIN(CD322,CE322,CF322,CG322,CH322)</f>
        <v>8.8907875797755658</v>
      </c>
      <c r="CJ322">
        <f t="shared" ref="CJ322:CJ385" si="401">IF(AND(CD322&lt;CE322,CD322&lt;CF322,CD322&lt;CG322,CD322&lt;CH322),1,IF(AND(CE322&lt;BP322,CD322&lt;CF322,CD322&lt;CG322,CD322&lt;CH322),2,IF(AND(CF322&lt;CD322,CF322&lt;CE322,CF322&lt;CG322,CF322&lt;CH322),3,IF(AND(CG322&lt;CD322,CG322&lt;CE322,CG322&lt;CF322,CG322&lt;CH322),4,IF(AND(CH322&lt;CD322,CH322&lt;CE322,CH322&lt;CF322,CH322&lt;CG322),5)))))</f>
        <v>5</v>
      </c>
      <c r="CO322" s="50" t="s">
        <v>1131</v>
      </c>
      <c r="CP322" s="53">
        <v>27</v>
      </c>
      <c r="CQ322" s="53">
        <v>33</v>
      </c>
      <c r="CR322">
        <f t="shared" si="360"/>
        <v>26.011858907207337</v>
      </c>
      <c r="CS322">
        <f t="shared" si="361"/>
        <v>28.265891547941663</v>
      </c>
      <c r="CT322">
        <f t="shared" si="362"/>
        <v>30.089432741236401</v>
      </c>
      <c r="CU322">
        <f t="shared" si="363"/>
        <v>29.291978424135166</v>
      </c>
      <c r="CV322">
        <f t="shared" si="364"/>
        <v>6.3360419429017183</v>
      </c>
      <c r="CW322" s="79">
        <f t="shared" ref="CW322:CW385" si="402">MIN(CR322,CS322,CT322,CU322,CV322)</f>
        <v>6.3360419429017183</v>
      </c>
      <c r="CX322">
        <f t="shared" ref="CX322:CX385" si="403">IF(AND(CR322&lt;CS322,CR322&lt;CT322,CR322&lt;CU322,CR322&lt;CV322),1,IF(AND(CS322&lt;CD322,CR322&lt;CT322,CR322&lt;CU322,CR322&lt;CV322),2,IF(AND(CT322&lt;CR322,CT322&lt;CS322,CT322&lt;CU322,CT322&lt;CV322),3,IF(AND(CU322&lt;CR322,CU322&lt;CS322,CU322&lt;CT322,CU322&lt;CV322),4,IF(AND(CV322&lt;CR322,CV322&lt;CS322,CV322&lt;CT322,CV322&lt;CU322),5)))))</f>
        <v>5</v>
      </c>
      <c r="DC322" s="50" t="s">
        <v>1131</v>
      </c>
      <c r="DD322" s="53">
        <v>27</v>
      </c>
      <c r="DE322" s="53">
        <v>33</v>
      </c>
      <c r="DF322">
        <f t="shared" si="365"/>
        <v>25.381092390364064</v>
      </c>
      <c r="DG322">
        <f t="shared" si="366"/>
        <v>28.250096569627726</v>
      </c>
      <c r="DH322">
        <f t="shared" si="367"/>
        <v>37.441655292111562</v>
      </c>
      <c r="DI322">
        <f t="shared" si="368"/>
        <v>25.148326063913931</v>
      </c>
      <c r="DJ322">
        <f t="shared" si="369"/>
        <v>6.245990940495358</v>
      </c>
      <c r="DK322" s="79">
        <f t="shared" ref="DK322:DK385" si="404">MIN(DF322,DG322,DH322,DI322,DJ322)</f>
        <v>6.245990940495358</v>
      </c>
      <c r="DL322">
        <f t="shared" ref="DL322:DL385" si="405">IF(AND(DF322&lt;DG322,DF322&lt;DH322,DF322&lt;DI322,DF322&lt;DJ322),1,IF(AND(DG322&lt;CR322,DF322&lt;DH322,DF322&lt;DI322,DF322&lt;DJ322),2,IF(AND(DH322&lt;DF322,DH322&lt;DG322,DH322&lt;DI322,DH322&lt;DJ322),3,IF(AND(DI322&lt;DF322,DI322&lt;DG322,DI322&lt;DH322,DI322&lt;DJ322),4,IF(AND(DJ322&lt;DF322,DJ322&lt;DG322,DJ322&lt;DH322,DJ322&lt;DI322),5)))))</f>
        <v>5</v>
      </c>
      <c r="DQ322" s="50" t="s">
        <v>1131</v>
      </c>
      <c r="DR322" s="53">
        <v>27</v>
      </c>
      <c r="DS322" s="53">
        <v>33</v>
      </c>
      <c r="DT322">
        <f t="shared" si="370"/>
        <v>24.605816293132154</v>
      </c>
      <c r="DU322">
        <f t="shared" si="371"/>
        <v>28.469836950983463</v>
      </c>
      <c r="DV322">
        <f t="shared" si="372"/>
        <v>37.08802423888055</v>
      </c>
      <c r="DW322">
        <f t="shared" si="373"/>
        <v>25.043363059597954</v>
      </c>
      <c r="DX322">
        <f t="shared" si="374"/>
        <v>6.2508667974132344</v>
      </c>
      <c r="DY322" s="79">
        <f t="shared" ref="DY322:DY385" si="406">MIN(DT322,DU322,DV322,DW322,DX322)</f>
        <v>6.2508667974132344</v>
      </c>
      <c r="DZ322">
        <f t="shared" ref="DZ322:DZ385" si="407">IF(AND(DT322&lt;DU322,DT322&lt;DV322,DT322&lt;DW322,DT322&lt;DX322),1,IF(AND(DU322&lt;DF322,DT322&lt;DV322,DT322&lt;DW322,DT322&lt;DX322),2,IF(AND(DV322&lt;DT322,DV322&lt;DU322,DV322&lt;DW322,DV322&lt;DX322),3,IF(AND(DW322&lt;DT322,DW322&lt;DU322,DW322&lt;DV322,DW322&lt;DX322),4,IF(AND(DX322&lt;DT322,DX322&lt;DU322,DX322&lt;DV322,DX322&lt;DW322),5)))))</f>
        <v>5</v>
      </c>
      <c r="EE322" s="50" t="s">
        <v>1131</v>
      </c>
      <c r="EF322" s="53">
        <v>27</v>
      </c>
      <c r="EG322" s="53">
        <v>33</v>
      </c>
      <c r="EH322">
        <f t="shared" si="375"/>
        <v>24.938561343433445</v>
      </c>
      <c r="EI322">
        <f t="shared" si="376"/>
        <v>28.256685993580291</v>
      </c>
      <c r="EJ322">
        <f t="shared" si="377"/>
        <v>37.08802423888055</v>
      </c>
      <c r="EK322">
        <f t="shared" si="378"/>
        <v>25.043363059597954</v>
      </c>
      <c r="EL322">
        <f t="shared" si="379"/>
        <v>6.1164730573317403</v>
      </c>
      <c r="EM322" s="79">
        <f t="shared" ref="EM322:EM385" si="408">MIN(EH322,EI322,EJ322,EK322,EL322)</f>
        <v>6.1164730573317403</v>
      </c>
      <c r="EN322">
        <f t="shared" ref="EN322:EN385" si="409">IF(AND(EH322&lt;EI322,EH322&lt;EJ322,EH322&lt;EK322,EH322&lt;EL322),1,IF(AND(EI322&lt;DT322,EH322&lt;EJ322,EH322&lt;EK322,EH322&lt;EL322),2,IF(AND(EJ322&lt;EH322,EJ322&lt;EI322,EJ322&lt;EK322,EJ322&lt;EL322),3,IF(AND(EK322&lt;EH322,EK322&lt;EI322,EK322&lt;EJ322,EK322&lt;EL322),4,IF(AND(EL322&lt;EH322,EL322&lt;EI322,EL322&lt;EJ322,EL322&lt;EK322),5)))))</f>
        <v>5</v>
      </c>
      <c r="ES322" s="50" t="s">
        <v>1131</v>
      </c>
      <c r="ET322" s="53">
        <v>27</v>
      </c>
      <c r="EU322" s="53">
        <v>33</v>
      </c>
      <c r="EV322">
        <f t="shared" si="380"/>
        <v>24.987742310825841</v>
      </c>
      <c r="EW322">
        <f t="shared" si="381"/>
        <v>28.353953574247598</v>
      </c>
      <c r="EX322">
        <f t="shared" si="382"/>
        <v>37.08802423888055</v>
      </c>
      <c r="EY322">
        <f t="shared" si="383"/>
        <v>25.043363059597954</v>
      </c>
      <c r="EZ322">
        <f t="shared" si="384"/>
        <v>6.1164730573317403</v>
      </c>
      <c r="FA322" s="79">
        <f t="shared" ref="FA322:FA385" si="410">MIN(EV322,EW322,EX322,EY322,EZ322)</f>
        <v>6.1164730573317403</v>
      </c>
      <c r="FB322">
        <f t="shared" ref="FB322:FB385" si="411">IF(AND(EV322&lt;EW322,EV322&lt;EX322,EV322&lt;EY322,EV322&lt;EZ322),1,IF(AND(EW322&lt;EH322,EV322&lt;EX322,EV322&lt;EY322,EV322&lt;EZ322),2,IF(AND(EX322&lt;EV322,EX322&lt;EW322,EX322&lt;EY322,EX322&lt;EZ322),3,IF(AND(EY322&lt;EV322,EY322&lt;EW322,EY322&lt;EX322,EY322&lt;EZ322),4,IF(AND(EZ322&lt;EV322,EZ322&lt;EW322,EZ322&lt;EX322,EZ322&lt;EY322),5)))))</f>
        <v>5</v>
      </c>
    </row>
    <row r="323" spans="1:158">
      <c r="A323" s="50" t="s">
        <v>715</v>
      </c>
      <c r="B323" s="53">
        <v>1</v>
      </c>
      <c r="C323" s="53">
        <v>7</v>
      </c>
      <c r="H323" s="1">
        <v>322</v>
      </c>
      <c r="I323" s="50" t="s">
        <v>606</v>
      </c>
      <c r="J323" s="53">
        <v>37</v>
      </c>
      <c r="K323" s="53">
        <v>34</v>
      </c>
      <c r="L323">
        <f t="shared" si="385"/>
        <v>46.010868281309364</v>
      </c>
      <c r="M323">
        <f t="shared" si="386"/>
        <v>34.132096331752024</v>
      </c>
      <c r="N323">
        <f t="shared" si="387"/>
        <v>36.400549446402593</v>
      </c>
      <c r="O323">
        <f t="shared" si="388"/>
        <v>37.363083384538811</v>
      </c>
      <c r="P323">
        <f t="shared" si="389"/>
        <v>33.600595232822883</v>
      </c>
      <c r="Q323" s="79">
        <f t="shared" si="390"/>
        <v>33.600595232822883</v>
      </c>
      <c r="R323">
        <f t="shared" si="391"/>
        <v>5</v>
      </c>
      <c r="W323" s="50" t="s">
        <v>1133</v>
      </c>
      <c r="X323" s="53">
        <v>9</v>
      </c>
      <c r="Y323" s="53">
        <v>12</v>
      </c>
      <c r="Z323">
        <f t="shared" ref="Z323:Z386" si="412">SQRT(((X323-$U$9)^2+(Y323-$V$9)^2))</f>
        <v>9.7011597244865531</v>
      </c>
      <c r="AA323">
        <f t="shared" ref="AA323:AA386" si="413">SQRT(((X323-$U$10)^2+(Y323-$V$10)^2))</f>
        <v>13.503469779367164</v>
      </c>
      <c r="AB323">
        <f t="shared" ref="AB323:AB386" si="414">SQRT(((X323-$U$11)^2+(Y323-$V$11)^2))</f>
        <v>14.645481021713966</v>
      </c>
      <c r="AC323">
        <f t="shared" ref="AC323:AC386" si="415">SQRT(((X323-$U$13)^2+(Y323-$V$13)^2))</f>
        <v>12.419742348374221</v>
      </c>
      <c r="AD323">
        <f t="shared" ref="AD323:AD386" si="416">SQRT(((X323-$U$15)^2+(Y323-$V$15)^2))</f>
        <v>8.1410767462559068</v>
      </c>
      <c r="AE323" s="79">
        <f t="shared" si="392"/>
        <v>8.1410767462559068</v>
      </c>
      <c r="AF323">
        <f t="shared" si="393"/>
        <v>5</v>
      </c>
      <c r="AK323" s="50" t="s">
        <v>1133</v>
      </c>
      <c r="AL323" s="53">
        <v>9</v>
      </c>
      <c r="AM323" s="53">
        <v>12</v>
      </c>
      <c r="AN323">
        <f t="shared" ref="AN323:AN386" si="417">SQRT(((AL323-$AI$16)^2+(AM323-$AJ$16)^2))</f>
        <v>6.4761987185529923</v>
      </c>
      <c r="AO323">
        <f t="shared" ref="AO323:AO386" si="418">SQRT(((AL323-$AI$17)^2+(AM323-$AJ$17)^2))</f>
        <v>13.033248642601421</v>
      </c>
      <c r="AP323">
        <f t="shared" ref="AP323:AP386" si="419">SQRT(((AL323-$AI$18)^2+(AM323-$AJ$18)^2))</f>
        <v>14.930322159877022</v>
      </c>
      <c r="AQ323">
        <f t="shared" ref="AQ323:AQ386" si="420">SQRT(((AL323-$AI$19)^2+(AM323-$AJ$19)^2))</f>
        <v>11.609383177968109</v>
      </c>
      <c r="AR323">
        <f t="shared" ref="AR323:AR386" si="421">SQRT(((AL323-$AI$20)^2+(AM323-$AJ$20)^2))</f>
        <v>9.2338423424211076</v>
      </c>
      <c r="AS323" s="79">
        <f t="shared" si="394"/>
        <v>6.4761987185529923</v>
      </c>
      <c r="AT323">
        <f t="shared" si="395"/>
        <v>1</v>
      </c>
      <c r="AY323" s="50" t="s">
        <v>1133</v>
      </c>
      <c r="AZ323" s="53">
        <v>9</v>
      </c>
      <c r="BA323" s="53">
        <v>12</v>
      </c>
      <c r="BB323">
        <f t="shared" ref="BB323:BB386" si="422">SQRT(((AZ323-$AW$13)^2+(BA323-$AX$13)^2))</f>
        <v>7.469048352704954</v>
      </c>
      <c r="BC323">
        <f t="shared" ref="BC323:BC386" si="423">SQRT(((AZ323-$AW$14)^2+(BA323-$AX$14)^2))</f>
        <v>12.281987711371386</v>
      </c>
      <c r="BD323">
        <f t="shared" ref="BD323:BD386" si="424">SQRT(((AZ323-$AW$15)^2+(BA323-$AX$15)^2))</f>
        <v>14.897476541672047</v>
      </c>
      <c r="BE323">
        <f t="shared" ref="BE323:BE386" si="425">SQRT(((AZ323-$AW$16)^2+(BA323-$AX$16)^2))</f>
        <v>11.609383177968109</v>
      </c>
      <c r="BF323">
        <f t="shared" ref="BF323:BF386" si="426">SQRT(((AZ323-$AW$17)^2+(BA323-$AX$17)^2))</f>
        <v>10.334977005132503</v>
      </c>
      <c r="BG323" s="79">
        <f t="shared" si="396"/>
        <v>7.469048352704954</v>
      </c>
      <c r="BH323">
        <f t="shared" si="397"/>
        <v>1</v>
      </c>
      <c r="BM323" s="50" t="s">
        <v>1133</v>
      </c>
      <c r="BN323" s="53">
        <v>9</v>
      </c>
      <c r="BO323" s="53">
        <v>12</v>
      </c>
      <c r="BP323">
        <f t="shared" ref="BP323:BP386" si="427">SQRT(((BN323-$BK$6)^2+(BO323-$BL$6)^2))</f>
        <v>3.5802904354821989</v>
      </c>
      <c r="BQ323">
        <f t="shared" ref="BQ323:BQ386" si="428">SQRT(((BN323-$BK$7)^2+(BO323-$BL$7)^2))</f>
        <v>13.506024061061664</v>
      </c>
      <c r="BR323">
        <f t="shared" ref="BR323:BR386" si="429">SQRT(((BN323-$BK$8)^2+(BO323-$BL$8)^2))</f>
        <v>14.818661481523607</v>
      </c>
      <c r="BS323">
        <f t="shared" ref="BS323:BS386" si="430">SQRT(((BN323-$BK$9)^2+(BO323-$BL$9)^2))</f>
        <v>9.2314679222754155</v>
      </c>
      <c r="BT323">
        <f t="shared" ref="BT323:BT386" si="431">SQRT(((BN323-$BK$10)^2+(BO323-$BL$10)^2))</f>
        <v>14.963067886960424</v>
      </c>
      <c r="BU323" s="79">
        <f t="shared" si="398"/>
        <v>3.5802904354821989</v>
      </c>
      <c r="BV323">
        <f t="shared" si="399"/>
        <v>1</v>
      </c>
      <c r="CA323" s="50" t="s">
        <v>1133</v>
      </c>
      <c r="CB323" s="53">
        <v>9</v>
      </c>
      <c r="CC323" s="53">
        <v>12</v>
      </c>
      <c r="CD323">
        <f t="shared" ref="CD323:CD386" si="432">SQRT(((CB323-$BY$16)^2+(CC323-$BZ$16)^2))</f>
        <v>1.7812963538679016</v>
      </c>
      <c r="CE323">
        <f t="shared" ref="CE323:CE386" si="433">SQRT(((CB323-$BY$17)^2+(CC323-$BZ$17)^2))</f>
        <v>12.871675743932247</v>
      </c>
      <c r="CF323">
        <f t="shared" ref="CF323:CF386" si="434">SQRT(((CB323-$BY$18)^2+(CC323-$BZ$18)^2))</f>
        <v>14.884928772267301</v>
      </c>
      <c r="CG323">
        <f t="shared" ref="CG323:CG386" si="435">SQRT(((CB323-$BY$19)^2+(CC323-$BZ$19)^2))</f>
        <v>9.2314679222754155</v>
      </c>
      <c r="CH323">
        <f t="shared" ref="CH323:CH386" si="436">SQRT(((CB323-$BY$20)^2+(CC323-$BZ$20)^2))</f>
        <v>19.352631982464075</v>
      </c>
      <c r="CI323" s="79">
        <f t="shared" si="400"/>
        <v>1.7812963538679016</v>
      </c>
      <c r="CJ323">
        <f t="shared" si="401"/>
        <v>1</v>
      </c>
      <c r="CO323" s="50" t="s">
        <v>1133</v>
      </c>
      <c r="CP323" s="53">
        <v>9</v>
      </c>
      <c r="CQ323" s="53">
        <v>12</v>
      </c>
      <c r="CR323">
        <f t="shared" ref="CR323:CR386" si="437">SQRT(((CP323-$CM$8)^2+(CQ323-$CN$8)^2))</f>
        <v>2.4063908552979556</v>
      </c>
      <c r="CS323">
        <f t="shared" ref="CS323:CS386" si="438">SQRT(((CP323-$CM$9)^2+(CQ323-$CN$9)^2))</f>
        <v>12.120669329702876</v>
      </c>
      <c r="CT323">
        <f t="shared" ref="CT323:CT386" si="439">SQRT(((CP323-$CM$10)^2+(CQ323-$CN$10)^2))</f>
        <v>6.1612874204494696</v>
      </c>
      <c r="CU323">
        <f t="shared" ref="CU323:CU386" si="440">SQRT(((CP323-$CM$11)^2+(CQ323-$CN$11)^2))</f>
        <v>9.2314679222754155</v>
      </c>
      <c r="CV323">
        <f t="shared" ref="CV323:CV386" si="441">SQRT(((CP323-$CM$12)^2+(CQ323-$CN$12)^2))</f>
        <v>22.962904004115199</v>
      </c>
      <c r="CW323" s="79">
        <f t="shared" si="402"/>
        <v>2.4063908552979556</v>
      </c>
      <c r="CX323">
        <f t="shared" si="403"/>
        <v>1</v>
      </c>
      <c r="DC323" s="50" t="s">
        <v>1133</v>
      </c>
      <c r="DD323" s="53">
        <v>9</v>
      </c>
      <c r="DE323" s="53">
        <v>12</v>
      </c>
      <c r="DF323">
        <f t="shared" ref="DF323:DF386" si="442">SQRT(((DD323-$DA$7)^2+(DE323-$DB$7)^2))</f>
        <v>2.878588322111479</v>
      </c>
      <c r="DG323">
        <f t="shared" ref="DG323:DG386" si="443">SQRT(((DD323-$DA$8)^2+(DE323-$DB$8)^2))</f>
        <v>12.290970511855125</v>
      </c>
      <c r="DH323">
        <f t="shared" ref="DH323:DH386" si="444">SQRT(((DD323-$DA$9)^2+(DE323-$DB$9)^2))</f>
        <v>9.7990003654100413</v>
      </c>
      <c r="DI323">
        <f t="shared" ref="DI323:DI386" si="445">SQRT(((DD323-$DA$10)^2+(DE323-$DB$10)^2))</f>
        <v>14.360425091790727</v>
      </c>
      <c r="DJ323">
        <f t="shared" ref="DJ323:DJ386" si="446">SQRT(((DD323-$DA$11)^2+(DE323-$DB$11)^2))</f>
        <v>22.979740593591352</v>
      </c>
      <c r="DK323" s="79">
        <f t="shared" si="404"/>
        <v>2.878588322111479</v>
      </c>
      <c r="DL323">
        <f t="shared" si="405"/>
        <v>1</v>
      </c>
      <c r="DQ323" s="50" t="s">
        <v>1133</v>
      </c>
      <c r="DR323" s="53">
        <v>9</v>
      </c>
      <c r="DS323" s="53">
        <v>12</v>
      </c>
      <c r="DT323">
        <f t="shared" ref="DT323:DT386" si="447">SQRT(((DR323-$DO$7)^2+(DS323-$DP$7)^2))</f>
        <v>3.4316862985080285</v>
      </c>
      <c r="DU323">
        <f t="shared" ref="DU323:DU386" si="448">SQRT(((DR323-$DO$8)^2+(DS323-$DP$8)^2))</f>
        <v>11.450975350579677</v>
      </c>
      <c r="DV323">
        <f t="shared" ref="DV323:DV386" si="449">SQRT(((DR323-$DO$9)^2+(DS323-$DP$9)^2))</f>
        <v>9.4389072736091322</v>
      </c>
      <c r="DW323">
        <f t="shared" ref="DW323:DW386" si="450">SQRT(((DR323-$DO$10)^2+(DS323-$DP$10)^2))</f>
        <v>14.346535976006036</v>
      </c>
      <c r="DX323">
        <f t="shared" ref="DX323:DX386" si="451">SQRT(((DR323-$DO$11)^2+(DS323-$DP$11)^2))</f>
        <v>23.070804386475199</v>
      </c>
      <c r="DY323" s="79">
        <f t="shared" si="406"/>
        <v>3.4316862985080285</v>
      </c>
      <c r="DZ323">
        <f t="shared" si="407"/>
        <v>1</v>
      </c>
      <c r="EE323" s="50" t="s">
        <v>1133</v>
      </c>
      <c r="EF323" s="53">
        <v>9</v>
      </c>
      <c r="EG323" s="53">
        <v>12</v>
      </c>
      <c r="EH323">
        <f t="shared" ref="EH323:EH386" si="452">SQRT(((EF323-$EC$5)^2+(EG323-$ED$5)^2))</f>
        <v>3.1903910136835933</v>
      </c>
      <c r="EI323">
        <f t="shared" ref="EI323:EI386" si="453">SQRT(((EF323-$EC$6)^2+(EG323-$ED$6)^2))</f>
        <v>12.03486160168851</v>
      </c>
      <c r="EJ323">
        <f t="shared" ref="EJ323:EJ386" si="454">SQRT(((EF323-$EC$7)^2+(EG323-$ED$7)^2))</f>
        <v>9.4389072736091322</v>
      </c>
      <c r="EK323">
        <f t="shared" ref="EK323:EK386" si="455">SQRT(((EF323-$EC$8)^2+(EG323-$ED$8)^2))</f>
        <v>14.346535976006036</v>
      </c>
      <c r="EL323">
        <f t="shared" ref="EL323:EL386" si="456">SQRT(((EF323-$EC$9)^2+(EG323-$ED$9)^2))</f>
        <v>23.268245363607996</v>
      </c>
      <c r="EM323" s="79">
        <f t="shared" si="408"/>
        <v>3.1903910136835933</v>
      </c>
      <c r="EN323">
        <f t="shared" si="409"/>
        <v>1</v>
      </c>
      <c r="ES323" s="50" t="s">
        <v>1133</v>
      </c>
      <c r="ET323" s="53">
        <v>9</v>
      </c>
      <c r="EU323" s="53">
        <v>12</v>
      </c>
      <c r="EV323">
        <f t="shared" ref="EV323:EV386" si="457">SQRT(((ET323-$EQ$6)^2+(EU323-$ER$6)^2))</f>
        <v>3.2429882411497855</v>
      </c>
      <c r="EW323">
        <f t="shared" ref="EW323:EW386" si="458">SQRT(((ET323-$EQ$7)^2+(EU323-$ER$7)^2))</f>
        <v>12.305596117644528</v>
      </c>
      <c r="EX323">
        <f t="shared" ref="EX323:EX386" si="459">SQRT(((ET323-$EQ$8)^2+(EU323-$ER$8)^2))</f>
        <v>9.4389072736091322</v>
      </c>
      <c r="EY323">
        <f t="shared" ref="EY323:EY386" si="460">SQRT(((ET323-$EQ$9)^2+(EU323-$ER$9)^2))</f>
        <v>14.346535976006036</v>
      </c>
      <c r="EZ323">
        <f t="shared" ref="EZ323:EZ386" si="461">SQRT(((ET323-$EQ$10)^2+(EU323-$ER$10)^2))</f>
        <v>23.268245363607996</v>
      </c>
      <c r="FA323" s="79">
        <f t="shared" si="410"/>
        <v>3.2429882411497855</v>
      </c>
      <c r="FB323">
        <f t="shared" si="411"/>
        <v>1</v>
      </c>
    </row>
    <row r="324" spans="1:158">
      <c r="A324" s="50" t="s">
        <v>717</v>
      </c>
      <c r="B324" s="53">
        <v>11</v>
      </c>
      <c r="C324" s="53">
        <v>7</v>
      </c>
      <c r="H324" s="1">
        <v>323</v>
      </c>
      <c r="I324" s="50" t="s">
        <v>766</v>
      </c>
      <c r="J324" s="53">
        <v>38</v>
      </c>
      <c r="K324" s="53">
        <v>28</v>
      </c>
      <c r="L324">
        <f t="shared" si="385"/>
        <v>43.011626335213137</v>
      </c>
      <c r="M324">
        <f t="shared" si="386"/>
        <v>29.832867780352597</v>
      </c>
      <c r="N324">
        <f t="shared" si="387"/>
        <v>36.221540552549669</v>
      </c>
      <c r="O324">
        <f t="shared" si="388"/>
        <v>37.215588131856791</v>
      </c>
      <c r="P324">
        <f t="shared" si="389"/>
        <v>31.304951684997057</v>
      </c>
      <c r="Q324" s="79">
        <f t="shared" si="390"/>
        <v>29.832867780352597</v>
      </c>
      <c r="R324">
        <f t="shared" si="391"/>
        <v>2</v>
      </c>
      <c r="W324" s="50" t="s">
        <v>1137</v>
      </c>
      <c r="X324" s="53">
        <v>19</v>
      </c>
      <c r="Y324" s="53">
        <v>32</v>
      </c>
      <c r="Z324">
        <f t="shared" si="412"/>
        <v>31.970494209505116</v>
      </c>
      <c r="AA324">
        <f t="shared" si="413"/>
        <v>24.757590567789148</v>
      </c>
      <c r="AB324">
        <f t="shared" si="414"/>
        <v>16.312664335950274</v>
      </c>
      <c r="AC324">
        <f t="shared" si="415"/>
        <v>20.838665984174707</v>
      </c>
      <c r="AD324">
        <f t="shared" si="416"/>
        <v>15.342088993712451</v>
      </c>
      <c r="AE324" s="79">
        <f t="shared" si="392"/>
        <v>15.342088993712451</v>
      </c>
      <c r="AF324">
        <f t="shared" si="393"/>
        <v>5</v>
      </c>
      <c r="AK324" s="50" t="s">
        <v>1137</v>
      </c>
      <c r="AL324" s="53">
        <v>19</v>
      </c>
      <c r="AM324" s="53">
        <v>32</v>
      </c>
      <c r="AN324">
        <f t="shared" si="417"/>
        <v>28.669516037809</v>
      </c>
      <c r="AO324">
        <f t="shared" si="418"/>
        <v>25.331889992258212</v>
      </c>
      <c r="AP324">
        <f t="shared" si="419"/>
        <v>16.460877763889595</v>
      </c>
      <c r="AQ324">
        <f t="shared" si="420"/>
        <v>20.52911211993565</v>
      </c>
      <c r="AR324">
        <f t="shared" si="421"/>
        <v>14.343308934994353</v>
      </c>
      <c r="AS324" s="79">
        <f t="shared" si="394"/>
        <v>14.343308934994353</v>
      </c>
      <c r="AT324">
        <f t="shared" si="395"/>
        <v>5</v>
      </c>
      <c r="AY324" s="50" t="s">
        <v>1137</v>
      </c>
      <c r="AZ324" s="53">
        <v>19</v>
      </c>
      <c r="BA324" s="53">
        <v>32</v>
      </c>
      <c r="BB324">
        <f t="shared" si="422"/>
        <v>26.3541978700746</v>
      </c>
      <c r="BC324">
        <f t="shared" si="423"/>
        <v>24.135324502941277</v>
      </c>
      <c r="BD324">
        <f t="shared" si="424"/>
        <v>16.960220899200252</v>
      </c>
      <c r="BE324">
        <f t="shared" si="425"/>
        <v>20.52911211993565</v>
      </c>
      <c r="BF324">
        <f t="shared" si="426"/>
        <v>14.156455965269615</v>
      </c>
      <c r="BG324" s="79">
        <f t="shared" si="396"/>
        <v>14.156455965269615</v>
      </c>
      <c r="BH324">
        <f t="shared" si="397"/>
        <v>5</v>
      </c>
      <c r="BM324" s="50" t="s">
        <v>1137</v>
      </c>
      <c r="BN324" s="53">
        <v>19</v>
      </c>
      <c r="BO324" s="53">
        <v>32</v>
      </c>
      <c r="BP324">
        <f t="shared" si="427"/>
        <v>23.709467896230933</v>
      </c>
      <c r="BQ324">
        <f t="shared" si="428"/>
        <v>25.502600077207354</v>
      </c>
      <c r="BR324">
        <f t="shared" si="429"/>
        <v>16.99429937902682</v>
      </c>
      <c r="BS324">
        <f t="shared" si="430"/>
        <v>22.163483480716653</v>
      </c>
      <c r="BT324">
        <f t="shared" si="431"/>
        <v>9.8361854084693938</v>
      </c>
      <c r="BU324" s="79">
        <f t="shared" si="398"/>
        <v>9.8361854084693938</v>
      </c>
      <c r="BV324">
        <f t="shared" si="399"/>
        <v>5</v>
      </c>
      <c r="CA324" s="50" t="s">
        <v>1137</v>
      </c>
      <c r="CB324" s="53">
        <v>19</v>
      </c>
      <c r="CC324" s="53">
        <v>32</v>
      </c>
      <c r="CD324">
        <f t="shared" si="432"/>
        <v>22.163621412131707</v>
      </c>
      <c r="CE324">
        <f t="shared" si="433"/>
        <v>26.281390430053992</v>
      </c>
      <c r="CF324">
        <f t="shared" si="434"/>
        <v>17.199243530907719</v>
      </c>
      <c r="CG324">
        <f t="shared" si="435"/>
        <v>22.163483480716653</v>
      </c>
      <c r="CH324">
        <f t="shared" si="436"/>
        <v>8.4546369791192966</v>
      </c>
      <c r="CI324" s="79">
        <f t="shared" si="400"/>
        <v>8.4546369791192966</v>
      </c>
      <c r="CJ324">
        <f t="shared" si="401"/>
        <v>5</v>
      </c>
      <c r="CO324" s="50" t="s">
        <v>1137</v>
      </c>
      <c r="CP324" s="53">
        <v>19</v>
      </c>
      <c r="CQ324" s="53">
        <v>32</v>
      </c>
      <c r="CR324">
        <f t="shared" si="437"/>
        <v>21.222056854802307</v>
      </c>
      <c r="CS324">
        <f t="shared" si="438"/>
        <v>26.228050346909129</v>
      </c>
      <c r="CT324">
        <f t="shared" si="439"/>
        <v>23.548774830495724</v>
      </c>
      <c r="CU324">
        <f t="shared" si="440"/>
        <v>22.163483480716653</v>
      </c>
      <c r="CV324">
        <f t="shared" si="441"/>
        <v>9.3331690385532919</v>
      </c>
      <c r="CW324" s="79">
        <f t="shared" si="402"/>
        <v>9.3331690385532919</v>
      </c>
      <c r="CX324">
        <f t="shared" si="403"/>
        <v>5</v>
      </c>
      <c r="DC324" s="50" t="s">
        <v>1137</v>
      </c>
      <c r="DD324" s="53">
        <v>19</v>
      </c>
      <c r="DE324" s="53">
        <v>32</v>
      </c>
      <c r="DF324">
        <f t="shared" si="442"/>
        <v>20.623368001570366</v>
      </c>
      <c r="DG324">
        <f t="shared" si="443"/>
        <v>26.264236035401684</v>
      </c>
      <c r="DH324">
        <f t="shared" si="444"/>
        <v>31.830225655833893</v>
      </c>
      <c r="DI324">
        <f t="shared" si="445"/>
        <v>17.309646755983575</v>
      </c>
      <c r="DJ324">
        <f t="shared" si="446"/>
        <v>9.2338908022972692</v>
      </c>
      <c r="DK324" s="79">
        <f t="shared" si="404"/>
        <v>9.2338908022972692</v>
      </c>
      <c r="DL324">
        <f t="shared" si="405"/>
        <v>5</v>
      </c>
      <c r="DQ324" s="50" t="s">
        <v>1137</v>
      </c>
      <c r="DR324" s="53">
        <v>19</v>
      </c>
      <c r="DS324" s="53">
        <v>32</v>
      </c>
      <c r="DT324">
        <f t="shared" si="447"/>
        <v>19.835015675601767</v>
      </c>
      <c r="DU324">
        <f t="shared" si="448"/>
        <v>26.211772923623144</v>
      </c>
      <c r="DV324">
        <f t="shared" si="449"/>
        <v>31.676153251299176</v>
      </c>
      <c r="DW324">
        <f t="shared" si="450"/>
        <v>17.205440307961766</v>
      </c>
      <c r="DX324">
        <f t="shared" si="451"/>
        <v>9.3464621455930157</v>
      </c>
      <c r="DY324" s="79">
        <f t="shared" si="406"/>
        <v>9.3464621455930157</v>
      </c>
      <c r="DZ324">
        <f t="shared" si="407"/>
        <v>5</v>
      </c>
      <c r="EE324" s="50" t="s">
        <v>1137</v>
      </c>
      <c r="EF324" s="53">
        <v>19</v>
      </c>
      <c r="EG324" s="53">
        <v>32</v>
      </c>
      <c r="EH324">
        <f t="shared" si="452"/>
        <v>20.177915948387557</v>
      </c>
      <c r="EI324">
        <f t="shared" si="453"/>
        <v>26.194716927880638</v>
      </c>
      <c r="EJ324">
        <f t="shared" si="454"/>
        <v>31.676153251299176</v>
      </c>
      <c r="EK324">
        <f t="shared" si="455"/>
        <v>17.205440307961766</v>
      </c>
      <c r="EL324">
        <f t="shared" si="456"/>
        <v>9.3986339167490236</v>
      </c>
      <c r="EM324" s="79">
        <f t="shared" si="408"/>
        <v>9.3986339167490236</v>
      </c>
      <c r="EN324">
        <f t="shared" si="409"/>
        <v>5</v>
      </c>
      <c r="ES324" s="50" t="s">
        <v>1137</v>
      </c>
      <c r="ET324" s="53">
        <v>19</v>
      </c>
      <c r="EU324" s="53">
        <v>32</v>
      </c>
      <c r="EV324">
        <f t="shared" si="457"/>
        <v>20.271541207620004</v>
      </c>
      <c r="EW324">
        <f t="shared" si="458"/>
        <v>26.359920663966122</v>
      </c>
      <c r="EX324">
        <f t="shared" si="459"/>
        <v>31.676153251299176</v>
      </c>
      <c r="EY324">
        <f t="shared" si="460"/>
        <v>17.205440307961766</v>
      </c>
      <c r="EZ324">
        <f t="shared" si="461"/>
        <v>9.3986339167490236</v>
      </c>
      <c r="FA324" s="79">
        <f t="shared" si="410"/>
        <v>9.3986339167490236</v>
      </c>
      <c r="FB324">
        <f t="shared" si="411"/>
        <v>5</v>
      </c>
    </row>
    <row r="325" spans="1:158">
      <c r="A325" s="50" t="s">
        <v>718</v>
      </c>
      <c r="B325" s="53">
        <v>12</v>
      </c>
      <c r="C325" s="53">
        <v>13</v>
      </c>
      <c r="H325" s="1">
        <v>324</v>
      </c>
      <c r="I325" s="50" t="s">
        <v>1170</v>
      </c>
      <c r="J325" s="53">
        <v>12</v>
      </c>
      <c r="K325" s="53">
        <v>13</v>
      </c>
      <c r="L325">
        <f t="shared" si="385"/>
        <v>13.45362404707371</v>
      </c>
      <c r="M325">
        <f t="shared" si="386"/>
        <v>10.63014581273465</v>
      </c>
      <c r="N325">
        <f t="shared" si="387"/>
        <v>14.866068747318506</v>
      </c>
      <c r="O325">
        <f t="shared" si="388"/>
        <v>15.556349186104045</v>
      </c>
      <c r="P325">
        <f t="shared" si="389"/>
        <v>2.2360679774997898</v>
      </c>
      <c r="Q325" s="79">
        <f t="shared" si="390"/>
        <v>2.2360679774997898</v>
      </c>
      <c r="R325">
        <f t="shared" si="391"/>
        <v>5</v>
      </c>
      <c r="W325" s="50" t="s">
        <v>1142</v>
      </c>
      <c r="X325" s="53">
        <v>2</v>
      </c>
      <c r="Y325" s="53">
        <v>24</v>
      </c>
      <c r="Z325">
        <f t="shared" si="412"/>
        <v>19.892523721237584</v>
      </c>
      <c r="AA325">
        <f t="shared" si="413"/>
        <v>25.762174636592356</v>
      </c>
      <c r="AB325">
        <f t="shared" si="414"/>
        <v>2.603927232351928</v>
      </c>
      <c r="AC325">
        <f t="shared" si="415"/>
        <v>2.6925824035672519</v>
      </c>
      <c r="AD325">
        <f t="shared" si="416"/>
        <v>15.024602126178488</v>
      </c>
      <c r="AE325" s="79">
        <f t="shared" si="392"/>
        <v>2.603927232351928</v>
      </c>
      <c r="AF325">
        <f t="shared" si="393"/>
        <v>3</v>
      </c>
      <c r="AK325" s="50" t="s">
        <v>1142</v>
      </c>
      <c r="AL325" s="53">
        <v>2</v>
      </c>
      <c r="AM325" s="53">
        <v>24</v>
      </c>
      <c r="AN325">
        <f t="shared" si="417"/>
        <v>19.200085351533922</v>
      </c>
      <c r="AO325">
        <f t="shared" si="418"/>
        <v>25.613014070582786</v>
      </c>
      <c r="AP325">
        <f t="shared" si="419"/>
        <v>2.5832422351987985</v>
      </c>
      <c r="AQ325">
        <f t="shared" si="420"/>
        <v>3.0184617126756614</v>
      </c>
      <c r="AR325">
        <f t="shared" si="421"/>
        <v>15.291953586271733</v>
      </c>
      <c r="AS325" s="79">
        <f t="shared" si="394"/>
        <v>2.5832422351987985</v>
      </c>
      <c r="AT325">
        <f t="shared" si="395"/>
        <v>3</v>
      </c>
      <c r="AY325" s="50" t="s">
        <v>1142</v>
      </c>
      <c r="AZ325" s="53">
        <v>2</v>
      </c>
      <c r="BA325" s="53">
        <v>24</v>
      </c>
      <c r="BB325">
        <f t="shared" si="422"/>
        <v>21.306379903283535</v>
      </c>
      <c r="BC325">
        <f t="shared" si="423"/>
        <v>24.576694015963124</v>
      </c>
      <c r="BD325">
        <f t="shared" si="424"/>
        <v>2.1339763076634504</v>
      </c>
      <c r="BE325">
        <f t="shared" si="425"/>
        <v>3.0184617126756614</v>
      </c>
      <c r="BF325">
        <f t="shared" si="426"/>
        <v>16.616292624909374</v>
      </c>
      <c r="BG325" s="79">
        <f t="shared" si="396"/>
        <v>2.1339763076634504</v>
      </c>
      <c r="BH325">
        <f t="shared" si="397"/>
        <v>3</v>
      </c>
      <c r="BM325" s="50" t="s">
        <v>1142</v>
      </c>
      <c r="BN325" s="53">
        <v>2</v>
      </c>
      <c r="BO325" s="53">
        <v>24</v>
      </c>
      <c r="BP325">
        <f t="shared" si="427"/>
        <v>17.372364898148014</v>
      </c>
      <c r="BQ325">
        <f t="shared" si="428"/>
        <v>26.041592994553476</v>
      </c>
      <c r="BR325">
        <f t="shared" si="429"/>
        <v>2.0629225695579119</v>
      </c>
      <c r="BS325">
        <f t="shared" si="430"/>
        <v>6.1008196170678586</v>
      </c>
      <c r="BT325">
        <f t="shared" si="431"/>
        <v>18.028761957211213</v>
      </c>
      <c r="BU325" s="79">
        <f t="shared" si="398"/>
        <v>2.0629225695579119</v>
      </c>
      <c r="BV325">
        <f t="shared" si="399"/>
        <v>3</v>
      </c>
      <c r="CA325" s="50" t="s">
        <v>1142</v>
      </c>
      <c r="CB325" s="53">
        <v>2</v>
      </c>
      <c r="CC325" s="53">
        <v>24</v>
      </c>
      <c r="CD325">
        <f t="shared" si="432"/>
        <v>15.26652619819922</v>
      </c>
      <c r="CE325">
        <f t="shared" si="433"/>
        <v>25.811621121598186</v>
      </c>
      <c r="CF325">
        <f t="shared" si="434"/>
        <v>1.9262735526064294</v>
      </c>
      <c r="CG325">
        <f t="shared" si="435"/>
        <v>6.1008196170678586</v>
      </c>
      <c r="CH325">
        <f t="shared" si="436"/>
        <v>21.501661941084727</v>
      </c>
      <c r="CI325" s="79">
        <f t="shared" si="400"/>
        <v>1.9262735526064294</v>
      </c>
      <c r="CJ325">
        <f t="shared" si="401"/>
        <v>3</v>
      </c>
      <c r="CO325" s="50" t="s">
        <v>1142</v>
      </c>
      <c r="CP325" s="53">
        <v>2</v>
      </c>
      <c r="CQ325" s="53">
        <v>24</v>
      </c>
      <c r="CR325">
        <f t="shared" si="437"/>
        <v>15.09705772024674</v>
      </c>
      <c r="CS325">
        <f t="shared" si="438"/>
        <v>25.197432904960774</v>
      </c>
      <c r="CT325">
        <f t="shared" si="439"/>
        <v>9.6735789312636964</v>
      </c>
      <c r="CU325">
        <f t="shared" si="440"/>
        <v>6.1008196170678586</v>
      </c>
      <c r="CV325">
        <f t="shared" si="441"/>
        <v>24.807965396263551</v>
      </c>
      <c r="CW325" s="79">
        <f t="shared" si="402"/>
        <v>6.1008196170678586</v>
      </c>
      <c r="CX325">
        <f t="shared" si="403"/>
        <v>4</v>
      </c>
      <c r="DC325" s="50" t="s">
        <v>1142</v>
      </c>
      <c r="DD325" s="53">
        <v>2</v>
      </c>
      <c r="DE325" s="53">
        <v>24</v>
      </c>
      <c r="DF325">
        <f t="shared" si="442"/>
        <v>14.975503149750814</v>
      </c>
      <c r="DG325">
        <f t="shared" si="443"/>
        <v>25.344767985982674</v>
      </c>
      <c r="DH325">
        <f t="shared" si="444"/>
        <v>19.000537049339055</v>
      </c>
      <c r="DI325">
        <f t="shared" si="445"/>
        <v>1.5746557899848224</v>
      </c>
      <c r="DJ325">
        <f t="shared" si="446"/>
        <v>24.762484272559373</v>
      </c>
      <c r="DK325" s="79">
        <f t="shared" si="404"/>
        <v>1.5746557899848224</v>
      </c>
      <c r="DL325">
        <f t="shared" si="405"/>
        <v>4</v>
      </c>
      <c r="DQ325" s="50" t="s">
        <v>1142</v>
      </c>
      <c r="DR325" s="53">
        <v>2</v>
      </c>
      <c r="DS325" s="53">
        <v>24</v>
      </c>
      <c r="DT325">
        <f t="shared" si="447"/>
        <v>14.67464746191089</v>
      </c>
      <c r="DU325">
        <f t="shared" si="448"/>
        <v>24.654459041957974</v>
      </c>
      <c r="DV325">
        <f t="shared" si="449"/>
        <v>19.515503459449654</v>
      </c>
      <c r="DW325">
        <f t="shared" si="450"/>
        <v>1.6680162513703165</v>
      </c>
      <c r="DX325">
        <f t="shared" si="451"/>
        <v>24.888766429033865</v>
      </c>
      <c r="DY325" s="79">
        <f t="shared" si="406"/>
        <v>1.6680162513703165</v>
      </c>
      <c r="DZ325">
        <f t="shared" si="407"/>
        <v>4</v>
      </c>
      <c r="EE325" s="50" t="s">
        <v>1142</v>
      </c>
      <c r="EF325" s="53">
        <v>2</v>
      </c>
      <c r="EG325" s="53">
        <v>24</v>
      </c>
      <c r="EH325">
        <f t="shared" si="452"/>
        <v>14.814620047108633</v>
      </c>
      <c r="EI325">
        <f t="shared" si="453"/>
        <v>25.118405190771895</v>
      </c>
      <c r="EJ325">
        <f t="shared" si="454"/>
        <v>19.515503459449654</v>
      </c>
      <c r="EK325">
        <f t="shared" si="455"/>
        <v>1.6680162513703165</v>
      </c>
      <c r="EL325">
        <f t="shared" si="456"/>
        <v>25.051249240328616</v>
      </c>
      <c r="EM325" s="79">
        <f t="shared" si="408"/>
        <v>1.6680162513703165</v>
      </c>
      <c r="EN325">
        <f t="shared" si="409"/>
        <v>4</v>
      </c>
      <c r="ES325" s="50" t="s">
        <v>1142</v>
      </c>
      <c r="ET325" s="53">
        <v>2</v>
      </c>
      <c r="EU325" s="53">
        <v>24</v>
      </c>
      <c r="EV325">
        <f t="shared" si="457"/>
        <v>14.982913071637164</v>
      </c>
      <c r="EW325">
        <f t="shared" si="458"/>
        <v>25.386328416109883</v>
      </c>
      <c r="EX325">
        <f t="shared" si="459"/>
        <v>19.515503459449654</v>
      </c>
      <c r="EY325">
        <f t="shared" si="460"/>
        <v>1.6680162513703165</v>
      </c>
      <c r="EZ325">
        <f t="shared" si="461"/>
        <v>25.051249240328616</v>
      </c>
      <c r="FA325" s="79">
        <f t="shared" si="410"/>
        <v>1.6680162513703165</v>
      </c>
      <c r="FB325">
        <f t="shared" si="411"/>
        <v>4</v>
      </c>
    </row>
    <row r="326" spans="1:158">
      <c r="A326" s="50" t="s">
        <v>720</v>
      </c>
      <c r="B326" s="53">
        <v>10</v>
      </c>
      <c r="C326" s="53">
        <v>14</v>
      </c>
      <c r="H326" s="1">
        <v>325</v>
      </c>
      <c r="I326" s="50" t="s">
        <v>1185</v>
      </c>
      <c r="J326" s="53">
        <v>12</v>
      </c>
      <c r="K326" s="53">
        <v>13</v>
      </c>
      <c r="L326">
        <f t="shared" si="385"/>
        <v>13.45362404707371</v>
      </c>
      <c r="M326">
        <f t="shared" si="386"/>
        <v>10.63014581273465</v>
      </c>
      <c r="N326">
        <f t="shared" si="387"/>
        <v>14.866068747318506</v>
      </c>
      <c r="O326">
        <f t="shared" si="388"/>
        <v>15.556349186104045</v>
      </c>
      <c r="P326">
        <f t="shared" si="389"/>
        <v>2.2360679774997898</v>
      </c>
      <c r="Q326" s="79">
        <f t="shared" si="390"/>
        <v>2.2360679774997898</v>
      </c>
      <c r="R326">
        <f t="shared" si="391"/>
        <v>5</v>
      </c>
      <c r="W326" s="50" t="s">
        <v>1144</v>
      </c>
      <c r="X326" s="53">
        <v>2</v>
      </c>
      <c r="Y326" s="53">
        <v>24</v>
      </c>
      <c r="Z326">
        <f t="shared" si="412"/>
        <v>19.892523721237584</v>
      </c>
      <c r="AA326">
        <f t="shared" si="413"/>
        <v>25.762174636592356</v>
      </c>
      <c r="AB326">
        <f t="shared" si="414"/>
        <v>2.603927232351928</v>
      </c>
      <c r="AC326">
        <f t="shared" si="415"/>
        <v>2.6925824035672519</v>
      </c>
      <c r="AD326">
        <f t="shared" si="416"/>
        <v>15.024602126178488</v>
      </c>
      <c r="AE326" s="79">
        <f t="shared" si="392"/>
        <v>2.603927232351928</v>
      </c>
      <c r="AF326">
        <f t="shared" si="393"/>
        <v>3</v>
      </c>
      <c r="AK326" s="50" t="s">
        <v>1144</v>
      </c>
      <c r="AL326" s="53">
        <v>2</v>
      </c>
      <c r="AM326" s="53">
        <v>24</v>
      </c>
      <c r="AN326">
        <f t="shared" si="417"/>
        <v>19.200085351533922</v>
      </c>
      <c r="AO326">
        <f t="shared" si="418"/>
        <v>25.613014070582786</v>
      </c>
      <c r="AP326">
        <f t="shared" si="419"/>
        <v>2.5832422351987985</v>
      </c>
      <c r="AQ326">
        <f t="shared" si="420"/>
        <v>3.0184617126756614</v>
      </c>
      <c r="AR326">
        <f t="shared" si="421"/>
        <v>15.291953586271733</v>
      </c>
      <c r="AS326" s="79">
        <f t="shared" si="394"/>
        <v>2.5832422351987985</v>
      </c>
      <c r="AT326">
        <f t="shared" si="395"/>
        <v>3</v>
      </c>
      <c r="AY326" s="50" t="s">
        <v>1144</v>
      </c>
      <c r="AZ326" s="53">
        <v>2</v>
      </c>
      <c r="BA326" s="53">
        <v>24</v>
      </c>
      <c r="BB326">
        <f t="shared" si="422"/>
        <v>21.306379903283535</v>
      </c>
      <c r="BC326">
        <f t="shared" si="423"/>
        <v>24.576694015963124</v>
      </c>
      <c r="BD326">
        <f t="shared" si="424"/>
        <v>2.1339763076634504</v>
      </c>
      <c r="BE326">
        <f t="shared" si="425"/>
        <v>3.0184617126756614</v>
      </c>
      <c r="BF326">
        <f t="shared" si="426"/>
        <v>16.616292624909374</v>
      </c>
      <c r="BG326" s="79">
        <f t="shared" si="396"/>
        <v>2.1339763076634504</v>
      </c>
      <c r="BH326">
        <f t="shared" si="397"/>
        <v>3</v>
      </c>
      <c r="BM326" s="50" t="s">
        <v>1144</v>
      </c>
      <c r="BN326" s="53">
        <v>2</v>
      </c>
      <c r="BO326" s="53">
        <v>24</v>
      </c>
      <c r="BP326">
        <f t="shared" si="427"/>
        <v>17.372364898148014</v>
      </c>
      <c r="BQ326">
        <f t="shared" si="428"/>
        <v>26.041592994553476</v>
      </c>
      <c r="BR326">
        <f t="shared" si="429"/>
        <v>2.0629225695579119</v>
      </c>
      <c r="BS326">
        <f t="shared" si="430"/>
        <v>6.1008196170678586</v>
      </c>
      <c r="BT326">
        <f t="shared" si="431"/>
        <v>18.028761957211213</v>
      </c>
      <c r="BU326" s="79">
        <f t="shared" si="398"/>
        <v>2.0629225695579119</v>
      </c>
      <c r="BV326">
        <f t="shared" si="399"/>
        <v>3</v>
      </c>
      <c r="CA326" s="50" t="s">
        <v>1144</v>
      </c>
      <c r="CB326" s="53">
        <v>2</v>
      </c>
      <c r="CC326" s="53">
        <v>24</v>
      </c>
      <c r="CD326">
        <f t="shared" si="432"/>
        <v>15.26652619819922</v>
      </c>
      <c r="CE326">
        <f t="shared" si="433"/>
        <v>25.811621121598186</v>
      </c>
      <c r="CF326">
        <f t="shared" si="434"/>
        <v>1.9262735526064294</v>
      </c>
      <c r="CG326">
        <f t="shared" si="435"/>
        <v>6.1008196170678586</v>
      </c>
      <c r="CH326">
        <f t="shared" si="436"/>
        <v>21.501661941084727</v>
      </c>
      <c r="CI326" s="79">
        <f t="shared" si="400"/>
        <v>1.9262735526064294</v>
      </c>
      <c r="CJ326">
        <f t="shared" si="401"/>
        <v>3</v>
      </c>
      <c r="CO326" s="50" t="s">
        <v>1144</v>
      </c>
      <c r="CP326" s="53">
        <v>2</v>
      </c>
      <c r="CQ326" s="53">
        <v>24</v>
      </c>
      <c r="CR326">
        <f t="shared" si="437"/>
        <v>15.09705772024674</v>
      </c>
      <c r="CS326">
        <f t="shared" si="438"/>
        <v>25.197432904960774</v>
      </c>
      <c r="CT326">
        <f t="shared" si="439"/>
        <v>9.6735789312636964</v>
      </c>
      <c r="CU326">
        <f t="shared" si="440"/>
        <v>6.1008196170678586</v>
      </c>
      <c r="CV326">
        <f t="shared" si="441"/>
        <v>24.807965396263551</v>
      </c>
      <c r="CW326" s="79">
        <f t="shared" si="402"/>
        <v>6.1008196170678586</v>
      </c>
      <c r="CX326">
        <f t="shared" si="403"/>
        <v>4</v>
      </c>
      <c r="DC326" s="50" t="s">
        <v>1144</v>
      </c>
      <c r="DD326" s="53">
        <v>2</v>
      </c>
      <c r="DE326" s="53">
        <v>24</v>
      </c>
      <c r="DF326">
        <f t="shared" si="442"/>
        <v>14.975503149750814</v>
      </c>
      <c r="DG326">
        <f t="shared" si="443"/>
        <v>25.344767985982674</v>
      </c>
      <c r="DH326">
        <f t="shared" si="444"/>
        <v>19.000537049339055</v>
      </c>
      <c r="DI326">
        <f t="shared" si="445"/>
        <v>1.5746557899848224</v>
      </c>
      <c r="DJ326">
        <f t="shared" si="446"/>
        <v>24.762484272559373</v>
      </c>
      <c r="DK326" s="79">
        <f t="shared" si="404"/>
        <v>1.5746557899848224</v>
      </c>
      <c r="DL326">
        <f t="shared" si="405"/>
        <v>4</v>
      </c>
      <c r="DQ326" s="50" t="s">
        <v>1144</v>
      </c>
      <c r="DR326" s="53">
        <v>2</v>
      </c>
      <c r="DS326" s="53">
        <v>24</v>
      </c>
      <c r="DT326">
        <f t="shared" si="447"/>
        <v>14.67464746191089</v>
      </c>
      <c r="DU326">
        <f t="shared" si="448"/>
        <v>24.654459041957974</v>
      </c>
      <c r="DV326">
        <f t="shared" si="449"/>
        <v>19.515503459449654</v>
      </c>
      <c r="DW326">
        <f t="shared" si="450"/>
        <v>1.6680162513703165</v>
      </c>
      <c r="DX326">
        <f t="shared" si="451"/>
        <v>24.888766429033865</v>
      </c>
      <c r="DY326" s="79">
        <f t="shared" si="406"/>
        <v>1.6680162513703165</v>
      </c>
      <c r="DZ326">
        <f t="shared" si="407"/>
        <v>4</v>
      </c>
      <c r="EE326" s="50" t="s">
        <v>1144</v>
      </c>
      <c r="EF326" s="53">
        <v>2</v>
      </c>
      <c r="EG326" s="53">
        <v>24</v>
      </c>
      <c r="EH326">
        <f t="shared" si="452"/>
        <v>14.814620047108633</v>
      </c>
      <c r="EI326">
        <f t="shared" si="453"/>
        <v>25.118405190771895</v>
      </c>
      <c r="EJ326">
        <f t="shared" si="454"/>
        <v>19.515503459449654</v>
      </c>
      <c r="EK326">
        <f t="shared" si="455"/>
        <v>1.6680162513703165</v>
      </c>
      <c r="EL326">
        <f t="shared" si="456"/>
        <v>25.051249240328616</v>
      </c>
      <c r="EM326" s="79">
        <f t="shared" si="408"/>
        <v>1.6680162513703165</v>
      </c>
      <c r="EN326">
        <f t="shared" si="409"/>
        <v>4</v>
      </c>
      <c r="ES326" s="50" t="s">
        <v>1144</v>
      </c>
      <c r="ET326" s="53">
        <v>2</v>
      </c>
      <c r="EU326" s="53">
        <v>24</v>
      </c>
      <c r="EV326">
        <f t="shared" si="457"/>
        <v>14.982913071637164</v>
      </c>
      <c r="EW326">
        <f t="shared" si="458"/>
        <v>25.386328416109883</v>
      </c>
      <c r="EX326">
        <f t="shared" si="459"/>
        <v>19.515503459449654</v>
      </c>
      <c r="EY326">
        <f t="shared" si="460"/>
        <v>1.6680162513703165</v>
      </c>
      <c r="EZ326">
        <f t="shared" si="461"/>
        <v>25.051249240328616</v>
      </c>
      <c r="FA326" s="79">
        <f t="shared" si="410"/>
        <v>1.6680162513703165</v>
      </c>
      <c r="FB326">
        <f t="shared" si="411"/>
        <v>4</v>
      </c>
    </row>
    <row r="327" spans="1:158">
      <c r="A327" s="50" t="s">
        <v>722</v>
      </c>
      <c r="B327" s="53">
        <v>12</v>
      </c>
      <c r="C327" s="53">
        <v>13</v>
      </c>
      <c r="H327" s="1">
        <v>326</v>
      </c>
      <c r="I327" s="50" t="s">
        <v>767</v>
      </c>
      <c r="J327" s="53">
        <v>16</v>
      </c>
      <c r="K327" s="53">
        <v>2</v>
      </c>
      <c r="L327">
        <f t="shared" si="385"/>
        <v>13.038404810405298</v>
      </c>
      <c r="M327">
        <f t="shared" si="386"/>
        <v>4.2426406871192848</v>
      </c>
      <c r="N327">
        <f t="shared" si="387"/>
        <v>26.076809620810597</v>
      </c>
      <c r="O327">
        <f t="shared" si="388"/>
        <v>26.627053911388696</v>
      </c>
      <c r="P327">
        <f t="shared" si="389"/>
        <v>13.416407864998739</v>
      </c>
      <c r="Q327" s="79">
        <f t="shared" si="390"/>
        <v>4.2426406871192848</v>
      </c>
      <c r="R327">
        <f t="shared" si="391"/>
        <v>2</v>
      </c>
      <c r="W327" s="50" t="s">
        <v>1146</v>
      </c>
      <c r="X327" s="53">
        <v>17</v>
      </c>
      <c r="Y327" s="53">
        <v>17</v>
      </c>
      <c r="Z327">
        <f t="shared" si="412"/>
        <v>18.783303756261837</v>
      </c>
      <c r="AA327">
        <f t="shared" si="413"/>
        <v>10.69493029207214</v>
      </c>
      <c r="AB327">
        <f t="shared" si="414"/>
        <v>15.719510730979636</v>
      </c>
      <c r="AC327">
        <f t="shared" si="415"/>
        <v>16.620770138594661</v>
      </c>
      <c r="AD327">
        <f t="shared" si="416"/>
        <v>1.6568280859453648</v>
      </c>
      <c r="AE327" s="79">
        <f t="shared" si="392"/>
        <v>1.6568280859453648</v>
      </c>
      <c r="AF327">
        <f t="shared" si="393"/>
        <v>5</v>
      </c>
      <c r="AK327" s="50" t="s">
        <v>1146</v>
      </c>
      <c r="AL327" s="53">
        <v>17</v>
      </c>
      <c r="AM327" s="53">
        <v>17</v>
      </c>
      <c r="AN327">
        <f t="shared" si="417"/>
        <v>14.678276061519876</v>
      </c>
      <c r="AO327">
        <f t="shared" si="418"/>
        <v>10.983950988595671</v>
      </c>
      <c r="AP327">
        <f t="shared" si="419"/>
        <v>16.04181433459803</v>
      </c>
      <c r="AQ327">
        <f t="shared" si="420"/>
        <v>15.846485765017079</v>
      </c>
      <c r="AR327">
        <f t="shared" si="421"/>
        <v>1.3529638223873133</v>
      </c>
      <c r="AS327" s="79">
        <f t="shared" si="394"/>
        <v>1.3529638223873133</v>
      </c>
      <c r="AT327">
        <f t="shared" si="395"/>
        <v>5</v>
      </c>
      <c r="AY327" s="50" t="s">
        <v>1146</v>
      </c>
      <c r="AZ327" s="53">
        <v>17</v>
      </c>
      <c r="BA327" s="53">
        <v>17</v>
      </c>
      <c r="BB327">
        <f t="shared" si="422"/>
        <v>11.309024178727562</v>
      </c>
      <c r="BC327">
        <f t="shared" si="423"/>
        <v>9.7645902214213649</v>
      </c>
      <c r="BD327">
        <f t="shared" si="424"/>
        <v>16.301666513018507</v>
      </c>
      <c r="BE327">
        <f t="shared" si="425"/>
        <v>15.846485765017079</v>
      </c>
      <c r="BF327">
        <f t="shared" si="426"/>
        <v>1.037685056564668</v>
      </c>
      <c r="BG327" s="79">
        <f t="shared" si="396"/>
        <v>1.037685056564668</v>
      </c>
      <c r="BH327">
        <f t="shared" si="397"/>
        <v>5</v>
      </c>
      <c r="BM327" s="50" t="s">
        <v>1146</v>
      </c>
      <c r="BN327" s="53">
        <v>17</v>
      </c>
      <c r="BO327" s="53">
        <v>17</v>
      </c>
      <c r="BP327">
        <f t="shared" si="427"/>
        <v>9.2769174849410696</v>
      </c>
      <c r="BQ327">
        <f t="shared" si="428"/>
        <v>11.277726808979574</v>
      </c>
      <c r="BR327">
        <f t="shared" si="429"/>
        <v>16.257324297312625</v>
      </c>
      <c r="BS327">
        <f t="shared" si="430"/>
        <v>15.12679741386127</v>
      </c>
      <c r="BT327">
        <f t="shared" si="431"/>
        <v>5.9810134132759032</v>
      </c>
      <c r="BU327" s="79">
        <f t="shared" si="398"/>
        <v>5.9810134132759032</v>
      </c>
      <c r="BV327">
        <f t="shared" si="399"/>
        <v>5</v>
      </c>
      <c r="CA327" s="50" t="s">
        <v>1146</v>
      </c>
      <c r="CB327" s="53">
        <v>17</v>
      </c>
      <c r="CC327" s="53">
        <v>17</v>
      </c>
      <c r="CD327">
        <f t="shared" si="432"/>
        <v>8.3990891220597899</v>
      </c>
      <c r="CE327">
        <f t="shared" si="433"/>
        <v>11.711985418661254</v>
      </c>
      <c r="CF327">
        <f t="shared" si="434"/>
        <v>16.42776458802204</v>
      </c>
      <c r="CG327">
        <f t="shared" si="435"/>
        <v>15.12679741386127</v>
      </c>
      <c r="CH327">
        <f t="shared" si="436"/>
        <v>10.169705765099177</v>
      </c>
      <c r="CI327" s="79">
        <f t="shared" si="400"/>
        <v>8.3990891220597899</v>
      </c>
      <c r="CJ327">
        <f t="shared" si="401"/>
        <v>1</v>
      </c>
      <c r="CO327" s="50" t="s">
        <v>1146</v>
      </c>
      <c r="CP327" s="53">
        <v>17</v>
      </c>
      <c r="CQ327" s="53">
        <v>17</v>
      </c>
      <c r="CR327">
        <f t="shared" si="437"/>
        <v>7.3855032061777361</v>
      </c>
      <c r="CS327">
        <f t="shared" si="438"/>
        <v>11.478703106187561</v>
      </c>
      <c r="CT327">
        <f t="shared" si="439"/>
        <v>13.908293545557228</v>
      </c>
      <c r="CU327">
        <f t="shared" si="440"/>
        <v>15.12679741386127</v>
      </c>
      <c r="CV327">
        <f t="shared" si="441"/>
        <v>13.672935526148356</v>
      </c>
      <c r="CW327" s="79">
        <f t="shared" si="402"/>
        <v>7.3855032061777361</v>
      </c>
      <c r="CX327">
        <f t="shared" si="403"/>
        <v>1</v>
      </c>
      <c r="DC327" s="50" t="s">
        <v>1146</v>
      </c>
      <c r="DD327" s="53">
        <v>17</v>
      </c>
      <c r="DE327" s="53">
        <v>17</v>
      </c>
      <c r="DF327">
        <f t="shared" si="442"/>
        <v>6.764882627821164</v>
      </c>
      <c r="DG327">
        <f t="shared" si="443"/>
        <v>11.549403052681651</v>
      </c>
      <c r="DH327">
        <f t="shared" si="444"/>
        <v>19.098028533681326</v>
      </c>
      <c r="DI327">
        <f t="shared" si="445"/>
        <v>16.068960749747717</v>
      </c>
      <c r="DJ327">
        <f t="shared" si="446"/>
        <v>13.699828470048454</v>
      </c>
      <c r="DK327" s="79">
        <f t="shared" si="404"/>
        <v>6.764882627821164</v>
      </c>
      <c r="DL327">
        <f t="shared" si="405"/>
        <v>1</v>
      </c>
      <c r="DQ327" s="50" t="s">
        <v>1146</v>
      </c>
      <c r="DR327" s="53">
        <v>17</v>
      </c>
      <c r="DS327" s="53">
        <v>17</v>
      </c>
      <c r="DT327">
        <f t="shared" si="447"/>
        <v>6.0560344592288882</v>
      </c>
      <c r="DU327">
        <f t="shared" si="448"/>
        <v>11.325710974573887</v>
      </c>
      <c r="DV327">
        <f t="shared" si="449"/>
        <v>18.575396401471259</v>
      </c>
      <c r="DW327">
        <f t="shared" si="450"/>
        <v>15.997022447156704</v>
      </c>
      <c r="DX327">
        <f t="shared" si="451"/>
        <v>13.781917873757745</v>
      </c>
      <c r="DY327" s="79">
        <f t="shared" si="406"/>
        <v>6.0560344592288882</v>
      </c>
      <c r="DZ327">
        <f t="shared" si="407"/>
        <v>1</v>
      </c>
      <c r="EE327" s="50" t="s">
        <v>1146</v>
      </c>
      <c r="EF327" s="53">
        <v>17</v>
      </c>
      <c r="EG327" s="53">
        <v>17</v>
      </c>
      <c r="EH327">
        <f t="shared" si="452"/>
        <v>6.3540066194640552</v>
      </c>
      <c r="EI327">
        <f t="shared" si="453"/>
        <v>11.430536770064498</v>
      </c>
      <c r="EJ327">
        <f t="shared" si="454"/>
        <v>18.575396401471259</v>
      </c>
      <c r="EK327">
        <f t="shared" si="455"/>
        <v>15.997022447156704</v>
      </c>
      <c r="EL327">
        <f t="shared" si="456"/>
        <v>13.978957129237685</v>
      </c>
      <c r="EM327" s="79">
        <f t="shared" si="408"/>
        <v>6.3540066194640552</v>
      </c>
      <c r="EN327">
        <f t="shared" si="409"/>
        <v>1</v>
      </c>
      <c r="ES327" s="50" t="s">
        <v>1146</v>
      </c>
      <c r="ET327" s="53">
        <v>17</v>
      </c>
      <c r="EU327" s="53">
        <v>17</v>
      </c>
      <c r="EV327">
        <f t="shared" si="457"/>
        <v>6.3616780547459157</v>
      </c>
      <c r="EW327">
        <f t="shared" si="458"/>
        <v>11.634620953455599</v>
      </c>
      <c r="EX327">
        <f t="shared" si="459"/>
        <v>18.575396401471259</v>
      </c>
      <c r="EY327">
        <f t="shared" si="460"/>
        <v>15.997022447156704</v>
      </c>
      <c r="EZ327">
        <f t="shared" si="461"/>
        <v>13.978957129237685</v>
      </c>
      <c r="FA327" s="79">
        <f t="shared" si="410"/>
        <v>6.3616780547459157</v>
      </c>
      <c r="FB327">
        <f t="shared" si="411"/>
        <v>1</v>
      </c>
    </row>
    <row r="328" spans="1:158">
      <c r="A328" s="50" t="s">
        <v>724</v>
      </c>
      <c r="B328" s="53">
        <v>12</v>
      </c>
      <c r="C328" s="53">
        <v>13</v>
      </c>
      <c r="H328" s="1">
        <v>327</v>
      </c>
      <c r="I328" s="50" t="s">
        <v>1189</v>
      </c>
      <c r="J328" s="53">
        <v>12</v>
      </c>
      <c r="K328" s="53">
        <v>13</v>
      </c>
      <c r="L328">
        <f t="shared" si="385"/>
        <v>13.45362404707371</v>
      </c>
      <c r="M328">
        <f t="shared" si="386"/>
        <v>10.63014581273465</v>
      </c>
      <c r="N328">
        <f t="shared" si="387"/>
        <v>14.866068747318506</v>
      </c>
      <c r="O328">
        <f t="shared" si="388"/>
        <v>15.556349186104045</v>
      </c>
      <c r="P328">
        <f t="shared" si="389"/>
        <v>2.2360679774997898</v>
      </c>
      <c r="Q328" s="79">
        <f t="shared" si="390"/>
        <v>2.2360679774997898</v>
      </c>
      <c r="R328">
        <f t="shared" si="391"/>
        <v>5</v>
      </c>
      <c r="W328" s="50" t="s">
        <v>1148</v>
      </c>
      <c r="X328" s="53">
        <v>12</v>
      </c>
      <c r="Y328" s="53">
        <v>13</v>
      </c>
      <c r="Z328">
        <f t="shared" si="412"/>
        <v>12.410177275123832</v>
      </c>
      <c r="AA328">
        <f t="shared" si="413"/>
        <v>11.198837723812336</v>
      </c>
      <c r="AB328">
        <f t="shared" si="414"/>
        <v>15.07956697559263</v>
      </c>
      <c r="AC328">
        <f t="shared" si="415"/>
        <v>13.901438774457844</v>
      </c>
      <c r="AD328">
        <f t="shared" si="416"/>
        <v>5.2916433707108084</v>
      </c>
      <c r="AE328" s="79">
        <f t="shared" si="392"/>
        <v>5.2916433707108084</v>
      </c>
      <c r="AF328">
        <f t="shared" si="393"/>
        <v>5</v>
      </c>
      <c r="AK328" s="50" t="s">
        <v>1148</v>
      </c>
      <c r="AL328" s="53">
        <v>12</v>
      </c>
      <c r="AM328" s="53">
        <v>13</v>
      </c>
      <c r="AN328">
        <f t="shared" si="417"/>
        <v>8.5168594283449011</v>
      </c>
      <c r="AO328">
        <f t="shared" si="418"/>
        <v>10.900967269002868</v>
      </c>
      <c r="AP328">
        <f t="shared" si="419"/>
        <v>15.390534194293414</v>
      </c>
      <c r="AQ328">
        <f t="shared" si="420"/>
        <v>13.068197189011533</v>
      </c>
      <c r="AR328">
        <f t="shared" si="421"/>
        <v>6.4060266737416027</v>
      </c>
      <c r="AS328" s="79">
        <f t="shared" si="394"/>
        <v>6.4060266737416027</v>
      </c>
      <c r="AT328">
        <f t="shared" si="395"/>
        <v>5</v>
      </c>
      <c r="AY328" s="50" t="s">
        <v>1148</v>
      </c>
      <c r="AZ328" s="53">
        <v>12</v>
      </c>
      <c r="BA328" s="53">
        <v>13</v>
      </c>
      <c r="BB328">
        <f t="shared" si="422"/>
        <v>7.0198439226983229</v>
      </c>
      <c r="BC328">
        <f t="shared" si="423"/>
        <v>9.9756648313923293</v>
      </c>
      <c r="BD328">
        <f t="shared" si="424"/>
        <v>15.460596540938157</v>
      </c>
      <c r="BE328">
        <f t="shared" si="425"/>
        <v>13.068197189011533</v>
      </c>
      <c r="BF328">
        <f t="shared" si="426"/>
        <v>7.3592181063355913</v>
      </c>
      <c r="BG328" s="79">
        <f t="shared" si="396"/>
        <v>7.0198439226983229</v>
      </c>
      <c r="BH328">
        <f t="shared" si="397"/>
        <v>1</v>
      </c>
      <c r="BM328" s="50" t="s">
        <v>1148</v>
      </c>
      <c r="BN328" s="53">
        <v>12</v>
      </c>
      <c r="BO328" s="53">
        <v>13</v>
      </c>
      <c r="BP328">
        <f t="shared" si="427"/>
        <v>3.5380091461732146</v>
      </c>
      <c r="BQ328">
        <f t="shared" si="428"/>
        <v>11.353144451031028</v>
      </c>
      <c r="BR328">
        <f t="shared" si="429"/>
        <v>15.390699366435284</v>
      </c>
      <c r="BS328">
        <f t="shared" si="430"/>
        <v>11.225862995778987</v>
      </c>
      <c r="BT328">
        <f t="shared" si="431"/>
        <v>12.158883811015972</v>
      </c>
      <c r="BU328" s="79">
        <f t="shared" si="398"/>
        <v>3.5380091461732146</v>
      </c>
      <c r="BV328">
        <f t="shared" si="399"/>
        <v>1</v>
      </c>
      <c r="CA328" s="50" t="s">
        <v>1148</v>
      </c>
      <c r="CB328" s="53">
        <v>12</v>
      </c>
      <c r="CC328" s="53">
        <v>13</v>
      </c>
      <c r="CD328">
        <f t="shared" si="432"/>
        <v>2.0253938432569303</v>
      </c>
      <c r="CE328">
        <f t="shared" si="433"/>
        <v>10.985160314302828</v>
      </c>
      <c r="CF328">
        <f t="shared" si="434"/>
        <v>15.497057969158885</v>
      </c>
      <c r="CG328">
        <f t="shared" si="435"/>
        <v>11.225862995778987</v>
      </c>
      <c r="CH328">
        <f t="shared" si="436"/>
        <v>16.490744509836158</v>
      </c>
      <c r="CI328" s="79">
        <f t="shared" si="400"/>
        <v>2.0253938432569303</v>
      </c>
      <c r="CJ328">
        <f t="shared" si="401"/>
        <v>1</v>
      </c>
      <c r="CO328" s="50" t="s">
        <v>1148</v>
      </c>
      <c r="CP328" s="53">
        <v>12</v>
      </c>
      <c r="CQ328" s="53">
        <v>13</v>
      </c>
      <c r="CR328">
        <f t="shared" si="437"/>
        <v>1.0118885850041113</v>
      </c>
      <c r="CS328">
        <f t="shared" si="438"/>
        <v>10.342176995197866</v>
      </c>
      <c r="CT328">
        <f t="shared" si="439"/>
        <v>8.7820249760171425</v>
      </c>
      <c r="CU328">
        <f t="shared" si="440"/>
        <v>11.225862995778987</v>
      </c>
      <c r="CV328">
        <f t="shared" si="441"/>
        <v>20.049136078699494</v>
      </c>
      <c r="CW328" s="79">
        <f t="shared" si="402"/>
        <v>1.0118885850041113</v>
      </c>
      <c r="CX328">
        <f t="shared" si="403"/>
        <v>1</v>
      </c>
      <c r="DC328" s="50" t="s">
        <v>1148</v>
      </c>
      <c r="DD328" s="53">
        <v>12</v>
      </c>
      <c r="DE328" s="53">
        <v>13</v>
      </c>
      <c r="DF328">
        <f t="shared" si="442"/>
        <v>0.38256114308249117</v>
      </c>
      <c r="DG328">
        <f t="shared" si="443"/>
        <v>10.493425622421508</v>
      </c>
      <c r="DH328">
        <f t="shared" si="444"/>
        <v>12.69500946448273</v>
      </c>
      <c r="DI328">
        <f t="shared" si="445"/>
        <v>15.009109074723016</v>
      </c>
      <c r="DJ328">
        <f t="shared" si="446"/>
        <v>20.07214257693359</v>
      </c>
      <c r="DK328" s="79">
        <f t="shared" si="404"/>
        <v>0.38256114308249117</v>
      </c>
      <c r="DL328">
        <f t="shared" si="405"/>
        <v>1</v>
      </c>
      <c r="DQ328" s="50" t="s">
        <v>1148</v>
      </c>
      <c r="DR328" s="53">
        <v>12</v>
      </c>
      <c r="DS328" s="53">
        <v>13</v>
      </c>
      <c r="DT328">
        <f t="shared" si="447"/>
        <v>0.41348065416380775</v>
      </c>
      <c r="DU328">
        <f t="shared" si="448"/>
        <v>9.7884678063312531</v>
      </c>
      <c r="DV328">
        <f t="shared" si="449"/>
        <v>12.190848208545269</v>
      </c>
      <c r="DW328">
        <f t="shared" si="450"/>
        <v>14.97367188150039</v>
      </c>
      <c r="DX328">
        <f t="shared" si="451"/>
        <v>20.157814532309875</v>
      </c>
      <c r="DY328" s="79">
        <f t="shared" si="406"/>
        <v>0.41348065416380775</v>
      </c>
      <c r="DZ328">
        <f t="shared" si="407"/>
        <v>1</v>
      </c>
      <c r="EE328" s="50" t="s">
        <v>1148</v>
      </c>
      <c r="EF328" s="53">
        <v>12</v>
      </c>
      <c r="EG328" s="53">
        <v>13</v>
      </c>
      <c r="EH328">
        <f t="shared" si="452"/>
        <v>7.3720283457301014E-2</v>
      </c>
      <c r="EI328">
        <f t="shared" si="453"/>
        <v>10.261957575423732</v>
      </c>
      <c r="EJ328">
        <f t="shared" si="454"/>
        <v>12.190848208545269</v>
      </c>
      <c r="EK328">
        <f t="shared" si="455"/>
        <v>14.97367188150039</v>
      </c>
      <c r="EL328">
        <f t="shared" si="456"/>
        <v>20.355203739119514</v>
      </c>
      <c r="EM328" s="79">
        <f t="shared" si="408"/>
        <v>7.3720283457301014E-2</v>
      </c>
      <c r="EN328">
        <f t="shared" si="409"/>
        <v>1</v>
      </c>
      <c r="ES328" s="50" t="s">
        <v>1148</v>
      </c>
      <c r="ET328" s="53">
        <v>12</v>
      </c>
      <c r="EU328" s="53">
        <v>13</v>
      </c>
      <c r="EV328">
        <f t="shared" si="457"/>
        <v>0.1219864428359973</v>
      </c>
      <c r="EW328">
        <f t="shared" si="458"/>
        <v>10.531320358368559</v>
      </c>
      <c r="EX328">
        <f t="shared" si="459"/>
        <v>12.190848208545269</v>
      </c>
      <c r="EY328">
        <f t="shared" si="460"/>
        <v>14.97367188150039</v>
      </c>
      <c r="EZ328">
        <f t="shared" si="461"/>
        <v>20.355203739119514</v>
      </c>
      <c r="FA328" s="79">
        <f t="shared" si="410"/>
        <v>0.1219864428359973</v>
      </c>
      <c r="FB328">
        <f t="shared" si="411"/>
        <v>1</v>
      </c>
    </row>
    <row r="329" spans="1:158">
      <c r="A329" s="50" t="s">
        <v>726</v>
      </c>
      <c r="B329" s="53">
        <v>12</v>
      </c>
      <c r="C329" s="53">
        <v>13</v>
      </c>
      <c r="H329" s="1">
        <v>328</v>
      </c>
      <c r="I329" s="50" t="s">
        <v>475</v>
      </c>
      <c r="J329" s="53">
        <v>30</v>
      </c>
      <c r="K329" s="53">
        <v>16</v>
      </c>
      <c r="L329">
        <f t="shared" si="385"/>
        <v>29.966648127543394</v>
      </c>
      <c r="M329">
        <f t="shared" si="386"/>
        <v>15.556349186104045</v>
      </c>
      <c r="N329">
        <f t="shared" si="387"/>
        <v>29.120439557122072</v>
      </c>
      <c r="O329">
        <f t="shared" si="388"/>
        <v>30.083217912982647</v>
      </c>
      <c r="P329">
        <f t="shared" si="389"/>
        <v>20.09975124224178</v>
      </c>
      <c r="Q329" s="79">
        <f t="shared" si="390"/>
        <v>15.556349186104045</v>
      </c>
      <c r="R329">
        <f t="shared" si="391"/>
        <v>2</v>
      </c>
      <c r="W329" s="50" t="s">
        <v>1153</v>
      </c>
      <c r="X329" s="53">
        <v>10</v>
      </c>
      <c r="Y329" s="53">
        <v>14</v>
      </c>
      <c r="Z329">
        <f t="shared" si="412"/>
        <v>11.91270330361669</v>
      </c>
      <c r="AA329">
        <f t="shared" si="413"/>
        <v>13.43142418160793</v>
      </c>
      <c r="AB329">
        <f t="shared" si="414"/>
        <v>13.215574323327152</v>
      </c>
      <c r="AC329">
        <f t="shared" si="415"/>
        <v>11.715374513859981</v>
      </c>
      <c r="AD329">
        <f t="shared" si="416"/>
        <v>6.1795944040596291</v>
      </c>
      <c r="AE329" s="79">
        <f t="shared" si="392"/>
        <v>6.1795944040596291</v>
      </c>
      <c r="AF329">
        <f t="shared" si="393"/>
        <v>5</v>
      </c>
      <c r="AK329" s="50" t="s">
        <v>1153</v>
      </c>
      <c r="AL329" s="53">
        <v>10</v>
      </c>
      <c r="AM329" s="53">
        <v>14</v>
      </c>
      <c r="AN329">
        <f t="shared" si="417"/>
        <v>8.6568556556169654</v>
      </c>
      <c r="AO329">
        <f t="shared" si="418"/>
        <v>13.116763252413753</v>
      </c>
      <c r="AP329">
        <f t="shared" si="419"/>
        <v>13.517363555579722</v>
      </c>
      <c r="AQ329">
        <f t="shared" si="420"/>
        <v>10.883218477954436</v>
      </c>
      <c r="AR329">
        <f t="shared" si="421"/>
        <v>7.2326005754976475</v>
      </c>
      <c r="AS329" s="79">
        <f t="shared" si="394"/>
        <v>7.2326005754976475</v>
      </c>
      <c r="AT329">
        <f t="shared" si="395"/>
        <v>5</v>
      </c>
      <c r="AY329" s="50" t="s">
        <v>1153</v>
      </c>
      <c r="AZ329" s="53">
        <v>10</v>
      </c>
      <c r="BA329" s="53">
        <v>14</v>
      </c>
      <c r="BB329">
        <f t="shared" si="422"/>
        <v>8.640740101579528</v>
      </c>
      <c r="BC329">
        <f t="shared" si="423"/>
        <v>12.207124510476566</v>
      </c>
      <c r="BD329">
        <f t="shared" si="424"/>
        <v>13.546447352485778</v>
      </c>
      <c r="BE329">
        <f t="shared" si="425"/>
        <v>10.883218477954436</v>
      </c>
      <c r="BF329">
        <f t="shared" si="426"/>
        <v>8.4362965379731403</v>
      </c>
      <c r="BG329" s="79">
        <f t="shared" si="396"/>
        <v>8.4362965379731403</v>
      </c>
      <c r="BH329">
        <f t="shared" si="397"/>
        <v>5</v>
      </c>
      <c r="BM329" s="50" t="s">
        <v>1153</v>
      </c>
      <c r="BN329" s="53">
        <v>10</v>
      </c>
      <c r="BO329" s="53">
        <v>14</v>
      </c>
      <c r="BP329">
        <f t="shared" si="427"/>
        <v>4.7697503534677077</v>
      </c>
      <c r="BQ329">
        <f t="shared" si="428"/>
        <v>13.572386614519077</v>
      </c>
      <c r="BR329">
        <f t="shared" si="429"/>
        <v>13.472716000569129</v>
      </c>
      <c r="BS329">
        <f t="shared" si="430"/>
        <v>8.9899944382630181</v>
      </c>
      <c r="BT329">
        <f t="shared" si="431"/>
        <v>12.891047857710648</v>
      </c>
      <c r="BU329" s="79">
        <f t="shared" si="398"/>
        <v>4.7697503534677077</v>
      </c>
      <c r="BV329">
        <f t="shared" si="399"/>
        <v>1</v>
      </c>
      <c r="CA329" s="50" t="s">
        <v>1153</v>
      </c>
      <c r="CB329" s="53">
        <v>10</v>
      </c>
      <c r="CC329" s="53">
        <v>14</v>
      </c>
      <c r="CD329">
        <f t="shared" si="432"/>
        <v>2.6416522178937716</v>
      </c>
      <c r="CE329">
        <f t="shared" si="433"/>
        <v>13.159908096371106</v>
      </c>
      <c r="CF329">
        <f t="shared" si="434"/>
        <v>13.564158355883013</v>
      </c>
      <c r="CG329">
        <f t="shared" si="435"/>
        <v>8.9899944382630181</v>
      </c>
      <c r="CH329">
        <f t="shared" si="436"/>
        <v>17.297977246738746</v>
      </c>
      <c r="CI329" s="79">
        <f t="shared" si="400"/>
        <v>2.6416522178937716</v>
      </c>
      <c r="CJ329">
        <f t="shared" si="401"/>
        <v>1</v>
      </c>
      <c r="CO329" s="50" t="s">
        <v>1153</v>
      </c>
      <c r="CP329" s="53">
        <v>10</v>
      </c>
      <c r="CQ329" s="53">
        <v>14</v>
      </c>
      <c r="CR329">
        <f t="shared" si="437"/>
        <v>2.2911165331474579</v>
      </c>
      <c r="CS329">
        <f t="shared" si="438"/>
        <v>12.49042132996321</v>
      </c>
      <c r="CT329">
        <f t="shared" si="439"/>
        <v>6.6798050878292008</v>
      </c>
      <c r="CU329">
        <f t="shared" si="440"/>
        <v>8.9899944382630181</v>
      </c>
      <c r="CV329">
        <f t="shared" si="441"/>
        <v>20.935048810600126</v>
      </c>
      <c r="CW329" s="79">
        <f t="shared" si="402"/>
        <v>2.2911165331474579</v>
      </c>
      <c r="CX329">
        <f t="shared" si="403"/>
        <v>1</v>
      </c>
      <c r="DC329" s="50" t="s">
        <v>1153</v>
      </c>
      <c r="DD329" s="53">
        <v>10</v>
      </c>
      <c r="DE329" s="53">
        <v>14</v>
      </c>
      <c r="DF329">
        <f t="shared" si="442"/>
        <v>2.2338250666058386</v>
      </c>
      <c r="DG329">
        <f t="shared" si="443"/>
        <v>12.646824501165984</v>
      </c>
      <c r="DH329">
        <f t="shared" si="444"/>
        <v>11.947162586794661</v>
      </c>
      <c r="DI329">
        <f t="shared" si="445"/>
        <v>13.059939319037158</v>
      </c>
      <c r="DJ329">
        <f t="shared" si="446"/>
        <v>20.947269605100093</v>
      </c>
      <c r="DK329" s="79">
        <f t="shared" si="404"/>
        <v>2.2338250666058386</v>
      </c>
      <c r="DL329">
        <f t="shared" si="405"/>
        <v>1</v>
      </c>
      <c r="DQ329" s="50" t="s">
        <v>1153</v>
      </c>
      <c r="DR329" s="53">
        <v>10</v>
      </c>
      <c r="DS329" s="53">
        <v>14</v>
      </c>
      <c r="DT329">
        <f t="shared" si="447"/>
        <v>2.2229728858822662</v>
      </c>
      <c r="DU329">
        <f t="shared" si="448"/>
        <v>11.904539336386915</v>
      </c>
      <c r="DV329">
        <f t="shared" si="449"/>
        <v>11.641371995937222</v>
      </c>
      <c r="DW329">
        <f t="shared" si="450"/>
        <v>13.032402030279584</v>
      </c>
      <c r="DX329">
        <f t="shared" si="451"/>
        <v>21.042135086511617</v>
      </c>
      <c r="DY329" s="79">
        <f t="shared" si="406"/>
        <v>2.2229728858822662</v>
      </c>
      <c r="DZ329">
        <f t="shared" si="407"/>
        <v>1</v>
      </c>
      <c r="EE329" s="50" t="s">
        <v>1153</v>
      </c>
      <c r="EF329" s="53">
        <v>10</v>
      </c>
      <c r="EG329" s="53">
        <v>14</v>
      </c>
      <c r="EH329">
        <f t="shared" si="452"/>
        <v>2.2080680560600996</v>
      </c>
      <c r="EI329">
        <f t="shared" si="453"/>
        <v>12.408481933250195</v>
      </c>
      <c r="EJ329">
        <f t="shared" si="454"/>
        <v>11.641371995937222</v>
      </c>
      <c r="EK329">
        <f t="shared" si="455"/>
        <v>13.032402030279584</v>
      </c>
      <c r="EL329">
        <f t="shared" si="456"/>
        <v>21.239198431698526</v>
      </c>
      <c r="EM329" s="79">
        <f t="shared" si="408"/>
        <v>2.2080680560600996</v>
      </c>
      <c r="EN329">
        <f t="shared" si="409"/>
        <v>1</v>
      </c>
      <c r="ES329" s="50" t="s">
        <v>1153</v>
      </c>
      <c r="ET329" s="53">
        <v>10</v>
      </c>
      <c r="EU329" s="53">
        <v>14</v>
      </c>
      <c r="EV329">
        <f t="shared" si="457"/>
        <v>2.3577136705367292</v>
      </c>
      <c r="EW329">
        <f t="shared" si="458"/>
        <v>12.679490051677476</v>
      </c>
      <c r="EX329">
        <f t="shared" si="459"/>
        <v>11.641371995937222</v>
      </c>
      <c r="EY329">
        <f t="shared" si="460"/>
        <v>13.032402030279584</v>
      </c>
      <c r="EZ329">
        <f t="shared" si="461"/>
        <v>21.239198431698526</v>
      </c>
      <c r="FA329" s="79">
        <f t="shared" si="410"/>
        <v>2.3577136705367292</v>
      </c>
      <c r="FB329">
        <f t="shared" si="411"/>
        <v>1</v>
      </c>
    </row>
    <row r="330" spans="1:158">
      <c r="A330" s="50" t="s">
        <v>728</v>
      </c>
      <c r="B330" s="53">
        <v>12</v>
      </c>
      <c r="C330" s="53">
        <v>13</v>
      </c>
      <c r="H330" s="1">
        <v>329</v>
      </c>
      <c r="I330" s="50" t="s">
        <v>155</v>
      </c>
      <c r="J330" s="51">
        <v>10</v>
      </c>
      <c r="K330" s="51">
        <v>23</v>
      </c>
      <c r="L330">
        <f t="shared" si="385"/>
        <v>21.189620100417091</v>
      </c>
      <c r="M330">
        <f t="shared" si="386"/>
        <v>20.124611797498108</v>
      </c>
      <c r="N330">
        <f t="shared" si="387"/>
        <v>8.0622577482985491</v>
      </c>
      <c r="O330">
        <f t="shared" si="388"/>
        <v>9.0553851381374173</v>
      </c>
      <c r="P330">
        <f t="shared" si="389"/>
        <v>9</v>
      </c>
      <c r="Q330" s="79">
        <f t="shared" si="390"/>
        <v>8.0622577482985491</v>
      </c>
      <c r="R330">
        <f t="shared" si="391"/>
        <v>3</v>
      </c>
      <c r="W330" s="50" t="s">
        <v>1155</v>
      </c>
      <c r="X330" s="53">
        <v>17</v>
      </c>
      <c r="Y330" s="53">
        <v>17</v>
      </c>
      <c r="Z330">
        <f t="shared" si="412"/>
        <v>18.783303756261837</v>
      </c>
      <c r="AA330">
        <f t="shared" si="413"/>
        <v>10.69493029207214</v>
      </c>
      <c r="AB330">
        <f t="shared" si="414"/>
        <v>15.719510730979636</v>
      </c>
      <c r="AC330">
        <f t="shared" si="415"/>
        <v>16.620770138594661</v>
      </c>
      <c r="AD330">
        <f t="shared" si="416"/>
        <v>1.6568280859453648</v>
      </c>
      <c r="AE330" s="79">
        <f t="shared" si="392"/>
        <v>1.6568280859453648</v>
      </c>
      <c r="AF330">
        <f t="shared" si="393"/>
        <v>5</v>
      </c>
      <c r="AK330" s="50" t="s">
        <v>1155</v>
      </c>
      <c r="AL330" s="53">
        <v>17</v>
      </c>
      <c r="AM330" s="53">
        <v>17</v>
      </c>
      <c r="AN330">
        <f t="shared" si="417"/>
        <v>14.678276061519876</v>
      </c>
      <c r="AO330">
        <f t="shared" si="418"/>
        <v>10.983950988595671</v>
      </c>
      <c r="AP330">
        <f t="shared" si="419"/>
        <v>16.04181433459803</v>
      </c>
      <c r="AQ330">
        <f t="shared" si="420"/>
        <v>15.846485765017079</v>
      </c>
      <c r="AR330">
        <f t="shared" si="421"/>
        <v>1.3529638223873133</v>
      </c>
      <c r="AS330" s="79">
        <f t="shared" si="394"/>
        <v>1.3529638223873133</v>
      </c>
      <c r="AT330">
        <f t="shared" si="395"/>
        <v>5</v>
      </c>
      <c r="AY330" s="50" t="s">
        <v>1155</v>
      </c>
      <c r="AZ330" s="53">
        <v>17</v>
      </c>
      <c r="BA330" s="53">
        <v>17</v>
      </c>
      <c r="BB330">
        <f t="shared" si="422"/>
        <v>11.309024178727562</v>
      </c>
      <c r="BC330">
        <f t="shared" si="423"/>
        <v>9.7645902214213649</v>
      </c>
      <c r="BD330">
        <f t="shared" si="424"/>
        <v>16.301666513018507</v>
      </c>
      <c r="BE330">
        <f t="shared" si="425"/>
        <v>15.846485765017079</v>
      </c>
      <c r="BF330">
        <f t="shared" si="426"/>
        <v>1.037685056564668</v>
      </c>
      <c r="BG330" s="79">
        <f t="shared" si="396"/>
        <v>1.037685056564668</v>
      </c>
      <c r="BH330">
        <f t="shared" si="397"/>
        <v>5</v>
      </c>
      <c r="BM330" s="50" t="s">
        <v>1155</v>
      </c>
      <c r="BN330" s="53">
        <v>17</v>
      </c>
      <c r="BO330" s="53">
        <v>17</v>
      </c>
      <c r="BP330">
        <f t="shared" si="427"/>
        <v>9.2769174849410696</v>
      </c>
      <c r="BQ330">
        <f t="shared" si="428"/>
        <v>11.277726808979574</v>
      </c>
      <c r="BR330">
        <f t="shared" si="429"/>
        <v>16.257324297312625</v>
      </c>
      <c r="BS330">
        <f t="shared" si="430"/>
        <v>15.12679741386127</v>
      </c>
      <c r="BT330">
        <f t="shared" si="431"/>
        <v>5.9810134132759032</v>
      </c>
      <c r="BU330" s="79">
        <f t="shared" si="398"/>
        <v>5.9810134132759032</v>
      </c>
      <c r="BV330">
        <f t="shared" si="399"/>
        <v>5</v>
      </c>
      <c r="CA330" s="50" t="s">
        <v>1155</v>
      </c>
      <c r="CB330" s="53">
        <v>17</v>
      </c>
      <c r="CC330" s="53">
        <v>17</v>
      </c>
      <c r="CD330">
        <f t="shared" si="432"/>
        <v>8.3990891220597899</v>
      </c>
      <c r="CE330">
        <f t="shared" si="433"/>
        <v>11.711985418661254</v>
      </c>
      <c r="CF330">
        <f t="shared" si="434"/>
        <v>16.42776458802204</v>
      </c>
      <c r="CG330">
        <f t="shared" si="435"/>
        <v>15.12679741386127</v>
      </c>
      <c r="CH330">
        <f t="shared" si="436"/>
        <v>10.169705765099177</v>
      </c>
      <c r="CI330" s="79">
        <f t="shared" si="400"/>
        <v>8.3990891220597899</v>
      </c>
      <c r="CJ330">
        <f t="shared" si="401"/>
        <v>1</v>
      </c>
      <c r="CO330" s="50" t="s">
        <v>1155</v>
      </c>
      <c r="CP330" s="53">
        <v>17</v>
      </c>
      <c r="CQ330" s="53">
        <v>17</v>
      </c>
      <c r="CR330">
        <f t="shared" si="437"/>
        <v>7.3855032061777361</v>
      </c>
      <c r="CS330">
        <f t="shared" si="438"/>
        <v>11.478703106187561</v>
      </c>
      <c r="CT330">
        <f t="shared" si="439"/>
        <v>13.908293545557228</v>
      </c>
      <c r="CU330">
        <f t="shared" si="440"/>
        <v>15.12679741386127</v>
      </c>
      <c r="CV330">
        <f t="shared" si="441"/>
        <v>13.672935526148356</v>
      </c>
      <c r="CW330" s="79">
        <f t="shared" si="402"/>
        <v>7.3855032061777361</v>
      </c>
      <c r="CX330">
        <f t="shared" si="403"/>
        <v>1</v>
      </c>
      <c r="DC330" s="50" t="s">
        <v>1155</v>
      </c>
      <c r="DD330" s="53">
        <v>17</v>
      </c>
      <c r="DE330" s="53">
        <v>17</v>
      </c>
      <c r="DF330">
        <f t="shared" si="442"/>
        <v>6.764882627821164</v>
      </c>
      <c r="DG330">
        <f t="shared" si="443"/>
        <v>11.549403052681651</v>
      </c>
      <c r="DH330">
        <f t="shared" si="444"/>
        <v>19.098028533681326</v>
      </c>
      <c r="DI330">
        <f t="shared" si="445"/>
        <v>16.068960749747717</v>
      </c>
      <c r="DJ330">
        <f t="shared" si="446"/>
        <v>13.699828470048454</v>
      </c>
      <c r="DK330" s="79">
        <f t="shared" si="404"/>
        <v>6.764882627821164</v>
      </c>
      <c r="DL330">
        <f t="shared" si="405"/>
        <v>1</v>
      </c>
      <c r="DQ330" s="50" t="s">
        <v>1155</v>
      </c>
      <c r="DR330" s="53">
        <v>17</v>
      </c>
      <c r="DS330" s="53">
        <v>17</v>
      </c>
      <c r="DT330">
        <f t="shared" si="447"/>
        <v>6.0560344592288882</v>
      </c>
      <c r="DU330">
        <f t="shared" si="448"/>
        <v>11.325710974573887</v>
      </c>
      <c r="DV330">
        <f t="shared" si="449"/>
        <v>18.575396401471259</v>
      </c>
      <c r="DW330">
        <f t="shared" si="450"/>
        <v>15.997022447156704</v>
      </c>
      <c r="DX330">
        <f t="shared" si="451"/>
        <v>13.781917873757745</v>
      </c>
      <c r="DY330" s="79">
        <f t="shared" si="406"/>
        <v>6.0560344592288882</v>
      </c>
      <c r="DZ330">
        <f t="shared" si="407"/>
        <v>1</v>
      </c>
      <c r="EE330" s="50" t="s">
        <v>1155</v>
      </c>
      <c r="EF330" s="53">
        <v>17</v>
      </c>
      <c r="EG330" s="53">
        <v>17</v>
      </c>
      <c r="EH330">
        <f t="shared" si="452"/>
        <v>6.3540066194640552</v>
      </c>
      <c r="EI330">
        <f t="shared" si="453"/>
        <v>11.430536770064498</v>
      </c>
      <c r="EJ330">
        <f t="shared" si="454"/>
        <v>18.575396401471259</v>
      </c>
      <c r="EK330">
        <f t="shared" si="455"/>
        <v>15.997022447156704</v>
      </c>
      <c r="EL330">
        <f t="shared" si="456"/>
        <v>13.978957129237685</v>
      </c>
      <c r="EM330" s="79">
        <f t="shared" si="408"/>
        <v>6.3540066194640552</v>
      </c>
      <c r="EN330">
        <f t="shared" si="409"/>
        <v>1</v>
      </c>
      <c r="ES330" s="50" t="s">
        <v>1155</v>
      </c>
      <c r="ET330" s="53">
        <v>17</v>
      </c>
      <c r="EU330" s="53">
        <v>17</v>
      </c>
      <c r="EV330">
        <f t="shared" si="457"/>
        <v>6.3616780547459157</v>
      </c>
      <c r="EW330">
        <f t="shared" si="458"/>
        <v>11.634620953455599</v>
      </c>
      <c r="EX330">
        <f t="shared" si="459"/>
        <v>18.575396401471259</v>
      </c>
      <c r="EY330">
        <f t="shared" si="460"/>
        <v>15.997022447156704</v>
      </c>
      <c r="EZ330">
        <f t="shared" si="461"/>
        <v>13.978957129237685</v>
      </c>
      <c r="FA330" s="79">
        <f t="shared" si="410"/>
        <v>6.3616780547459157</v>
      </c>
      <c r="FB330">
        <f t="shared" si="411"/>
        <v>1</v>
      </c>
    </row>
    <row r="331" spans="1:158">
      <c r="A331" s="50" t="s">
        <v>730</v>
      </c>
      <c r="B331" s="53">
        <v>12</v>
      </c>
      <c r="C331" s="53">
        <v>13</v>
      </c>
      <c r="H331" s="1">
        <v>330</v>
      </c>
      <c r="I331" s="50" t="s">
        <v>334</v>
      </c>
      <c r="J331" s="51">
        <v>12</v>
      </c>
      <c r="K331" s="51">
        <v>17</v>
      </c>
      <c r="L331">
        <f t="shared" si="385"/>
        <v>16.643316977093239</v>
      </c>
      <c r="M331">
        <f t="shared" si="386"/>
        <v>13.892443989449804</v>
      </c>
      <c r="N331">
        <f t="shared" si="387"/>
        <v>12.206555615733702</v>
      </c>
      <c r="O331">
        <f t="shared" si="388"/>
        <v>13.038404810405298</v>
      </c>
      <c r="P331">
        <f t="shared" si="389"/>
        <v>3.6055512754639891</v>
      </c>
      <c r="Q331" s="79">
        <f t="shared" si="390"/>
        <v>3.6055512754639891</v>
      </c>
      <c r="R331">
        <f t="shared" si="391"/>
        <v>5</v>
      </c>
      <c r="W331" s="50" t="s">
        <v>1157</v>
      </c>
      <c r="X331" s="53">
        <v>22</v>
      </c>
      <c r="Y331" s="53">
        <v>26</v>
      </c>
      <c r="Z331">
        <f t="shared" si="412"/>
        <v>28.759563626731197</v>
      </c>
      <c r="AA331">
        <f t="shared" si="413"/>
        <v>18.613361051950889</v>
      </c>
      <c r="AB331">
        <f t="shared" si="414"/>
        <v>18.066359352990411</v>
      </c>
      <c r="AC331">
        <f t="shared" si="415"/>
        <v>21.476731594914529</v>
      </c>
      <c r="AD331">
        <f t="shared" si="416"/>
        <v>11.112833990768392</v>
      </c>
      <c r="AE331" s="79">
        <f t="shared" si="392"/>
        <v>11.112833990768392</v>
      </c>
      <c r="AF331">
        <f t="shared" si="393"/>
        <v>5</v>
      </c>
      <c r="AK331" s="50" t="s">
        <v>1157</v>
      </c>
      <c r="AL331" s="53">
        <v>22</v>
      </c>
      <c r="AM331" s="53">
        <v>26</v>
      </c>
      <c r="AN331">
        <f t="shared" si="417"/>
        <v>24.875106775131389</v>
      </c>
      <c r="AO331">
        <f t="shared" si="418"/>
        <v>19.288584140363231</v>
      </c>
      <c r="AP331">
        <f t="shared" si="419"/>
        <v>18.310402551711274</v>
      </c>
      <c r="AQ331">
        <f t="shared" si="420"/>
        <v>20.939065032395522</v>
      </c>
      <c r="AR331">
        <f t="shared" si="421"/>
        <v>9.9995255469791591</v>
      </c>
      <c r="AS331" s="79">
        <f t="shared" si="394"/>
        <v>9.9995255469791591</v>
      </c>
      <c r="AT331">
        <f t="shared" si="395"/>
        <v>5</v>
      </c>
      <c r="AY331" s="50" t="s">
        <v>1157</v>
      </c>
      <c r="AZ331" s="53">
        <v>22</v>
      </c>
      <c r="BA331" s="53">
        <v>26</v>
      </c>
      <c r="BB331">
        <f t="shared" si="422"/>
        <v>21.485935871426324</v>
      </c>
      <c r="BC331">
        <f t="shared" si="423"/>
        <v>18.13874000272008</v>
      </c>
      <c r="BD331">
        <f t="shared" si="424"/>
        <v>18.763732688398353</v>
      </c>
      <c r="BE331">
        <f t="shared" si="425"/>
        <v>20.939065032395522</v>
      </c>
      <c r="BF331">
        <f t="shared" si="426"/>
        <v>9.2588982452891049</v>
      </c>
      <c r="BG331" s="79">
        <f t="shared" si="396"/>
        <v>9.2588982452891049</v>
      </c>
      <c r="BH331">
        <f t="shared" si="397"/>
        <v>5</v>
      </c>
      <c r="BM331" s="50" t="s">
        <v>1157</v>
      </c>
      <c r="BN331" s="53">
        <v>22</v>
      </c>
      <c r="BO331" s="53">
        <v>26</v>
      </c>
      <c r="BP331">
        <f t="shared" si="427"/>
        <v>19.537194647809734</v>
      </c>
      <c r="BQ331">
        <f t="shared" si="428"/>
        <v>19.400776517190661</v>
      </c>
      <c r="BR331">
        <f t="shared" si="429"/>
        <v>18.767277525735889</v>
      </c>
      <c r="BS331">
        <f t="shared" si="430"/>
        <v>21.67071757002984</v>
      </c>
      <c r="BT331">
        <f t="shared" si="431"/>
        <v>4.314936299620916</v>
      </c>
      <c r="BU331" s="79">
        <f t="shared" si="398"/>
        <v>4.314936299620916</v>
      </c>
      <c r="BV331">
        <f t="shared" si="399"/>
        <v>5</v>
      </c>
      <c r="CA331" s="50" t="s">
        <v>1157</v>
      </c>
      <c r="CB331" s="53">
        <v>22</v>
      </c>
      <c r="CC331" s="53">
        <v>26</v>
      </c>
      <c r="CD331">
        <f t="shared" si="432"/>
        <v>18.424817547001737</v>
      </c>
      <c r="CE331">
        <f t="shared" si="433"/>
        <v>20.326907807950864</v>
      </c>
      <c r="CF331">
        <f t="shared" si="434"/>
        <v>18.980575700422552</v>
      </c>
      <c r="CG331">
        <f t="shared" si="435"/>
        <v>21.67071757002984</v>
      </c>
      <c r="CH331">
        <f t="shared" si="436"/>
        <v>1.8888734496232029</v>
      </c>
      <c r="CI331" s="79">
        <f t="shared" si="400"/>
        <v>1.8888734496232029</v>
      </c>
      <c r="CJ331">
        <f t="shared" si="401"/>
        <v>5</v>
      </c>
      <c r="CO331" s="50" t="s">
        <v>1157</v>
      </c>
      <c r="CP331" s="53">
        <v>22</v>
      </c>
      <c r="CQ331" s="53">
        <v>26</v>
      </c>
      <c r="CR331">
        <f t="shared" si="437"/>
        <v>17.412917308953766</v>
      </c>
      <c r="CS331">
        <f t="shared" si="438"/>
        <v>20.391435089272164</v>
      </c>
      <c r="CT331">
        <f t="shared" si="439"/>
        <v>21.967471316002417</v>
      </c>
      <c r="CU331">
        <f t="shared" si="440"/>
        <v>21.67071757002984</v>
      </c>
      <c r="CV331">
        <f t="shared" si="441"/>
        <v>4.7118470160023023</v>
      </c>
      <c r="CW331" s="79">
        <f t="shared" si="402"/>
        <v>4.7118470160023023</v>
      </c>
      <c r="CX331">
        <f t="shared" si="403"/>
        <v>5</v>
      </c>
      <c r="DC331" s="50" t="s">
        <v>1157</v>
      </c>
      <c r="DD331" s="53">
        <v>22</v>
      </c>
      <c r="DE331" s="53">
        <v>26</v>
      </c>
      <c r="DF331">
        <f t="shared" si="442"/>
        <v>16.781893507831487</v>
      </c>
      <c r="DG331">
        <f t="shared" si="443"/>
        <v>20.402060111745879</v>
      </c>
      <c r="DH331">
        <f t="shared" si="444"/>
        <v>28.901662970204779</v>
      </c>
      <c r="DI331">
        <f t="shared" si="445"/>
        <v>18.897584928686861</v>
      </c>
      <c r="DJ331">
        <f t="shared" si="446"/>
        <v>4.6707752235308995</v>
      </c>
      <c r="DK331" s="79">
        <f t="shared" si="404"/>
        <v>4.6707752235308995</v>
      </c>
      <c r="DL331">
        <f t="shared" si="405"/>
        <v>5</v>
      </c>
      <c r="DQ331" s="50" t="s">
        <v>1157</v>
      </c>
      <c r="DR331" s="53">
        <v>22</v>
      </c>
      <c r="DS331" s="53">
        <v>26</v>
      </c>
      <c r="DT331">
        <f t="shared" si="447"/>
        <v>16.008780649736185</v>
      </c>
      <c r="DU331">
        <f t="shared" si="448"/>
        <v>20.489503450390966</v>
      </c>
      <c r="DV331">
        <f t="shared" si="449"/>
        <v>28.51728997748193</v>
      </c>
      <c r="DW331">
        <f t="shared" si="450"/>
        <v>18.795533355955492</v>
      </c>
      <c r="DX331">
        <f t="shared" si="451"/>
        <v>4.7956088288144603</v>
      </c>
      <c r="DY331" s="79">
        <f t="shared" si="406"/>
        <v>4.7956088288144603</v>
      </c>
      <c r="DZ331">
        <f t="shared" si="407"/>
        <v>5</v>
      </c>
      <c r="EE331" s="50" t="s">
        <v>1157</v>
      </c>
      <c r="EF331" s="53">
        <v>22</v>
      </c>
      <c r="EG331" s="53">
        <v>26</v>
      </c>
      <c r="EH331">
        <f t="shared" si="452"/>
        <v>16.34030094154306</v>
      </c>
      <c r="EI331">
        <f t="shared" si="453"/>
        <v>20.369935671567461</v>
      </c>
      <c r="EJ331">
        <f t="shared" si="454"/>
        <v>28.51728997748193</v>
      </c>
      <c r="EK331">
        <f t="shared" si="455"/>
        <v>18.795533355955492</v>
      </c>
      <c r="EL331">
        <f t="shared" si="456"/>
        <v>4.9640720966828322</v>
      </c>
      <c r="EM331" s="79">
        <f t="shared" si="408"/>
        <v>4.9640720966828322</v>
      </c>
      <c r="EN331">
        <f t="shared" si="409"/>
        <v>5</v>
      </c>
      <c r="ES331" s="50" t="s">
        <v>1157</v>
      </c>
      <c r="ET331" s="53">
        <v>22</v>
      </c>
      <c r="EU331" s="53">
        <v>26</v>
      </c>
      <c r="EV331">
        <f t="shared" si="457"/>
        <v>16.387636490727875</v>
      </c>
      <c r="EW331">
        <f t="shared" si="458"/>
        <v>20.502790170378958</v>
      </c>
      <c r="EX331">
        <f t="shared" si="459"/>
        <v>28.51728997748193</v>
      </c>
      <c r="EY331">
        <f t="shared" si="460"/>
        <v>18.795533355955492</v>
      </c>
      <c r="EZ331">
        <f t="shared" si="461"/>
        <v>4.9640720966828322</v>
      </c>
      <c r="FA331" s="79">
        <f t="shared" si="410"/>
        <v>4.9640720966828322</v>
      </c>
      <c r="FB331">
        <f t="shared" si="411"/>
        <v>5</v>
      </c>
    </row>
    <row r="332" spans="1:158">
      <c r="A332" s="50" t="s">
        <v>732</v>
      </c>
      <c r="B332" s="53">
        <v>21</v>
      </c>
      <c r="C332" s="53">
        <v>4</v>
      </c>
      <c r="H332" s="1">
        <v>331</v>
      </c>
      <c r="I332" s="50" t="s">
        <v>1121</v>
      </c>
      <c r="J332" s="53">
        <v>21</v>
      </c>
      <c r="K332" s="53">
        <v>25</v>
      </c>
      <c r="L332">
        <f t="shared" si="385"/>
        <v>28.42534080710379</v>
      </c>
      <c r="M332">
        <f t="shared" si="386"/>
        <v>20.09975124224178</v>
      </c>
      <c r="N332">
        <f t="shared" si="387"/>
        <v>19.026297590440446</v>
      </c>
      <c r="O332">
        <f t="shared" si="388"/>
        <v>20.024984394500787</v>
      </c>
      <c r="P332">
        <f t="shared" si="389"/>
        <v>15.556349186104045</v>
      </c>
      <c r="Q332" s="79">
        <f t="shared" si="390"/>
        <v>15.556349186104045</v>
      </c>
      <c r="R332">
        <f t="shared" si="391"/>
        <v>5</v>
      </c>
      <c r="W332" s="50" t="s">
        <v>1159</v>
      </c>
      <c r="X332" s="53">
        <v>12</v>
      </c>
      <c r="Y332" s="53">
        <v>24</v>
      </c>
      <c r="Z332">
        <f t="shared" si="412"/>
        <v>21.672851681308579</v>
      </c>
      <c r="AA332">
        <f t="shared" si="413"/>
        <v>19.23153150964016</v>
      </c>
      <c r="AB332">
        <f t="shared" si="414"/>
        <v>8.2505005673222005</v>
      </c>
      <c r="AC332">
        <f t="shared" si="415"/>
        <v>11.280514172678478</v>
      </c>
      <c r="AD332">
        <f t="shared" si="416"/>
        <v>7.6691324233507805</v>
      </c>
      <c r="AE332" s="79">
        <f t="shared" si="392"/>
        <v>7.6691324233507805</v>
      </c>
      <c r="AF332">
        <f t="shared" si="393"/>
        <v>5</v>
      </c>
      <c r="AK332" s="50" t="s">
        <v>1159</v>
      </c>
      <c r="AL332" s="53">
        <v>12</v>
      </c>
      <c r="AM332" s="53">
        <v>24</v>
      </c>
      <c r="AN332">
        <f t="shared" si="417"/>
        <v>18.842140436430981</v>
      </c>
      <c r="AO332">
        <f t="shared" si="418"/>
        <v>19.429893015142206</v>
      </c>
      <c r="AP332">
        <f t="shared" si="419"/>
        <v>8.5369805555427423</v>
      </c>
      <c r="AQ332">
        <f t="shared" si="420"/>
        <v>10.760008260725867</v>
      </c>
      <c r="AR332">
        <f t="shared" si="421"/>
        <v>7.2693771730932282</v>
      </c>
      <c r="AS332" s="79">
        <f t="shared" si="394"/>
        <v>7.2693771730932282</v>
      </c>
      <c r="AT332">
        <f t="shared" si="395"/>
        <v>5</v>
      </c>
      <c r="AY332" s="50" t="s">
        <v>1159</v>
      </c>
      <c r="AZ332" s="53">
        <v>12</v>
      </c>
      <c r="BA332" s="53">
        <v>24</v>
      </c>
      <c r="BB332">
        <f t="shared" si="422"/>
        <v>17.893476850043552</v>
      </c>
      <c r="BC332">
        <f t="shared" si="423"/>
        <v>18.230392814042094</v>
      </c>
      <c r="BD332">
        <f t="shared" si="424"/>
        <v>8.9326339968493578</v>
      </c>
      <c r="BE332">
        <f t="shared" si="425"/>
        <v>10.760008260725867</v>
      </c>
      <c r="BF332">
        <f t="shared" si="426"/>
        <v>8.171159476880721</v>
      </c>
      <c r="BG332" s="79">
        <f t="shared" si="396"/>
        <v>8.171159476880721</v>
      </c>
      <c r="BH332">
        <f t="shared" si="397"/>
        <v>5</v>
      </c>
      <c r="BM332" s="50" t="s">
        <v>1159</v>
      </c>
      <c r="BN332" s="53">
        <v>12</v>
      </c>
      <c r="BO332" s="53">
        <v>24</v>
      </c>
      <c r="BP332">
        <f t="shared" si="427"/>
        <v>14.516580208658144</v>
      </c>
      <c r="BQ332">
        <f t="shared" si="428"/>
        <v>19.760956269724819</v>
      </c>
      <c r="BR332">
        <f t="shared" si="429"/>
        <v>8.9183265475083058</v>
      </c>
      <c r="BS332">
        <f t="shared" si="430"/>
        <v>11.799152511939152</v>
      </c>
      <c r="BT332">
        <f t="shared" si="431"/>
        <v>8.1391061493130969</v>
      </c>
      <c r="BU332" s="79">
        <f t="shared" si="398"/>
        <v>8.1391061493130969</v>
      </c>
      <c r="BV332">
        <f t="shared" si="399"/>
        <v>5</v>
      </c>
      <c r="CA332" s="50" t="s">
        <v>1159</v>
      </c>
      <c r="CB332" s="53">
        <v>12</v>
      </c>
      <c r="CC332" s="53">
        <v>24</v>
      </c>
      <c r="CD332">
        <f t="shared" si="432"/>
        <v>12.616378908399314</v>
      </c>
      <c r="CE332">
        <f t="shared" si="433"/>
        <v>20.030185678743312</v>
      </c>
      <c r="CF332">
        <f t="shared" si="434"/>
        <v>9.1241854255309267</v>
      </c>
      <c r="CG332">
        <f t="shared" si="435"/>
        <v>11.799152511939152</v>
      </c>
      <c r="CH332">
        <f t="shared" si="436"/>
        <v>11.515698903179585</v>
      </c>
      <c r="CI332" s="79">
        <f t="shared" si="400"/>
        <v>9.1241854255309267</v>
      </c>
      <c r="CJ332">
        <f t="shared" si="401"/>
        <v>3</v>
      </c>
      <c r="CO332" s="50" t="s">
        <v>1159</v>
      </c>
      <c r="CP332" s="53">
        <v>12</v>
      </c>
      <c r="CQ332" s="53">
        <v>24</v>
      </c>
      <c r="CR332">
        <f t="shared" si="437"/>
        <v>11.829495424930924</v>
      </c>
      <c r="CS332">
        <f t="shared" si="438"/>
        <v>19.670043848451382</v>
      </c>
      <c r="CT332">
        <f t="shared" si="439"/>
        <v>12.919421917384263</v>
      </c>
      <c r="CU332">
        <f t="shared" si="440"/>
        <v>11.799152511939152</v>
      </c>
      <c r="CV332">
        <f t="shared" si="441"/>
        <v>14.905170884703395</v>
      </c>
      <c r="CW332" s="79">
        <f t="shared" si="402"/>
        <v>11.799152511939152</v>
      </c>
      <c r="CX332">
        <f t="shared" si="403"/>
        <v>4</v>
      </c>
      <c r="DC332" s="50" t="s">
        <v>1159</v>
      </c>
      <c r="DD332" s="53">
        <v>12</v>
      </c>
      <c r="DE332" s="53">
        <v>24</v>
      </c>
      <c r="DF332">
        <f t="shared" si="442"/>
        <v>11.326897915501691</v>
      </c>
      <c r="DG332">
        <f t="shared" si="443"/>
        <v>19.768281090253957</v>
      </c>
      <c r="DH332">
        <f t="shared" si="444"/>
        <v>21.404748662465209</v>
      </c>
      <c r="DI332">
        <f t="shared" si="445"/>
        <v>8.9445689698795849</v>
      </c>
      <c r="DJ332">
        <f t="shared" si="446"/>
        <v>14.867114533383745</v>
      </c>
      <c r="DK332" s="79">
        <f t="shared" si="404"/>
        <v>8.9445689698795849</v>
      </c>
      <c r="DL332">
        <f t="shared" si="405"/>
        <v>4</v>
      </c>
      <c r="DQ332" s="50" t="s">
        <v>1159</v>
      </c>
      <c r="DR332" s="53">
        <v>12</v>
      </c>
      <c r="DS332" s="53">
        <v>24</v>
      </c>
      <c r="DT332">
        <f t="shared" si="447"/>
        <v>10.610984145279255</v>
      </c>
      <c r="DU332">
        <f t="shared" si="448"/>
        <v>19.375576689522905</v>
      </c>
      <c r="DV332">
        <f t="shared" si="449"/>
        <v>21.356333264766953</v>
      </c>
      <c r="DW332">
        <f t="shared" si="450"/>
        <v>8.8483039219296415</v>
      </c>
      <c r="DX332">
        <f t="shared" si="451"/>
        <v>14.991121144164074</v>
      </c>
      <c r="DY332" s="79">
        <f t="shared" si="406"/>
        <v>8.8483039219296415</v>
      </c>
      <c r="DZ332">
        <f t="shared" si="407"/>
        <v>4</v>
      </c>
      <c r="EE332" s="50" t="s">
        <v>1159</v>
      </c>
      <c r="EF332" s="53">
        <v>12</v>
      </c>
      <c r="EG332" s="53">
        <v>24</v>
      </c>
      <c r="EH332">
        <f t="shared" si="452"/>
        <v>10.926407787566463</v>
      </c>
      <c r="EI332">
        <f t="shared" si="453"/>
        <v>19.609914256003172</v>
      </c>
      <c r="EJ332">
        <f t="shared" si="454"/>
        <v>21.356333264766953</v>
      </c>
      <c r="EK332">
        <f t="shared" si="455"/>
        <v>8.8483039219296415</v>
      </c>
      <c r="EL332">
        <f t="shared" si="456"/>
        <v>15.161556018465422</v>
      </c>
      <c r="EM332" s="79">
        <f t="shared" si="408"/>
        <v>8.8483039219296415</v>
      </c>
      <c r="EN332">
        <f t="shared" si="409"/>
        <v>4</v>
      </c>
      <c r="ES332" s="50" t="s">
        <v>1159</v>
      </c>
      <c r="ET332" s="53">
        <v>12</v>
      </c>
      <c r="EU332" s="53">
        <v>24</v>
      </c>
      <c r="EV332">
        <f t="shared" si="457"/>
        <v>11.06325602669647</v>
      </c>
      <c r="EW332">
        <f t="shared" si="458"/>
        <v>19.842030562686574</v>
      </c>
      <c r="EX332">
        <f t="shared" si="459"/>
        <v>21.356333264766953</v>
      </c>
      <c r="EY332">
        <f t="shared" si="460"/>
        <v>8.8483039219296415</v>
      </c>
      <c r="EZ332">
        <f t="shared" si="461"/>
        <v>15.161556018465422</v>
      </c>
      <c r="FA332" s="79">
        <f t="shared" si="410"/>
        <v>8.8483039219296415</v>
      </c>
      <c r="FB332">
        <f t="shared" si="411"/>
        <v>4</v>
      </c>
    </row>
    <row r="333" spans="1:158">
      <c r="A333" s="50" t="s">
        <v>734</v>
      </c>
      <c r="B333" s="53">
        <v>12</v>
      </c>
      <c r="C333" s="53">
        <v>13</v>
      </c>
      <c r="H333" s="1">
        <v>332</v>
      </c>
      <c r="I333" s="50" t="s">
        <v>112</v>
      </c>
      <c r="J333" s="51">
        <v>15</v>
      </c>
      <c r="K333" s="51">
        <v>9</v>
      </c>
      <c r="L333">
        <f t="shared" si="385"/>
        <v>13.416407864998739</v>
      </c>
      <c r="M333">
        <f t="shared" si="386"/>
        <v>5.6568542494923806</v>
      </c>
      <c r="N333">
        <f t="shared" si="387"/>
        <v>19.849433241279208</v>
      </c>
      <c r="O333">
        <f t="shared" si="388"/>
        <v>20.518284528683193</v>
      </c>
      <c r="P333">
        <f t="shared" si="389"/>
        <v>7.0710678118654755</v>
      </c>
      <c r="Q333" s="79">
        <f t="shared" si="390"/>
        <v>5.6568542494923806</v>
      </c>
      <c r="R333">
        <f t="shared" si="391"/>
        <v>2</v>
      </c>
      <c r="W333" s="50" t="s">
        <v>1162</v>
      </c>
      <c r="X333" s="53">
        <v>12</v>
      </c>
      <c r="Y333" s="53">
        <v>13</v>
      </c>
      <c r="Z333">
        <f t="shared" si="412"/>
        <v>12.410177275123832</v>
      </c>
      <c r="AA333">
        <f t="shared" si="413"/>
        <v>11.198837723812336</v>
      </c>
      <c r="AB333">
        <f t="shared" si="414"/>
        <v>15.07956697559263</v>
      </c>
      <c r="AC333">
        <f t="shared" si="415"/>
        <v>13.901438774457844</v>
      </c>
      <c r="AD333">
        <f t="shared" si="416"/>
        <v>5.2916433707108084</v>
      </c>
      <c r="AE333" s="79">
        <f t="shared" si="392"/>
        <v>5.2916433707108084</v>
      </c>
      <c r="AF333">
        <f t="shared" si="393"/>
        <v>5</v>
      </c>
      <c r="AK333" s="50" t="s">
        <v>1162</v>
      </c>
      <c r="AL333" s="53">
        <v>12</v>
      </c>
      <c r="AM333" s="53">
        <v>13</v>
      </c>
      <c r="AN333">
        <f t="shared" si="417"/>
        <v>8.5168594283449011</v>
      </c>
      <c r="AO333">
        <f t="shared" si="418"/>
        <v>10.900967269002868</v>
      </c>
      <c r="AP333">
        <f t="shared" si="419"/>
        <v>15.390534194293414</v>
      </c>
      <c r="AQ333">
        <f t="shared" si="420"/>
        <v>13.068197189011533</v>
      </c>
      <c r="AR333">
        <f t="shared" si="421"/>
        <v>6.4060266737416027</v>
      </c>
      <c r="AS333" s="79">
        <f t="shared" si="394"/>
        <v>6.4060266737416027</v>
      </c>
      <c r="AT333">
        <f t="shared" si="395"/>
        <v>5</v>
      </c>
      <c r="AY333" s="50" t="s">
        <v>1162</v>
      </c>
      <c r="AZ333" s="53">
        <v>12</v>
      </c>
      <c r="BA333" s="53">
        <v>13</v>
      </c>
      <c r="BB333">
        <f t="shared" si="422"/>
        <v>7.0198439226983229</v>
      </c>
      <c r="BC333">
        <f t="shared" si="423"/>
        <v>9.9756648313923293</v>
      </c>
      <c r="BD333">
        <f t="shared" si="424"/>
        <v>15.460596540938157</v>
      </c>
      <c r="BE333">
        <f t="shared" si="425"/>
        <v>13.068197189011533</v>
      </c>
      <c r="BF333">
        <f t="shared" si="426"/>
        <v>7.3592181063355913</v>
      </c>
      <c r="BG333" s="79">
        <f t="shared" si="396"/>
        <v>7.0198439226983229</v>
      </c>
      <c r="BH333">
        <f t="shared" si="397"/>
        <v>1</v>
      </c>
      <c r="BM333" s="50" t="s">
        <v>1162</v>
      </c>
      <c r="BN333" s="53">
        <v>12</v>
      </c>
      <c r="BO333" s="53">
        <v>13</v>
      </c>
      <c r="BP333">
        <f t="shared" si="427"/>
        <v>3.5380091461732146</v>
      </c>
      <c r="BQ333">
        <f t="shared" si="428"/>
        <v>11.353144451031028</v>
      </c>
      <c r="BR333">
        <f t="shared" si="429"/>
        <v>15.390699366435284</v>
      </c>
      <c r="BS333">
        <f t="shared" si="430"/>
        <v>11.225862995778987</v>
      </c>
      <c r="BT333">
        <f t="shared" si="431"/>
        <v>12.158883811015972</v>
      </c>
      <c r="BU333" s="79">
        <f t="shared" si="398"/>
        <v>3.5380091461732146</v>
      </c>
      <c r="BV333">
        <f t="shared" si="399"/>
        <v>1</v>
      </c>
      <c r="CA333" s="50" t="s">
        <v>1162</v>
      </c>
      <c r="CB333" s="53">
        <v>12</v>
      </c>
      <c r="CC333" s="53">
        <v>13</v>
      </c>
      <c r="CD333">
        <f t="shared" si="432"/>
        <v>2.0253938432569303</v>
      </c>
      <c r="CE333">
        <f t="shared" si="433"/>
        <v>10.985160314302828</v>
      </c>
      <c r="CF333">
        <f t="shared" si="434"/>
        <v>15.497057969158885</v>
      </c>
      <c r="CG333">
        <f t="shared" si="435"/>
        <v>11.225862995778987</v>
      </c>
      <c r="CH333">
        <f t="shared" si="436"/>
        <v>16.490744509836158</v>
      </c>
      <c r="CI333" s="79">
        <f t="shared" si="400"/>
        <v>2.0253938432569303</v>
      </c>
      <c r="CJ333">
        <f t="shared" si="401"/>
        <v>1</v>
      </c>
      <c r="CO333" s="50" t="s">
        <v>1162</v>
      </c>
      <c r="CP333" s="53">
        <v>12</v>
      </c>
      <c r="CQ333" s="53">
        <v>13</v>
      </c>
      <c r="CR333">
        <f t="shared" si="437"/>
        <v>1.0118885850041113</v>
      </c>
      <c r="CS333">
        <f t="shared" si="438"/>
        <v>10.342176995197866</v>
      </c>
      <c r="CT333">
        <f t="shared" si="439"/>
        <v>8.7820249760171425</v>
      </c>
      <c r="CU333">
        <f t="shared" si="440"/>
        <v>11.225862995778987</v>
      </c>
      <c r="CV333">
        <f t="shared" si="441"/>
        <v>20.049136078699494</v>
      </c>
      <c r="CW333" s="79">
        <f t="shared" si="402"/>
        <v>1.0118885850041113</v>
      </c>
      <c r="CX333">
        <f t="shared" si="403"/>
        <v>1</v>
      </c>
      <c r="DC333" s="50" t="s">
        <v>1162</v>
      </c>
      <c r="DD333" s="53">
        <v>12</v>
      </c>
      <c r="DE333" s="53">
        <v>13</v>
      </c>
      <c r="DF333">
        <f t="shared" si="442"/>
        <v>0.38256114308249117</v>
      </c>
      <c r="DG333">
        <f t="shared" si="443"/>
        <v>10.493425622421508</v>
      </c>
      <c r="DH333">
        <f t="shared" si="444"/>
        <v>12.69500946448273</v>
      </c>
      <c r="DI333">
        <f t="shared" si="445"/>
        <v>15.009109074723016</v>
      </c>
      <c r="DJ333">
        <f t="shared" si="446"/>
        <v>20.07214257693359</v>
      </c>
      <c r="DK333" s="79">
        <f t="shared" si="404"/>
        <v>0.38256114308249117</v>
      </c>
      <c r="DL333">
        <f t="shared" si="405"/>
        <v>1</v>
      </c>
      <c r="DQ333" s="50" t="s">
        <v>1162</v>
      </c>
      <c r="DR333" s="53">
        <v>12</v>
      </c>
      <c r="DS333" s="53">
        <v>13</v>
      </c>
      <c r="DT333">
        <f t="shared" si="447"/>
        <v>0.41348065416380775</v>
      </c>
      <c r="DU333">
        <f t="shared" si="448"/>
        <v>9.7884678063312531</v>
      </c>
      <c r="DV333">
        <f t="shared" si="449"/>
        <v>12.190848208545269</v>
      </c>
      <c r="DW333">
        <f t="shared" si="450"/>
        <v>14.97367188150039</v>
      </c>
      <c r="DX333">
        <f t="shared" si="451"/>
        <v>20.157814532309875</v>
      </c>
      <c r="DY333" s="79">
        <f t="shared" si="406"/>
        <v>0.41348065416380775</v>
      </c>
      <c r="DZ333">
        <f t="shared" si="407"/>
        <v>1</v>
      </c>
      <c r="EE333" s="50" t="s">
        <v>1162</v>
      </c>
      <c r="EF333" s="53">
        <v>12</v>
      </c>
      <c r="EG333" s="53">
        <v>13</v>
      </c>
      <c r="EH333">
        <f t="shared" si="452"/>
        <v>7.3720283457301014E-2</v>
      </c>
      <c r="EI333">
        <f t="shared" si="453"/>
        <v>10.261957575423732</v>
      </c>
      <c r="EJ333">
        <f t="shared" si="454"/>
        <v>12.190848208545269</v>
      </c>
      <c r="EK333">
        <f t="shared" si="455"/>
        <v>14.97367188150039</v>
      </c>
      <c r="EL333">
        <f t="shared" si="456"/>
        <v>20.355203739119514</v>
      </c>
      <c r="EM333" s="79">
        <f t="shared" si="408"/>
        <v>7.3720283457301014E-2</v>
      </c>
      <c r="EN333">
        <f t="shared" si="409"/>
        <v>1</v>
      </c>
      <c r="ES333" s="50" t="s">
        <v>1162</v>
      </c>
      <c r="ET333" s="53">
        <v>12</v>
      </c>
      <c r="EU333" s="53">
        <v>13</v>
      </c>
      <c r="EV333">
        <f t="shared" si="457"/>
        <v>0.1219864428359973</v>
      </c>
      <c r="EW333">
        <f t="shared" si="458"/>
        <v>10.531320358368559</v>
      </c>
      <c r="EX333">
        <f t="shared" si="459"/>
        <v>12.190848208545269</v>
      </c>
      <c r="EY333">
        <f t="shared" si="460"/>
        <v>14.97367188150039</v>
      </c>
      <c r="EZ333">
        <f t="shared" si="461"/>
        <v>20.355203739119514</v>
      </c>
      <c r="FA333" s="79">
        <f t="shared" si="410"/>
        <v>0.1219864428359973</v>
      </c>
      <c r="FB333">
        <f t="shared" si="411"/>
        <v>1</v>
      </c>
    </row>
    <row r="334" spans="1:158">
      <c r="A334" s="50" t="s">
        <v>736</v>
      </c>
      <c r="B334" s="53">
        <v>28</v>
      </c>
      <c r="C334" s="53">
        <v>27</v>
      </c>
      <c r="H334" s="1">
        <v>333</v>
      </c>
      <c r="I334" s="50" t="s">
        <v>837</v>
      </c>
      <c r="J334" s="51">
        <v>19</v>
      </c>
      <c r="K334" s="51">
        <v>8</v>
      </c>
      <c r="L334">
        <f t="shared" si="385"/>
        <v>16.763054614240211</v>
      </c>
      <c r="M334">
        <f t="shared" si="386"/>
        <v>3</v>
      </c>
      <c r="N334">
        <f t="shared" si="387"/>
        <v>23.345235059857504</v>
      </c>
      <c r="O334">
        <f t="shared" si="388"/>
        <v>24.083189157584592</v>
      </c>
      <c r="P334">
        <f t="shared" si="389"/>
        <v>10.816653826391969</v>
      </c>
      <c r="Q334" s="79">
        <f t="shared" si="390"/>
        <v>3</v>
      </c>
      <c r="R334">
        <f t="shared" si="391"/>
        <v>2</v>
      </c>
      <c r="W334" s="50" t="s">
        <v>1163</v>
      </c>
      <c r="X334" s="53">
        <v>28</v>
      </c>
      <c r="Y334" s="53">
        <v>31</v>
      </c>
      <c r="Z334">
        <f t="shared" si="412"/>
        <v>36.483044006771145</v>
      </c>
      <c r="AA334">
        <f t="shared" si="413"/>
        <v>24.438956914735176</v>
      </c>
      <c r="AB334">
        <f t="shared" si="414"/>
        <v>24.632258910205209</v>
      </c>
      <c r="AC334">
        <f t="shared" si="415"/>
        <v>28.622543562723422</v>
      </c>
      <c r="AD334">
        <f t="shared" si="416"/>
        <v>18.797543547201627</v>
      </c>
      <c r="AE334" s="79">
        <f t="shared" si="392"/>
        <v>18.797543547201627</v>
      </c>
      <c r="AF334">
        <f t="shared" si="393"/>
        <v>5</v>
      </c>
      <c r="AK334" s="50" t="s">
        <v>1163</v>
      </c>
      <c r="AL334" s="53">
        <v>28</v>
      </c>
      <c r="AM334" s="53">
        <v>31</v>
      </c>
      <c r="AN334">
        <f t="shared" si="417"/>
        <v>32.48084019273805</v>
      </c>
      <c r="AO334">
        <f t="shared" si="418"/>
        <v>25.269195411011246</v>
      </c>
      <c r="AP334">
        <f t="shared" si="419"/>
        <v>24.828506794443257</v>
      </c>
      <c r="AQ334">
        <f t="shared" si="420"/>
        <v>28.168145917452375</v>
      </c>
      <c r="AR334">
        <f t="shared" si="421"/>
        <v>17.684942122175261</v>
      </c>
      <c r="AS334" s="79">
        <f t="shared" si="394"/>
        <v>17.684942122175261</v>
      </c>
      <c r="AT334">
        <f t="shared" si="395"/>
        <v>5</v>
      </c>
      <c r="AY334" s="50" t="s">
        <v>1163</v>
      </c>
      <c r="AZ334" s="53">
        <v>28</v>
      </c>
      <c r="BA334" s="53">
        <v>31</v>
      </c>
      <c r="BB334">
        <f t="shared" si="422"/>
        <v>28.644543058164579</v>
      </c>
      <c r="BC334">
        <f t="shared" si="423"/>
        <v>24.245560877329229</v>
      </c>
      <c r="BD334">
        <f t="shared" si="424"/>
        <v>25.31480928519251</v>
      </c>
      <c r="BE334">
        <f t="shared" si="425"/>
        <v>28.168145917452375</v>
      </c>
      <c r="BF334">
        <f t="shared" si="426"/>
        <v>16.788654025162877</v>
      </c>
      <c r="BG334" s="79">
        <f t="shared" si="396"/>
        <v>16.788654025162877</v>
      </c>
      <c r="BH334">
        <f t="shared" si="397"/>
        <v>5</v>
      </c>
      <c r="BM334" s="50" t="s">
        <v>1163</v>
      </c>
      <c r="BN334" s="53">
        <v>28</v>
      </c>
      <c r="BO334" s="53">
        <v>31</v>
      </c>
      <c r="BP334">
        <f t="shared" si="427"/>
        <v>27.076895785270612</v>
      </c>
      <c r="BQ334">
        <f t="shared" si="428"/>
        <v>25.272483061819955</v>
      </c>
      <c r="BR334">
        <f t="shared" si="429"/>
        <v>25.335003279178618</v>
      </c>
      <c r="BS334">
        <f t="shared" si="430"/>
        <v>29.203082029128364</v>
      </c>
      <c r="BT334">
        <f t="shared" si="431"/>
        <v>11.927113560698004</v>
      </c>
      <c r="BU334" s="79">
        <f t="shared" si="398"/>
        <v>11.927113560698004</v>
      </c>
      <c r="BV334">
        <f t="shared" si="399"/>
        <v>5</v>
      </c>
      <c r="CA334" s="50" t="s">
        <v>1163</v>
      </c>
      <c r="CB334" s="53">
        <v>28</v>
      </c>
      <c r="CC334" s="53">
        <v>31</v>
      </c>
      <c r="CD334">
        <f t="shared" si="432"/>
        <v>26.107936419799689</v>
      </c>
      <c r="CE334">
        <f t="shared" si="433"/>
        <v>26.41363353162404</v>
      </c>
      <c r="CF334">
        <f t="shared" si="434"/>
        <v>25.547300302526509</v>
      </c>
      <c r="CG334">
        <f t="shared" si="435"/>
        <v>29.203082029128364</v>
      </c>
      <c r="CH334">
        <f t="shared" si="436"/>
        <v>7.6425403243091532</v>
      </c>
      <c r="CI334" s="79">
        <f t="shared" si="400"/>
        <v>7.6425403243091532</v>
      </c>
      <c r="CJ334">
        <f t="shared" si="401"/>
        <v>5</v>
      </c>
      <c r="CO334" s="50" t="s">
        <v>1163</v>
      </c>
      <c r="CP334" s="53">
        <v>28</v>
      </c>
      <c r="CQ334" s="53">
        <v>31</v>
      </c>
      <c r="CR334">
        <f t="shared" si="437"/>
        <v>25.091063505329178</v>
      </c>
      <c r="CS334">
        <f t="shared" si="438"/>
        <v>26.650715281207749</v>
      </c>
      <c r="CT334">
        <f t="shared" si="439"/>
        <v>29.721747862859427</v>
      </c>
      <c r="CU334">
        <f t="shared" si="440"/>
        <v>29.203082029128364</v>
      </c>
      <c r="CV334">
        <f t="shared" si="441"/>
        <v>4.5287871999255813</v>
      </c>
      <c r="CW334" s="79">
        <f t="shared" si="402"/>
        <v>4.5287871999255813</v>
      </c>
      <c r="CX334">
        <f t="shared" si="403"/>
        <v>5</v>
      </c>
      <c r="DC334" s="50" t="s">
        <v>1163</v>
      </c>
      <c r="DD334" s="53">
        <v>28</v>
      </c>
      <c r="DE334" s="53">
        <v>31</v>
      </c>
      <c r="DF334">
        <f t="shared" si="442"/>
        <v>24.460227545715853</v>
      </c>
      <c r="DG334">
        <f t="shared" si="443"/>
        <v>26.62478689028876</v>
      </c>
      <c r="DH334">
        <f t="shared" si="444"/>
        <v>36.668676506349478</v>
      </c>
      <c r="DI334">
        <f t="shared" si="445"/>
        <v>25.565665496069776</v>
      </c>
      <c r="DJ334">
        <f t="shared" si="446"/>
        <v>4.4567779963500636</v>
      </c>
      <c r="DK334" s="79">
        <f t="shared" si="404"/>
        <v>4.4567779963500636</v>
      </c>
      <c r="DL334">
        <f t="shared" si="405"/>
        <v>5</v>
      </c>
      <c r="DQ334" s="50" t="s">
        <v>1163</v>
      </c>
      <c r="DR334" s="53">
        <v>28</v>
      </c>
      <c r="DS334" s="53">
        <v>31</v>
      </c>
      <c r="DT334">
        <f t="shared" si="447"/>
        <v>23.700856506281955</v>
      </c>
      <c r="DU334">
        <f t="shared" si="448"/>
        <v>26.897072702500239</v>
      </c>
      <c r="DV334">
        <f t="shared" si="449"/>
        <v>36.251077081430161</v>
      </c>
      <c r="DW334">
        <f t="shared" si="450"/>
        <v>25.460786829609869</v>
      </c>
      <c r="DX334">
        <f t="shared" si="451"/>
        <v>4.4295039811476853</v>
      </c>
      <c r="DY334" s="79">
        <f t="shared" si="406"/>
        <v>4.4295039811476853</v>
      </c>
      <c r="DZ334">
        <f t="shared" si="407"/>
        <v>5</v>
      </c>
      <c r="EE334" s="50" t="s">
        <v>1163</v>
      </c>
      <c r="EF334" s="53">
        <v>28</v>
      </c>
      <c r="EG334" s="53">
        <v>31</v>
      </c>
      <c r="EH334">
        <f t="shared" si="452"/>
        <v>24.025352362872702</v>
      </c>
      <c r="EI334">
        <f t="shared" si="453"/>
        <v>26.646400597150009</v>
      </c>
      <c r="EJ334">
        <f t="shared" si="454"/>
        <v>36.251077081430161</v>
      </c>
      <c r="EK334">
        <f t="shared" si="455"/>
        <v>25.460786829609869</v>
      </c>
      <c r="EL334">
        <f t="shared" si="456"/>
        <v>4.2638566370206554</v>
      </c>
      <c r="EM334" s="79">
        <f t="shared" si="408"/>
        <v>4.2638566370206554</v>
      </c>
      <c r="EN334">
        <f t="shared" si="409"/>
        <v>5</v>
      </c>
      <c r="ES334" s="50" t="s">
        <v>1163</v>
      </c>
      <c r="ET334" s="53">
        <v>28</v>
      </c>
      <c r="EU334" s="53">
        <v>31</v>
      </c>
      <c r="EV334">
        <f t="shared" si="457"/>
        <v>24.060902201127785</v>
      </c>
      <c r="EW334">
        <f t="shared" si="458"/>
        <v>26.729253869320559</v>
      </c>
      <c r="EX334">
        <f t="shared" si="459"/>
        <v>36.251077081430161</v>
      </c>
      <c r="EY334">
        <f t="shared" si="460"/>
        <v>25.460786829609869</v>
      </c>
      <c r="EZ334">
        <f t="shared" si="461"/>
        <v>4.2638566370206554</v>
      </c>
      <c r="FA334" s="79">
        <f t="shared" si="410"/>
        <v>4.2638566370206554</v>
      </c>
      <c r="FB334">
        <f t="shared" si="411"/>
        <v>5</v>
      </c>
    </row>
    <row r="335" spans="1:158">
      <c r="A335" s="50" t="s">
        <v>738</v>
      </c>
      <c r="B335" s="53">
        <v>11</v>
      </c>
      <c r="C335" s="53">
        <v>7</v>
      </c>
      <c r="H335" s="1">
        <v>334</v>
      </c>
      <c r="I335" s="52" t="s">
        <v>364</v>
      </c>
      <c r="J335" s="53">
        <v>12</v>
      </c>
      <c r="K335" s="53">
        <v>13</v>
      </c>
      <c r="L335">
        <f t="shared" si="385"/>
        <v>13.45362404707371</v>
      </c>
      <c r="M335">
        <f t="shared" si="386"/>
        <v>10.63014581273465</v>
      </c>
      <c r="N335">
        <f t="shared" si="387"/>
        <v>14.866068747318506</v>
      </c>
      <c r="O335">
        <f t="shared" si="388"/>
        <v>15.556349186104045</v>
      </c>
      <c r="P335">
        <f t="shared" si="389"/>
        <v>2.2360679774997898</v>
      </c>
      <c r="Q335" s="79">
        <f t="shared" si="390"/>
        <v>2.2360679774997898</v>
      </c>
      <c r="R335">
        <f t="shared" si="391"/>
        <v>5</v>
      </c>
      <c r="W335" s="50" t="s">
        <v>1166</v>
      </c>
      <c r="X335" s="53">
        <v>10</v>
      </c>
      <c r="Y335" s="53">
        <v>14</v>
      </c>
      <c r="Z335">
        <f t="shared" si="412"/>
        <v>11.91270330361669</v>
      </c>
      <c r="AA335">
        <f t="shared" si="413"/>
        <v>13.43142418160793</v>
      </c>
      <c r="AB335">
        <f t="shared" si="414"/>
        <v>13.215574323327152</v>
      </c>
      <c r="AC335">
        <f t="shared" si="415"/>
        <v>11.715374513859981</v>
      </c>
      <c r="AD335">
        <f t="shared" si="416"/>
        <v>6.1795944040596291</v>
      </c>
      <c r="AE335" s="79">
        <f t="shared" si="392"/>
        <v>6.1795944040596291</v>
      </c>
      <c r="AF335">
        <f t="shared" si="393"/>
        <v>5</v>
      </c>
      <c r="AK335" s="50" t="s">
        <v>1166</v>
      </c>
      <c r="AL335" s="53">
        <v>10</v>
      </c>
      <c r="AM335" s="53">
        <v>14</v>
      </c>
      <c r="AN335">
        <f t="shared" si="417"/>
        <v>8.6568556556169654</v>
      </c>
      <c r="AO335">
        <f t="shared" si="418"/>
        <v>13.116763252413753</v>
      </c>
      <c r="AP335">
        <f t="shared" si="419"/>
        <v>13.517363555579722</v>
      </c>
      <c r="AQ335">
        <f t="shared" si="420"/>
        <v>10.883218477954436</v>
      </c>
      <c r="AR335">
        <f t="shared" si="421"/>
        <v>7.2326005754976475</v>
      </c>
      <c r="AS335" s="79">
        <f t="shared" si="394"/>
        <v>7.2326005754976475</v>
      </c>
      <c r="AT335">
        <f t="shared" si="395"/>
        <v>5</v>
      </c>
      <c r="AY335" s="50" t="s">
        <v>1166</v>
      </c>
      <c r="AZ335" s="53">
        <v>10</v>
      </c>
      <c r="BA335" s="53">
        <v>14</v>
      </c>
      <c r="BB335">
        <f t="shared" si="422"/>
        <v>8.640740101579528</v>
      </c>
      <c r="BC335">
        <f t="shared" si="423"/>
        <v>12.207124510476566</v>
      </c>
      <c r="BD335">
        <f t="shared" si="424"/>
        <v>13.546447352485778</v>
      </c>
      <c r="BE335">
        <f t="shared" si="425"/>
        <v>10.883218477954436</v>
      </c>
      <c r="BF335">
        <f t="shared" si="426"/>
        <v>8.4362965379731403</v>
      </c>
      <c r="BG335" s="79">
        <f t="shared" si="396"/>
        <v>8.4362965379731403</v>
      </c>
      <c r="BH335">
        <f t="shared" si="397"/>
        <v>5</v>
      </c>
      <c r="BM335" s="50" t="s">
        <v>1166</v>
      </c>
      <c r="BN335" s="53">
        <v>10</v>
      </c>
      <c r="BO335" s="53">
        <v>14</v>
      </c>
      <c r="BP335">
        <f t="shared" si="427"/>
        <v>4.7697503534677077</v>
      </c>
      <c r="BQ335">
        <f t="shared" si="428"/>
        <v>13.572386614519077</v>
      </c>
      <c r="BR335">
        <f t="shared" si="429"/>
        <v>13.472716000569129</v>
      </c>
      <c r="BS335">
        <f t="shared" si="430"/>
        <v>8.9899944382630181</v>
      </c>
      <c r="BT335">
        <f t="shared" si="431"/>
        <v>12.891047857710648</v>
      </c>
      <c r="BU335" s="79">
        <f t="shared" si="398"/>
        <v>4.7697503534677077</v>
      </c>
      <c r="BV335">
        <f t="shared" si="399"/>
        <v>1</v>
      </c>
      <c r="CA335" s="50" t="s">
        <v>1166</v>
      </c>
      <c r="CB335" s="53">
        <v>10</v>
      </c>
      <c r="CC335" s="53">
        <v>14</v>
      </c>
      <c r="CD335">
        <f t="shared" si="432"/>
        <v>2.6416522178937716</v>
      </c>
      <c r="CE335">
        <f t="shared" si="433"/>
        <v>13.159908096371106</v>
      </c>
      <c r="CF335">
        <f t="shared" si="434"/>
        <v>13.564158355883013</v>
      </c>
      <c r="CG335">
        <f t="shared" si="435"/>
        <v>8.9899944382630181</v>
      </c>
      <c r="CH335">
        <f t="shared" si="436"/>
        <v>17.297977246738746</v>
      </c>
      <c r="CI335" s="79">
        <f t="shared" si="400"/>
        <v>2.6416522178937716</v>
      </c>
      <c r="CJ335">
        <f t="shared" si="401"/>
        <v>1</v>
      </c>
      <c r="CO335" s="50" t="s">
        <v>1166</v>
      </c>
      <c r="CP335" s="53">
        <v>10</v>
      </c>
      <c r="CQ335" s="53">
        <v>14</v>
      </c>
      <c r="CR335">
        <f t="shared" si="437"/>
        <v>2.2911165331474579</v>
      </c>
      <c r="CS335">
        <f t="shared" si="438"/>
        <v>12.49042132996321</v>
      </c>
      <c r="CT335">
        <f t="shared" si="439"/>
        <v>6.6798050878292008</v>
      </c>
      <c r="CU335">
        <f t="shared" si="440"/>
        <v>8.9899944382630181</v>
      </c>
      <c r="CV335">
        <f t="shared" si="441"/>
        <v>20.935048810600126</v>
      </c>
      <c r="CW335" s="79">
        <f t="shared" si="402"/>
        <v>2.2911165331474579</v>
      </c>
      <c r="CX335">
        <f t="shared" si="403"/>
        <v>1</v>
      </c>
      <c r="DC335" s="50" t="s">
        <v>1166</v>
      </c>
      <c r="DD335" s="53">
        <v>10</v>
      </c>
      <c r="DE335" s="53">
        <v>14</v>
      </c>
      <c r="DF335">
        <f t="shared" si="442"/>
        <v>2.2338250666058386</v>
      </c>
      <c r="DG335">
        <f t="shared" si="443"/>
        <v>12.646824501165984</v>
      </c>
      <c r="DH335">
        <f t="shared" si="444"/>
        <v>11.947162586794661</v>
      </c>
      <c r="DI335">
        <f t="shared" si="445"/>
        <v>13.059939319037158</v>
      </c>
      <c r="DJ335">
        <f t="shared" si="446"/>
        <v>20.947269605100093</v>
      </c>
      <c r="DK335" s="79">
        <f t="shared" si="404"/>
        <v>2.2338250666058386</v>
      </c>
      <c r="DL335">
        <f t="shared" si="405"/>
        <v>1</v>
      </c>
      <c r="DQ335" s="50" t="s">
        <v>1166</v>
      </c>
      <c r="DR335" s="53">
        <v>10</v>
      </c>
      <c r="DS335" s="53">
        <v>14</v>
      </c>
      <c r="DT335">
        <f t="shared" si="447"/>
        <v>2.2229728858822662</v>
      </c>
      <c r="DU335">
        <f t="shared" si="448"/>
        <v>11.904539336386915</v>
      </c>
      <c r="DV335">
        <f t="shared" si="449"/>
        <v>11.641371995937222</v>
      </c>
      <c r="DW335">
        <f t="shared" si="450"/>
        <v>13.032402030279584</v>
      </c>
      <c r="DX335">
        <f t="shared" si="451"/>
        <v>21.042135086511617</v>
      </c>
      <c r="DY335" s="79">
        <f t="shared" si="406"/>
        <v>2.2229728858822662</v>
      </c>
      <c r="DZ335">
        <f t="shared" si="407"/>
        <v>1</v>
      </c>
      <c r="EE335" s="50" t="s">
        <v>1166</v>
      </c>
      <c r="EF335" s="53">
        <v>10</v>
      </c>
      <c r="EG335" s="53">
        <v>14</v>
      </c>
      <c r="EH335">
        <f t="shared" si="452"/>
        <v>2.2080680560600996</v>
      </c>
      <c r="EI335">
        <f t="shared" si="453"/>
        <v>12.408481933250195</v>
      </c>
      <c r="EJ335">
        <f t="shared" si="454"/>
        <v>11.641371995937222</v>
      </c>
      <c r="EK335">
        <f t="shared" si="455"/>
        <v>13.032402030279584</v>
      </c>
      <c r="EL335">
        <f t="shared" si="456"/>
        <v>21.239198431698526</v>
      </c>
      <c r="EM335" s="79">
        <f t="shared" si="408"/>
        <v>2.2080680560600996</v>
      </c>
      <c r="EN335">
        <f t="shared" si="409"/>
        <v>1</v>
      </c>
      <c r="ES335" s="50" t="s">
        <v>1166</v>
      </c>
      <c r="ET335" s="53">
        <v>10</v>
      </c>
      <c r="EU335" s="53">
        <v>14</v>
      </c>
      <c r="EV335">
        <f t="shared" si="457"/>
        <v>2.3577136705367292</v>
      </c>
      <c r="EW335">
        <f t="shared" si="458"/>
        <v>12.679490051677476</v>
      </c>
      <c r="EX335">
        <f t="shared" si="459"/>
        <v>11.641371995937222</v>
      </c>
      <c r="EY335">
        <f t="shared" si="460"/>
        <v>13.032402030279584</v>
      </c>
      <c r="EZ335">
        <f t="shared" si="461"/>
        <v>21.239198431698526</v>
      </c>
      <c r="FA335" s="79">
        <f t="shared" si="410"/>
        <v>2.3577136705367292</v>
      </c>
      <c r="FB335">
        <f t="shared" si="411"/>
        <v>1</v>
      </c>
    </row>
    <row r="336" spans="1:158">
      <c r="A336" s="50" t="s">
        <v>740</v>
      </c>
      <c r="B336" s="53">
        <v>34</v>
      </c>
      <c r="C336" s="53">
        <v>18</v>
      </c>
      <c r="H336" s="1">
        <v>335</v>
      </c>
      <c r="I336" s="50" t="s">
        <v>994</v>
      </c>
      <c r="J336" s="51">
        <v>3</v>
      </c>
      <c r="K336" s="51">
        <v>3</v>
      </c>
      <c r="L336">
        <f t="shared" si="385"/>
        <v>0</v>
      </c>
      <c r="M336">
        <f t="shared" si="386"/>
        <v>16.124515496597098</v>
      </c>
      <c r="N336">
        <f t="shared" si="387"/>
        <v>21.023796041628639</v>
      </c>
      <c r="O336">
        <f t="shared" si="388"/>
        <v>21.095023109728988</v>
      </c>
      <c r="P336">
        <f t="shared" si="389"/>
        <v>13.038404810405298</v>
      </c>
      <c r="Q336" s="79">
        <f t="shared" si="390"/>
        <v>0</v>
      </c>
      <c r="R336">
        <f t="shared" si="391"/>
        <v>1</v>
      </c>
      <c r="W336" s="50" t="s">
        <v>1170</v>
      </c>
      <c r="X336" s="53">
        <v>12</v>
      </c>
      <c r="Y336" s="53">
        <v>13</v>
      </c>
      <c r="Z336">
        <f t="shared" si="412"/>
        <v>12.410177275123832</v>
      </c>
      <c r="AA336">
        <f t="shared" si="413"/>
        <v>11.198837723812336</v>
      </c>
      <c r="AB336">
        <f t="shared" si="414"/>
        <v>15.07956697559263</v>
      </c>
      <c r="AC336">
        <f t="shared" si="415"/>
        <v>13.901438774457844</v>
      </c>
      <c r="AD336">
        <f t="shared" si="416"/>
        <v>5.2916433707108084</v>
      </c>
      <c r="AE336" s="79">
        <f t="shared" si="392"/>
        <v>5.2916433707108084</v>
      </c>
      <c r="AF336">
        <f t="shared" si="393"/>
        <v>5</v>
      </c>
      <c r="AK336" s="50" t="s">
        <v>1170</v>
      </c>
      <c r="AL336" s="53">
        <v>12</v>
      </c>
      <c r="AM336" s="53">
        <v>13</v>
      </c>
      <c r="AN336">
        <f t="shared" si="417"/>
        <v>8.5168594283449011</v>
      </c>
      <c r="AO336">
        <f t="shared" si="418"/>
        <v>10.900967269002868</v>
      </c>
      <c r="AP336">
        <f t="shared" si="419"/>
        <v>15.390534194293414</v>
      </c>
      <c r="AQ336">
        <f t="shared" si="420"/>
        <v>13.068197189011533</v>
      </c>
      <c r="AR336">
        <f t="shared" si="421"/>
        <v>6.4060266737416027</v>
      </c>
      <c r="AS336" s="79">
        <f t="shared" si="394"/>
        <v>6.4060266737416027</v>
      </c>
      <c r="AT336">
        <f t="shared" si="395"/>
        <v>5</v>
      </c>
      <c r="AY336" s="50" t="s">
        <v>1170</v>
      </c>
      <c r="AZ336" s="53">
        <v>12</v>
      </c>
      <c r="BA336" s="53">
        <v>13</v>
      </c>
      <c r="BB336">
        <f t="shared" si="422"/>
        <v>7.0198439226983229</v>
      </c>
      <c r="BC336">
        <f t="shared" si="423"/>
        <v>9.9756648313923293</v>
      </c>
      <c r="BD336">
        <f t="shared" si="424"/>
        <v>15.460596540938157</v>
      </c>
      <c r="BE336">
        <f t="shared" si="425"/>
        <v>13.068197189011533</v>
      </c>
      <c r="BF336">
        <f t="shared" si="426"/>
        <v>7.3592181063355913</v>
      </c>
      <c r="BG336" s="79">
        <f t="shared" si="396"/>
        <v>7.0198439226983229</v>
      </c>
      <c r="BH336">
        <f t="shared" si="397"/>
        <v>1</v>
      </c>
      <c r="BM336" s="50" t="s">
        <v>1170</v>
      </c>
      <c r="BN336" s="53">
        <v>12</v>
      </c>
      <c r="BO336" s="53">
        <v>13</v>
      </c>
      <c r="BP336">
        <f t="shared" si="427"/>
        <v>3.5380091461732146</v>
      </c>
      <c r="BQ336">
        <f t="shared" si="428"/>
        <v>11.353144451031028</v>
      </c>
      <c r="BR336">
        <f t="shared" si="429"/>
        <v>15.390699366435284</v>
      </c>
      <c r="BS336">
        <f t="shared" si="430"/>
        <v>11.225862995778987</v>
      </c>
      <c r="BT336">
        <f t="shared" si="431"/>
        <v>12.158883811015972</v>
      </c>
      <c r="BU336" s="79">
        <f t="shared" si="398"/>
        <v>3.5380091461732146</v>
      </c>
      <c r="BV336">
        <f t="shared" si="399"/>
        <v>1</v>
      </c>
      <c r="CA336" s="50" t="s">
        <v>1170</v>
      </c>
      <c r="CB336" s="53">
        <v>12</v>
      </c>
      <c r="CC336" s="53">
        <v>13</v>
      </c>
      <c r="CD336">
        <f t="shared" si="432"/>
        <v>2.0253938432569303</v>
      </c>
      <c r="CE336">
        <f t="shared" si="433"/>
        <v>10.985160314302828</v>
      </c>
      <c r="CF336">
        <f t="shared" si="434"/>
        <v>15.497057969158885</v>
      </c>
      <c r="CG336">
        <f t="shared" si="435"/>
        <v>11.225862995778987</v>
      </c>
      <c r="CH336">
        <f t="shared" si="436"/>
        <v>16.490744509836158</v>
      </c>
      <c r="CI336" s="79">
        <f t="shared" si="400"/>
        <v>2.0253938432569303</v>
      </c>
      <c r="CJ336">
        <f t="shared" si="401"/>
        <v>1</v>
      </c>
      <c r="CO336" s="50" t="s">
        <v>1170</v>
      </c>
      <c r="CP336" s="53">
        <v>12</v>
      </c>
      <c r="CQ336" s="53">
        <v>13</v>
      </c>
      <c r="CR336">
        <f t="shared" si="437"/>
        <v>1.0118885850041113</v>
      </c>
      <c r="CS336">
        <f t="shared" si="438"/>
        <v>10.342176995197866</v>
      </c>
      <c r="CT336">
        <f t="shared" si="439"/>
        <v>8.7820249760171425</v>
      </c>
      <c r="CU336">
        <f t="shared" si="440"/>
        <v>11.225862995778987</v>
      </c>
      <c r="CV336">
        <f t="shared" si="441"/>
        <v>20.049136078699494</v>
      </c>
      <c r="CW336" s="79">
        <f t="shared" si="402"/>
        <v>1.0118885850041113</v>
      </c>
      <c r="CX336">
        <f t="shared" si="403"/>
        <v>1</v>
      </c>
      <c r="DC336" s="50" t="s">
        <v>1170</v>
      </c>
      <c r="DD336" s="53">
        <v>12</v>
      </c>
      <c r="DE336" s="53">
        <v>13</v>
      </c>
      <c r="DF336">
        <f t="shared" si="442"/>
        <v>0.38256114308249117</v>
      </c>
      <c r="DG336">
        <f t="shared" si="443"/>
        <v>10.493425622421508</v>
      </c>
      <c r="DH336">
        <f t="shared" si="444"/>
        <v>12.69500946448273</v>
      </c>
      <c r="DI336">
        <f t="shared" si="445"/>
        <v>15.009109074723016</v>
      </c>
      <c r="DJ336">
        <f t="shared" si="446"/>
        <v>20.07214257693359</v>
      </c>
      <c r="DK336" s="79">
        <f t="shared" si="404"/>
        <v>0.38256114308249117</v>
      </c>
      <c r="DL336">
        <f t="shared" si="405"/>
        <v>1</v>
      </c>
      <c r="DQ336" s="50" t="s">
        <v>1170</v>
      </c>
      <c r="DR336" s="53">
        <v>12</v>
      </c>
      <c r="DS336" s="53">
        <v>13</v>
      </c>
      <c r="DT336">
        <f t="shared" si="447"/>
        <v>0.41348065416380775</v>
      </c>
      <c r="DU336">
        <f t="shared" si="448"/>
        <v>9.7884678063312531</v>
      </c>
      <c r="DV336">
        <f t="shared" si="449"/>
        <v>12.190848208545269</v>
      </c>
      <c r="DW336">
        <f t="shared" si="450"/>
        <v>14.97367188150039</v>
      </c>
      <c r="DX336">
        <f t="shared" si="451"/>
        <v>20.157814532309875</v>
      </c>
      <c r="DY336" s="79">
        <f t="shared" si="406"/>
        <v>0.41348065416380775</v>
      </c>
      <c r="DZ336">
        <f t="shared" si="407"/>
        <v>1</v>
      </c>
      <c r="EE336" s="50" t="s">
        <v>1170</v>
      </c>
      <c r="EF336" s="53">
        <v>12</v>
      </c>
      <c r="EG336" s="53">
        <v>13</v>
      </c>
      <c r="EH336">
        <f t="shared" si="452"/>
        <v>7.3720283457301014E-2</v>
      </c>
      <c r="EI336">
        <f t="shared" si="453"/>
        <v>10.261957575423732</v>
      </c>
      <c r="EJ336">
        <f t="shared" si="454"/>
        <v>12.190848208545269</v>
      </c>
      <c r="EK336">
        <f t="shared" si="455"/>
        <v>14.97367188150039</v>
      </c>
      <c r="EL336">
        <f t="shared" si="456"/>
        <v>20.355203739119514</v>
      </c>
      <c r="EM336" s="79">
        <f t="shared" si="408"/>
        <v>7.3720283457301014E-2</v>
      </c>
      <c r="EN336">
        <f t="shared" si="409"/>
        <v>1</v>
      </c>
      <c r="ES336" s="50" t="s">
        <v>1170</v>
      </c>
      <c r="ET336" s="53">
        <v>12</v>
      </c>
      <c r="EU336" s="53">
        <v>13</v>
      </c>
      <c r="EV336">
        <f t="shared" si="457"/>
        <v>0.1219864428359973</v>
      </c>
      <c r="EW336">
        <f t="shared" si="458"/>
        <v>10.531320358368559</v>
      </c>
      <c r="EX336">
        <f t="shared" si="459"/>
        <v>12.190848208545269</v>
      </c>
      <c r="EY336">
        <f t="shared" si="460"/>
        <v>14.97367188150039</v>
      </c>
      <c r="EZ336">
        <f t="shared" si="461"/>
        <v>20.355203739119514</v>
      </c>
      <c r="FA336" s="79">
        <f t="shared" si="410"/>
        <v>0.1219864428359973</v>
      </c>
      <c r="FB336">
        <f t="shared" si="411"/>
        <v>1</v>
      </c>
    </row>
    <row r="337" spans="1:158">
      <c r="A337" s="50" t="s">
        <v>742</v>
      </c>
      <c r="B337" s="53">
        <v>1</v>
      </c>
      <c r="C337" s="53">
        <v>20</v>
      </c>
      <c r="H337" s="1">
        <v>336</v>
      </c>
      <c r="I337" s="50" t="s">
        <v>207</v>
      </c>
      <c r="J337" s="51">
        <v>15</v>
      </c>
      <c r="K337" s="51">
        <v>9</v>
      </c>
      <c r="L337">
        <f t="shared" si="385"/>
        <v>13.416407864998739</v>
      </c>
      <c r="M337">
        <f t="shared" si="386"/>
        <v>5.6568542494923806</v>
      </c>
      <c r="N337">
        <f t="shared" si="387"/>
        <v>19.849433241279208</v>
      </c>
      <c r="O337">
        <f t="shared" si="388"/>
        <v>20.518284528683193</v>
      </c>
      <c r="P337">
        <f t="shared" si="389"/>
        <v>7.0710678118654755</v>
      </c>
      <c r="Q337" s="79">
        <f t="shared" si="390"/>
        <v>5.6568542494923806</v>
      </c>
      <c r="R337">
        <f t="shared" si="391"/>
        <v>2</v>
      </c>
      <c r="W337" s="50" t="s">
        <v>1176</v>
      </c>
      <c r="X337" s="53">
        <v>27</v>
      </c>
      <c r="Y337" s="53">
        <v>30</v>
      </c>
      <c r="Z337">
        <f t="shared" si="412"/>
        <v>35.070108354551742</v>
      </c>
      <c r="AA337">
        <f t="shared" si="413"/>
        <v>23.22551995625248</v>
      </c>
      <c r="AB337">
        <f t="shared" si="414"/>
        <v>23.454275041479839</v>
      </c>
      <c r="AC337">
        <f t="shared" si="415"/>
        <v>27.354158733179862</v>
      </c>
      <c r="AD337">
        <f t="shared" si="416"/>
        <v>17.385012771061376</v>
      </c>
      <c r="AE337" s="79">
        <f t="shared" si="392"/>
        <v>17.385012771061376</v>
      </c>
      <c r="AF337">
        <f t="shared" si="393"/>
        <v>5</v>
      </c>
      <c r="AK337" s="50" t="s">
        <v>1176</v>
      </c>
      <c r="AL337" s="53">
        <v>27</v>
      </c>
      <c r="AM337" s="53">
        <v>30</v>
      </c>
      <c r="AN337">
        <f t="shared" si="417"/>
        <v>31.075486008913639</v>
      </c>
      <c r="AO337">
        <f t="shared" si="418"/>
        <v>24.0388346235809</v>
      </c>
      <c r="AP337">
        <f t="shared" si="419"/>
        <v>23.658869498894379</v>
      </c>
      <c r="AQ337">
        <f t="shared" si="420"/>
        <v>26.884526734924847</v>
      </c>
      <c r="AR337">
        <f t="shared" si="421"/>
        <v>16.272180079039465</v>
      </c>
      <c r="AS337" s="79">
        <f t="shared" si="394"/>
        <v>16.272180079039465</v>
      </c>
      <c r="AT337">
        <f t="shared" si="395"/>
        <v>5</v>
      </c>
      <c r="AY337" s="50" t="s">
        <v>1176</v>
      </c>
      <c r="AZ337" s="53">
        <v>27</v>
      </c>
      <c r="BA337" s="53">
        <v>30</v>
      </c>
      <c r="BB337">
        <f t="shared" si="422"/>
        <v>27.281152091637271</v>
      </c>
      <c r="BC337">
        <f t="shared" si="423"/>
        <v>22.996678504737975</v>
      </c>
      <c r="BD337">
        <f t="shared" si="424"/>
        <v>24.141084277672139</v>
      </c>
      <c r="BE337">
        <f t="shared" si="425"/>
        <v>26.884526734924847</v>
      </c>
      <c r="BF337">
        <f t="shared" si="426"/>
        <v>15.383299251351046</v>
      </c>
      <c r="BG337" s="79">
        <f t="shared" si="396"/>
        <v>15.383299251351046</v>
      </c>
      <c r="BH337">
        <f t="shared" si="397"/>
        <v>5</v>
      </c>
      <c r="BM337" s="50" t="s">
        <v>1176</v>
      </c>
      <c r="BN337" s="53">
        <v>27</v>
      </c>
      <c r="BO337" s="53">
        <v>30</v>
      </c>
      <c r="BP337">
        <f t="shared" si="427"/>
        <v>25.675779715724417</v>
      </c>
      <c r="BQ337">
        <f t="shared" si="428"/>
        <v>24.055838428996331</v>
      </c>
      <c r="BR337">
        <f t="shared" si="429"/>
        <v>24.158594165389491</v>
      </c>
      <c r="BS337">
        <f t="shared" si="430"/>
        <v>27.864314095272469</v>
      </c>
      <c r="BT337">
        <f t="shared" si="431"/>
        <v>10.514406364117102</v>
      </c>
      <c r="BU337" s="79">
        <f t="shared" si="398"/>
        <v>10.514406364117102</v>
      </c>
      <c r="BV337">
        <f t="shared" si="399"/>
        <v>5</v>
      </c>
      <c r="CA337" s="50" t="s">
        <v>1176</v>
      </c>
      <c r="CB337" s="53">
        <v>27</v>
      </c>
      <c r="CC337" s="53">
        <v>30</v>
      </c>
      <c r="CD337">
        <f t="shared" si="432"/>
        <v>24.696485164903589</v>
      </c>
      <c r="CE337">
        <f t="shared" si="433"/>
        <v>25.173002132223598</v>
      </c>
      <c r="CF337">
        <f t="shared" si="434"/>
        <v>24.371600226071962</v>
      </c>
      <c r="CG337">
        <f t="shared" si="435"/>
        <v>27.864314095272469</v>
      </c>
      <c r="CH337">
        <f t="shared" si="436"/>
        <v>6.2486881638221838</v>
      </c>
      <c r="CI337" s="79">
        <f t="shared" si="400"/>
        <v>6.2486881638221838</v>
      </c>
      <c r="CJ337">
        <f t="shared" si="401"/>
        <v>5</v>
      </c>
      <c r="CO337" s="50" t="s">
        <v>1176</v>
      </c>
      <c r="CP337" s="53">
        <v>27</v>
      </c>
      <c r="CQ337" s="53">
        <v>30</v>
      </c>
      <c r="CR337">
        <f t="shared" si="437"/>
        <v>23.679768333082603</v>
      </c>
      <c r="CS337">
        <f t="shared" si="438"/>
        <v>25.389183228296258</v>
      </c>
      <c r="CT337">
        <f t="shared" si="439"/>
        <v>28.335251237449597</v>
      </c>
      <c r="CU337">
        <f t="shared" si="440"/>
        <v>27.864314095272469</v>
      </c>
      <c r="CV337">
        <f t="shared" si="441"/>
        <v>3.3440709774479656</v>
      </c>
      <c r="CW337" s="79">
        <f t="shared" si="402"/>
        <v>3.3440709774479656</v>
      </c>
      <c r="CX337">
        <f t="shared" si="403"/>
        <v>5</v>
      </c>
      <c r="DC337" s="50" t="s">
        <v>1176</v>
      </c>
      <c r="DD337" s="53">
        <v>27</v>
      </c>
      <c r="DE337" s="53">
        <v>30</v>
      </c>
      <c r="DF337">
        <f t="shared" si="442"/>
        <v>23.048844518721467</v>
      </c>
      <c r="DG337">
        <f t="shared" si="443"/>
        <v>25.367711492826707</v>
      </c>
      <c r="DH337">
        <f t="shared" si="444"/>
        <v>35.254468525469306</v>
      </c>
      <c r="DI337">
        <f t="shared" si="445"/>
        <v>24.373281693217528</v>
      </c>
      <c r="DJ337">
        <f t="shared" si="446"/>
        <v>3.2573814128453082</v>
      </c>
      <c r="DK337" s="79">
        <f t="shared" si="404"/>
        <v>3.2573814128453082</v>
      </c>
      <c r="DL337">
        <f t="shared" si="405"/>
        <v>5</v>
      </c>
      <c r="DQ337" s="50" t="s">
        <v>1176</v>
      </c>
      <c r="DR337" s="53">
        <v>27</v>
      </c>
      <c r="DS337" s="53">
        <v>30</v>
      </c>
      <c r="DT337">
        <f t="shared" si="447"/>
        <v>22.288688723461679</v>
      </c>
      <c r="DU337">
        <f t="shared" si="448"/>
        <v>25.617911287370472</v>
      </c>
      <c r="DV337">
        <f t="shared" si="449"/>
        <v>34.837686477258956</v>
      </c>
      <c r="DW337">
        <f t="shared" si="450"/>
        <v>24.268620720898738</v>
      </c>
      <c r="DX337">
        <f t="shared" si="451"/>
        <v>3.2560156017751507</v>
      </c>
      <c r="DY337" s="79">
        <f t="shared" si="406"/>
        <v>3.2560156017751507</v>
      </c>
      <c r="DZ337">
        <f t="shared" si="407"/>
        <v>5</v>
      </c>
      <c r="EE337" s="50" t="s">
        <v>1176</v>
      </c>
      <c r="EF337" s="53">
        <v>27</v>
      </c>
      <c r="EG337" s="53">
        <v>30</v>
      </c>
      <c r="EH337">
        <f t="shared" si="452"/>
        <v>22.613566731061976</v>
      </c>
      <c r="EI337">
        <f t="shared" si="453"/>
        <v>25.382743682190792</v>
      </c>
      <c r="EJ337">
        <f t="shared" si="454"/>
        <v>34.837686477258956</v>
      </c>
      <c r="EK337">
        <f t="shared" si="455"/>
        <v>24.268620720898738</v>
      </c>
      <c r="EL337">
        <f t="shared" si="456"/>
        <v>3.1175206400383444</v>
      </c>
      <c r="EM337" s="79">
        <f t="shared" si="408"/>
        <v>3.1175206400383444</v>
      </c>
      <c r="EN337">
        <f t="shared" si="409"/>
        <v>5</v>
      </c>
      <c r="ES337" s="50" t="s">
        <v>1176</v>
      </c>
      <c r="ET337" s="53">
        <v>27</v>
      </c>
      <c r="EU337" s="53">
        <v>30</v>
      </c>
      <c r="EV337">
        <f t="shared" si="457"/>
        <v>22.649739440714011</v>
      </c>
      <c r="EW337">
        <f t="shared" si="458"/>
        <v>25.471947334481282</v>
      </c>
      <c r="EX337">
        <f t="shared" si="459"/>
        <v>34.837686477258956</v>
      </c>
      <c r="EY337">
        <f t="shared" si="460"/>
        <v>24.268620720898738</v>
      </c>
      <c r="EZ337">
        <f t="shared" si="461"/>
        <v>3.1175206400383444</v>
      </c>
      <c r="FA337" s="79">
        <f t="shared" si="410"/>
        <v>3.1175206400383444</v>
      </c>
      <c r="FB337">
        <f t="shared" si="411"/>
        <v>5</v>
      </c>
    </row>
    <row r="338" spans="1:158">
      <c r="A338" s="50" t="s">
        <v>744</v>
      </c>
      <c r="B338" s="53">
        <v>12</v>
      </c>
      <c r="C338" s="53">
        <v>13</v>
      </c>
      <c r="H338" s="1">
        <v>337</v>
      </c>
      <c r="I338" s="50" t="s">
        <v>114</v>
      </c>
      <c r="J338" s="51">
        <v>9</v>
      </c>
      <c r="K338" s="51">
        <v>16</v>
      </c>
      <c r="L338">
        <f t="shared" si="385"/>
        <v>14.317821063276353</v>
      </c>
      <c r="M338">
        <f t="shared" si="386"/>
        <v>14.866068747318506</v>
      </c>
      <c r="N338">
        <f t="shared" si="387"/>
        <v>10.63014581273465</v>
      </c>
      <c r="O338">
        <f t="shared" si="388"/>
        <v>11.313708498984761</v>
      </c>
      <c r="P338">
        <f t="shared" si="389"/>
        <v>2.2360679774997898</v>
      </c>
      <c r="Q338" s="79">
        <f t="shared" si="390"/>
        <v>2.2360679774997898</v>
      </c>
      <c r="R338">
        <f t="shared" si="391"/>
        <v>5</v>
      </c>
      <c r="W338" s="50" t="s">
        <v>1185</v>
      </c>
      <c r="X338" s="53">
        <v>12</v>
      </c>
      <c r="Y338" s="53">
        <v>13</v>
      </c>
      <c r="Z338">
        <f t="shared" si="412"/>
        <v>12.410177275123832</v>
      </c>
      <c r="AA338">
        <f t="shared" si="413"/>
        <v>11.198837723812336</v>
      </c>
      <c r="AB338">
        <f t="shared" si="414"/>
        <v>15.07956697559263</v>
      </c>
      <c r="AC338">
        <f t="shared" si="415"/>
        <v>13.901438774457844</v>
      </c>
      <c r="AD338">
        <f t="shared" si="416"/>
        <v>5.2916433707108084</v>
      </c>
      <c r="AE338" s="79">
        <f t="shared" si="392"/>
        <v>5.2916433707108084</v>
      </c>
      <c r="AF338">
        <f t="shared" si="393"/>
        <v>5</v>
      </c>
      <c r="AK338" s="50" t="s">
        <v>1185</v>
      </c>
      <c r="AL338" s="53">
        <v>12</v>
      </c>
      <c r="AM338" s="53">
        <v>13</v>
      </c>
      <c r="AN338">
        <f t="shared" si="417"/>
        <v>8.5168594283449011</v>
      </c>
      <c r="AO338">
        <f t="shared" si="418"/>
        <v>10.900967269002868</v>
      </c>
      <c r="AP338">
        <f t="shared" si="419"/>
        <v>15.390534194293414</v>
      </c>
      <c r="AQ338">
        <f t="shared" si="420"/>
        <v>13.068197189011533</v>
      </c>
      <c r="AR338">
        <f t="shared" si="421"/>
        <v>6.4060266737416027</v>
      </c>
      <c r="AS338" s="79">
        <f t="shared" si="394"/>
        <v>6.4060266737416027</v>
      </c>
      <c r="AT338">
        <f t="shared" si="395"/>
        <v>5</v>
      </c>
      <c r="AY338" s="50" t="s">
        <v>1185</v>
      </c>
      <c r="AZ338" s="53">
        <v>12</v>
      </c>
      <c r="BA338" s="53">
        <v>13</v>
      </c>
      <c r="BB338">
        <f t="shared" si="422"/>
        <v>7.0198439226983229</v>
      </c>
      <c r="BC338">
        <f t="shared" si="423"/>
        <v>9.9756648313923293</v>
      </c>
      <c r="BD338">
        <f t="shared" si="424"/>
        <v>15.460596540938157</v>
      </c>
      <c r="BE338">
        <f t="shared" si="425"/>
        <v>13.068197189011533</v>
      </c>
      <c r="BF338">
        <f t="shared" si="426"/>
        <v>7.3592181063355913</v>
      </c>
      <c r="BG338" s="79">
        <f t="shared" si="396"/>
        <v>7.0198439226983229</v>
      </c>
      <c r="BH338">
        <f t="shared" si="397"/>
        <v>1</v>
      </c>
      <c r="BM338" s="50" t="s">
        <v>1185</v>
      </c>
      <c r="BN338" s="53">
        <v>12</v>
      </c>
      <c r="BO338" s="53">
        <v>13</v>
      </c>
      <c r="BP338">
        <f t="shared" si="427"/>
        <v>3.5380091461732146</v>
      </c>
      <c r="BQ338">
        <f t="shared" si="428"/>
        <v>11.353144451031028</v>
      </c>
      <c r="BR338">
        <f t="shared" si="429"/>
        <v>15.390699366435284</v>
      </c>
      <c r="BS338">
        <f t="shared" si="430"/>
        <v>11.225862995778987</v>
      </c>
      <c r="BT338">
        <f t="shared" si="431"/>
        <v>12.158883811015972</v>
      </c>
      <c r="BU338" s="79">
        <f t="shared" si="398"/>
        <v>3.5380091461732146</v>
      </c>
      <c r="BV338">
        <f t="shared" si="399"/>
        <v>1</v>
      </c>
      <c r="CA338" s="50" t="s">
        <v>1185</v>
      </c>
      <c r="CB338" s="53">
        <v>12</v>
      </c>
      <c r="CC338" s="53">
        <v>13</v>
      </c>
      <c r="CD338">
        <f t="shared" si="432"/>
        <v>2.0253938432569303</v>
      </c>
      <c r="CE338">
        <f t="shared" si="433"/>
        <v>10.985160314302828</v>
      </c>
      <c r="CF338">
        <f t="shared" si="434"/>
        <v>15.497057969158885</v>
      </c>
      <c r="CG338">
        <f t="shared" si="435"/>
        <v>11.225862995778987</v>
      </c>
      <c r="CH338">
        <f t="shared" si="436"/>
        <v>16.490744509836158</v>
      </c>
      <c r="CI338" s="79">
        <f t="shared" si="400"/>
        <v>2.0253938432569303</v>
      </c>
      <c r="CJ338">
        <f t="shared" si="401"/>
        <v>1</v>
      </c>
      <c r="CO338" s="50" t="s">
        <v>1185</v>
      </c>
      <c r="CP338" s="53">
        <v>12</v>
      </c>
      <c r="CQ338" s="53">
        <v>13</v>
      </c>
      <c r="CR338">
        <f t="shared" si="437"/>
        <v>1.0118885850041113</v>
      </c>
      <c r="CS338">
        <f t="shared" si="438"/>
        <v>10.342176995197866</v>
      </c>
      <c r="CT338">
        <f t="shared" si="439"/>
        <v>8.7820249760171425</v>
      </c>
      <c r="CU338">
        <f t="shared" si="440"/>
        <v>11.225862995778987</v>
      </c>
      <c r="CV338">
        <f t="shared" si="441"/>
        <v>20.049136078699494</v>
      </c>
      <c r="CW338" s="79">
        <f t="shared" si="402"/>
        <v>1.0118885850041113</v>
      </c>
      <c r="CX338">
        <f t="shared" si="403"/>
        <v>1</v>
      </c>
      <c r="DC338" s="50" t="s">
        <v>1185</v>
      </c>
      <c r="DD338" s="53">
        <v>12</v>
      </c>
      <c r="DE338" s="53">
        <v>13</v>
      </c>
      <c r="DF338">
        <f t="shared" si="442"/>
        <v>0.38256114308249117</v>
      </c>
      <c r="DG338">
        <f t="shared" si="443"/>
        <v>10.493425622421508</v>
      </c>
      <c r="DH338">
        <f t="shared" si="444"/>
        <v>12.69500946448273</v>
      </c>
      <c r="DI338">
        <f t="shared" si="445"/>
        <v>15.009109074723016</v>
      </c>
      <c r="DJ338">
        <f t="shared" si="446"/>
        <v>20.07214257693359</v>
      </c>
      <c r="DK338" s="79">
        <f t="shared" si="404"/>
        <v>0.38256114308249117</v>
      </c>
      <c r="DL338">
        <f t="shared" si="405"/>
        <v>1</v>
      </c>
      <c r="DQ338" s="50" t="s">
        <v>1185</v>
      </c>
      <c r="DR338" s="53">
        <v>12</v>
      </c>
      <c r="DS338" s="53">
        <v>13</v>
      </c>
      <c r="DT338">
        <f t="shared" si="447"/>
        <v>0.41348065416380775</v>
      </c>
      <c r="DU338">
        <f t="shared" si="448"/>
        <v>9.7884678063312531</v>
      </c>
      <c r="DV338">
        <f t="shared" si="449"/>
        <v>12.190848208545269</v>
      </c>
      <c r="DW338">
        <f t="shared" si="450"/>
        <v>14.97367188150039</v>
      </c>
      <c r="DX338">
        <f t="shared" si="451"/>
        <v>20.157814532309875</v>
      </c>
      <c r="DY338" s="79">
        <f t="shared" si="406"/>
        <v>0.41348065416380775</v>
      </c>
      <c r="DZ338">
        <f t="shared" si="407"/>
        <v>1</v>
      </c>
      <c r="EE338" s="50" t="s">
        <v>1185</v>
      </c>
      <c r="EF338" s="53">
        <v>12</v>
      </c>
      <c r="EG338" s="53">
        <v>13</v>
      </c>
      <c r="EH338">
        <f t="shared" si="452"/>
        <v>7.3720283457301014E-2</v>
      </c>
      <c r="EI338">
        <f t="shared" si="453"/>
        <v>10.261957575423732</v>
      </c>
      <c r="EJ338">
        <f t="shared" si="454"/>
        <v>12.190848208545269</v>
      </c>
      <c r="EK338">
        <f t="shared" si="455"/>
        <v>14.97367188150039</v>
      </c>
      <c r="EL338">
        <f t="shared" si="456"/>
        <v>20.355203739119514</v>
      </c>
      <c r="EM338" s="79">
        <f t="shared" si="408"/>
        <v>7.3720283457301014E-2</v>
      </c>
      <c r="EN338">
        <f t="shared" si="409"/>
        <v>1</v>
      </c>
      <c r="ES338" s="50" t="s">
        <v>1185</v>
      </c>
      <c r="ET338" s="53">
        <v>12</v>
      </c>
      <c r="EU338" s="53">
        <v>13</v>
      </c>
      <c r="EV338">
        <f t="shared" si="457"/>
        <v>0.1219864428359973</v>
      </c>
      <c r="EW338">
        <f t="shared" si="458"/>
        <v>10.531320358368559</v>
      </c>
      <c r="EX338">
        <f t="shared" si="459"/>
        <v>12.190848208545269</v>
      </c>
      <c r="EY338">
        <f t="shared" si="460"/>
        <v>14.97367188150039</v>
      </c>
      <c r="EZ338">
        <f t="shared" si="461"/>
        <v>20.355203739119514</v>
      </c>
      <c r="FA338" s="79">
        <f t="shared" si="410"/>
        <v>0.1219864428359973</v>
      </c>
      <c r="FB338">
        <f t="shared" si="411"/>
        <v>1</v>
      </c>
    </row>
    <row r="339" spans="1:158">
      <c r="A339" s="50" t="s">
        <v>746</v>
      </c>
      <c r="B339" s="53">
        <v>28</v>
      </c>
      <c r="C339" s="53">
        <v>27</v>
      </c>
      <c r="H339" s="1">
        <v>338</v>
      </c>
      <c r="I339" s="50" t="s">
        <v>228</v>
      </c>
      <c r="J339" s="51">
        <v>17</v>
      </c>
      <c r="K339" s="51">
        <v>17</v>
      </c>
      <c r="L339">
        <f t="shared" si="385"/>
        <v>19.798989873223331</v>
      </c>
      <c r="M339">
        <f t="shared" si="386"/>
        <v>12.165525060596439</v>
      </c>
      <c r="N339">
        <f t="shared" si="387"/>
        <v>16.552945357246848</v>
      </c>
      <c r="O339">
        <f t="shared" si="388"/>
        <v>17.464249196572979</v>
      </c>
      <c r="P339">
        <f t="shared" si="389"/>
        <v>7.6157731058639087</v>
      </c>
      <c r="Q339" s="79">
        <f t="shared" si="390"/>
        <v>7.6157731058639087</v>
      </c>
      <c r="R339">
        <f t="shared" si="391"/>
        <v>5</v>
      </c>
      <c r="W339" s="50" t="s">
        <v>1187</v>
      </c>
      <c r="X339" s="53">
        <v>9</v>
      </c>
      <c r="Y339" s="53">
        <v>12</v>
      </c>
      <c r="Z339">
        <f t="shared" si="412"/>
        <v>9.7011597244865531</v>
      </c>
      <c r="AA339">
        <f t="shared" si="413"/>
        <v>13.503469779367164</v>
      </c>
      <c r="AB339">
        <f t="shared" si="414"/>
        <v>14.645481021713966</v>
      </c>
      <c r="AC339">
        <f t="shared" si="415"/>
        <v>12.419742348374221</v>
      </c>
      <c r="AD339">
        <f t="shared" si="416"/>
        <v>8.1410767462559068</v>
      </c>
      <c r="AE339" s="79">
        <f t="shared" si="392"/>
        <v>8.1410767462559068</v>
      </c>
      <c r="AF339">
        <f t="shared" si="393"/>
        <v>5</v>
      </c>
      <c r="AK339" s="50" t="s">
        <v>1187</v>
      </c>
      <c r="AL339" s="53">
        <v>9</v>
      </c>
      <c r="AM339" s="53">
        <v>12</v>
      </c>
      <c r="AN339">
        <f t="shared" si="417"/>
        <v>6.4761987185529923</v>
      </c>
      <c r="AO339">
        <f t="shared" si="418"/>
        <v>13.033248642601421</v>
      </c>
      <c r="AP339">
        <f t="shared" si="419"/>
        <v>14.930322159877022</v>
      </c>
      <c r="AQ339">
        <f t="shared" si="420"/>
        <v>11.609383177968109</v>
      </c>
      <c r="AR339">
        <f t="shared" si="421"/>
        <v>9.2338423424211076</v>
      </c>
      <c r="AS339" s="79">
        <f t="shared" si="394"/>
        <v>6.4761987185529923</v>
      </c>
      <c r="AT339">
        <f t="shared" si="395"/>
        <v>1</v>
      </c>
      <c r="AY339" s="50" t="s">
        <v>1187</v>
      </c>
      <c r="AZ339" s="53">
        <v>9</v>
      </c>
      <c r="BA339" s="53">
        <v>12</v>
      </c>
      <c r="BB339">
        <f t="shared" si="422"/>
        <v>7.469048352704954</v>
      </c>
      <c r="BC339">
        <f t="shared" si="423"/>
        <v>12.281987711371386</v>
      </c>
      <c r="BD339">
        <f t="shared" si="424"/>
        <v>14.897476541672047</v>
      </c>
      <c r="BE339">
        <f t="shared" si="425"/>
        <v>11.609383177968109</v>
      </c>
      <c r="BF339">
        <f t="shared" si="426"/>
        <v>10.334977005132503</v>
      </c>
      <c r="BG339" s="79">
        <f t="shared" si="396"/>
        <v>7.469048352704954</v>
      </c>
      <c r="BH339">
        <f t="shared" si="397"/>
        <v>1</v>
      </c>
      <c r="BM339" s="50" t="s">
        <v>1187</v>
      </c>
      <c r="BN339" s="53">
        <v>9</v>
      </c>
      <c r="BO339" s="53">
        <v>12</v>
      </c>
      <c r="BP339">
        <f t="shared" si="427"/>
        <v>3.5802904354821989</v>
      </c>
      <c r="BQ339">
        <f t="shared" si="428"/>
        <v>13.506024061061664</v>
      </c>
      <c r="BR339">
        <f t="shared" si="429"/>
        <v>14.818661481523607</v>
      </c>
      <c r="BS339">
        <f t="shared" si="430"/>
        <v>9.2314679222754155</v>
      </c>
      <c r="BT339">
        <f t="shared" si="431"/>
        <v>14.963067886960424</v>
      </c>
      <c r="BU339" s="79">
        <f t="shared" si="398"/>
        <v>3.5802904354821989</v>
      </c>
      <c r="BV339">
        <f t="shared" si="399"/>
        <v>1</v>
      </c>
      <c r="CA339" s="50" t="s">
        <v>1187</v>
      </c>
      <c r="CB339" s="53">
        <v>9</v>
      </c>
      <c r="CC339" s="53">
        <v>12</v>
      </c>
      <c r="CD339">
        <f t="shared" si="432"/>
        <v>1.7812963538679016</v>
      </c>
      <c r="CE339">
        <f t="shared" si="433"/>
        <v>12.871675743932247</v>
      </c>
      <c r="CF339">
        <f t="shared" si="434"/>
        <v>14.884928772267301</v>
      </c>
      <c r="CG339">
        <f t="shared" si="435"/>
        <v>9.2314679222754155</v>
      </c>
      <c r="CH339">
        <f t="shared" si="436"/>
        <v>19.352631982464075</v>
      </c>
      <c r="CI339" s="79">
        <f t="shared" si="400"/>
        <v>1.7812963538679016</v>
      </c>
      <c r="CJ339">
        <f t="shared" si="401"/>
        <v>1</v>
      </c>
      <c r="CO339" s="50" t="s">
        <v>1187</v>
      </c>
      <c r="CP339" s="53">
        <v>9</v>
      </c>
      <c r="CQ339" s="53">
        <v>12</v>
      </c>
      <c r="CR339">
        <f t="shared" si="437"/>
        <v>2.4063908552979556</v>
      </c>
      <c r="CS339">
        <f t="shared" si="438"/>
        <v>12.120669329702876</v>
      </c>
      <c r="CT339">
        <f t="shared" si="439"/>
        <v>6.1612874204494696</v>
      </c>
      <c r="CU339">
        <f t="shared" si="440"/>
        <v>9.2314679222754155</v>
      </c>
      <c r="CV339">
        <f t="shared" si="441"/>
        <v>22.962904004115199</v>
      </c>
      <c r="CW339" s="79">
        <f t="shared" si="402"/>
        <v>2.4063908552979556</v>
      </c>
      <c r="CX339">
        <f t="shared" si="403"/>
        <v>1</v>
      </c>
      <c r="DC339" s="50" t="s">
        <v>1187</v>
      </c>
      <c r="DD339" s="53">
        <v>9</v>
      </c>
      <c r="DE339" s="53">
        <v>12</v>
      </c>
      <c r="DF339">
        <f t="shared" si="442"/>
        <v>2.878588322111479</v>
      </c>
      <c r="DG339">
        <f t="shared" si="443"/>
        <v>12.290970511855125</v>
      </c>
      <c r="DH339">
        <f t="shared" si="444"/>
        <v>9.7990003654100413</v>
      </c>
      <c r="DI339">
        <f t="shared" si="445"/>
        <v>14.360425091790727</v>
      </c>
      <c r="DJ339">
        <f t="shared" si="446"/>
        <v>22.979740593591352</v>
      </c>
      <c r="DK339" s="79">
        <f t="shared" si="404"/>
        <v>2.878588322111479</v>
      </c>
      <c r="DL339">
        <f t="shared" si="405"/>
        <v>1</v>
      </c>
      <c r="DQ339" s="50" t="s">
        <v>1187</v>
      </c>
      <c r="DR339" s="53">
        <v>9</v>
      </c>
      <c r="DS339" s="53">
        <v>12</v>
      </c>
      <c r="DT339">
        <f t="shared" si="447"/>
        <v>3.4316862985080285</v>
      </c>
      <c r="DU339">
        <f t="shared" si="448"/>
        <v>11.450975350579677</v>
      </c>
      <c r="DV339">
        <f t="shared" si="449"/>
        <v>9.4389072736091322</v>
      </c>
      <c r="DW339">
        <f t="shared" si="450"/>
        <v>14.346535976006036</v>
      </c>
      <c r="DX339">
        <f t="shared" si="451"/>
        <v>23.070804386475199</v>
      </c>
      <c r="DY339" s="79">
        <f t="shared" si="406"/>
        <v>3.4316862985080285</v>
      </c>
      <c r="DZ339">
        <f t="shared" si="407"/>
        <v>1</v>
      </c>
      <c r="EE339" s="50" t="s">
        <v>1187</v>
      </c>
      <c r="EF339" s="53">
        <v>9</v>
      </c>
      <c r="EG339" s="53">
        <v>12</v>
      </c>
      <c r="EH339">
        <f t="shared" si="452"/>
        <v>3.1903910136835933</v>
      </c>
      <c r="EI339">
        <f t="shared" si="453"/>
        <v>12.03486160168851</v>
      </c>
      <c r="EJ339">
        <f t="shared" si="454"/>
        <v>9.4389072736091322</v>
      </c>
      <c r="EK339">
        <f t="shared" si="455"/>
        <v>14.346535976006036</v>
      </c>
      <c r="EL339">
        <f t="shared" si="456"/>
        <v>23.268245363607996</v>
      </c>
      <c r="EM339" s="79">
        <f t="shared" si="408"/>
        <v>3.1903910136835933</v>
      </c>
      <c r="EN339">
        <f t="shared" si="409"/>
        <v>1</v>
      </c>
      <c r="ES339" s="50" t="s">
        <v>1187</v>
      </c>
      <c r="ET339" s="53">
        <v>9</v>
      </c>
      <c r="EU339" s="53">
        <v>12</v>
      </c>
      <c r="EV339">
        <f t="shared" si="457"/>
        <v>3.2429882411497855</v>
      </c>
      <c r="EW339">
        <f t="shared" si="458"/>
        <v>12.305596117644528</v>
      </c>
      <c r="EX339">
        <f t="shared" si="459"/>
        <v>9.4389072736091322</v>
      </c>
      <c r="EY339">
        <f t="shared" si="460"/>
        <v>14.346535976006036</v>
      </c>
      <c r="EZ339">
        <f t="shared" si="461"/>
        <v>23.268245363607996</v>
      </c>
      <c r="FA339" s="79">
        <f t="shared" si="410"/>
        <v>3.2429882411497855</v>
      </c>
      <c r="FB339">
        <f t="shared" si="411"/>
        <v>1</v>
      </c>
    </row>
    <row r="340" spans="1:158">
      <c r="A340" s="50" t="s">
        <v>748</v>
      </c>
      <c r="B340" s="53">
        <v>11</v>
      </c>
      <c r="C340" s="53">
        <v>7</v>
      </c>
      <c r="H340" s="1">
        <v>339</v>
      </c>
      <c r="I340" s="50" t="s">
        <v>720</v>
      </c>
      <c r="J340" s="53">
        <v>10</v>
      </c>
      <c r="K340" s="53">
        <v>14</v>
      </c>
      <c r="L340">
        <f t="shared" si="385"/>
        <v>13.038404810405298</v>
      </c>
      <c r="M340">
        <f t="shared" si="386"/>
        <v>12.727922061357855</v>
      </c>
      <c r="N340">
        <f t="shared" si="387"/>
        <v>12.806248474865697</v>
      </c>
      <c r="O340">
        <f t="shared" si="388"/>
        <v>13.45362404707371</v>
      </c>
      <c r="P340">
        <f t="shared" si="389"/>
        <v>0</v>
      </c>
      <c r="Q340" s="79">
        <f t="shared" si="390"/>
        <v>0</v>
      </c>
      <c r="R340">
        <f t="shared" si="391"/>
        <v>5</v>
      </c>
      <c r="W340" s="50" t="s">
        <v>1189</v>
      </c>
      <c r="X340" s="53">
        <v>12</v>
      </c>
      <c r="Y340" s="53">
        <v>13</v>
      </c>
      <c r="Z340">
        <f t="shared" si="412"/>
        <v>12.410177275123832</v>
      </c>
      <c r="AA340">
        <f t="shared" si="413"/>
        <v>11.198837723812336</v>
      </c>
      <c r="AB340">
        <f t="shared" si="414"/>
        <v>15.07956697559263</v>
      </c>
      <c r="AC340">
        <f t="shared" si="415"/>
        <v>13.901438774457844</v>
      </c>
      <c r="AD340">
        <f t="shared" si="416"/>
        <v>5.2916433707108084</v>
      </c>
      <c r="AE340" s="79">
        <f t="shared" si="392"/>
        <v>5.2916433707108084</v>
      </c>
      <c r="AF340">
        <f t="shared" si="393"/>
        <v>5</v>
      </c>
      <c r="AK340" s="50" t="s">
        <v>1189</v>
      </c>
      <c r="AL340" s="53">
        <v>12</v>
      </c>
      <c r="AM340" s="53">
        <v>13</v>
      </c>
      <c r="AN340">
        <f t="shared" si="417"/>
        <v>8.5168594283449011</v>
      </c>
      <c r="AO340">
        <f t="shared" si="418"/>
        <v>10.900967269002868</v>
      </c>
      <c r="AP340">
        <f t="shared" si="419"/>
        <v>15.390534194293414</v>
      </c>
      <c r="AQ340">
        <f t="shared" si="420"/>
        <v>13.068197189011533</v>
      </c>
      <c r="AR340">
        <f t="shared" si="421"/>
        <v>6.4060266737416027</v>
      </c>
      <c r="AS340" s="79">
        <f t="shared" si="394"/>
        <v>6.4060266737416027</v>
      </c>
      <c r="AT340">
        <f t="shared" si="395"/>
        <v>5</v>
      </c>
      <c r="AY340" s="50" t="s">
        <v>1189</v>
      </c>
      <c r="AZ340" s="53">
        <v>12</v>
      </c>
      <c r="BA340" s="53">
        <v>13</v>
      </c>
      <c r="BB340">
        <f t="shared" si="422"/>
        <v>7.0198439226983229</v>
      </c>
      <c r="BC340">
        <f t="shared" si="423"/>
        <v>9.9756648313923293</v>
      </c>
      <c r="BD340">
        <f t="shared" si="424"/>
        <v>15.460596540938157</v>
      </c>
      <c r="BE340">
        <f t="shared" si="425"/>
        <v>13.068197189011533</v>
      </c>
      <c r="BF340">
        <f t="shared" si="426"/>
        <v>7.3592181063355913</v>
      </c>
      <c r="BG340" s="79">
        <f t="shared" si="396"/>
        <v>7.0198439226983229</v>
      </c>
      <c r="BH340">
        <f t="shared" si="397"/>
        <v>1</v>
      </c>
      <c r="BM340" s="50" t="s">
        <v>1189</v>
      </c>
      <c r="BN340" s="53">
        <v>12</v>
      </c>
      <c r="BO340" s="53">
        <v>13</v>
      </c>
      <c r="BP340">
        <f t="shared" si="427"/>
        <v>3.5380091461732146</v>
      </c>
      <c r="BQ340">
        <f t="shared" si="428"/>
        <v>11.353144451031028</v>
      </c>
      <c r="BR340">
        <f t="shared" si="429"/>
        <v>15.390699366435284</v>
      </c>
      <c r="BS340">
        <f t="shared" si="430"/>
        <v>11.225862995778987</v>
      </c>
      <c r="BT340">
        <f t="shared" si="431"/>
        <v>12.158883811015972</v>
      </c>
      <c r="BU340" s="79">
        <f t="shared" si="398"/>
        <v>3.5380091461732146</v>
      </c>
      <c r="BV340">
        <f t="shared" si="399"/>
        <v>1</v>
      </c>
      <c r="CA340" s="50" t="s">
        <v>1189</v>
      </c>
      <c r="CB340" s="53">
        <v>12</v>
      </c>
      <c r="CC340" s="53">
        <v>13</v>
      </c>
      <c r="CD340">
        <f t="shared" si="432"/>
        <v>2.0253938432569303</v>
      </c>
      <c r="CE340">
        <f t="shared" si="433"/>
        <v>10.985160314302828</v>
      </c>
      <c r="CF340">
        <f t="shared" si="434"/>
        <v>15.497057969158885</v>
      </c>
      <c r="CG340">
        <f t="shared" si="435"/>
        <v>11.225862995778987</v>
      </c>
      <c r="CH340">
        <f t="shared" si="436"/>
        <v>16.490744509836158</v>
      </c>
      <c r="CI340" s="79">
        <f t="shared" si="400"/>
        <v>2.0253938432569303</v>
      </c>
      <c r="CJ340">
        <f t="shared" si="401"/>
        <v>1</v>
      </c>
      <c r="CO340" s="50" t="s">
        <v>1189</v>
      </c>
      <c r="CP340" s="53">
        <v>12</v>
      </c>
      <c r="CQ340" s="53">
        <v>13</v>
      </c>
      <c r="CR340">
        <f t="shared" si="437"/>
        <v>1.0118885850041113</v>
      </c>
      <c r="CS340">
        <f t="shared" si="438"/>
        <v>10.342176995197866</v>
      </c>
      <c r="CT340">
        <f t="shared" si="439"/>
        <v>8.7820249760171425</v>
      </c>
      <c r="CU340">
        <f t="shared" si="440"/>
        <v>11.225862995778987</v>
      </c>
      <c r="CV340">
        <f t="shared" si="441"/>
        <v>20.049136078699494</v>
      </c>
      <c r="CW340" s="79">
        <f t="shared" si="402"/>
        <v>1.0118885850041113</v>
      </c>
      <c r="CX340">
        <f t="shared" si="403"/>
        <v>1</v>
      </c>
      <c r="DC340" s="50" t="s">
        <v>1189</v>
      </c>
      <c r="DD340" s="53">
        <v>12</v>
      </c>
      <c r="DE340" s="53">
        <v>13</v>
      </c>
      <c r="DF340">
        <f t="shared" si="442"/>
        <v>0.38256114308249117</v>
      </c>
      <c r="DG340">
        <f t="shared" si="443"/>
        <v>10.493425622421508</v>
      </c>
      <c r="DH340">
        <f t="shared" si="444"/>
        <v>12.69500946448273</v>
      </c>
      <c r="DI340">
        <f t="shared" si="445"/>
        <v>15.009109074723016</v>
      </c>
      <c r="DJ340">
        <f t="shared" si="446"/>
        <v>20.07214257693359</v>
      </c>
      <c r="DK340" s="79">
        <f t="shared" si="404"/>
        <v>0.38256114308249117</v>
      </c>
      <c r="DL340">
        <f t="shared" si="405"/>
        <v>1</v>
      </c>
      <c r="DQ340" s="50" t="s">
        <v>1189</v>
      </c>
      <c r="DR340" s="53">
        <v>12</v>
      </c>
      <c r="DS340" s="53">
        <v>13</v>
      </c>
      <c r="DT340">
        <f t="shared" si="447"/>
        <v>0.41348065416380775</v>
      </c>
      <c r="DU340">
        <f t="shared" si="448"/>
        <v>9.7884678063312531</v>
      </c>
      <c r="DV340">
        <f t="shared" si="449"/>
        <v>12.190848208545269</v>
      </c>
      <c r="DW340">
        <f t="shared" si="450"/>
        <v>14.97367188150039</v>
      </c>
      <c r="DX340">
        <f t="shared" si="451"/>
        <v>20.157814532309875</v>
      </c>
      <c r="DY340" s="79">
        <f t="shared" si="406"/>
        <v>0.41348065416380775</v>
      </c>
      <c r="DZ340">
        <f t="shared" si="407"/>
        <v>1</v>
      </c>
      <c r="EE340" s="50" t="s">
        <v>1189</v>
      </c>
      <c r="EF340" s="53">
        <v>12</v>
      </c>
      <c r="EG340" s="53">
        <v>13</v>
      </c>
      <c r="EH340">
        <f t="shared" si="452"/>
        <v>7.3720283457301014E-2</v>
      </c>
      <c r="EI340">
        <f t="shared" si="453"/>
        <v>10.261957575423732</v>
      </c>
      <c r="EJ340">
        <f t="shared" si="454"/>
        <v>12.190848208545269</v>
      </c>
      <c r="EK340">
        <f t="shared" si="455"/>
        <v>14.97367188150039</v>
      </c>
      <c r="EL340">
        <f t="shared" si="456"/>
        <v>20.355203739119514</v>
      </c>
      <c r="EM340" s="79">
        <f t="shared" si="408"/>
        <v>7.3720283457301014E-2</v>
      </c>
      <c r="EN340">
        <f t="shared" si="409"/>
        <v>1</v>
      </c>
      <c r="ES340" s="50" t="s">
        <v>1189</v>
      </c>
      <c r="ET340" s="53">
        <v>12</v>
      </c>
      <c r="EU340" s="53">
        <v>13</v>
      </c>
      <c r="EV340">
        <f t="shared" si="457"/>
        <v>0.1219864428359973</v>
      </c>
      <c r="EW340">
        <f t="shared" si="458"/>
        <v>10.531320358368559</v>
      </c>
      <c r="EX340">
        <f t="shared" si="459"/>
        <v>12.190848208545269</v>
      </c>
      <c r="EY340">
        <f t="shared" si="460"/>
        <v>14.97367188150039</v>
      </c>
      <c r="EZ340">
        <f t="shared" si="461"/>
        <v>20.355203739119514</v>
      </c>
      <c r="FA340" s="79">
        <f t="shared" si="410"/>
        <v>0.1219864428359973</v>
      </c>
      <c r="FB340">
        <f t="shared" si="411"/>
        <v>1</v>
      </c>
    </row>
    <row r="341" spans="1:158">
      <c r="A341" s="50" t="s">
        <v>750</v>
      </c>
      <c r="B341" s="53">
        <v>12</v>
      </c>
      <c r="C341" s="53">
        <v>13</v>
      </c>
      <c r="H341" s="1">
        <v>340</v>
      </c>
      <c r="I341" s="50" t="s">
        <v>799</v>
      </c>
      <c r="J341" s="53">
        <v>19</v>
      </c>
      <c r="K341" s="53">
        <v>18</v>
      </c>
      <c r="L341">
        <f t="shared" si="385"/>
        <v>21.931712199461309</v>
      </c>
      <c r="M341">
        <f t="shared" si="386"/>
        <v>13</v>
      </c>
      <c r="N341">
        <f t="shared" si="387"/>
        <v>18.027756377319946</v>
      </c>
      <c r="O341">
        <f t="shared" si="388"/>
        <v>18.973665961010276</v>
      </c>
      <c r="P341">
        <f t="shared" si="389"/>
        <v>9.8488578017961039</v>
      </c>
      <c r="Q341" s="79">
        <f t="shared" si="390"/>
        <v>9.8488578017961039</v>
      </c>
      <c r="R341">
        <f t="shared" si="391"/>
        <v>5</v>
      </c>
      <c r="W341" s="50" t="s">
        <v>1191</v>
      </c>
      <c r="X341" s="53">
        <v>12</v>
      </c>
      <c r="Y341" s="53">
        <v>13</v>
      </c>
      <c r="Z341">
        <f t="shared" si="412"/>
        <v>12.410177275123832</v>
      </c>
      <c r="AA341">
        <f t="shared" si="413"/>
        <v>11.198837723812336</v>
      </c>
      <c r="AB341">
        <f t="shared" si="414"/>
        <v>15.07956697559263</v>
      </c>
      <c r="AC341">
        <f t="shared" si="415"/>
        <v>13.901438774457844</v>
      </c>
      <c r="AD341">
        <f t="shared" si="416"/>
        <v>5.2916433707108084</v>
      </c>
      <c r="AE341" s="79">
        <f t="shared" si="392"/>
        <v>5.2916433707108084</v>
      </c>
      <c r="AF341">
        <f t="shared" si="393"/>
        <v>5</v>
      </c>
      <c r="AK341" s="50" t="s">
        <v>1191</v>
      </c>
      <c r="AL341" s="53">
        <v>12</v>
      </c>
      <c r="AM341" s="53">
        <v>13</v>
      </c>
      <c r="AN341">
        <f t="shared" si="417"/>
        <v>8.5168594283449011</v>
      </c>
      <c r="AO341">
        <f t="shared" si="418"/>
        <v>10.900967269002868</v>
      </c>
      <c r="AP341">
        <f t="shared" si="419"/>
        <v>15.390534194293414</v>
      </c>
      <c r="AQ341">
        <f t="shared" si="420"/>
        <v>13.068197189011533</v>
      </c>
      <c r="AR341">
        <f t="shared" si="421"/>
        <v>6.4060266737416027</v>
      </c>
      <c r="AS341" s="79">
        <f t="shared" si="394"/>
        <v>6.4060266737416027</v>
      </c>
      <c r="AT341">
        <f t="shared" si="395"/>
        <v>5</v>
      </c>
      <c r="AY341" s="50" t="s">
        <v>1191</v>
      </c>
      <c r="AZ341" s="53">
        <v>12</v>
      </c>
      <c r="BA341" s="53">
        <v>13</v>
      </c>
      <c r="BB341">
        <f t="shared" si="422"/>
        <v>7.0198439226983229</v>
      </c>
      <c r="BC341">
        <f t="shared" si="423"/>
        <v>9.9756648313923293</v>
      </c>
      <c r="BD341">
        <f t="shared" si="424"/>
        <v>15.460596540938157</v>
      </c>
      <c r="BE341">
        <f t="shared" si="425"/>
        <v>13.068197189011533</v>
      </c>
      <c r="BF341">
        <f t="shared" si="426"/>
        <v>7.3592181063355913</v>
      </c>
      <c r="BG341" s="79">
        <f t="shared" si="396"/>
        <v>7.0198439226983229</v>
      </c>
      <c r="BH341">
        <f t="shared" si="397"/>
        <v>1</v>
      </c>
      <c r="BM341" s="50" t="s">
        <v>1191</v>
      </c>
      <c r="BN341" s="53">
        <v>12</v>
      </c>
      <c r="BO341" s="53">
        <v>13</v>
      </c>
      <c r="BP341">
        <f t="shared" si="427"/>
        <v>3.5380091461732146</v>
      </c>
      <c r="BQ341">
        <f t="shared" si="428"/>
        <v>11.353144451031028</v>
      </c>
      <c r="BR341">
        <f t="shared" si="429"/>
        <v>15.390699366435284</v>
      </c>
      <c r="BS341">
        <f t="shared" si="430"/>
        <v>11.225862995778987</v>
      </c>
      <c r="BT341">
        <f t="shared" si="431"/>
        <v>12.158883811015972</v>
      </c>
      <c r="BU341" s="79">
        <f t="shared" si="398"/>
        <v>3.5380091461732146</v>
      </c>
      <c r="BV341">
        <f t="shared" si="399"/>
        <v>1</v>
      </c>
      <c r="CA341" s="50" t="s">
        <v>1191</v>
      </c>
      <c r="CB341" s="53">
        <v>12</v>
      </c>
      <c r="CC341" s="53">
        <v>13</v>
      </c>
      <c r="CD341">
        <f t="shared" si="432"/>
        <v>2.0253938432569303</v>
      </c>
      <c r="CE341">
        <f t="shared" si="433"/>
        <v>10.985160314302828</v>
      </c>
      <c r="CF341">
        <f t="shared" si="434"/>
        <v>15.497057969158885</v>
      </c>
      <c r="CG341">
        <f t="shared" si="435"/>
        <v>11.225862995778987</v>
      </c>
      <c r="CH341">
        <f t="shared" si="436"/>
        <v>16.490744509836158</v>
      </c>
      <c r="CI341" s="79">
        <f t="shared" si="400"/>
        <v>2.0253938432569303</v>
      </c>
      <c r="CJ341">
        <f t="shared" si="401"/>
        <v>1</v>
      </c>
      <c r="CO341" s="50" t="s">
        <v>1191</v>
      </c>
      <c r="CP341" s="53">
        <v>12</v>
      </c>
      <c r="CQ341" s="53">
        <v>13</v>
      </c>
      <c r="CR341">
        <f t="shared" si="437"/>
        <v>1.0118885850041113</v>
      </c>
      <c r="CS341">
        <f t="shared" si="438"/>
        <v>10.342176995197866</v>
      </c>
      <c r="CT341">
        <f t="shared" si="439"/>
        <v>8.7820249760171425</v>
      </c>
      <c r="CU341">
        <f t="shared" si="440"/>
        <v>11.225862995778987</v>
      </c>
      <c r="CV341">
        <f t="shared" si="441"/>
        <v>20.049136078699494</v>
      </c>
      <c r="CW341" s="79">
        <f t="shared" si="402"/>
        <v>1.0118885850041113</v>
      </c>
      <c r="CX341">
        <f t="shared" si="403"/>
        <v>1</v>
      </c>
      <c r="DC341" s="50" t="s">
        <v>1191</v>
      </c>
      <c r="DD341" s="53">
        <v>12</v>
      </c>
      <c r="DE341" s="53">
        <v>13</v>
      </c>
      <c r="DF341">
        <f t="shared" si="442"/>
        <v>0.38256114308249117</v>
      </c>
      <c r="DG341">
        <f t="shared" si="443"/>
        <v>10.493425622421508</v>
      </c>
      <c r="DH341">
        <f t="shared" si="444"/>
        <v>12.69500946448273</v>
      </c>
      <c r="DI341">
        <f t="shared" si="445"/>
        <v>15.009109074723016</v>
      </c>
      <c r="DJ341">
        <f t="shared" si="446"/>
        <v>20.07214257693359</v>
      </c>
      <c r="DK341" s="79">
        <f t="shared" si="404"/>
        <v>0.38256114308249117</v>
      </c>
      <c r="DL341">
        <f t="shared" si="405"/>
        <v>1</v>
      </c>
      <c r="DQ341" s="50" t="s">
        <v>1191</v>
      </c>
      <c r="DR341" s="53">
        <v>12</v>
      </c>
      <c r="DS341" s="53">
        <v>13</v>
      </c>
      <c r="DT341">
        <f t="shared" si="447"/>
        <v>0.41348065416380775</v>
      </c>
      <c r="DU341">
        <f t="shared" si="448"/>
        <v>9.7884678063312531</v>
      </c>
      <c r="DV341">
        <f t="shared" si="449"/>
        <v>12.190848208545269</v>
      </c>
      <c r="DW341">
        <f t="shared" si="450"/>
        <v>14.97367188150039</v>
      </c>
      <c r="DX341">
        <f t="shared" si="451"/>
        <v>20.157814532309875</v>
      </c>
      <c r="DY341" s="79">
        <f t="shared" si="406"/>
        <v>0.41348065416380775</v>
      </c>
      <c r="DZ341">
        <f t="shared" si="407"/>
        <v>1</v>
      </c>
      <c r="EE341" s="50" t="s">
        <v>1191</v>
      </c>
      <c r="EF341" s="53">
        <v>12</v>
      </c>
      <c r="EG341" s="53">
        <v>13</v>
      </c>
      <c r="EH341">
        <f t="shared" si="452"/>
        <v>7.3720283457301014E-2</v>
      </c>
      <c r="EI341">
        <f t="shared" si="453"/>
        <v>10.261957575423732</v>
      </c>
      <c r="EJ341">
        <f t="shared" si="454"/>
        <v>12.190848208545269</v>
      </c>
      <c r="EK341">
        <f t="shared" si="455"/>
        <v>14.97367188150039</v>
      </c>
      <c r="EL341">
        <f t="shared" si="456"/>
        <v>20.355203739119514</v>
      </c>
      <c r="EM341" s="79">
        <f t="shared" si="408"/>
        <v>7.3720283457301014E-2</v>
      </c>
      <c r="EN341">
        <f t="shared" si="409"/>
        <v>1</v>
      </c>
      <c r="ES341" s="50" t="s">
        <v>1191</v>
      </c>
      <c r="ET341" s="53">
        <v>12</v>
      </c>
      <c r="EU341" s="53">
        <v>13</v>
      </c>
      <c r="EV341">
        <f t="shared" si="457"/>
        <v>0.1219864428359973</v>
      </c>
      <c r="EW341">
        <f t="shared" si="458"/>
        <v>10.531320358368559</v>
      </c>
      <c r="EX341">
        <f t="shared" si="459"/>
        <v>12.190848208545269</v>
      </c>
      <c r="EY341">
        <f t="shared" si="460"/>
        <v>14.97367188150039</v>
      </c>
      <c r="EZ341">
        <f t="shared" si="461"/>
        <v>20.355203739119514</v>
      </c>
      <c r="FA341" s="79">
        <f t="shared" si="410"/>
        <v>0.1219864428359973</v>
      </c>
      <c r="FB341">
        <f t="shared" si="411"/>
        <v>1</v>
      </c>
    </row>
    <row r="342" spans="1:158">
      <c r="A342" s="50" t="s">
        <v>752</v>
      </c>
      <c r="B342" s="53">
        <v>28</v>
      </c>
      <c r="C342" s="53">
        <v>27</v>
      </c>
      <c r="H342" s="1">
        <v>341</v>
      </c>
      <c r="I342" s="50" t="s">
        <v>685</v>
      </c>
      <c r="J342" s="53">
        <v>19</v>
      </c>
      <c r="K342" s="53">
        <v>28</v>
      </c>
      <c r="L342">
        <f t="shared" si="385"/>
        <v>29.681644159311659</v>
      </c>
      <c r="M342">
        <f t="shared" si="386"/>
        <v>23</v>
      </c>
      <c r="N342">
        <f t="shared" si="387"/>
        <v>17.464249196572979</v>
      </c>
      <c r="O342">
        <f t="shared" si="388"/>
        <v>18.439088914585774</v>
      </c>
      <c r="P342">
        <f t="shared" si="389"/>
        <v>16.643316977093239</v>
      </c>
      <c r="Q342" s="79">
        <f t="shared" si="390"/>
        <v>16.643316977093239</v>
      </c>
      <c r="R342">
        <f t="shared" si="391"/>
        <v>5</v>
      </c>
      <c r="W342" s="50" t="s">
        <v>1193</v>
      </c>
      <c r="X342" s="53">
        <v>12</v>
      </c>
      <c r="Y342" s="53">
        <v>13</v>
      </c>
      <c r="Z342">
        <f t="shared" si="412"/>
        <v>12.410177275123832</v>
      </c>
      <c r="AA342">
        <f t="shared" si="413"/>
        <v>11.198837723812336</v>
      </c>
      <c r="AB342">
        <f t="shared" si="414"/>
        <v>15.07956697559263</v>
      </c>
      <c r="AC342">
        <f t="shared" si="415"/>
        <v>13.901438774457844</v>
      </c>
      <c r="AD342">
        <f t="shared" si="416"/>
        <v>5.2916433707108084</v>
      </c>
      <c r="AE342" s="79">
        <f t="shared" si="392"/>
        <v>5.2916433707108084</v>
      </c>
      <c r="AF342">
        <f t="shared" si="393"/>
        <v>5</v>
      </c>
      <c r="AK342" s="50" t="s">
        <v>1193</v>
      </c>
      <c r="AL342" s="53">
        <v>12</v>
      </c>
      <c r="AM342" s="53">
        <v>13</v>
      </c>
      <c r="AN342">
        <f t="shared" si="417"/>
        <v>8.5168594283449011</v>
      </c>
      <c r="AO342">
        <f t="shared" si="418"/>
        <v>10.900967269002868</v>
      </c>
      <c r="AP342">
        <f t="shared" si="419"/>
        <v>15.390534194293414</v>
      </c>
      <c r="AQ342">
        <f t="shared" si="420"/>
        <v>13.068197189011533</v>
      </c>
      <c r="AR342">
        <f t="shared" si="421"/>
        <v>6.4060266737416027</v>
      </c>
      <c r="AS342" s="79">
        <f t="shared" si="394"/>
        <v>6.4060266737416027</v>
      </c>
      <c r="AT342">
        <f t="shared" si="395"/>
        <v>5</v>
      </c>
      <c r="AY342" s="50" t="s">
        <v>1193</v>
      </c>
      <c r="AZ342" s="53">
        <v>12</v>
      </c>
      <c r="BA342" s="53">
        <v>13</v>
      </c>
      <c r="BB342">
        <f t="shared" si="422"/>
        <v>7.0198439226983229</v>
      </c>
      <c r="BC342">
        <f t="shared" si="423"/>
        <v>9.9756648313923293</v>
      </c>
      <c r="BD342">
        <f t="shared" si="424"/>
        <v>15.460596540938157</v>
      </c>
      <c r="BE342">
        <f t="shared" si="425"/>
        <v>13.068197189011533</v>
      </c>
      <c r="BF342">
        <f t="shared" si="426"/>
        <v>7.3592181063355913</v>
      </c>
      <c r="BG342" s="79">
        <f t="shared" si="396"/>
        <v>7.0198439226983229</v>
      </c>
      <c r="BH342">
        <f t="shared" si="397"/>
        <v>1</v>
      </c>
      <c r="BM342" s="50" t="s">
        <v>1193</v>
      </c>
      <c r="BN342" s="53">
        <v>12</v>
      </c>
      <c r="BO342" s="53">
        <v>13</v>
      </c>
      <c r="BP342">
        <f t="shared" si="427"/>
        <v>3.5380091461732146</v>
      </c>
      <c r="BQ342">
        <f t="shared" si="428"/>
        <v>11.353144451031028</v>
      </c>
      <c r="BR342">
        <f t="shared" si="429"/>
        <v>15.390699366435284</v>
      </c>
      <c r="BS342">
        <f t="shared" si="430"/>
        <v>11.225862995778987</v>
      </c>
      <c r="BT342">
        <f t="shared" si="431"/>
        <v>12.158883811015972</v>
      </c>
      <c r="BU342" s="79">
        <f t="shared" si="398"/>
        <v>3.5380091461732146</v>
      </c>
      <c r="BV342">
        <f t="shared" si="399"/>
        <v>1</v>
      </c>
      <c r="CA342" s="50" t="s">
        <v>1193</v>
      </c>
      <c r="CB342" s="53">
        <v>12</v>
      </c>
      <c r="CC342" s="53">
        <v>13</v>
      </c>
      <c r="CD342">
        <f t="shared" si="432"/>
        <v>2.0253938432569303</v>
      </c>
      <c r="CE342">
        <f t="shared" si="433"/>
        <v>10.985160314302828</v>
      </c>
      <c r="CF342">
        <f t="shared" si="434"/>
        <v>15.497057969158885</v>
      </c>
      <c r="CG342">
        <f t="shared" si="435"/>
        <v>11.225862995778987</v>
      </c>
      <c r="CH342">
        <f t="shared" si="436"/>
        <v>16.490744509836158</v>
      </c>
      <c r="CI342" s="79">
        <f t="shared" si="400"/>
        <v>2.0253938432569303</v>
      </c>
      <c r="CJ342">
        <f t="shared" si="401"/>
        <v>1</v>
      </c>
      <c r="CO342" s="50" t="s">
        <v>1193</v>
      </c>
      <c r="CP342" s="53">
        <v>12</v>
      </c>
      <c r="CQ342" s="53">
        <v>13</v>
      </c>
      <c r="CR342">
        <f t="shared" si="437"/>
        <v>1.0118885850041113</v>
      </c>
      <c r="CS342">
        <f t="shared" si="438"/>
        <v>10.342176995197866</v>
      </c>
      <c r="CT342">
        <f t="shared" si="439"/>
        <v>8.7820249760171425</v>
      </c>
      <c r="CU342">
        <f t="shared" si="440"/>
        <v>11.225862995778987</v>
      </c>
      <c r="CV342">
        <f t="shared" si="441"/>
        <v>20.049136078699494</v>
      </c>
      <c r="CW342" s="79">
        <f t="shared" si="402"/>
        <v>1.0118885850041113</v>
      </c>
      <c r="CX342">
        <f t="shared" si="403"/>
        <v>1</v>
      </c>
      <c r="DC342" s="50" t="s">
        <v>1193</v>
      </c>
      <c r="DD342" s="53">
        <v>12</v>
      </c>
      <c r="DE342" s="53">
        <v>13</v>
      </c>
      <c r="DF342">
        <f t="shared" si="442"/>
        <v>0.38256114308249117</v>
      </c>
      <c r="DG342">
        <f t="shared" si="443"/>
        <v>10.493425622421508</v>
      </c>
      <c r="DH342">
        <f t="shared" si="444"/>
        <v>12.69500946448273</v>
      </c>
      <c r="DI342">
        <f t="shared" si="445"/>
        <v>15.009109074723016</v>
      </c>
      <c r="DJ342">
        <f t="shared" si="446"/>
        <v>20.07214257693359</v>
      </c>
      <c r="DK342" s="79">
        <f t="shared" si="404"/>
        <v>0.38256114308249117</v>
      </c>
      <c r="DL342">
        <f t="shared" si="405"/>
        <v>1</v>
      </c>
      <c r="DQ342" s="50" t="s">
        <v>1193</v>
      </c>
      <c r="DR342" s="53">
        <v>12</v>
      </c>
      <c r="DS342" s="53">
        <v>13</v>
      </c>
      <c r="DT342">
        <f t="shared" si="447"/>
        <v>0.41348065416380775</v>
      </c>
      <c r="DU342">
        <f t="shared" si="448"/>
        <v>9.7884678063312531</v>
      </c>
      <c r="DV342">
        <f t="shared" si="449"/>
        <v>12.190848208545269</v>
      </c>
      <c r="DW342">
        <f t="shared" si="450"/>
        <v>14.97367188150039</v>
      </c>
      <c r="DX342">
        <f t="shared" si="451"/>
        <v>20.157814532309875</v>
      </c>
      <c r="DY342" s="79">
        <f t="shared" si="406"/>
        <v>0.41348065416380775</v>
      </c>
      <c r="DZ342">
        <f t="shared" si="407"/>
        <v>1</v>
      </c>
      <c r="EE342" s="50" t="s">
        <v>1193</v>
      </c>
      <c r="EF342" s="53">
        <v>12</v>
      </c>
      <c r="EG342" s="53">
        <v>13</v>
      </c>
      <c r="EH342">
        <f t="shared" si="452"/>
        <v>7.3720283457301014E-2</v>
      </c>
      <c r="EI342">
        <f t="shared" si="453"/>
        <v>10.261957575423732</v>
      </c>
      <c r="EJ342">
        <f t="shared" si="454"/>
        <v>12.190848208545269</v>
      </c>
      <c r="EK342">
        <f t="shared" si="455"/>
        <v>14.97367188150039</v>
      </c>
      <c r="EL342">
        <f t="shared" si="456"/>
        <v>20.355203739119514</v>
      </c>
      <c r="EM342" s="79">
        <f t="shared" si="408"/>
        <v>7.3720283457301014E-2</v>
      </c>
      <c r="EN342">
        <f t="shared" si="409"/>
        <v>1</v>
      </c>
      <c r="ES342" s="50" t="s">
        <v>1193</v>
      </c>
      <c r="ET342" s="53">
        <v>12</v>
      </c>
      <c r="EU342" s="53">
        <v>13</v>
      </c>
      <c r="EV342">
        <f t="shared" si="457"/>
        <v>0.1219864428359973</v>
      </c>
      <c r="EW342">
        <f t="shared" si="458"/>
        <v>10.531320358368559</v>
      </c>
      <c r="EX342">
        <f t="shared" si="459"/>
        <v>12.190848208545269</v>
      </c>
      <c r="EY342">
        <f t="shared" si="460"/>
        <v>14.97367188150039</v>
      </c>
      <c r="EZ342">
        <f t="shared" si="461"/>
        <v>20.355203739119514</v>
      </c>
      <c r="FA342" s="79">
        <f t="shared" si="410"/>
        <v>0.1219864428359973</v>
      </c>
      <c r="FB342">
        <f t="shared" si="411"/>
        <v>1</v>
      </c>
    </row>
    <row r="343" spans="1:158">
      <c r="A343" s="50" t="s">
        <v>754</v>
      </c>
      <c r="B343" s="53">
        <v>28</v>
      </c>
      <c r="C343" s="53">
        <v>27</v>
      </c>
      <c r="H343" s="1">
        <v>342</v>
      </c>
      <c r="I343" s="50" t="s">
        <v>730</v>
      </c>
      <c r="J343" s="53">
        <v>12</v>
      </c>
      <c r="K343" s="53">
        <v>13</v>
      </c>
      <c r="L343">
        <f t="shared" si="385"/>
        <v>13.45362404707371</v>
      </c>
      <c r="M343">
        <f t="shared" si="386"/>
        <v>10.63014581273465</v>
      </c>
      <c r="N343">
        <f t="shared" si="387"/>
        <v>14.866068747318506</v>
      </c>
      <c r="O343">
        <f t="shared" si="388"/>
        <v>15.556349186104045</v>
      </c>
      <c r="P343">
        <f t="shared" si="389"/>
        <v>2.2360679774997898</v>
      </c>
      <c r="Q343" s="79">
        <f t="shared" si="390"/>
        <v>2.2360679774997898</v>
      </c>
      <c r="R343">
        <f t="shared" si="391"/>
        <v>5</v>
      </c>
      <c r="W343" s="50" t="s">
        <v>1197</v>
      </c>
      <c r="X343" s="53">
        <v>9</v>
      </c>
      <c r="Y343" s="53">
        <v>12</v>
      </c>
      <c r="Z343">
        <f t="shared" si="412"/>
        <v>9.7011597244865531</v>
      </c>
      <c r="AA343">
        <f t="shared" si="413"/>
        <v>13.503469779367164</v>
      </c>
      <c r="AB343">
        <f t="shared" si="414"/>
        <v>14.645481021713966</v>
      </c>
      <c r="AC343">
        <f t="shared" si="415"/>
        <v>12.419742348374221</v>
      </c>
      <c r="AD343">
        <f t="shared" si="416"/>
        <v>8.1410767462559068</v>
      </c>
      <c r="AE343" s="79">
        <f t="shared" si="392"/>
        <v>8.1410767462559068</v>
      </c>
      <c r="AF343">
        <f t="shared" si="393"/>
        <v>5</v>
      </c>
      <c r="AK343" s="50" t="s">
        <v>1197</v>
      </c>
      <c r="AL343" s="53">
        <v>9</v>
      </c>
      <c r="AM343" s="53">
        <v>12</v>
      </c>
      <c r="AN343">
        <f t="shared" si="417"/>
        <v>6.4761987185529923</v>
      </c>
      <c r="AO343">
        <f t="shared" si="418"/>
        <v>13.033248642601421</v>
      </c>
      <c r="AP343">
        <f t="shared" si="419"/>
        <v>14.930322159877022</v>
      </c>
      <c r="AQ343">
        <f t="shared" si="420"/>
        <v>11.609383177968109</v>
      </c>
      <c r="AR343">
        <f t="shared" si="421"/>
        <v>9.2338423424211076</v>
      </c>
      <c r="AS343" s="79">
        <f t="shared" si="394"/>
        <v>6.4761987185529923</v>
      </c>
      <c r="AT343">
        <f t="shared" si="395"/>
        <v>1</v>
      </c>
      <c r="AY343" s="50" t="s">
        <v>1197</v>
      </c>
      <c r="AZ343" s="53">
        <v>9</v>
      </c>
      <c r="BA343" s="53">
        <v>12</v>
      </c>
      <c r="BB343">
        <f t="shared" si="422"/>
        <v>7.469048352704954</v>
      </c>
      <c r="BC343">
        <f t="shared" si="423"/>
        <v>12.281987711371386</v>
      </c>
      <c r="BD343">
        <f t="shared" si="424"/>
        <v>14.897476541672047</v>
      </c>
      <c r="BE343">
        <f t="shared" si="425"/>
        <v>11.609383177968109</v>
      </c>
      <c r="BF343">
        <f t="shared" si="426"/>
        <v>10.334977005132503</v>
      </c>
      <c r="BG343" s="79">
        <f t="shared" si="396"/>
        <v>7.469048352704954</v>
      </c>
      <c r="BH343">
        <f t="shared" si="397"/>
        <v>1</v>
      </c>
      <c r="BM343" s="50" t="s">
        <v>1197</v>
      </c>
      <c r="BN343" s="53">
        <v>9</v>
      </c>
      <c r="BO343" s="53">
        <v>12</v>
      </c>
      <c r="BP343">
        <f t="shared" si="427"/>
        <v>3.5802904354821989</v>
      </c>
      <c r="BQ343">
        <f t="shared" si="428"/>
        <v>13.506024061061664</v>
      </c>
      <c r="BR343">
        <f t="shared" si="429"/>
        <v>14.818661481523607</v>
      </c>
      <c r="BS343">
        <f t="shared" si="430"/>
        <v>9.2314679222754155</v>
      </c>
      <c r="BT343">
        <f t="shared" si="431"/>
        <v>14.963067886960424</v>
      </c>
      <c r="BU343" s="79">
        <f t="shared" si="398"/>
        <v>3.5802904354821989</v>
      </c>
      <c r="BV343">
        <f t="shared" si="399"/>
        <v>1</v>
      </c>
      <c r="CA343" s="50" t="s">
        <v>1197</v>
      </c>
      <c r="CB343" s="53">
        <v>9</v>
      </c>
      <c r="CC343" s="53">
        <v>12</v>
      </c>
      <c r="CD343">
        <f t="shared" si="432"/>
        <v>1.7812963538679016</v>
      </c>
      <c r="CE343">
        <f t="shared" si="433"/>
        <v>12.871675743932247</v>
      </c>
      <c r="CF343">
        <f t="shared" si="434"/>
        <v>14.884928772267301</v>
      </c>
      <c r="CG343">
        <f t="shared" si="435"/>
        <v>9.2314679222754155</v>
      </c>
      <c r="CH343">
        <f t="shared" si="436"/>
        <v>19.352631982464075</v>
      </c>
      <c r="CI343" s="79">
        <f t="shared" si="400"/>
        <v>1.7812963538679016</v>
      </c>
      <c r="CJ343">
        <f t="shared" si="401"/>
        <v>1</v>
      </c>
      <c r="CO343" s="50" t="s">
        <v>1197</v>
      </c>
      <c r="CP343" s="53">
        <v>9</v>
      </c>
      <c r="CQ343" s="53">
        <v>12</v>
      </c>
      <c r="CR343">
        <f t="shared" si="437"/>
        <v>2.4063908552979556</v>
      </c>
      <c r="CS343">
        <f t="shared" si="438"/>
        <v>12.120669329702876</v>
      </c>
      <c r="CT343">
        <f t="shared" si="439"/>
        <v>6.1612874204494696</v>
      </c>
      <c r="CU343">
        <f t="shared" si="440"/>
        <v>9.2314679222754155</v>
      </c>
      <c r="CV343">
        <f t="shared" si="441"/>
        <v>22.962904004115199</v>
      </c>
      <c r="CW343" s="79">
        <f t="shared" si="402"/>
        <v>2.4063908552979556</v>
      </c>
      <c r="CX343">
        <f t="shared" si="403"/>
        <v>1</v>
      </c>
      <c r="DC343" s="50" t="s">
        <v>1197</v>
      </c>
      <c r="DD343" s="53">
        <v>9</v>
      </c>
      <c r="DE343" s="53">
        <v>12</v>
      </c>
      <c r="DF343">
        <f t="shared" si="442"/>
        <v>2.878588322111479</v>
      </c>
      <c r="DG343">
        <f t="shared" si="443"/>
        <v>12.290970511855125</v>
      </c>
      <c r="DH343">
        <f t="shared" si="444"/>
        <v>9.7990003654100413</v>
      </c>
      <c r="DI343">
        <f t="shared" si="445"/>
        <v>14.360425091790727</v>
      </c>
      <c r="DJ343">
        <f t="shared" si="446"/>
        <v>22.979740593591352</v>
      </c>
      <c r="DK343" s="79">
        <f t="shared" si="404"/>
        <v>2.878588322111479</v>
      </c>
      <c r="DL343">
        <f t="shared" si="405"/>
        <v>1</v>
      </c>
      <c r="DQ343" s="50" t="s">
        <v>1197</v>
      </c>
      <c r="DR343" s="53">
        <v>9</v>
      </c>
      <c r="DS343" s="53">
        <v>12</v>
      </c>
      <c r="DT343">
        <f t="shared" si="447"/>
        <v>3.4316862985080285</v>
      </c>
      <c r="DU343">
        <f t="shared" si="448"/>
        <v>11.450975350579677</v>
      </c>
      <c r="DV343">
        <f t="shared" si="449"/>
        <v>9.4389072736091322</v>
      </c>
      <c r="DW343">
        <f t="shared" si="450"/>
        <v>14.346535976006036</v>
      </c>
      <c r="DX343">
        <f t="shared" si="451"/>
        <v>23.070804386475199</v>
      </c>
      <c r="DY343" s="79">
        <f t="shared" si="406"/>
        <v>3.4316862985080285</v>
      </c>
      <c r="DZ343">
        <f t="shared" si="407"/>
        <v>1</v>
      </c>
      <c r="EE343" s="50" t="s">
        <v>1197</v>
      </c>
      <c r="EF343" s="53">
        <v>9</v>
      </c>
      <c r="EG343" s="53">
        <v>12</v>
      </c>
      <c r="EH343">
        <f t="shared" si="452"/>
        <v>3.1903910136835933</v>
      </c>
      <c r="EI343">
        <f t="shared" si="453"/>
        <v>12.03486160168851</v>
      </c>
      <c r="EJ343">
        <f t="shared" si="454"/>
        <v>9.4389072736091322</v>
      </c>
      <c r="EK343">
        <f t="shared" si="455"/>
        <v>14.346535976006036</v>
      </c>
      <c r="EL343">
        <f t="shared" si="456"/>
        <v>23.268245363607996</v>
      </c>
      <c r="EM343" s="79">
        <f t="shared" si="408"/>
        <v>3.1903910136835933</v>
      </c>
      <c r="EN343">
        <f t="shared" si="409"/>
        <v>1</v>
      </c>
      <c r="ES343" s="50" t="s">
        <v>1197</v>
      </c>
      <c r="ET343" s="53">
        <v>9</v>
      </c>
      <c r="EU343" s="53">
        <v>12</v>
      </c>
      <c r="EV343">
        <f t="shared" si="457"/>
        <v>3.2429882411497855</v>
      </c>
      <c r="EW343">
        <f t="shared" si="458"/>
        <v>12.305596117644528</v>
      </c>
      <c r="EX343">
        <f t="shared" si="459"/>
        <v>9.4389072736091322</v>
      </c>
      <c r="EY343">
        <f t="shared" si="460"/>
        <v>14.346535976006036</v>
      </c>
      <c r="EZ343">
        <f t="shared" si="461"/>
        <v>23.268245363607996</v>
      </c>
      <c r="FA343" s="79">
        <f t="shared" si="410"/>
        <v>3.2429882411497855</v>
      </c>
      <c r="FB343">
        <f t="shared" si="411"/>
        <v>1</v>
      </c>
    </row>
    <row r="344" spans="1:158">
      <c r="A344" s="50" t="s">
        <v>756</v>
      </c>
      <c r="B344" s="53">
        <v>12</v>
      </c>
      <c r="C344" s="53">
        <v>13</v>
      </c>
      <c r="H344" s="1">
        <v>343</v>
      </c>
      <c r="I344" s="50" t="s">
        <v>922</v>
      </c>
      <c r="J344" s="51">
        <v>36</v>
      </c>
      <c r="K344" s="51">
        <v>23</v>
      </c>
      <c r="L344">
        <f t="shared" si="385"/>
        <v>38.587562763149478</v>
      </c>
      <c r="M344">
        <f t="shared" si="386"/>
        <v>24.758836806279895</v>
      </c>
      <c r="N344">
        <f t="shared" si="387"/>
        <v>34.014702703389901</v>
      </c>
      <c r="O344">
        <f t="shared" si="388"/>
        <v>35.014282800023196</v>
      </c>
      <c r="P344">
        <f t="shared" si="389"/>
        <v>27.513632984395208</v>
      </c>
      <c r="Q344" s="79">
        <f t="shared" si="390"/>
        <v>24.758836806279895</v>
      </c>
      <c r="R344">
        <f t="shared" si="391"/>
        <v>2</v>
      </c>
      <c r="W344" s="50" t="s">
        <v>1199</v>
      </c>
      <c r="X344" s="53">
        <v>2</v>
      </c>
      <c r="Y344" s="53">
        <v>24</v>
      </c>
      <c r="Z344">
        <f t="shared" si="412"/>
        <v>19.892523721237584</v>
      </c>
      <c r="AA344">
        <f t="shared" si="413"/>
        <v>25.762174636592356</v>
      </c>
      <c r="AB344">
        <f t="shared" si="414"/>
        <v>2.603927232351928</v>
      </c>
      <c r="AC344">
        <f t="shared" si="415"/>
        <v>2.6925824035672519</v>
      </c>
      <c r="AD344">
        <f t="shared" si="416"/>
        <v>15.024602126178488</v>
      </c>
      <c r="AE344" s="79">
        <f t="shared" si="392"/>
        <v>2.603927232351928</v>
      </c>
      <c r="AF344">
        <f t="shared" si="393"/>
        <v>3</v>
      </c>
      <c r="AK344" s="50" t="s">
        <v>1199</v>
      </c>
      <c r="AL344" s="53">
        <v>2</v>
      </c>
      <c r="AM344" s="53">
        <v>24</v>
      </c>
      <c r="AN344">
        <f t="shared" si="417"/>
        <v>19.200085351533922</v>
      </c>
      <c r="AO344">
        <f t="shared" si="418"/>
        <v>25.613014070582786</v>
      </c>
      <c r="AP344">
        <f t="shared" si="419"/>
        <v>2.5832422351987985</v>
      </c>
      <c r="AQ344">
        <f t="shared" si="420"/>
        <v>3.0184617126756614</v>
      </c>
      <c r="AR344">
        <f t="shared" si="421"/>
        <v>15.291953586271733</v>
      </c>
      <c r="AS344" s="79">
        <f t="shared" si="394"/>
        <v>2.5832422351987985</v>
      </c>
      <c r="AT344">
        <f t="shared" si="395"/>
        <v>3</v>
      </c>
      <c r="AY344" s="50" t="s">
        <v>1199</v>
      </c>
      <c r="AZ344" s="53">
        <v>2</v>
      </c>
      <c r="BA344" s="53">
        <v>24</v>
      </c>
      <c r="BB344">
        <f t="shared" si="422"/>
        <v>21.306379903283535</v>
      </c>
      <c r="BC344">
        <f t="shared" si="423"/>
        <v>24.576694015963124</v>
      </c>
      <c r="BD344">
        <f t="shared" si="424"/>
        <v>2.1339763076634504</v>
      </c>
      <c r="BE344">
        <f t="shared" si="425"/>
        <v>3.0184617126756614</v>
      </c>
      <c r="BF344">
        <f t="shared" si="426"/>
        <v>16.616292624909374</v>
      </c>
      <c r="BG344" s="79">
        <f t="shared" si="396"/>
        <v>2.1339763076634504</v>
      </c>
      <c r="BH344">
        <f t="shared" si="397"/>
        <v>3</v>
      </c>
      <c r="BM344" s="50" t="s">
        <v>1199</v>
      </c>
      <c r="BN344" s="53">
        <v>2</v>
      </c>
      <c r="BO344" s="53">
        <v>24</v>
      </c>
      <c r="BP344">
        <f t="shared" si="427"/>
        <v>17.372364898148014</v>
      </c>
      <c r="BQ344">
        <f t="shared" si="428"/>
        <v>26.041592994553476</v>
      </c>
      <c r="BR344">
        <f t="shared" si="429"/>
        <v>2.0629225695579119</v>
      </c>
      <c r="BS344">
        <f t="shared" si="430"/>
        <v>6.1008196170678586</v>
      </c>
      <c r="BT344">
        <f t="shared" si="431"/>
        <v>18.028761957211213</v>
      </c>
      <c r="BU344" s="79">
        <f t="shared" si="398"/>
        <v>2.0629225695579119</v>
      </c>
      <c r="BV344">
        <f t="shared" si="399"/>
        <v>3</v>
      </c>
      <c r="CA344" s="50" t="s">
        <v>1199</v>
      </c>
      <c r="CB344" s="53">
        <v>2</v>
      </c>
      <c r="CC344" s="53">
        <v>24</v>
      </c>
      <c r="CD344">
        <f t="shared" si="432"/>
        <v>15.26652619819922</v>
      </c>
      <c r="CE344">
        <f t="shared" si="433"/>
        <v>25.811621121598186</v>
      </c>
      <c r="CF344">
        <f t="shared" si="434"/>
        <v>1.9262735526064294</v>
      </c>
      <c r="CG344">
        <f t="shared" si="435"/>
        <v>6.1008196170678586</v>
      </c>
      <c r="CH344">
        <f t="shared" si="436"/>
        <v>21.501661941084727</v>
      </c>
      <c r="CI344" s="79">
        <f t="shared" si="400"/>
        <v>1.9262735526064294</v>
      </c>
      <c r="CJ344">
        <f t="shared" si="401"/>
        <v>3</v>
      </c>
      <c r="CO344" s="50" t="s">
        <v>1199</v>
      </c>
      <c r="CP344" s="53">
        <v>2</v>
      </c>
      <c r="CQ344" s="53">
        <v>24</v>
      </c>
      <c r="CR344">
        <f t="shared" si="437"/>
        <v>15.09705772024674</v>
      </c>
      <c r="CS344">
        <f t="shared" si="438"/>
        <v>25.197432904960774</v>
      </c>
      <c r="CT344">
        <f t="shared" si="439"/>
        <v>9.6735789312636964</v>
      </c>
      <c r="CU344">
        <f t="shared" si="440"/>
        <v>6.1008196170678586</v>
      </c>
      <c r="CV344">
        <f t="shared" si="441"/>
        <v>24.807965396263551</v>
      </c>
      <c r="CW344" s="79">
        <f t="shared" si="402"/>
        <v>6.1008196170678586</v>
      </c>
      <c r="CX344">
        <f t="shared" si="403"/>
        <v>4</v>
      </c>
      <c r="DC344" s="50" t="s">
        <v>1199</v>
      </c>
      <c r="DD344" s="53">
        <v>2</v>
      </c>
      <c r="DE344" s="53">
        <v>24</v>
      </c>
      <c r="DF344">
        <f t="shared" si="442"/>
        <v>14.975503149750814</v>
      </c>
      <c r="DG344">
        <f t="shared" si="443"/>
        <v>25.344767985982674</v>
      </c>
      <c r="DH344">
        <f t="shared" si="444"/>
        <v>19.000537049339055</v>
      </c>
      <c r="DI344">
        <f t="shared" si="445"/>
        <v>1.5746557899848224</v>
      </c>
      <c r="DJ344">
        <f t="shared" si="446"/>
        <v>24.762484272559373</v>
      </c>
      <c r="DK344" s="79">
        <f t="shared" si="404"/>
        <v>1.5746557899848224</v>
      </c>
      <c r="DL344">
        <f t="shared" si="405"/>
        <v>4</v>
      </c>
      <c r="DQ344" s="50" t="s">
        <v>1199</v>
      </c>
      <c r="DR344" s="53">
        <v>2</v>
      </c>
      <c r="DS344" s="53">
        <v>24</v>
      </c>
      <c r="DT344">
        <f t="shared" si="447"/>
        <v>14.67464746191089</v>
      </c>
      <c r="DU344">
        <f t="shared" si="448"/>
        <v>24.654459041957974</v>
      </c>
      <c r="DV344">
        <f t="shared" si="449"/>
        <v>19.515503459449654</v>
      </c>
      <c r="DW344">
        <f t="shared" si="450"/>
        <v>1.6680162513703165</v>
      </c>
      <c r="DX344">
        <f t="shared" si="451"/>
        <v>24.888766429033865</v>
      </c>
      <c r="DY344" s="79">
        <f t="shared" si="406"/>
        <v>1.6680162513703165</v>
      </c>
      <c r="DZ344">
        <f t="shared" si="407"/>
        <v>4</v>
      </c>
      <c r="EE344" s="50" t="s">
        <v>1199</v>
      </c>
      <c r="EF344" s="53">
        <v>2</v>
      </c>
      <c r="EG344" s="53">
        <v>24</v>
      </c>
      <c r="EH344">
        <f t="shared" si="452"/>
        <v>14.814620047108633</v>
      </c>
      <c r="EI344">
        <f t="shared" si="453"/>
        <v>25.118405190771895</v>
      </c>
      <c r="EJ344">
        <f t="shared" si="454"/>
        <v>19.515503459449654</v>
      </c>
      <c r="EK344">
        <f t="shared" si="455"/>
        <v>1.6680162513703165</v>
      </c>
      <c r="EL344">
        <f t="shared" si="456"/>
        <v>25.051249240328616</v>
      </c>
      <c r="EM344" s="79">
        <f t="shared" si="408"/>
        <v>1.6680162513703165</v>
      </c>
      <c r="EN344">
        <f t="shared" si="409"/>
        <v>4</v>
      </c>
      <c r="ES344" s="50" t="s">
        <v>1199</v>
      </c>
      <c r="ET344" s="53">
        <v>2</v>
      </c>
      <c r="EU344" s="53">
        <v>24</v>
      </c>
      <c r="EV344">
        <f t="shared" si="457"/>
        <v>14.982913071637164</v>
      </c>
      <c r="EW344">
        <f t="shared" si="458"/>
        <v>25.386328416109883</v>
      </c>
      <c r="EX344">
        <f t="shared" si="459"/>
        <v>19.515503459449654</v>
      </c>
      <c r="EY344">
        <f t="shared" si="460"/>
        <v>1.6680162513703165</v>
      </c>
      <c r="EZ344">
        <f t="shared" si="461"/>
        <v>25.051249240328616</v>
      </c>
      <c r="FA344" s="79">
        <f t="shared" si="410"/>
        <v>1.6680162513703165</v>
      </c>
      <c r="FB344">
        <f t="shared" si="411"/>
        <v>4</v>
      </c>
    </row>
    <row r="345" spans="1:158">
      <c r="A345" s="50" t="s">
        <v>758</v>
      </c>
      <c r="B345" s="53">
        <v>19</v>
      </c>
      <c r="C345" s="53">
        <v>28</v>
      </c>
      <c r="H345" s="1">
        <v>344</v>
      </c>
      <c r="I345" s="50" t="s">
        <v>92</v>
      </c>
      <c r="J345" s="51">
        <v>6</v>
      </c>
      <c r="K345" s="51">
        <v>25</v>
      </c>
      <c r="L345">
        <f t="shared" si="385"/>
        <v>22.203603311174518</v>
      </c>
      <c r="M345">
        <f t="shared" si="386"/>
        <v>23.853720883753127</v>
      </c>
      <c r="N345">
        <f t="shared" si="387"/>
        <v>4.1231056256176606</v>
      </c>
      <c r="O345">
        <f t="shared" si="388"/>
        <v>5.0990195135927845</v>
      </c>
      <c r="P345">
        <f t="shared" si="389"/>
        <v>11.704699910719626</v>
      </c>
      <c r="Q345" s="79">
        <f t="shared" si="390"/>
        <v>4.1231056256176606</v>
      </c>
      <c r="R345">
        <f t="shared" si="391"/>
        <v>3</v>
      </c>
      <c r="W345" s="50" t="s">
        <v>1201</v>
      </c>
      <c r="X345" s="53">
        <v>9</v>
      </c>
      <c r="Y345" s="53">
        <v>12</v>
      </c>
      <c r="Z345">
        <f t="shared" si="412"/>
        <v>9.7011597244865531</v>
      </c>
      <c r="AA345">
        <f t="shared" si="413"/>
        <v>13.503469779367164</v>
      </c>
      <c r="AB345">
        <f t="shared" si="414"/>
        <v>14.645481021713966</v>
      </c>
      <c r="AC345">
        <f t="shared" si="415"/>
        <v>12.419742348374221</v>
      </c>
      <c r="AD345">
        <f t="shared" si="416"/>
        <v>8.1410767462559068</v>
      </c>
      <c r="AE345" s="79">
        <f t="shared" si="392"/>
        <v>8.1410767462559068</v>
      </c>
      <c r="AF345">
        <f t="shared" si="393"/>
        <v>5</v>
      </c>
      <c r="AK345" s="50" t="s">
        <v>1201</v>
      </c>
      <c r="AL345" s="53">
        <v>9</v>
      </c>
      <c r="AM345" s="53">
        <v>12</v>
      </c>
      <c r="AN345">
        <f t="shared" si="417"/>
        <v>6.4761987185529923</v>
      </c>
      <c r="AO345">
        <f t="shared" si="418"/>
        <v>13.033248642601421</v>
      </c>
      <c r="AP345">
        <f t="shared" si="419"/>
        <v>14.930322159877022</v>
      </c>
      <c r="AQ345">
        <f t="shared" si="420"/>
        <v>11.609383177968109</v>
      </c>
      <c r="AR345">
        <f t="shared" si="421"/>
        <v>9.2338423424211076</v>
      </c>
      <c r="AS345" s="79">
        <f t="shared" si="394"/>
        <v>6.4761987185529923</v>
      </c>
      <c r="AT345">
        <f t="shared" si="395"/>
        <v>1</v>
      </c>
      <c r="AY345" s="50" t="s">
        <v>1201</v>
      </c>
      <c r="AZ345" s="53">
        <v>9</v>
      </c>
      <c r="BA345" s="53">
        <v>12</v>
      </c>
      <c r="BB345">
        <f t="shared" si="422"/>
        <v>7.469048352704954</v>
      </c>
      <c r="BC345">
        <f t="shared" si="423"/>
        <v>12.281987711371386</v>
      </c>
      <c r="BD345">
        <f t="shared" si="424"/>
        <v>14.897476541672047</v>
      </c>
      <c r="BE345">
        <f t="shared" si="425"/>
        <v>11.609383177968109</v>
      </c>
      <c r="BF345">
        <f t="shared" si="426"/>
        <v>10.334977005132503</v>
      </c>
      <c r="BG345" s="79">
        <f t="shared" si="396"/>
        <v>7.469048352704954</v>
      </c>
      <c r="BH345">
        <f t="shared" si="397"/>
        <v>1</v>
      </c>
      <c r="BM345" s="50" t="s">
        <v>1201</v>
      </c>
      <c r="BN345" s="53">
        <v>9</v>
      </c>
      <c r="BO345" s="53">
        <v>12</v>
      </c>
      <c r="BP345">
        <f t="shared" si="427"/>
        <v>3.5802904354821989</v>
      </c>
      <c r="BQ345">
        <f t="shared" si="428"/>
        <v>13.506024061061664</v>
      </c>
      <c r="BR345">
        <f t="shared" si="429"/>
        <v>14.818661481523607</v>
      </c>
      <c r="BS345">
        <f t="shared" si="430"/>
        <v>9.2314679222754155</v>
      </c>
      <c r="BT345">
        <f t="shared" si="431"/>
        <v>14.963067886960424</v>
      </c>
      <c r="BU345" s="79">
        <f t="shared" si="398"/>
        <v>3.5802904354821989</v>
      </c>
      <c r="BV345">
        <f t="shared" si="399"/>
        <v>1</v>
      </c>
      <c r="CA345" s="50" t="s">
        <v>1201</v>
      </c>
      <c r="CB345" s="53">
        <v>9</v>
      </c>
      <c r="CC345" s="53">
        <v>12</v>
      </c>
      <c r="CD345">
        <f t="shared" si="432"/>
        <v>1.7812963538679016</v>
      </c>
      <c r="CE345">
        <f t="shared" si="433"/>
        <v>12.871675743932247</v>
      </c>
      <c r="CF345">
        <f t="shared" si="434"/>
        <v>14.884928772267301</v>
      </c>
      <c r="CG345">
        <f t="shared" si="435"/>
        <v>9.2314679222754155</v>
      </c>
      <c r="CH345">
        <f t="shared" si="436"/>
        <v>19.352631982464075</v>
      </c>
      <c r="CI345" s="79">
        <f t="shared" si="400"/>
        <v>1.7812963538679016</v>
      </c>
      <c r="CJ345">
        <f t="shared" si="401"/>
        <v>1</v>
      </c>
      <c r="CO345" s="50" t="s">
        <v>1201</v>
      </c>
      <c r="CP345" s="53">
        <v>9</v>
      </c>
      <c r="CQ345" s="53">
        <v>12</v>
      </c>
      <c r="CR345">
        <f t="shared" si="437"/>
        <v>2.4063908552979556</v>
      </c>
      <c r="CS345">
        <f t="shared" si="438"/>
        <v>12.120669329702876</v>
      </c>
      <c r="CT345">
        <f t="shared" si="439"/>
        <v>6.1612874204494696</v>
      </c>
      <c r="CU345">
        <f t="shared" si="440"/>
        <v>9.2314679222754155</v>
      </c>
      <c r="CV345">
        <f t="shared" si="441"/>
        <v>22.962904004115199</v>
      </c>
      <c r="CW345" s="79">
        <f t="shared" si="402"/>
        <v>2.4063908552979556</v>
      </c>
      <c r="CX345">
        <f t="shared" si="403"/>
        <v>1</v>
      </c>
      <c r="DC345" s="50" t="s">
        <v>1201</v>
      </c>
      <c r="DD345" s="53">
        <v>9</v>
      </c>
      <c r="DE345" s="53">
        <v>12</v>
      </c>
      <c r="DF345">
        <f t="shared" si="442"/>
        <v>2.878588322111479</v>
      </c>
      <c r="DG345">
        <f t="shared" si="443"/>
        <v>12.290970511855125</v>
      </c>
      <c r="DH345">
        <f t="shared" si="444"/>
        <v>9.7990003654100413</v>
      </c>
      <c r="DI345">
        <f t="shared" si="445"/>
        <v>14.360425091790727</v>
      </c>
      <c r="DJ345">
        <f t="shared" si="446"/>
        <v>22.979740593591352</v>
      </c>
      <c r="DK345" s="79">
        <f t="shared" si="404"/>
        <v>2.878588322111479</v>
      </c>
      <c r="DL345">
        <f t="shared" si="405"/>
        <v>1</v>
      </c>
      <c r="DQ345" s="50" t="s">
        <v>1201</v>
      </c>
      <c r="DR345" s="53">
        <v>9</v>
      </c>
      <c r="DS345" s="53">
        <v>12</v>
      </c>
      <c r="DT345">
        <f t="shared" si="447"/>
        <v>3.4316862985080285</v>
      </c>
      <c r="DU345">
        <f t="shared" si="448"/>
        <v>11.450975350579677</v>
      </c>
      <c r="DV345">
        <f t="shared" si="449"/>
        <v>9.4389072736091322</v>
      </c>
      <c r="DW345">
        <f t="shared" si="450"/>
        <v>14.346535976006036</v>
      </c>
      <c r="DX345">
        <f t="shared" si="451"/>
        <v>23.070804386475199</v>
      </c>
      <c r="DY345" s="79">
        <f t="shared" si="406"/>
        <v>3.4316862985080285</v>
      </c>
      <c r="DZ345">
        <f t="shared" si="407"/>
        <v>1</v>
      </c>
      <c r="EE345" s="50" t="s">
        <v>1201</v>
      </c>
      <c r="EF345" s="53">
        <v>9</v>
      </c>
      <c r="EG345" s="53">
        <v>12</v>
      </c>
      <c r="EH345">
        <f t="shared" si="452"/>
        <v>3.1903910136835933</v>
      </c>
      <c r="EI345">
        <f t="shared" si="453"/>
        <v>12.03486160168851</v>
      </c>
      <c r="EJ345">
        <f t="shared" si="454"/>
        <v>9.4389072736091322</v>
      </c>
      <c r="EK345">
        <f t="shared" si="455"/>
        <v>14.346535976006036</v>
      </c>
      <c r="EL345">
        <f t="shared" si="456"/>
        <v>23.268245363607996</v>
      </c>
      <c r="EM345" s="79">
        <f t="shared" si="408"/>
        <v>3.1903910136835933</v>
      </c>
      <c r="EN345">
        <f t="shared" si="409"/>
        <v>1</v>
      </c>
      <c r="ES345" s="50" t="s">
        <v>1201</v>
      </c>
      <c r="ET345" s="53">
        <v>9</v>
      </c>
      <c r="EU345" s="53">
        <v>12</v>
      </c>
      <c r="EV345">
        <f t="shared" si="457"/>
        <v>3.2429882411497855</v>
      </c>
      <c r="EW345">
        <f t="shared" si="458"/>
        <v>12.305596117644528</v>
      </c>
      <c r="EX345">
        <f t="shared" si="459"/>
        <v>9.4389072736091322</v>
      </c>
      <c r="EY345">
        <f t="shared" si="460"/>
        <v>14.346535976006036</v>
      </c>
      <c r="EZ345">
        <f t="shared" si="461"/>
        <v>23.268245363607996</v>
      </c>
      <c r="FA345" s="79">
        <f t="shared" si="410"/>
        <v>3.2429882411497855</v>
      </c>
      <c r="FB345">
        <f t="shared" si="411"/>
        <v>1</v>
      </c>
    </row>
    <row r="346" spans="1:158">
      <c r="A346" s="50" t="s">
        <v>760</v>
      </c>
      <c r="B346" s="53">
        <v>12</v>
      </c>
      <c r="C346" s="53">
        <v>13</v>
      </c>
      <c r="H346" s="1">
        <v>345</v>
      </c>
      <c r="I346" s="50" t="s">
        <v>62</v>
      </c>
      <c r="J346" s="51">
        <v>12</v>
      </c>
      <c r="K346" s="51">
        <v>13</v>
      </c>
      <c r="L346">
        <f t="shared" si="385"/>
        <v>13.45362404707371</v>
      </c>
      <c r="M346">
        <f t="shared" si="386"/>
        <v>10.63014581273465</v>
      </c>
      <c r="N346">
        <f t="shared" si="387"/>
        <v>14.866068747318506</v>
      </c>
      <c r="O346">
        <f t="shared" si="388"/>
        <v>15.556349186104045</v>
      </c>
      <c r="P346">
        <f t="shared" si="389"/>
        <v>2.2360679774997898</v>
      </c>
      <c r="Q346" s="79">
        <f t="shared" si="390"/>
        <v>2.2360679774997898</v>
      </c>
      <c r="R346">
        <f t="shared" si="391"/>
        <v>5</v>
      </c>
      <c r="W346" s="50" t="s">
        <v>1203</v>
      </c>
      <c r="X346" s="53">
        <v>9</v>
      </c>
      <c r="Y346" s="53">
        <v>12</v>
      </c>
      <c r="Z346">
        <f t="shared" si="412"/>
        <v>9.7011597244865531</v>
      </c>
      <c r="AA346">
        <f t="shared" si="413"/>
        <v>13.503469779367164</v>
      </c>
      <c r="AB346">
        <f t="shared" si="414"/>
        <v>14.645481021713966</v>
      </c>
      <c r="AC346">
        <f t="shared" si="415"/>
        <v>12.419742348374221</v>
      </c>
      <c r="AD346">
        <f t="shared" si="416"/>
        <v>8.1410767462559068</v>
      </c>
      <c r="AE346" s="79">
        <f t="shared" si="392"/>
        <v>8.1410767462559068</v>
      </c>
      <c r="AF346">
        <f t="shared" si="393"/>
        <v>5</v>
      </c>
      <c r="AK346" s="50" t="s">
        <v>1203</v>
      </c>
      <c r="AL346" s="53">
        <v>9</v>
      </c>
      <c r="AM346" s="53">
        <v>12</v>
      </c>
      <c r="AN346">
        <f t="shared" si="417"/>
        <v>6.4761987185529923</v>
      </c>
      <c r="AO346">
        <f t="shared" si="418"/>
        <v>13.033248642601421</v>
      </c>
      <c r="AP346">
        <f t="shared" si="419"/>
        <v>14.930322159877022</v>
      </c>
      <c r="AQ346">
        <f t="shared" si="420"/>
        <v>11.609383177968109</v>
      </c>
      <c r="AR346">
        <f t="shared" si="421"/>
        <v>9.2338423424211076</v>
      </c>
      <c r="AS346" s="79">
        <f t="shared" si="394"/>
        <v>6.4761987185529923</v>
      </c>
      <c r="AT346">
        <f t="shared" si="395"/>
        <v>1</v>
      </c>
      <c r="AY346" s="50" t="s">
        <v>1203</v>
      </c>
      <c r="AZ346" s="53">
        <v>9</v>
      </c>
      <c r="BA346" s="53">
        <v>12</v>
      </c>
      <c r="BB346">
        <f t="shared" si="422"/>
        <v>7.469048352704954</v>
      </c>
      <c r="BC346">
        <f t="shared" si="423"/>
        <v>12.281987711371386</v>
      </c>
      <c r="BD346">
        <f t="shared" si="424"/>
        <v>14.897476541672047</v>
      </c>
      <c r="BE346">
        <f t="shared" si="425"/>
        <v>11.609383177968109</v>
      </c>
      <c r="BF346">
        <f t="shared" si="426"/>
        <v>10.334977005132503</v>
      </c>
      <c r="BG346" s="79">
        <f t="shared" si="396"/>
        <v>7.469048352704954</v>
      </c>
      <c r="BH346">
        <f t="shared" si="397"/>
        <v>1</v>
      </c>
      <c r="BM346" s="50" t="s">
        <v>1203</v>
      </c>
      <c r="BN346" s="53">
        <v>9</v>
      </c>
      <c r="BO346" s="53">
        <v>12</v>
      </c>
      <c r="BP346">
        <f t="shared" si="427"/>
        <v>3.5802904354821989</v>
      </c>
      <c r="BQ346">
        <f t="shared" si="428"/>
        <v>13.506024061061664</v>
      </c>
      <c r="BR346">
        <f t="shared" si="429"/>
        <v>14.818661481523607</v>
      </c>
      <c r="BS346">
        <f t="shared" si="430"/>
        <v>9.2314679222754155</v>
      </c>
      <c r="BT346">
        <f t="shared" si="431"/>
        <v>14.963067886960424</v>
      </c>
      <c r="BU346" s="79">
        <f t="shared" si="398"/>
        <v>3.5802904354821989</v>
      </c>
      <c r="BV346">
        <f t="shared" si="399"/>
        <v>1</v>
      </c>
      <c r="CA346" s="50" t="s">
        <v>1203</v>
      </c>
      <c r="CB346" s="53">
        <v>9</v>
      </c>
      <c r="CC346" s="53">
        <v>12</v>
      </c>
      <c r="CD346">
        <f t="shared" si="432"/>
        <v>1.7812963538679016</v>
      </c>
      <c r="CE346">
        <f t="shared" si="433"/>
        <v>12.871675743932247</v>
      </c>
      <c r="CF346">
        <f t="shared" si="434"/>
        <v>14.884928772267301</v>
      </c>
      <c r="CG346">
        <f t="shared" si="435"/>
        <v>9.2314679222754155</v>
      </c>
      <c r="CH346">
        <f t="shared" si="436"/>
        <v>19.352631982464075</v>
      </c>
      <c r="CI346" s="79">
        <f t="shared" si="400"/>
        <v>1.7812963538679016</v>
      </c>
      <c r="CJ346">
        <f t="shared" si="401"/>
        <v>1</v>
      </c>
      <c r="CO346" s="50" t="s">
        <v>1203</v>
      </c>
      <c r="CP346" s="53">
        <v>9</v>
      </c>
      <c r="CQ346" s="53">
        <v>12</v>
      </c>
      <c r="CR346">
        <f t="shared" si="437"/>
        <v>2.4063908552979556</v>
      </c>
      <c r="CS346">
        <f t="shared" si="438"/>
        <v>12.120669329702876</v>
      </c>
      <c r="CT346">
        <f t="shared" si="439"/>
        <v>6.1612874204494696</v>
      </c>
      <c r="CU346">
        <f t="shared" si="440"/>
        <v>9.2314679222754155</v>
      </c>
      <c r="CV346">
        <f t="shared" si="441"/>
        <v>22.962904004115199</v>
      </c>
      <c r="CW346" s="79">
        <f t="shared" si="402"/>
        <v>2.4063908552979556</v>
      </c>
      <c r="CX346">
        <f t="shared" si="403"/>
        <v>1</v>
      </c>
      <c r="DC346" s="50" t="s">
        <v>1203</v>
      </c>
      <c r="DD346" s="53">
        <v>9</v>
      </c>
      <c r="DE346" s="53">
        <v>12</v>
      </c>
      <c r="DF346">
        <f t="shared" si="442"/>
        <v>2.878588322111479</v>
      </c>
      <c r="DG346">
        <f t="shared" si="443"/>
        <v>12.290970511855125</v>
      </c>
      <c r="DH346">
        <f t="shared" si="444"/>
        <v>9.7990003654100413</v>
      </c>
      <c r="DI346">
        <f t="shared" si="445"/>
        <v>14.360425091790727</v>
      </c>
      <c r="DJ346">
        <f t="shared" si="446"/>
        <v>22.979740593591352</v>
      </c>
      <c r="DK346" s="79">
        <f t="shared" si="404"/>
        <v>2.878588322111479</v>
      </c>
      <c r="DL346">
        <f t="shared" si="405"/>
        <v>1</v>
      </c>
      <c r="DQ346" s="50" t="s">
        <v>1203</v>
      </c>
      <c r="DR346" s="53">
        <v>9</v>
      </c>
      <c r="DS346" s="53">
        <v>12</v>
      </c>
      <c r="DT346">
        <f t="shared" si="447"/>
        <v>3.4316862985080285</v>
      </c>
      <c r="DU346">
        <f t="shared" si="448"/>
        <v>11.450975350579677</v>
      </c>
      <c r="DV346">
        <f t="shared" si="449"/>
        <v>9.4389072736091322</v>
      </c>
      <c r="DW346">
        <f t="shared" si="450"/>
        <v>14.346535976006036</v>
      </c>
      <c r="DX346">
        <f t="shared" si="451"/>
        <v>23.070804386475199</v>
      </c>
      <c r="DY346" s="79">
        <f t="shared" si="406"/>
        <v>3.4316862985080285</v>
      </c>
      <c r="DZ346">
        <f t="shared" si="407"/>
        <v>1</v>
      </c>
      <c r="EE346" s="50" t="s">
        <v>1203</v>
      </c>
      <c r="EF346" s="53">
        <v>9</v>
      </c>
      <c r="EG346" s="53">
        <v>12</v>
      </c>
      <c r="EH346">
        <f t="shared" si="452"/>
        <v>3.1903910136835933</v>
      </c>
      <c r="EI346">
        <f t="shared" si="453"/>
        <v>12.03486160168851</v>
      </c>
      <c r="EJ346">
        <f t="shared" si="454"/>
        <v>9.4389072736091322</v>
      </c>
      <c r="EK346">
        <f t="shared" si="455"/>
        <v>14.346535976006036</v>
      </c>
      <c r="EL346">
        <f t="shared" si="456"/>
        <v>23.268245363607996</v>
      </c>
      <c r="EM346" s="79">
        <f t="shared" si="408"/>
        <v>3.1903910136835933</v>
      </c>
      <c r="EN346">
        <f t="shared" si="409"/>
        <v>1</v>
      </c>
      <c r="ES346" s="50" t="s">
        <v>1203</v>
      </c>
      <c r="ET346" s="53">
        <v>9</v>
      </c>
      <c r="EU346" s="53">
        <v>12</v>
      </c>
      <c r="EV346">
        <f t="shared" si="457"/>
        <v>3.2429882411497855</v>
      </c>
      <c r="EW346">
        <f t="shared" si="458"/>
        <v>12.305596117644528</v>
      </c>
      <c r="EX346">
        <f t="shared" si="459"/>
        <v>9.4389072736091322</v>
      </c>
      <c r="EY346">
        <f t="shared" si="460"/>
        <v>14.346535976006036</v>
      </c>
      <c r="EZ346">
        <f t="shared" si="461"/>
        <v>23.268245363607996</v>
      </c>
      <c r="FA346" s="79">
        <f t="shared" si="410"/>
        <v>3.2429882411497855</v>
      </c>
      <c r="FB346">
        <f t="shared" si="411"/>
        <v>1</v>
      </c>
    </row>
    <row r="347" spans="1:158">
      <c r="A347" s="50" t="s">
        <v>761</v>
      </c>
      <c r="B347" s="53">
        <v>8</v>
      </c>
      <c r="C347" s="53">
        <v>36</v>
      </c>
      <c r="H347" s="1">
        <v>346</v>
      </c>
      <c r="I347" s="50" t="s">
        <v>787</v>
      </c>
      <c r="J347" s="53">
        <v>2</v>
      </c>
      <c r="K347" s="53">
        <v>24</v>
      </c>
      <c r="L347">
        <f t="shared" si="385"/>
        <v>21.023796041628639</v>
      </c>
      <c r="M347">
        <f t="shared" si="386"/>
        <v>25.495097567963924</v>
      </c>
      <c r="N347">
        <f t="shared" si="387"/>
        <v>0</v>
      </c>
      <c r="O347">
        <f t="shared" si="388"/>
        <v>1</v>
      </c>
      <c r="P347">
        <f t="shared" si="389"/>
        <v>12.806248474865697</v>
      </c>
      <c r="Q347" s="79">
        <f t="shared" si="390"/>
        <v>0</v>
      </c>
      <c r="R347">
        <f t="shared" si="391"/>
        <v>3</v>
      </c>
      <c r="W347" s="50" t="s">
        <v>1205</v>
      </c>
      <c r="X347" s="53">
        <v>2</v>
      </c>
      <c r="Y347" s="53">
        <v>24</v>
      </c>
      <c r="Z347">
        <f t="shared" si="412"/>
        <v>19.892523721237584</v>
      </c>
      <c r="AA347">
        <f t="shared" si="413"/>
        <v>25.762174636592356</v>
      </c>
      <c r="AB347">
        <f t="shared" si="414"/>
        <v>2.603927232351928</v>
      </c>
      <c r="AC347">
        <f t="shared" si="415"/>
        <v>2.6925824035672519</v>
      </c>
      <c r="AD347">
        <f t="shared" si="416"/>
        <v>15.024602126178488</v>
      </c>
      <c r="AE347" s="79">
        <f t="shared" si="392"/>
        <v>2.603927232351928</v>
      </c>
      <c r="AF347">
        <f t="shared" si="393"/>
        <v>3</v>
      </c>
      <c r="AK347" s="50" t="s">
        <v>1205</v>
      </c>
      <c r="AL347" s="53">
        <v>2</v>
      </c>
      <c r="AM347" s="53">
        <v>24</v>
      </c>
      <c r="AN347">
        <f t="shared" si="417"/>
        <v>19.200085351533922</v>
      </c>
      <c r="AO347">
        <f t="shared" si="418"/>
        <v>25.613014070582786</v>
      </c>
      <c r="AP347">
        <f t="shared" si="419"/>
        <v>2.5832422351987985</v>
      </c>
      <c r="AQ347">
        <f t="shared" si="420"/>
        <v>3.0184617126756614</v>
      </c>
      <c r="AR347">
        <f t="shared" si="421"/>
        <v>15.291953586271733</v>
      </c>
      <c r="AS347" s="79">
        <f t="shared" si="394"/>
        <v>2.5832422351987985</v>
      </c>
      <c r="AT347">
        <f t="shared" si="395"/>
        <v>3</v>
      </c>
      <c r="AY347" s="50" t="s">
        <v>1205</v>
      </c>
      <c r="AZ347" s="53">
        <v>2</v>
      </c>
      <c r="BA347" s="53">
        <v>24</v>
      </c>
      <c r="BB347">
        <f t="shared" si="422"/>
        <v>21.306379903283535</v>
      </c>
      <c r="BC347">
        <f t="shared" si="423"/>
        <v>24.576694015963124</v>
      </c>
      <c r="BD347">
        <f t="shared" si="424"/>
        <v>2.1339763076634504</v>
      </c>
      <c r="BE347">
        <f t="shared" si="425"/>
        <v>3.0184617126756614</v>
      </c>
      <c r="BF347">
        <f t="shared" si="426"/>
        <v>16.616292624909374</v>
      </c>
      <c r="BG347" s="79">
        <f t="shared" si="396"/>
        <v>2.1339763076634504</v>
      </c>
      <c r="BH347">
        <f t="shared" si="397"/>
        <v>3</v>
      </c>
      <c r="BM347" s="50" t="s">
        <v>1205</v>
      </c>
      <c r="BN347" s="53">
        <v>2</v>
      </c>
      <c r="BO347" s="53">
        <v>24</v>
      </c>
      <c r="BP347">
        <f t="shared" si="427"/>
        <v>17.372364898148014</v>
      </c>
      <c r="BQ347">
        <f t="shared" si="428"/>
        <v>26.041592994553476</v>
      </c>
      <c r="BR347">
        <f t="shared" si="429"/>
        <v>2.0629225695579119</v>
      </c>
      <c r="BS347">
        <f t="shared" si="430"/>
        <v>6.1008196170678586</v>
      </c>
      <c r="BT347">
        <f t="shared" si="431"/>
        <v>18.028761957211213</v>
      </c>
      <c r="BU347" s="79">
        <f t="shared" si="398"/>
        <v>2.0629225695579119</v>
      </c>
      <c r="BV347">
        <f t="shared" si="399"/>
        <v>3</v>
      </c>
      <c r="CA347" s="50" t="s">
        <v>1205</v>
      </c>
      <c r="CB347" s="53">
        <v>2</v>
      </c>
      <c r="CC347" s="53">
        <v>24</v>
      </c>
      <c r="CD347">
        <f t="shared" si="432"/>
        <v>15.26652619819922</v>
      </c>
      <c r="CE347">
        <f t="shared" si="433"/>
        <v>25.811621121598186</v>
      </c>
      <c r="CF347">
        <f t="shared" si="434"/>
        <v>1.9262735526064294</v>
      </c>
      <c r="CG347">
        <f t="shared" si="435"/>
        <v>6.1008196170678586</v>
      </c>
      <c r="CH347">
        <f t="shared" si="436"/>
        <v>21.501661941084727</v>
      </c>
      <c r="CI347" s="79">
        <f t="shared" si="400"/>
        <v>1.9262735526064294</v>
      </c>
      <c r="CJ347">
        <f t="shared" si="401"/>
        <v>3</v>
      </c>
      <c r="CO347" s="50" t="s">
        <v>1205</v>
      </c>
      <c r="CP347" s="53">
        <v>2</v>
      </c>
      <c r="CQ347" s="53">
        <v>24</v>
      </c>
      <c r="CR347">
        <f t="shared" si="437"/>
        <v>15.09705772024674</v>
      </c>
      <c r="CS347">
        <f t="shared" si="438"/>
        <v>25.197432904960774</v>
      </c>
      <c r="CT347">
        <f t="shared" si="439"/>
        <v>9.6735789312636964</v>
      </c>
      <c r="CU347">
        <f t="shared" si="440"/>
        <v>6.1008196170678586</v>
      </c>
      <c r="CV347">
        <f t="shared" si="441"/>
        <v>24.807965396263551</v>
      </c>
      <c r="CW347" s="79">
        <f t="shared" si="402"/>
        <v>6.1008196170678586</v>
      </c>
      <c r="CX347">
        <f t="shared" si="403"/>
        <v>4</v>
      </c>
      <c r="DC347" s="50" t="s">
        <v>1205</v>
      </c>
      <c r="DD347" s="53">
        <v>2</v>
      </c>
      <c r="DE347" s="53">
        <v>24</v>
      </c>
      <c r="DF347">
        <f t="shared" si="442"/>
        <v>14.975503149750814</v>
      </c>
      <c r="DG347">
        <f t="shared" si="443"/>
        <v>25.344767985982674</v>
      </c>
      <c r="DH347">
        <f t="shared" si="444"/>
        <v>19.000537049339055</v>
      </c>
      <c r="DI347">
        <f t="shared" si="445"/>
        <v>1.5746557899848224</v>
      </c>
      <c r="DJ347">
        <f t="shared" si="446"/>
        <v>24.762484272559373</v>
      </c>
      <c r="DK347" s="79">
        <f t="shared" si="404"/>
        <v>1.5746557899848224</v>
      </c>
      <c r="DL347">
        <f t="shared" si="405"/>
        <v>4</v>
      </c>
      <c r="DQ347" s="50" t="s">
        <v>1205</v>
      </c>
      <c r="DR347" s="53">
        <v>2</v>
      </c>
      <c r="DS347" s="53">
        <v>24</v>
      </c>
      <c r="DT347">
        <f t="shared" si="447"/>
        <v>14.67464746191089</v>
      </c>
      <c r="DU347">
        <f t="shared" si="448"/>
        <v>24.654459041957974</v>
      </c>
      <c r="DV347">
        <f t="shared" si="449"/>
        <v>19.515503459449654</v>
      </c>
      <c r="DW347">
        <f t="shared" si="450"/>
        <v>1.6680162513703165</v>
      </c>
      <c r="DX347">
        <f t="shared" si="451"/>
        <v>24.888766429033865</v>
      </c>
      <c r="DY347" s="79">
        <f t="shared" si="406"/>
        <v>1.6680162513703165</v>
      </c>
      <c r="DZ347">
        <f t="shared" si="407"/>
        <v>4</v>
      </c>
      <c r="EE347" s="50" t="s">
        <v>1205</v>
      </c>
      <c r="EF347" s="53">
        <v>2</v>
      </c>
      <c r="EG347" s="53">
        <v>24</v>
      </c>
      <c r="EH347">
        <f t="shared" si="452"/>
        <v>14.814620047108633</v>
      </c>
      <c r="EI347">
        <f t="shared" si="453"/>
        <v>25.118405190771895</v>
      </c>
      <c r="EJ347">
        <f t="shared" si="454"/>
        <v>19.515503459449654</v>
      </c>
      <c r="EK347">
        <f t="shared" si="455"/>
        <v>1.6680162513703165</v>
      </c>
      <c r="EL347">
        <f t="shared" si="456"/>
        <v>25.051249240328616</v>
      </c>
      <c r="EM347" s="79">
        <f t="shared" si="408"/>
        <v>1.6680162513703165</v>
      </c>
      <c r="EN347">
        <f t="shared" si="409"/>
        <v>4</v>
      </c>
      <c r="ES347" s="50" t="s">
        <v>1205</v>
      </c>
      <c r="ET347" s="53">
        <v>2</v>
      </c>
      <c r="EU347" s="53">
        <v>24</v>
      </c>
      <c r="EV347">
        <f t="shared" si="457"/>
        <v>14.982913071637164</v>
      </c>
      <c r="EW347">
        <f t="shared" si="458"/>
        <v>25.386328416109883</v>
      </c>
      <c r="EX347">
        <f t="shared" si="459"/>
        <v>19.515503459449654</v>
      </c>
      <c r="EY347">
        <f t="shared" si="460"/>
        <v>1.6680162513703165</v>
      </c>
      <c r="EZ347">
        <f t="shared" si="461"/>
        <v>25.051249240328616</v>
      </c>
      <c r="FA347" s="79">
        <f t="shared" si="410"/>
        <v>1.6680162513703165</v>
      </c>
      <c r="FB347">
        <f t="shared" si="411"/>
        <v>4</v>
      </c>
    </row>
    <row r="348" spans="1:158">
      <c r="A348" s="50" t="s">
        <v>762</v>
      </c>
      <c r="B348" s="53">
        <v>19</v>
      </c>
      <c r="C348" s="53">
        <v>28</v>
      </c>
      <c r="H348" s="1">
        <v>347</v>
      </c>
      <c r="I348" s="50" t="s">
        <v>453</v>
      </c>
      <c r="J348" s="53">
        <v>16</v>
      </c>
      <c r="K348" s="53">
        <v>2</v>
      </c>
      <c r="L348">
        <f t="shared" si="385"/>
        <v>13.038404810405298</v>
      </c>
      <c r="M348">
        <f t="shared" si="386"/>
        <v>4.2426406871192848</v>
      </c>
      <c r="N348">
        <f t="shared" si="387"/>
        <v>26.076809620810597</v>
      </c>
      <c r="O348">
        <f t="shared" si="388"/>
        <v>26.627053911388696</v>
      </c>
      <c r="P348">
        <f t="shared" si="389"/>
        <v>13.416407864998739</v>
      </c>
      <c r="Q348" s="79">
        <f t="shared" si="390"/>
        <v>4.2426406871192848</v>
      </c>
      <c r="R348">
        <f t="shared" si="391"/>
        <v>2</v>
      </c>
      <c r="W348" s="50" t="s">
        <v>1209</v>
      </c>
      <c r="X348" s="53">
        <v>12</v>
      </c>
      <c r="Y348" s="53">
        <v>13</v>
      </c>
      <c r="Z348">
        <f t="shared" si="412"/>
        <v>12.410177275123832</v>
      </c>
      <c r="AA348">
        <f t="shared" si="413"/>
        <v>11.198837723812336</v>
      </c>
      <c r="AB348">
        <f t="shared" si="414"/>
        <v>15.07956697559263</v>
      </c>
      <c r="AC348">
        <f t="shared" si="415"/>
        <v>13.901438774457844</v>
      </c>
      <c r="AD348">
        <f t="shared" si="416"/>
        <v>5.2916433707108084</v>
      </c>
      <c r="AE348" s="79">
        <f t="shared" si="392"/>
        <v>5.2916433707108084</v>
      </c>
      <c r="AF348">
        <f t="shared" si="393"/>
        <v>5</v>
      </c>
      <c r="AK348" s="50" t="s">
        <v>1209</v>
      </c>
      <c r="AL348" s="53">
        <v>12</v>
      </c>
      <c r="AM348" s="53">
        <v>13</v>
      </c>
      <c r="AN348">
        <f t="shared" si="417"/>
        <v>8.5168594283449011</v>
      </c>
      <c r="AO348">
        <f t="shared" si="418"/>
        <v>10.900967269002868</v>
      </c>
      <c r="AP348">
        <f t="shared" si="419"/>
        <v>15.390534194293414</v>
      </c>
      <c r="AQ348">
        <f t="shared" si="420"/>
        <v>13.068197189011533</v>
      </c>
      <c r="AR348">
        <f t="shared" si="421"/>
        <v>6.4060266737416027</v>
      </c>
      <c r="AS348" s="79">
        <f t="shared" si="394"/>
        <v>6.4060266737416027</v>
      </c>
      <c r="AT348">
        <f t="shared" si="395"/>
        <v>5</v>
      </c>
      <c r="AY348" s="50" t="s">
        <v>1209</v>
      </c>
      <c r="AZ348" s="53">
        <v>12</v>
      </c>
      <c r="BA348" s="53">
        <v>13</v>
      </c>
      <c r="BB348">
        <f t="shared" si="422"/>
        <v>7.0198439226983229</v>
      </c>
      <c r="BC348">
        <f t="shared" si="423"/>
        <v>9.9756648313923293</v>
      </c>
      <c r="BD348">
        <f t="shared" si="424"/>
        <v>15.460596540938157</v>
      </c>
      <c r="BE348">
        <f t="shared" si="425"/>
        <v>13.068197189011533</v>
      </c>
      <c r="BF348">
        <f t="shared" si="426"/>
        <v>7.3592181063355913</v>
      </c>
      <c r="BG348" s="79">
        <f t="shared" si="396"/>
        <v>7.0198439226983229</v>
      </c>
      <c r="BH348">
        <f t="shared" si="397"/>
        <v>1</v>
      </c>
      <c r="BM348" s="50" t="s">
        <v>1209</v>
      </c>
      <c r="BN348" s="53">
        <v>12</v>
      </c>
      <c r="BO348" s="53">
        <v>13</v>
      </c>
      <c r="BP348">
        <f t="shared" si="427"/>
        <v>3.5380091461732146</v>
      </c>
      <c r="BQ348">
        <f t="shared" si="428"/>
        <v>11.353144451031028</v>
      </c>
      <c r="BR348">
        <f t="shared" si="429"/>
        <v>15.390699366435284</v>
      </c>
      <c r="BS348">
        <f t="shared" si="430"/>
        <v>11.225862995778987</v>
      </c>
      <c r="BT348">
        <f t="shared" si="431"/>
        <v>12.158883811015972</v>
      </c>
      <c r="BU348" s="79">
        <f t="shared" si="398"/>
        <v>3.5380091461732146</v>
      </c>
      <c r="BV348">
        <f t="shared" si="399"/>
        <v>1</v>
      </c>
      <c r="CA348" s="50" t="s">
        <v>1209</v>
      </c>
      <c r="CB348" s="53">
        <v>12</v>
      </c>
      <c r="CC348" s="53">
        <v>13</v>
      </c>
      <c r="CD348">
        <f t="shared" si="432"/>
        <v>2.0253938432569303</v>
      </c>
      <c r="CE348">
        <f t="shared" si="433"/>
        <v>10.985160314302828</v>
      </c>
      <c r="CF348">
        <f t="shared" si="434"/>
        <v>15.497057969158885</v>
      </c>
      <c r="CG348">
        <f t="shared" si="435"/>
        <v>11.225862995778987</v>
      </c>
      <c r="CH348">
        <f t="shared" si="436"/>
        <v>16.490744509836158</v>
      </c>
      <c r="CI348" s="79">
        <f t="shared" si="400"/>
        <v>2.0253938432569303</v>
      </c>
      <c r="CJ348">
        <f t="shared" si="401"/>
        <v>1</v>
      </c>
      <c r="CO348" s="50" t="s">
        <v>1209</v>
      </c>
      <c r="CP348" s="53">
        <v>12</v>
      </c>
      <c r="CQ348" s="53">
        <v>13</v>
      </c>
      <c r="CR348">
        <f t="shared" si="437"/>
        <v>1.0118885850041113</v>
      </c>
      <c r="CS348">
        <f t="shared" si="438"/>
        <v>10.342176995197866</v>
      </c>
      <c r="CT348">
        <f t="shared" si="439"/>
        <v>8.7820249760171425</v>
      </c>
      <c r="CU348">
        <f t="shared" si="440"/>
        <v>11.225862995778987</v>
      </c>
      <c r="CV348">
        <f t="shared" si="441"/>
        <v>20.049136078699494</v>
      </c>
      <c r="CW348" s="79">
        <f t="shared" si="402"/>
        <v>1.0118885850041113</v>
      </c>
      <c r="CX348">
        <f t="shared" si="403"/>
        <v>1</v>
      </c>
      <c r="DC348" s="50" t="s">
        <v>1209</v>
      </c>
      <c r="DD348" s="53">
        <v>12</v>
      </c>
      <c r="DE348" s="53">
        <v>13</v>
      </c>
      <c r="DF348">
        <f t="shared" si="442"/>
        <v>0.38256114308249117</v>
      </c>
      <c r="DG348">
        <f t="shared" si="443"/>
        <v>10.493425622421508</v>
      </c>
      <c r="DH348">
        <f t="shared" si="444"/>
        <v>12.69500946448273</v>
      </c>
      <c r="DI348">
        <f t="shared" si="445"/>
        <v>15.009109074723016</v>
      </c>
      <c r="DJ348">
        <f t="shared" si="446"/>
        <v>20.07214257693359</v>
      </c>
      <c r="DK348" s="79">
        <f t="shared" si="404"/>
        <v>0.38256114308249117</v>
      </c>
      <c r="DL348">
        <f t="shared" si="405"/>
        <v>1</v>
      </c>
      <c r="DQ348" s="50" t="s">
        <v>1209</v>
      </c>
      <c r="DR348" s="53">
        <v>12</v>
      </c>
      <c r="DS348" s="53">
        <v>13</v>
      </c>
      <c r="DT348">
        <f t="shared" si="447"/>
        <v>0.41348065416380775</v>
      </c>
      <c r="DU348">
        <f t="shared" si="448"/>
        <v>9.7884678063312531</v>
      </c>
      <c r="DV348">
        <f t="shared" si="449"/>
        <v>12.190848208545269</v>
      </c>
      <c r="DW348">
        <f t="shared" si="450"/>
        <v>14.97367188150039</v>
      </c>
      <c r="DX348">
        <f t="shared" si="451"/>
        <v>20.157814532309875</v>
      </c>
      <c r="DY348" s="79">
        <f t="shared" si="406"/>
        <v>0.41348065416380775</v>
      </c>
      <c r="DZ348">
        <f t="shared" si="407"/>
        <v>1</v>
      </c>
      <c r="EE348" s="50" t="s">
        <v>1209</v>
      </c>
      <c r="EF348" s="53">
        <v>12</v>
      </c>
      <c r="EG348" s="53">
        <v>13</v>
      </c>
      <c r="EH348">
        <f t="shared" si="452"/>
        <v>7.3720283457301014E-2</v>
      </c>
      <c r="EI348">
        <f t="shared" si="453"/>
        <v>10.261957575423732</v>
      </c>
      <c r="EJ348">
        <f t="shared" si="454"/>
        <v>12.190848208545269</v>
      </c>
      <c r="EK348">
        <f t="shared" si="455"/>
        <v>14.97367188150039</v>
      </c>
      <c r="EL348">
        <f t="shared" si="456"/>
        <v>20.355203739119514</v>
      </c>
      <c r="EM348" s="79">
        <f t="shared" si="408"/>
        <v>7.3720283457301014E-2</v>
      </c>
      <c r="EN348">
        <f t="shared" si="409"/>
        <v>1</v>
      </c>
      <c r="ES348" s="50" t="s">
        <v>1209</v>
      </c>
      <c r="ET348" s="53">
        <v>12</v>
      </c>
      <c r="EU348" s="53">
        <v>13</v>
      </c>
      <c r="EV348">
        <f t="shared" si="457"/>
        <v>0.1219864428359973</v>
      </c>
      <c r="EW348">
        <f t="shared" si="458"/>
        <v>10.531320358368559</v>
      </c>
      <c r="EX348">
        <f t="shared" si="459"/>
        <v>12.190848208545269</v>
      </c>
      <c r="EY348">
        <f t="shared" si="460"/>
        <v>14.97367188150039</v>
      </c>
      <c r="EZ348">
        <f t="shared" si="461"/>
        <v>20.355203739119514</v>
      </c>
      <c r="FA348" s="79">
        <f t="shared" si="410"/>
        <v>0.1219864428359973</v>
      </c>
      <c r="FB348">
        <f t="shared" si="411"/>
        <v>1</v>
      </c>
    </row>
    <row r="349" spans="1:158">
      <c r="A349" s="50" t="s">
        <v>764</v>
      </c>
      <c r="B349" s="53">
        <v>2</v>
      </c>
      <c r="C349" s="53">
        <v>24</v>
      </c>
      <c r="H349" s="1">
        <v>348</v>
      </c>
      <c r="I349" s="50" t="s">
        <v>1193</v>
      </c>
      <c r="J349" s="53">
        <v>12</v>
      </c>
      <c r="K349" s="53">
        <v>13</v>
      </c>
      <c r="L349">
        <f t="shared" si="385"/>
        <v>13.45362404707371</v>
      </c>
      <c r="M349">
        <f t="shared" si="386"/>
        <v>10.63014581273465</v>
      </c>
      <c r="N349">
        <f t="shared" si="387"/>
        <v>14.866068747318506</v>
      </c>
      <c r="O349">
        <f t="shared" si="388"/>
        <v>15.556349186104045</v>
      </c>
      <c r="P349">
        <f t="shared" si="389"/>
        <v>2.2360679774997898</v>
      </c>
      <c r="Q349" s="79">
        <f t="shared" si="390"/>
        <v>2.2360679774997898</v>
      </c>
      <c r="R349">
        <f t="shared" si="391"/>
        <v>5</v>
      </c>
      <c r="W349" s="50" t="s">
        <v>1211</v>
      </c>
      <c r="X349" s="53">
        <v>12</v>
      </c>
      <c r="Y349" s="53">
        <v>13</v>
      </c>
      <c r="Z349">
        <f t="shared" si="412"/>
        <v>12.410177275123832</v>
      </c>
      <c r="AA349">
        <f t="shared" si="413"/>
        <v>11.198837723812336</v>
      </c>
      <c r="AB349">
        <f t="shared" si="414"/>
        <v>15.07956697559263</v>
      </c>
      <c r="AC349">
        <f t="shared" si="415"/>
        <v>13.901438774457844</v>
      </c>
      <c r="AD349">
        <f t="shared" si="416"/>
        <v>5.2916433707108084</v>
      </c>
      <c r="AE349" s="79">
        <f t="shared" si="392"/>
        <v>5.2916433707108084</v>
      </c>
      <c r="AF349">
        <f t="shared" si="393"/>
        <v>5</v>
      </c>
      <c r="AK349" s="50" t="s">
        <v>1211</v>
      </c>
      <c r="AL349" s="53">
        <v>12</v>
      </c>
      <c r="AM349" s="53">
        <v>13</v>
      </c>
      <c r="AN349">
        <f t="shared" si="417"/>
        <v>8.5168594283449011</v>
      </c>
      <c r="AO349">
        <f t="shared" si="418"/>
        <v>10.900967269002868</v>
      </c>
      <c r="AP349">
        <f t="shared" si="419"/>
        <v>15.390534194293414</v>
      </c>
      <c r="AQ349">
        <f t="shared" si="420"/>
        <v>13.068197189011533</v>
      </c>
      <c r="AR349">
        <f t="shared" si="421"/>
        <v>6.4060266737416027</v>
      </c>
      <c r="AS349" s="79">
        <f t="shared" si="394"/>
        <v>6.4060266737416027</v>
      </c>
      <c r="AT349">
        <f t="shared" si="395"/>
        <v>5</v>
      </c>
      <c r="AY349" s="50" t="s">
        <v>1211</v>
      </c>
      <c r="AZ349" s="53">
        <v>12</v>
      </c>
      <c r="BA349" s="53">
        <v>13</v>
      </c>
      <c r="BB349">
        <f t="shared" si="422"/>
        <v>7.0198439226983229</v>
      </c>
      <c r="BC349">
        <f t="shared" si="423"/>
        <v>9.9756648313923293</v>
      </c>
      <c r="BD349">
        <f t="shared" si="424"/>
        <v>15.460596540938157</v>
      </c>
      <c r="BE349">
        <f t="shared" si="425"/>
        <v>13.068197189011533</v>
      </c>
      <c r="BF349">
        <f t="shared" si="426"/>
        <v>7.3592181063355913</v>
      </c>
      <c r="BG349" s="79">
        <f t="shared" si="396"/>
        <v>7.0198439226983229</v>
      </c>
      <c r="BH349">
        <f t="shared" si="397"/>
        <v>1</v>
      </c>
      <c r="BM349" s="50" t="s">
        <v>1211</v>
      </c>
      <c r="BN349" s="53">
        <v>12</v>
      </c>
      <c r="BO349" s="53">
        <v>13</v>
      </c>
      <c r="BP349">
        <f t="shared" si="427"/>
        <v>3.5380091461732146</v>
      </c>
      <c r="BQ349">
        <f t="shared" si="428"/>
        <v>11.353144451031028</v>
      </c>
      <c r="BR349">
        <f t="shared" si="429"/>
        <v>15.390699366435284</v>
      </c>
      <c r="BS349">
        <f t="shared" si="430"/>
        <v>11.225862995778987</v>
      </c>
      <c r="BT349">
        <f t="shared" si="431"/>
        <v>12.158883811015972</v>
      </c>
      <c r="BU349" s="79">
        <f t="shared" si="398"/>
        <v>3.5380091461732146</v>
      </c>
      <c r="BV349">
        <f t="shared" si="399"/>
        <v>1</v>
      </c>
      <c r="CA349" s="50" t="s">
        <v>1211</v>
      </c>
      <c r="CB349" s="53">
        <v>12</v>
      </c>
      <c r="CC349" s="53">
        <v>13</v>
      </c>
      <c r="CD349">
        <f t="shared" si="432"/>
        <v>2.0253938432569303</v>
      </c>
      <c r="CE349">
        <f t="shared" si="433"/>
        <v>10.985160314302828</v>
      </c>
      <c r="CF349">
        <f t="shared" si="434"/>
        <v>15.497057969158885</v>
      </c>
      <c r="CG349">
        <f t="shared" si="435"/>
        <v>11.225862995778987</v>
      </c>
      <c r="CH349">
        <f t="shared" si="436"/>
        <v>16.490744509836158</v>
      </c>
      <c r="CI349" s="79">
        <f t="shared" si="400"/>
        <v>2.0253938432569303</v>
      </c>
      <c r="CJ349">
        <f t="shared" si="401"/>
        <v>1</v>
      </c>
      <c r="CO349" s="50" t="s">
        <v>1211</v>
      </c>
      <c r="CP349" s="53">
        <v>12</v>
      </c>
      <c r="CQ349" s="53">
        <v>13</v>
      </c>
      <c r="CR349">
        <f t="shared" si="437"/>
        <v>1.0118885850041113</v>
      </c>
      <c r="CS349">
        <f t="shared" si="438"/>
        <v>10.342176995197866</v>
      </c>
      <c r="CT349">
        <f t="shared" si="439"/>
        <v>8.7820249760171425</v>
      </c>
      <c r="CU349">
        <f t="shared" si="440"/>
        <v>11.225862995778987</v>
      </c>
      <c r="CV349">
        <f t="shared" si="441"/>
        <v>20.049136078699494</v>
      </c>
      <c r="CW349" s="79">
        <f t="shared" si="402"/>
        <v>1.0118885850041113</v>
      </c>
      <c r="CX349">
        <f t="shared" si="403"/>
        <v>1</v>
      </c>
      <c r="DC349" s="50" t="s">
        <v>1211</v>
      </c>
      <c r="DD349" s="53">
        <v>12</v>
      </c>
      <c r="DE349" s="53">
        <v>13</v>
      </c>
      <c r="DF349">
        <f t="shared" si="442"/>
        <v>0.38256114308249117</v>
      </c>
      <c r="DG349">
        <f t="shared" si="443"/>
        <v>10.493425622421508</v>
      </c>
      <c r="DH349">
        <f t="shared" si="444"/>
        <v>12.69500946448273</v>
      </c>
      <c r="DI349">
        <f t="shared" si="445"/>
        <v>15.009109074723016</v>
      </c>
      <c r="DJ349">
        <f t="shared" si="446"/>
        <v>20.07214257693359</v>
      </c>
      <c r="DK349" s="79">
        <f t="shared" si="404"/>
        <v>0.38256114308249117</v>
      </c>
      <c r="DL349">
        <f t="shared" si="405"/>
        <v>1</v>
      </c>
      <c r="DQ349" s="50" t="s">
        <v>1211</v>
      </c>
      <c r="DR349" s="53">
        <v>12</v>
      </c>
      <c r="DS349" s="53">
        <v>13</v>
      </c>
      <c r="DT349">
        <f t="shared" si="447"/>
        <v>0.41348065416380775</v>
      </c>
      <c r="DU349">
        <f t="shared" si="448"/>
        <v>9.7884678063312531</v>
      </c>
      <c r="DV349">
        <f t="shared" si="449"/>
        <v>12.190848208545269</v>
      </c>
      <c r="DW349">
        <f t="shared" si="450"/>
        <v>14.97367188150039</v>
      </c>
      <c r="DX349">
        <f t="shared" si="451"/>
        <v>20.157814532309875</v>
      </c>
      <c r="DY349" s="79">
        <f t="shared" si="406"/>
        <v>0.41348065416380775</v>
      </c>
      <c r="DZ349">
        <f t="shared" si="407"/>
        <v>1</v>
      </c>
      <c r="EE349" s="50" t="s">
        <v>1211</v>
      </c>
      <c r="EF349" s="53">
        <v>12</v>
      </c>
      <c r="EG349" s="53">
        <v>13</v>
      </c>
      <c r="EH349">
        <f t="shared" si="452"/>
        <v>7.3720283457301014E-2</v>
      </c>
      <c r="EI349">
        <f t="shared" si="453"/>
        <v>10.261957575423732</v>
      </c>
      <c r="EJ349">
        <f t="shared" si="454"/>
        <v>12.190848208545269</v>
      </c>
      <c r="EK349">
        <f t="shared" si="455"/>
        <v>14.97367188150039</v>
      </c>
      <c r="EL349">
        <f t="shared" si="456"/>
        <v>20.355203739119514</v>
      </c>
      <c r="EM349" s="79">
        <f t="shared" si="408"/>
        <v>7.3720283457301014E-2</v>
      </c>
      <c r="EN349">
        <f t="shared" si="409"/>
        <v>1</v>
      </c>
      <c r="ES349" s="50" t="s">
        <v>1211</v>
      </c>
      <c r="ET349" s="53">
        <v>12</v>
      </c>
      <c r="EU349" s="53">
        <v>13</v>
      </c>
      <c r="EV349">
        <f t="shared" si="457"/>
        <v>0.1219864428359973</v>
      </c>
      <c r="EW349">
        <f t="shared" si="458"/>
        <v>10.531320358368559</v>
      </c>
      <c r="EX349">
        <f t="shared" si="459"/>
        <v>12.190848208545269</v>
      </c>
      <c r="EY349">
        <f t="shared" si="460"/>
        <v>14.97367188150039</v>
      </c>
      <c r="EZ349">
        <f t="shared" si="461"/>
        <v>20.355203739119514</v>
      </c>
      <c r="FA349" s="79">
        <f t="shared" si="410"/>
        <v>0.1219864428359973</v>
      </c>
      <c r="FB349">
        <f t="shared" si="411"/>
        <v>1</v>
      </c>
    </row>
    <row r="350" spans="1:158">
      <c r="A350" s="50" t="s">
        <v>765</v>
      </c>
      <c r="B350" s="53">
        <v>23</v>
      </c>
      <c r="C350" s="53">
        <v>27</v>
      </c>
      <c r="H350" s="1">
        <v>349</v>
      </c>
      <c r="I350" s="50" t="s">
        <v>96</v>
      </c>
      <c r="J350" s="51">
        <v>9</v>
      </c>
      <c r="K350" s="51">
        <v>16</v>
      </c>
      <c r="L350">
        <f t="shared" si="385"/>
        <v>14.317821063276353</v>
      </c>
      <c r="M350">
        <f t="shared" si="386"/>
        <v>14.866068747318506</v>
      </c>
      <c r="N350">
        <f t="shared" si="387"/>
        <v>10.63014581273465</v>
      </c>
      <c r="O350">
        <f t="shared" si="388"/>
        <v>11.313708498984761</v>
      </c>
      <c r="P350">
        <f t="shared" si="389"/>
        <v>2.2360679774997898</v>
      </c>
      <c r="Q350" s="79">
        <f t="shared" si="390"/>
        <v>2.2360679774997898</v>
      </c>
      <c r="R350">
        <f t="shared" si="391"/>
        <v>5</v>
      </c>
      <c r="W350" s="50" t="s">
        <v>1213</v>
      </c>
      <c r="X350" s="53">
        <v>10</v>
      </c>
      <c r="Y350" s="53">
        <v>14</v>
      </c>
      <c r="Z350">
        <f t="shared" si="412"/>
        <v>11.91270330361669</v>
      </c>
      <c r="AA350">
        <f t="shared" si="413"/>
        <v>13.43142418160793</v>
      </c>
      <c r="AB350">
        <f t="shared" si="414"/>
        <v>13.215574323327152</v>
      </c>
      <c r="AC350">
        <f t="shared" si="415"/>
        <v>11.715374513859981</v>
      </c>
      <c r="AD350">
        <f t="shared" si="416"/>
        <v>6.1795944040596291</v>
      </c>
      <c r="AE350" s="79">
        <f t="shared" si="392"/>
        <v>6.1795944040596291</v>
      </c>
      <c r="AF350">
        <f t="shared" si="393"/>
        <v>5</v>
      </c>
      <c r="AK350" s="50" t="s">
        <v>1213</v>
      </c>
      <c r="AL350" s="53">
        <v>10</v>
      </c>
      <c r="AM350" s="53">
        <v>14</v>
      </c>
      <c r="AN350">
        <f t="shared" si="417"/>
        <v>8.6568556556169654</v>
      </c>
      <c r="AO350">
        <f t="shared" si="418"/>
        <v>13.116763252413753</v>
      </c>
      <c r="AP350">
        <f t="shared" si="419"/>
        <v>13.517363555579722</v>
      </c>
      <c r="AQ350">
        <f t="shared" si="420"/>
        <v>10.883218477954436</v>
      </c>
      <c r="AR350">
        <f t="shared" si="421"/>
        <v>7.2326005754976475</v>
      </c>
      <c r="AS350" s="79">
        <f t="shared" si="394"/>
        <v>7.2326005754976475</v>
      </c>
      <c r="AT350">
        <f t="shared" si="395"/>
        <v>5</v>
      </c>
      <c r="AY350" s="50" t="s">
        <v>1213</v>
      </c>
      <c r="AZ350" s="53">
        <v>10</v>
      </c>
      <c r="BA350" s="53">
        <v>14</v>
      </c>
      <c r="BB350">
        <f t="shared" si="422"/>
        <v>8.640740101579528</v>
      </c>
      <c r="BC350">
        <f t="shared" si="423"/>
        <v>12.207124510476566</v>
      </c>
      <c r="BD350">
        <f t="shared" si="424"/>
        <v>13.546447352485778</v>
      </c>
      <c r="BE350">
        <f t="shared" si="425"/>
        <v>10.883218477954436</v>
      </c>
      <c r="BF350">
        <f t="shared" si="426"/>
        <v>8.4362965379731403</v>
      </c>
      <c r="BG350" s="79">
        <f t="shared" si="396"/>
        <v>8.4362965379731403</v>
      </c>
      <c r="BH350">
        <f t="shared" si="397"/>
        <v>5</v>
      </c>
      <c r="BM350" s="50" t="s">
        <v>1213</v>
      </c>
      <c r="BN350" s="53">
        <v>10</v>
      </c>
      <c r="BO350" s="53">
        <v>14</v>
      </c>
      <c r="BP350">
        <f t="shared" si="427"/>
        <v>4.7697503534677077</v>
      </c>
      <c r="BQ350">
        <f t="shared" si="428"/>
        <v>13.572386614519077</v>
      </c>
      <c r="BR350">
        <f t="shared" si="429"/>
        <v>13.472716000569129</v>
      </c>
      <c r="BS350">
        <f t="shared" si="430"/>
        <v>8.9899944382630181</v>
      </c>
      <c r="BT350">
        <f t="shared" si="431"/>
        <v>12.891047857710648</v>
      </c>
      <c r="BU350" s="79">
        <f t="shared" si="398"/>
        <v>4.7697503534677077</v>
      </c>
      <c r="BV350">
        <f t="shared" si="399"/>
        <v>1</v>
      </c>
      <c r="CA350" s="50" t="s">
        <v>1213</v>
      </c>
      <c r="CB350" s="53">
        <v>10</v>
      </c>
      <c r="CC350" s="53">
        <v>14</v>
      </c>
      <c r="CD350">
        <f t="shared" si="432"/>
        <v>2.6416522178937716</v>
      </c>
      <c r="CE350">
        <f t="shared" si="433"/>
        <v>13.159908096371106</v>
      </c>
      <c r="CF350">
        <f t="shared" si="434"/>
        <v>13.564158355883013</v>
      </c>
      <c r="CG350">
        <f t="shared" si="435"/>
        <v>8.9899944382630181</v>
      </c>
      <c r="CH350">
        <f t="shared" si="436"/>
        <v>17.297977246738746</v>
      </c>
      <c r="CI350" s="79">
        <f t="shared" si="400"/>
        <v>2.6416522178937716</v>
      </c>
      <c r="CJ350">
        <f t="shared" si="401"/>
        <v>1</v>
      </c>
      <c r="CO350" s="50" t="s">
        <v>1213</v>
      </c>
      <c r="CP350" s="53">
        <v>10</v>
      </c>
      <c r="CQ350" s="53">
        <v>14</v>
      </c>
      <c r="CR350">
        <f t="shared" si="437"/>
        <v>2.2911165331474579</v>
      </c>
      <c r="CS350">
        <f t="shared" si="438"/>
        <v>12.49042132996321</v>
      </c>
      <c r="CT350">
        <f t="shared" si="439"/>
        <v>6.6798050878292008</v>
      </c>
      <c r="CU350">
        <f t="shared" si="440"/>
        <v>8.9899944382630181</v>
      </c>
      <c r="CV350">
        <f t="shared" si="441"/>
        <v>20.935048810600126</v>
      </c>
      <c r="CW350" s="79">
        <f t="shared" si="402"/>
        <v>2.2911165331474579</v>
      </c>
      <c r="CX350">
        <f t="shared" si="403"/>
        <v>1</v>
      </c>
      <c r="DC350" s="50" t="s">
        <v>1213</v>
      </c>
      <c r="DD350" s="53">
        <v>10</v>
      </c>
      <c r="DE350" s="53">
        <v>14</v>
      </c>
      <c r="DF350">
        <f t="shared" si="442"/>
        <v>2.2338250666058386</v>
      </c>
      <c r="DG350">
        <f t="shared" si="443"/>
        <v>12.646824501165984</v>
      </c>
      <c r="DH350">
        <f t="shared" si="444"/>
        <v>11.947162586794661</v>
      </c>
      <c r="DI350">
        <f t="shared" si="445"/>
        <v>13.059939319037158</v>
      </c>
      <c r="DJ350">
        <f t="shared" si="446"/>
        <v>20.947269605100093</v>
      </c>
      <c r="DK350" s="79">
        <f t="shared" si="404"/>
        <v>2.2338250666058386</v>
      </c>
      <c r="DL350">
        <f t="shared" si="405"/>
        <v>1</v>
      </c>
      <c r="DQ350" s="50" t="s">
        <v>1213</v>
      </c>
      <c r="DR350" s="53">
        <v>10</v>
      </c>
      <c r="DS350" s="53">
        <v>14</v>
      </c>
      <c r="DT350">
        <f t="shared" si="447"/>
        <v>2.2229728858822662</v>
      </c>
      <c r="DU350">
        <f t="shared" si="448"/>
        <v>11.904539336386915</v>
      </c>
      <c r="DV350">
        <f t="shared" si="449"/>
        <v>11.641371995937222</v>
      </c>
      <c r="DW350">
        <f t="shared" si="450"/>
        <v>13.032402030279584</v>
      </c>
      <c r="DX350">
        <f t="shared" si="451"/>
        <v>21.042135086511617</v>
      </c>
      <c r="DY350" s="79">
        <f t="shared" si="406"/>
        <v>2.2229728858822662</v>
      </c>
      <c r="DZ350">
        <f t="shared" si="407"/>
        <v>1</v>
      </c>
      <c r="EE350" s="50" t="s">
        <v>1213</v>
      </c>
      <c r="EF350" s="53">
        <v>10</v>
      </c>
      <c r="EG350" s="53">
        <v>14</v>
      </c>
      <c r="EH350">
        <f t="shared" si="452"/>
        <v>2.2080680560600996</v>
      </c>
      <c r="EI350">
        <f t="shared" si="453"/>
        <v>12.408481933250195</v>
      </c>
      <c r="EJ350">
        <f t="shared" si="454"/>
        <v>11.641371995937222</v>
      </c>
      <c r="EK350">
        <f t="shared" si="455"/>
        <v>13.032402030279584</v>
      </c>
      <c r="EL350">
        <f t="shared" si="456"/>
        <v>21.239198431698526</v>
      </c>
      <c r="EM350" s="79">
        <f t="shared" si="408"/>
        <v>2.2080680560600996</v>
      </c>
      <c r="EN350">
        <f t="shared" si="409"/>
        <v>1</v>
      </c>
      <c r="ES350" s="50" t="s">
        <v>1213</v>
      </c>
      <c r="ET350" s="53">
        <v>10</v>
      </c>
      <c r="EU350" s="53">
        <v>14</v>
      </c>
      <c r="EV350">
        <f t="shared" si="457"/>
        <v>2.3577136705367292</v>
      </c>
      <c r="EW350">
        <f t="shared" si="458"/>
        <v>12.679490051677476</v>
      </c>
      <c r="EX350">
        <f t="shared" si="459"/>
        <v>11.641371995937222</v>
      </c>
      <c r="EY350">
        <f t="shared" si="460"/>
        <v>13.032402030279584</v>
      </c>
      <c r="EZ350">
        <f t="shared" si="461"/>
        <v>21.239198431698526</v>
      </c>
      <c r="FA350" s="79">
        <f t="shared" si="410"/>
        <v>2.3577136705367292</v>
      </c>
      <c r="FB350">
        <f t="shared" si="411"/>
        <v>1</v>
      </c>
    </row>
    <row r="351" spans="1:158">
      <c r="A351" s="50" t="s">
        <v>766</v>
      </c>
      <c r="B351" s="53">
        <v>38</v>
      </c>
      <c r="C351" s="53">
        <v>28</v>
      </c>
      <c r="H351" s="1">
        <v>350</v>
      </c>
      <c r="I351" s="50" t="s">
        <v>810</v>
      </c>
      <c r="J351" s="53">
        <v>26</v>
      </c>
      <c r="K351" s="53">
        <v>23</v>
      </c>
      <c r="L351">
        <f t="shared" si="385"/>
        <v>30.479501308256342</v>
      </c>
      <c r="M351">
        <f t="shared" si="386"/>
        <v>19.313207915827967</v>
      </c>
      <c r="N351">
        <f t="shared" si="387"/>
        <v>24.020824298928627</v>
      </c>
      <c r="O351">
        <f t="shared" si="388"/>
        <v>25.019992006393608</v>
      </c>
      <c r="P351">
        <f t="shared" si="389"/>
        <v>18.357559750685819</v>
      </c>
      <c r="Q351" s="79">
        <f t="shared" si="390"/>
        <v>18.357559750685819</v>
      </c>
      <c r="R351">
        <f t="shared" si="391"/>
        <v>5</v>
      </c>
      <c r="W351" s="50" t="s">
        <v>1217</v>
      </c>
      <c r="X351" s="53">
        <v>12</v>
      </c>
      <c r="Y351" s="53">
        <v>13</v>
      </c>
      <c r="Z351">
        <f t="shared" si="412"/>
        <v>12.410177275123832</v>
      </c>
      <c r="AA351">
        <f t="shared" si="413"/>
        <v>11.198837723812336</v>
      </c>
      <c r="AB351">
        <f t="shared" si="414"/>
        <v>15.07956697559263</v>
      </c>
      <c r="AC351">
        <f t="shared" si="415"/>
        <v>13.901438774457844</v>
      </c>
      <c r="AD351">
        <f t="shared" si="416"/>
        <v>5.2916433707108084</v>
      </c>
      <c r="AE351" s="79">
        <f t="shared" si="392"/>
        <v>5.2916433707108084</v>
      </c>
      <c r="AF351">
        <f t="shared" si="393"/>
        <v>5</v>
      </c>
      <c r="AK351" s="50" t="s">
        <v>1217</v>
      </c>
      <c r="AL351" s="53">
        <v>12</v>
      </c>
      <c r="AM351" s="53">
        <v>13</v>
      </c>
      <c r="AN351">
        <f t="shared" si="417"/>
        <v>8.5168594283449011</v>
      </c>
      <c r="AO351">
        <f t="shared" si="418"/>
        <v>10.900967269002868</v>
      </c>
      <c r="AP351">
        <f t="shared" si="419"/>
        <v>15.390534194293414</v>
      </c>
      <c r="AQ351">
        <f t="shared" si="420"/>
        <v>13.068197189011533</v>
      </c>
      <c r="AR351">
        <f t="shared" si="421"/>
        <v>6.4060266737416027</v>
      </c>
      <c r="AS351" s="79">
        <f t="shared" si="394"/>
        <v>6.4060266737416027</v>
      </c>
      <c r="AT351">
        <f t="shared" si="395"/>
        <v>5</v>
      </c>
      <c r="AY351" s="50" t="s">
        <v>1217</v>
      </c>
      <c r="AZ351" s="53">
        <v>12</v>
      </c>
      <c r="BA351" s="53">
        <v>13</v>
      </c>
      <c r="BB351">
        <f t="shared" si="422"/>
        <v>7.0198439226983229</v>
      </c>
      <c r="BC351">
        <f t="shared" si="423"/>
        <v>9.9756648313923293</v>
      </c>
      <c r="BD351">
        <f t="shared" si="424"/>
        <v>15.460596540938157</v>
      </c>
      <c r="BE351">
        <f t="shared" si="425"/>
        <v>13.068197189011533</v>
      </c>
      <c r="BF351">
        <f t="shared" si="426"/>
        <v>7.3592181063355913</v>
      </c>
      <c r="BG351" s="79">
        <f t="shared" si="396"/>
        <v>7.0198439226983229</v>
      </c>
      <c r="BH351">
        <f t="shared" si="397"/>
        <v>1</v>
      </c>
      <c r="BM351" s="50" t="s">
        <v>1217</v>
      </c>
      <c r="BN351" s="53">
        <v>12</v>
      </c>
      <c r="BO351" s="53">
        <v>13</v>
      </c>
      <c r="BP351">
        <f t="shared" si="427"/>
        <v>3.5380091461732146</v>
      </c>
      <c r="BQ351">
        <f t="shared" si="428"/>
        <v>11.353144451031028</v>
      </c>
      <c r="BR351">
        <f t="shared" si="429"/>
        <v>15.390699366435284</v>
      </c>
      <c r="BS351">
        <f t="shared" si="430"/>
        <v>11.225862995778987</v>
      </c>
      <c r="BT351">
        <f t="shared" si="431"/>
        <v>12.158883811015972</v>
      </c>
      <c r="BU351" s="79">
        <f t="shared" si="398"/>
        <v>3.5380091461732146</v>
      </c>
      <c r="BV351">
        <f t="shared" si="399"/>
        <v>1</v>
      </c>
      <c r="CA351" s="50" t="s">
        <v>1217</v>
      </c>
      <c r="CB351" s="53">
        <v>12</v>
      </c>
      <c r="CC351" s="53">
        <v>13</v>
      </c>
      <c r="CD351">
        <f t="shared" si="432"/>
        <v>2.0253938432569303</v>
      </c>
      <c r="CE351">
        <f t="shared" si="433"/>
        <v>10.985160314302828</v>
      </c>
      <c r="CF351">
        <f t="shared" si="434"/>
        <v>15.497057969158885</v>
      </c>
      <c r="CG351">
        <f t="shared" si="435"/>
        <v>11.225862995778987</v>
      </c>
      <c r="CH351">
        <f t="shared" si="436"/>
        <v>16.490744509836158</v>
      </c>
      <c r="CI351" s="79">
        <f t="shared" si="400"/>
        <v>2.0253938432569303</v>
      </c>
      <c r="CJ351">
        <f t="shared" si="401"/>
        <v>1</v>
      </c>
      <c r="CO351" s="50" t="s">
        <v>1217</v>
      </c>
      <c r="CP351" s="53">
        <v>12</v>
      </c>
      <c r="CQ351" s="53">
        <v>13</v>
      </c>
      <c r="CR351">
        <f t="shared" si="437"/>
        <v>1.0118885850041113</v>
      </c>
      <c r="CS351">
        <f t="shared" si="438"/>
        <v>10.342176995197866</v>
      </c>
      <c r="CT351">
        <f t="shared" si="439"/>
        <v>8.7820249760171425</v>
      </c>
      <c r="CU351">
        <f t="shared" si="440"/>
        <v>11.225862995778987</v>
      </c>
      <c r="CV351">
        <f t="shared" si="441"/>
        <v>20.049136078699494</v>
      </c>
      <c r="CW351" s="79">
        <f t="shared" si="402"/>
        <v>1.0118885850041113</v>
      </c>
      <c r="CX351">
        <f t="shared" si="403"/>
        <v>1</v>
      </c>
      <c r="DC351" s="50" t="s">
        <v>1217</v>
      </c>
      <c r="DD351" s="53">
        <v>12</v>
      </c>
      <c r="DE351" s="53">
        <v>13</v>
      </c>
      <c r="DF351">
        <f t="shared" si="442"/>
        <v>0.38256114308249117</v>
      </c>
      <c r="DG351">
        <f t="shared" si="443"/>
        <v>10.493425622421508</v>
      </c>
      <c r="DH351">
        <f t="shared" si="444"/>
        <v>12.69500946448273</v>
      </c>
      <c r="DI351">
        <f t="shared" si="445"/>
        <v>15.009109074723016</v>
      </c>
      <c r="DJ351">
        <f t="shared" si="446"/>
        <v>20.07214257693359</v>
      </c>
      <c r="DK351" s="79">
        <f t="shared" si="404"/>
        <v>0.38256114308249117</v>
      </c>
      <c r="DL351">
        <f t="shared" si="405"/>
        <v>1</v>
      </c>
      <c r="DQ351" s="50" t="s">
        <v>1217</v>
      </c>
      <c r="DR351" s="53">
        <v>12</v>
      </c>
      <c r="DS351" s="53">
        <v>13</v>
      </c>
      <c r="DT351">
        <f t="shared" si="447"/>
        <v>0.41348065416380775</v>
      </c>
      <c r="DU351">
        <f t="shared" si="448"/>
        <v>9.7884678063312531</v>
      </c>
      <c r="DV351">
        <f t="shared" si="449"/>
        <v>12.190848208545269</v>
      </c>
      <c r="DW351">
        <f t="shared" si="450"/>
        <v>14.97367188150039</v>
      </c>
      <c r="DX351">
        <f t="shared" si="451"/>
        <v>20.157814532309875</v>
      </c>
      <c r="DY351" s="79">
        <f t="shared" si="406"/>
        <v>0.41348065416380775</v>
      </c>
      <c r="DZ351">
        <f t="shared" si="407"/>
        <v>1</v>
      </c>
      <c r="EE351" s="50" t="s">
        <v>1217</v>
      </c>
      <c r="EF351" s="53">
        <v>12</v>
      </c>
      <c r="EG351" s="53">
        <v>13</v>
      </c>
      <c r="EH351">
        <f t="shared" si="452"/>
        <v>7.3720283457301014E-2</v>
      </c>
      <c r="EI351">
        <f t="shared" si="453"/>
        <v>10.261957575423732</v>
      </c>
      <c r="EJ351">
        <f t="shared" si="454"/>
        <v>12.190848208545269</v>
      </c>
      <c r="EK351">
        <f t="shared" si="455"/>
        <v>14.97367188150039</v>
      </c>
      <c r="EL351">
        <f t="shared" si="456"/>
        <v>20.355203739119514</v>
      </c>
      <c r="EM351" s="79">
        <f t="shared" si="408"/>
        <v>7.3720283457301014E-2</v>
      </c>
      <c r="EN351">
        <f t="shared" si="409"/>
        <v>1</v>
      </c>
      <c r="ES351" s="50" t="s">
        <v>1217</v>
      </c>
      <c r="ET351" s="53">
        <v>12</v>
      </c>
      <c r="EU351" s="53">
        <v>13</v>
      </c>
      <c r="EV351">
        <f t="shared" si="457"/>
        <v>0.1219864428359973</v>
      </c>
      <c r="EW351">
        <f t="shared" si="458"/>
        <v>10.531320358368559</v>
      </c>
      <c r="EX351">
        <f t="shared" si="459"/>
        <v>12.190848208545269</v>
      </c>
      <c r="EY351">
        <f t="shared" si="460"/>
        <v>14.97367188150039</v>
      </c>
      <c r="EZ351">
        <f t="shared" si="461"/>
        <v>20.355203739119514</v>
      </c>
      <c r="FA351" s="79">
        <f t="shared" si="410"/>
        <v>0.1219864428359973</v>
      </c>
      <c r="FB351">
        <f t="shared" si="411"/>
        <v>1</v>
      </c>
    </row>
    <row r="352" spans="1:158">
      <c r="A352" s="50" t="s">
        <v>767</v>
      </c>
      <c r="B352" s="53">
        <v>16</v>
      </c>
      <c r="C352" s="53">
        <v>2</v>
      </c>
      <c r="H352" s="1">
        <v>351</v>
      </c>
      <c r="I352" s="50" t="s">
        <v>553</v>
      </c>
      <c r="J352" s="53">
        <v>15</v>
      </c>
      <c r="K352" s="53">
        <v>9</v>
      </c>
      <c r="L352">
        <f t="shared" si="385"/>
        <v>13.416407864998739</v>
      </c>
      <c r="M352">
        <f t="shared" si="386"/>
        <v>5.6568542494923806</v>
      </c>
      <c r="N352">
        <f t="shared" si="387"/>
        <v>19.849433241279208</v>
      </c>
      <c r="O352">
        <f t="shared" si="388"/>
        <v>20.518284528683193</v>
      </c>
      <c r="P352">
        <f t="shared" si="389"/>
        <v>7.0710678118654755</v>
      </c>
      <c r="Q352" s="79">
        <f t="shared" si="390"/>
        <v>5.6568542494923806</v>
      </c>
      <c r="R352">
        <f t="shared" si="391"/>
        <v>2</v>
      </c>
      <c r="W352" s="50" t="s">
        <v>1221</v>
      </c>
      <c r="X352" s="53">
        <v>12</v>
      </c>
      <c r="Y352" s="53">
        <v>13</v>
      </c>
      <c r="Z352">
        <f t="shared" si="412"/>
        <v>12.410177275123832</v>
      </c>
      <c r="AA352">
        <f t="shared" si="413"/>
        <v>11.198837723812336</v>
      </c>
      <c r="AB352">
        <f t="shared" si="414"/>
        <v>15.07956697559263</v>
      </c>
      <c r="AC352">
        <f t="shared" si="415"/>
        <v>13.901438774457844</v>
      </c>
      <c r="AD352">
        <f t="shared" si="416"/>
        <v>5.2916433707108084</v>
      </c>
      <c r="AE352" s="79">
        <f t="shared" si="392"/>
        <v>5.2916433707108084</v>
      </c>
      <c r="AF352">
        <f t="shared" si="393"/>
        <v>5</v>
      </c>
      <c r="AK352" s="50" t="s">
        <v>1221</v>
      </c>
      <c r="AL352" s="53">
        <v>12</v>
      </c>
      <c r="AM352" s="53">
        <v>13</v>
      </c>
      <c r="AN352">
        <f t="shared" si="417"/>
        <v>8.5168594283449011</v>
      </c>
      <c r="AO352">
        <f t="shared" si="418"/>
        <v>10.900967269002868</v>
      </c>
      <c r="AP352">
        <f t="shared" si="419"/>
        <v>15.390534194293414</v>
      </c>
      <c r="AQ352">
        <f t="shared" si="420"/>
        <v>13.068197189011533</v>
      </c>
      <c r="AR352">
        <f t="shared" si="421"/>
        <v>6.4060266737416027</v>
      </c>
      <c r="AS352" s="79">
        <f t="shared" si="394"/>
        <v>6.4060266737416027</v>
      </c>
      <c r="AT352">
        <f t="shared" si="395"/>
        <v>5</v>
      </c>
      <c r="AY352" s="50" t="s">
        <v>1221</v>
      </c>
      <c r="AZ352" s="53">
        <v>12</v>
      </c>
      <c r="BA352" s="53">
        <v>13</v>
      </c>
      <c r="BB352">
        <f t="shared" si="422"/>
        <v>7.0198439226983229</v>
      </c>
      <c r="BC352">
        <f t="shared" si="423"/>
        <v>9.9756648313923293</v>
      </c>
      <c r="BD352">
        <f t="shared" si="424"/>
        <v>15.460596540938157</v>
      </c>
      <c r="BE352">
        <f t="shared" si="425"/>
        <v>13.068197189011533</v>
      </c>
      <c r="BF352">
        <f t="shared" si="426"/>
        <v>7.3592181063355913</v>
      </c>
      <c r="BG352" s="79">
        <f t="shared" si="396"/>
        <v>7.0198439226983229</v>
      </c>
      <c r="BH352">
        <f t="shared" si="397"/>
        <v>1</v>
      </c>
      <c r="BM352" s="50" t="s">
        <v>1221</v>
      </c>
      <c r="BN352" s="53">
        <v>12</v>
      </c>
      <c r="BO352" s="53">
        <v>13</v>
      </c>
      <c r="BP352">
        <f t="shared" si="427"/>
        <v>3.5380091461732146</v>
      </c>
      <c r="BQ352">
        <f t="shared" si="428"/>
        <v>11.353144451031028</v>
      </c>
      <c r="BR352">
        <f t="shared" si="429"/>
        <v>15.390699366435284</v>
      </c>
      <c r="BS352">
        <f t="shared" si="430"/>
        <v>11.225862995778987</v>
      </c>
      <c r="BT352">
        <f t="shared" si="431"/>
        <v>12.158883811015972</v>
      </c>
      <c r="BU352" s="79">
        <f t="shared" si="398"/>
        <v>3.5380091461732146</v>
      </c>
      <c r="BV352">
        <f t="shared" si="399"/>
        <v>1</v>
      </c>
      <c r="CA352" s="50" t="s">
        <v>1221</v>
      </c>
      <c r="CB352" s="53">
        <v>12</v>
      </c>
      <c r="CC352" s="53">
        <v>13</v>
      </c>
      <c r="CD352">
        <f t="shared" si="432"/>
        <v>2.0253938432569303</v>
      </c>
      <c r="CE352">
        <f t="shared" si="433"/>
        <v>10.985160314302828</v>
      </c>
      <c r="CF352">
        <f t="shared" si="434"/>
        <v>15.497057969158885</v>
      </c>
      <c r="CG352">
        <f t="shared" si="435"/>
        <v>11.225862995778987</v>
      </c>
      <c r="CH352">
        <f t="shared" si="436"/>
        <v>16.490744509836158</v>
      </c>
      <c r="CI352" s="79">
        <f t="shared" si="400"/>
        <v>2.0253938432569303</v>
      </c>
      <c r="CJ352">
        <f t="shared" si="401"/>
        <v>1</v>
      </c>
      <c r="CO352" s="50" t="s">
        <v>1221</v>
      </c>
      <c r="CP352" s="53">
        <v>12</v>
      </c>
      <c r="CQ352" s="53">
        <v>13</v>
      </c>
      <c r="CR352">
        <f t="shared" si="437"/>
        <v>1.0118885850041113</v>
      </c>
      <c r="CS352">
        <f t="shared" si="438"/>
        <v>10.342176995197866</v>
      </c>
      <c r="CT352">
        <f t="shared" si="439"/>
        <v>8.7820249760171425</v>
      </c>
      <c r="CU352">
        <f t="shared" si="440"/>
        <v>11.225862995778987</v>
      </c>
      <c r="CV352">
        <f t="shared" si="441"/>
        <v>20.049136078699494</v>
      </c>
      <c r="CW352" s="79">
        <f t="shared" si="402"/>
        <v>1.0118885850041113</v>
      </c>
      <c r="CX352">
        <f t="shared" si="403"/>
        <v>1</v>
      </c>
      <c r="DC352" s="50" t="s">
        <v>1221</v>
      </c>
      <c r="DD352" s="53">
        <v>12</v>
      </c>
      <c r="DE352" s="53">
        <v>13</v>
      </c>
      <c r="DF352">
        <f t="shared" si="442"/>
        <v>0.38256114308249117</v>
      </c>
      <c r="DG352">
        <f t="shared" si="443"/>
        <v>10.493425622421508</v>
      </c>
      <c r="DH352">
        <f t="shared" si="444"/>
        <v>12.69500946448273</v>
      </c>
      <c r="DI352">
        <f t="shared" si="445"/>
        <v>15.009109074723016</v>
      </c>
      <c r="DJ352">
        <f t="shared" si="446"/>
        <v>20.07214257693359</v>
      </c>
      <c r="DK352" s="79">
        <f t="shared" si="404"/>
        <v>0.38256114308249117</v>
      </c>
      <c r="DL352">
        <f t="shared" si="405"/>
        <v>1</v>
      </c>
      <c r="DQ352" s="50" t="s">
        <v>1221</v>
      </c>
      <c r="DR352" s="53">
        <v>12</v>
      </c>
      <c r="DS352" s="53">
        <v>13</v>
      </c>
      <c r="DT352">
        <f t="shared" si="447"/>
        <v>0.41348065416380775</v>
      </c>
      <c r="DU352">
        <f t="shared" si="448"/>
        <v>9.7884678063312531</v>
      </c>
      <c r="DV352">
        <f t="shared" si="449"/>
        <v>12.190848208545269</v>
      </c>
      <c r="DW352">
        <f t="shared" si="450"/>
        <v>14.97367188150039</v>
      </c>
      <c r="DX352">
        <f t="shared" si="451"/>
        <v>20.157814532309875</v>
      </c>
      <c r="DY352" s="79">
        <f t="shared" si="406"/>
        <v>0.41348065416380775</v>
      </c>
      <c r="DZ352">
        <f t="shared" si="407"/>
        <v>1</v>
      </c>
      <c r="EE352" s="50" t="s">
        <v>1221</v>
      </c>
      <c r="EF352" s="53">
        <v>12</v>
      </c>
      <c r="EG352" s="53">
        <v>13</v>
      </c>
      <c r="EH352">
        <f t="shared" si="452"/>
        <v>7.3720283457301014E-2</v>
      </c>
      <c r="EI352">
        <f t="shared" si="453"/>
        <v>10.261957575423732</v>
      </c>
      <c r="EJ352">
        <f t="shared" si="454"/>
        <v>12.190848208545269</v>
      </c>
      <c r="EK352">
        <f t="shared" si="455"/>
        <v>14.97367188150039</v>
      </c>
      <c r="EL352">
        <f t="shared" si="456"/>
        <v>20.355203739119514</v>
      </c>
      <c r="EM352" s="79">
        <f t="shared" si="408"/>
        <v>7.3720283457301014E-2</v>
      </c>
      <c r="EN352">
        <f t="shared" si="409"/>
        <v>1</v>
      </c>
      <c r="ES352" s="50" t="s">
        <v>1221</v>
      </c>
      <c r="ET352" s="53">
        <v>12</v>
      </c>
      <c r="EU352" s="53">
        <v>13</v>
      </c>
      <c r="EV352">
        <f t="shared" si="457"/>
        <v>0.1219864428359973</v>
      </c>
      <c r="EW352">
        <f t="shared" si="458"/>
        <v>10.531320358368559</v>
      </c>
      <c r="EX352">
        <f t="shared" si="459"/>
        <v>12.190848208545269</v>
      </c>
      <c r="EY352">
        <f t="shared" si="460"/>
        <v>14.97367188150039</v>
      </c>
      <c r="EZ352">
        <f t="shared" si="461"/>
        <v>20.355203739119514</v>
      </c>
      <c r="FA352" s="79">
        <f t="shared" si="410"/>
        <v>0.1219864428359973</v>
      </c>
      <c r="FB352">
        <f t="shared" si="411"/>
        <v>1</v>
      </c>
    </row>
    <row r="353" spans="1:158">
      <c r="A353" s="50" t="s">
        <v>769</v>
      </c>
      <c r="B353" s="53">
        <v>2</v>
      </c>
      <c r="C353" s="53">
        <v>24</v>
      </c>
      <c r="H353" s="1">
        <v>352</v>
      </c>
      <c r="I353" s="50" t="s">
        <v>858</v>
      </c>
      <c r="J353" s="51">
        <v>11</v>
      </c>
      <c r="K353" s="51">
        <v>7</v>
      </c>
      <c r="L353">
        <f t="shared" si="385"/>
        <v>8.9442719099991592</v>
      </c>
      <c r="M353">
        <f t="shared" si="386"/>
        <v>8.2462112512353212</v>
      </c>
      <c r="N353">
        <f t="shared" si="387"/>
        <v>19.235384061671343</v>
      </c>
      <c r="O353">
        <f t="shared" si="388"/>
        <v>19.723082923316021</v>
      </c>
      <c r="P353">
        <f t="shared" si="389"/>
        <v>7.0710678118654755</v>
      </c>
      <c r="Q353" s="79">
        <f t="shared" si="390"/>
        <v>7.0710678118654755</v>
      </c>
      <c r="R353">
        <f t="shared" si="391"/>
        <v>5</v>
      </c>
      <c r="W353" s="50" t="s">
        <v>1225</v>
      </c>
      <c r="X353" s="53">
        <v>12</v>
      </c>
      <c r="Y353" s="53">
        <v>13</v>
      </c>
      <c r="Z353">
        <f t="shared" si="412"/>
        <v>12.410177275123832</v>
      </c>
      <c r="AA353">
        <f t="shared" si="413"/>
        <v>11.198837723812336</v>
      </c>
      <c r="AB353">
        <f t="shared" si="414"/>
        <v>15.07956697559263</v>
      </c>
      <c r="AC353">
        <f t="shared" si="415"/>
        <v>13.901438774457844</v>
      </c>
      <c r="AD353">
        <f t="shared" si="416"/>
        <v>5.2916433707108084</v>
      </c>
      <c r="AE353" s="79">
        <f t="shared" si="392"/>
        <v>5.2916433707108084</v>
      </c>
      <c r="AF353">
        <f t="shared" si="393"/>
        <v>5</v>
      </c>
      <c r="AK353" s="50" t="s">
        <v>1225</v>
      </c>
      <c r="AL353" s="53">
        <v>12</v>
      </c>
      <c r="AM353" s="53">
        <v>13</v>
      </c>
      <c r="AN353">
        <f t="shared" si="417"/>
        <v>8.5168594283449011</v>
      </c>
      <c r="AO353">
        <f t="shared" si="418"/>
        <v>10.900967269002868</v>
      </c>
      <c r="AP353">
        <f t="shared" si="419"/>
        <v>15.390534194293414</v>
      </c>
      <c r="AQ353">
        <f t="shared" si="420"/>
        <v>13.068197189011533</v>
      </c>
      <c r="AR353">
        <f t="shared" si="421"/>
        <v>6.4060266737416027</v>
      </c>
      <c r="AS353" s="79">
        <f t="shared" si="394"/>
        <v>6.4060266737416027</v>
      </c>
      <c r="AT353">
        <f t="shared" si="395"/>
        <v>5</v>
      </c>
      <c r="AY353" s="50" t="s">
        <v>1225</v>
      </c>
      <c r="AZ353" s="53">
        <v>12</v>
      </c>
      <c r="BA353" s="53">
        <v>13</v>
      </c>
      <c r="BB353">
        <f t="shared" si="422"/>
        <v>7.0198439226983229</v>
      </c>
      <c r="BC353">
        <f t="shared" si="423"/>
        <v>9.9756648313923293</v>
      </c>
      <c r="BD353">
        <f t="shared" si="424"/>
        <v>15.460596540938157</v>
      </c>
      <c r="BE353">
        <f t="shared" si="425"/>
        <v>13.068197189011533</v>
      </c>
      <c r="BF353">
        <f t="shared" si="426"/>
        <v>7.3592181063355913</v>
      </c>
      <c r="BG353" s="79">
        <f t="shared" si="396"/>
        <v>7.0198439226983229</v>
      </c>
      <c r="BH353">
        <f t="shared" si="397"/>
        <v>1</v>
      </c>
      <c r="BM353" s="50" t="s">
        <v>1225</v>
      </c>
      <c r="BN353" s="53">
        <v>12</v>
      </c>
      <c r="BO353" s="53">
        <v>13</v>
      </c>
      <c r="BP353">
        <f t="shared" si="427"/>
        <v>3.5380091461732146</v>
      </c>
      <c r="BQ353">
        <f t="shared" si="428"/>
        <v>11.353144451031028</v>
      </c>
      <c r="BR353">
        <f t="shared" si="429"/>
        <v>15.390699366435284</v>
      </c>
      <c r="BS353">
        <f t="shared" si="430"/>
        <v>11.225862995778987</v>
      </c>
      <c r="BT353">
        <f t="shared" si="431"/>
        <v>12.158883811015972</v>
      </c>
      <c r="BU353" s="79">
        <f t="shared" si="398"/>
        <v>3.5380091461732146</v>
      </c>
      <c r="BV353">
        <f t="shared" si="399"/>
        <v>1</v>
      </c>
      <c r="CA353" s="50" t="s">
        <v>1225</v>
      </c>
      <c r="CB353" s="53">
        <v>12</v>
      </c>
      <c r="CC353" s="53">
        <v>13</v>
      </c>
      <c r="CD353">
        <f t="shared" si="432"/>
        <v>2.0253938432569303</v>
      </c>
      <c r="CE353">
        <f t="shared" si="433"/>
        <v>10.985160314302828</v>
      </c>
      <c r="CF353">
        <f t="shared" si="434"/>
        <v>15.497057969158885</v>
      </c>
      <c r="CG353">
        <f t="shared" si="435"/>
        <v>11.225862995778987</v>
      </c>
      <c r="CH353">
        <f t="shared" si="436"/>
        <v>16.490744509836158</v>
      </c>
      <c r="CI353" s="79">
        <f t="shared" si="400"/>
        <v>2.0253938432569303</v>
      </c>
      <c r="CJ353">
        <f t="shared" si="401"/>
        <v>1</v>
      </c>
      <c r="CO353" s="50" t="s">
        <v>1225</v>
      </c>
      <c r="CP353" s="53">
        <v>12</v>
      </c>
      <c r="CQ353" s="53">
        <v>13</v>
      </c>
      <c r="CR353">
        <f t="shared" si="437"/>
        <v>1.0118885850041113</v>
      </c>
      <c r="CS353">
        <f t="shared" si="438"/>
        <v>10.342176995197866</v>
      </c>
      <c r="CT353">
        <f t="shared" si="439"/>
        <v>8.7820249760171425</v>
      </c>
      <c r="CU353">
        <f t="shared" si="440"/>
        <v>11.225862995778987</v>
      </c>
      <c r="CV353">
        <f t="shared" si="441"/>
        <v>20.049136078699494</v>
      </c>
      <c r="CW353" s="79">
        <f t="shared" si="402"/>
        <v>1.0118885850041113</v>
      </c>
      <c r="CX353">
        <f t="shared" si="403"/>
        <v>1</v>
      </c>
      <c r="DC353" s="50" t="s">
        <v>1225</v>
      </c>
      <c r="DD353" s="53">
        <v>12</v>
      </c>
      <c r="DE353" s="53">
        <v>13</v>
      </c>
      <c r="DF353">
        <f t="shared" si="442"/>
        <v>0.38256114308249117</v>
      </c>
      <c r="DG353">
        <f t="shared" si="443"/>
        <v>10.493425622421508</v>
      </c>
      <c r="DH353">
        <f t="shared" si="444"/>
        <v>12.69500946448273</v>
      </c>
      <c r="DI353">
        <f t="shared" si="445"/>
        <v>15.009109074723016</v>
      </c>
      <c r="DJ353">
        <f t="shared" si="446"/>
        <v>20.07214257693359</v>
      </c>
      <c r="DK353" s="79">
        <f t="shared" si="404"/>
        <v>0.38256114308249117</v>
      </c>
      <c r="DL353">
        <f t="shared" si="405"/>
        <v>1</v>
      </c>
      <c r="DQ353" s="50" t="s">
        <v>1225</v>
      </c>
      <c r="DR353" s="53">
        <v>12</v>
      </c>
      <c r="DS353" s="53">
        <v>13</v>
      </c>
      <c r="DT353">
        <f t="shared" si="447"/>
        <v>0.41348065416380775</v>
      </c>
      <c r="DU353">
        <f t="shared" si="448"/>
        <v>9.7884678063312531</v>
      </c>
      <c r="DV353">
        <f t="shared" si="449"/>
        <v>12.190848208545269</v>
      </c>
      <c r="DW353">
        <f t="shared" si="450"/>
        <v>14.97367188150039</v>
      </c>
      <c r="DX353">
        <f t="shared" si="451"/>
        <v>20.157814532309875</v>
      </c>
      <c r="DY353" s="79">
        <f t="shared" si="406"/>
        <v>0.41348065416380775</v>
      </c>
      <c r="DZ353">
        <f t="shared" si="407"/>
        <v>1</v>
      </c>
      <c r="EE353" s="50" t="s">
        <v>1225</v>
      </c>
      <c r="EF353" s="53">
        <v>12</v>
      </c>
      <c r="EG353" s="53">
        <v>13</v>
      </c>
      <c r="EH353">
        <f t="shared" si="452"/>
        <v>7.3720283457301014E-2</v>
      </c>
      <c r="EI353">
        <f t="shared" si="453"/>
        <v>10.261957575423732</v>
      </c>
      <c r="EJ353">
        <f t="shared" si="454"/>
        <v>12.190848208545269</v>
      </c>
      <c r="EK353">
        <f t="shared" si="455"/>
        <v>14.97367188150039</v>
      </c>
      <c r="EL353">
        <f t="shared" si="456"/>
        <v>20.355203739119514</v>
      </c>
      <c r="EM353" s="79">
        <f t="shared" si="408"/>
        <v>7.3720283457301014E-2</v>
      </c>
      <c r="EN353">
        <f t="shared" si="409"/>
        <v>1</v>
      </c>
      <c r="ES353" s="50" t="s">
        <v>1225</v>
      </c>
      <c r="ET353" s="53">
        <v>12</v>
      </c>
      <c r="EU353" s="53">
        <v>13</v>
      </c>
      <c r="EV353">
        <f t="shared" si="457"/>
        <v>0.1219864428359973</v>
      </c>
      <c r="EW353">
        <f t="shared" si="458"/>
        <v>10.531320358368559</v>
      </c>
      <c r="EX353">
        <f t="shared" si="459"/>
        <v>12.190848208545269</v>
      </c>
      <c r="EY353">
        <f t="shared" si="460"/>
        <v>14.97367188150039</v>
      </c>
      <c r="EZ353">
        <f t="shared" si="461"/>
        <v>20.355203739119514</v>
      </c>
      <c r="FA353" s="79">
        <f t="shared" si="410"/>
        <v>0.1219864428359973</v>
      </c>
      <c r="FB353">
        <f t="shared" si="411"/>
        <v>1</v>
      </c>
    </row>
    <row r="354" spans="1:158">
      <c r="A354" s="50" t="s">
        <v>771</v>
      </c>
      <c r="B354" s="53">
        <v>14</v>
      </c>
      <c r="C354" s="53">
        <v>10</v>
      </c>
      <c r="H354" s="1">
        <v>353</v>
      </c>
      <c r="I354" s="50" t="s">
        <v>790</v>
      </c>
      <c r="J354" s="53">
        <v>22</v>
      </c>
      <c r="K354" s="53">
        <v>26</v>
      </c>
      <c r="L354">
        <f t="shared" si="385"/>
        <v>29.832867780352597</v>
      </c>
      <c r="M354">
        <f t="shared" si="386"/>
        <v>21.213203435596427</v>
      </c>
      <c r="N354">
        <f t="shared" si="387"/>
        <v>20.09975124224178</v>
      </c>
      <c r="O354">
        <f t="shared" si="388"/>
        <v>21.095023109728988</v>
      </c>
      <c r="P354">
        <f t="shared" si="389"/>
        <v>16.970562748477139</v>
      </c>
      <c r="Q354" s="79">
        <f t="shared" si="390"/>
        <v>16.970562748477139</v>
      </c>
      <c r="R354">
        <f t="shared" si="391"/>
        <v>5</v>
      </c>
      <c r="W354" s="50" t="s">
        <v>1229</v>
      </c>
      <c r="X354" s="53">
        <v>12</v>
      </c>
      <c r="Y354" s="53">
        <v>13</v>
      </c>
      <c r="Z354">
        <f t="shared" si="412"/>
        <v>12.410177275123832</v>
      </c>
      <c r="AA354">
        <f t="shared" si="413"/>
        <v>11.198837723812336</v>
      </c>
      <c r="AB354">
        <f t="shared" si="414"/>
        <v>15.07956697559263</v>
      </c>
      <c r="AC354">
        <f t="shared" si="415"/>
        <v>13.901438774457844</v>
      </c>
      <c r="AD354">
        <f t="shared" si="416"/>
        <v>5.2916433707108084</v>
      </c>
      <c r="AE354" s="79">
        <f t="shared" si="392"/>
        <v>5.2916433707108084</v>
      </c>
      <c r="AF354">
        <f t="shared" si="393"/>
        <v>5</v>
      </c>
      <c r="AK354" s="50" t="s">
        <v>1229</v>
      </c>
      <c r="AL354" s="53">
        <v>12</v>
      </c>
      <c r="AM354" s="53">
        <v>13</v>
      </c>
      <c r="AN354">
        <f t="shared" si="417"/>
        <v>8.5168594283449011</v>
      </c>
      <c r="AO354">
        <f t="shared" si="418"/>
        <v>10.900967269002868</v>
      </c>
      <c r="AP354">
        <f t="shared" si="419"/>
        <v>15.390534194293414</v>
      </c>
      <c r="AQ354">
        <f t="shared" si="420"/>
        <v>13.068197189011533</v>
      </c>
      <c r="AR354">
        <f t="shared" si="421"/>
        <v>6.4060266737416027</v>
      </c>
      <c r="AS354" s="79">
        <f t="shared" si="394"/>
        <v>6.4060266737416027</v>
      </c>
      <c r="AT354">
        <f t="shared" si="395"/>
        <v>5</v>
      </c>
      <c r="AY354" s="50" t="s">
        <v>1229</v>
      </c>
      <c r="AZ354" s="53">
        <v>12</v>
      </c>
      <c r="BA354" s="53">
        <v>13</v>
      </c>
      <c r="BB354">
        <f t="shared" si="422"/>
        <v>7.0198439226983229</v>
      </c>
      <c r="BC354">
        <f t="shared" si="423"/>
        <v>9.9756648313923293</v>
      </c>
      <c r="BD354">
        <f t="shared" si="424"/>
        <v>15.460596540938157</v>
      </c>
      <c r="BE354">
        <f t="shared" si="425"/>
        <v>13.068197189011533</v>
      </c>
      <c r="BF354">
        <f t="shared" si="426"/>
        <v>7.3592181063355913</v>
      </c>
      <c r="BG354" s="79">
        <f t="shared" si="396"/>
        <v>7.0198439226983229</v>
      </c>
      <c r="BH354">
        <f t="shared" si="397"/>
        <v>1</v>
      </c>
      <c r="BM354" s="50" t="s">
        <v>1229</v>
      </c>
      <c r="BN354" s="53">
        <v>12</v>
      </c>
      <c r="BO354" s="53">
        <v>13</v>
      </c>
      <c r="BP354">
        <f t="shared" si="427"/>
        <v>3.5380091461732146</v>
      </c>
      <c r="BQ354">
        <f t="shared" si="428"/>
        <v>11.353144451031028</v>
      </c>
      <c r="BR354">
        <f t="shared" si="429"/>
        <v>15.390699366435284</v>
      </c>
      <c r="BS354">
        <f t="shared" si="430"/>
        <v>11.225862995778987</v>
      </c>
      <c r="BT354">
        <f t="shared" si="431"/>
        <v>12.158883811015972</v>
      </c>
      <c r="BU354" s="79">
        <f t="shared" si="398"/>
        <v>3.5380091461732146</v>
      </c>
      <c r="BV354">
        <f t="shared" si="399"/>
        <v>1</v>
      </c>
      <c r="CA354" s="50" t="s">
        <v>1229</v>
      </c>
      <c r="CB354" s="53">
        <v>12</v>
      </c>
      <c r="CC354" s="53">
        <v>13</v>
      </c>
      <c r="CD354">
        <f t="shared" si="432"/>
        <v>2.0253938432569303</v>
      </c>
      <c r="CE354">
        <f t="shared" si="433"/>
        <v>10.985160314302828</v>
      </c>
      <c r="CF354">
        <f t="shared" si="434"/>
        <v>15.497057969158885</v>
      </c>
      <c r="CG354">
        <f t="shared" si="435"/>
        <v>11.225862995778987</v>
      </c>
      <c r="CH354">
        <f t="shared" si="436"/>
        <v>16.490744509836158</v>
      </c>
      <c r="CI354" s="79">
        <f t="shared" si="400"/>
        <v>2.0253938432569303</v>
      </c>
      <c r="CJ354">
        <f t="shared" si="401"/>
        <v>1</v>
      </c>
      <c r="CO354" s="50" t="s">
        <v>1229</v>
      </c>
      <c r="CP354" s="53">
        <v>12</v>
      </c>
      <c r="CQ354" s="53">
        <v>13</v>
      </c>
      <c r="CR354">
        <f t="shared" si="437"/>
        <v>1.0118885850041113</v>
      </c>
      <c r="CS354">
        <f t="shared" si="438"/>
        <v>10.342176995197866</v>
      </c>
      <c r="CT354">
        <f t="shared" si="439"/>
        <v>8.7820249760171425</v>
      </c>
      <c r="CU354">
        <f t="shared" si="440"/>
        <v>11.225862995778987</v>
      </c>
      <c r="CV354">
        <f t="shared" si="441"/>
        <v>20.049136078699494</v>
      </c>
      <c r="CW354" s="79">
        <f t="shared" si="402"/>
        <v>1.0118885850041113</v>
      </c>
      <c r="CX354">
        <f t="shared" si="403"/>
        <v>1</v>
      </c>
      <c r="DC354" s="50" t="s">
        <v>1229</v>
      </c>
      <c r="DD354" s="53">
        <v>12</v>
      </c>
      <c r="DE354" s="53">
        <v>13</v>
      </c>
      <c r="DF354">
        <f t="shared" si="442"/>
        <v>0.38256114308249117</v>
      </c>
      <c r="DG354">
        <f t="shared" si="443"/>
        <v>10.493425622421508</v>
      </c>
      <c r="DH354">
        <f t="shared" si="444"/>
        <v>12.69500946448273</v>
      </c>
      <c r="DI354">
        <f t="shared" si="445"/>
        <v>15.009109074723016</v>
      </c>
      <c r="DJ354">
        <f t="shared" si="446"/>
        <v>20.07214257693359</v>
      </c>
      <c r="DK354" s="79">
        <f t="shared" si="404"/>
        <v>0.38256114308249117</v>
      </c>
      <c r="DL354">
        <f t="shared" si="405"/>
        <v>1</v>
      </c>
      <c r="DQ354" s="50" t="s">
        <v>1229</v>
      </c>
      <c r="DR354" s="53">
        <v>12</v>
      </c>
      <c r="DS354" s="53">
        <v>13</v>
      </c>
      <c r="DT354">
        <f t="shared" si="447"/>
        <v>0.41348065416380775</v>
      </c>
      <c r="DU354">
        <f t="shared" si="448"/>
        <v>9.7884678063312531</v>
      </c>
      <c r="DV354">
        <f t="shared" si="449"/>
        <v>12.190848208545269</v>
      </c>
      <c r="DW354">
        <f t="shared" si="450"/>
        <v>14.97367188150039</v>
      </c>
      <c r="DX354">
        <f t="shared" si="451"/>
        <v>20.157814532309875</v>
      </c>
      <c r="DY354" s="79">
        <f t="shared" si="406"/>
        <v>0.41348065416380775</v>
      </c>
      <c r="DZ354">
        <f t="shared" si="407"/>
        <v>1</v>
      </c>
      <c r="EE354" s="50" t="s">
        <v>1229</v>
      </c>
      <c r="EF354" s="53">
        <v>12</v>
      </c>
      <c r="EG354" s="53">
        <v>13</v>
      </c>
      <c r="EH354">
        <f t="shared" si="452"/>
        <v>7.3720283457301014E-2</v>
      </c>
      <c r="EI354">
        <f t="shared" si="453"/>
        <v>10.261957575423732</v>
      </c>
      <c r="EJ354">
        <f t="shared" si="454"/>
        <v>12.190848208545269</v>
      </c>
      <c r="EK354">
        <f t="shared" si="455"/>
        <v>14.97367188150039</v>
      </c>
      <c r="EL354">
        <f t="shared" si="456"/>
        <v>20.355203739119514</v>
      </c>
      <c r="EM354" s="79">
        <f t="shared" si="408"/>
        <v>7.3720283457301014E-2</v>
      </c>
      <c r="EN354">
        <f t="shared" si="409"/>
        <v>1</v>
      </c>
      <c r="ES354" s="50" t="s">
        <v>1229</v>
      </c>
      <c r="ET354" s="53">
        <v>12</v>
      </c>
      <c r="EU354" s="53">
        <v>13</v>
      </c>
      <c r="EV354">
        <f t="shared" si="457"/>
        <v>0.1219864428359973</v>
      </c>
      <c r="EW354">
        <f t="shared" si="458"/>
        <v>10.531320358368559</v>
      </c>
      <c r="EX354">
        <f t="shared" si="459"/>
        <v>12.190848208545269</v>
      </c>
      <c r="EY354">
        <f t="shared" si="460"/>
        <v>14.97367188150039</v>
      </c>
      <c r="EZ354">
        <f t="shared" si="461"/>
        <v>20.355203739119514</v>
      </c>
      <c r="FA354" s="79">
        <f t="shared" si="410"/>
        <v>0.1219864428359973</v>
      </c>
      <c r="FB354">
        <f t="shared" si="411"/>
        <v>1</v>
      </c>
    </row>
    <row r="355" spans="1:158">
      <c r="A355" s="50" t="s">
        <v>772</v>
      </c>
      <c r="B355" s="53">
        <v>10</v>
      </c>
      <c r="C355" s="53">
        <v>14</v>
      </c>
      <c r="H355" s="1">
        <v>354</v>
      </c>
      <c r="I355" s="50" t="s">
        <v>484</v>
      </c>
      <c r="J355" s="53">
        <v>3</v>
      </c>
      <c r="K355" s="53">
        <v>3</v>
      </c>
      <c r="L355">
        <f t="shared" si="385"/>
        <v>0</v>
      </c>
      <c r="M355">
        <f t="shared" si="386"/>
        <v>16.124515496597098</v>
      </c>
      <c r="N355">
        <f t="shared" si="387"/>
        <v>21.023796041628639</v>
      </c>
      <c r="O355">
        <f t="shared" si="388"/>
        <v>21.095023109728988</v>
      </c>
      <c r="P355">
        <f t="shared" si="389"/>
        <v>13.038404810405298</v>
      </c>
      <c r="Q355" s="79">
        <f t="shared" si="390"/>
        <v>0</v>
      </c>
      <c r="R355">
        <f t="shared" si="391"/>
        <v>1</v>
      </c>
      <c r="W355" s="50" t="s">
        <v>1233</v>
      </c>
      <c r="X355" s="53">
        <v>12</v>
      </c>
      <c r="Y355" s="53">
        <v>13</v>
      </c>
      <c r="Z355">
        <f t="shared" si="412"/>
        <v>12.410177275123832</v>
      </c>
      <c r="AA355">
        <f t="shared" si="413"/>
        <v>11.198837723812336</v>
      </c>
      <c r="AB355">
        <f t="shared" si="414"/>
        <v>15.07956697559263</v>
      </c>
      <c r="AC355">
        <f t="shared" si="415"/>
        <v>13.901438774457844</v>
      </c>
      <c r="AD355">
        <f t="shared" si="416"/>
        <v>5.2916433707108084</v>
      </c>
      <c r="AE355" s="79">
        <f t="shared" si="392"/>
        <v>5.2916433707108084</v>
      </c>
      <c r="AF355">
        <f t="shared" si="393"/>
        <v>5</v>
      </c>
      <c r="AK355" s="50" t="s">
        <v>1233</v>
      </c>
      <c r="AL355" s="53">
        <v>12</v>
      </c>
      <c r="AM355" s="53">
        <v>13</v>
      </c>
      <c r="AN355">
        <f t="shared" si="417"/>
        <v>8.5168594283449011</v>
      </c>
      <c r="AO355">
        <f t="shared" si="418"/>
        <v>10.900967269002868</v>
      </c>
      <c r="AP355">
        <f t="shared" si="419"/>
        <v>15.390534194293414</v>
      </c>
      <c r="AQ355">
        <f t="shared" si="420"/>
        <v>13.068197189011533</v>
      </c>
      <c r="AR355">
        <f t="shared" si="421"/>
        <v>6.4060266737416027</v>
      </c>
      <c r="AS355" s="79">
        <f t="shared" si="394"/>
        <v>6.4060266737416027</v>
      </c>
      <c r="AT355">
        <f t="shared" si="395"/>
        <v>5</v>
      </c>
      <c r="AY355" s="50" t="s">
        <v>1233</v>
      </c>
      <c r="AZ355" s="53">
        <v>12</v>
      </c>
      <c r="BA355" s="53">
        <v>13</v>
      </c>
      <c r="BB355">
        <f t="shared" si="422"/>
        <v>7.0198439226983229</v>
      </c>
      <c r="BC355">
        <f t="shared" si="423"/>
        <v>9.9756648313923293</v>
      </c>
      <c r="BD355">
        <f t="shared" si="424"/>
        <v>15.460596540938157</v>
      </c>
      <c r="BE355">
        <f t="shared" si="425"/>
        <v>13.068197189011533</v>
      </c>
      <c r="BF355">
        <f t="shared" si="426"/>
        <v>7.3592181063355913</v>
      </c>
      <c r="BG355" s="79">
        <f t="shared" si="396"/>
        <v>7.0198439226983229</v>
      </c>
      <c r="BH355">
        <f t="shared" si="397"/>
        <v>1</v>
      </c>
      <c r="BM355" s="50" t="s">
        <v>1233</v>
      </c>
      <c r="BN355" s="53">
        <v>12</v>
      </c>
      <c r="BO355" s="53">
        <v>13</v>
      </c>
      <c r="BP355">
        <f t="shared" si="427"/>
        <v>3.5380091461732146</v>
      </c>
      <c r="BQ355">
        <f t="shared" si="428"/>
        <v>11.353144451031028</v>
      </c>
      <c r="BR355">
        <f t="shared" si="429"/>
        <v>15.390699366435284</v>
      </c>
      <c r="BS355">
        <f t="shared" si="430"/>
        <v>11.225862995778987</v>
      </c>
      <c r="BT355">
        <f t="shared" si="431"/>
        <v>12.158883811015972</v>
      </c>
      <c r="BU355" s="79">
        <f t="shared" si="398"/>
        <v>3.5380091461732146</v>
      </c>
      <c r="BV355">
        <f t="shared" si="399"/>
        <v>1</v>
      </c>
      <c r="CA355" s="50" t="s">
        <v>1233</v>
      </c>
      <c r="CB355" s="53">
        <v>12</v>
      </c>
      <c r="CC355" s="53">
        <v>13</v>
      </c>
      <c r="CD355">
        <f t="shared" si="432"/>
        <v>2.0253938432569303</v>
      </c>
      <c r="CE355">
        <f t="shared" si="433"/>
        <v>10.985160314302828</v>
      </c>
      <c r="CF355">
        <f t="shared" si="434"/>
        <v>15.497057969158885</v>
      </c>
      <c r="CG355">
        <f t="shared" si="435"/>
        <v>11.225862995778987</v>
      </c>
      <c r="CH355">
        <f t="shared" si="436"/>
        <v>16.490744509836158</v>
      </c>
      <c r="CI355" s="79">
        <f t="shared" si="400"/>
        <v>2.0253938432569303</v>
      </c>
      <c r="CJ355">
        <f t="shared" si="401"/>
        <v>1</v>
      </c>
      <c r="CO355" s="50" t="s">
        <v>1233</v>
      </c>
      <c r="CP355" s="53">
        <v>12</v>
      </c>
      <c r="CQ355" s="53">
        <v>13</v>
      </c>
      <c r="CR355">
        <f t="shared" si="437"/>
        <v>1.0118885850041113</v>
      </c>
      <c r="CS355">
        <f t="shared" si="438"/>
        <v>10.342176995197866</v>
      </c>
      <c r="CT355">
        <f t="shared" si="439"/>
        <v>8.7820249760171425</v>
      </c>
      <c r="CU355">
        <f t="shared" si="440"/>
        <v>11.225862995778987</v>
      </c>
      <c r="CV355">
        <f t="shared" si="441"/>
        <v>20.049136078699494</v>
      </c>
      <c r="CW355" s="79">
        <f t="shared" si="402"/>
        <v>1.0118885850041113</v>
      </c>
      <c r="CX355">
        <f t="shared" si="403"/>
        <v>1</v>
      </c>
      <c r="DC355" s="50" t="s">
        <v>1233</v>
      </c>
      <c r="DD355" s="53">
        <v>12</v>
      </c>
      <c r="DE355" s="53">
        <v>13</v>
      </c>
      <c r="DF355">
        <f t="shared" si="442"/>
        <v>0.38256114308249117</v>
      </c>
      <c r="DG355">
        <f t="shared" si="443"/>
        <v>10.493425622421508</v>
      </c>
      <c r="DH355">
        <f t="shared" si="444"/>
        <v>12.69500946448273</v>
      </c>
      <c r="DI355">
        <f t="shared" si="445"/>
        <v>15.009109074723016</v>
      </c>
      <c r="DJ355">
        <f t="shared" si="446"/>
        <v>20.07214257693359</v>
      </c>
      <c r="DK355" s="79">
        <f t="shared" si="404"/>
        <v>0.38256114308249117</v>
      </c>
      <c r="DL355">
        <f t="shared" si="405"/>
        <v>1</v>
      </c>
      <c r="DQ355" s="50" t="s">
        <v>1233</v>
      </c>
      <c r="DR355" s="53">
        <v>12</v>
      </c>
      <c r="DS355" s="53">
        <v>13</v>
      </c>
      <c r="DT355">
        <f t="shared" si="447"/>
        <v>0.41348065416380775</v>
      </c>
      <c r="DU355">
        <f t="shared" si="448"/>
        <v>9.7884678063312531</v>
      </c>
      <c r="DV355">
        <f t="shared" si="449"/>
        <v>12.190848208545269</v>
      </c>
      <c r="DW355">
        <f t="shared" si="450"/>
        <v>14.97367188150039</v>
      </c>
      <c r="DX355">
        <f t="shared" si="451"/>
        <v>20.157814532309875</v>
      </c>
      <c r="DY355" s="79">
        <f t="shared" si="406"/>
        <v>0.41348065416380775</v>
      </c>
      <c r="DZ355">
        <f t="shared" si="407"/>
        <v>1</v>
      </c>
      <c r="EE355" s="50" t="s">
        <v>1233</v>
      </c>
      <c r="EF355" s="53">
        <v>12</v>
      </c>
      <c r="EG355" s="53">
        <v>13</v>
      </c>
      <c r="EH355">
        <f t="shared" si="452"/>
        <v>7.3720283457301014E-2</v>
      </c>
      <c r="EI355">
        <f t="shared" si="453"/>
        <v>10.261957575423732</v>
      </c>
      <c r="EJ355">
        <f t="shared" si="454"/>
        <v>12.190848208545269</v>
      </c>
      <c r="EK355">
        <f t="shared" si="455"/>
        <v>14.97367188150039</v>
      </c>
      <c r="EL355">
        <f t="shared" si="456"/>
        <v>20.355203739119514</v>
      </c>
      <c r="EM355" s="79">
        <f t="shared" si="408"/>
        <v>7.3720283457301014E-2</v>
      </c>
      <c r="EN355">
        <f t="shared" si="409"/>
        <v>1</v>
      </c>
      <c r="ES355" s="50" t="s">
        <v>1233</v>
      </c>
      <c r="ET355" s="53">
        <v>12</v>
      </c>
      <c r="EU355" s="53">
        <v>13</v>
      </c>
      <c r="EV355">
        <f t="shared" si="457"/>
        <v>0.1219864428359973</v>
      </c>
      <c r="EW355">
        <f t="shared" si="458"/>
        <v>10.531320358368559</v>
      </c>
      <c r="EX355">
        <f t="shared" si="459"/>
        <v>12.190848208545269</v>
      </c>
      <c r="EY355">
        <f t="shared" si="460"/>
        <v>14.97367188150039</v>
      </c>
      <c r="EZ355">
        <f t="shared" si="461"/>
        <v>20.355203739119514</v>
      </c>
      <c r="FA355" s="79">
        <f t="shared" si="410"/>
        <v>0.1219864428359973</v>
      </c>
      <c r="FB355">
        <f t="shared" si="411"/>
        <v>1</v>
      </c>
    </row>
    <row r="356" spans="1:158">
      <c r="A356" s="50" t="s">
        <v>774</v>
      </c>
      <c r="B356" s="53">
        <v>12</v>
      </c>
      <c r="C356" s="53">
        <v>13</v>
      </c>
      <c r="H356" s="1">
        <v>355</v>
      </c>
      <c r="I356" s="50" t="s">
        <v>461</v>
      </c>
      <c r="J356" s="53">
        <v>23</v>
      </c>
      <c r="K356" s="53">
        <v>27</v>
      </c>
      <c r="L356">
        <f t="shared" si="385"/>
        <v>31.240998703626616</v>
      </c>
      <c r="M356">
        <f t="shared" si="386"/>
        <v>22.360679774997898</v>
      </c>
      <c r="N356">
        <f t="shared" si="387"/>
        <v>21.213203435596427</v>
      </c>
      <c r="O356">
        <f t="shared" si="388"/>
        <v>22.203603311174518</v>
      </c>
      <c r="P356">
        <f t="shared" si="389"/>
        <v>18.384776310850235</v>
      </c>
      <c r="Q356" s="79">
        <f t="shared" si="390"/>
        <v>18.384776310850235</v>
      </c>
      <c r="R356">
        <f t="shared" si="391"/>
        <v>5</v>
      </c>
      <c r="W356" s="50" t="s">
        <v>1239</v>
      </c>
      <c r="X356" s="53">
        <v>9</v>
      </c>
      <c r="Y356" s="53">
        <v>12</v>
      </c>
      <c r="Z356">
        <f t="shared" si="412"/>
        <v>9.7011597244865531</v>
      </c>
      <c r="AA356">
        <f t="shared" si="413"/>
        <v>13.503469779367164</v>
      </c>
      <c r="AB356">
        <f t="shared" si="414"/>
        <v>14.645481021713966</v>
      </c>
      <c r="AC356">
        <f t="shared" si="415"/>
        <v>12.419742348374221</v>
      </c>
      <c r="AD356">
        <f t="shared" si="416"/>
        <v>8.1410767462559068</v>
      </c>
      <c r="AE356" s="79">
        <f t="shared" si="392"/>
        <v>8.1410767462559068</v>
      </c>
      <c r="AF356">
        <f t="shared" si="393"/>
        <v>5</v>
      </c>
      <c r="AK356" s="50" t="s">
        <v>1239</v>
      </c>
      <c r="AL356" s="53">
        <v>9</v>
      </c>
      <c r="AM356" s="53">
        <v>12</v>
      </c>
      <c r="AN356">
        <f t="shared" si="417"/>
        <v>6.4761987185529923</v>
      </c>
      <c r="AO356">
        <f t="shared" si="418"/>
        <v>13.033248642601421</v>
      </c>
      <c r="AP356">
        <f t="shared" si="419"/>
        <v>14.930322159877022</v>
      </c>
      <c r="AQ356">
        <f t="shared" si="420"/>
        <v>11.609383177968109</v>
      </c>
      <c r="AR356">
        <f t="shared" si="421"/>
        <v>9.2338423424211076</v>
      </c>
      <c r="AS356" s="79">
        <f t="shared" si="394"/>
        <v>6.4761987185529923</v>
      </c>
      <c r="AT356">
        <f t="shared" si="395"/>
        <v>1</v>
      </c>
      <c r="AY356" s="50" t="s">
        <v>1239</v>
      </c>
      <c r="AZ356" s="53">
        <v>9</v>
      </c>
      <c r="BA356" s="53">
        <v>12</v>
      </c>
      <c r="BB356">
        <f t="shared" si="422"/>
        <v>7.469048352704954</v>
      </c>
      <c r="BC356">
        <f t="shared" si="423"/>
        <v>12.281987711371386</v>
      </c>
      <c r="BD356">
        <f t="shared" si="424"/>
        <v>14.897476541672047</v>
      </c>
      <c r="BE356">
        <f t="shared" si="425"/>
        <v>11.609383177968109</v>
      </c>
      <c r="BF356">
        <f t="shared" si="426"/>
        <v>10.334977005132503</v>
      </c>
      <c r="BG356" s="79">
        <f t="shared" si="396"/>
        <v>7.469048352704954</v>
      </c>
      <c r="BH356">
        <f t="shared" si="397"/>
        <v>1</v>
      </c>
      <c r="BM356" s="50" t="s">
        <v>1239</v>
      </c>
      <c r="BN356" s="53">
        <v>9</v>
      </c>
      <c r="BO356" s="53">
        <v>12</v>
      </c>
      <c r="BP356">
        <f t="shared" si="427"/>
        <v>3.5802904354821989</v>
      </c>
      <c r="BQ356">
        <f t="shared" si="428"/>
        <v>13.506024061061664</v>
      </c>
      <c r="BR356">
        <f t="shared" si="429"/>
        <v>14.818661481523607</v>
      </c>
      <c r="BS356">
        <f t="shared" si="430"/>
        <v>9.2314679222754155</v>
      </c>
      <c r="BT356">
        <f t="shared" si="431"/>
        <v>14.963067886960424</v>
      </c>
      <c r="BU356" s="79">
        <f t="shared" si="398"/>
        <v>3.5802904354821989</v>
      </c>
      <c r="BV356">
        <f t="shared" si="399"/>
        <v>1</v>
      </c>
      <c r="CA356" s="50" t="s">
        <v>1239</v>
      </c>
      <c r="CB356" s="53">
        <v>9</v>
      </c>
      <c r="CC356" s="53">
        <v>12</v>
      </c>
      <c r="CD356">
        <f t="shared" si="432"/>
        <v>1.7812963538679016</v>
      </c>
      <c r="CE356">
        <f t="shared" si="433"/>
        <v>12.871675743932247</v>
      </c>
      <c r="CF356">
        <f t="shared" si="434"/>
        <v>14.884928772267301</v>
      </c>
      <c r="CG356">
        <f t="shared" si="435"/>
        <v>9.2314679222754155</v>
      </c>
      <c r="CH356">
        <f t="shared" si="436"/>
        <v>19.352631982464075</v>
      </c>
      <c r="CI356" s="79">
        <f t="shared" si="400"/>
        <v>1.7812963538679016</v>
      </c>
      <c r="CJ356">
        <f t="shared" si="401"/>
        <v>1</v>
      </c>
      <c r="CO356" s="50" t="s">
        <v>1239</v>
      </c>
      <c r="CP356" s="53">
        <v>9</v>
      </c>
      <c r="CQ356" s="53">
        <v>12</v>
      </c>
      <c r="CR356">
        <f t="shared" si="437"/>
        <v>2.4063908552979556</v>
      </c>
      <c r="CS356">
        <f t="shared" si="438"/>
        <v>12.120669329702876</v>
      </c>
      <c r="CT356">
        <f t="shared" si="439"/>
        <v>6.1612874204494696</v>
      </c>
      <c r="CU356">
        <f t="shared" si="440"/>
        <v>9.2314679222754155</v>
      </c>
      <c r="CV356">
        <f t="shared" si="441"/>
        <v>22.962904004115199</v>
      </c>
      <c r="CW356" s="79">
        <f t="shared" si="402"/>
        <v>2.4063908552979556</v>
      </c>
      <c r="CX356">
        <f t="shared" si="403"/>
        <v>1</v>
      </c>
      <c r="DC356" s="50" t="s">
        <v>1239</v>
      </c>
      <c r="DD356" s="53">
        <v>9</v>
      </c>
      <c r="DE356" s="53">
        <v>12</v>
      </c>
      <c r="DF356">
        <f t="shared" si="442"/>
        <v>2.878588322111479</v>
      </c>
      <c r="DG356">
        <f t="shared" si="443"/>
        <v>12.290970511855125</v>
      </c>
      <c r="DH356">
        <f t="shared" si="444"/>
        <v>9.7990003654100413</v>
      </c>
      <c r="DI356">
        <f t="shared" si="445"/>
        <v>14.360425091790727</v>
      </c>
      <c r="DJ356">
        <f t="shared" si="446"/>
        <v>22.979740593591352</v>
      </c>
      <c r="DK356" s="79">
        <f t="shared" si="404"/>
        <v>2.878588322111479</v>
      </c>
      <c r="DL356">
        <f t="shared" si="405"/>
        <v>1</v>
      </c>
      <c r="DQ356" s="50" t="s">
        <v>1239</v>
      </c>
      <c r="DR356" s="53">
        <v>9</v>
      </c>
      <c r="DS356" s="53">
        <v>12</v>
      </c>
      <c r="DT356">
        <f t="shared" si="447"/>
        <v>3.4316862985080285</v>
      </c>
      <c r="DU356">
        <f t="shared" si="448"/>
        <v>11.450975350579677</v>
      </c>
      <c r="DV356">
        <f t="shared" si="449"/>
        <v>9.4389072736091322</v>
      </c>
      <c r="DW356">
        <f t="shared" si="450"/>
        <v>14.346535976006036</v>
      </c>
      <c r="DX356">
        <f t="shared" si="451"/>
        <v>23.070804386475199</v>
      </c>
      <c r="DY356" s="79">
        <f t="shared" si="406"/>
        <v>3.4316862985080285</v>
      </c>
      <c r="DZ356">
        <f t="shared" si="407"/>
        <v>1</v>
      </c>
      <c r="EE356" s="50" t="s">
        <v>1239</v>
      </c>
      <c r="EF356" s="53">
        <v>9</v>
      </c>
      <c r="EG356" s="53">
        <v>12</v>
      </c>
      <c r="EH356">
        <f t="shared" si="452"/>
        <v>3.1903910136835933</v>
      </c>
      <c r="EI356">
        <f t="shared" si="453"/>
        <v>12.03486160168851</v>
      </c>
      <c r="EJ356">
        <f t="shared" si="454"/>
        <v>9.4389072736091322</v>
      </c>
      <c r="EK356">
        <f t="shared" si="455"/>
        <v>14.346535976006036</v>
      </c>
      <c r="EL356">
        <f t="shared" si="456"/>
        <v>23.268245363607996</v>
      </c>
      <c r="EM356" s="79">
        <f t="shared" si="408"/>
        <v>3.1903910136835933</v>
      </c>
      <c r="EN356">
        <f t="shared" si="409"/>
        <v>1</v>
      </c>
      <c r="ES356" s="50" t="s">
        <v>1239</v>
      </c>
      <c r="ET356" s="53">
        <v>9</v>
      </c>
      <c r="EU356" s="53">
        <v>12</v>
      </c>
      <c r="EV356">
        <f t="shared" si="457"/>
        <v>3.2429882411497855</v>
      </c>
      <c r="EW356">
        <f t="shared" si="458"/>
        <v>12.305596117644528</v>
      </c>
      <c r="EX356">
        <f t="shared" si="459"/>
        <v>9.4389072736091322</v>
      </c>
      <c r="EY356">
        <f t="shared" si="460"/>
        <v>14.346535976006036</v>
      </c>
      <c r="EZ356">
        <f t="shared" si="461"/>
        <v>23.268245363607996</v>
      </c>
      <c r="FA356" s="79">
        <f t="shared" si="410"/>
        <v>3.2429882411497855</v>
      </c>
      <c r="FB356">
        <f t="shared" si="411"/>
        <v>1</v>
      </c>
    </row>
    <row r="357" spans="1:158">
      <c r="A357" s="50" t="s">
        <v>776</v>
      </c>
      <c r="B357" s="53">
        <v>1</v>
      </c>
      <c r="C357" s="53">
        <v>20</v>
      </c>
      <c r="H357" s="1">
        <v>356</v>
      </c>
      <c r="I357" s="50" t="s">
        <v>482</v>
      </c>
      <c r="J357" s="53">
        <v>19</v>
      </c>
      <c r="K357" s="53">
        <v>5</v>
      </c>
      <c r="L357">
        <f t="shared" si="385"/>
        <v>16.124515496597098</v>
      </c>
      <c r="M357">
        <f t="shared" si="386"/>
        <v>0</v>
      </c>
      <c r="N357">
        <f t="shared" si="387"/>
        <v>25.495097567963924</v>
      </c>
      <c r="O357">
        <f t="shared" si="388"/>
        <v>26.172504656604801</v>
      </c>
      <c r="P357">
        <f t="shared" si="389"/>
        <v>12.727922061357855</v>
      </c>
      <c r="Q357" s="79">
        <f t="shared" si="390"/>
        <v>0</v>
      </c>
      <c r="R357">
        <f t="shared" si="391"/>
        <v>2</v>
      </c>
      <c r="W357" s="50" t="s">
        <v>1241</v>
      </c>
      <c r="X357" s="53">
        <v>2</v>
      </c>
      <c r="Y357" s="53">
        <v>24</v>
      </c>
      <c r="Z357">
        <f t="shared" si="412"/>
        <v>19.892523721237584</v>
      </c>
      <c r="AA357">
        <f t="shared" si="413"/>
        <v>25.762174636592356</v>
      </c>
      <c r="AB357">
        <f t="shared" si="414"/>
        <v>2.603927232351928</v>
      </c>
      <c r="AC357">
        <f t="shared" si="415"/>
        <v>2.6925824035672519</v>
      </c>
      <c r="AD357">
        <f t="shared" si="416"/>
        <v>15.024602126178488</v>
      </c>
      <c r="AE357" s="79">
        <f t="shared" si="392"/>
        <v>2.603927232351928</v>
      </c>
      <c r="AF357">
        <f t="shared" si="393"/>
        <v>3</v>
      </c>
      <c r="AK357" s="50" t="s">
        <v>1241</v>
      </c>
      <c r="AL357" s="53">
        <v>2</v>
      </c>
      <c r="AM357" s="53">
        <v>24</v>
      </c>
      <c r="AN357">
        <f t="shared" si="417"/>
        <v>19.200085351533922</v>
      </c>
      <c r="AO357">
        <f t="shared" si="418"/>
        <v>25.613014070582786</v>
      </c>
      <c r="AP357">
        <f t="shared" si="419"/>
        <v>2.5832422351987985</v>
      </c>
      <c r="AQ357">
        <f t="shared" si="420"/>
        <v>3.0184617126756614</v>
      </c>
      <c r="AR357">
        <f t="shared" si="421"/>
        <v>15.291953586271733</v>
      </c>
      <c r="AS357" s="79">
        <f t="shared" si="394"/>
        <v>2.5832422351987985</v>
      </c>
      <c r="AT357">
        <f t="shared" si="395"/>
        <v>3</v>
      </c>
      <c r="AY357" s="50" t="s">
        <v>1241</v>
      </c>
      <c r="AZ357" s="53">
        <v>2</v>
      </c>
      <c r="BA357" s="53">
        <v>24</v>
      </c>
      <c r="BB357">
        <f t="shared" si="422"/>
        <v>21.306379903283535</v>
      </c>
      <c r="BC357">
        <f t="shared" si="423"/>
        <v>24.576694015963124</v>
      </c>
      <c r="BD357">
        <f t="shared" si="424"/>
        <v>2.1339763076634504</v>
      </c>
      <c r="BE357">
        <f t="shared" si="425"/>
        <v>3.0184617126756614</v>
      </c>
      <c r="BF357">
        <f t="shared" si="426"/>
        <v>16.616292624909374</v>
      </c>
      <c r="BG357" s="79">
        <f t="shared" si="396"/>
        <v>2.1339763076634504</v>
      </c>
      <c r="BH357">
        <f t="shared" si="397"/>
        <v>3</v>
      </c>
      <c r="BM357" s="50" t="s">
        <v>1241</v>
      </c>
      <c r="BN357" s="53">
        <v>2</v>
      </c>
      <c r="BO357" s="53">
        <v>24</v>
      </c>
      <c r="BP357">
        <f t="shared" si="427"/>
        <v>17.372364898148014</v>
      </c>
      <c r="BQ357">
        <f t="shared" si="428"/>
        <v>26.041592994553476</v>
      </c>
      <c r="BR357">
        <f t="shared" si="429"/>
        <v>2.0629225695579119</v>
      </c>
      <c r="BS357">
        <f t="shared" si="430"/>
        <v>6.1008196170678586</v>
      </c>
      <c r="BT357">
        <f t="shared" si="431"/>
        <v>18.028761957211213</v>
      </c>
      <c r="BU357" s="79">
        <f t="shared" si="398"/>
        <v>2.0629225695579119</v>
      </c>
      <c r="BV357">
        <f t="shared" si="399"/>
        <v>3</v>
      </c>
      <c r="CA357" s="50" t="s">
        <v>1241</v>
      </c>
      <c r="CB357" s="53">
        <v>2</v>
      </c>
      <c r="CC357" s="53">
        <v>24</v>
      </c>
      <c r="CD357">
        <f t="shared" si="432"/>
        <v>15.26652619819922</v>
      </c>
      <c r="CE357">
        <f t="shared" si="433"/>
        <v>25.811621121598186</v>
      </c>
      <c r="CF357">
        <f t="shared" si="434"/>
        <v>1.9262735526064294</v>
      </c>
      <c r="CG357">
        <f t="shared" si="435"/>
        <v>6.1008196170678586</v>
      </c>
      <c r="CH357">
        <f t="shared" si="436"/>
        <v>21.501661941084727</v>
      </c>
      <c r="CI357" s="79">
        <f t="shared" si="400"/>
        <v>1.9262735526064294</v>
      </c>
      <c r="CJ357">
        <f t="shared" si="401"/>
        <v>3</v>
      </c>
      <c r="CO357" s="50" t="s">
        <v>1241</v>
      </c>
      <c r="CP357" s="53">
        <v>2</v>
      </c>
      <c r="CQ357" s="53">
        <v>24</v>
      </c>
      <c r="CR357">
        <f t="shared" si="437"/>
        <v>15.09705772024674</v>
      </c>
      <c r="CS357">
        <f t="shared" si="438"/>
        <v>25.197432904960774</v>
      </c>
      <c r="CT357">
        <f t="shared" si="439"/>
        <v>9.6735789312636964</v>
      </c>
      <c r="CU357">
        <f t="shared" si="440"/>
        <v>6.1008196170678586</v>
      </c>
      <c r="CV357">
        <f t="shared" si="441"/>
        <v>24.807965396263551</v>
      </c>
      <c r="CW357" s="79">
        <f t="shared" si="402"/>
        <v>6.1008196170678586</v>
      </c>
      <c r="CX357">
        <f t="shared" si="403"/>
        <v>4</v>
      </c>
      <c r="DC357" s="50" t="s">
        <v>1241</v>
      </c>
      <c r="DD357" s="53">
        <v>2</v>
      </c>
      <c r="DE357" s="53">
        <v>24</v>
      </c>
      <c r="DF357">
        <f t="shared" si="442"/>
        <v>14.975503149750814</v>
      </c>
      <c r="DG357">
        <f t="shared" si="443"/>
        <v>25.344767985982674</v>
      </c>
      <c r="DH357">
        <f t="shared" si="444"/>
        <v>19.000537049339055</v>
      </c>
      <c r="DI357">
        <f t="shared" si="445"/>
        <v>1.5746557899848224</v>
      </c>
      <c r="DJ357">
        <f t="shared" si="446"/>
        <v>24.762484272559373</v>
      </c>
      <c r="DK357" s="79">
        <f t="shared" si="404"/>
        <v>1.5746557899848224</v>
      </c>
      <c r="DL357">
        <f t="shared" si="405"/>
        <v>4</v>
      </c>
      <c r="DQ357" s="50" t="s">
        <v>1241</v>
      </c>
      <c r="DR357" s="53">
        <v>2</v>
      </c>
      <c r="DS357" s="53">
        <v>24</v>
      </c>
      <c r="DT357">
        <f t="shared" si="447"/>
        <v>14.67464746191089</v>
      </c>
      <c r="DU357">
        <f t="shared" si="448"/>
        <v>24.654459041957974</v>
      </c>
      <c r="DV357">
        <f t="shared" si="449"/>
        <v>19.515503459449654</v>
      </c>
      <c r="DW357">
        <f t="shared" si="450"/>
        <v>1.6680162513703165</v>
      </c>
      <c r="DX357">
        <f t="shared" si="451"/>
        <v>24.888766429033865</v>
      </c>
      <c r="DY357" s="79">
        <f t="shared" si="406"/>
        <v>1.6680162513703165</v>
      </c>
      <c r="DZ357">
        <f t="shared" si="407"/>
        <v>4</v>
      </c>
      <c r="EE357" s="50" t="s">
        <v>1241</v>
      </c>
      <c r="EF357" s="53">
        <v>2</v>
      </c>
      <c r="EG357" s="53">
        <v>24</v>
      </c>
      <c r="EH357">
        <f t="shared" si="452"/>
        <v>14.814620047108633</v>
      </c>
      <c r="EI357">
        <f t="shared" si="453"/>
        <v>25.118405190771895</v>
      </c>
      <c r="EJ357">
        <f t="shared" si="454"/>
        <v>19.515503459449654</v>
      </c>
      <c r="EK357">
        <f t="shared" si="455"/>
        <v>1.6680162513703165</v>
      </c>
      <c r="EL357">
        <f t="shared" si="456"/>
        <v>25.051249240328616</v>
      </c>
      <c r="EM357" s="79">
        <f t="shared" si="408"/>
        <v>1.6680162513703165</v>
      </c>
      <c r="EN357">
        <f t="shared" si="409"/>
        <v>4</v>
      </c>
      <c r="ES357" s="50" t="s">
        <v>1241</v>
      </c>
      <c r="ET357" s="53">
        <v>2</v>
      </c>
      <c r="EU357" s="53">
        <v>24</v>
      </c>
      <c r="EV357">
        <f t="shared" si="457"/>
        <v>14.982913071637164</v>
      </c>
      <c r="EW357">
        <f t="shared" si="458"/>
        <v>25.386328416109883</v>
      </c>
      <c r="EX357">
        <f t="shared" si="459"/>
        <v>19.515503459449654</v>
      </c>
      <c r="EY357">
        <f t="shared" si="460"/>
        <v>1.6680162513703165</v>
      </c>
      <c r="EZ357">
        <f t="shared" si="461"/>
        <v>25.051249240328616</v>
      </c>
      <c r="FA357" s="79">
        <f t="shared" si="410"/>
        <v>1.6680162513703165</v>
      </c>
      <c r="FB357">
        <f t="shared" si="411"/>
        <v>4</v>
      </c>
    </row>
    <row r="358" spans="1:158">
      <c r="A358" s="50" t="s">
        <v>778</v>
      </c>
      <c r="B358" s="53">
        <v>26</v>
      </c>
      <c r="C358" s="53">
        <v>23</v>
      </c>
      <c r="H358" s="1">
        <v>357</v>
      </c>
      <c r="I358" s="50" t="s">
        <v>905</v>
      </c>
      <c r="J358" s="51">
        <v>12</v>
      </c>
      <c r="K358" s="51">
        <v>13</v>
      </c>
      <c r="L358">
        <f t="shared" si="385"/>
        <v>13.45362404707371</v>
      </c>
      <c r="M358">
        <f t="shared" si="386"/>
        <v>10.63014581273465</v>
      </c>
      <c r="N358">
        <f t="shared" si="387"/>
        <v>14.866068747318506</v>
      </c>
      <c r="O358">
        <f t="shared" si="388"/>
        <v>15.556349186104045</v>
      </c>
      <c r="P358">
        <f t="shared" si="389"/>
        <v>2.2360679774997898</v>
      </c>
      <c r="Q358" s="79">
        <f t="shared" si="390"/>
        <v>2.2360679774997898</v>
      </c>
      <c r="R358">
        <f t="shared" si="391"/>
        <v>5</v>
      </c>
      <c r="W358" s="50" t="s">
        <v>1243</v>
      </c>
      <c r="X358" s="53">
        <v>12</v>
      </c>
      <c r="Y358" s="53">
        <v>13</v>
      </c>
      <c r="Z358">
        <f t="shared" si="412"/>
        <v>12.410177275123832</v>
      </c>
      <c r="AA358">
        <f t="shared" si="413"/>
        <v>11.198837723812336</v>
      </c>
      <c r="AB358">
        <f t="shared" si="414"/>
        <v>15.07956697559263</v>
      </c>
      <c r="AC358">
        <f t="shared" si="415"/>
        <v>13.901438774457844</v>
      </c>
      <c r="AD358">
        <f t="shared" si="416"/>
        <v>5.2916433707108084</v>
      </c>
      <c r="AE358" s="79">
        <f t="shared" si="392"/>
        <v>5.2916433707108084</v>
      </c>
      <c r="AF358">
        <f t="shared" si="393"/>
        <v>5</v>
      </c>
      <c r="AK358" s="50" t="s">
        <v>1243</v>
      </c>
      <c r="AL358" s="53">
        <v>12</v>
      </c>
      <c r="AM358" s="53">
        <v>13</v>
      </c>
      <c r="AN358">
        <f t="shared" si="417"/>
        <v>8.5168594283449011</v>
      </c>
      <c r="AO358">
        <f t="shared" si="418"/>
        <v>10.900967269002868</v>
      </c>
      <c r="AP358">
        <f t="shared" si="419"/>
        <v>15.390534194293414</v>
      </c>
      <c r="AQ358">
        <f t="shared" si="420"/>
        <v>13.068197189011533</v>
      </c>
      <c r="AR358">
        <f t="shared" si="421"/>
        <v>6.4060266737416027</v>
      </c>
      <c r="AS358" s="79">
        <f t="shared" si="394"/>
        <v>6.4060266737416027</v>
      </c>
      <c r="AT358">
        <f t="shared" si="395"/>
        <v>5</v>
      </c>
      <c r="AY358" s="50" t="s">
        <v>1243</v>
      </c>
      <c r="AZ358" s="53">
        <v>12</v>
      </c>
      <c r="BA358" s="53">
        <v>13</v>
      </c>
      <c r="BB358">
        <f t="shared" si="422"/>
        <v>7.0198439226983229</v>
      </c>
      <c r="BC358">
        <f t="shared" si="423"/>
        <v>9.9756648313923293</v>
      </c>
      <c r="BD358">
        <f t="shared" si="424"/>
        <v>15.460596540938157</v>
      </c>
      <c r="BE358">
        <f t="shared" si="425"/>
        <v>13.068197189011533</v>
      </c>
      <c r="BF358">
        <f t="shared" si="426"/>
        <v>7.3592181063355913</v>
      </c>
      <c r="BG358" s="79">
        <f t="shared" si="396"/>
        <v>7.0198439226983229</v>
      </c>
      <c r="BH358">
        <f t="shared" si="397"/>
        <v>1</v>
      </c>
      <c r="BM358" s="50" t="s">
        <v>1243</v>
      </c>
      <c r="BN358" s="53">
        <v>12</v>
      </c>
      <c r="BO358" s="53">
        <v>13</v>
      </c>
      <c r="BP358">
        <f t="shared" si="427"/>
        <v>3.5380091461732146</v>
      </c>
      <c r="BQ358">
        <f t="shared" si="428"/>
        <v>11.353144451031028</v>
      </c>
      <c r="BR358">
        <f t="shared" si="429"/>
        <v>15.390699366435284</v>
      </c>
      <c r="BS358">
        <f t="shared" si="430"/>
        <v>11.225862995778987</v>
      </c>
      <c r="BT358">
        <f t="shared" si="431"/>
        <v>12.158883811015972</v>
      </c>
      <c r="BU358" s="79">
        <f t="shared" si="398"/>
        <v>3.5380091461732146</v>
      </c>
      <c r="BV358">
        <f t="shared" si="399"/>
        <v>1</v>
      </c>
      <c r="CA358" s="50" t="s">
        <v>1243</v>
      </c>
      <c r="CB358" s="53">
        <v>12</v>
      </c>
      <c r="CC358" s="53">
        <v>13</v>
      </c>
      <c r="CD358">
        <f t="shared" si="432"/>
        <v>2.0253938432569303</v>
      </c>
      <c r="CE358">
        <f t="shared" si="433"/>
        <v>10.985160314302828</v>
      </c>
      <c r="CF358">
        <f t="shared" si="434"/>
        <v>15.497057969158885</v>
      </c>
      <c r="CG358">
        <f t="shared" si="435"/>
        <v>11.225862995778987</v>
      </c>
      <c r="CH358">
        <f t="shared" si="436"/>
        <v>16.490744509836158</v>
      </c>
      <c r="CI358" s="79">
        <f t="shared" si="400"/>
        <v>2.0253938432569303</v>
      </c>
      <c r="CJ358">
        <f t="shared" si="401"/>
        <v>1</v>
      </c>
      <c r="CO358" s="50" t="s">
        <v>1243</v>
      </c>
      <c r="CP358" s="53">
        <v>12</v>
      </c>
      <c r="CQ358" s="53">
        <v>13</v>
      </c>
      <c r="CR358">
        <f t="shared" si="437"/>
        <v>1.0118885850041113</v>
      </c>
      <c r="CS358">
        <f t="shared" si="438"/>
        <v>10.342176995197866</v>
      </c>
      <c r="CT358">
        <f t="shared" si="439"/>
        <v>8.7820249760171425</v>
      </c>
      <c r="CU358">
        <f t="shared" si="440"/>
        <v>11.225862995778987</v>
      </c>
      <c r="CV358">
        <f t="shared" si="441"/>
        <v>20.049136078699494</v>
      </c>
      <c r="CW358" s="79">
        <f t="shared" si="402"/>
        <v>1.0118885850041113</v>
      </c>
      <c r="CX358">
        <f t="shared" si="403"/>
        <v>1</v>
      </c>
      <c r="DC358" s="50" t="s">
        <v>1243</v>
      </c>
      <c r="DD358" s="53">
        <v>12</v>
      </c>
      <c r="DE358" s="53">
        <v>13</v>
      </c>
      <c r="DF358">
        <f t="shared" si="442"/>
        <v>0.38256114308249117</v>
      </c>
      <c r="DG358">
        <f t="shared" si="443"/>
        <v>10.493425622421508</v>
      </c>
      <c r="DH358">
        <f t="shared" si="444"/>
        <v>12.69500946448273</v>
      </c>
      <c r="DI358">
        <f t="shared" si="445"/>
        <v>15.009109074723016</v>
      </c>
      <c r="DJ358">
        <f t="shared" si="446"/>
        <v>20.07214257693359</v>
      </c>
      <c r="DK358" s="79">
        <f t="shared" si="404"/>
        <v>0.38256114308249117</v>
      </c>
      <c r="DL358">
        <f t="shared" si="405"/>
        <v>1</v>
      </c>
      <c r="DQ358" s="50" t="s">
        <v>1243</v>
      </c>
      <c r="DR358" s="53">
        <v>12</v>
      </c>
      <c r="DS358" s="53">
        <v>13</v>
      </c>
      <c r="DT358">
        <f t="shared" si="447"/>
        <v>0.41348065416380775</v>
      </c>
      <c r="DU358">
        <f t="shared" si="448"/>
        <v>9.7884678063312531</v>
      </c>
      <c r="DV358">
        <f t="shared" si="449"/>
        <v>12.190848208545269</v>
      </c>
      <c r="DW358">
        <f t="shared" si="450"/>
        <v>14.97367188150039</v>
      </c>
      <c r="DX358">
        <f t="shared" si="451"/>
        <v>20.157814532309875</v>
      </c>
      <c r="DY358" s="79">
        <f t="shared" si="406"/>
        <v>0.41348065416380775</v>
      </c>
      <c r="DZ358">
        <f t="shared" si="407"/>
        <v>1</v>
      </c>
      <c r="EE358" s="50" t="s">
        <v>1243</v>
      </c>
      <c r="EF358" s="53">
        <v>12</v>
      </c>
      <c r="EG358" s="53">
        <v>13</v>
      </c>
      <c r="EH358">
        <f t="shared" si="452"/>
        <v>7.3720283457301014E-2</v>
      </c>
      <c r="EI358">
        <f t="shared" si="453"/>
        <v>10.261957575423732</v>
      </c>
      <c r="EJ358">
        <f t="shared" si="454"/>
        <v>12.190848208545269</v>
      </c>
      <c r="EK358">
        <f t="shared" si="455"/>
        <v>14.97367188150039</v>
      </c>
      <c r="EL358">
        <f t="shared" si="456"/>
        <v>20.355203739119514</v>
      </c>
      <c r="EM358" s="79">
        <f t="shared" si="408"/>
        <v>7.3720283457301014E-2</v>
      </c>
      <c r="EN358">
        <f t="shared" si="409"/>
        <v>1</v>
      </c>
      <c r="ES358" s="50" t="s">
        <v>1243</v>
      </c>
      <c r="ET358" s="53">
        <v>12</v>
      </c>
      <c r="EU358" s="53">
        <v>13</v>
      </c>
      <c r="EV358">
        <f t="shared" si="457"/>
        <v>0.1219864428359973</v>
      </c>
      <c r="EW358">
        <f t="shared" si="458"/>
        <v>10.531320358368559</v>
      </c>
      <c r="EX358">
        <f t="shared" si="459"/>
        <v>12.190848208545269</v>
      </c>
      <c r="EY358">
        <f t="shared" si="460"/>
        <v>14.97367188150039</v>
      </c>
      <c r="EZ358">
        <f t="shared" si="461"/>
        <v>20.355203739119514</v>
      </c>
      <c r="FA358" s="79">
        <f t="shared" si="410"/>
        <v>0.1219864428359973</v>
      </c>
      <c r="FB358">
        <f t="shared" si="411"/>
        <v>1</v>
      </c>
    </row>
    <row r="359" spans="1:158">
      <c r="A359" s="50" t="s">
        <v>780</v>
      </c>
      <c r="B359" s="53">
        <v>20</v>
      </c>
      <c r="C359" s="53">
        <v>1</v>
      </c>
      <c r="H359" s="1">
        <v>358</v>
      </c>
      <c r="I359" s="50" t="s">
        <v>1012</v>
      </c>
      <c r="J359" s="51">
        <v>12</v>
      </c>
      <c r="K359" s="51">
        <v>13</v>
      </c>
      <c r="L359">
        <f t="shared" si="385"/>
        <v>13.45362404707371</v>
      </c>
      <c r="M359">
        <f t="shared" si="386"/>
        <v>10.63014581273465</v>
      </c>
      <c r="N359">
        <f t="shared" si="387"/>
        <v>14.866068747318506</v>
      </c>
      <c r="O359">
        <f t="shared" si="388"/>
        <v>15.556349186104045</v>
      </c>
      <c r="P359">
        <f t="shared" si="389"/>
        <v>2.2360679774997898</v>
      </c>
      <c r="Q359" s="79">
        <f t="shared" si="390"/>
        <v>2.2360679774997898</v>
      </c>
      <c r="R359">
        <f t="shared" si="391"/>
        <v>5</v>
      </c>
      <c r="W359" s="50" t="s">
        <v>1245</v>
      </c>
      <c r="X359" s="53">
        <v>9</v>
      </c>
      <c r="Y359" s="53">
        <v>12</v>
      </c>
      <c r="Z359">
        <f t="shared" si="412"/>
        <v>9.7011597244865531</v>
      </c>
      <c r="AA359">
        <f t="shared" si="413"/>
        <v>13.503469779367164</v>
      </c>
      <c r="AB359">
        <f t="shared" si="414"/>
        <v>14.645481021713966</v>
      </c>
      <c r="AC359">
        <f t="shared" si="415"/>
        <v>12.419742348374221</v>
      </c>
      <c r="AD359">
        <f t="shared" si="416"/>
        <v>8.1410767462559068</v>
      </c>
      <c r="AE359" s="79">
        <f t="shared" si="392"/>
        <v>8.1410767462559068</v>
      </c>
      <c r="AF359">
        <f t="shared" si="393"/>
        <v>5</v>
      </c>
      <c r="AK359" s="50" t="s">
        <v>1245</v>
      </c>
      <c r="AL359" s="53">
        <v>9</v>
      </c>
      <c r="AM359" s="53">
        <v>12</v>
      </c>
      <c r="AN359">
        <f t="shared" si="417"/>
        <v>6.4761987185529923</v>
      </c>
      <c r="AO359">
        <f t="shared" si="418"/>
        <v>13.033248642601421</v>
      </c>
      <c r="AP359">
        <f t="shared" si="419"/>
        <v>14.930322159877022</v>
      </c>
      <c r="AQ359">
        <f t="shared" si="420"/>
        <v>11.609383177968109</v>
      </c>
      <c r="AR359">
        <f t="shared" si="421"/>
        <v>9.2338423424211076</v>
      </c>
      <c r="AS359" s="79">
        <f t="shared" si="394"/>
        <v>6.4761987185529923</v>
      </c>
      <c r="AT359">
        <f t="shared" si="395"/>
        <v>1</v>
      </c>
      <c r="AY359" s="50" t="s">
        <v>1245</v>
      </c>
      <c r="AZ359" s="53">
        <v>9</v>
      </c>
      <c r="BA359" s="53">
        <v>12</v>
      </c>
      <c r="BB359">
        <f t="shared" si="422"/>
        <v>7.469048352704954</v>
      </c>
      <c r="BC359">
        <f t="shared" si="423"/>
        <v>12.281987711371386</v>
      </c>
      <c r="BD359">
        <f t="shared" si="424"/>
        <v>14.897476541672047</v>
      </c>
      <c r="BE359">
        <f t="shared" si="425"/>
        <v>11.609383177968109</v>
      </c>
      <c r="BF359">
        <f t="shared" si="426"/>
        <v>10.334977005132503</v>
      </c>
      <c r="BG359" s="79">
        <f t="shared" si="396"/>
        <v>7.469048352704954</v>
      </c>
      <c r="BH359">
        <f t="shared" si="397"/>
        <v>1</v>
      </c>
      <c r="BM359" s="50" t="s">
        <v>1245</v>
      </c>
      <c r="BN359" s="53">
        <v>9</v>
      </c>
      <c r="BO359" s="53">
        <v>12</v>
      </c>
      <c r="BP359">
        <f t="shared" si="427"/>
        <v>3.5802904354821989</v>
      </c>
      <c r="BQ359">
        <f t="shared" si="428"/>
        <v>13.506024061061664</v>
      </c>
      <c r="BR359">
        <f t="shared" si="429"/>
        <v>14.818661481523607</v>
      </c>
      <c r="BS359">
        <f t="shared" si="430"/>
        <v>9.2314679222754155</v>
      </c>
      <c r="BT359">
        <f t="shared" si="431"/>
        <v>14.963067886960424</v>
      </c>
      <c r="BU359" s="79">
        <f t="shared" si="398"/>
        <v>3.5802904354821989</v>
      </c>
      <c r="BV359">
        <f t="shared" si="399"/>
        <v>1</v>
      </c>
      <c r="CA359" s="50" t="s">
        <v>1245</v>
      </c>
      <c r="CB359" s="53">
        <v>9</v>
      </c>
      <c r="CC359" s="53">
        <v>12</v>
      </c>
      <c r="CD359">
        <f t="shared" si="432"/>
        <v>1.7812963538679016</v>
      </c>
      <c r="CE359">
        <f t="shared" si="433"/>
        <v>12.871675743932247</v>
      </c>
      <c r="CF359">
        <f t="shared" si="434"/>
        <v>14.884928772267301</v>
      </c>
      <c r="CG359">
        <f t="shared" si="435"/>
        <v>9.2314679222754155</v>
      </c>
      <c r="CH359">
        <f t="shared" si="436"/>
        <v>19.352631982464075</v>
      </c>
      <c r="CI359" s="79">
        <f t="shared" si="400"/>
        <v>1.7812963538679016</v>
      </c>
      <c r="CJ359">
        <f t="shared" si="401"/>
        <v>1</v>
      </c>
      <c r="CO359" s="50" t="s">
        <v>1245</v>
      </c>
      <c r="CP359" s="53">
        <v>9</v>
      </c>
      <c r="CQ359" s="53">
        <v>12</v>
      </c>
      <c r="CR359">
        <f t="shared" si="437"/>
        <v>2.4063908552979556</v>
      </c>
      <c r="CS359">
        <f t="shared" si="438"/>
        <v>12.120669329702876</v>
      </c>
      <c r="CT359">
        <f t="shared" si="439"/>
        <v>6.1612874204494696</v>
      </c>
      <c r="CU359">
        <f t="shared" si="440"/>
        <v>9.2314679222754155</v>
      </c>
      <c r="CV359">
        <f t="shared" si="441"/>
        <v>22.962904004115199</v>
      </c>
      <c r="CW359" s="79">
        <f t="shared" si="402"/>
        <v>2.4063908552979556</v>
      </c>
      <c r="CX359">
        <f t="shared" si="403"/>
        <v>1</v>
      </c>
      <c r="DC359" s="50" t="s">
        <v>1245</v>
      </c>
      <c r="DD359" s="53">
        <v>9</v>
      </c>
      <c r="DE359" s="53">
        <v>12</v>
      </c>
      <c r="DF359">
        <f t="shared" si="442"/>
        <v>2.878588322111479</v>
      </c>
      <c r="DG359">
        <f t="shared" si="443"/>
        <v>12.290970511855125</v>
      </c>
      <c r="DH359">
        <f t="shared" si="444"/>
        <v>9.7990003654100413</v>
      </c>
      <c r="DI359">
        <f t="shared" si="445"/>
        <v>14.360425091790727</v>
      </c>
      <c r="DJ359">
        <f t="shared" si="446"/>
        <v>22.979740593591352</v>
      </c>
      <c r="DK359" s="79">
        <f t="shared" si="404"/>
        <v>2.878588322111479</v>
      </c>
      <c r="DL359">
        <f t="shared" si="405"/>
        <v>1</v>
      </c>
      <c r="DQ359" s="50" t="s">
        <v>1245</v>
      </c>
      <c r="DR359" s="53">
        <v>9</v>
      </c>
      <c r="DS359" s="53">
        <v>12</v>
      </c>
      <c r="DT359">
        <f t="shared" si="447"/>
        <v>3.4316862985080285</v>
      </c>
      <c r="DU359">
        <f t="shared" si="448"/>
        <v>11.450975350579677</v>
      </c>
      <c r="DV359">
        <f t="shared" si="449"/>
        <v>9.4389072736091322</v>
      </c>
      <c r="DW359">
        <f t="shared" si="450"/>
        <v>14.346535976006036</v>
      </c>
      <c r="DX359">
        <f t="shared" si="451"/>
        <v>23.070804386475199</v>
      </c>
      <c r="DY359" s="79">
        <f t="shared" si="406"/>
        <v>3.4316862985080285</v>
      </c>
      <c r="DZ359">
        <f t="shared" si="407"/>
        <v>1</v>
      </c>
      <c r="EE359" s="50" t="s">
        <v>1245</v>
      </c>
      <c r="EF359" s="53">
        <v>9</v>
      </c>
      <c r="EG359" s="53">
        <v>12</v>
      </c>
      <c r="EH359">
        <f t="shared" si="452"/>
        <v>3.1903910136835933</v>
      </c>
      <c r="EI359">
        <f t="shared" si="453"/>
        <v>12.03486160168851</v>
      </c>
      <c r="EJ359">
        <f t="shared" si="454"/>
        <v>9.4389072736091322</v>
      </c>
      <c r="EK359">
        <f t="shared" si="455"/>
        <v>14.346535976006036</v>
      </c>
      <c r="EL359">
        <f t="shared" si="456"/>
        <v>23.268245363607996</v>
      </c>
      <c r="EM359" s="79">
        <f t="shared" si="408"/>
        <v>3.1903910136835933</v>
      </c>
      <c r="EN359">
        <f t="shared" si="409"/>
        <v>1</v>
      </c>
      <c r="ES359" s="50" t="s">
        <v>1245</v>
      </c>
      <c r="ET359" s="53">
        <v>9</v>
      </c>
      <c r="EU359" s="53">
        <v>12</v>
      </c>
      <c r="EV359">
        <f t="shared" si="457"/>
        <v>3.2429882411497855</v>
      </c>
      <c r="EW359">
        <f t="shared" si="458"/>
        <v>12.305596117644528</v>
      </c>
      <c r="EX359">
        <f t="shared" si="459"/>
        <v>9.4389072736091322</v>
      </c>
      <c r="EY359">
        <f t="shared" si="460"/>
        <v>14.346535976006036</v>
      </c>
      <c r="EZ359">
        <f t="shared" si="461"/>
        <v>23.268245363607996</v>
      </c>
      <c r="FA359" s="79">
        <f t="shared" si="410"/>
        <v>3.2429882411497855</v>
      </c>
      <c r="FB359">
        <f t="shared" si="411"/>
        <v>1</v>
      </c>
    </row>
    <row r="360" spans="1:158">
      <c r="A360" s="50" t="s">
        <v>783</v>
      </c>
      <c r="B360" s="53">
        <v>23</v>
      </c>
      <c r="C360" s="53">
        <v>27</v>
      </c>
      <c r="H360" s="1">
        <v>359</v>
      </c>
      <c r="I360" s="50" t="s">
        <v>966</v>
      </c>
      <c r="J360" s="51">
        <v>28</v>
      </c>
      <c r="K360" s="51">
        <v>35</v>
      </c>
      <c r="L360">
        <f t="shared" si="385"/>
        <v>40.607881008493905</v>
      </c>
      <c r="M360">
        <f t="shared" si="386"/>
        <v>31.32091952673165</v>
      </c>
      <c r="N360">
        <f t="shared" si="387"/>
        <v>28.231188426986208</v>
      </c>
      <c r="O360">
        <f t="shared" si="388"/>
        <v>29.154759474226502</v>
      </c>
      <c r="P360">
        <f t="shared" si="389"/>
        <v>27.658633371878661</v>
      </c>
      <c r="Q360" s="79">
        <f t="shared" si="390"/>
        <v>27.658633371878661</v>
      </c>
      <c r="R360">
        <f t="shared" si="391"/>
        <v>5</v>
      </c>
      <c r="W360" s="50" t="s">
        <v>1248</v>
      </c>
      <c r="X360" s="53">
        <v>2</v>
      </c>
      <c r="Y360" s="53">
        <v>24</v>
      </c>
      <c r="Z360">
        <f t="shared" si="412"/>
        <v>19.892523721237584</v>
      </c>
      <c r="AA360">
        <f t="shared" si="413"/>
        <v>25.762174636592356</v>
      </c>
      <c r="AB360">
        <f t="shared" si="414"/>
        <v>2.603927232351928</v>
      </c>
      <c r="AC360">
        <f t="shared" si="415"/>
        <v>2.6925824035672519</v>
      </c>
      <c r="AD360">
        <f t="shared" si="416"/>
        <v>15.024602126178488</v>
      </c>
      <c r="AE360" s="79">
        <f t="shared" si="392"/>
        <v>2.603927232351928</v>
      </c>
      <c r="AF360">
        <f t="shared" si="393"/>
        <v>3</v>
      </c>
      <c r="AK360" s="50" t="s">
        <v>1248</v>
      </c>
      <c r="AL360" s="53">
        <v>2</v>
      </c>
      <c r="AM360" s="53">
        <v>24</v>
      </c>
      <c r="AN360">
        <f t="shared" si="417"/>
        <v>19.200085351533922</v>
      </c>
      <c r="AO360">
        <f t="shared" si="418"/>
        <v>25.613014070582786</v>
      </c>
      <c r="AP360">
        <f t="shared" si="419"/>
        <v>2.5832422351987985</v>
      </c>
      <c r="AQ360">
        <f t="shared" si="420"/>
        <v>3.0184617126756614</v>
      </c>
      <c r="AR360">
        <f t="shared" si="421"/>
        <v>15.291953586271733</v>
      </c>
      <c r="AS360" s="79">
        <f t="shared" si="394"/>
        <v>2.5832422351987985</v>
      </c>
      <c r="AT360">
        <f t="shared" si="395"/>
        <v>3</v>
      </c>
      <c r="AY360" s="50" t="s">
        <v>1248</v>
      </c>
      <c r="AZ360" s="53">
        <v>2</v>
      </c>
      <c r="BA360" s="53">
        <v>24</v>
      </c>
      <c r="BB360">
        <f t="shared" si="422"/>
        <v>21.306379903283535</v>
      </c>
      <c r="BC360">
        <f t="shared" si="423"/>
        <v>24.576694015963124</v>
      </c>
      <c r="BD360">
        <f t="shared" si="424"/>
        <v>2.1339763076634504</v>
      </c>
      <c r="BE360">
        <f t="shared" si="425"/>
        <v>3.0184617126756614</v>
      </c>
      <c r="BF360">
        <f t="shared" si="426"/>
        <v>16.616292624909374</v>
      </c>
      <c r="BG360" s="79">
        <f t="shared" si="396"/>
        <v>2.1339763076634504</v>
      </c>
      <c r="BH360">
        <f t="shared" si="397"/>
        <v>3</v>
      </c>
      <c r="BM360" s="50" t="s">
        <v>1248</v>
      </c>
      <c r="BN360" s="53">
        <v>2</v>
      </c>
      <c r="BO360" s="53">
        <v>24</v>
      </c>
      <c r="BP360">
        <f t="shared" si="427"/>
        <v>17.372364898148014</v>
      </c>
      <c r="BQ360">
        <f t="shared" si="428"/>
        <v>26.041592994553476</v>
      </c>
      <c r="BR360">
        <f t="shared" si="429"/>
        <v>2.0629225695579119</v>
      </c>
      <c r="BS360">
        <f t="shared" si="430"/>
        <v>6.1008196170678586</v>
      </c>
      <c r="BT360">
        <f t="shared" si="431"/>
        <v>18.028761957211213</v>
      </c>
      <c r="BU360" s="79">
        <f t="shared" si="398"/>
        <v>2.0629225695579119</v>
      </c>
      <c r="BV360">
        <f t="shared" si="399"/>
        <v>3</v>
      </c>
      <c r="CA360" s="50" t="s">
        <v>1248</v>
      </c>
      <c r="CB360" s="53">
        <v>2</v>
      </c>
      <c r="CC360" s="53">
        <v>24</v>
      </c>
      <c r="CD360">
        <f t="shared" si="432"/>
        <v>15.26652619819922</v>
      </c>
      <c r="CE360">
        <f t="shared" si="433"/>
        <v>25.811621121598186</v>
      </c>
      <c r="CF360">
        <f t="shared" si="434"/>
        <v>1.9262735526064294</v>
      </c>
      <c r="CG360">
        <f t="shared" si="435"/>
        <v>6.1008196170678586</v>
      </c>
      <c r="CH360">
        <f t="shared" si="436"/>
        <v>21.501661941084727</v>
      </c>
      <c r="CI360" s="79">
        <f t="shared" si="400"/>
        <v>1.9262735526064294</v>
      </c>
      <c r="CJ360">
        <f t="shared" si="401"/>
        <v>3</v>
      </c>
      <c r="CO360" s="50" t="s">
        <v>1248</v>
      </c>
      <c r="CP360" s="53">
        <v>2</v>
      </c>
      <c r="CQ360" s="53">
        <v>24</v>
      </c>
      <c r="CR360">
        <f t="shared" si="437"/>
        <v>15.09705772024674</v>
      </c>
      <c r="CS360">
        <f t="shared" si="438"/>
        <v>25.197432904960774</v>
      </c>
      <c r="CT360">
        <f t="shared" si="439"/>
        <v>9.6735789312636964</v>
      </c>
      <c r="CU360">
        <f t="shared" si="440"/>
        <v>6.1008196170678586</v>
      </c>
      <c r="CV360">
        <f t="shared" si="441"/>
        <v>24.807965396263551</v>
      </c>
      <c r="CW360" s="79">
        <f t="shared" si="402"/>
        <v>6.1008196170678586</v>
      </c>
      <c r="CX360">
        <f t="shared" si="403"/>
        <v>4</v>
      </c>
      <c r="DC360" s="50" t="s">
        <v>1248</v>
      </c>
      <c r="DD360" s="53">
        <v>2</v>
      </c>
      <c r="DE360" s="53">
        <v>24</v>
      </c>
      <c r="DF360">
        <f t="shared" si="442"/>
        <v>14.975503149750814</v>
      </c>
      <c r="DG360">
        <f t="shared" si="443"/>
        <v>25.344767985982674</v>
      </c>
      <c r="DH360">
        <f t="shared" si="444"/>
        <v>19.000537049339055</v>
      </c>
      <c r="DI360">
        <f t="shared" si="445"/>
        <v>1.5746557899848224</v>
      </c>
      <c r="DJ360">
        <f t="shared" si="446"/>
        <v>24.762484272559373</v>
      </c>
      <c r="DK360" s="79">
        <f t="shared" si="404"/>
        <v>1.5746557899848224</v>
      </c>
      <c r="DL360">
        <f t="shared" si="405"/>
        <v>4</v>
      </c>
      <c r="DQ360" s="50" t="s">
        <v>1248</v>
      </c>
      <c r="DR360" s="53">
        <v>2</v>
      </c>
      <c r="DS360" s="53">
        <v>24</v>
      </c>
      <c r="DT360">
        <f t="shared" si="447"/>
        <v>14.67464746191089</v>
      </c>
      <c r="DU360">
        <f t="shared" si="448"/>
        <v>24.654459041957974</v>
      </c>
      <c r="DV360">
        <f t="shared" si="449"/>
        <v>19.515503459449654</v>
      </c>
      <c r="DW360">
        <f t="shared" si="450"/>
        <v>1.6680162513703165</v>
      </c>
      <c r="DX360">
        <f t="shared" si="451"/>
        <v>24.888766429033865</v>
      </c>
      <c r="DY360" s="79">
        <f t="shared" si="406"/>
        <v>1.6680162513703165</v>
      </c>
      <c r="DZ360">
        <f t="shared" si="407"/>
        <v>4</v>
      </c>
      <c r="EE360" s="50" t="s">
        <v>1248</v>
      </c>
      <c r="EF360" s="53">
        <v>2</v>
      </c>
      <c r="EG360" s="53">
        <v>24</v>
      </c>
      <c r="EH360">
        <f t="shared" si="452"/>
        <v>14.814620047108633</v>
      </c>
      <c r="EI360">
        <f t="shared" si="453"/>
        <v>25.118405190771895</v>
      </c>
      <c r="EJ360">
        <f t="shared" si="454"/>
        <v>19.515503459449654</v>
      </c>
      <c r="EK360">
        <f t="shared" si="455"/>
        <v>1.6680162513703165</v>
      </c>
      <c r="EL360">
        <f t="shared" si="456"/>
        <v>25.051249240328616</v>
      </c>
      <c r="EM360" s="79">
        <f t="shared" si="408"/>
        <v>1.6680162513703165</v>
      </c>
      <c r="EN360">
        <f t="shared" si="409"/>
        <v>4</v>
      </c>
      <c r="ES360" s="50" t="s">
        <v>1248</v>
      </c>
      <c r="ET360" s="53">
        <v>2</v>
      </c>
      <c r="EU360" s="53">
        <v>24</v>
      </c>
      <c r="EV360">
        <f t="shared" si="457"/>
        <v>14.982913071637164</v>
      </c>
      <c r="EW360">
        <f t="shared" si="458"/>
        <v>25.386328416109883</v>
      </c>
      <c r="EX360">
        <f t="shared" si="459"/>
        <v>19.515503459449654</v>
      </c>
      <c r="EY360">
        <f t="shared" si="460"/>
        <v>1.6680162513703165</v>
      </c>
      <c r="EZ360">
        <f t="shared" si="461"/>
        <v>25.051249240328616</v>
      </c>
      <c r="FA360" s="79">
        <f t="shared" si="410"/>
        <v>1.6680162513703165</v>
      </c>
      <c r="FB360">
        <f t="shared" si="411"/>
        <v>4</v>
      </c>
    </row>
    <row r="361" spans="1:158">
      <c r="A361" s="50" t="s">
        <v>784</v>
      </c>
      <c r="B361" s="53">
        <v>38</v>
      </c>
      <c r="C361" s="53">
        <v>28</v>
      </c>
      <c r="H361" s="80">
        <v>360</v>
      </c>
      <c r="I361" s="50" t="s">
        <v>1003</v>
      </c>
      <c r="J361" s="51">
        <v>19</v>
      </c>
      <c r="K361" s="51">
        <v>5</v>
      </c>
      <c r="L361">
        <f t="shared" si="385"/>
        <v>16.124515496597098</v>
      </c>
      <c r="M361">
        <f t="shared" si="386"/>
        <v>0</v>
      </c>
      <c r="N361">
        <f t="shared" si="387"/>
        <v>25.495097567963924</v>
      </c>
      <c r="O361">
        <f t="shared" si="388"/>
        <v>26.172504656604801</v>
      </c>
      <c r="P361">
        <f t="shared" si="389"/>
        <v>12.727922061357855</v>
      </c>
      <c r="Q361" s="79">
        <f t="shared" si="390"/>
        <v>0</v>
      </c>
      <c r="R361">
        <f t="shared" si="391"/>
        <v>2</v>
      </c>
      <c r="W361" s="50" t="s">
        <v>1254</v>
      </c>
      <c r="X361" s="53">
        <v>12</v>
      </c>
      <c r="Y361" s="53">
        <v>13</v>
      </c>
      <c r="Z361">
        <f t="shared" si="412"/>
        <v>12.410177275123832</v>
      </c>
      <c r="AA361">
        <f t="shared" si="413"/>
        <v>11.198837723812336</v>
      </c>
      <c r="AB361">
        <f t="shared" si="414"/>
        <v>15.07956697559263</v>
      </c>
      <c r="AC361">
        <f t="shared" si="415"/>
        <v>13.901438774457844</v>
      </c>
      <c r="AD361">
        <f t="shared" si="416"/>
        <v>5.2916433707108084</v>
      </c>
      <c r="AE361" s="79">
        <f t="shared" si="392"/>
        <v>5.2916433707108084</v>
      </c>
      <c r="AF361">
        <f t="shared" si="393"/>
        <v>5</v>
      </c>
      <c r="AK361" s="50" t="s">
        <v>1254</v>
      </c>
      <c r="AL361" s="53">
        <v>12</v>
      </c>
      <c r="AM361" s="53">
        <v>13</v>
      </c>
      <c r="AN361">
        <f t="shared" si="417"/>
        <v>8.5168594283449011</v>
      </c>
      <c r="AO361">
        <f t="shared" si="418"/>
        <v>10.900967269002868</v>
      </c>
      <c r="AP361">
        <f t="shared" si="419"/>
        <v>15.390534194293414</v>
      </c>
      <c r="AQ361">
        <f t="shared" si="420"/>
        <v>13.068197189011533</v>
      </c>
      <c r="AR361">
        <f t="shared" si="421"/>
        <v>6.4060266737416027</v>
      </c>
      <c r="AS361" s="79">
        <f t="shared" si="394"/>
        <v>6.4060266737416027</v>
      </c>
      <c r="AT361">
        <f t="shared" si="395"/>
        <v>5</v>
      </c>
      <c r="AY361" s="50" t="s">
        <v>1254</v>
      </c>
      <c r="AZ361" s="53">
        <v>12</v>
      </c>
      <c r="BA361" s="53">
        <v>13</v>
      </c>
      <c r="BB361">
        <f t="shared" si="422"/>
        <v>7.0198439226983229</v>
      </c>
      <c r="BC361">
        <f t="shared" si="423"/>
        <v>9.9756648313923293</v>
      </c>
      <c r="BD361">
        <f t="shared" si="424"/>
        <v>15.460596540938157</v>
      </c>
      <c r="BE361">
        <f t="shared" si="425"/>
        <v>13.068197189011533</v>
      </c>
      <c r="BF361">
        <f t="shared" si="426"/>
        <v>7.3592181063355913</v>
      </c>
      <c r="BG361" s="79">
        <f t="shared" si="396"/>
        <v>7.0198439226983229</v>
      </c>
      <c r="BH361">
        <f t="shared" si="397"/>
        <v>1</v>
      </c>
      <c r="BM361" s="50" t="s">
        <v>1254</v>
      </c>
      <c r="BN361" s="53">
        <v>12</v>
      </c>
      <c r="BO361" s="53">
        <v>13</v>
      </c>
      <c r="BP361">
        <f t="shared" si="427"/>
        <v>3.5380091461732146</v>
      </c>
      <c r="BQ361">
        <f t="shared" si="428"/>
        <v>11.353144451031028</v>
      </c>
      <c r="BR361">
        <f t="shared" si="429"/>
        <v>15.390699366435284</v>
      </c>
      <c r="BS361">
        <f t="shared" si="430"/>
        <v>11.225862995778987</v>
      </c>
      <c r="BT361">
        <f t="shared" si="431"/>
        <v>12.158883811015972</v>
      </c>
      <c r="BU361" s="79">
        <f t="shared" si="398"/>
        <v>3.5380091461732146</v>
      </c>
      <c r="BV361">
        <f t="shared" si="399"/>
        <v>1</v>
      </c>
      <c r="CA361" s="50" t="s">
        <v>1254</v>
      </c>
      <c r="CB361" s="53">
        <v>12</v>
      </c>
      <c r="CC361" s="53">
        <v>13</v>
      </c>
      <c r="CD361">
        <f t="shared" si="432"/>
        <v>2.0253938432569303</v>
      </c>
      <c r="CE361">
        <f t="shared" si="433"/>
        <v>10.985160314302828</v>
      </c>
      <c r="CF361">
        <f t="shared" si="434"/>
        <v>15.497057969158885</v>
      </c>
      <c r="CG361">
        <f t="shared" si="435"/>
        <v>11.225862995778987</v>
      </c>
      <c r="CH361">
        <f t="shared" si="436"/>
        <v>16.490744509836158</v>
      </c>
      <c r="CI361" s="79">
        <f t="shared" si="400"/>
        <v>2.0253938432569303</v>
      </c>
      <c r="CJ361">
        <f t="shared" si="401"/>
        <v>1</v>
      </c>
      <c r="CO361" s="50" t="s">
        <v>1254</v>
      </c>
      <c r="CP361" s="53">
        <v>12</v>
      </c>
      <c r="CQ361" s="53">
        <v>13</v>
      </c>
      <c r="CR361">
        <f t="shared" si="437"/>
        <v>1.0118885850041113</v>
      </c>
      <c r="CS361">
        <f t="shared" si="438"/>
        <v>10.342176995197866</v>
      </c>
      <c r="CT361">
        <f t="shared" si="439"/>
        <v>8.7820249760171425</v>
      </c>
      <c r="CU361">
        <f t="shared" si="440"/>
        <v>11.225862995778987</v>
      </c>
      <c r="CV361">
        <f t="shared" si="441"/>
        <v>20.049136078699494</v>
      </c>
      <c r="CW361" s="79">
        <f t="shared" si="402"/>
        <v>1.0118885850041113</v>
      </c>
      <c r="CX361">
        <f t="shared" si="403"/>
        <v>1</v>
      </c>
      <c r="DC361" s="50" t="s">
        <v>1254</v>
      </c>
      <c r="DD361" s="53">
        <v>12</v>
      </c>
      <c r="DE361" s="53">
        <v>13</v>
      </c>
      <c r="DF361">
        <f t="shared" si="442"/>
        <v>0.38256114308249117</v>
      </c>
      <c r="DG361">
        <f t="shared" si="443"/>
        <v>10.493425622421508</v>
      </c>
      <c r="DH361">
        <f t="shared" si="444"/>
        <v>12.69500946448273</v>
      </c>
      <c r="DI361">
        <f t="shared" si="445"/>
        <v>15.009109074723016</v>
      </c>
      <c r="DJ361">
        <f t="shared" si="446"/>
        <v>20.07214257693359</v>
      </c>
      <c r="DK361" s="79">
        <f t="shared" si="404"/>
        <v>0.38256114308249117</v>
      </c>
      <c r="DL361">
        <f t="shared" si="405"/>
        <v>1</v>
      </c>
      <c r="DQ361" s="50" t="s">
        <v>1254</v>
      </c>
      <c r="DR361" s="53">
        <v>12</v>
      </c>
      <c r="DS361" s="53">
        <v>13</v>
      </c>
      <c r="DT361">
        <f t="shared" si="447"/>
        <v>0.41348065416380775</v>
      </c>
      <c r="DU361">
        <f t="shared" si="448"/>
        <v>9.7884678063312531</v>
      </c>
      <c r="DV361">
        <f t="shared" si="449"/>
        <v>12.190848208545269</v>
      </c>
      <c r="DW361">
        <f t="shared" si="450"/>
        <v>14.97367188150039</v>
      </c>
      <c r="DX361">
        <f t="shared" si="451"/>
        <v>20.157814532309875</v>
      </c>
      <c r="DY361" s="79">
        <f t="shared" si="406"/>
        <v>0.41348065416380775</v>
      </c>
      <c r="DZ361">
        <f t="shared" si="407"/>
        <v>1</v>
      </c>
      <c r="EE361" s="50" t="s">
        <v>1254</v>
      </c>
      <c r="EF361" s="53">
        <v>12</v>
      </c>
      <c r="EG361" s="53">
        <v>13</v>
      </c>
      <c r="EH361">
        <f t="shared" si="452"/>
        <v>7.3720283457301014E-2</v>
      </c>
      <c r="EI361">
        <f t="shared" si="453"/>
        <v>10.261957575423732</v>
      </c>
      <c r="EJ361">
        <f t="shared" si="454"/>
        <v>12.190848208545269</v>
      </c>
      <c r="EK361">
        <f t="shared" si="455"/>
        <v>14.97367188150039</v>
      </c>
      <c r="EL361">
        <f t="shared" si="456"/>
        <v>20.355203739119514</v>
      </c>
      <c r="EM361" s="79">
        <f t="shared" si="408"/>
        <v>7.3720283457301014E-2</v>
      </c>
      <c r="EN361">
        <f t="shared" si="409"/>
        <v>1</v>
      </c>
      <c r="ES361" s="50" t="s">
        <v>1254</v>
      </c>
      <c r="ET361" s="53">
        <v>12</v>
      </c>
      <c r="EU361" s="53">
        <v>13</v>
      </c>
      <c r="EV361">
        <f t="shared" si="457"/>
        <v>0.1219864428359973</v>
      </c>
      <c r="EW361">
        <f t="shared" si="458"/>
        <v>10.531320358368559</v>
      </c>
      <c r="EX361">
        <f t="shared" si="459"/>
        <v>12.190848208545269</v>
      </c>
      <c r="EY361">
        <f t="shared" si="460"/>
        <v>14.97367188150039</v>
      </c>
      <c r="EZ361">
        <f t="shared" si="461"/>
        <v>20.355203739119514</v>
      </c>
      <c r="FA361" s="79">
        <f t="shared" si="410"/>
        <v>0.1219864428359973</v>
      </c>
      <c r="FB361">
        <f t="shared" si="411"/>
        <v>1</v>
      </c>
    </row>
    <row r="362" spans="1:158">
      <c r="A362" s="50" t="s">
        <v>786</v>
      </c>
      <c r="B362" s="53">
        <v>19</v>
      </c>
      <c r="C362" s="53">
        <v>5</v>
      </c>
      <c r="H362" s="1">
        <v>361</v>
      </c>
      <c r="I362" s="100" t="s">
        <v>1256</v>
      </c>
      <c r="J362" s="101">
        <v>14</v>
      </c>
      <c r="K362" s="101">
        <v>10</v>
      </c>
      <c r="L362">
        <f t="shared" si="385"/>
        <v>13.038404810405298</v>
      </c>
      <c r="M362">
        <f t="shared" si="386"/>
        <v>7.0710678118654755</v>
      </c>
      <c r="N362">
        <f t="shared" si="387"/>
        <v>18.439088914585774</v>
      </c>
      <c r="O362">
        <f t="shared" si="388"/>
        <v>19.104973174542799</v>
      </c>
      <c r="P362">
        <f t="shared" si="389"/>
        <v>5.6568542494923806</v>
      </c>
      <c r="Q362" s="79">
        <f t="shared" si="390"/>
        <v>5.6568542494923806</v>
      </c>
      <c r="R362">
        <f t="shared" si="391"/>
        <v>5</v>
      </c>
      <c r="W362" s="50" t="s">
        <v>7</v>
      </c>
      <c r="X362" s="51">
        <v>16</v>
      </c>
      <c r="Y362" s="51">
        <v>2</v>
      </c>
      <c r="Z362">
        <f t="shared" si="412"/>
        <v>12.880702620587124</v>
      </c>
      <c r="AA362">
        <f t="shared" si="413"/>
        <v>7.8384305445849467</v>
      </c>
      <c r="AB362">
        <f t="shared" si="414"/>
        <v>26.631410960806861</v>
      </c>
      <c r="AC362">
        <f t="shared" si="415"/>
        <v>24.601829200285088</v>
      </c>
      <c r="AD362">
        <f t="shared" si="416"/>
        <v>15.113509064061011</v>
      </c>
      <c r="AE362" s="79">
        <f t="shared" si="392"/>
        <v>7.8384305445849467</v>
      </c>
      <c r="AF362">
        <f t="shared" si="393"/>
        <v>2</v>
      </c>
      <c r="AH362" s="105" t="s">
        <v>1274</v>
      </c>
      <c r="AI362" s="106">
        <f>SUM(X362,X363,X364,X366,X367,X369,X370,X371,X372,X373,X374,X375,X376,X377,X378,X379,X380,X381,X382,X383,X384,X385,X386,X387,X388,X389,X390,X391,X392,X393,X394,X395,X396,X397,X398,X399,X400,X401,X402,X403,X404,X405,X406,X407,X408,X409,X410,X411,X412,X413,X414,X415,X416,X417,X418,X419,X420,X421,X423,X424,X425,X426,X427,X428,X429,X430,X432,X433,X436,X437,X439,X440,X442,X443,X444,X445,X446,X447,X448,X449,X450,X451,X452,X453,X454,X456,X461,X463,X465,X466,X467,X468,X469,X471,X473,X475,X478,X479,X482,X483,X484,X485,X486,X487,X488,X489,X490,X491,X492,X493,X494,X495,X496,X497,X498,X499,X500,X501,X502,X503,X504,X505,X506,X507,X508,X509,X510,X511,X512,X514,X515,X516,X517,X518,X519,X520,X521,X522,X523,X524,X525,X527,X529,X530,X531,X532,X534,X535,X537,X538,X539,X540,X542,X543,X544,X545,X547,X548,X549,X550,X551,X552,X553,X554,X556,X557,X558,X559,X561,X573,X583,X584,X593,X614)/174</f>
        <v>20.925287356321839</v>
      </c>
      <c r="AJ362" s="106">
        <f>SUM(Y362,Y363,Y364,Y366,Y367,Y369,Y370,Y371,Y372,Y373,Y374,Y375,Y376,Y377,Y378,Y379,Y380,Y381,Y382,Y383,Y384,Y385,Y386,Y387,Y388,Y389,Y390,Y391,Y392,Y393,Y394,Y395,Y396,Y397,Y398,Y399,Y400,Y401,Y402,Y403,Y404,Y405,Y406,Y407,Y408,Y409,Y410,Y411,Y412,Y413,Y414,Y415,Y416,Y417,Y418,Y419,Y420,Y421,Y423,Y424,Y425,Y426,Y427,Y428,Y429,Y430,Y432,Y433,Y436,Y437,Y439,Y440,Y442,Y443,Y444,Y445,Y446,Y447,Y448,Y449,Y450,Y451,Y452,Y453,Y454,Y456,Y461,Y463,Y465,Y466,Y467,Y468,Y469,Y471,Y473,Y475,Y478,Y479,Y482,Y483,Y484,Y485,Y486,Y487,Y488,Y489,Y490,Y491,Y492,Y493,Y494,Y495,Y496,Y497,Y498,Y499,Y500,Y501,Y502,Y503,Y504,Y505,Y506,Y507,Y508,Y509,Y510,Y511,Y512,Y514,Y515,Y516,Y517,Y518,Y519,Y520,Y521,Y522,Y523,Y524,Y525,Y527,Y529,Y530,Y531,Y532,Y534,Y535,Y537,Y538,Y539,Y540,Y542,Y543,Y544,Y545,Y547,Y548,Y549,Y550,Y551,Y552,Y553,Y554,Y556,Y557,Y558,Y559,Y561,Y573,Y583,Y584,Y593,Y614)/174</f>
        <v>6.7413793103448274</v>
      </c>
      <c r="AK362" s="50" t="s">
        <v>7</v>
      </c>
      <c r="AL362" s="51">
        <v>16</v>
      </c>
      <c r="AM362" s="51">
        <v>2</v>
      </c>
      <c r="AN362">
        <f t="shared" si="417"/>
        <v>9.0884940615146697</v>
      </c>
      <c r="AO362">
        <f t="shared" si="418"/>
        <v>6.836602470516465</v>
      </c>
      <c r="AP362">
        <f t="shared" si="419"/>
        <v>26.932133357565917</v>
      </c>
      <c r="AQ362">
        <f t="shared" si="420"/>
        <v>23.800093370297709</v>
      </c>
      <c r="AR362">
        <f t="shared" si="421"/>
        <v>15.963411634255658</v>
      </c>
      <c r="AS362" s="79">
        <f t="shared" si="394"/>
        <v>6.836602470516465</v>
      </c>
      <c r="AT362">
        <f t="shared" si="395"/>
        <v>2</v>
      </c>
      <c r="AY362" s="50" t="s">
        <v>7</v>
      </c>
      <c r="AZ362" s="51">
        <v>16</v>
      </c>
      <c r="BA362" s="51">
        <v>2</v>
      </c>
      <c r="BB362">
        <f t="shared" si="422"/>
        <v>4.7818175723300653</v>
      </c>
      <c r="BC362">
        <f t="shared" si="423"/>
        <v>7.4842427046614253</v>
      </c>
      <c r="BD362">
        <f t="shared" si="424"/>
        <v>26.951129452727375</v>
      </c>
      <c r="BE362">
        <f t="shared" si="425"/>
        <v>23.800093370297709</v>
      </c>
      <c r="BF362">
        <f t="shared" si="426"/>
        <v>15.994217758822018</v>
      </c>
      <c r="BG362" s="79">
        <f t="shared" si="396"/>
        <v>4.7818175723300653</v>
      </c>
      <c r="BH362">
        <f t="shared" si="397"/>
        <v>1</v>
      </c>
      <c r="BM362" s="50" t="s">
        <v>7</v>
      </c>
      <c r="BN362" s="51">
        <v>16</v>
      </c>
      <c r="BO362" s="51">
        <v>2</v>
      </c>
      <c r="BP362">
        <f t="shared" si="427"/>
        <v>8.7107251134681842</v>
      </c>
      <c r="BQ362">
        <f t="shared" si="428"/>
        <v>7.0869398161672441</v>
      </c>
      <c r="BR362">
        <f t="shared" si="429"/>
        <v>26.876068632149149</v>
      </c>
      <c r="BS362">
        <f t="shared" si="430"/>
        <v>21.251352898109804</v>
      </c>
      <c r="BT362">
        <f t="shared" si="431"/>
        <v>20.589205390927216</v>
      </c>
      <c r="BU362" s="79">
        <f t="shared" si="398"/>
        <v>7.0869398161672441</v>
      </c>
      <c r="BV362">
        <v>2</v>
      </c>
      <c r="CA362" s="50" t="s">
        <v>7</v>
      </c>
      <c r="CB362" s="51">
        <v>16</v>
      </c>
      <c r="CC362" s="51">
        <v>2</v>
      </c>
      <c r="CD362">
        <f t="shared" si="432"/>
        <v>10.838537794384585</v>
      </c>
      <c r="CE362">
        <f t="shared" si="433"/>
        <v>5.6680311658400226</v>
      </c>
      <c r="CF362">
        <f t="shared" si="434"/>
        <v>26.960766748582483</v>
      </c>
      <c r="CG362">
        <f t="shared" si="435"/>
        <v>21.251352898109804</v>
      </c>
      <c r="CH362">
        <f t="shared" si="436"/>
        <v>24.029022654879068</v>
      </c>
      <c r="CI362" s="79">
        <f t="shared" si="400"/>
        <v>5.6680311658400226</v>
      </c>
      <c r="CJ362">
        <f t="shared" si="401"/>
        <v>2</v>
      </c>
      <c r="CL362" s="153" t="s">
        <v>1273</v>
      </c>
      <c r="CM362" s="153">
        <f>SUM(CB362,CB363,CB364,CB365,CB366,CB367,CB368,CB369,CB370,CB371,CB372,CB373,CB374,CB375,CB376,CB377,CB378,CB379,CB380,CB381,CB383,CB384,CB385,CB387,CB388,CB389,CB390,CB391,CB392,CB393,CB394,CB395,CB396,CB397,CB398,CB399,CB400,CB401,CB402,CB403,CB404,CB407,CB409,CB410,CB411,CB412,CB413,CB414,CB416,CB417,CB418,CB419,CB420,CB421,CB423,CB424,CB425,CB426,CB427,CB428,CB429,CB432,CB433,CB436,CB437,CB440,CB442,CB443,CB444,CB446,CB448,CB449,CB450,CB451,CB452,CB453,CB454,CB461,CB463,CB465,CB466,CB467,CB468,CB469,CB471,CB473,CB478,CB479,CB483,CB484,CB485,CB486,CB487,CB488,CB489,CB490,CB491,CB492,CB493,CB495,CB497,CB498,CB499,CB501,CB502,CB503,CB504,CB505,CB506,CB507,CB508,CB509,CB510,CB511,CB512,CB514,CB515,CB516,CB517,CB518,CB519,CB520,CB521,CB522,CB523,CB525,CB527,CB529,CB530,CB531,CB532,CB534,CB535,CB537,CB538,CB539,CB540,CB542,CB543,CB544,CB545,CB547,CB548,CB549,CB550,CB551,CB552,CB553,CB554,CB556,CB557,CB560,CB562,CB563,CB565,CB568,CB574,CB576,CB577,CB582,CB586,CB589,CB591,CB595,CB596,CB597,CB598,CB600,CB603,CB604,CB605,CB607,CB609,CB610,CB618)/175</f>
        <v>18.851428571428571</v>
      </c>
      <c r="CN362" s="153">
        <f>SUM(CC362,CC363,CC364,CC365,CC366,CC367,CC368,CC369,CC370,CC371,CC372,CC373,CC374,CC375,CC376,CC377,CC378,CC379,CC380,CC381,CC383,CC384,CC385,CC387,CC388,CC389,CC390,CC391,CC392,CC393,CC394,CC395,CC396,CC397,CC398,CC399,CC400,CC401,CC402,CC403,CC404,CC407,CC409,CC410,CC411,CC412,CC413,CC414,CC416,CC417,CC418,CC419,CC420,CC421,CC423,CC424,CC425,CC426,CC427,CC428,CC429,CC432,CC433,CC436,CC437,CC440,CC442,CC443,CC444,CC446,CC448,CC449,CC450,CC451,CC452,CC453,CC454,CC461,CC463,CC465,CC466,CC467,CC468,CC469,CC471,CC473,CC478,CC479,CC483,CC484,CC485,CC486,CC487,CC488,CC489,CC490,CC491,CC492,CC493,CC495,CC497,CC498,CC499,CC501,CC502,CC503,CC504,CC505,CC506,CC507,CC508,CC509,CC510,CC511,CC512,CC514,CC515,CC516,CC517,CC518,CC519,CC520,CC521,CC522,CC523,CC525,CC527,CC529,CC530,CC531,CC532,CC534,CC535,CC537,CC538,CC539,CC540,CC542,CC543,CC544,CC545,CC547,CC548,CC549,CC550,CC551,CC552,CC553,CC554,CC556,CC557,CC560,CC562,CC563,CC565,CC568,CC574,CC576,CC577,CC582,CC586,CC589,CC591,CC595,CC596,CC597,CC598,CC600,CC603,CC604,CC605,CC607,CC609,CC610,CC618)/175</f>
        <v>5.6114285714285712</v>
      </c>
      <c r="CO362" s="50" t="s">
        <v>7</v>
      </c>
      <c r="CP362" s="51">
        <v>16</v>
      </c>
      <c r="CQ362" s="51">
        <v>2</v>
      </c>
      <c r="CR362">
        <f t="shared" si="437"/>
        <v>11.176636304741315</v>
      </c>
      <c r="CS362">
        <f t="shared" si="438"/>
        <v>5.0804158294375856</v>
      </c>
      <c r="CT362">
        <f t="shared" si="439"/>
        <v>17.738934466742609</v>
      </c>
      <c r="CU362">
        <f t="shared" si="440"/>
        <v>21.251352898109804</v>
      </c>
      <c r="CV362">
        <f t="shared" si="441"/>
        <v>26.878675278037974</v>
      </c>
      <c r="CW362" s="79">
        <f t="shared" si="402"/>
        <v>5.0804158294375856</v>
      </c>
      <c r="CX362">
        <f t="shared" si="403"/>
        <v>2</v>
      </c>
      <c r="CZ362" s="112" t="s">
        <v>1273</v>
      </c>
      <c r="DA362" s="112">
        <f>SUM(CP362,CP363,CP364,CP365,CP367,CP368,CP370,CP371,CP372,CP375,CP377,CP378,CP379,CP382,CP384,CP386,CP387,CP388,CP389,CP390,CP392,CP393,CP394,CP395,CP396,CP397,CP401,CP402,CP403,CP407,CP409,CP410,CP411,CP412,CP413,CP414,CP416,CP417,CP418,CP419,CP420,CP423,CP421,CP424,CP427,CP428,CP437,CP442,CP443,CP444,CP446,CP449,CP451,CP450,CP452,CP453,CP454,CP461,CP463,CP465,CP466,CP467,CP468,CP469,CP471,CP473,CP483,CP484,CP485,CP486,CP488,CP489,CP490,CP495,CP498,CP502,CP501,CP503,CP504,CP505,CP508,CP512,CP515,CP516,CP518,CP519,CP520,CP521,CP522,CP523,CP525,CP527,CP531,CP532,CP534,CP535,CP544,CP545,CP556,CP557,CP558,CP559,CP561,CP564,CP566,CP567,CP569,CP571,CP573,CP574,CP576,CP581,CP583,CP584,CP585,CP592,CP593,CP595,CP600,CP606,CP613,CP614,CP616,CP617,CP619,CP620,CP621)/127</f>
        <v>19.228346456692915</v>
      </c>
      <c r="DB362" s="112">
        <f>SUM(CQ362,CQ363,CQ364,CQ365,CQ367,CQ368,CQ370,CQ371,CQ372,CQ375,CQ377,CQ378,CQ379,CQ382,CQ384,CQ386,CQ387,CQ388,CQ389,CQ390,CQ392,CQ393,CQ394,CQ395,CQ396,CQ397,CQ401,CQ402,CQ403,CQ407,CQ409,CQ410,CQ411,CQ412,CQ413,CQ414,CQ416,CQ417,CQ418,CQ419,CQ420,CQ421,CQ423,CQ424,CQ427,CQ428,CQ437,CQ443,CQ442,CQ444,CQ446,CQ449,CQ450,CQ451,CQ452,CQ453,CQ461,CQ454,CQ463,CQ465,CQ466,CQ467,CQ468,CQ469,CQ471,CQ473,CQ483,CQ484,CQ485,CQ486,CQ489,CQ488,CQ490,CQ495,CQ498,CQ501,CQ502,CQ503,CQ504,CQ505,CQ508,CQ512,CQ515,CQ516,CQ518,CQ520,CQ519,CQ521,CQ522,CQ523,CQ525,CQ527,CQ531,CQ532,CQ534,CQ535,CQ544,CQ545,CQ556,CQ557,CQ558,CQ559,CQ561,CQ564,CQ566,CQ567,CQ571,CQ569,CQ573,CQ574,CQ576,CQ581,CQ583,CQ584,CQ585,CQ592,CQ593,CQ595,CQ600,CQ606,CQ613,CQ614,CQ616,CQ617,CQ619,CQ621,CQ620)/127</f>
        <v>5.2598425196850398</v>
      </c>
      <c r="DC362" s="50" t="s">
        <v>7</v>
      </c>
      <c r="DD362" s="51">
        <v>16</v>
      </c>
      <c r="DE362" s="51">
        <v>2</v>
      </c>
      <c r="DF362">
        <f t="shared" si="442"/>
        <v>11.472020675896491</v>
      </c>
      <c r="DG362">
        <f t="shared" si="443"/>
        <v>5.1778465140724474</v>
      </c>
      <c r="DH362">
        <f t="shared" si="444"/>
        <v>14.178166600774096</v>
      </c>
      <c r="DI362">
        <f t="shared" si="445"/>
        <v>26.4490397870496</v>
      </c>
      <c r="DJ362">
        <f t="shared" si="446"/>
        <v>26.942362694996707</v>
      </c>
      <c r="DK362" s="79">
        <f t="shared" si="404"/>
        <v>5.1778465140724474</v>
      </c>
      <c r="DL362">
        <f t="shared" si="405"/>
        <v>2</v>
      </c>
      <c r="DN362" s="108" t="s">
        <v>1273</v>
      </c>
      <c r="DO362" s="102">
        <f>SUM(DD362,DD363,DD364,DD365,DD367,DD368,DD370,DD371,DD372,DD377,DD375,DD378,DD379,DD382,DD384,DD386,DD387,DD388,DD389,DD392,DD390,DD393,DD394,DD395,DD396,DD397,DD401,DD402,DD403,DD407,DD409,DD410,DD411,DD412,DD413,DD414,DD416,DD417,DD418,DD419,DD420,DD421,DD423,DD424,DD427,DD428,DD437,DD442,DD443,DD444,DD446,DD449,DD451,DD450,DD452,DD453,DD454,DD461,DD463,DD465,DD466,DD467,DD468,DD469,DD471,DD473,DD483,DD484,DD485,DD486,DD488,DD489,DD490,DD495,DD498,DD502,DD501,DD503,DD504,DD505,DD508,DD512,DD515,DD516,DD518,DD519,DD520,DD521,DD522,DD523,DD525,DD527,DD531,DD532,DD534,DD535,DD544,DD545,DD556,DD557,DD558,DD559,DD561,DD564,DD566,DD567,DD569,DD571,DD573,DD581,DD583,DD584,DD585,DD592,DD593,DD595,DD600,DD606,DD613,DD614,DD616,DD617,DD619,DD620,DD621)/125</f>
        <v>19.36</v>
      </c>
      <c r="DP362" s="102">
        <f>SUM(DE362,DE363,DE364,DE367,DE365,DE368,DE370,DE371,DE372,DE375,DE377,DE378,DE382,DE379,DE384,DE386,DE387,DE389,DE390,DE388,DE392,DE393,DE394,DE395,DE396,DE401,DE397,DE402,DE403,DE407,DE409,DE410,DE411,DE412,DE413,DE414,DE416,DE417,DE418,DE419,DE420,DE421,DE423,DE424,DE427,DE428,DE442,DE443,DE437,DE444,DE446,DE449,DE450,DE452,DE451,DE453,DE454,DE461,DE463,DE465,DE466,DE467,DE468,DE469,DE471,DE483,DE473,DE484,DE485,DE486,DE488,DE489,DE490,DE498,DE495,DE501,DE502,DE503,DE504,DE505,DE508,DE512,DE515,DE516,DE518,DE519,DE520,DE521,DE522,DE523,DE525,DE527,DE531,DE532,DE534,DE535,DE544,DE545,DE557,DE556,DE558,DE559,DE561,DE564,DE566,DE567,DE569,DE571,DE573,DE581,DE583,DE584,DE585,DE592,DE593,DE595,DE600,DE606,DE613,DE614,DE616,DE617,DE619,DE620,DE621)/125</f>
        <v>5.2480000000000002</v>
      </c>
      <c r="DQ362" s="50" t="s">
        <v>7</v>
      </c>
      <c r="DR362" s="51">
        <v>16</v>
      </c>
      <c r="DS362" s="51">
        <v>2</v>
      </c>
      <c r="DT362">
        <f t="shared" si="447"/>
        <v>12.0269709624397</v>
      </c>
      <c r="DU362">
        <f t="shared" si="448"/>
        <v>4.6090650352954867</v>
      </c>
      <c r="DV362">
        <f t="shared" si="449"/>
        <v>13.009067132880489</v>
      </c>
      <c r="DW362">
        <f t="shared" si="450"/>
        <v>26.425996642829489</v>
      </c>
      <c r="DX362">
        <f t="shared" si="451"/>
        <v>26.982484463054977</v>
      </c>
      <c r="DY362" s="79">
        <f t="shared" si="406"/>
        <v>4.6090650352954867</v>
      </c>
      <c r="DZ362">
        <f t="shared" si="407"/>
        <v>2</v>
      </c>
      <c r="EB362" s="102" t="s">
        <v>1274</v>
      </c>
      <c r="EC362">
        <f>SUM(DR362,DR363,DR364,DR365,DR366,DR367,DR368,DR369,DR370,DR371,DR372,DR373,DR374,DR375,DR376,DR377,DR378,DR379,DR380,DR381,DR382,DR383,DR384,DR385,DR386,DR387,DR388,DR389,DR390,DR391,DR392,DR393,DR394,DR395,DR396,DR397,DR398,DR399,DR400,DR401,DR402,DR403,DR404,DR407,DR409,DR410,DR411,DR412,DR413,DR414,DR416,DR417,DR418,DR420,DR419,DR421,DR424,DR425,DR423,DR426,DR427,DR428,DR429,DR432,DR433,DR436,DR437,DR440,DR442,DR443,DR444,DR445,DR446,DR447,DR448,DR449,DR450,DR451,DR452,DR453,DR454,DR461,DR463,DR465,DR466,DR467,DR468,DR469,DR471,DR478,DR479,DR483,DR484,DR485,DR486,DR487,DR488,DR489,DR490,DR491,DR492,DR493,DR494,DR495,DR497,DR498,DR499,DR501,DR502,DR503,DR504,DR505,DR506,DR507,DR508,DR509,DR510,DR511,DR512,DR514,DR515,DR516,DR517,DR518,DR519,DR520,DR521,DR522,DR523,DR524,DR525,DR527,DR529,DR530,DR531,DR534,DR532,DR535,DR537,DR538,DR539,DR540,DR542,DR543,DR544,DR545,DR547,DR548,DR549,DR550,DR551,DR552,DR553,DR554,DR556,DR557,DR558,DR561,DR559,DR573,DR583,DR584,DR593,DR595,DR600,DR614)/166</f>
        <v>19.319277108433734</v>
      </c>
      <c r="ED362">
        <f>SUM(DS362,DS363,DS364,DS365,DS366,DS367,DS368,DS369,DS370,DS371,DS372,DS373,DS374,DS375,DS376,DS377,DS378,DS379,DS380,DS381,DS383,DS382,DS384,DS385,DS386,DS387,DS388,DS389,DS390,DS391,DS392,DS393,DS394,DS395,DS396,DS397,DS398,DS399,DS400,DS401,DS402,DS403,DS404,DS407,DS409,DS410,DS411,DS413,DS412,DS414,DS416,DS417,DS418,DS419,DS420,DS421,DS423,DS424,DS425,DS426,DS427,DS428,DS429,DS432,DS433,DS436,DS437,DS440,DS442,DS443,DS444,DS445,DS446,DS447,DS448,DS449,DS450,DS451,DS452,DS453,DS454,DS461,DS463,DS465,DS466,DS467,DS468,DS469,DS478,DS471,DS479,DS483,DS484,DS485,DS486,DS487,DS488,DS489,DS490,DS491,DS492,DS493,DS494,DS495,DS497,DS498,DS499,DS501,DS502,DS503,DS504,DS505,DS506,DS507,DS508,DS509,DS510,DS511,DS512,DS514,DS515,DS516,DS517,DS519,DS518,DS520,DS521,DS522,DS523,DS524,DS525,DS527,DS529,DS530,DS531,DS532,DS534,DS535,DS537,DS538,DS539,DS540,DS542,DS543,DS544,DS545,DS547,DS549,DS548,DS550,DS551,DS552,DS553,DS554,DS556,DS557,DS558,DS559,DS561,DS573,DS583,DS584,DS593,DS595,DS600,DS614)/166</f>
        <v>5.8072289156626509</v>
      </c>
      <c r="EE362" s="50" t="s">
        <v>7</v>
      </c>
      <c r="EF362" s="51">
        <v>16</v>
      </c>
      <c r="EG362" s="51">
        <v>2</v>
      </c>
      <c r="EH362">
        <f t="shared" si="452"/>
        <v>11.77241904708599</v>
      </c>
      <c r="EI362">
        <f t="shared" si="453"/>
        <v>5.05099916370974</v>
      </c>
      <c r="EJ362">
        <f t="shared" si="454"/>
        <v>13.009067132880489</v>
      </c>
      <c r="EK362">
        <f t="shared" si="455"/>
        <v>26.425996642829489</v>
      </c>
      <c r="EL362">
        <f t="shared" si="456"/>
        <v>27.160981841256493</v>
      </c>
      <c r="EM362" s="79">
        <f t="shared" si="408"/>
        <v>5.05099916370974</v>
      </c>
      <c r="EN362">
        <f t="shared" si="409"/>
        <v>2</v>
      </c>
      <c r="EP362" s="102" t="s">
        <v>1274</v>
      </c>
      <c r="EQ362">
        <f>SUM(EF362,EF363,EF364,EF365,EF366,EF367,EF368,EF369,EF370,EF371,EF372,EF373,EF375,EF374,EF376,EF377,EF378,EF379,EF380,EF381,EF382,EF383,EF384,EF385,EF386,EF387,EF388,EF389,EF390,EF391,EF392,EF393,EF394,EF395,EF396,EF397,EF398,EF399,EF400,EF401,EF402,EF403,EF404,EF407,EF409,EF410,EF411,EF412,EF413,EF414,EF416,EF417,EF418,EF419,EF420,EF421,EF423,EF424,EF425,EF426,EF427,EF428,EF429,EF432,EF433,EF436,EF437,EF440,EF442,EF443,EF444,EF445,EF446,EF447,EF448,EF449,EF450,EF451,EF452,EF453,EF454,EF461,EF463,EF465,EF466,EF467,EF468,EF469,EF471,EF478,EF479,EF483,EF484,EF485,EF486,EF487,EF488,EF489,EF490,EF491,EF492,EF493,EF494,EF495,EF497,EF498,EF499,EF501,EF502,EF503,EF504,EF505,EF506,EF507,EF508,EF509,EF510,EF511,EF512,EF514,EF515,EF516,EF517,EF518,EF519,EF520,EF521,EF522,EF523,EF524,EF525,EF527,EF529,EF530,EF531,EF532,EF534,EF535,EF537,EF539,EF538,EF540,EF542,EF543,EF544,EF545,EF547,EF548,EF549,EF550,EF551,EF552,EF553,EF554,EF556,EF557,EF595,EF600)/158</f>
        <v>19.537974683544302</v>
      </c>
      <c r="ER362">
        <f>SUM(EG362,EG363,EG364,EG365,EG366,EG367,EG368,EG369,EG370,EG371,EG372,EG373,EG374,EG375,EG376,EG377,EG378,EG379,EG380,EG381,EG382,EG383,EG384,EG385,EG386,EG387,EG388,EG389,EG390,EG391,EG392,EG393,EG394,EG395,EG396,EG397,EG398,EG399,EG400,EG401,EG402,EG403,EG404,EG407,EG409,EG410,EG411,EG412,EG413,EG414,EG416,EG417,EG418,EG419,EG420,EG421,EG423,EG424,EG425,EG426,EG427,EG428,EG429,EG432,EG433,EG436,EG437,EG440,EG442,EG443,EG444,EG445,EG446,EG447,EG448,EG449,EG450,EG451,EG453,EG452,EG454,EG461,EG463,EG465,EG466,EG467,EG468,EG471,EG469,EG478,EG479,EG483,EG484,EG485,EG486,EG487,EG488,EG489,EG490,EG491,EG492,EG493,EG494,EG497,EG495,EG498,EG499,EG501,EG502,EG503,EG504,EG505,EG507,EG506,EG508,EG509,EG510,EG511,EG512,EG514,EG515,EG516,EG517,EG518,EG519,EG520,EG521,EG522,EG523,EG524,EG525,EG527,EG529,EG530,EG531,EG532,EG534,EG535,EG537,EG538,EG539,EG540,EG542,EG543,EG544,EG545,EG547,EG548,EG549,EG550,EG551,EG552,EG553,EG554,EG556,EG557,EG595,EG600)/158</f>
        <v>5.6455696202531644</v>
      </c>
      <c r="ES362" s="50" t="s">
        <v>7</v>
      </c>
      <c r="ET362" s="51">
        <v>16</v>
      </c>
      <c r="EU362" s="51">
        <v>2</v>
      </c>
      <c r="EV362">
        <f t="shared" si="457"/>
        <v>11.610224261065579</v>
      </c>
      <c r="EW362">
        <f t="shared" si="458"/>
        <v>5.0801026259897597</v>
      </c>
      <c r="EX362">
        <f t="shared" si="459"/>
        <v>13.009067132880489</v>
      </c>
      <c r="EY362">
        <f t="shared" si="460"/>
        <v>26.425996642829489</v>
      </c>
      <c r="EZ362">
        <f t="shared" si="461"/>
        <v>27.160981841256493</v>
      </c>
      <c r="FA362" s="79">
        <f t="shared" si="410"/>
        <v>5.0801026259897597</v>
      </c>
      <c r="FB362">
        <f t="shared" si="411"/>
        <v>2</v>
      </c>
    </row>
    <row r="363" spans="1:158">
      <c r="A363" s="50" t="s">
        <v>787</v>
      </c>
      <c r="B363" s="53">
        <v>2</v>
      </c>
      <c r="C363" s="53">
        <v>24</v>
      </c>
      <c r="H363" s="1">
        <v>362</v>
      </c>
      <c r="I363" s="50" t="s">
        <v>878</v>
      </c>
      <c r="J363" s="51">
        <v>19</v>
      </c>
      <c r="K363" s="51">
        <v>5</v>
      </c>
      <c r="L363">
        <f t="shared" si="385"/>
        <v>16.124515496597098</v>
      </c>
      <c r="M363">
        <f t="shared" si="386"/>
        <v>0</v>
      </c>
      <c r="N363">
        <f t="shared" si="387"/>
        <v>25.495097567963924</v>
      </c>
      <c r="O363">
        <f t="shared" si="388"/>
        <v>26.172504656604801</v>
      </c>
      <c r="P363">
        <f t="shared" si="389"/>
        <v>12.727922061357855</v>
      </c>
      <c r="Q363" s="79">
        <f t="shared" si="390"/>
        <v>0</v>
      </c>
      <c r="R363">
        <f t="shared" si="391"/>
        <v>2</v>
      </c>
      <c r="W363" s="50" t="s">
        <v>46</v>
      </c>
      <c r="X363" s="51">
        <v>16</v>
      </c>
      <c r="Y363" s="51">
        <v>2</v>
      </c>
      <c r="Z363">
        <f t="shared" si="412"/>
        <v>12.880702620587124</v>
      </c>
      <c r="AA363">
        <f t="shared" si="413"/>
        <v>7.8384305445849467</v>
      </c>
      <c r="AB363">
        <f t="shared" si="414"/>
        <v>26.631410960806861</v>
      </c>
      <c r="AC363">
        <f t="shared" si="415"/>
        <v>24.601829200285088</v>
      </c>
      <c r="AD363">
        <f t="shared" si="416"/>
        <v>15.113509064061011</v>
      </c>
      <c r="AE363" s="79">
        <f t="shared" si="392"/>
        <v>7.8384305445849467</v>
      </c>
      <c r="AF363">
        <f t="shared" si="393"/>
        <v>2</v>
      </c>
      <c r="AK363" s="50" t="s">
        <v>46</v>
      </c>
      <c r="AL363" s="51">
        <v>16</v>
      </c>
      <c r="AM363" s="51">
        <v>2</v>
      </c>
      <c r="AN363">
        <f t="shared" si="417"/>
        <v>9.0884940615146697</v>
      </c>
      <c r="AO363">
        <f t="shared" si="418"/>
        <v>6.836602470516465</v>
      </c>
      <c r="AP363">
        <f t="shared" si="419"/>
        <v>26.932133357565917</v>
      </c>
      <c r="AQ363">
        <f t="shared" si="420"/>
        <v>23.800093370297709</v>
      </c>
      <c r="AR363">
        <f t="shared" si="421"/>
        <v>15.963411634255658</v>
      </c>
      <c r="AS363" s="79">
        <f t="shared" si="394"/>
        <v>6.836602470516465</v>
      </c>
      <c r="AT363">
        <f t="shared" si="395"/>
        <v>2</v>
      </c>
      <c r="AY363" s="50" t="s">
        <v>46</v>
      </c>
      <c r="AZ363" s="51">
        <v>16</v>
      </c>
      <c r="BA363" s="51">
        <v>2</v>
      </c>
      <c r="BB363">
        <f t="shared" si="422"/>
        <v>4.7818175723300653</v>
      </c>
      <c r="BC363">
        <f t="shared" si="423"/>
        <v>7.4842427046614253</v>
      </c>
      <c r="BD363">
        <f t="shared" si="424"/>
        <v>26.951129452727375</v>
      </c>
      <c r="BE363">
        <f t="shared" si="425"/>
        <v>23.800093370297709</v>
      </c>
      <c r="BF363">
        <f t="shared" si="426"/>
        <v>15.994217758822018</v>
      </c>
      <c r="BG363" s="79">
        <f t="shared" si="396"/>
        <v>4.7818175723300653</v>
      </c>
      <c r="BH363">
        <f t="shared" si="397"/>
        <v>1</v>
      </c>
      <c r="BM363" s="50" t="s">
        <v>46</v>
      </c>
      <c r="BN363" s="51">
        <v>16</v>
      </c>
      <c r="BO363" s="51">
        <v>2</v>
      </c>
      <c r="BP363">
        <f t="shared" si="427"/>
        <v>8.7107251134681842</v>
      </c>
      <c r="BQ363">
        <f t="shared" si="428"/>
        <v>7.0869398161672441</v>
      </c>
      <c r="BR363">
        <f t="shared" si="429"/>
        <v>26.876068632149149</v>
      </c>
      <c r="BS363">
        <f t="shared" si="430"/>
        <v>21.251352898109804</v>
      </c>
      <c r="BT363">
        <f t="shared" si="431"/>
        <v>20.589205390927216</v>
      </c>
      <c r="BU363" s="79">
        <f t="shared" si="398"/>
        <v>7.0869398161672441</v>
      </c>
      <c r="BV363">
        <v>2</v>
      </c>
      <c r="CA363" s="50" t="s">
        <v>46</v>
      </c>
      <c r="CB363" s="51">
        <v>16</v>
      </c>
      <c r="CC363" s="51">
        <v>2</v>
      </c>
      <c r="CD363">
        <f t="shared" si="432"/>
        <v>10.838537794384585</v>
      </c>
      <c r="CE363">
        <f t="shared" si="433"/>
        <v>5.6680311658400226</v>
      </c>
      <c r="CF363">
        <f t="shared" si="434"/>
        <v>26.960766748582483</v>
      </c>
      <c r="CG363">
        <f t="shared" si="435"/>
        <v>21.251352898109804</v>
      </c>
      <c r="CH363">
        <f t="shared" si="436"/>
        <v>24.029022654879068</v>
      </c>
      <c r="CI363" s="79">
        <f t="shared" si="400"/>
        <v>5.6680311658400226</v>
      </c>
      <c r="CJ363">
        <f t="shared" si="401"/>
        <v>2</v>
      </c>
      <c r="CO363" s="50" t="s">
        <v>46</v>
      </c>
      <c r="CP363" s="51">
        <v>16</v>
      </c>
      <c r="CQ363" s="51">
        <v>2</v>
      </c>
      <c r="CR363">
        <f t="shared" si="437"/>
        <v>11.176636304741315</v>
      </c>
      <c r="CS363">
        <f t="shared" si="438"/>
        <v>5.0804158294375856</v>
      </c>
      <c r="CT363">
        <f t="shared" si="439"/>
        <v>17.738934466742609</v>
      </c>
      <c r="CU363">
        <f t="shared" si="440"/>
        <v>21.251352898109804</v>
      </c>
      <c r="CV363">
        <f t="shared" si="441"/>
        <v>26.878675278037974</v>
      </c>
      <c r="CW363" s="79">
        <f t="shared" si="402"/>
        <v>5.0804158294375856</v>
      </c>
      <c r="CX363">
        <f t="shared" si="403"/>
        <v>2</v>
      </c>
      <c r="DC363" s="50" t="s">
        <v>46</v>
      </c>
      <c r="DD363" s="51">
        <v>16</v>
      </c>
      <c r="DE363" s="51">
        <v>2</v>
      </c>
      <c r="DF363">
        <f t="shared" si="442"/>
        <v>11.472020675896491</v>
      </c>
      <c r="DG363">
        <f t="shared" si="443"/>
        <v>5.1778465140724474</v>
      </c>
      <c r="DH363">
        <f t="shared" si="444"/>
        <v>14.178166600774096</v>
      </c>
      <c r="DI363">
        <f t="shared" si="445"/>
        <v>26.4490397870496</v>
      </c>
      <c r="DJ363">
        <f t="shared" si="446"/>
        <v>26.942362694996707</v>
      </c>
      <c r="DK363" s="79">
        <f t="shared" si="404"/>
        <v>5.1778465140724474</v>
      </c>
      <c r="DL363">
        <f t="shared" si="405"/>
        <v>2</v>
      </c>
      <c r="DQ363" s="50" t="s">
        <v>46</v>
      </c>
      <c r="DR363" s="51">
        <v>16</v>
      </c>
      <c r="DS363" s="51">
        <v>2</v>
      </c>
      <c r="DT363">
        <f t="shared" si="447"/>
        <v>12.0269709624397</v>
      </c>
      <c r="DU363">
        <f t="shared" si="448"/>
        <v>4.6090650352954867</v>
      </c>
      <c r="DV363">
        <f t="shared" si="449"/>
        <v>13.009067132880489</v>
      </c>
      <c r="DW363">
        <f t="shared" si="450"/>
        <v>26.425996642829489</v>
      </c>
      <c r="DX363">
        <f t="shared" si="451"/>
        <v>26.982484463054977</v>
      </c>
      <c r="DY363" s="79">
        <f t="shared" si="406"/>
        <v>4.6090650352954867</v>
      </c>
      <c r="DZ363">
        <f t="shared" si="407"/>
        <v>2</v>
      </c>
      <c r="EE363" s="50" t="s">
        <v>46</v>
      </c>
      <c r="EF363" s="51">
        <v>16</v>
      </c>
      <c r="EG363" s="51">
        <v>2</v>
      </c>
      <c r="EH363">
        <f t="shared" si="452"/>
        <v>11.77241904708599</v>
      </c>
      <c r="EI363">
        <f t="shared" si="453"/>
        <v>5.05099916370974</v>
      </c>
      <c r="EJ363">
        <f t="shared" si="454"/>
        <v>13.009067132880489</v>
      </c>
      <c r="EK363">
        <f t="shared" si="455"/>
        <v>26.425996642829489</v>
      </c>
      <c r="EL363">
        <f t="shared" si="456"/>
        <v>27.160981841256493</v>
      </c>
      <c r="EM363" s="79">
        <f t="shared" si="408"/>
        <v>5.05099916370974</v>
      </c>
      <c r="EN363">
        <f t="shared" si="409"/>
        <v>2</v>
      </c>
      <c r="ES363" s="50" t="s">
        <v>46</v>
      </c>
      <c r="ET363" s="51">
        <v>16</v>
      </c>
      <c r="EU363" s="51">
        <v>2</v>
      </c>
      <c r="EV363">
        <f t="shared" si="457"/>
        <v>11.610224261065579</v>
      </c>
      <c r="EW363">
        <f t="shared" si="458"/>
        <v>5.0801026259897597</v>
      </c>
      <c r="EX363">
        <f t="shared" si="459"/>
        <v>13.009067132880489</v>
      </c>
      <c r="EY363">
        <f t="shared" si="460"/>
        <v>26.425996642829489</v>
      </c>
      <c r="EZ363">
        <f t="shared" si="461"/>
        <v>27.160981841256493</v>
      </c>
      <c r="FA363" s="79">
        <f t="shared" si="410"/>
        <v>5.0801026259897597</v>
      </c>
      <c r="FB363">
        <f t="shared" si="411"/>
        <v>2</v>
      </c>
    </row>
    <row r="364" spans="1:158">
      <c r="A364" s="50" t="s">
        <v>789</v>
      </c>
      <c r="B364" s="53">
        <v>10</v>
      </c>
      <c r="C364" s="53">
        <v>14</v>
      </c>
      <c r="H364" s="1">
        <v>363</v>
      </c>
      <c r="I364" s="50" t="s">
        <v>557</v>
      </c>
      <c r="J364" s="53">
        <v>1</v>
      </c>
      <c r="K364" s="53">
        <v>5</v>
      </c>
      <c r="L364">
        <f t="shared" si="385"/>
        <v>2.8284271247461903</v>
      </c>
      <c r="M364">
        <f t="shared" si="386"/>
        <v>18</v>
      </c>
      <c r="N364">
        <f t="shared" si="387"/>
        <v>19.026297590440446</v>
      </c>
      <c r="O364">
        <f t="shared" si="388"/>
        <v>19</v>
      </c>
      <c r="P364">
        <f t="shared" si="389"/>
        <v>12.727922061357855</v>
      </c>
      <c r="Q364" s="79">
        <f t="shared" si="390"/>
        <v>2.8284271247461903</v>
      </c>
      <c r="R364">
        <f t="shared" si="391"/>
        <v>1</v>
      </c>
      <c r="W364" s="50" t="s">
        <v>68</v>
      </c>
      <c r="X364" s="51">
        <v>19</v>
      </c>
      <c r="Y364" s="51">
        <v>5</v>
      </c>
      <c r="Z364">
        <f t="shared" si="412"/>
        <v>15.722992717673057</v>
      </c>
      <c r="AA364">
        <f t="shared" si="413"/>
        <v>3.5992369925141432</v>
      </c>
      <c r="AB364">
        <f t="shared" si="414"/>
        <v>25.635279082884665</v>
      </c>
      <c r="AC364">
        <f t="shared" si="415"/>
        <v>24.418230894149559</v>
      </c>
      <c r="AD364">
        <f t="shared" si="416"/>
        <v>12.639029998634285</v>
      </c>
      <c r="AE364" s="79">
        <f t="shared" si="392"/>
        <v>3.5992369925141432</v>
      </c>
      <c r="AF364">
        <v>2</v>
      </c>
      <c r="AK364" s="50" t="s">
        <v>68</v>
      </c>
      <c r="AL364" s="51">
        <v>19</v>
      </c>
      <c r="AM364" s="51">
        <v>5</v>
      </c>
      <c r="AN364">
        <f t="shared" si="417"/>
        <v>11.338349576291401</v>
      </c>
      <c r="AO364">
        <f t="shared" si="418"/>
        <v>2.5959840754272436</v>
      </c>
      <c r="AP364">
        <f t="shared" si="419"/>
        <v>25.951449636151633</v>
      </c>
      <c r="AQ364">
        <f t="shared" si="420"/>
        <v>23.589074683693909</v>
      </c>
      <c r="AR364">
        <f t="shared" si="421"/>
        <v>13.2947550193559</v>
      </c>
      <c r="AS364" s="79">
        <f t="shared" si="394"/>
        <v>2.5959840754272436</v>
      </c>
      <c r="AT364">
        <f t="shared" si="395"/>
        <v>2</v>
      </c>
      <c r="AY364" s="50" t="s">
        <v>68</v>
      </c>
      <c r="AZ364" s="51">
        <v>19</v>
      </c>
      <c r="BA364" s="51">
        <v>5</v>
      </c>
      <c r="BB364">
        <f t="shared" si="422"/>
        <v>5.4416488298166215</v>
      </c>
      <c r="BC364">
        <f t="shared" si="423"/>
        <v>3.3187179573259575</v>
      </c>
      <c r="BD364">
        <f t="shared" si="424"/>
        <v>26.048152255192093</v>
      </c>
      <c r="BE364">
        <f t="shared" si="425"/>
        <v>23.589074683693909</v>
      </c>
      <c r="BF364">
        <f t="shared" si="426"/>
        <v>13.017450828661408</v>
      </c>
      <c r="BG364" s="79">
        <f t="shared" si="396"/>
        <v>3.3187179573259575</v>
      </c>
      <c r="BH364">
        <f t="shared" si="397"/>
        <v>2</v>
      </c>
      <c r="BM364" s="50" t="s">
        <v>68</v>
      </c>
      <c r="BN364" s="51">
        <v>19</v>
      </c>
      <c r="BO364" s="51">
        <v>5</v>
      </c>
      <c r="BP364">
        <f t="shared" si="427"/>
        <v>8.6956653609948287</v>
      </c>
      <c r="BQ364">
        <f t="shared" si="428"/>
        <v>2.8757309891532974</v>
      </c>
      <c r="BR364">
        <f t="shared" si="429"/>
        <v>25.980708659387862</v>
      </c>
      <c r="BS364">
        <f t="shared" si="430"/>
        <v>21.420084033448607</v>
      </c>
      <c r="BT364">
        <f t="shared" si="431"/>
        <v>17.234421044229663</v>
      </c>
      <c r="BU364" s="79">
        <f t="shared" si="398"/>
        <v>2.8757309891532974</v>
      </c>
      <c r="BV364">
        <f t="shared" si="399"/>
        <v>2</v>
      </c>
      <c r="CA364" s="50" t="s">
        <v>68</v>
      </c>
      <c r="CB364" s="51">
        <v>19</v>
      </c>
      <c r="CC364" s="51">
        <v>5</v>
      </c>
      <c r="CD364">
        <f t="shared" si="432"/>
        <v>10.516548641084825</v>
      </c>
      <c r="CE364">
        <f t="shared" si="433"/>
        <v>1.45827887557004</v>
      </c>
      <c r="CF364">
        <f t="shared" si="434"/>
        <v>26.095055262931918</v>
      </c>
      <c r="CG364">
        <f t="shared" si="435"/>
        <v>21.420084033448607</v>
      </c>
      <c r="CH364">
        <f t="shared" si="436"/>
        <v>20.334229424020261</v>
      </c>
      <c r="CI364" s="79">
        <f t="shared" si="400"/>
        <v>1.45827887557004</v>
      </c>
      <c r="CJ364">
        <f t="shared" si="401"/>
        <v>2</v>
      </c>
      <c r="CO364" s="50" t="s">
        <v>68</v>
      </c>
      <c r="CP364" s="51">
        <v>19</v>
      </c>
      <c r="CQ364" s="51">
        <v>5</v>
      </c>
      <c r="CR364">
        <f t="shared" si="437"/>
        <v>10.4597952966806</v>
      </c>
      <c r="CS364">
        <f t="shared" si="438"/>
        <v>0.87213817712562003</v>
      </c>
      <c r="CT364">
        <f t="shared" si="439"/>
        <v>18.279969803514142</v>
      </c>
      <c r="CU364">
        <f t="shared" si="440"/>
        <v>21.420084033448607</v>
      </c>
      <c r="CV364">
        <f t="shared" si="441"/>
        <v>22.987920591088919</v>
      </c>
      <c r="CW364" s="79">
        <f t="shared" si="402"/>
        <v>0.87213817712562003</v>
      </c>
      <c r="CX364">
        <f t="shared" si="403"/>
        <v>2</v>
      </c>
      <c r="DC364" s="50" t="s">
        <v>68</v>
      </c>
      <c r="DD364" s="51">
        <v>19</v>
      </c>
      <c r="DE364" s="51">
        <v>5</v>
      </c>
      <c r="DF364">
        <f t="shared" si="442"/>
        <v>10.524625988993462</v>
      </c>
      <c r="DG364">
        <f t="shared" si="443"/>
        <v>0.94104528758832662</v>
      </c>
      <c r="DH364">
        <f t="shared" si="444"/>
        <v>16.857142856999999</v>
      </c>
      <c r="DI364">
        <f t="shared" si="445"/>
        <v>25.61622300295133</v>
      </c>
      <c r="DJ364">
        <f t="shared" si="446"/>
        <v>23.057491557165324</v>
      </c>
      <c r="DK364" s="79">
        <f t="shared" si="404"/>
        <v>0.94104528758832662</v>
      </c>
      <c r="DL364">
        <f t="shared" si="405"/>
        <v>2</v>
      </c>
      <c r="DQ364" s="50" t="s">
        <v>68</v>
      </c>
      <c r="DR364" s="51">
        <v>19</v>
      </c>
      <c r="DS364" s="51">
        <v>5</v>
      </c>
      <c r="DT364">
        <f t="shared" si="447"/>
        <v>10.838952573536233</v>
      </c>
      <c r="DU364">
        <f t="shared" si="448"/>
        <v>0.87687183076170849</v>
      </c>
      <c r="DV364">
        <f t="shared" si="449"/>
        <v>15.769096330982045</v>
      </c>
      <c r="DW364">
        <f t="shared" si="450"/>
        <v>25.577146858686866</v>
      </c>
      <c r="DX364">
        <f t="shared" si="451"/>
        <v>23.08919815755851</v>
      </c>
      <c r="DY364" s="79">
        <f t="shared" si="406"/>
        <v>0.87687183076170849</v>
      </c>
      <c r="DZ364">
        <f t="shared" si="407"/>
        <v>2</v>
      </c>
      <c r="EE364" s="50" t="s">
        <v>68</v>
      </c>
      <c r="EF364" s="51">
        <v>19</v>
      </c>
      <c r="EG364" s="51">
        <v>5</v>
      </c>
      <c r="EH364">
        <f t="shared" si="452"/>
        <v>10.682804772165081</v>
      </c>
      <c r="EI364">
        <f t="shared" si="453"/>
        <v>0.86807626150960249</v>
      </c>
      <c r="EJ364">
        <f t="shared" si="454"/>
        <v>15.769096330982045</v>
      </c>
      <c r="EK364">
        <f t="shared" si="455"/>
        <v>25.577146858686866</v>
      </c>
      <c r="EL364">
        <f t="shared" si="456"/>
        <v>23.261632574285603</v>
      </c>
      <c r="EM364" s="79">
        <f t="shared" si="408"/>
        <v>0.86807626150960249</v>
      </c>
      <c r="EN364">
        <f t="shared" si="409"/>
        <v>2</v>
      </c>
      <c r="ES364" s="50" t="s">
        <v>68</v>
      </c>
      <c r="ET364" s="51">
        <v>19</v>
      </c>
      <c r="EU364" s="51">
        <v>5</v>
      </c>
      <c r="EV364">
        <f t="shared" si="457"/>
        <v>10.514098220591046</v>
      </c>
      <c r="EW364">
        <f t="shared" si="458"/>
        <v>0.84034331709608312</v>
      </c>
      <c r="EX364">
        <f t="shared" si="459"/>
        <v>15.769096330982045</v>
      </c>
      <c r="EY364">
        <f t="shared" si="460"/>
        <v>25.577146858686866</v>
      </c>
      <c r="EZ364">
        <f t="shared" si="461"/>
        <v>23.261632574285603</v>
      </c>
      <c r="FA364" s="79">
        <f t="shared" si="410"/>
        <v>0.84034331709608312</v>
      </c>
      <c r="FB364">
        <f t="shared" si="411"/>
        <v>2</v>
      </c>
    </row>
    <row r="365" spans="1:158">
      <c r="A365" s="50" t="s">
        <v>790</v>
      </c>
      <c r="B365" s="53">
        <v>22</v>
      </c>
      <c r="C365" s="53">
        <v>26</v>
      </c>
      <c r="H365" s="1">
        <v>364</v>
      </c>
      <c r="I365" s="50" t="s">
        <v>137</v>
      </c>
      <c r="J365" s="51">
        <v>10</v>
      </c>
      <c r="K365" s="51">
        <v>14</v>
      </c>
      <c r="L365">
        <f t="shared" si="385"/>
        <v>13.038404810405298</v>
      </c>
      <c r="M365">
        <f t="shared" si="386"/>
        <v>12.727922061357855</v>
      </c>
      <c r="N365">
        <f t="shared" si="387"/>
        <v>12.806248474865697</v>
      </c>
      <c r="O365">
        <f t="shared" si="388"/>
        <v>13.45362404707371</v>
      </c>
      <c r="P365">
        <f t="shared" si="389"/>
        <v>0</v>
      </c>
      <c r="Q365" s="79">
        <f t="shared" si="390"/>
        <v>0</v>
      </c>
      <c r="R365">
        <f t="shared" si="391"/>
        <v>5</v>
      </c>
      <c r="W365" s="110" t="s">
        <v>72</v>
      </c>
      <c r="X365" s="51">
        <v>19</v>
      </c>
      <c r="Y365" s="51">
        <v>5</v>
      </c>
      <c r="Z365">
        <f t="shared" si="412"/>
        <v>15.722992717673057</v>
      </c>
      <c r="AA365">
        <f t="shared" si="413"/>
        <v>3.5992369925141432</v>
      </c>
      <c r="AB365">
        <f t="shared" si="414"/>
        <v>25.635279082884665</v>
      </c>
      <c r="AC365">
        <f t="shared" si="415"/>
        <v>24.418230894149559</v>
      </c>
      <c r="AD365">
        <f t="shared" si="416"/>
        <v>12.639029998634285</v>
      </c>
      <c r="AE365" s="79">
        <f t="shared" si="392"/>
        <v>3.5992369925141432</v>
      </c>
      <c r="AF365">
        <v>5</v>
      </c>
      <c r="AK365" s="50" t="s">
        <v>72</v>
      </c>
      <c r="AL365" s="51">
        <v>19</v>
      </c>
      <c r="AM365" s="51">
        <v>5</v>
      </c>
      <c r="AN365">
        <f t="shared" si="417"/>
        <v>11.338349576291401</v>
      </c>
      <c r="AO365">
        <f t="shared" si="418"/>
        <v>2.5959840754272436</v>
      </c>
      <c r="AP365">
        <f t="shared" si="419"/>
        <v>25.951449636151633</v>
      </c>
      <c r="AQ365">
        <f t="shared" si="420"/>
        <v>23.589074683693909</v>
      </c>
      <c r="AR365">
        <f t="shared" si="421"/>
        <v>13.2947550193559</v>
      </c>
      <c r="AS365" s="79">
        <f t="shared" si="394"/>
        <v>2.5959840754272436</v>
      </c>
      <c r="AT365">
        <f t="shared" si="395"/>
        <v>2</v>
      </c>
      <c r="AY365" s="50" t="s">
        <v>72</v>
      </c>
      <c r="AZ365" s="51">
        <v>19</v>
      </c>
      <c r="BA365" s="51">
        <v>5</v>
      </c>
      <c r="BB365">
        <f t="shared" si="422"/>
        <v>5.4416488298166215</v>
      </c>
      <c r="BC365">
        <f t="shared" si="423"/>
        <v>3.3187179573259575</v>
      </c>
      <c r="BD365">
        <f t="shared" si="424"/>
        <v>26.048152255192093</v>
      </c>
      <c r="BE365">
        <f t="shared" si="425"/>
        <v>23.589074683693909</v>
      </c>
      <c r="BF365">
        <f t="shared" si="426"/>
        <v>13.017450828661408</v>
      </c>
      <c r="BG365" s="79">
        <f t="shared" si="396"/>
        <v>3.3187179573259575</v>
      </c>
      <c r="BH365">
        <f t="shared" si="397"/>
        <v>2</v>
      </c>
      <c r="BM365" s="50" t="s">
        <v>72</v>
      </c>
      <c r="BN365" s="51">
        <v>19</v>
      </c>
      <c r="BO365" s="51">
        <v>5</v>
      </c>
      <c r="BP365">
        <f t="shared" si="427"/>
        <v>8.6956653609948287</v>
      </c>
      <c r="BQ365">
        <f t="shared" si="428"/>
        <v>2.8757309891532974</v>
      </c>
      <c r="BR365">
        <f t="shared" si="429"/>
        <v>25.980708659387862</v>
      </c>
      <c r="BS365">
        <f t="shared" si="430"/>
        <v>21.420084033448607</v>
      </c>
      <c r="BT365">
        <f t="shared" si="431"/>
        <v>17.234421044229663</v>
      </c>
      <c r="BU365" s="79">
        <f t="shared" si="398"/>
        <v>2.8757309891532974</v>
      </c>
      <c r="BV365">
        <f t="shared" si="399"/>
        <v>2</v>
      </c>
      <c r="CA365" s="50" t="s">
        <v>72</v>
      </c>
      <c r="CB365" s="51">
        <v>19</v>
      </c>
      <c r="CC365" s="51">
        <v>5</v>
      </c>
      <c r="CD365">
        <f t="shared" si="432"/>
        <v>10.516548641084825</v>
      </c>
      <c r="CE365">
        <f t="shared" si="433"/>
        <v>1.45827887557004</v>
      </c>
      <c r="CF365">
        <f t="shared" si="434"/>
        <v>26.095055262931918</v>
      </c>
      <c r="CG365">
        <f t="shared" si="435"/>
        <v>21.420084033448607</v>
      </c>
      <c r="CH365">
        <f t="shared" si="436"/>
        <v>20.334229424020261</v>
      </c>
      <c r="CI365" s="79">
        <f t="shared" si="400"/>
        <v>1.45827887557004</v>
      </c>
      <c r="CJ365">
        <f t="shared" si="401"/>
        <v>2</v>
      </c>
      <c r="CL365" s="102" t="s">
        <v>1274</v>
      </c>
      <c r="CM365">
        <f>SUM(CB172,CB186,CB362,CB364,CB363,CB365,CB366,CB367,CB369,CB368,CB370,CB371,CB372,CB373,CB374,CB375,CB376,CB377,CB378,CB379,CB380,CB381,CB382,CB383,CB384,CB385,CB386,CB387,CB388,CB389,CB390,CB391,CB392,CB393,CB394,CB395,CB396,CB397,CB398,CB399,CB400,CB401,CB402,CB403,CB404,CB407,CB409,CB410,CB411,CB412,CB413,CB414,CB416,CB417,CB418,CB419,CB420,CB421,CB423,CB424,CB425,CB426,CB427,CB428,CB429,CB432,CB433,CB436,CB437,CB440,CB442,CB443,CB444,CB445,CB446,CB447,CB448,CB449,CB450,CB451,CB452,CB453,CB454,CB461,CB463,CB465,CB466,CB467,CB468,CB469,CB472,CB471,CB478,CB483,CB484,CB479,CB485,CB486,CB487,CB488,CB489,CB491,CB490,CB492,CB493,CB494,CB495,CB498,CB497,CB499,CB501,CB502,CB503,CB504,CB505,CB507,CB508,CB506,CB509,CB510,CB511,CB512,CB514,CB515,CB516,CB517,CB518,CB519,CB520,CB521,CB522,CB523,CB524,CB525,CB527,CB529,CB530,CB531,CB532,CB534,CB535,CB537,CB538,CB539,CB540,CB543,CB542,CB544,CB545,CB547,CB548,CB549,CB550,CB551,CB552,CB553,CB554,CB555,CB556,CB557)/160</f>
        <v>19.399999999999999</v>
      </c>
      <c r="CN365">
        <f>SUM(CC172,CC186,CC362,CC363,CC364,CC365,CC366,CC367,CC368,CC370,CC369,CC371,CC372,CC373,CC374,CC375,CC376,CC377,CC379,CC378,CC380,CC381,CC382,CC383,CC384,CC385,CC386,CC387,CC388,CC389,CC390,CC391,CC392,CC393,CC394,CC395,CC396,CC397,CC398,CC399,CC400,CC401,CC402,CC403,CC404,CC409,CC407,CC411,CC412,CC410,CC413,CC414,CC416,CC417,CC418,CC419,CC421,CC420,CC423,CC424,CC425,CC426,CC427,CC428,CC429,CC432,CC433,CC436,CC437,CC440,CC442,CC443,CC444,CC445,CC446,CC448,CC447,CC449,CC450,CC451,CC452,CC453,CC454,CC461,CC463,CC465,CC467,CC466,CC468,CC469,CC471,CC472,CC479,CC478,CC483,CC484,CC485,CC486,CC487,CC488,CC489,CC490,CC491,CC492,CC493,CC494,CC495,CC497,CC498,CC499,CC501,CC502,CC503,CC504,CC505,CC506,CC507,CC508,CC509,CC510,CC511,CC512,CC514,CC515,CC516,CC517,CC518,CC519,CC520,CC521,CC522,CC523,CC524,CC525,CC527,CC529,CC530,CC531,CC532,CC534,CC535,CC537,CC538,CC539,CC540,CC542,CC543,CC544,CC545,CC547,CC548,CC549,CC550,CC551,CC552,CC553,CC554,CC555,CC556,CC557)/160</f>
        <v>5.7750000000000004</v>
      </c>
      <c r="CO365" s="50" t="s">
        <v>72</v>
      </c>
      <c r="CP365" s="51">
        <v>19</v>
      </c>
      <c r="CQ365" s="51">
        <v>5</v>
      </c>
      <c r="CR365">
        <f t="shared" si="437"/>
        <v>10.4597952966806</v>
      </c>
      <c r="CS365">
        <f t="shared" si="438"/>
        <v>0.87213817712562003</v>
      </c>
      <c r="CT365">
        <f t="shared" si="439"/>
        <v>18.279969803514142</v>
      </c>
      <c r="CU365">
        <f t="shared" si="440"/>
        <v>21.420084033448607</v>
      </c>
      <c r="CV365">
        <f t="shared" si="441"/>
        <v>22.987920591088919</v>
      </c>
      <c r="CW365" s="79">
        <f t="shared" si="402"/>
        <v>0.87213817712562003</v>
      </c>
      <c r="CX365">
        <f t="shared" si="403"/>
        <v>2</v>
      </c>
      <c r="DC365" s="50" t="s">
        <v>72</v>
      </c>
      <c r="DD365" s="51">
        <v>19</v>
      </c>
      <c r="DE365" s="51">
        <v>5</v>
      </c>
      <c r="DF365">
        <f t="shared" si="442"/>
        <v>10.524625988993462</v>
      </c>
      <c r="DG365">
        <f t="shared" si="443"/>
        <v>0.94104528758832662</v>
      </c>
      <c r="DH365">
        <f t="shared" si="444"/>
        <v>16.857142856999999</v>
      </c>
      <c r="DI365">
        <f t="shared" si="445"/>
        <v>25.61622300295133</v>
      </c>
      <c r="DJ365">
        <f t="shared" si="446"/>
        <v>23.057491557165324</v>
      </c>
      <c r="DK365" s="79">
        <f t="shared" si="404"/>
        <v>0.94104528758832662</v>
      </c>
      <c r="DL365">
        <f t="shared" si="405"/>
        <v>2</v>
      </c>
      <c r="DQ365" s="50" t="s">
        <v>72</v>
      </c>
      <c r="DR365" s="51">
        <v>19</v>
      </c>
      <c r="DS365" s="51">
        <v>5</v>
      </c>
      <c r="DT365">
        <f t="shared" si="447"/>
        <v>10.838952573536233</v>
      </c>
      <c r="DU365">
        <f t="shared" si="448"/>
        <v>0.87687183076170849</v>
      </c>
      <c r="DV365">
        <f t="shared" si="449"/>
        <v>15.769096330982045</v>
      </c>
      <c r="DW365">
        <f t="shared" si="450"/>
        <v>25.577146858686866</v>
      </c>
      <c r="DX365">
        <f t="shared" si="451"/>
        <v>23.08919815755851</v>
      </c>
      <c r="DY365" s="79">
        <f t="shared" si="406"/>
        <v>0.87687183076170849</v>
      </c>
      <c r="DZ365">
        <f t="shared" si="407"/>
        <v>2</v>
      </c>
      <c r="EE365" s="50" t="s">
        <v>72</v>
      </c>
      <c r="EF365" s="51">
        <v>19</v>
      </c>
      <c r="EG365" s="51">
        <v>5</v>
      </c>
      <c r="EH365">
        <f t="shared" si="452"/>
        <v>10.682804772165081</v>
      </c>
      <c r="EI365">
        <f t="shared" si="453"/>
        <v>0.86807626150960249</v>
      </c>
      <c r="EJ365">
        <f t="shared" si="454"/>
        <v>15.769096330982045</v>
      </c>
      <c r="EK365">
        <f t="shared" si="455"/>
        <v>25.577146858686866</v>
      </c>
      <c r="EL365">
        <f t="shared" si="456"/>
        <v>23.261632574285603</v>
      </c>
      <c r="EM365" s="79">
        <f t="shared" si="408"/>
        <v>0.86807626150960249</v>
      </c>
      <c r="EN365">
        <f t="shared" si="409"/>
        <v>2</v>
      </c>
      <c r="ES365" s="50" t="s">
        <v>72</v>
      </c>
      <c r="ET365" s="51">
        <v>19</v>
      </c>
      <c r="EU365" s="51">
        <v>5</v>
      </c>
      <c r="EV365">
        <f t="shared" si="457"/>
        <v>10.514098220591046</v>
      </c>
      <c r="EW365">
        <f t="shared" si="458"/>
        <v>0.84034331709608312</v>
      </c>
      <c r="EX365">
        <f t="shared" si="459"/>
        <v>15.769096330982045</v>
      </c>
      <c r="EY365">
        <f t="shared" si="460"/>
        <v>25.577146858686866</v>
      </c>
      <c r="EZ365">
        <f t="shared" si="461"/>
        <v>23.261632574285603</v>
      </c>
      <c r="FA365" s="79">
        <f t="shared" si="410"/>
        <v>0.84034331709608312</v>
      </c>
      <c r="FB365">
        <f t="shared" si="411"/>
        <v>2</v>
      </c>
    </row>
    <row r="366" spans="1:158">
      <c r="A366" s="50" t="s">
        <v>792</v>
      </c>
      <c r="B366" s="53">
        <v>19</v>
      </c>
      <c r="C366" s="53">
        <v>20</v>
      </c>
      <c r="H366" s="1">
        <v>365</v>
      </c>
      <c r="I366" s="50" t="s">
        <v>1076</v>
      </c>
      <c r="J366" s="51">
        <v>19</v>
      </c>
      <c r="K366" s="51">
        <v>15</v>
      </c>
      <c r="L366">
        <f t="shared" si="385"/>
        <v>20</v>
      </c>
      <c r="M366">
        <f t="shared" si="386"/>
        <v>10</v>
      </c>
      <c r="N366">
        <f t="shared" si="387"/>
        <v>19.235384061671343</v>
      </c>
      <c r="O366">
        <f t="shared" si="388"/>
        <v>20.124611797498108</v>
      </c>
      <c r="P366">
        <f t="shared" si="389"/>
        <v>9.0553851381374173</v>
      </c>
      <c r="Q366" s="79">
        <f t="shared" si="390"/>
        <v>9.0553851381374173</v>
      </c>
      <c r="R366">
        <f t="shared" si="391"/>
        <v>5</v>
      </c>
      <c r="W366" s="50" t="s">
        <v>74</v>
      </c>
      <c r="X366" s="51">
        <v>19</v>
      </c>
      <c r="Y366" s="51">
        <v>8</v>
      </c>
      <c r="Z366">
        <f t="shared" si="412"/>
        <v>16.165163160327211</v>
      </c>
      <c r="AA366">
        <f t="shared" si="413"/>
        <v>2.7603209585630175</v>
      </c>
      <c r="AB366">
        <f t="shared" si="414"/>
        <v>23.274791530266899</v>
      </c>
      <c r="AC366">
        <f t="shared" si="415"/>
        <v>22.5</v>
      </c>
      <c r="AD366">
        <f t="shared" si="416"/>
        <v>9.8055558465710408</v>
      </c>
      <c r="AE366" s="79">
        <f t="shared" si="392"/>
        <v>2.7603209585630175</v>
      </c>
      <c r="AF366">
        <v>2</v>
      </c>
      <c r="AK366" s="50" t="s">
        <v>74</v>
      </c>
      <c r="AL366" s="51">
        <v>19</v>
      </c>
      <c r="AM366" s="51">
        <v>8</v>
      </c>
      <c r="AN366">
        <f t="shared" si="417"/>
        <v>11.558577953458956</v>
      </c>
      <c r="AO366">
        <f t="shared" si="418"/>
        <v>2.3001863967669749</v>
      </c>
      <c r="AP366">
        <f t="shared" si="419"/>
        <v>23.595626719324809</v>
      </c>
      <c r="AQ366">
        <f t="shared" si="420"/>
        <v>21.666666666400001</v>
      </c>
      <c r="AR366">
        <f t="shared" si="421"/>
        <v>10.390885960527568</v>
      </c>
      <c r="AS366" s="79">
        <f t="shared" si="394"/>
        <v>2.3001863967669749</v>
      </c>
      <c r="AT366">
        <v>2</v>
      </c>
      <c r="AV366" s="111" t="s">
        <v>1274</v>
      </c>
      <c r="AW366" s="112">
        <f>SUM(AL362,AL363,AL364,AL365,AL366,AL367,AL368,AL369,AL370,AL371,AL372,AL373,AL374,AL375,AL376,AL377,AL378,AL380,AL379,AL381,AL382,AL383,AL384,AL385,AL386,AL387,AL389,AL388,AL390,AL391,AL392,AL393,AL394,AL395,AL396,AL397,AL398,AL399,AL400,AL401,AL402,AL403,AL404,AL405,AL406,AL407,AL409,AL410,AL411,AL412,AL413,AL414,AL415,AL416,AL417,AL418,AL419,AL420,AL421,AL423,AL424,AL425,AL426,AL427,AL428,AL429,AL432,AL433,AL436,AL440,AL437,AL442,AL443,AL444,AL445,AL447,AL446,AL448,AL449,AL450,AL451,AL452,AL453,AL454,AL456,AL461,AL463,AL465,AL466,AL467,AL468,AL469,AL471,AL473,AL478,AL479,AL483,AL484,AL485,AL486,AL487,AL488,AL489,AL490,AL491,AL492,AL493,AL494,AL495,AL496,AL497,AL498,AL499,AL501,AL502,AL503,AL504,AL505,AL506,AL507,AL508,AL509,AL510,AL511,AL512,AL514,AL515,AL516,AL517,AL518,AL519,AL520,AL521,AL522,AL523,AL524,AL525,AL527,AL529,AL530,AL531,AL532,AL534,AL535,AL537,AL538,AL539,AL540,AL542,AL543,AL544,AL545,AL547,AL548,AL549,AL550,AL551,AL552,AL553,AL554,AL556,AL557,AL558,AL559,AL561,AL564,AL566,AL567,AL569,AL571,AL573,AL581,AL583,AL584,AL585,AL592,AL593,AL606,AL613,AL614,AL616,AL617,AL619,AL620,AL621)/185</f>
        <v>19.864864864864863</v>
      </c>
      <c r="AX366" s="112">
        <f>SUM(AM366,AM369,AM373,AM374,AM376,AM380,AM381,AM383,AM385,AM391,AM398,AM399,AM400,AM404,AM421,AM425,AM426,AM429,AM432,AM433,AM436,AM440,AM448,AM469,AM478,AM479,AM487,AM491,AM492,AM493,AM494,AM497,AM499,AM502,AM504,AM506,AM507,AM509,AM510,AM511,AM512,AM514,AM517,AM524,AM529,AM530,AM537,AM538,AM539,AM540,AM542,AM543,AM547,AM548,AM549,AM550,AM551,AM552,AM553,AM554)/60</f>
        <v>7.916666666666667</v>
      </c>
      <c r="AY366" s="50" t="s">
        <v>74</v>
      </c>
      <c r="AZ366" s="51">
        <v>19</v>
      </c>
      <c r="BA366" s="51">
        <v>8</v>
      </c>
      <c r="BB366">
        <f t="shared" si="422"/>
        <v>5.6118533408353253</v>
      </c>
      <c r="BC366">
        <f t="shared" si="423"/>
        <v>1.5855247958571235</v>
      </c>
      <c r="BD366">
        <f t="shared" si="424"/>
        <v>23.729257562546472</v>
      </c>
      <c r="BE366">
        <f t="shared" si="425"/>
        <v>21.666666666400001</v>
      </c>
      <c r="BF366">
        <f t="shared" si="426"/>
        <v>10.044553273123579</v>
      </c>
      <c r="BG366" s="79">
        <f t="shared" si="396"/>
        <v>1.5855247958571235</v>
      </c>
      <c r="BH366">
        <f t="shared" si="397"/>
        <v>2</v>
      </c>
      <c r="BJ366" s="140" t="s">
        <v>1274</v>
      </c>
      <c r="BK366" s="141">
        <f>SUM(AZ366,AZ369,AZ373,AZ374,AZ376,AZ380,AZ381,AZ383,AZ385,AZ391,AZ398,AZ399,AZ400,AZ404,AZ421,AZ425,AZ426,AZ429,AZ432,AZ433,AZ436,AZ440,AZ448,AZ450,AZ469,AZ478,AZ479,AZ487,AZ491,AZ492,AZ493,AZ494,AZ497,AZ499,AZ502,AZ504,AZ506,AZ507,AZ509,AZ510,AZ511,AZ512,AZ514,AZ517,AZ524,AZ529,AZ530,AZ537,AZ538,AZ539,AZ540,AZ542,AZ543,AZ547,AZ548,AZ549,AZ550,AZ551,AZ552,AZ553,AZ554)/61</f>
        <v>20.688524590163933</v>
      </c>
      <c r="BL366" s="141">
        <f>SUM(BA366,BA369,BA373,BA374,BA376,BA380,BA381,BA383,BA385,BA391,BA398,BA399,BA400,BA404,BA421,BA425,BA426,BA429,BA432,BA433,BA436,BA440,BA448,BA450,BA469,BA478,BA479,BA487,BA491,BA492,BA493,BA494,BA497,BA499,BA502,BA504,BA506,BA507,BA509,BA510,BA511,BA512,BA514,BA517,BA524,BA529,BA530,BA537,BA538,BA539,BA540,BA542,BA543,BA547,BA548,BA549,BA550,BA551,BA552,BA553,BA554)/61</f>
        <v>7.9344262295081966</v>
      </c>
      <c r="BM366" s="50" t="s">
        <v>74</v>
      </c>
      <c r="BN366" s="51">
        <v>19</v>
      </c>
      <c r="BO366" s="51">
        <v>8</v>
      </c>
      <c r="BP366">
        <f t="shared" si="427"/>
        <v>7.5942641841330047</v>
      </c>
      <c r="BQ366">
        <f t="shared" si="428"/>
        <v>2.7596545772934342</v>
      </c>
      <c r="BR366">
        <f t="shared" si="429"/>
        <v>23.666159597703878</v>
      </c>
      <c r="BS366">
        <f t="shared" si="430"/>
        <v>19.759048560090136</v>
      </c>
      <c r="BT366">
        <f t="shared" si="431"/>
        <v>14.239821679704642</v>
      </c>
      <c r="BU366" s="79">
        <f t="shared" si="398"/>
        <v>2.7596545772934342</v>
      </c>
      <c r="BV366">
        <f t="shared" si="399"/>
        <v>2</v>
      </c>
      <c r="BX366" s="102" t="s">
        <v>1274</v>
      </c>
      <c r="BY366" s="102">
        <f>SUM(BN366,BN369,BN373,BN374,BN376,BN380,BN381,BN383,BN385,BN391,BN398,BN399,BN400,BN404,BN421,BN425,BN426,BN429,BN432,BN433,BN436,BN440,BN448,BN450,BN469,BN478,BN479,BN487,BN491,BN492,BN493,BN494,BN497,BN499,BN502,BN504,BN506,BN507,BN509,BN510,BN511,BN512,BN514,BN517,BN524,BN529,BN530,BN537,BN538,BN539,BN540,BN542,BN543,BN547,BN548,BN549,BN550,BN551,BN552,BN553,BN554)/61</f>
        <v>20.688524590163933</v>
      </c>
      <c r="BZ366" s="102">
        <f>SUM(BO366,BO369,BO373,BO374,BO376,BO380,BO381,BO383,BO385,BO391,BO398,BO399,BO400,BO404,BO421,BO425,BO426,BO429,BO432,BO433,BO436,BO440,BO448,BO450,BO469,BO478,BO479,BO487,BO491,BO492,BO493,BO494,BO497,BO499,BO502,BO504,BO506,BO507,BO509,BO510,BO511,BO512,BO514,BO517,BO524,BO529,BO530,BO537,BO538,BO539,BO540,BO542,BO543,BO547,BO548,BO549,BO550,BO551,BO552,BO553,BO554)/61</f>
        <v>7.9344262295081966</v>
      </c>
      <c r="CA366" s="50" t="s">
        <v>74</v>
      </c>
      <c r="CB366" s="51">
        <v>19</v>
      </c>
      <c r="CC366" s="51">
        <v>8</v>
      </c>
      <c r="CD366">
        <f t="shared" si="432"/>
        <v>8.9938774030060618</v>
      </c>
      <c r="CE366">
        <f t="shared" si="433"/>
        <v>2.5760456597144819</v>
      </c>
      <c r="CF366">
        <f t="shared" si="434"/>
        <v>23.794091823716887</v>
      </c>
      <c r="CG366">
        <f t="shared" si="435"/>
        <v>19.759048560090136</v>
      </c>
      <c r="CH366">
        <f t="shared" si="436"/>
        <v>17.420702806967675</v>
      </c>
      <c r="CI366" s="79">
        <f t="shared" si="400"/>
        <v>2.5760456597144819</v>
      </c>
      <c r="CJ366">
        <f t="shared" si="401"/>
        <v>2</v>
      </c>
      <c r="CO366" s="50" t="s">
        <v>74</v>
      </c>
      <c r="CP366" s="51">
        <v>19</v>
      </c>
      <c r="CQ366" s="51">
        <v>8</v>
      </c>
      <c r="CR366">
        <f t="shared" si="437"/>
        <v>8.6771362296820946</v>
      </c>
      <c r="CS366">
        <f t="shared" si="438"/>
        <v>2.2606691487256594</v>
      </c>
      <c r="CT366">
        <f t="shared" si="439"/>
        <v>16.930587586300391</v>
      </c>
      <c r="CU366">
        <f t="shared" si="440"/>
        <v>19.759048560090136</v>
      </c>
      <c r="CV366">
        <f t="shared" si="441"/>
        <v>20.184328324276979</v>
      </c>
      <c r="CW366" s="79">
        <f t="shared" si="402"/>
        <v>2.2606691487256594</v>
      </c>
      <c r="CX366">
        <f t="shared" si="403"/>
        <v>2</v>
      </c>
      <c r="CZ366" s="157" t="s">
        <v>1274</v>
      </c>
      <c r="DA366" s="157">
        <f>SUM(CP366,CP369,CP373,CP374,CP376,CP380,CP381,CP383,CP385,CP391,CP398,CP399,CP400,CP404,CP425,CP426,CP429,CP432,CP433,CP436,CP440,CP448,CP478,CP479,CP487,CP491,CP492,CP493,CP494,CP497,CP499,CP506,CP507,CP509,CP510,CP511,CP514,CP517,CP524,CP529,CP530,CP537,CP538,CP539,CP540,CP542,CP543,CP547,CP548,CP549,CP550,CP551,CP552,CP553,CP554,CP560,CP562,CP565,CP568,CP577,CP582,CP586,CP589,CP591,CP596,CP597,CP598,CP603,CP604,CP605,CP607,CP609,CP610,CP618)/74</f>
        <v>17.391891891891891</v>
      </c>
      <c r="DB366" s="157">
        <f>SUM(CQ366,CQ369,CQ373,CQ374,CQ376,CQ380,CQ381,CQ383,CQ385,CQ391,CQ398,CQ399,CQ400,CQ404,CQ425,CQ426,CQ429,CQ432,CQ433,CQ436,CQ440,CQ448,CQ478,CQ479,CQ487,CQ491,CQ492,CQ493,CQ494,CQ497,CQ499,CQ506,CQ507,CQ509,CQ510,CQ511,CQ514,CQ517,CQ524,CQ529,CQ530,CQ537,CQ538,CQ539,CQ540,CQ543,CQ542,CQ547,CQ548,CQ549,CQ550,CQ551,CQ552,CQ553,CQ554,CQ560,CQ562,CQ565,CQ568,CQ577,CQ582,CQ586,CQ589,CQ591,CQ596,CQ597,CQ598,CQ603,CQ604,CQ605,CQ607,CQ609,CQ610,CQ618)/74</f>
        <v>7.7297297297297298</v>
      </c>
      <c r="DC366" s="50" t="s">
        <v>74</v>
      </c>
      <c r="DD366" s="51">
        <v>19</v>
      </c>
      <c r="DE366" s="51">
        <v>8</v>
      </c>
      <c r="DF366">
        <f t="shared" si="442"/>
        <v>8.5859402215596976</v>
      </c>
      <c r="DG366">
        <f t="shared" si="443"/>
        <v>2.3308230398921745</v>
      </c>
      <c r="DH366">
        <f t="shared" si="444"/>
        <v>17.122011134831858</v>
      </c>
      <c r="DI366">
        <f t="shared" si="445"/>
        <v>23.336073454138184</v>
      </c>
      <c r="DJ366">
        <f t="shared" si="446"/>
        <v>20.249686073338278</v>
      </c>
      <c r="DK366" s="79">
        <f t="shared" si="404"/>
        <v>2.3308230398921745</v>
      </c>
      <c r="DL366">
        <f t="shared" si="405"/>
        <v>2</v>
      </c>
      <c r="DN366" s="161" t="s">
        <v>1274</v>
      </c>
      <c r="DO366" s="132">
        <f>SUM(DD366,DD369,DD373,DD374,DD380,DD376,DD381,DD383,DD391,DD385,DD398,DD399,DD400,DD404,DD425,DD426,DD429,DD432,DD433,DD436,DD440,DD448,DD478,DD487,DD479,DD491,DD492,DD494,DD493,DD497,DD499,DD506,DD507,DD509,DD511,DD510,DD514,DD517,DD529,DD524,DD530,DD538,DD537,DD539,DD540,DD542,DD543,DD548,DD547,DD549,DD550,DD551,DD552,DD553,DD554,DD560,DD562,DD565,DD568,DD577,DD582,DD586,DD589,DD591,DD596,DD597,DD598,DD603,DD604,DD605,DD607,DD609,DD610,DD618)/74</f>
        <v>17.391891891891891</v>
      </c>
      <c r="DP366" s="132">
        <f>SUM(DE366,DE369,DE373,DE374,DE376,DE380,DE381,DE383,DE385,DE391,DE399,DE398,DE400,DE404,DE425,DE426,DE429,DE433,DE432,DE436,DE440,DE448,DE478,DE479,DE487,DE491,DE492,DE493,DE494,DE497,DE499,DE506,DE507,DE510,DE509,DE511,DE514,DE517,DE524,DE529,DE530,DE537,DE538,DE539,DE540,DE542,DE543,DE547,DE548,DE549,DE550,DE551,DE553,DE552,DE560,DE554,DE562,DE565,DE568,DE577,DE582,DE586,DE589,DE596,DE591,DE597,DE598,DE603,DE604,DE605,DE607,DE609,DE610,DE618)/74</f>
        <v>7.7297297297297298</v>
      </c>
      <c r="DQ366" s="50" t="s">
        <v>74</v>
      </c>
      <c r="DR366" s="51">
        <v>19</v>
      </c>
      <c r="DS366" s="51">
        <v>8</v>
      </c>
      <c r="DT366">
        <f t="shared" si="447"/>
        <v>8.7260210480704057</v>
      </c>
      <c r="DU366">
        <f t="shared" si="448"/>
        <v>2.2412365996439085</v>
      </c>
      <c r="DV366">
        <f t="shared" si="449"/>
        <v>16.140679723970468</v>
      </c>
      <c r="DW366">
        <f t="shared" si="450"/>
        <v>23.289365020773655</v>
      </c>
      <c r="DX366">
        <f t="shared" si="451"/>
        <v>20.287502795539012</v>
      </c>
      <c r="DY366" s="79">
        <f t="shared" si="406"/>
        <v>2.2412365996439085</v>
      </c>
      <c r="DZ366">
        <f t="shared" si="407"/>
        <v>2</v>
      </c>
      <c r="EE366" s="50" t="s">
        <v>74</v>
      </c>
      <c r="EF366" s="51">
        <v>19</v>
      </c>
      <c r="EG366" s="51">
        <v>8</v>
      </c>
      <c r="EH366">
        <f t="shared" si="452"/>
        <v>8.6418030167432658</v>
      </c>
      <c r="EI366">
        <f t="shared" si="453"/>
        <v>2.2158932509930369</v>
      </c>
      <c r="EJ366">
        <f t="shared" si="454"/>
        <v>16.140679723970468</v>
      </c>
      <c r="EK366">
        <f t="shared" si="455"/>
        <v>23.289365020773655</v>
      </c>
      <c r="EL366">
        <f t="shared" si="456"/>
        <v>20.464502381955565</v>
      </c>
      <c r="EM366" s="79">
        <f t="shared" si="408"/>
        <v>2.2158932509930369</v>
      </c>
      <c r="EN366">
        <f t="shared" si="409"/>
        <v>2</v>
      </c>
      <c r="ES366" s="50" t="s">
        <v>74</v>
      </c>
      <c r="ET366" s="51">
        <v>19</v>
      </c>
      <c r="EU366" s="51">
        <v>8</v>
      </c>
      <c r="EV366">
        <f t="shared" si="457"/>
        <v>8.4807328959374608</v>
      </c>
      <c r="EW366">
        <f t="shared" si="458"/>
        <v>2.4151105917924438</v>
      </c>
      <c r="EX366">
        <f t="shared" si="459"/>
        <v>16.140679723970468</v>
      </c>
      <c r="EY366">
        <f t="shared" si="460"/>
        <v>23.289365020773655</v>
      </c>
      <c r="EZ366">
        <f t="shared" si="461"/>
        <v>20.464502381955565</v>
      </c>
      <c r="FA366" s="79">
        <f t="shared" si="410"/>
        <v>2.4151105917924438</v>
      </c>
      <c r="FB366">
        <f t="shared" si="411"/>
        <v>2</v>
      </c>
    </row>
    <row r="367" spans="1:158">
      <c r="A367" s="50" t="s">
        <v>794</v>
      </c>
      <c r="B367" s="53">
        <v>20</v>
      </c>
      <c r="C367" s="53">
        <v>5</v>
      </c>
      <c r="H367" s="1">
        <v>366</v>
      </c>
      <c r="I367" s="50" t="s">
        <v>1239</v>
      </c>
      <c r="J367" s="53">
        <v>9</v>
      </c>
      <c r="K367" s="53">
        <v>12</v>
      </c>
      <c r="L367">
        <f t="shared" si="385"/>
        <v>10.816653826391969</v>
      </c>
      <c r="M367">
        <f t="shared" si="386"/>
        <v>12.206555615733702</v>
      </c>
      <c r="N367">
        <f t="shared" si="387"/>
        <v>13.892443989449804</v>
      </c>
      <c r="O367">
        <f t="shared" si="388"/>
        <v>14.422205101855956</v>
      </c>
      <c r="P367">
        <f t="shared" si="389"/>
        <v>2.2360679774997898</v>
      </c>
      <c r="Q367" s="79">
        <f t="shared" si="390"/>
        <v>2.2360679774997898</v>
      </c>
      <c r="R367">
        <f t="shared" si="391"/>
        <v>5</v>
      </c>
      <c r="W367" s="50" t="s">
        <v>100</v>
      </c>
      <c r="X367" s="51">
        <v>19</v>
      </c>
      <c r="Y367" s="51">
        <v>5</v>
      </c>
      <c r="Z367">
        <f t="shared" si="412"/>
        <v>15.722992717673057</v>
      </c>
      <c r="AA367">
        <f t="shared" si="413"/>
        <v>3.5992369925141432</v>
      </c>
      <c r="AB367">
        <f t="shared" si="414"/>
        <v>25.635279082884665</v>
      </c>
      <c r="AC367">
        <f t="shared" si="415"/>
        <v>24.418230894149559</v>
      </c>
      <c r="AD367">
        <f t="shared" si="416"/>
        <v>12.639029998634285</v>
      </c>
      <c r="AE367" s="79">
        <f t="shared" si="392"/>
        <v>3.5992369925141432</v>
      </c>
      <c r="AF367">
        <v>2</v>
      </c>
      <c r="AK367" s="50" t="s">
        <v>100</v>
      </c>
      <c r="AL367" s="51">
        <v>19</v>
      </c>
      <c r="AM367" s="51">
        <v>5</v>
      </c>
      <c r="AN367">
        <f t="shared" si="417"/>
        <v>11.338349576291401</v>
      </c>
      <c r="AO367">
        <f t="shared" si="418"/>
        <v>2.5959840754272436</v>
      </c>
      <c r="AP367">
        <f t="shared" si="419"/>
        <v>25.951449636151633</v>
      </c>
      <c r="AQ367">
        <f t="shared" si="420"/>
        <v>23.589074683693909</v>
      </c>
      <c r="AR367">
        <f t="shared" si="421"/>
        <v>13.2947550193559</v>
      </c>
      <c r="AS367" s="79">
        <f t="shared" si="394"/>
        <v>2.5959840754272436</v>
      </c>
      <c r="AT367">
        <f t="shared" si="395"/>
        <v>2</v>
      </c>
      <c r="AY367" s="50" t="s">
        <v>100</v>
      </c>
      <c r="AZ367" s="51">
        <v>19</v>
      </c>
      <c r="BA367" s="51">
        <v>5</v>
      </c>
      <c r="BB367">
        <f t="shared" si="422"/>
        <v>5.4416488298166215</v>
      </c>
      <c r="BC367">
        <f t="shared" si="423"/>
        <v>3.3187179573259575</v>
      </c>
      <c r="BD367">
        <f t="shared" si="424"/>
        <v>26.048152255192093</v>
      </c>
      <c r="BE367">
        <f t="shared" si="425"/>
        <v>23.589074683693909</v>
      </c>
      <c r="BF367">
        <f t="shared" si="426"/>
        <v>13.017450828661408</v>
      </c>
      <c r="BG367" s="79">
        <f t="shared" si="396"/>
        <v>3.3187179573259575</v>
      </c>
      <c r="BH367">
        <f t="shared" si="397"/>
        <v>2</v>
      </c>
      <c r="BJ367" t="s">
        <v>1274</v>
      </c>
      <c r="BK367">
        <f>SUM(AZ364,AZ365,AZ367,AZ366,AZ368,AZ369,AZ371,AZ373,AZ374,AZ375,AZ376,AZ377,AZ378,AZ379,AZ380,AZ381,AZ382,AZ383,AZ384,AZ385,AZ386,AZ387,AZ389,AZ390,AZ391,AZ392,AZ394,AZ395,AZ396,AZ397,AZ398,AZ399,AZ400,AZ404,AZ405,AZ407,AZ409,AZ410,AZ413,AZ415,AZ416,AZ417,AZ418,AZ419,AZ420,AZ421,AZ423,AZ424,AZ425,AZ426,AZ428,AZ429,AZ432,AZ433,AZ436,AZ437,AZ440,AZ442,AZ443,AZ444,AZ445,AZ446,AZ447,AZ448,AZ449,AZ450,AZ451,AZ452,AZ453,AZ454,AZ463,AZ465,AZ466,AZ467,AZ469,AZ473,AZ478,AZ484,AZ479,AZ485,AZ486,AZ487,AZ488,AZ489,AZ490,AZ491,AZ492,AZ493,AZ494,AZ495,AZ496,AZ497,AZ498,AZ499,AZ502,AZ504,AZ506,AZ507,AZ509,AZ510,AZ511,AZ512,AZ514,AZ515,AZ516,AZ517,AZ518,AZ519,AZ520,AZ521,AZ522,AZ524,AZ525,AZ527,AZ529,AZ530,AZ532,AZ534,AZ535,AZ537,AZ538,AZ539,AZ540,AZ542,AZ543,AZ547,AZ548,AZ549,AZ550,AZ551,AZ552,AZ553,AZ554)/133</f>
        <v>21.383458646616543</v>
      </c>
      <c r="BL367">
        <f>SUM(BA364,BA365,BA366,BA367,BA368,BA369,BA371,BA374,BA375,BA373,BA376,BA378,BA377,BA379,BA380,BA381,BA383,BA382,BA384,BA385,BA387,BA386,BA389,BA390,BA391,BA392,BA394,BA395,BA396,BA397,BA398,BA399,BA400,BA404,BA405,BA407,BA409,BA413,BA415,BA410,BA416,BA417,BA418,BA419,BA420,BA421,BA423,BA424,BA425,BA426,BA428,BA429,BA432,BA433,BA436,BA440,BA437,BA442,BA443,BA445,BA444,BA446,BA447,BA449,BA448,BA450,BA451,BA452,BA453,BA463,BA454,BA466,BA465,BA467,BA469,BA473,BA478,BA479,BA484,BA486,BA485,BA487,BA488,BA489,BA490,BA491,BA492,BA493,BA494,BA495,BA496,BA497,BA498,BA499,BA502,BA504,BA506,BA507,BA509,BA510,BA511,BA514,BA512,BA515,BA517,BA516,BA518,BA519,BA520,BA521,BA522,BA524,BA525,BA527,BA529,BA530,BA532,BA534,BA535,BA537,BA538,BA539,BA540,BA542,BA543,BA547,BA549,BA548,BA550,BA551,BA552,BA553,BA554)/133</f>
        <v>6.6090225563909772</v>
      </c>
      <c r="BM367" s="50" t="s">
        <v>100</v>
      </c>
      <c r="BN367" s="51">
        <v>19</v>
      </c>
      <c r="BO367" s="51">
        <v>5</v>
      </c>
      <c r="BP367">
        <f t="shared" si="427"/>
        <v>8.6956653609948287</v>
      </c>
      <c r="BQ367">
        <f t="shared" si="428"/>
        <v>2.8757309891532974</v>
      </c>
      <c r="BR367">
        <f t="shared" si="429"/>
        <v>25.980708659387862</v>
      </c>
      <c r="BS367">
        <f t="shared" si="430"/>
        <v>21.420084033448607</v>
      </c>
      <c r="BT367">
        <f t="shared" si="431"/>
        <v>17.234421044229663</v>
      </c>
      <c r="BU367" s="79">
        <f t="shared" si="398"/>
        <v>2.8757309891532974</v>
      </c>
      <c r="BV367">
        <f t="shared" si="399"/>
        <v>2</v>
      </c>
      <c r="CA367" s="50" t="s">
        <v>100</v>
      </c>
      <c r="CB367" s="51">
        <v>19</v>
      </c>
      <c r="CC367" s="51">
        <v>5</v>
      </c>
      <c r="CD367">
        <f t="shared" si="432"/>
        <v>10.516548641084825</v>
      </c>
      <c r="CE367">
        <f t="shared" si="433"/>
        <v>1.45827887557004</v>
      </c>
      <c r="CF367">
        <f t="shared" si="434"/>
        <v>26.095055262931918</v>
      </c>
      <c r="CG367">
        <f t="shared" si="435"/>
        <v>21.420084033448607</v>
      </c>
      <c r="CH367">
        <f t="shared" si="436"/>
        <v>20.334229424020261</v>
      </c>
      <c r="CI367" s="79">
        <f t="shared" si="400"/>
        <v>1.45827887557004</v>
      </c>
      <c r="CJ367">
        <f t="shared" si="401"/>
        <v>2</v>
      </c>
      <c r="CO367" s="50" t="s">
        <v>100</v>
      </c>
      <c r="CP367" s="51">
        <v>19</v>
      </c>
      <c r="CQ367" s="51">
        <v>5</v>
      </c>
      <c r="CR367">
        <f t="shared" si="437"/>
        <v>10.4597952966806</v>
      </c>
      <c r="CS367">
        <f t="shared" si="438"/>
        <v>0.87213817712562003</v>
      </c>
      <c r="CT367">
        <f t="shared" si="439"/>
        <v>18.279969803514142</v>
      </c>
      <c r="CU367">
        <f t="shared" si="440"/>
        <v>21.420084033448607</v>
      </c>
      <c r="CV367">
        <f t="shared" si="441"/>
        <v>22.987920591088919</v>
      </c>
      <c r="CW367" s="79">
        <f t="shared" si="402"/>
        <v>0.87213817712562003</v>
      </c>
      <c r="CX367">
        <f t="shared" si="403"/>
        <v>2</v>
      </c>
      <c r="DC367" s="50" t="s">
        <v>100</v>
      </c>
      <c r="DD367" s="51">
        <v>19</v>
      </c>
      <c r="DE367" s="51">
        <v>5</v>
      </c>
      <c r="DF367">
        <f t="shared" si="442"/>
        <v>10.524625988993462</v>
      </c>
      <c r="DG367">
        <f t="shared" si="443"/>
        <v>0.94104528758832662</v>
      </c>
      <c r="DH367">
        <f t="shared" si="444"/>
        <v>16.857142856999999</v>
      </c>
      <c r="DI367">
        <f t="shared" si="445"/>
        <v>25.61622300295133</v>
      </c>
      <c r="DJ367">
        <f t="shared" si="446"/>
        <v>23.057491557165324</v>
      </c>
      <c r="DK367" s="79">
        <f t="shared" si="404"/>
        <v>0.94104528758832662</v>
      </c>
      <c r="DL367">
        <f t="shared" si="405"/>
        <v>2</v>
      </c>
      <c r="DQ367" s="50" t="s">
        <v>100</v>
      </c>
      <c r="DR367" s="51">
        <v>19</v>
      </c>
      <c r="DS367" s="51">
        <v>5</v>
      </c>
      <c r="DT367">
        <f t="shared" si="447"/>
        <v>10.838952573536233</v>
      </c>
      <c r="DU367">
        <f t="shared" si="448"/>
        <v>0.87687183076170849</v>
      </c>
      <c r="DV367">
        <f t="shared" si="449"/>
        <v>15.769096330982045</v>
      </c>
      <c r="DW367">
        <f t="shared" si="450"/>
        <v>25.577146858686866</v>
      </c>
      <c r="DX367">
        <f t="shared" si="451"/>
        <v>23.08919815755851</v>
      </c>
      <c r="DY367" s="79">
        <f t="shared" si="406"/>
        <v>0.87687183076170849</v>
      </c>
      <c r="DZ367">
        <f t="shared" si="407"/>
        <v>2</v>
      </c>
      <c r="EE367" s="50" t="s">
        <v>100</v>
      </c>
      <c r="EF367" s="51">
        <v>19</v>
      </c>
      <c r="EG367" s="51">
        <v>5</v>
      </c>
      <c r="EH367">
        <f t="shared" si="452"/>
        <v>10.682804772165081</v>
      </c>
      <c r="EI367">
        <f t="shared" si="453"/>
        <v>0.86807626150960249</v>
      </c>
      <c r="EJ367">
        <f t="shared" si="454"/>
        <v>15.769096330982045</v>
      </c>
      <c r="EK367">
        <f t="shared" si="455"/>
        <v>25.577146858686866</v>
      </c>
      <c r="EL367">
        <f t="shared" si="456"/>
        <v>23.261632574285603</v>
      </c>
      <c r="EM367" s="79">
        <f t="shared" si="408"/>
        <v>0.86807626150960249</v>
      </c>
      <c r="EN367">
        <f t="shared" si="409"/>
        <v>2</v>
      </c>
      <c r="ES367" s="50" t="s">
        <v>100</v>
      </c>
      <c r="ET367" s="51">
        <v>19</v>
      </c>
      <c r="EU367" s="51">
        <v>5</v>
      </c>
      <c r="EV367">
        <f t="shared" si="457"/>
        <v>10.514098220591046</v>
      </c>
      <c r="EW367">
        <f t="shared" si="458"/>
        <v>0.84034331709608312</v>
      </c>
      <c r="EX367">
        <f t="shared" si="459"/>
        <v>15.769096330982045</v>
      </c>
      <c r="EY367">
        <f t="shared" si="460"/>
        <v>25.577146858686866</v>
      </c>
      <c r="EZ367">
        <f t="shared" si="461"/>
        <v>23.261632574285603</v>
      </c>
      <c r="FA367" s="79">
        <f t="shared" si="410"/>
        <v>0.84034331709608312</v>
      </c>
      <c r="FB367">
        <f t="shared" si="411"/>
        <v>2</v>
      </c>
    </row>
    <row r="368" spans="1:158">
      <c r="A368" s="50" t="s">
        <v>795</v>
      </c>
      <c r="B368" s="53">
        <v>19</v>
      </c>
      <c r="C368" s="53">
        <v>35</v>
      </c>
      <c r="H368" s="1">
        <v>367</v>
      </c>
      <c r="I368" s="50" t="s">
        <v>764</v>
      </c>
      <c r="J368" s="53">
        <v>2</v>
      </c>
      <c r="K368" s="53">
        <v>24</v>
      </c>
      <c r="L368">
        <f t="shared" si="385"/>
        <v>21.023796041628639</v>
      </c>
      <c r="M368">
        <f t="shared" si="386"/>
        <v>25.495097567963924</v>
      </c>
      <c r="N368">
        <f t="shared" si="387"/>
        <v>0</v>
      </c>
      <c r="O368">
        <f t="shared" si="388"/>
        <v>1</v>
      </c>
      <c r="P368">
        <f t="shared" si="389"/>
        <v>12.806248474865697</v>
      </c>
      <c r="Q368" s="79">
        <f t="shared" si="390"/>
        <v>0</v>
      </c>
      <c r="R368">
        <f t="shared" si="391"/>
        <v>3</v>
      </c>
      <c r="W368" s="50" t="s">
        <v>108</v>
      </c>
      <c r="X368" s="51">
        <v>20</v>
      </c>
      <c r="Y368" s="51">
        <v>1</v>
      </c>
      <c r="Z368">
        <f t="shared" si="412"/>
        <v>16.99448439935734</v>
      </c>
      <c r="AA368">
        <f t="shared" si="413"/>
        <v>6.609405166902862</v>
      </c>
      <c r="AB368">
        <f t="shared" si="414"/>
        <v>29.499695756996953</v>
      </c>
      <c r="AC368">
        <f t="shared" si="415"/>
        <v>27.950849718747371</v>
      </c>
      <c r="AD368">
        <f t="shared" si="416"/>
        <v>16.758509581968841</v>
      </c>
      <c r="AE368" s="79">
        <f t="shared" si="392"/>
        <v>6.609405166902862</v>
      </c>
      <c r="AF368">
        <v>1</v>
      </c>
      <c r="AK368" s="50" t="s">
        <v>108</v>
      </c>
      <c r="AL368" s="51">
        <v>20</v>
      </c>
      <c r="AM368" s="51">
        <v>1</v>
      </c>
      <c r="AN368">
        <f t="shared" si="417"/>
        <v>13.170917383773517</v>
      </c>
      <c r="AO368">
        <f t="shared" si="418"/>
        <v>5.8154615534686362</v>
      </c>
      <c r="AP368">
        <f t="shared" si="419"/>
        <v>29.811585194244785</v>
      </c>
      <c r="AQ368">
        <f t="shared" si="420"/>
        <v>27.131367659940935</v>
      </c>
      <c r="AR368">
        <f t="shared" si="421"/>
        <v>17.417151824126957</v>
      </c>
      <c r="AS368" s="79">
        <f t="shared" si="394"/>
        <v>5.8154615534686362</v>
      </c>
      <c r="AT368">
        <f t="shared" si="395"/>
        <v>2</v>
      </c>
      <c r="AY368" s="50" t="s">
        <v>108</v>
      </c>
      <c r="AZ368" s="51">
        <v>20</v>
      </c>
      <c r="BA368" s="51">
        <v>1</v>
      </c>
      <c r="BB368">
        <f t="shared" si="422"/>
        <v>8.16850881930384</v>
      </c>
      <c r="BC368">
        <f t="shared" si="423"/>
        <v>6.9412214743716243</v>
      </c>
      <c r="BD368">
        <f t="shared" si="424"/>
        <v>29.882014780694906</v>
      </c>
      <c r="BE368">
        <f t="shared" si="425"/>
        <v>27.131367659940935</v>
      </c>
      <c r="BF368">
        <f t="shared" si="426"/>
        <v>17.11535354284619</v>
      </c>
      <c r="BG368" s="79">
        <f t="shared" si="396"/>
        <v>6.9412214743716243</v>
      </c>
      <c r="BH368">
        <f t="shared" si="397"/>
        <v>2</v>
      </c>
      <c r="BM368" s="50" t="s">
        <v>108</v>
      </c>
      <c r="BN368" s="51">
        <v>20</v>
      </c>
      <c r="BO368" s="51">
        <v>1</v>
      </c>
      <c r="BP368">
        <f t="shared" si="427"/>
        <v>11.976231880120112</v>
      </c>
      <c r="BQ368">
        <f t="shared" si="428"/>
        <v>5.7771179553456067</v>
      </c>
      <c r="BR368">
        <f t="shared" si="429"/>
        <v>29.811722450270988</v>
      </c>
      <c r="BS368">
        <f t="shared" si="430"/>
        <v>24.763279265880762</v>
      </c>
      <c r="BT368">
        <f t="shared" si="431"/>
        <v>21.208877328368569</v>
      </c>
      <c r="BU368" s="79">
        <f t="shared" si="398"/>
        <v>5.7771179553456067</v>
      </c>
      <c r="BV368">
        <f t="shared" si="399"/>
        <v>2</v>
      </c>
      <c r="BX368" s="102" t="s">
        <v>1274</v>
      </c>
      <c r="BY368">
        <f>SUM(BN362,BN363,BN364,BN365,BN366,BN367,BN369,BN368,BN370,BN371,BN372,BN373,BN374,BN375,BN376,BN377,BN378,BN379,BN380,BN381,BN382,BN383,BN384,BN385,BN387,BN388,BN386,BN389,BN390,BN391,BN392,BN393,BN394,BN395,BN396,BN397,BN399,BN398,BN400,BN401,BN402,BN403,BN404,BN407,BN409,BN410,BN411,BN412,BN413,BN414,BN416,BN417,BN418,BN419,BN420,BN421,BN423,BN424,BN425,BN426,BN427,BN428,BN429,BN432,BN433,BN436,BN437,BN440,BN442,BN443,BN444,BN445,BN446,BN448,BN447,BN449,BN450,BN451,BN452,BN453,BN454,BN461,BN463,BN466,BN465,BN467,BN468,BN469,BN471,BN472,BN478,BN473,BN479,BN483,BN485,BN486,BN484,BN487,BN488,BN489,BN490,BN491,BN492,BN493,BN494,BN495,BN497,BN498,BN499,BN502,BN501,BN503,BN504,BN505,BN506,BN507,BN508,BN509,BN511,BN510,BN512,BN514,BN515,BN516,BN517,BN518,BN519,BN520,BN521,BN522,BN523,BN524,BN525,BN527,BN529,BN530,BN531,BN532,BN535,BN534,BN537,BN538,BN539,BN540,BN542,BN543,BN544,BN545,BN547,BN548,BN549,BN550,BN551,BN552,BN553,BN554,BN555,BN556,BN557)/159</f>
        <v>20.251572327044027</v>
      </c>
      <c r="BZ368">
        <f>SUM(BO362,BO363,BO364,BO365,BO366,BO367,BO368,BO369,BO370,BO371,BO373,BO372,BO374,BO375,BO376,BO377,BO378,BO379,BO380,BO381,BO382,BO383,BO384,BO385,BO386,BO387,BO388,BO389,BO390,BO391,BO392,BO393,BO394,BO395,BO396,BO397,BO399,BO398,BO401,BO400,BO402,BO403,BO404,BO407,BO409,BO410,BO411,BO412,BO413,BO414,BO416,BO417,BO418,BO419,BO420,BO421,BO423,BO424,BO425,BO426,BO427,BO428,BO429,BO432,BO433,BO436,BO437,BO440,BO442,BO443,BO444,BO445,BO446,BO447,BO448,BO449,BO450,BO451,BO452,BO453,BO454,BO461,BO463,BO465,BO466,BO467,BO468,BO469,BO471,BO472,BO473,BO478,BO479,BO483,BO484,BO485,BO486,BO487,BO488,BO489,BO490,BO491,BO492,BO493,BO494,BO495,BO497,BO498,BO499,BO501,BO502,BO503,BO505,BO504,BO507,BO508,BO506,BO509,BO511,BO512,BO510,BO514,BO515,BO516,BO517,BO518,BO519,BO520,BO522,BO521,BO523,BO524,BO525,BO527,BO529,BO531,BO532,BO530,BO534,BO535,BO537,BO539,BO538,BO540,BO542,BO543,BO544,BO545,BO547,BO548,BO549,BO550,BO551,BO553,BO552,BO554,BO555,BO556,BO557)/159</f>
        <v>5.7484276729559749</v>
      </c>
      <c r="CA368" s="50" t="s">
        <v>108</v>
      </c>
      <c r="CB368" s="51">
        <v>20</v>
      </c>
      <c r="CC368" s="51">
        <v>1</v>
      </c>
      <c r="CD368">
        <f t="shared" si="432"/>
        <v>13.993535443922063</v>
      </c>
      <c r="CE368">
        <f t="shared" si="433"/>
        <v>4.7550871709079976</v>
      </c>
      <c r="CF368">
        <f t="shared" si="434"/>
        <v>29.915938953064316</v>
      </c>
      <c r="CG368">
        <f t="shared" si="435"/>
        <v>24.763279265880762</v>
      </c>
      <c r="CH368">
        <f t="shared" si="436"/>
        <v>24.08685405794396</v>
      </c>
      <c r="CI368" s="79">
        <f t="shared" si="400"/>
        <v>4.7550871709079976</v>
      </c>
      <c r="CJ368">
        <f t="shared" si="401"/>
        <v>2</v>
      </c>
      <c r="CO368" s="50" t="s">
        <v>108</v>
      </c>
      <c r="CP368" s="51">
        <v>20</v>
      </c>
      <c r="CQ368" s="51">
        <v>1</v>
      </c>
      <c r="CR368">
        <f t="shared" si="437"/>
        <v>14.110105055188697</v>
      </c>
      <c r="CS368">
        <f t="shared" si="438"/>
        <v>4.8125487010522816</v>
      </c>
      <c r="CT368">
        <f t="shared" si="439"/>
        <v>21.397210784384701</v>
      </c>
      <c r="CU368">
        <f t="shared" si="440"/>
        <v>24.763279265880762</v>
      </c>
      <c r="CV368">
        <f t="shared" si="441"/>
        <v>26.523585125359844</v>
      </c>
      <c r="CW368" s="79">
        <f t="shared" si="402"/>
        <v>4.8125487010522816</v>
      </c>
      <c r="CX368">
        <f t="shared" si="403"/>
        <v>2</v>
      </c>
      <c r="CZ368" s="102" t="s">
        <v>1274</v>
      </c>
      <c r="DA368">
        <f>SUM(CP362,CP363,CP364,CP365,CP366,CP367,CP368,CP369,CP370,CP371,CP372,CP373,CP374,CP375,CP376,CP377,CP378,CP379,CP380,CP381,CP382,CP383,CP384,CP385,CP387,CP386,CP388,CP390,CP391,CP389,CP392,CP394,CP393,CP395,CP396,CP397,CP399,CP398,CP400,CP402,CP403,CP401,CP404,CP407,CP410,CP411,CP409,CP412,CP413,CP414,CP416,CP417,CP418,CP419,CP420,CP421,CP423,CP424,CP426,CP425,CP427,CP428,CP429,CP432,CP433,CP436,CP437,CP440,CP442,CP443,CP444,CP445,CP446,CP447,CP448,CP449,CP450,CP451,CP452,CP453,CP454,CP461,CP463,CP465,CP466,CP467,CP468,CP469,CP472,CP471,CP478,CP479,CP483,CP484,CP485,CP486,CP487,CP488,CP489,CP491,CP490,CP492,CP493,CP494,CP495,CP497,CP498,CP499,CP501,CP502,CP503,CP504,CP505,CP506,CP507,CP508,CP509,CP510,CP511,CP512,CP514,CP515,CP516,CP517,CP518,CP519,CP520,CP521,CP522,CP523,CP524,CP525,CP527,CP529,CP530,CP531,CP532,CP534,CP535,CP537,CP538,CP539,CP540,CP542,CP543,CP544,CP545,CP547,CP548,CP549,CP550,CP551,CP552,CP553,CP554,CP555,CP556,CP557,CP600)/159</f>
        <v>19.578616352201259</v>
      </c>
      <c r="DB368">
        <f>SUM(CQ362,CQ363,CQ364,CQ365,CQ367,CQ368,CQ366,CQ369,CQ370,CQ371,CQ373,CQ374,CQ372,CQ375,CQ377,CQ376,CQ378,CQ380,CQ379,CQ381,CQ382,CQ384,CQ383,CQ385,CQ386,CQ387,CQ388,CQ389,CQ390,CQ391,CQ392,CQ393,CQ394,CQ395,CQ396,CQ397,CQ399,CQ398,CQ400,CQ401,CQ402,CQ403,CQ404,CQ407,CQ410,CQ409,CQ411,CQ412,CQ413,CQ414,CQ416,CQ417,CQ418,CQ419,CQ420,CQ421,CQ423,CQ424,CQ425,CQ426,CQ427,CQ428,CQ429,CQ432,CQ433,CQ436,CQ437,CQ440,CQ442,CQ443,CQ445,CQ444,CQ446,CQ447,CQ448,CQ449,CQ450,CQ451,CQ452,CQ453,CQ454,CQ461,CQ463,CQ465,CQ466,CQ467,CQ468,CQ469,CQ471,CQ472,CQ478,CQ479,CQ483,CQ484,CQ485,CQ486,CQ487,CQ488,CQ489,CQ490,CQ491,CQ492,CQ493,CQ494,CQ495,CQ497,CQ498,CQ499,CQ501,CQ502,CQ503,CQ504,CQ505,CQ506,CQ507,CQ508,CQ509,CQ510,CQ511,CQ512,CQ514,CQ515,CQ516,CQ517,CQ518,CQ519,CQ520,CQ521,CQ522,CQ523,CQ524,CQ525,CQ527,CQ529,CQ530,CQ531,CQ532,CQ534,CQ535,CQ537,CQ538,CQ539,CQ542,CQ540,CQ543,CQ544,CQ545,CQ547,CQ548,CQ549,CQ550,CQ551,CQ552,CQ553,CQ554,CQ555,CQ556,CQ557,CQ600)/159</f>
        <v>5.7421383647798745</v>
      </c>
      <c r="DC368" s="50" t="s">
        <v>108</v>
      </c>
      <c r="DD368" s="51">
        <v>20</v>
      </c>
      <c r="DE368" s="51">
        <v>1</v>
      </c>
      <c r="DF368">
        <f t="shared" si="442"/>
        <v>14.267803662379036</v>
      </c>
      <c r="DG368">
        <f t="shared" si="443"/>
        <v>4.7608235057910093</v>
      </c>
      <c r="DH368">
        <f t="shared" si="444"/>
        <v>18.299659860645118</v>
      </c>
      <c r="DI368">
        <f t="shared" si="445"/>
        <v>29.42393924166057</v>
      </c>
      <c r="DJ368">
        <f t="shared" si="446"/>
        <v>26.600071517737508</v>
      </c>
      <c r="DK368" s="79">
        <f t="shared" si="404"/>
        <v>4.7608235057910093</v>
      </c>
      <c r="DL368">
        <f t="shared" si="405"/>
        <v>2</v>
      </c>
      <c r="DN368" s="102" t="s">
        <v>1274</v>
      </c>
      <c r="DO368">
        <f>SUM(DD362,DD363,DD364,DD365,DD366,DD367,DD368,DD369,DD370,DD371,DD372,DD373,DD374,DD375,DD376,DD377,DD378,DD379,DD380,DD381,DD382,DD384,DD383,DD385,DD386,DD387,DD388,DD389,DD390,DD391,DD392,DD393,DD394,DD395,DD396,DD397,DD398,DD399,DD400,DD401,DD402,DD403,DD404,DD407,DD409,DD410,DD411,DD412,DD413,DD414,DD416,DD424,DD417,DD418,DD419,DD420,DD421,DD423,DD425,DD426,DD427,DD428,DD429,DD432,DD433,DD436,DD437,DD440,DD443,DD442,DD444,DD445,DD446,DD447,DD448,DD449,DD450,DD451,DD452,DD453,DD454,DD461,DD463,DD465,DD466,DD467,DD468,DD469,DD471,DD478,DD479,DD483,DD484,DD485,DD486,DD487,DD488,DD489,DD491,DD490,DD492,DD493,DD494,DD495,DD497,DD498,DD499,DD501,DD502,DD503,DD504,DD505,DD506,DD507,DD508,DD509,DD510,DD511,DD512,DD514,DD515,DD516,DD517,DD518,DD519,DD520,DD521,DD522,DD523,DD524,DD525,DD529,DD527,DD530,DD531,DD532,DD534,DD535,DD537,DD538,DD539,DD540,DD542,DD543,DD544,DD545,DD548,DD547,DD549,DD550,DD551,DD552,DD553,DD554,DD556,DD557,DD560,DD562,DD565,DD568,DD577,DD582,DD586,DD589,DD595,DD591,DD596,DD597,DD598,DD600,DD603,DD604,DD605,DD607,DD609,DD610,DD618)/177</f>
        <v>18.621468926553671</v>
      </c>
      <c r="DP368">
        <f>SUM(DE362,DE363,DE364,DE365,DE366,DE367,DE368,DE369,DE370,DE371,DE372,DE373,DE374,DE375,DE376,DE377,DE378,DE379,DE380,DE381,DE382,DE383,DE384,DE385,DE386,DE387,DE388,DE389,DE390,DE391,DE392,DE393,DE394,DE395,DE396,DE397,DE398,DE399,DE400,DE401,DE402,DE403,DE404,DE407,DE409,DE410,DE411,DE412,DE413,DE414,DE416,DE417,DE418,DE419,DE420,DE421,DE423,DE424,DE425,DE426,DE427,DE428,DE429,DE432,DE433,DE436,DE437,DE440,DE442,DE443,DE444,DE445,DE446,DE447,DE448,DE449,DE450,DE452,DE451,DE453,DE454,DE461,DE465,DE463,DE466,DE467,DE468,DE469,DE471,DE478,DE479,DE483,DE484,DE485,DE486,DE488,DE487,DE489,DE490,DE491,DE492,DE493,DE494,DE495,DE497,DE498,DE501,DE499,DE502,DE503,DE504,DE505,DE506,DE507,DE508,DE509,DE510,DE511,DE512,DE514,DE515,DE517,DE516,DE518,DE519,DE520,DE521,DE522,DE523,DE524,DE525,DE527,DE529,DE530,DE531,DE532,DE535,DE534,DE537,DE539,DE538,DE540,DE542,DE543,DE544,DE545,DE547,DE548,DE549,DE550,DE551,DE552,DE553,DE554,DE556,DE557,DE560,DE562,DE565,DE568,DE577,DE582,DE586,DE589,DE591,DE595,DE596,DE598,DE597,DE600,DE603,DE604,DE607,DE605,DE609,DE610,DE618)/177</f>
        <v>5.7909604519774014</v>
      </c>
      <c r="DQ368" s="50" t="s">
        <v>108</v>
      </c>
      <c r="DR368" s="51">
        <v>20</v>
      </c>
      <c r="DS368" s="51">
        <v>1</v>
      </c>
      <c r="DT368">
        <f t="shared" si="447"/>
        <v>14.674022271053284</v>
      </c>
      <c r="DU368">
        <f t="shared" si="448"/>
        <v>4.9853435151033869</v>
      </c>
      <c r="DV368">
        <f t="shared" si="449"/>
        <v>17.128300698311882</v>
      </c>
      <c r="DW368">
        <f t="shared" si="450"/>
        <v>29.390520347874677</v>
      </c>
      <c r="DX368">
        <f t="shared" si="451"/>
        <v>26.620990013126921</v>
      </c>
      <c r="DY368" s="79">
        <f t="shared" si="406"/>
        <v>4.9853435151033869</v>
      </c>
      <c r="DZ368">
        <f t="shared" si="407"/>
        <v>2</v>
      </c>
      <c r="EE368" s="50" t="s">
        <v>108</v>
      </c>
      <c r="EF368" s="51">
        <v>20</v>
      </c>
      <c r="EG368" s="51">
        <v>1</v>
      </c>
      <c r="EH368">
        <f t="shared" si="452"/>
        <v>14.481105080766211</v>
      </c>
      <c r="EI368">
        <f t="shared" si="453"/>
        <v>4.8551862481058832</v>
      </c>
      <c r="EJ368">
        <f t="shared" si="454"/>
        <v>17.128300698311882</v>
      </c>
      <c r="EK368">
        <f t="shared" si="455"/>
        <v>29.390520347874677</v>
      </c>
      <c r="EL368">
        <f t="shared" si="456"/>
        <v>26.784533639790428</v>
      </c>
      <c r="EM368" s="79">
        <f t="shared" si="408"/>
        <v>4.8551862481058832</v>
      </c>
      <c r="EN368">
        <f t="shared" si="409"/>
        <v>2</v>
      </c>
      <c r="ES368" s="50" t="s">
        <v>108</v>
      </c>
      <c r="ET368" s="51">
        <v>20</v>
      </c>
      <c r="EU368" s="51">
        <v>1</v>
      </c>
      <c r="EV368">
        <f t="shared" si="457"/>
        <v>14.312056605961136</v>
      </c>
      <c r="EW368">
        <f t="shared" si="458"/>
        <v>4.6684884588684641</v>
      </c>
      <c r="EX368">
        <f t="shared" si="459"/>
        <v>17.128300698311882</v>
      </c>
      <c r="EY368">
        <f t="shared" si="460"/>
        <v>29.390520347874677</v>
      </c>
      <c r="EZ368">
        <f t="shared" si="461"/>
        <v>26.784533639790428</v>
      </c>
      <c r="FA368" s="79">
        <f t="shared" si="410"/>
        <v>4.6684884588684641</v>
      </c>
      <c r="FB368">
        <f t="shared" si="411"/>
        <v>2</v>
      </c>
    </row>
    <row r="369" spans="1:158">
      <c r="A369" s="50" t="s">
        <v>797</v>
      </c>
      <c r="B369" s="53">
        <v>28</v>
      </c>
      <c r="C369" s="53">
        <v>5</v>
      </c>
      <c r="H369" s="1">
        <v>368</v>
      </c>
      <c r="I369" s="50" t="s">
        <v>800</v>
      </c>
      <c r="J369" s="53">
        <v>13</v>
      </c>
      <c r="K369" s="53">
        <v>28</v>
      </c>
      <c r="L369">
        <f t="shared" si="385"/>
        <v>26.92582403567252</v>
      </c>
      <c r="M369">
        <f t="shared" si="386"/>
        <v>23.769728648009426</v>
      </c>
      <c r="N369">
        <f t="shared" si="387"/>
        <v>11.704699910719626</v>
      </c>
      <c r="O369">
        <f t="shared" si="388"/>
        <v>12.649110640673518</v>
      </c>
      <c r="P369">
        <f t="shared" si="389"/>
        <v>14.317821063276353</v>
      </c>
      <c r="Q369" s="79">
        <f t="shared" si="390"/>
        <v>11.704699910719626</v>
      </c>
      <c r="R369">
        <f t="shared" si="391"/>
        <v>3</v>
      </c>
      <c r="W369" s="50" t="s">
        <v>122</v>
      </c>
      <c r="X369" s="51">
        <v>19</v>
      </c>
      <c r="Y369" s="51">
        <v>8</v>
      </c>
      <c r="Z369">
        <f t="shared" si="412"/>
        <v>16.165163160327211</v>
      </c>
      <c r="AA369">
        <f t="shared" si="413"/>
        <v>2.7603209585630175</v>
      </c>
      <c r="AB369">
        <f t="shared" si="414"/>
        <v>23.274791530266899</v>
      </c>
      <c r="AC369">
        <f t="shared" si="415"/>
        <v>22.5</v>
      </c>
      <c r="AD369">
        <f t="shared" si="416"/>
        <v>9.8055558465710408</v>
      </c>
      <c r="AE369" s="79">
        <f t="shared" si="392"/>
        <v>2.7603209585630175</v>
      </c>
      <c r="AF369">
        <v>2</v>
      </c>
      <c r="AK369" s="50" t="s">
        <v>122</v>
      </c>
      <c r="AL369" s="51">
        <v>19</v>
      </c>
      <c r="AM369" s="51">
        <v>8</v>
      </c>
      <c r="AN369">
        <f t="shared" si="417"/>
        <v>11.558577953458956</v>
      </c>
      <c r="AO369">
        <f t="shared" si="418"/>
        <v>2.3001863967669749</v>
      </c>
      <c r="AP369">
        <f t="shared" si="419"/>
        <v>23.595626719324809</v>
      </c>
      <c r="AQ369">
        <f t="shared" si="420"/>
        <v>21.666666666400001</v>
      </c>
      <c r="AR369">
        <f t="shared" si="421"/>
        <v>10.390885960527568</v>
      </c>
      <c r="AS369" s="79">
        <f t="shared" si="394"/>
        <v>2.3001863967669749</v>
      </c>
      <c r="AT369">
        <v>2</v>
      </c>
      <c r="AY369" s="50" t="s">
        <v>122</v>
      </c>
      <c r="AZ369" s="51">
        <v>19</v>
      </c>
      <c r="BA369" s="51">
        <v>8</v>
      </c>
      <c r="BB369">
        <f t="shared" si="422"/>
        <v>5.6118533408353253</v>
      </c>
      <c r="BC369">
        <f t="shared" si="423"/>
        <v>1.5855247958571235</v>
      </c>
      <c r="BD369">
        <f t="shared" si="424"/>
        <v>23.729257562546472</v>
      </c>
      <c r="BE369">
        <f t="shared" si="425"/>
        <v>21.666666666400001</v>
      </c>
      <c r="BF369">
        <f t="shared" si="426"/>
        <v>10.044553273123579</v>
      </c>
      <c r="BG369" s="79">
        <f t="shared" si="396"/>
        <v>1.5855247958571235</v>
      </c>
      <c r="BH369">
        <f t="shared" si="397"/>
        <v>2</v>
      </c>
      <c r="BM369" s="50" t="s">
        <v>122</v>
      </c>
      <c r="BN369" s="51">
        <v>19</v>
      </c>
      <c r="BO369" s="51">
        <v>8</v>
      </c>
      <c r="BP369">
        <f t="shared" si="427"/>
        <v>7.5942641841330047</v>
      </c>
      <c r="BQ369">
        <f t="shared" si="428"/>
        <v>2.7596545772934342</v>
      </c>
      <c r="BR369">
        <f t="shared" si="429"/>
        <v>23.666159597703878</v>
      </c>
      <c r="BS369">
        <f t="shared" si="430"/>
        <v>19.759048560090136</v>
      </c>
      <c r="BT369">
        <f t="shared" si="431"/>
        <v>14.239821679704642</v>
      </c>
      <c r="BU369" s="79">
        <f t="shared" si="398"/>
        <v>2.7596545772934342</v>
      </c>
      <c r="BV369">
        <f t="shared" si="399"/>
        <v>2</v>
      </c>
      <c r="CA369" s="50" t="s">
        <v>122</v>
      </c>
      <c r="CB369" s="51">
        <v>19</v>
      </c>
      <c r="CC369" s="51">
        <v>8</v>
      </c>
      <c r="CD369">
        <f t="shared" si="432"/>
        <v>8.9938774030060618</v>
      </c>
      <c r="CE369">
        <f t="shared" si="433"/>
        <v>2.5760456597144819</v>
      </c>
      <c r="CF369">
        <f t="shared" si="434"/>
        <v>23.794091823716887</v>
      </c>
      <c r="CG369">
        <f t="shared" si="435"/>
        <v>19.759048560090136</v>
      </c>
      <c r="CH369">
        <f t="shared" si="436"/>
        <v>17.420702806967675</v>
      </c>
      <c r="CI369" s="79">
        <f t="shared" si="400"/>
        <v>2.5760456597144819</v>
      </c>
      <c r="CJ369">
        <f t="shared" si="401"/>
        <v>2</v>
      </c>
      <c r="CO369" s="50" t="s">
        <v>122</v>
      </c>
      <c r="CP369" s="51">
        <v>19</v>
      </c>
      <c r="CQ369" s="51">
        <v>8</v>
      </c>
      <c r="CR369">
        <f t="shared" si="437"/>
        <v>8.6771362296820946</v>
      </c>
      <c r="CS369">
        <f t="shared" si="438"/>
        <v>2.2606691487256594</v>
      </c>
      <c r="CT369">
        <f t="shared" si="439"/>
        <v>16.930587586300391</v>
      </c>
      <c r="CU369">
        <f t="shared" si="440"/>
        <v>19.759048560090136</v>
      </c>
      <c r="CV369">
        <f t="shared" si="441"/>
        <v>20.184328324276979</v>
      </c>
      <c r="CW369" s="79">
        <f t="shared" si="402"/>
        <v>2.2606691487256594</v>
      </c>
      <c r="CX369">
        <f t="shared" si="403"/>
        <v>2</v>
      </c>
      <c r="DC369" s="50" t="s">
        <v>122</v>
      </c>
      <c r="DD369" s="51">
        <v>19</v>
      </c>
      <c r="DE369" s="51">
        <v>8</v>
      </c>
      <c r="DF369">
        <f t="shared" si="442"/>
        <v>8.5859402215596976</v>
      </c>
      <c r="DG369">
        <f t="shared" si="443"/>
        <v>2.3308230398921745</v>
      </c>
      <c r="DH369">
        <f t="shared" si="444"/>
        <v>17.122011134831858</v>
      </c>
      <c r="DI369">
        <f t="shared" si="445"/>
        <v>23.336073454138184</v>
      </c>
      <c r="DJ369">
        <f t="shared" si="446"/>
        <v>20.249686073338278</v>
      </c>
      <c r="DK369" s="79">
        <f t="shared" si="404"/>
        <v>2.3308230398921745</v>
      </c>
      <c r="DL369">
        <f t="shared" si="405"/>
        <v>2</v>
      </c>
      <c r="DQ369" s="50" t="s">
        <v>122</v>
      </c>
      <c r="DR369" s="51">
        <v>19</v>
      </c>
      <c r="DS369" s="51">
        <v>8</v>
      </c>
      <c r="DT369">
        <f t="shared" si="447"/>
        <v>8.7260210480704057</v>
      </c>
      <c r="DU369">
        <f t="shared" si="448"/>
        <v>2.2412365996439085</v>
      </c>
      <c r="DV369">
        <f t="shared" si="449"/>
        <v>16.140679723970468</v>
      </c>
      <c r="DW369">
        <f t="shared" si="450"/>
        <v>23.289365020773655</v>
      </c>
      <c r="DX369">
        <f t="shared" si="451"/>
        <v>20.287502795539012</v>
      </c>
      <c r="DY369" s="79">
        <f t="shared" si="406"/>
        <v>2.2412365996439085</v>
      </c>
      <c r="DZ369">
        <f t="shared" si="407"/>
        <v>2</v>
      </c>
      <c r="EE369" s="50" t="s">
        <v>122</v>
      </c>
      <c r="EF369" s="51">
        <v>19</v>
      </c>
      <c r="EG369" s="51">
        <v>8</v>
      </c>
      <c r="EH369">
        <f t="shared" si="452"/>
        <v>8.6418030167432658</v>
      </c>
      <c r="EI369">
        <f t="shared" si="453"/>
        <v>2.2158932509930369</v>
      </c>
      <c r="EJ369">
        <f t="shared" si="454"/>
        <v>16.140679723970468</v>
      </c>
      <c r="EK369">
        <f t="shared" si="455"/>
        <v>23.289365020773655</v>
      </c>
      <c r="EL369">
        <f t="shared" si="456"/>
        <v>20.464502381955565</v>
      </c>
      <c r="EM369" s="79">
        <f t="shared" si="408"/>
        <v>2.2158932509930369</v>
      </c>
      <c r="EN369">
        <f t="shared" si="409"/>
        <v>2</v>
      </c>
      <c r="ES369" s="50" t="s">
        <v>122</v>
      </c>
      <c r="ET369" s="51">
        <v>19</v>
      </c>
      <c r="EU369" s="51">
        <v>8</v>
      </c>
      <c r="EV369">
        <f t="shared" si="457"/>
        <v>8.4807328959374608</v>
      </c>
      <c r="EW369">
        <f t="shared" si="458"/>
        <v>2.4151105917924438</v>
      </c>
      <c r="EX369">
        <f t="shared" si="459"/>
        <v>16.140679723970468</v>
      </c>
      <c r="EY369">
        <f t="shared" si="460"/>
        <v>23.289365020773655</v>
      </c>
      <c r="EZ369">
        <f t="shared" si="461"/>
        <v>20.464502381955565</v>
      </c>
      <c r="FA369" s="79">
        <f t="shared" si="410"/>
        <v>2.4151105917924438</v>
      </c>
      <c r="FB369">
        <f t="shared" si="411"/>
        <v>2</v>
      </c>
    </row>
    <row r="370" spans="1:158">
      <c r="A370" s="50" t="s">
        <v>799</v>
      </c>
      <c r="B370" s="53">
        <v>19</v>
      </c>
      <c r="C370" s="53">
        <v>18</v>
      </c>
      <c r="H370" s="1">
        <v>369</v>
      </c>
      <c r="I370" s="50" t="s">
        <v>1006</v>
      </c>
      <c r="J370" s="51">
        <v>1</v>
      </c>
      <c r="K370" s="51">
        <v>24</v>
      </c>
      <c r="L370">
        <f t="shared" si="385"/>
        <v>21.095023109728988</v>
      </c>
      <c r="M370">
        <f t="shared" si="386"/>
        <v>26.172504656604801</v>
      </c>
      <c r="N370">
        <f t="shared" si="387"/>
        <v>1</v>
      </c>
      <c r="O370">
        <f t="shared" si="388"/>
        <v>0</v>
      </c>
      <c r="P370">
        <f t="shared" si="389"/>
        <v>13.45362404707371</v>
      </c>
      <c r="Q370" s="79">
        <f t="shared" si="390"/>
        <v>0</v>
      </c>
      <c r="R370">
        <f t="shared" si="391"/>
        <v>4</v>
      </c>
      <c r="W370" s="50" t="s">
        <v>124</v>
      </c>
      <c r="X370" s="51">
        <v>16</v>
      </c>
      <c r="Y370" s="51">
        <v>2</v>
      </c>
      <c r="Z370">
        <f t="shared" si="412"/>
        <v>12.880702620587124</v>
      </c>
      <c r="AA370">
        <f t="shared" si="413"/>
        <v>7.8384305445849467</v>
      </c>
      <c r="AB370">
        <f t="shared" si="414"/>
        <v>26.631410960806861</v>
      </c>
      <c r="AC370">
        <f t="shared" si="415"/>
        <v>24.601829200285088</v>
      </c>
      <c r="AD370">
        <f t="shared" si="416"/>
        <v>15.113509064061011</v>
      </c>
      <c r="AE370" s="79">
        <f t="shared" si="392"/>
        <v>7.8384305445849467</v>
      </c>
      <c r="AF370">
        <f t="shared" si="393"/>
        <v>2</v>
      </c>
      <c r="AK370" s="50" t="s">
        <v>124</v>
      </c>
      <c r="AL370" s="51">
        <v>16</v>
      </c>
      <c r="AM370" s="51">
        <v>2</v>
      </c>
      <c r="AN370">
        <f t="shared" si="417"/>
        <v>9.0884940615146697</v>
      </c>
      <c r="AO370">
        <f t="shared" si="418"/>
        <v>6.836602470516465</v>
      </c>
      <c r="AP370">
        <f t="shared" si="419"/>
        <v>26.932133357565917</v>
      </c>
      <c r="AQ370">
        <f t="shared" si="420"/>
        <v>23.800093370297709</v>
      </c>
      <c r="AR370">
        <f t="shared" si="421"/>
        <v>15.963411634255658</v>
      </c>
      <c r="AS370" s="79">
        <f t="shared" si="394"/>
        <v>6.836602470516465</v>
      </c>
      <c r="AT370">
        <f t="shared" si="395"/>
        <v>2</v>
      </c>
      <c r="AY370" s="50" t="s">
        <v>124</v>
      </c>
      <c r="AZ370" s="51">
        <v>16</v>
      </c>
      <c r="BA370" s="51">
        <v>2</v>
      </c>
      <c r="BB370">
        <f t="shared" si="422"/>
        <v>4.7818175723300653</v>
      </c>
      <c r="BC370">
        <f t="shared" si="423"/>
        <v>7.4842427046614253</v>
      </c>
      <c r="BD370">
        <f t="shared" si="424"/>
        <v>26.951129452727375</v>
      </c>
      <c r="BE370">
        <f t="shared" si="425"/>
        <v>23.800093370297709</v>
      </c>
      <c r="BF370">
        <f t="shared" si="426"/>
        <v>15.994217758822018</v>
      </c>
      <c r="BG370" s="79">
        <f t="shared" si="396"/>
        <v>4.7818175723300653</v>
      </c>
      <c r="BH370">
        <f t="shared" si="397"/>
        <v>1</v>
      </c>
      <c r="BM370" s="50" t="s">
        <v>124</v>
      </c>
      <c r="BN370" s="51">
        <v>16</v>
      </c>
      <c r="BO370" s="51">
        <v>2</v>
      </c>
      <c r="BP370">
        <f t="shared" si="427"/>
        <v>8.7107251134681842</v>
      </c>
      <c r="BQ370">
        <f t="shared" si="428"/>
        <v>7.0869398161672441</v>
      </c>
      <c r="BR370">
        <f t="shared" si="429"/>
        <v>26.876068632149149</v>
      </c>
      <c r="BS370">
        <f t="shared" si="430"/>
        <v>21.251352898109804</v>
      </c>
      <c r="BT370">
        <f t="shared" si="431"/>
        <v>20.589205390927216</v>
      </c>
      <c r="BU370" s="79">
        <f t="shared" si="398"/>
        <v>7.0869398161672441</v>
      </c>
      <c r="BV370">
        <v>2</v>
      </c>
      <c r="CA370" s="50" t="s">
        <v>124</v>
      </c>
      <c r="CB370" s="51">
        <v>16</v>
      </c>
      <c r="CC370" s="51">
        <v>2</v>
      </c>
      <c r="CD370">
        <f t="shared" si="432"/>
        <v>10.838537794384585</v>
      </c>
      <c r="CE370">
        <f t="shared" si="433"/>
        <v>5.6680311658400226</v>
      </c>
      <c r="CF370">
        <f t="shared" si="434"/>
        <v>26.960766748582483</v>
      </c>
      <c r="CG370">
        <f t="shared" si="435"/>
        <v>21.251352898109804</v>
      </c>
      <c r="CH370">
        <f t="shared" si="436"/>
        <v>24.029022654879068</v>
      </c>
      <c r="CI370" s="79">
        <f t="shared" si="400"/>
        <v>5.6680311658400226</v>
      </c>
      <c r="CJ370">
        <f t="shared" si="401"/>
        <v>2</v>
      </c>
      <c r="CO370" s="50" t="s">
        <v>124</v>
      </c>
      <c r="CP370" s="51">
        <v>16</v>
      </c>
      <c r="CQ370" s="51">
        <v>2</v>
      </c>
      <c r="CR370">
        <f t="shared" si="437"/>
        <v>11.176636304741315</v>
      </c>
      <c r="CS370">
        <f t="shared" si="438"/>
        <v>5.0804158294375856</v>
      </c>
      <c r="CT370">
        <f t="shared" si="439"/>
        <v>17.738934466742609</v>
      </c>
      <c r="CU370">
        <f t="shared" si="440"/>
        <v>21.251352898109804</v>
      </c>
      <c r="CV370">
        <f t="shared" si="441"/>
        <v>26.878675278037974</v>
      </c>
      <c r="CW370" s="79">
        <f t="shared" si="402"/>
        <v>5.0804158294375856</v>
      </c>
      <c r="CX370">
        <f t="shared" si="403"/>
        <v>2</v>
      </c>
      <c r="DC370" s="50" t="s">
        <v>124</v>
      </c>
      <c r="DD370" s="51">
        <v>16</v>
      </c>
      <c r="DE370" s="51">
        <v>2</v>
      </c>
      <c r="DF370">
        <f t="shared" si="442"/>
        <v>11.472020675896491</v>
      </c>
      <c r="DG370">
        <f t="shared" si="443"/>
        <v>5.1778465140724474</v>
      </c>
      <c r="DH370">
        <f t="shared" si="444"/>
        <v>14.178166600774096</v>
      </c>
      <c r="DI370">
        <f t="shared" si="445"/>
        <v>26.4490397870496</v>
      </c>
      <c r="DJ370">
        <f t="shared" si="446"/>
        <v>26.942362694996707</v>
      </c>
      <c r="DK370" s="79">
        <f t="shared" si="404"/>
        <v>5.1778465140724474</v>
      </c>
      <c r="DL370">
        <f t="shared" si="405"/>
        <v>2</v>
      </c>
      <c r="DQ370" s="50" t="s">
        <v>124</v>
      </c>
      <c r="DR370" s="51">
        <v>16</v>
      </c>
      <c r="DS370" s="51">
        <v>2</v>
      </c>
      <c r="DT370">
        <f t="shared" si="447"/>
        <v>12.0269709624397</v>
      </c>
      <c r="DU370">
        <f t="shared" si="448"/>
        <v>4.6090650352954867</v>
      </c>
      <c r="DV370">
        <f t="shared" si="449"/>
        <v>13.009067132880489</v>
      </c>
      <c r="DW370">
        <f t="shared" si="450"/>
        <v>26.425996642829489</v>
      </c>
      <c r="DX370">
        <f t="shared" si="451"/>
        <v>26.982484463054977</v>
      </c>
      <c r="DY370" s="79">
        <f t="shared" si="406"/>
        <v>4.6090650352954867</v>
      </c>
      <c r="DZ370">
        <f t="shared" si="407"/>
        <v>2</v>
      </c>
      <c r="EE370" s="50" t="s">
        <v>124</v>
      </c>
      <c r="EF370" s="51">
        <v>16</v>
      </c>
      <c r="EG370" s="51">
        <v>2</v>
      </c>
      <c r="EH370">
        <f t="shared" si="452"/>
        <v>11.77241904708599</v>
      </c>
      <c r="EI370">
        <f t="shared" si="453"/>
        <v>5.05099916370974</v>
      </c>
      <c r="EJ370">
        <f t="shared" si="454"/>
        <v>13.009067132880489</v>
      </c>
      <c r="EK370">
        <f t="shared" si="455"/>
        <v>26.425996642829489</v>
      </c>
      <c r="EL370">
        <f t="shared" si="456"/>
        <v>27.160981841256493</v>
      </c>
      <c r="EM370" s="79">
        <f t="shared" si="408"/>
        <v>5.05099916370974</v>
      </c>
      <c r="EN370">
        <f t="shared" si="409"/>
        <v>2</v>
      </c>
      <c r="ES370" s="50" t="s">
        <v>124</v>
      </c>
      <c r="ET370" s="51">
        <v>16</v>
      </c>
      <c r="EU370" s="51">
        <v>2</v>
      </c>
      <c r="EV370">
        <f t="shared" si="457"/>
        <v>11.610224261065579</v>
      </c>
      <c r="EW370">
        <f t="shared" si="458"/>
        <v>5.0801026259897597</v>
      </c>
      <c r="EX370">
        <f t="shared" si="459"/>
        <v>13.009067132880489</v>
      </c>
      <c r="EY370">
        <f t="shared" si="460"/>
        <v>26.425996642829489</v>
      </c>
      <c r="EZ370">
        <f t="shared" si="461"/>
        <v>27.160981841256493</v>
      </c>
      <c r="FA370" s="79">
        <f t="shared" si="410"/>
        <v>5.0801026259897597</v>
      </c>
      <c r="FB370">
        <f t="shared" si="411"/>
        <v>2</v>
      </c>
    </row>
    <row r="371" spans="1:158">
      <c r="A371" s="50" t="s">
        <v>800</v>
      </c>
      <c r="B371" s="53">
        <v>13</v>
      </c>
      <c r="C371" s="53">
        <v>28</v>
      </c>
      <c r="H371" s="1">
        <v>370</v>
      </c>
      <c r="I371" s="50" t="s">
        <v>104</v>
      </c>
      <c r="J371" s="51">
        <v>2</v>
      </c>
      <c r="K371" s="51">
        <v>24</v>
      </c>
      <c r="L371">
        <f t="shared" si="385"/>
        <v>21.023796041628639</v>
      </c>
      <c r="M371">
        <f t="shared" si="386"/>
        <v>25.495097567963924</v>
      </c>
      <c r="N371">
        <f t="shared" si="387"/>
        <v>0</v>
      </c>
      <c r="O371">
        <f t="shared" si="388"/>
        <v>1</v>
      </c>
      <c r="P371">
        <f t="shared" si="389"/>
        <v>12.806248474865697</v>
      </c>
      <c r="Q371" s="79">
        <f t="shared" si="390"/>
        <v>0</v>
      </c>
      <c r="R371">
        <f t="shared" si="391"/>
        <v>3</v>
      </c>
      <c r="W371" s="50" t="s">
        <v>126</v>
      </c>
      <c r="X371" s="51">
        <v>19</v>
      </c>
      <c r="Y371" s="51">
        <v>5</v>
      </c>
      <c r="Z371">
        <f t="shared" si="412"/>
        <v>15.722992717673057</v>
      </c>
      <c r="AA371">
        <f t="shared" si="413"/>
        <v>3.5992369925141432</v>
      </c>
      <c r="AB371">
        <f t="shared" si="414"/>
        <v>25.635279082884665</v>
      </c>
      <c r="AC371">
        <f t="shared" si="415"/>
        <v>24.418230894149559</v>
      </c>
      <c r="AD371">
        <f t="shared" si="416"/>
        <v>12.639029998634285</v>
      </c>
      <c r="AE371" s="79">
        <f t="shared" si="392"/>
        <v>3.5992369925141432</v>
      </c>
      <c r="AF371">
        <v>2</v>
      </c>
      <c r="AK371" s="50" t="s">
        <v>126</v>
      </c>
      <c r="AL371" s="51">
        <v>19</v>
      </c>
      <c r="AM371" s="51">
        <v>5</v>
      </c>
      <c r="AN371">
        <f t="shared" si="417"/>
        <v>11.338349576291401</v>
      </c>
      <c r="AO371">
        <f t="shared" si="418"/>
        <v>2.5959840754272436</v>
      </c>
      <c r="AP371">
        <f t="shared" si="419"/>
        <v>25.951449636151633</v>
      </c>
      <c r="AQ371">
        <f t="shared" si="420"/>
        <v>23.589074683693909</v>
      </c>
      <c r="AR371">
        <f t="shared" si="421"/>
        <v>13.2947550193559</v>
      </c>
      <c r="AS371" s="79">
        <f t="shared" si="394"/>
        <v>2.5959840754272436</v>
      </c>
      <c r="AT371">
        <f t="shared" si="395"/>
        <v>2</v>
      </c>
      <c r="AY371" s="50" t="s">
        <v>126</v>
      </c>
      <c r="AZ371" s="51">
        <v>19</v>
      </c>
      <c r="BA371" s="51">
        <v>5</v>
      </c>
      <c r="BB371">
        <f t="shared" si="422"/>
        <v>5.4416488298166215</v>
      </c>
      <c r="BC371">
        <f t="shared" si="423"/>
        <v>3.3187179573259575</v>
      </c>
      <c r="BD371">
        <f t="shared" si="424"/>
        <v>26.048152255192093</v>
      </c>
      <c r="BE371">
        <f t="shared" si="425"/>
        <v>23.589074683693909</v>
      </c>
      <c r="BF371">
        <f t="shared" si="426"/>
        <v>13.017450828661408</v>
      </c>
      <c r="BG371" s="79">
        <f t="shared" si="396"/>
        <v>3.3187179573259575</v>
      </c>
      <c r="BH371">
        <f t="shared" si="397"/>
        <v>2</v>
      </c>
      <c r="BM371" s="50" t="s">
        <v>126</v>
      </c>
      <c r="BN371" s="51">
        <v>19</v>
      </c>
      <c r="BO371" s="51">
        <v>5</v>
      </c>
      <c r="BP371">
        <f t="shared" si="427"/>
        <v>8.6956653609948287</v>
      </c>
      <c r="BQ371">
        <f t="shared" si="428"/>
        <v>2.8757309891532974</v>
      </c>
      <c r="BR371">
        <f t="shared" si="429"/>
        <v>25.980708659387862</v>
      </c>
      <c r="BS371">
        <f t="shared" si="430"/>
        <v>21.420084033448607</v>
      </c>
      <c r="BT371">
        <f t="shared" si="431"/>
        <v>17.234421044229663</v>
      </c>
      <c r="BU371" s="79">
        <f t="shared" si="398"/>
        <v>2.8757309891532974</v>
      </c>
      <c r="BV371">
        <f t="shared" si="399"/>
        <v>2</v>
      </c>
      <c r="CA371" s="50" t="s">
        <v>126</v>
      </c>
      <c r="CB371" s="51">
        <v>19</v>
      </c>
      <c r="CC371" s="51">
        <v>5</v>
      </c>
      <c r="CD371">
        <f t="shared" si="432"/>
        <v>10.516548641084825</v>
      </c>
      <c r="CE371">
        <f t="shared" si="433"/>
        <v>1.45827887557004</v>
      </c>
      <c r="CF371">
        <f t="shared" si="434"/>
        <v>26.095055262931918</v>
      </c>
      <c r="CG371">
        <f t="shared" si="435"/>
        <v>21.420084033448607</v>
      </c>
      <c r="CH371">
        <f t="shared" si="436"/>
        <v>20.334229424020261</v>
      </c>
      <c r="CI371" s="79">
        <f t="shared" si="400"/>
        <v>1.45827887557004</v>
      </c>
      <c r="CJ371">
        <f t="shared" si="401"/>
        <v>2</v>
      </c>
      <c r="CO371" s="50" t="s">
        <v>126</v>
      </c>
      <c r="CP371" s="51">
        <v>19</v>
      </c>
      <c r="CQ371" s="51">
        <v>5</v>
      </c>
      <c r="CR371">
        <f t="shared" si="437"/>
        <v>10.4597952966806</v>
      </c>
      <c r="CS371">
        <f t="shared" si="438"/>
        <v>0.87213817712562003</v>
      </c>
      <c r="CT371">
        <f t="shared" si="439"/>
        <v>18.279969803514142</v>
      </c>
      <c r="CU371">
        <f t="shared" si="440"/>
        <v>21.420084033448607</v>
      </c>
      <c r="CV371">
        <f t="shared" si="441"/>
        <v>22.987920591088919</v>
      </c>
      <c r="CW371" s="79">
        <f t="shared" si="402"/>
        <v>0.87213817712562003</v>
      </c>
      <c r="CX371">
        <f t="shared" si="403"/>
        <v>2</v>
      </c>
      <c r="DC371" s="50" t="s">
        <v>126</v>
      </c>
      <c r="DD371" s="51">
        <v>19</v>
      </c>
      <c r="DE371" s="51">
        <v>5</v>
      </c>
      <c r="DF371">
        <f t="shared" si="442"/>
        <v>10.524625988993462</v>
      </c>
      <c r="DG371">
        <f t="shared" si="443"/>
        <v>0.94104528758832662</v>
      </c>
      <c r="DH371">
        <f t="shared" si="444"/>
        <v>16.857142856999999</v>
      </c>
      <c r="DI371">
        <f t="shared" si="445"/>
        <v>25.61622300295133</v>
      </c>
      <c r="DJ371">
        <f t="shared" si="446"/>
        <v>23.057491557165324</v>
      </c>
      <c r="DK371" s="79">
        <f t="shared" si="404"/>
        <v>0.94104528758832662</v>
      </c>
      <c r="DL371">
        <f t="shared" si="405"/>
        <v>2</v>
      </c>
      <c r="DQ371" s="50" t="s">
        <v>126</v>
      </c>
      <c r="DR371" s="51">
        <v>19</v>
      </c>
      <c r="DS371" s="51">
        <v>5</v>
      </c>
      <c r="DT371">
        <f t="shared" si="447"/>
        <v>10.838952573536233</v>
      </c>
      <c r="DU371">
        <f t="shared" si="448"/>
        <v>0.87687183076170849</v>
      </c>
      <c r="DV371">
        <f t="shared" si="449"/>
        <v>15.769096330982045</v>
      </c>
      <c r="DW371">
        <f t="shared" si="450"/>
        <v>25.577146858686866</v>
      </c>
      <c r="DX371">
        <f t="shared" si="451"/>
        <v>23.08919815755851</v>
      </c>
      <c r="DY371" s="79">
        <f t="shared" si="406"/>
        <v>0.87687183076170849</v>
      </c>
      <c r="DZ371">
        <f t="shared" si="407"/>
        <v>2</v>
      </c>
      <c r="EE371" s="50" t="s">
        <v>126</v>
      </c>
      <c r="EF371" s="51">
        <v>19</v>
      </c>
      <c r="EG371" s="51">
        <v>5</v>
      </c>
      <c r="EH371">
        <f t="shared" si="452"/>
        <v>10.682804772165081</v>
      </c>
      <c r="EI371">
        <f t="shared" si="453"/>
        <v>0.86807626150960249</v>
      </c>
      <c r="EJ371">
        <f t="shared" si="454"/>
        <v>15.769096330982045</v>
      </c>
      <c r="EK371">
        <f t="shared" si="455"/>
        <v>25.577146858686866</v>
      </c>
      <c r="EL371">
        <f t="shared" si="456"/>
        <v>23.261632574285603</v>
      </c>
      <c r="EM371" s="79">
        <f t="shared" si="408"/>
        <v>0.86807626150960249</v>
      </c>
      <c r="EN371">
        <f t="shared" si="409"/>
        <v>2</v>
      </c>
      <c r="ES371" s="50" t="s">
        <v>126</v>
      </c>
      <c r="ET371" s="51">
        <v>19</v>
      </c>
      <c r="EU371" s="51">
        <v>5</v>
      </c>
      <c r="EV371">
        <f t="shared" si="457"/>
        <v>10.514098220591046</v>
      </c>
      <c r="EW371">
        <f t="shared" si="458"/>
        <v>0.84034331709608312</v>
      </c>
      <c r="EX371">
        <f t="shared" si="459"/>
        <v>15.769096330982045</v>
      </c>
      <c r="EY371">
        <f t="shared" si="460"/>
        <v>25.577146858686866</v>
      </c>
      <c r="EZ371">
        <f t="shared" si="461"/>
        <v>23.261632574285603</v>
      </c>
      <c r="FA371" s="79">
        <f t="shared" si="410"/>
        <v>0.84034331709608312</v>
      </c>
      <c r="FB371">
        <f t="shared" si="411"/>
        <v>2</v>
      </c>
    </row>
    <row r="372" spans="1:158">
      <c r="A372" s="50" t="s">
        <v>801</v>
      </c>
      <c r="B372" s="91">
        <v>2</v>
      </c>
      <c r="C372" s="91">
        <v>24</v>
      </c>
      <c r="D372" s="94" t="s">
        <v>1275</v>
      </c>
      <c r="H372" s="1">
        <v>371</v>
      </c>
      <c r="I372" s="50" t="s">
        <v>284</v>
      </c>
      <c r="J372" s="51">
        <v>9</v>
      </c>
      <c r="K372" s="51">
        <v>16</v>
      </c>
      <c r="L372">
        <f t="shared" si="385"/>
        <v>14.317821063276353</v>
      </c>
      <c r="M372">
        <f t="shared" si="386"/>
        <v>14.866068747318506</v>
      </c>
      <c r="N372">
        <f t="shared" si="387"/>
        <v>10.63014581273465</v>
      </c>
      <c r="O372">
        <f t="shared" si="388"/>
        <v>11.313708498984761</v>
      </c>
      <c r="P372">
        <f t="shared" si="389"/>
        <v>2.2360679774997898</v>
      </c>
      <c r="Q372" s="79">
        <f t="shared" si="390"/>
        <v>2.2360679774997898</v>
      </c>
      <c r="R372">
        <f t="shared" si="391"/>
        <v>5</v>
      </c>
      <c r="W372" s="50" t="s">
        <v>128</v>
      </c>
      <c r="X372" s="51">
        <v>16</v>
      </c>
      <c r="Y372" s="51">
        <v>2</v>
      </c>
      <c r="Z372">
        <f t="shared" si="412"/>
        <v>12.880702620587124</v>
      </c>
      <c r="AA372">
        <f t="shared" si="413"/>
        <v>7.8384305445849467</v>
      </c>
      <c r="AB372">
        <f t="shared" si="414"/>
        <v>26.631410960806861</v>
      </c>
      <c r="AC372">
        <f t="shared" si="415"/>
        <v>24.601829200285088</v>
      </c>
      <c r="AD372">
        <f t="shared" si="416"/>
        <v>15.113509064061011</v>
      </c>
      <c r="AE372" s="79">
        <f t="shared" si="392"/>
        <v>7.8384305445849467</v>
      </c>
      <c r="AF372">
        <f t="shared" si="393"/>
        <v>2</v>
      </c>
      <c r="AK372" s="50" t="s">
        <v>128</v>
      </c>
      <c r="AL372" s="51">
        <v>16</v>
      </c>
      <c r="AM372" s="51">
        <v>2</v>
      </c>
      <c r="AN372">
        <f t="shared" si="417"/>
        <v>9.0884940615146697</v>
      </c>
      <c r="AO372">
        <f t="shared" si="418"/>
        <v>6.836602470516465</v>
      </c>
      <c r="AP372">
        <f t="shared" si="419"/>
        <v>26.932133357565917</v>
      </c>
      <c r="AQ372">
        <f t="shared" si="420"/>
        <v>23.800093370297709</v>
      </c>
      <c r="AR372">
        <f t="shared" si="421"/>
        <v>15.963411634255658</v>
      </c>
      <c r="AS372" s="79">
        <f t="shared" si="394"/>
        <v>6.836602470516465</v>
      </c>
      <c r="AT372">
        <f t="shared" si="395"/>
        <v>2</v>
      </c>
      <c r="AY372" s="50" t="s">
        <v>128</v>
      </c>
      <c r="AZ372" s="51">
        <v>16</v>
      </c>
      <c r="BA372" s="51">
        <v>2</v>
      </c>
      <c r="BB372">
        <f t="shared" si="422"/>
        <v>4.7818175723300653</v>
      </c>
      <c r="BC372">
        <f t="shared" si="423"/>
        <v>7.4842427046614253</v>
      </c>
      <c r="BD372">
        <f t="shared" si="424"/>
        <v>26.951129452727375</v>
      </c>
      <c r="BE372">
        <f t="shared" si="425"/>
        <v>23.800093370297709</v>
      </c>
      <c r="BF372">
        <f t="shared" si="426"/>
        <v>15.994217758822018</v>
      </c>
      <c r="BG372" s="79">
        <f t="shared" si="396"/>
        <v>4.7818175723300653</v>
      </c>
      <c r="BH372">
        <f t="shared" si="397"/>
        <v>1</v>
      </c>
      <c r="BM372" s="50" t="s">
        <v>128</v>
      </c>
      <c r="BN372" s="51">
        <v>16</v>
      </c>
      <c r="BO372" s="51">
        <v>2</v>
      </c>
      <c r="BP372">
        <f t="shared" si="427"/>
        <v>8.7107251134681842</v>
      </c>
      <c r="BQ372">
        <f t="shared" si="428"/>
        <v>7.0869398161672441</v>
      </c>
      <c r="BR372">
        <f t="shared" si="429"/>
        <v>26.876068632149149</v>
      </c>
      <c r="BS372">
        <f t="shared" si="430"/>
        <v>21.251352898109804</v>
      </c>
      <c r="BT372">
        <f t="shared" si="431"/>
        <v>20.589205390927216</v>
      </c>
      <c r="BU372" s="79">
        <f t="shared" si="398"/>
        <v>7.0869398161672441</v>
      </c>
      <c r="BV372">
        <v>2</v>
      </c>
      <c r="CA372" s="50" t="s">
        <v>128</v>
      </c>
      <c r="CB372" s="51">
        <v>16</v>
      </c>
      <c r="CC372" s="51">
        <v>2</v>
      </c>
      <c r="CD372">
        <f t="shared" si="432"/>
        <v>10.838537794384585</v>
      </c>
      <c r="CE372">
        <f t="shared" si="433"/>
        <v>5.6680311658400226</v>
      </c>
      <c r="CF372">
        <f t="shared" si="434"/>
        <v>26.960766748582483</v>
      </c>
      <c r="CG372">
        <f t="shared" si="435"/>
        <v>21.251352898109804</v>
      </c>
      <c r="CH372">
        <f t="shared" si="436"/>
        <v>24.029022654879068</v>
      </c>
      <c r="CI372" s="79">
        <f t="shared" si="400"/>
        <v>5.6680311658400226</v>
      </c>
      <c r="CJ372">
        <f t="shared" si="401"/>
        <v>2</v>
      </c>
      <c r="CO372" s="50" t="s">
        <v>128</v>
      </c>
      <c r="CP372" s="51">
        <v>16</v>
      </c>
      <c r="CQ372" s="51">
        <v>2</v>
      </c>
      <c r="CR372">
        <f t="shared" si="437"/>
        <v>11.176636304741315</v>
      </c>
      <c r="CS372">
        <f t="shared" si="438"/>
        <v>5.0804158294375856</v>
      </c>
      <c r="CT372">
        <f t="shared" si="439"/>
        <v>17.738934466742609</v>
      </c>
      <c r="CU372">
        <f t="shared" si="440"/>
        <v>21.251352898109804</v>
      </c>
      <c r="CV372">
        <f t="shared" si="441"/>
        <v>26.878675278037974</v>
      </c>
      <c r="CW372" s="79">
        <f t="shared" si="402"/>
        <v>5.0804158294375856</v>
      </c>
      <c r="CX372">
        <f t="shared" si="403"/>
        <v>2</v>
      </c>
      <c r="DC372" s="50" t="s">
        <v>128</v>
      </c>
      <c r="DD372" s="51">
        <v>16</v>
      </c>
      <c r="DE372" s="51">
        <v>2</v>
      </c>
      <c r="DF372">
        <f t="shared" si="442"/>
        <v>11.472020675896491</v>
      </c>
      <c r="DG372">
        <f t="shared" si="443"/>
        <v>5.1778465140724474</v>
      </c>
      <c r="DH372">
        <f t="shared" si="444"/>
        <v>14.178166600774096</v>
      </c>
      <c r="DI372">
        <f t="shared" si="445"/>
        <v>26.4490397870496</v>
      </c>
      <c r="DJ372">
        <f t="shared" si="446"/>
        <v>26.942362694996707</v>
      </c>
      <c r="DK372" s="79">
        <f t="shared" si="404"/>
        <v>5.1778465140724474</v>
      </c>
      <c r="DL372">
        <f t="shared" si="405"/>
        <v>2</v>
      </c>
      <c r="DQ372" s="50" t="s">
        <v>128</v>
      </c>
      <c r="DR372" s="51">
        <v>16</v>
      </c>
      <c r="DS372" s="51">
        <v>2</v>
      </c>
      <c r="DT372">
        <f t="shared" si="447"/>
        <v>12.0269709624397</v>
      </c>
      <c r="DU372">
        <f t="shared" si="448"/>
        <v>4.6090650352954867</v>
      </c>
      <c r="DV372">
        <f t="shared" si="449"/>
        <v>13.009067132880489</v>
      </c>
      <c r="DW372">
        <f t="shared" si="450"/>
        <v>26.425996642829489</v>
      </c>
      <c r="DX372">
        <f t="shared" si="451"/>
        <v>26.982484463054977</v>
      </c>
      <c r="DY372" s="79">
        <f t="shared" si="406"/>
        <v>4.6090650352954867</v>
      </c>
      <c r="DZ372">
        <f t="shared" si="407"/>
        <v>2</v>
      </c>
      <c r="EE372" s="50" t="s">
        <v>128</v>
      </c>
      <c r="EF372" s="51">
        <v>16</v>
      </c>
      <c r="EG372" s="51">
        <v>2</v>
      </c>
      <c r="EH372">
        <f t="shared" si="452"/>
        <v>11.77241904708599</v>
      </c>
      <c r="EI372">
        <f t="shared" si="453"/>
        <v>5.05099916370974</v>
      </c>
      <c r="EJ372">
        <f t="shared" si="454"/>
        <v>13.009067132880489</v>
      </c>
      <c r="EK372">
        <f t="shared" si="455"/>
        <v>26.425996642829489</v>
      </c>
      <c r="EL372">
        <f t="shared" si="456"/>
        <v>27.160981841256493</v>
      </c>
      <c r="EM372" s="79">
        <f t="shared" si="408"/>
        <v>5.05099916370974</v>
      </c>
      <c r="EN372">
        <f t="shared" si="409"/>
        <v>2</v>
      </c>
      <c r="ES372" s="50" t="s">
        <v>128</v>
      </c>
      <c r="ET372" s="51">
        <v>16</v>
      </c>
      <c r="EU372" s="51">
        <v>2</v>
      </c>
      <c r="EV372">
        <f t="shared" si="457"/>
        <v>11.610224261065579</v>
      </c>
      <c r="EW372">
        <f t="shared" si="458"/>
        <v>5.0801026259897597</v>
      </c>
      <c r="EX372">
        <f t="shared" si="459"/>
        <v>13.009067132880489</v>
      </c>
      <c r="EY372">
        <f t="shared" si="460"/>
        <v>26.425996642829489</v>
      </c>
      <c r="EZ372">
        <f t="shared" si="461"/>
        <v>27.160981841256493</v>
      </c>
      <c r="FA372" s="79">
        <f t="shared" si="410"/>
        <v>5.0801026259897597</v>
      </c>
      <c r="FB372">
        <f t="shared" si="411"/>
        <v>2</v>
      </c>
    </row>
    <row r="373" spans="1:158">
      <c r="A373" s="50" t="s">
        <v>803</v>
      </c>
      <c r="B373" s="53">
        <v>16</v>
      </c>
      <c r="C373" s="53">
        <v>2</v>
      </c>
      <c r="H373" s="1">
        <v>372</v>
      </c>
      <c r="I373" s="50" t="s">
        <v>286</v>
      </c>
      <c r="J373" s="51">
        <v>10</v>
      </c>
      <c r="K373" s="51">
        <v>14</v>
      </c>
      <c r="L373">
        <f t="shared" si="385"/>
        <v>13.038404810405298</v>
      </c>
      <c r="M373">
        <f t="shared" si="386"/>
        <v>12.727922061357855</v>
      </c>
      <c r="N373">
        <f t="shared" si="387"/>
        <v>12.806248474865697</v>
      </c>
      <c r="O373">
        <f t="shared" si="388"/>
        <v>13.45362404707371</v>
      </c>
      <c r="P373">
        <f t="shared" si="389"/>
        <v>0</v>
      </c>
      <c r="Q373" s="79">
        <f t="shared" si="390"/>
        <v>0</v>
      </c>
      <c r="R373">
        <f t="shared" si="391"/>
        <v>5</v>
      </c>
      <c r="W373" s="50" t="s">
        <v>131</v>
      </c>
      <c r="X373" s="51">
        <v>19</v>
      </c>
      <c r="Y373" s="51">
        <v>8</v>
      </c>
      <c r="Z373">
        <f t="shared" si="412"/>
        <v>16.165163160327211</v>
      </c>
      <c r="AA373">
        <f t="shared" si="413"/>
        <v>2.7603209585630175</v>
      </c>
      <c r="AB373">
        <f t="shared" si="414"/>
        <v>23.274791530266899</v>
      </c>
      <c r="AC373">
        <f t="shared" si="415"/>
        <v>22.5</v>
      </c>
      <c r="AD373">
        <f t="shared" si="416"/>
        <v>9.8055558465710408</v>
      </c>
      <c r="AE373" s="79">
        <f t="shared" si="392"/>
        <v>2.7603209585630175</v>
      </c>
      <c r="AF373">
        <v>2</v>
      </c>
      <c r="AK373" s="50" t="s">
        <v>131</v>
      </c>
      <c r="AL373" s="51">
        <v>19</v>
      </c>
      <c r="AM373" s="51">
        <v>8</v>
      </c>
      <c r="AN373">
        <f t="shared" si="417"/>
        <v>11.558577953458956</v>
      </c>
      <c r="AO373">
        <f t="shared" si="418"/>
        <v>2.3001863967669749</v>
      </c>
      <c r="AP373">
        <f t="shared" si="419"/>
        <v>23.595626719324809</v>
      </c>
      <c r="AQ373">
        <f t="shared" si="420"/>
        <v>21.666666666400001</v>
      </c>
      <c r="AR373">
        <f t="shared" si="421"/>
        <v>10.390885960527568</v>
      </c>
      <c r="AS373" s="79">
        <f t="shared" si="394"/>
        <v>2.3001863967669749</v>
      </c>
      <c r="AT373">
        <v>2</v>
      </c>
      <c r="AY373" s="50" t="s">
        <v>131</v>
      </c>
      <c r="AZ373" s="51">
        <v>19</v>
      </c>
      <c r="BA373" s="51">
        <v>8</v>
      </c>
      <c r="BB373">
        <f t="shared" si="422"/>
        <v>5.6118533408353253</v>
      </c>
      <c r="BC373">
        <f t="shared" si="423"/>
        <v>1.5855247958571235</v>
      </c>
      <c r="BD373">
        <f t="shared" si="424"/>
        <v>23.729257562546472</v>
      </c>
      <c r="BE373">
        <f t="shared" si="425"/>
        <v>21.666666666400001</v>
      </c>
      <c r="BF373">
        <f t="shared" si="426"/>
        <v>10.044553273123579</v>
      </c>
      <c r="BG373" s="79">
        <f t="shared" si="396"/>
        <v>1.5855247958571235</v>
      </c>
      <c r="BH373">
        <f t="shared" si="397"/>
        <v>2</v>
      </c>
      <c r="BM373" s="50" t="s">
        <v>131</v>
      </c>
      <c r="BN373" s="51">
        <v>19</v>
      </c>
      <c r="BO373" s="51">
        <v>8</v>
      </c>
      <c r="BP373">
        <f t="shared" si="427"/>
        <v>7.5942641841330047</v>
      </c>
      <c r="BQ373">
        <f t="shared" si="428"/>
        <v>2.7596545772934342</v>
      </c>
      <c r="BR373">
        <f t="shared" si="429"/>
        <v>23.666159597703878</v>
      </c>
      <c r="BS373">
        <f t="shared" si="430"/>
        <v>19.759048560090136</v>
      </c>
      <c r="BT373">
        <f t="shared" si="431"/>
        <v>14.239821679704642</v>
      </c>
      <c r="BU373" s="79">
        <f t="shared" si="398"/>
        <v>2.7596545772934342</v>
      </c>
      <c r="BV373">
        <f t="shared" si="399"/>
        <v>2</v>
      </c>
      <c r="CA373" s="50" t="s">
        <v>131</v>
      </c>
      <c r="CB373" s="51">
        <v>19</v>
      </c>
      <c r="CC373" s="51">
        <v>8</v>
      </c>
      <c r="CD373">
        <f t="shared" si="432"/>
        <v>8.9938774030060618</v>
      </c>
      <c r="CE373">
        <f t="shared" si="433"/>
        <v>2.5760456597144819</v>
      </c>
      <c r="CF373">
        <f t="shared" si="434"/>
        <v>23.794091823716887</v>
      </c>
      <c r="CG373">
        <f t="shared" si="435"/>
        <v>19.759048560090136</v>
      </c>
      <c r="CH373">
        <f t="shared" si="436"/>
        <v>17.420702806967675</v>
      </c>
      <c r="CI373" s="79">
        <f t="shared" si="400"/>
        <v>2.5760456597144819</v>
      </c>
      <c r="CJ373">
        <f t="shared" si="401"/>
        <v>2</v>
      </c>
      <c r="CO373" s="50" t="s">
        <v>131</v>
      </c>
      <c r="CP373" s="51">
        <v>19</v>
      </c>
      <c r="CQ373" s="51">
        <v>8</v>
      </c>
      <c r="CR373">
        <f t="shared" si="437"/>
        <v>8.6771362296820946</v>
      </c>
      <c r="CS373">
        <f t="shared" si="438"/>
        <v>2.2606691487256594</v>
      </c>
      <c r="CT373">
        <f t="shared" si="439"/>
        <v>16.930587586300391</v>
      </c>
      <c r="CU373">
        <f t="shared" si="440"/>
        <v>19.759048560090136</v>
      </c>
      <c r="CV373">
        <f t="shared" si="441"/>
        <v>20.184328324276979</v>
      </c>
      <c r="CW373" s="79">
        <f t="shared" si="402"/>
        <v>2.2606691487256594</v>
      </c>
      <c r="CX373">
        <f t="shared" si="403"/>
        <v>2</v>
      </c>
      <c r="DC373" s="50" t="s">
        <v>131</v>
      </c>
      <c r="DD373" s="51">
        <v>19</v>
      </c>
      <c r="DE373" s="51">
        <v>8</v>
      </c>
      <c r="DF373">
        <f t="shared" si="442"/>
        <v>8.5859402215596976</v>
      </c>
      <c r="DG373">
        <f t="shared" si="443"/>
        <v>2.3308230398921745</v>
      </c>
      <c r="DH373">
        <f t="shared" si="444"/>
        <v>17.122011134831858</v>
      </c>
      <c r="DI373">
        <f t="shared" si="445"/>
        <v>23.336073454138184</v>
      </c>
      <c r="DJ373">
        <f t="shared" si="446"/>
        <v>20.249686073338278</v>
      </c>
      <c r="DK373" s="79">
        <f t="shared" si="404"/>
        <v>2.3308230398921745</v>
      </c>
      <c r="DL373">
        <f t="shared" si="405"/>
        <v>2</v>
      </c>
      <c r="DQ373" s="50" t="s">
        <v>131</v>
      </c>
      <c r="DR373" s="51">
        <v>19</v>
      </c>
      <c r="DS373" s="51">
        <v>8</v>
      </c>
      <c r="DT373">
        <f t="shared" si="447"/>
        <v>8.7260210480704057</v>
      </c>
      <c r="DU373">
        <f t="shared" si="448"/>
        <v>2.2412365996439085</v>
      </c>
      <c r="DV373">
        <f t="shared" si="449"/>
        <v>16.140679723970468</v>
      </c>
      <c r="DW373">
        <f t="shared" si="450"/>
        <v>23.289365020773655</v>
      </c>
      <c r="DX373">
        <f t="shared" si="451"/>
        <v>20.287502795539012</v>
      </c>
      <c r="DY373" s="79">
        <f t="shared" si="406"/>
        <v>2.2412365996439085</v>
      </c>
      <c r="DZ373">
        <f t="shared" si="407"/>
        <v>2</v>
      </c>
      <c r="EE373" s="50" t="s">
        <v>131</v>
      </c>
      <c r="EF373" s="51">
        <v>19</v>
      </c>
      <c r="EG373" s="51">
        <v>8</v>
      </c>
      <c r="EH373">
        <f t="shared" si="452"/>
        <v>8.6418030167432658</v>
      </c>
      <c r="EI373">
        <f t="shared" si="453"/>
        <v>2.2158932509930369</v>
      </c>
      <c r="EJ373">
        <f t="shared" si="454"/>
        <v>16.140679723970468</v>
      </c>
      <c r="EK373">
        <f t="shared" si="455"/>
        <v>23.289365020773655</v>
      </c>
      <c r="EL373">
        <f t="shared" si="456"/>
        <v>20.464502381955565</v>
      </c>
      <c r="EM373" s="79">
        <f t="shared" si="408"/>
        <v>2.2158932509930369</v>
      </c>
      <c r="EN373">
        <f t="shared" si="409"/>
        <v>2</v>
      </c>
      <c r="ES373" s="50" t="s">
        <v>131</v>
      </c>
      <c r="ET373" s="51">
        <v>19</v>
      </c>
      <c r="EU373" s="51">
        <v>8</v>
      </c>
      <c r="EV373">
        <f t="shared" si="457"/>
        <v>8.4807328959374608</v>
      </c>
      <c r="EW373">
        <f t="shared" si="458"/>
        <v>2.4151105917924438</v>
      </c>
      <c r="EX373">
        <f t="shared" si="459"/>
        <v>16.140679723970468</v>
      </c>
      <c r="EY373">
        <f t="shared" si="460"/>
        <v>23.289365020773655</v>
      </c>
      <c r="EZ373">
        <f t="shared" si="461"/>
        <v>20.464502381955565</v>
      </c>
      <c r="FA373" s="79">
        <f t="shared" si="410"/>
        <v>2.4151105917924438</v>
      </c>
      <c r="FB373">
        <f t="shared" si="411"/>
        <v>2</v>
      </c>
    </row>
    <row r="374" spans="1:158">
      <c r="A374" s="50" t="s">
        <v>805</v>
      </c>
      <c r="B374" s="53">
        <v>1</v>
      </c>
      <c r="C374" s="53">
        <v>24</v>
      </c>
      <c r="H374" s="1">
        <v>373</v>
      </c>
      <c r="I374" s="50" t="s">
        <v>238</v>
      </c>
      <c r="J374" s="51">
        <v>19</v>
      </c>
      <c r="K374" s="51">
        <v>5</v>
      </c>
      <c r="L374">
        <f t="shared" si="385"/>
        <v>16.124515496597098</v>
      </c>
      <c r="M374">
        <f t="shared" si="386"/>
        <v>0</v>
      </c>
      <c r="N374">
        <f t="shared" si="387"/>
        <v>25.495097567963924</v>
      </c>
      <c r="O374">
        <f t="shared" si="388"/>
        <v>26.172504656604801</v>
      </c>
      <c r="P374">
        <f t="shared" si="389"/>
        <v>12.727922061357855</v>
      </c>
      <c r="Q374" s="79">
        <f t="shared" si="390"/>
        <v>0</v>
      </c>
      <c r="R374">
        <f t="shared" si="391"/>
        <v>2</v>
      </c>
      <c r="W374" s="50" t="s">
        <v>157</v>
      </c>
      <c r="X374" s="51">
        <v>19</v>
      </c>
      <c r="Y374" s="51">
        <v>8</v>
      </c>
      <c r="Z374">
        <f t="shared" si="412"/>
        <v>16.165163160327211</v>
      </c>
      <c r="AA374">
        <f t="shared" si="413"/>
        <v>2.7603209585630175</v>
      </c>
      <c r="AB374">
        <f t="shared" si="414"/>
        <v>23.274791530266899</v>
      </c>
      <c r="AC374">
        <f t="shared" si="415"/>
        <v>22.5</v>
      </c>
      <c r="AD374">
        <f t="shared" si="416"/>
        <v>9.8055558465710408</v>
      </c>
      <c r="AE374" s="79">
        <f t="shared" si="392"/>
        <v>2.7603209585630175</v>
      </c>
      <c r="AF374">
        <v>2</v>
      </c>
      <c r="AK374" s="50" t="s">
        <v>157</v>
      </c>
      <c r="AL374" s="51">
        <v>19</v>
      </c>
      <c r="AM374" s="51">
        <v>8</v>
      </c>
      <c r="AN374">
        <f t="shared" si="417"/>
        <v>11.558577953458956</v>
      </c>
      <c r="AO374">
        <f t="shared" si="418"/>
        <v>2.3001863967669749</v>
      </c>
      <c r="AP374">
        <f t="shared" si="419"/>
        <v>23.595626719324809</v>
      </c>
      <c r="AQ374">
        <f t="shared" si="420"/>
        <v>21.666666666400001</v>
      </c>
      <c r="AR374">
        <f t="shared" si="421"/>
        <v>10.390885960527568</v>
      </c>
      <c r="AS374" s="79">
        <f t="shared" si="394"/>
        <v>2.3001863967669749</v>
      </c>
      <c r="AT374">
        <v>2</v>
      </c>
      <c r="AY374" s="50" t="s">
        <v>157</v>
      </c>
      <c r="AZ374" s="51">
        <v>19</v>
      </c>
      <c r="BA374" s="51">
        <v>8</v>
      </c>
      <c r="BB374">
        <f t="shared" si="422"/>
        <v>5.6118533408353253</v>
      </c>
      <c r="BC374">
        <f t="shared" si="423"/>
        <v>1.5855247958571235</v>
      </c>
      <c r="BD374">
        <f t="shared" si="424"/>
        <v>23.729257562546472</v>
      </c>
      <c r="BE374">
        <f t="shared" si="425"/>
        <v>21.666666666400001</v>
      </c>
      <c r="BF374">
        <f t="shared" si="426"/>
        <v>10.044553273123579</v>
      </c>
      <c r="BG374" s="79">
        <f t="shared" si="396"/>
        <v>1.5855247958571235</v>
      </c>
      <c r="BH374">
        <f t="shared" si="397"/>
        <v>2</v>
      </c>
      <c r="BM374" s="50" t="s">
        <v>157</v>
      </c>
      <c r="BN374" s="51">
        <v>19</v>
      </c>
      <c r="BO374" s="51">
        <v>8</v>
      </c>
      <c r="BP374">
        <f t="shared" si="427"/>
        <v>7.5942641841330047</v>
      </c>
      <c r="BQ374">
        <f t="shared" si="428"/>
        <v>2.7596545772934342</v>
      </c>
      <c r="BR374">
        <f t="shared" si="429"/>
        <v>23.666159597703878</v>
      </c>
      <c r="BS374">
        <f t="shared" si="430"/>
        <v>19.759048560090136</v>
      </c>
      <c r="BT374">
        <f t="shared" si="431"/>
        <v>14.239821679704642</v>
      </c>
      <c r="BU374" s="79">
        <f t="shared" si="398"/>
        <v>2.7596545772934342</v>
      </c>
      <c r="BV374">
        <f t="shared" si="399"/>
        <v>2</v>
      </c>
      <c r="CA374" s="50" t="s">
        <v>157</v>
      </c>
      <c r="CB374" s="51">
        <v>19</v>
      </c>
      <c r="CC374" s="51">
        <v>8</v>
      </c>
      <c r="CD374">
        <f t="shared" si="432"/>
        <v>8.9938774030060618</v>
      </c>
      <c r="CE374">
        <f t="shared" si="433"/>
        <v>2.5760456597144819</v>
      </c>
      <c r="CF374">
        <f t="shared" si="434"/>
        <v>23.794091823716887</v>
      </c>
      <c r="CG374">
        <f t="shared" si="435"/>
        <v>19.759048560090136</v>
      </c>
      <c r="CH374">
        <f t="shared" si="436"/>
        <v>17.420702806967675</v>
      </c>
      <c r="CI374" s="79">
        <f t="shared" si="400"/>
        <v>2.5760456597144819</v>
      </c>
      <c r="CJ374">
        <f t="shared" si="401"/>
        <v>2</v>
      </c>
      <c r="CO374" s="50" t="s">
        <v>157</v>
      </c>
      <c r="CP374" s="51">
        <v>19</v>
      </c>
      <c r="CQ374" s="51">
        <v>8</v>
      </c>
      <c r="CR374">
        <f t="shared" si="437"/>
        <v>8.6771362296820946</v>
      </c>
      <c r="CS374">
        <f t="shared" si="438"/>
        <v>2.2606691487256594</v>
      </c>
      <c r="CT374">
        <f t="shared" si="439"/>
        <v>16.930587586300391</v>
      </c>
      <c r="CU374">
        <f t="shared" si="440"/>
        <v>19.759048560090136</v>
      </c>
      <c r="CV374">
        <f t="shared" si="441"/>
        <v>20.184328324276979</v>
      </c>
      <c r="CW374" s="79">
        <f t="shared" si="402"/>
        <v>2.2606691487256594</v>
      </c>
      <c r="CX374">
        <f t="shared" si="403"/>
        <v>2</v>
      </c>
      <c r="DC374" s="50" t="s">
        <v>157</v>
      </c>
      <c r="DD374" s="51">
        <v>19</v>
      </c>
      <c r="DE374" s="51">
        <v>8</v>
      </c>
      <c r="DF374">
        <f t="shared" si="442"/>
        <v>8.5859402215596976</v>
      </c>
      <c r="DG374">
        <f t="shared" si="443"/>
        <v>2.3308230398921745</v>
      </c>
      <c r="DH374">
        <f t="shared" si="444"/>
        <v>17.122011134831858</v>
      </c>
      <c r="DI374">
        <f t="shared" si="445"/>
        <v>23.336073454138184</v>
      </c>
      <c r="DJ374">
        <f t="shared" si="446"/>
        <v>20.249686073338278</v>
      </c>
      <c r="DK374" s="79">
        <f t="shared" si="404"/>
        <v>2.3308230398921745</v>
      </c>
      <c r="DL374">
        <f t="shared" si="405"/>
        <v>2</v>
      </c>
      <c r="DQ374" s="50" t="s">
        <v>157</v>
      </c>
      <c r="DR374" s="51">
        <v>19</v>
      </c>
      <c r="DS374" s="51">
        <v>8</v>
      </c>
      <c r="DT374">
        <f t="shared" si="447"/>
        <v>8.7260210480704057</v>
      </c>
      <c r="DU374">
        <f t="shared" si="448"/>
        <v>2.2412365996439085</v>
      </c>
      <c r="DV374">
        <f t="shared" si="449"/>
        <v>16.140679723970468</v>
      </c>
      <c r="DW374">
        <f t="shared" si="450"/>
        <v>23.289365020773655</v>
      </c>
      <c r="DX374">
        <f t="shared" si="451"/>
        <v>20.287502795539012</v>
      </c>
      <c r="DY374" s="79">
        <f t="shared" si="406"/>
        <v>2.2412365996439085</v>
      </c>
      <c r="DZ374">
        <f t="shared" si="407"/>
        <v>2</v>
      </c>
      <c r="EE374" s="50" t="s">
        <v>157</v>
      </c>
      <c r="EF374" s="51">
        <v>19</v>
      </c>
      <c r="EG374" s="51">
        <v>8</v>
      </c>
      <c r="EH374">
        <f t="shared" si="452"/>
        <v>8.6418030167432658</v>
      </c>
      <c r="EI374">
        <f t="shared" si="453"/>
        <v>2.2158932509930369</v>
      </c>
      <c r="EJ374">
        <f t="shared" si="454"/>
        <v>16.140679723970468</v>
      </c>
      <c r="EK374">
        <f t="shared" si="455"/>
        <v>23.289365020773655</v>
      </c>
      <c r="EL374">
        <f t="shared" si="456"/>
        <v>20.464502381955565</v>
      </c>
      <c r="EM374" s="79">
        <f t="shared" si="408"/>
        <v>2.2158932509930369</v>
      </c>
      <c r="EN374">
        <f t="shared" si="409"/>
        <v>2</v>
      </c>
      <c r="ES374" s="50" t="s">
        <v>157</v>
      </c>
      <c r="ET374" s="51">
        <v>19</v>
      </c>
      <c r="EU374" s="51">
        <v>8</v>
      </c>
      <c r="EV374">
        <f t="shared" si="457"/>
        <v>8.4807328959374608</v>
      </c>
      <c r="EW374">
        <f t="shared" si="458"/>
        <v>2.4151105917924438</v>
      </c>
      <c r="EX374">
        <f t="shared" si="459"/>
        <v>16.140679723970468</v>
      </c>
      <c r="EY374">
        <f t="shared" si="460"/>
        <v>23.289365020773655</v>
      </c>
      <c r="EZ374">
        <f t="shared" si="461"/>
        <v>20.464502381955565</v>
      </c>
      <c r="FA374" s="79">
        <f t="shared" si="410"/>
        <v>2.4151105917924438</v>
      </c>
      <c r="FB374">
        <f t="shared" si="411"/>
        <v>2</v>
      </c>
    </row>
    <row r="375" spans="1:158">
      <c r="A375" s="50" t="s">
        <v>806</v>
      </c>
      <c r="B375" s="53">
        <v>11</v>
      </c>
      <c r="C375" s="53">
        <v>7</v>
      </c>
      <c r="H375" s="1">
        <v>374</v>
      </c>
      <c r="I375" s="50" t="s">
        <v>855</v>
      </c>
      <c r="J375" s="51">
        <v>17</v>
      </c>
      <c r="K375" s="51">
        <v>17</v>
      </c>
      <c r="L375">
        <f t="shared" si="385"/>
        <v>19.798989873223331</v>
      </c>
      <c r="M375">
        <f t="shared" si="386"/>
        <v>12.165525060596439</v>
      </c>
      <c r="N375">
        <f t="shared" si="387"/>
        <v>16.552945357246848</v>
      </c>
      <c r="O375">
        <f t="shared" si="388"/>
        <v>17.464249196572979</v>
      </c>
      <c r="P375">
        <f t="shared" si="389"/>
        <v>7.6157731058639087</v>
      </c>
      <c r="Q375" s="79">
        <f t="shared" si="390"/>
        <v>7.6157731058639087</v>
      </c>
      <c r="R375">
        <f t="shared" si="391"/>
        <v>5</v>
      </c>
      <c r="W375" s="50" t="s">
        <v>159</v>
      </c>
      <c r="X375" s="51">
        <v>19</v>
      </c>
      <c r="Y375" s="51">
        <v>5</v>
      </c>
      <c r="Z375">
        <f t="shared" si="412"/>
        <v>15.722992717673057</v>
      </c>
      <c r="AA375">
        <f t="shared" si="413"/>
        <v>3.5992369925141432</v>
      </c>
      <c r="AB375">
        <f t="shared" si="414"/>
        <v>25.635279082884665</v>
      </c>
      <c r="AC375">
        <f t="shared" si="415"/>
        <v>24.418230894149559</v>
      </c>
      <c r="AD375">
        <f t="shared" si="416"/>
        <v>12.639029998634285</v>
      </c>
      <c r="AE375" s="79">
        <f t="shared" si="392"/>
        <v>3.5992369925141432</v>
      </c>
      <c r="AF375">
        <v>2</v>
      </c>
      <c r="AK375" s="50" t="s">
        <v>159</v>
      </c>
      <c r="AL375" s="51">
        <v>19</v>
      </c>
      <c r="AM375" s="51">
        <v>5</v>
      </c>
      <c r="AN375">
        <f t="shared" si="417"/>
        <v>11.338349576291401</v>
      </c>
      <c r="AO375">
        <f t="shared" si="418"/>
        <v>2.5959840754272436</v>
      </c>
      <c r="AP375">
        <f t="shared" si="419"/>
        <v>25.951449636151633</v>
      </c>
      <c r="AQ375">
        <f t="shared" si="420"/>
        <v>23.589074683693909</v>
      </c>
      <c r="AR375">
        <f t="shared" si="421"/>
        <v>13.2947550193559</v>
      </c>
      <c r="AS375" s="79">
        <f t="shared" si="394"/>
        <v>2.5959840754272436</v>
      </c>
      <c r="AT375">
        <f t="shared" si="395"/>
        <v>2</v>
      </c>
      <c r="AY375" s="50" t="s">
        <v>159</v>
      </c>
      <c r="AZ375" s="51">
        <v>19</v>
      </c>
      <c r="BA375" s="51">
        <v>5</v>
      </c>
      <c r="BB375">
        <f t="shared" si="422"/>
        <v>5.4416488298166215</v>
      </c>
      <c r="BC375">
        <f t="shared" si="423"/>
        <v>3.3187179573259575</v>
      </c>
      <c r="BD375">
        <f t="shared" si="424"/>
        <v>26.048152255192093</v>
      </c>
      <c r="BE375">
        <f t="shared" si="425"/>
        <v>23.589074683693909</v>
      </c>
      <c r="BF375">
        <f t="shared" si="426"/>
        <v>13.017450828661408</v>
      </c>
      <c r="BG375" s="79">
        <f t="shared" si="396"/>
        <v>3.3187179573259575</v>
      </c>
      <c r="BH375">
        <f t="shared" si="397"/>
        <v>2</v>
      </c>
      <c r="BM375" s="50" t="s">
        <v>159</v>
      </c>
      <c r="BN375" s="51">
        <v>19</v>
      </c>
      <c r="BO375" s="51">
        <v>5</v>
      </c>
      <c r="BP375">
        <f t="shared" si="427"/>
        <v>8.6956653609948287</v>
      </c>
      <c r="BQ375">
        <f t="shared" si="428"/>
        <v>2.8757309891532974</v>
      </c>
      <c r="BR375">
        <f t="shared" si="429"/>
        <v>25.980708659387862</v>
      </c>
      <c r="BS375">
        <f t="shared" si="430"/>
        <v>21.420084033448607</v>
      </c>
      <c r="BT375">
        <f t="shared" si="431"/>
        <v>17.234421044229663</v>
      </c>
      <c r="BU375" s="79">
        <f t="shared" si="398"/>
        <v>2.8757309891532974</v>
      </c>
      <c r="BV375">
        <f t="shared" si="399"/>
        <v>2</v>
      </c>
      <c r="CA375" s="50" t="s">
        <v>159</v>
      </c>
      <c r="CB375" s="51">
        <v>19</v>
      </c>
      <c r="CC375" s="51">
        <v>5</v>
      </c>
      <c r="CD375">
        <f t="shared" si="432"/>
        <v>10.516548641084825</v>
      </c>
      <c r="CE375">
        <f t="shared" si="433"/>
        <v>1.45827887557004</v>
      </c>
      <c r="CF375">
        <f t="shared" si="434"/>
        <v>26.095055262931918</v>
      </c>
      <c r="CG375">
        <f t="shared" si="435"/>
        <v>21.420084033448607</v>
      </c>
      <c r="CH375">
        <f t="shared" si="436"/>
        <v>20.334229424020261</v>
      </c>
      <c r="CI375" s="79">
        <f t="shared" si="400"/>
        <v>1.45827887557004</v>
      </c>
      <c r="CJ375">
        <f t="shared" si="401"/>
        <v>2</v>
      </c>
      <c r="CO375" s="50" t="s">
        <v>159</v>
      </c>
      <c r="CP375" s="51">
        <v>19</v>
      </c>
      <c r="CQ375" s="51">
        <v>5</v>
      </c>
      <c r="CR375">
        <f t="shared" si="437"/>
        <v>10.4597952966806</v>
      </c>
      <c r="CS375">
        <f t="shared" si="438"/>
        <v>0.87213817712562003</v>
      </c>
      <c r="CT375">
        <f t="shared" si="439"/>
        <v>18.279969803514142</v>
      </c>
      <c r="CU375">
        <f t="shared" si="440"/>
        <v>21.420084033448607</v>
      </c>
      <c r="CV375">
        <f t="shared" si="441"/>
        <v>22.987920591088919</v>
      </c>
      <c r="CW375" s="79">
        <f t="shared" si="402"/>
        <v>0.87213817712562003</v>
      </c>
      <c r="CX375">
        <f t="shared" si="403"/>
        <v>2</v>
      </c>
      <c r="DC375" s="50" t="s">
        <v>159</v>
      </c>
      <c r="DD375" s="51">
        <v>19</v>
      </c>
      <c r="DE375" s="51">
        <v>5</v>
      </c>
      <c r="DF375">
        <f t="shared" si="442"/>
        <v>10.524625988993462</v>
      </c>
      <c r="DG375">
        <f t="shared" si="443"/>
        <v>0.94104528758832662</v>
      </c>
      <c r="DH375">
        <f t="shared" si="444"/>
        <v>16.857142856999999</v>
      </c>
      <c r="DI375">
        <f t="shared" si="445"/>
        <v>25.61622300295133</v>
      </c>
      <c r="DJ375">
        <f t="shared" si="446"/>
        <v>23.057491557165324</v>
      </c>
      <c r="DK375" s="79">
        <f t="shared" si="404"/>
        <v>0.94104528758832662</v>
      </c>
      <c r="DL375">
        <f t="shared" si="405"/>
        <v>2</v>
      </c>
      <c r="DQ375" s="50" t="s">
        <v>159</v>
      </c>
      <c r="DR375" s="51">
        <v>19</v>
      </c>
      <c r="DS375" s="51">
        <v>5</v>
      </c>
      <c r="DT375">
        <f t="shared" si="447"/>
        <v>10.838952573536233</v>
      </c>
      <c r="DU375">
        <f t="shared" si="448"/>
        <v>0.87687183076170849</v>
      </c>
      <c r="DV375">
        <f t="shared" si="449"/>
        <v>15.769096330982045</v>
      </c>
      <c r="DW375">
        <f t="shared" si="450"/>
        <v>25.577146858686866</v>
      </c>
      <c r="DX375">
        <f t="shared" si="451"/>
        <v>23.08919815755851</v>
      </c>
      <c r="DY375" s="79">
        <f t="shared" si="406"/>
        <v>0.87687183076170849</v>
      </c>
      <c r="DZ375">
        <f t="shared" si="407"/>
        <v>2</v>
      </c>
      <c r="EE375" s="50" t="s">
        <v>159</v>
      </c>
      <c r="EF375" s="51">
        <v>19</v>
      </c>
      <c r="EG375" s="51">
        <v>5</v>
      </c>
      <c r="EH375">
        <f t="shared" si="452"/>
        <v>10.682804772165081</v>
      </c>
      <c r="EI375">
        <f t="shared" si="453"/>
        <v>0.86807626150960249</v>
      </c>
      <c r="EJ375">
        <f t="shared" si="454"/>
        <v>15.769096330982045</v>
      </c>
      <c r="EK375">
        <f t="shared" si="455"/>
        <v>25.577146858686866</v>
      </c>
      <c r="EL375">
        <f t="shared" si="456"/>
        <v>23.261632574285603</v>
      </c>
      <c r="EM375" s="79">
        <f t="shared" si="408"/>
        <v>0.86807626150960249</v>
      </c>
      <c r="EN375">
        <f t="shared" si="409"/>
        <v>2</v>
      </c>
      <c r="ES375" s="50" t="s">
        <v>159</v>
      </c>
      <c r="ET375" s="51">
        <v>19</v>
      </c>
      <c r="EU375" s="51">
        <v>5</v>
      </c>
      <c r="EV375">
        <f t="shared" si="457"/>
        <v>10.514098220591046</v>
      </c>
      <c r="EW375">
        <f t="shared" si="458"/>
        <v>0.84034331709608312</v>
      </c>
      <c r="EX375">
        <f t="shared" si="459"/>
        <v>15.769096330982045</v>
      </c>
      <c r="EY375">
        <f t="shared" si="460"/>
        <v>25.577146858686866</v>
      </c>
      <c r="EZ375">
        <f t="shared" si="461"/>
        <v>23.261632574285603</v>
      </c>
      <c r="FA375" s="79">
        <f t="shared" si="410"/>
        <v>0.84034331709608312</v>
      </c>
      <c r="FB375">
        <f t="shared" si="411"/>
        <v>2</v>
      </c>
    </row>
    <row r="376" spans="1:158">
      <c r="A376" s="50" t="s">
        <v>808</v>
      </c>
      <c r="B376" s="53">
        <v>7</v>
      </c>
      <c r="C376" s="53">
        <v>37</v>
      </c>
      <c r="H376" s="1">
        <v>375</v>
      </c>
      <c r="I376" s="50" t="s">
        <v>855</v>
      </c>
      <c r="J376" s="51">
        <v>2</v>
      </c>
      <c r="K376" s="51">
        <v>24</v>
      </c>
      <c r="L376">
        <f t="shared" si="385"/>
        <v>21.023796041628639</v>
      </c>
      <c r="M376">
        <f t="shared" si="386"/>
        <v>25.495097567963924</v>
      </c>
      <c r="N376">
        <f t="shared" si="387"/>
        <v>0</v>
      </c>
      <c r="O376">
        <f t="shared" si="388"/>
        <v>1</v>
      </c>
      <c r="P376">
        <f t="shared" si="389"/>
        <v>12.806248474865697</v>
      </c>
      <c r="Q376" s="79">
        <f t="shared" si="390"/>
        <v>0</v>
      </c>
      <c r="R376">
        <f t="shared" si="391"/>
        <v>3</v>
      </c>
      <c r="W376" s="50" t="s">
        <v>173</v>
      </c>
      <c r="X376" s="51">
        <v>19</v>
      </c>
      <c r="Y376" s="51">
        <v>8</v>
      </c>
      <c r="Z376">
        <f t="shared" si="412"/>
        <v>16.165163160327211</v>
      </c>
      <c r="AA376">
        <f t="shared" si="413"/>
        <v>2.7603209585630175</v>
      </c>
      <c r="AB376">
        <f t="shared" si="414"/>
        <v>23.274791530266899</v>
      </c>
      <c r="AC376">
        <f t="shared" si="415"/>
        <v>22.5</v>
      </c>
      <c r="AD376">
        <f t="shared" si="416"/>
        <v>9.8055558465710408</v>
      </c>
      <c r="AE376" s="79">
        <f t="shared" si="392"/>
        <v>2.7603209585630175</v>
      </c>
      <c r="AF376">
        <v>2</v>
      </c>
      <c r="AK376" s="50" t="s">
        <v>173</v>
      </c>
      <c r="AL376" s="51">
        <v>19</v>
      </c>
      <c r="AM376" s="51">
        <v>8</v>
      </c>
      <c r="AN376">
        <f t="shared" si="417"/>
        <v>11.558577953458956</v>
      </c>
      <c r="AO376">
        <f t="shared" si="418"/>
        <v>2.3001863967669749</v>
      </c>
      <c r="AP376">
        <f t="shared" si="419"/>
        <v>23.595626719324809</v>
      </c>
      <c r="AQ376">
        <f t="shared" si="420"/>
        <v>21.666666666400001</v>
      </c>
      <c r="AR376">
        <f t="shared" si="421"/>
        <v>10.390885960527568</v>
      </c>
      <c r="AS376" s="79">
        <f t="shared" si="394"/>
        <v>2.3001863967669749</v>
      </c>
      <c r="AT376">
        <v>2</v>
      </c>
      <c r="AY376" s="50" t="s">
        <v>173</v>
      </c>
      <c r="AZ376" s="51">
        <v>19</v>
      </c>
      <c r="BA376" s="51">
        <v>8</v>
      </c>
      <c r="BB376">
        <f t="shared" si="422"/>
        <v>5.6118533408353253</v>
      </c>
      <c r="BC376">
        <f t="shared" si="423"/>
        <v>1.5855247958571235</v>
      </c>
      <c r="BD376">
        <f t="shared" si="424"/>
        <v>23.729257562546472</v>
      </c>
      <c r="BE376">
        <f t="shared" si="425"/>
        <v>21.666666666400001</v>
      </c>
      <c r="BF376">
        <f t="shared" si="426"/>
        <v>10.044553273123579</v>
      </c>
      <c r="BG376" s="79">
        <f t="shared" si="396"/>
        <v>1.5855247958571235</v>
      </c>
      <c r="BH376">
        <f t="shared" si="397"/>
        <v>2</v>
      </c>
      <c r="BM376" s="50" t="s">
        <v>173</v>
      </c>
      <c r="BN376" s="51">
        <v>19</v>
      </c>
      <c r="BO376" s="51">
        <v>8</v>
      </c>
      <c r="BP376">
        <f t="shared" si="427"/>
        <v>7.5942641841330047</v>
      </c>
      <c r="BQ376">
        <f t="shared" si="428"/>
        <v>2.7596545772934342</v>
      </c>
      <c r="BR376">
        <f t="shared" si="429"/>
        <v>23.666159597703878</v>
      </c>
      <c r="BS376">
        <f t="shared" si="430"/>
        <v>19.759048560090136</v>
      </c>
      <c r="BT376">
        <f t="shared" si="431"/>
        <v>14.239821679704642</v>
      </c>
      <c r="BU376" s="79">
        <f t="shared" si="398"/>
        <v>2.7596545772934342</v>
      </c>
      <c r="BV376">
        <f t="shared" si="399"/>
        <v>2</v>
      </c>
      <c r="CA376" s="50" t="s">
        <v>173</v>
      </c>
      <c r="CB376" s="51">
        <v>19</v>
      </c>
      <c r="CC376" s="51">
        <v>8</v>
      </c>
      <c r="CD376">
        <f t="shared" si="432"/>
        <v>8.9938774030060618</v>
      </c>
      <c r="CE376">
        <f t="shared" si="433"/>
        <v>2.5760456597144819</v>
      </c>
      <c r="CF376">
        <f t="shared" si="434"/>
        <v>23.794091823716887</v>
      </c>
      <c r="CG376">
        <f t="shared" si="435"/>
        <v>19.759048560090136</v>
      </c>
      <c r="CH376">
        <f t="shared" si="436"/>
        <v>17.420702806967675</v>
      </c>
      <c r="CI376" s="79">
        <f t="shared" si="400"/>
        <v>2.5760456597144819</v>
      </c>
      <c r="CJ376">
        <f t="shared" si="401"/>
        <v>2</v>
      </c>
      <c r="CO376" s="50" t="s">
        <v>173</v>
      </c>
      <c r="CP376" s="51">
        <v>19</v>
      </c>
      <c r="CQ376" s="51">
        <v>8</v>
      </c>
      <c r="CR376">
        <f t="shared" si="437"/>
        <v>8.6771362296820946</v>
      </c>
      <c r="CS376">
        <f t="shared" si="438"/>
        <v>2.2606691487256594</v>
      </c>
      <c r="CT376">
        <f t="shared" si="439"/>
        <v>16.930587586300391</v>
      </c>
      <c r="CU376">
        <f t="shared" si="440"/>
        <v>19.759048560090136</v>
      </c>
      <c r="CV376">
        <f t="shared" si="441"/>
        <v>20.184328324276979</v>
      </c>
      <c r="CW376" s="79">
        <f t="shared" si="402"/>
        <v>2.2606691487256594</v>
      </c>
      <c r="CX376">
        <f t="shared" si="403"/>
        <v>2</v>
      </c>
      <c r="DC376" s="50" t="s">
        <v>173</v>
      </c>
      <c r="DD376" s="51">
        <v>19</v>
      </c>
      <c r="DE376" s="51">
        <v>8</v>
      </c>
      <c r="DF376">
        <f t="shared" si="442"/>
        <v>8.5859402215596976</v>
      </c>
      <c r="DG376">
        <f t="shared" si="443"/>
        <v>2.3308230398921745</v>
      </c>
      <c r="DH376">
        <f t="shared" si="444"/>
        <v>17.122011134831858</v>
      </c>
      <c r="DI376">
        <f t="shared" si="445"/>
        <v>23.336073454138184</v>
      </c>
      <c r="DJ376">
        <f t="shared" si="446"/>
        <v>20.249686073338278</v>
      </c>
      <c r="DK376" s="79">
        <f t="shared" si="404"/>
        <v>2.3308230398921745</v>
      </c>
      <c r="DL376">
        <f t="shared" si="405"/>
        <v>2</v>
      </c>
      <c r="DQ376" s="50" t="s">
        <v>173</v>
      </c>
      <c r="DR376" s="51">
        <v>19</v>
      </c>
      <c r="DS376" s="51">
        <v>8</v>
      </c>
      <c r="DT376">
        <f t="shared" si="447"/>
        <v>8.7260210480704057</v>
      </c>
      <c r="DU376">
        <f t="shared" si="448"/>
        <v>2.2412365996439085</v>
      </c>
      <c r="DV376">
        <f t="shared" si="449"/>
        <v>16.140679723970468</v>
      </c>
      <c r="DW376">
        <f t="shared" si="450"/>
        <v>23.289365020773655</v>
      </c>
      <c r="DX376">
        <f t="shared" si="451"/>
        <v>20.287502795539012</v>
      </c>
      <c r="DY376" s="79">
        <f t="shared" si="406"/>
        <v>2.2412365996439085</v>
      </c>
      <c r="DZ376">
        <f t="shared" si="407"/>
        <v>2</v>
      </c>
      <c r="EE376" s="50" t="s">
        <v>173</v>
      </c>
      <c r="EF376" s="51">
        <v>19</v>
      </c>
      <c r="EG376" s="51">
        <v>8</v>
      </c>
      <c r="EH376">
        <f t="shared" si="452"/>
        <v>8.6418030167432658</v>
      </c>
      <c r="EI376">
        <f t="shared" si="453"/>
        <v>2.2158932509930369</v>
      </c>
      <c r="EJ376">
        <f t="shared" si="454"/>
        <v>16.140679723970468</v>
      </c>
      <c r="EK376">
        <f t="shared" si="455"/>
        <v>23.289365020773655</v>
      </c>
      <c r="EL376">
        <f t="shared" si="456"/>
        <v>20.464502381955565</v>
      </c>
      <c r="EM376" s="79">
        <f t="shared" si="408"/>
        <v>2.2158932509930369</v>
      </c>
      <c r="EN376">
        <f t="shared" si="409"/>
        <v>2</v>
      </c>
      <c r="ES376" s="50" t="s">
        <v>173</v>
      </c>
      <c r="ET376" s="51">
        <v>19</v>
      </c>
      <c r="EU376" s="51">
        <v>8</v>
      </c>
      <c r="EV376">
        <f t="shared" si="457"/>
        <v>8.4807328959374608</v>
      </c>
      <c r="EW376">
        <f t="shared" si="458"/>
        <v>2.4151105917924438</v>
      </c>
      <c r="EX376">
        <f t="shared" si="459"/>
        <v>16.140679723970468</v>
      </c>
      <c r="EY376">
        <f t="shared" si="460"/>
        <v>23.289365020773655</v>
      </c>
      <c r="EZ376">
        <f t="shared" si="461"/>
        <v>20.464502381955565</v>
      </c>
      <c r="FA376" s="79">
        <f t="shared" si="410"/>
        <v>2.4151105917924438</v>
      </c>
      <c r="FB376">
        <f t="shared" si="411"/>
        <v>2</v>
      </c>
    </row>
    <row r="377" spans="1:158">
      <c r="A377" s="50" t="s">
        <v>809</v>
      </c>
      <c r="B377" s="53">
        <v>32</v>
      </c>
      <c r="C377" s="53">
        <v>7</v>
      </c>
      <c r="H377" s="1">
        <v>376</v>
      </c>
      <c r="I377" s="50" t="s">
        <v>500</v>
      </c>
      <c r="J377" s="53">
        <v>19</v>
      </c>
      <c r="K377" s="53">
        <v>5</v>
      </c>
      <c r="L377">
        <f t="shared" si="385"/>
        <v>16.124515496597098</v>
      </c>
      <c r="M377">
        <f t="shared" si="386"/>
        <v>0</v>
      </c>
      <c r="N377">
        <f t="shared" si="387"/>
        <v>25.495097567963924</v>
      </c>
      <c r="O377">
        <f t="shared" si="388"/>
        <v>26.172504656604801</v>
      </c>
      <c r="P377">
        <f t="shared" si="389"/>
        <v>12.727922061357855</v>
      </c>
      <c r="Q377" s="79">
        <f t="shared" si="390"/>
        <v>0</v>
      </c>
      <c r="R377">
        <f t="shared" si="391"/>
        <v>2</v>
      </c>
      <c r="W377" s="50" t="s">
        <v>175</v>
      </c>
      <c r="X377" s="51">
        <v>19</v>
      </c>
      <c r="Y377" s="51">
        <v>5</v>
      </c>
      <c r="Z377">
        <f t="shared" si="412"/>
        <v>15.722992717673057</v>
      </c>
      <c r="AA377">
        <f t="shared" si="413"/>
        <v>3.5992369925141432</v>
      </c>
      <c r="AB377">
        <f t="shared" si="414"/>
        <v>25.635279082884665</v>
      </c>
      <c r="AC377">
        <f t="shared" si="415"/>
        <v>24.418230894149559</v>
      </c>
      <c r="AD377">
        <f t="shared" si="416"/>
        <v>12.639029998634285</v>
      </c>
      <c r="AE377" s="79">
        <f t="shared" si="392"/>
        <v>3.5992369925141432</v>
      </c>
      <c r="AF377">
        <v>2</v>
      </c>
      <c r="AK377" s="50" t="s">
        <v>175</v>
      </c>
      <c r="AL377" s="51">
        <v>19</v>
      </c>
      <c r="AM377" s="51">
        <v>5</v>
      </c>
      <c r="AN377">
        <f t="shared" si="417"/>
        <v>11.338349576291401</v>
      </c>
      <c r="AO377">
        <f t="shared" si="418"/>
        <v>2.5959840754272436</v>
      </c>
      <c r="AP377">
        <f t="shared" si="419"/>
        <v>25.951449636151633</v>
      </c>
      <c r="AQ377">
        <f t="shared" si="420"/>
        <v>23.589074683693909</v>
      </c>
      <c r="AR377">
        <f t="shared" si="421"/>
        <v>13.2947550193559</v>
      </c>
      <c r="AS377" s="79">
        <f t="shared" si="394"/>
        <v>2.5959840754272436</v>
      </c>
      <c r="AT377">
        <f t="shared" si="395"/>
        <v>2</v>
      </c>
      <c r="AY377" s="50" t="s">
        <v>175</v>
      </c>
      <c r="AZ377" s="51">
        <v>19</v>
      </c>
      <c r="BA377" s="51">
        <v>5</v>
      </c>
      <c r="BB377">
        <f t="shared" si="422"/>
        <v>5.4416488298166215</v>
      </c>
      <c r="BC377">
        <f t="shared" si="423"/>
        <v>3.3187179573259575</v>
      </c>
      <c r="BD377">
        <f t="shared" si="424"/>
        <v>26.048152255192093</v>
      </c>
      <c r="BE377">
        <f t="shared" si="425"/>
        <v>23.589074683693909</v>
      </c>
      <c r="BF377">
        <f t="shared" si="426"/>
        <v>13.017450828661408</v>
      </c>
      <c r="BG377" s="79">
        <f t="shared" si="396"/>
        <v>3.3187179573259575</v>
      </c>
      <c r="BH377">
        <f t="shared" si="397"/>
        <v>2</v>
      </c>
      <c r="BM377" s="50" t="s">
        <v>175</v>
      </c>
      <c r="BN377" s="51">
        <v>19</v>
      </c>
      <c r="BO377" s="51">
        <v>5</v>
      </c>
      <c r="BP377">
        <f t="shared" si="427"/>
        <v>8.6956653609948287</v>
      </c>
      <c r="BQ377">
        <f t="shared" si="428"/>
        <v>2.8757309891532974</v>
      </c>
      <c r="BR377">
        <f t="shared" si="429"/>
        <v>25.980708659387862</v>
      </c>
      <c r="BS377">
        <f t="shared" si="430"/>
        <v>21.420084033448607</v>
      </c>
      <c r="BT377">
        <f t="shared" si="431"/>
        <v>17.234421044229663</v>
      </c>
      <c r="BU377" s="79">
        <f t="shared" si="398"/>
        <v>2.8757309891532974</v>
      </c>
      <c r="BV377">
        <f t="shared" si="399"/>
        <v>2</v>
      </c>
      <c r="CA377" s="50" t="s">
        <v>175</v>
      </c>
      <c r="CB377" s="51">
        <v>19</v>
      </c>
      <c r="CC377" s="51">
        <v>5</v>
      </c>
      <c r="CD377">
        <f t="shared" si="432"/>
        <v>10.516548641084825</v>
      </c>
      <c r="CE377">
        <f t="shared" si="433"/>
        <v>1.45827887557004</v>
      </c>
      <c r="CF377">
        <f t="shared" si="434"/>
        <v>26.095055262931918</v>
      </c>
      <c r="CG377">
        <f t="shared" si="435"/>
        <v>21.420084033448607</v>
      </c>
      <c r="CH377">
        <f t="shared" si="436"/>
        <v>20.334229424020261</v>
      </c>
      <c r="CI377" s="79">
        <f t="shared" si="400"/>
        <v>1.45827887557004</v>
      </c>
      <c r="CJ377">
        <f t="shared" si="401"/>
        <v>2</v>
      </c>
      <c r="CO377" s="50" t="s">
        <v>175</v>
      </c>
      <c r="CP377" s="51">
        <v>19</v>
      </c>
      <c r="CQ377" s="51">
        <v>5</v>
      </c>
      <c r="CR377">
        <f t="shared" si="437"/>
        <v>10.4597952966806</v>
      </c>
      <c r="CS377">
        <f t="shared" si="438"/>
        <v>0.87213817712562003</v>
      </c>
      <c r="CT377">
        <f t="shared" si="439"/>
        <v>18.279969803514142</v>
      </c>
      <c r="CU377">
        <f t="shared" si="440"/>
        <v>21.420084033448607</v>
      </c>
      <c r="CV377">
        <f t="shared" si="441"/>
        <v>22.987920591088919</v>
      </c>
      <c r="CW377" s="79">
        <f t="shared" si="402"/>
        <v>0.87213817712562003</v>
      </c>
      <c r="CX377">
        <f t="shared" si="403"/>
        <v>2</v>
      </c>
      <c r="DC377" s="50" t="s">
        <v>175</v>
      </c>
      <c r="DD377" s="51">
        <v>19</v>
      </c>
      <c r="DE377" s="51">
        <v>5</v>
      </c>
      <c r="DF377">
        <f t="shared" si="442"/>
        <v>10.524625988993462</v>
      </c>
      <c r="DG377">
        <f t="shared" si="443"/>
        <v>0.94104528758832662</v>
      </c>
      <c r="DH377">
        <f t="shared" si="444"/>
        <v>16.857142856999999</v>
      </c>
      <c r="DI377">
        <f t="shared" si="445"/>
        <v>25.61622300295133</v>
      </c>
      <c r="DJ377">
        <f t="shared" si="446"/>
        <v>23.057491557165324</v>
      </c>
      <c r="DK377" s="79">
        <f t="shared" si="404"/>
        <v>0.94104528758832662</v>
      </c>
      <c r="DL377">
        <f t="shared" si="405"/>
        <v>2</v>
      </c>
      <c r="DQ377" s="50" t="s">
        <v>175</v>
      </c>
      <c r="DR377" s="51">
        <v>19</v>
      </c>
      <c r="DS377" s="51">
        <v>5</v>
      </c>
      <c r="DT377">
        <f t="shared" si="447"/>
        <v>10.838952573536233</v>
      </c>
      <c r="DU377">
        <f t="shared" si="448"/>
        <v>0.87687183076170849</v>
      </c>
      <c r="DV377">
        <f t="shared" si="449"/>
        <v>15.769096330982045</v>
      </c>
      <c r="DW377">
        <f t="shared" si="450"/>
        <v>25.577146858686866</v>
      </c>
      <c r="DX377">
        <f t="shared" si="451"/>
        <v>23.08919815755851</v>
      </c>
      <c r="DY377" s="79">
        <f t="shared" si="406"/>
        <v>0.87687183076170849</v>
      </c>
      <c r="DZ377">
        <f t="shared" si="407"/>
        <v>2</v>
      </c>
      <c r="EE377" s="50" t="s">
        <v>175</v>
      </c>
      <c r="EF377" s="51">
        <v>19</v>
      </c>
      <c r="EG377" s="51">
        <v>5</v>
      </c>
      <c r="EH377">
        <f t="shared" si="452"/>
        <v>10.682804772165081</v>
      </c>
      <c r="EI377">
        <f t="shared" si="453"/>
        <v>0.86807626150960249</v>
      </c>
      <c r="EJ377">
        <f t="shared" si="454"/>
        <v>15.769096330982045</v>
      </c>
      <c r="EK377">
        <f t="shared" si="455"/>
        <v>25.577146858686866</v>
      </c>
      <c r="EL377">
        <f t="shared" si="456"/>
        <v>23.261632574285603</v>
      </c>
      <c r="EM377" s="79">
        <f t="shared" si="408"/>
        <v>0.86807626150960249</v>
      </c>
      <c r="EN377">
        <f t="shared" si="409"/>
        <v>2</v>
      </c>
      <c r="ES377" s="50" t="s">
        <v>175</v>
      </c>
      <c r="ET377" s="51">
        <v>19</v>
      </c>
      <c r="EU377" s="51">
        <v>5</v>
      </c>
      <c r="EV377">
        <f t="shared" si="457"/>
        <v>10.514098220591046</v>
      </c>
      <c r="EW377">
        <f t="shared" si="458"/>
        <v>0.84034331709608312</v>
      </c>
      <c r="EX377">
        <f t="shared" si="459"/>
        <v>15.769096330982045</v>
      </c>
      <c r="EY377">
        <f t="shared" si="460"/>
        <v>25.577146858686866</v>
      </c>
      <c r="EZ377">
        <f t="shared" si="461"/>
        <v>23.261632574285603</v>
      </c>
      <c r="FA377" s="79">
        <f t="shared" si="410"/>
        <v>0.84034331709608312</v>
      </c>
      <c r="FB377">
        <f t="shared" si="411"/>
        <v>2</v>
      </c>
    </row>
    <row r="378" spans="1:158">
      <c r="A378" s="50" t="s">
        <v>810</v>
      </c>
      <c r="B378" s="53">
        <v>26</v>
      </c>
      <c r="C378" s="53">
        <v>23</v>
      </c>
      <c r="H378" s="1">
        <v>377</v>
      </c>
      <c r="I378" s="50" t="s">
        <v>496</v>
      </c>
      <c r="J378" s="53">
        <v>24</v>
      </c>
      <c r="K378" s="53">
        <v>28</v>
      </c>
      <c r="L378">
        <f t="shared" si="385"/>
        <v>32.649655434629018</v>
      </c>
      <c r="M378">
        <f t="shared" si="386"/>
        <v>23.53720459187964</v>
      </c>
      <c r="N378">
        <f t="shared" si="387"/>
        <v>22.360679774997898</v>
      </c>
      <c r="O378">
        <f t="shared" si="388"/>
        <v>23.345235059857504</v>
      </c>
      <c r="P378">
        <f t="shared" si="389"/>
        <v>19.798989873223331</v>
      </c>
      <c r="Q378" s="79">
        <f t="shared" si="390"/>
        <v>19.798989873223331</v>
      </c>
      <c r="R378">
        <f t="shared" si="391"/>
        <v>5</v>
      </c>
      <c r="W378" s="50" t="s">
        <v>181</v>
      </c>
      <c r="X378" s="51">
        <v>19</v>
      </c>
      <c r="Y378" s="51">
        <v>5</v>
      </c>
      <c r="Z378">
        <f t="shared" si="412"/>
        <v>15.722992717673057</v>
      </c>
      <c r="AA378">
        <f t="shared" si="413"/>
        <v>3.5992369925141432</v>
      </c>
      <c r="AB378">
        <f t="shared" si="414"/>
        <v>25.635279082884665</v>
      </c>
      <c r="AC378">
        <f t="shared" si="415"/>
        <v>24.418230894149559</v>
      </c>
      <c r="AD378">
        <f t="shared" si="416"/>
        <v>12.639029998634285</v>
      </c>
      <c r="AE378" s="79">
        <f t="shared" si="392"/>
        <v>3.5992369925141432</v>
      </c>
      <c r="AF378">
        <v>2</v>
      </c>
      <c r="AK378" s="50" t="s">
        <v>181</v>
      </c>
      <c r="AL378" s="51">
        <v>19</v>
      </c>
      <c r="AM378" s="51">
        <v>5</v>
      </c>
      <c r="AN378">
        <f t="shared" si="417"/>
        <v>11.338349576291401</v>
      </c>
      <c r="AO378">
        <f t="shared" si="418"/>
        <v>2.5959840754272436</v>
      </c>
      <c r="AP378">
        <f t="shared" si="419"/>
        <v>25.951449636151633</v>
      </c>
      <c r="AQ378">
        <f t="shared" si="420"/>
        <v>23.589074683693909</v>
      </c>
      <c r="AR378">
        <f t="shared" si="421"/>
        <v>13.2947550193559</v>
      </c>
      <c r="AS378" s="79">
        <f t="shared" si="394"/>
        <v>2.5959840754272436</v>
      </c>
      <c r="AT378">
        <f t="shared" si="395"/>
        <v>2</v>
      </c>
      <c r="AY378" s="50" t="s">
        <v>181</v>
      </c>
      <c r="AZ378" s="51">
        <v>19</v>
      </c>
      <c r="BA378" s="51">
        <v>5</v>
      </c>
      <c r="BB378">
        <f t="shared" si="422"/>
        <v>5.4416488298166215</v>
      </c>
      <c r="BC378">
        <f t="shared" si="423"/>
        <v>3.3187179573259575</v>
      </c>
      <c r="BD378">
        <f t="shared" si="424"/>
        <v>26.048152255192093</v>
      </c>
      <c r="BE378">
        <f t="shared" si="425"/>
        <v>23.589074683693909</v>
      </c>
      <c r="BF378">
        <f t="shared" si="426"/>
        <v>13.017450828661408</v>
      </c>
      <c r="BG378" s="79">
        <f t="shared" si="396"/>
        <v>3.3187179573259575</v>
      </c>
      <c r="BH378">
        <f t="shared" si="397"/>
        <v>2</v>
      </c>
      <c r="BM378" s="50" t="s">
        <v>181</v>
      </c>
      <c r="BN378" s="51">
        <v>19</v>
      </c>
      <c r="BO378" s="51">
        <v>5</v>
      </c>
      <c r="BP378">
        <f t="shared" si="427"/>
        <v>8.6956653609948287</v>
      </c>
      <c r="BQ378">
        <f t="shared" si="428"/>
        <v>2.8757309891532974</v>
      </c>
      <c r="BR378">
        <f t="shared" si="429"/>
        <v>25.980708659387862</v>
      </c>
      <c r="BS378">
        <f t="shared" si="430"/>
        <v>21.420084033448607</v>
      </c>
      <c r="BT378">
        <f t="shared" si="431"/>
        <v>17.234421044229663</v>
      </c>
      <c r="BU378" s="79">
        <f t="shared" si="398"/>
        <v>2.8757309891532974</v>
      </c>
      <c r="BV378">
        <f t="shared" si="399"/>
        <v>2</v>
      </c>
      <c r="CA378" s="50" t="s">
        <v>181</v>
      </c>
      <c r="CB378" s="51">
        <v>19</v>
      </c>
      <c r="CC378" s="51">
        <v>5</v>
      </c>
      <c r="CD378">
        <f t="shared" si="432"/>
        <v>10.516548641084825</v>
      </c>
      <c r="CE378">
        <f t="shared" si="433"/>
        <v>1.45827887557004</v>
      </c>
      <c r="CF378">
        <f t="shared" si="434"/>
        <v>26.095055262931918</v>
      </c>
      <c r="CG378">
        <f t="shared" si="435"/>
        <v>21.420084033448607</v>
      </c>
      <c r="CH378">
        <f t="shared" si="436"/>
        <v>20.334229424020261</v>
      </c>
      <c r="CI378" s="79">
        <f t="shared" si="400"/>
        <v>1.45827887557004</v>
      </c>
      <c r="CJ378">
        <f t="shared" si="401"/>
        <v>2</v>
      </c>
      <c r="CO378" s="50" t="s">
        <v>181</v>
      </c>
      <c r="CP378" s="51">
        <v>19</v>
      </c>
      <c r="CQ378" s="51">
        <v>5</v>
      </c>
      <c r="CR378">
        <f t="shared" si="437"/>
        <v>10.4597952966806</v>
      </c>
      <c r="CS378">
        <f t="shared" si="438"/>
        <v>0.87213817712562003</v>
      </c>
      <c r="CT378">
        <f t="shared" si="439"/>
        <v>18.279969803514142</v>
      </c>
      <c r="CU378">
        <f t="shared" si="440"/>
        <v>21.420084033448607</v>
      </c>
      <c r="CV378">
        <f t="shared" si="441"/>
        <v>22.987920591088919</v>
      </c>
      <c r="CW378" s="79">
        <f t="shared" si="402"/>
        <v>0.87213817712562003</v>
      </c>
      <c r="CX378">
        <f t="shared" si="403"/>
        <v>2</v>
      </c>
      <c r="DC378" s="50" t="s">
        <v>181</v>
      </c>
      <c r="DD378" s="51">
        <v>19</v>
      </c>
      <c r="DE378" s="51">
        <v>5</v>
      </c>
      <c r="DF378">
        <f t="shared" si="442"/>
        <v>10.524625988993462</v>
      </c>
      <c r="DG378">
        <f t="shared" si="443"/>
        <v>0.94104528758832662</v>
      </c>
      <c r="DH378">
        <f t="shared" si="444"/>
        <v>16.857142856999999</v>
      </c>
      <c r="DI378">
        <f t="shared" si="445"/>
        <v>25.61622300295133</v>
      </c>
      <c r="DJ378">
        <f t="shared" si="446"/>
        <v>23.057491557165324</v>
      </c>
      <c r="DK378" s="79">
        <f t="shared" si="404"/>
        <v>0.94104528758832662</v>
      </c>
      <c r="DL378">
        <f t="shared" si="405"/>
        <v>2</v>
      </c>
      <c r="DQ378" s="50" t="s">
        <v>181</v>
      </c>
      <c r="DR378" s="51">
        <v>19</v>
      </c>
      <c r="DS378" s="51">
        <v>5</v>
      </c>
      <c r="DT378">
        <f t="shared" si="447"/>
        <v>10.838952573536233</v>
      </c>
      <c r="DU378">
        <f t="shared" si="448"/>
        <v>0.87687183076170849</v>
      </c>
      <c r="DV378">
        <f t="shared" si="449"/>
        <v>15.769096330982045</v>
      </c>
      <c r="DW378">
        <f t="shared" si="450"/>
        <v>25.577146858686866</v>
      </c>
      <c r="DX378">
        <f t="shared" si="451"/>
        <v>23.08919815755851</v>
      </c>
      <c r="DY378" s="79">
        <f t="shared" si="406"/>
        <v>0.87687183076170849</v>
      </c>
      <c r="DZ378">
        <f t="shared" si="407"/>
        <v>2</v>
      </c>
      <c r="EE378" s="50" t="s">
        <v>181</v>
      </c>
      <c r="EF378" s="51">
        <v>19</v>
      </c>
      <c r="EG378" s="51">
        <v>5</v>
      </c>
      <c r="EH378">
        <f t="shared" si="452"/>
        <v>10.682804772165081</v>
      </c>
      <c r="EI378">
        <f t="shared" si="453"/>
        <v>0.86807626150960249</v>
      </c>
      <c r="EJ378">
        <f t="shared" si="454"/>
        <v>15.769096330982045</v>
      </c>
      <c r="EK378">
        <f t="shared" si="455"/>
        <v>25.577146858686866</v>
      </c>
      <c r="EL378">
        <f t="shared" si="456"/>
        <v>23.261632574285603</v>
      </c>
      <c r="EM378" s="79">
        <f t="shared" si="408"/>
        <v>0.86807626150960249</v>
      </c>
      <c r="EN378">
        <f t="shared" si="409"/>
        <v>2</v>
      </c>
      <c r="ES378" s="50" t="s">
        <v>181</v>
      </c>
      <c r="ET378" s="51">
        <v>19</v>
      </c>
      <c r="EU378" s="51">
        <v>5</v>
      </c>
      <c r="EV378">
        <f t="shared" si="457"/>
        <v>10.514098220591046</v>
      </c>
      <c r="EW378">
        <f t="shared" si="458"/>
        <v>0.84034331709608312</v>
      </c>
      <c r="EX378">
        <f t="shared" si="459"/>
        <v>15.769096330982045</v>
      </c>
      <c r="EY378">
        <f t="shared" si="460"/>
        <v>25.577146858686866</v>
      </c>
      <c r="EZ378">
        <f t="shared" si="461"/>
        <v>23.261632574285603</v>
      </c>
      <c r="FA378" s="79">
        <f t="shared" si="410"/>
        <v>0.84034331709608312</v>
      </c>
      <c r="FB378">
        <f t="shared" si="411"/>
        <v>2</v>
      </c>
    </row>
    <row r="379" spans="1:158">
      <c r="A379" s="50" t="s">
        <v>811</v>
      </c>
      <c r="B379" s="53">
        <v>17</v>
      </c>
      <c r="C379" s="53">
        <v>5</v>
      </c>
      <c r="H379" s="1">
        <v>378</v>
      </c>
      <c r="I379" s="50" t="s">
        <v>167</v>
      </c>
      <c r="J379" s="51">
        <v>12</v>
      </c>
      <c r="K379" s="51">
        <v>13</v>
      </c>
      <c r="L379">
        <f t="shared" si="385"/>
        <v>13.45362404707371</v>
      </c>
      <c r="M379">
        <f t="shared" si="386"/>
        <v>10.63014581273465</v>
      </c>
      <c r="N379">
        <f t="shared" si="387"/>
        <v>14.866068747318506</v>
      </c>
      <c r="O379">
        <f t="shared" si="388"/>
        <v>15.556349186104045</v>
      </c>
      <c r="P379">
        <f t="shared" si="389"/>
        <v>2.2360679774997898</v>
      </c>
      <c r="Q379" s="79">
        <f t="shared" si="390"/>
        <v>2.2360679774997898</v>
      </c>
      <c r="R379">
        <f t="shared" si="391"/>
        <v>5</v>
      </c>
      <c r="W379" s="50" t="s">
        <v>187</v>
      </c>
      <c r="X379" s="51">
        <v>20</v>
      </c>
      <c r="Y379" s="51">
        <v>1</v>
      </c>
      <c r="Z379">
        <f t="shared" si="412"/>
        <v>16.99448439935734</v>
      </c>
      <c r="AA379">
        <f t="shared" si="413"/>
        <v>6.609405166902862</v>
      </c>
      <c r="AB379">
        <f t="shared" si="414"/>
        <v>29.499695756996953</v>
      </c>
      <c r="AC379">
        <f t="shared" si="415"/>
        <v>27.950849718747371</v>
      </c>
      <c r="AD379">
        <f t="shared" si="416"/>
        <v>16.758509581968841</v>
      </c>
      <c r="AE379" s="79">
        <f t="shared" si="392"/>
        <v>6.609405166902862</v>
      </c>
      <c r="AF379">
        <v>2</v>
      </c>
      <c r="AK379" s="50" t="s">
        <v>187</v>
      </c>
      <c r="AL379" s="51">
        <v>20</v>
      </c>
      <c r="AM379" s="51">
        <v>1</v>
      </c>
      <c r="AN379">
        <f t="shared" si="417"/>
        <v>13.170917383773517</v>
      </c>
      <c r="AO379">
        <f t="shared" si="418"/>
        <v>5.8154615534686362</v>
      </c>
      <c r="AP379">
        <f t="shared" si="419"/>
        <v>29.811585194244785</v>
      </c>
      <c r="AQ379">
        <f t="shared" si="420"/>
        <v>27.131367659940935</v>
      </c>
      <c r="AR379">
        <f t="shared" si="421"/>
        <v>17.417151824126957</v>
      </c>
      <c r="AS379" s="79">
        <f t="shared" si="394"/>
        <v>5.8154615534686362</v>
      </c>
      <c r="AT379">
        <f t="shared" si="395"/>
        <v>2</v>
      </c>
      <c r="AY379" s="50" t="s">
        <v>187</v>
      </c>
      <c r="AZ379" s="51">
        <v>20</v>
      </c>
      <c r="BA379" s="51">
        <v>1</v>
      </c>
      <c r="BB379">
        <f t="shared" si="422"/>
        <v>8.16850881930384</v>
      </c>
      <c r="BC379">
        <f t="shared" si="423"/>
        <v>6.9412214743716243</v>
      </c>
      <c r="BD379">
        <f t="shared" si="424"/>
        <v>29.882014780694906</v>
      </c>
      <c r="BE379">
        <f t="shared" si="425"/>
        <v>27.131367659940935</v>
      </c>
      <c r="BF379">
        <f t="shared" si="426"/>
        <v>17.11535354284619</v>
      </c>
      <c r="BG379" s="79">
        <f t="shared" si="396"/>
        <v>6.9412214743716243</v>
      </c>
      <c r="BH379">
        <f t="shared" si="397"/>
        <v>2</v>
      </c>
      <c r="BM379" s="50" t="s">
        <v>187</v>
      </c>
      <c r="BN379" s="51">
        <v>20</v>
      </c>
      <c r="BO379" s="51">
        <v>1</v>
      </c>
      <c r="BP379">
        <f t="shared" si="427"/>
        <v>11.976231880120112</v>
      </c>
      <c r="BQ379">
        <f t="shared" si="428"/>
        <v>5.7771179553456067</v>
      </c>
      <c r="BR379">
        <f t="shared" si="429"/>
        <v>29.811722450270988</v>
      </c>
      <c r="BS379">
        <f t="shared" si="430"/>
        <v>24.763279265880762</v>
      </c>
      <c r="BT379">
        <f t="shared" si="431"/>
        <v>21.208877328368569</v>
      </c>
      <c r="BU379" s="79">
        <f t="shared" si="398"/>
        <v>5.7771179553456067</v>
      </c>
      <c r="BV379">
        <f t="shared" si="399"/>
        <v>2</v>
      </c>
      <c r="CA379" s="50" t="s">
        <v>187</v>
      </c>
      <c r="CB379" s="51">
        <v>20</v>
      </c>
      <c r="CC379" s="51">
        <v>1</v>
      </c>
      <c r="CD379">
        <f t="shared" si="432"/>
        <v>13.993535443922063</v>
      </c>
      <c r="CE379">
        <f t="shared" si="433"/>
        <v>4.7550871709079976</v>
      </c>
      <c r="CF379">
        <f t="shared" si="434"/>
        <v>29.915938953064316</v>
      </c>
      <c r="CG379">
        <f t="shared" si="435"/>
        <v>24.763279265880762</v>
      </c>
      <c r="CH379">
        <f t="shared" si="436"/>
        <v>24.08685405794396</v>
      </c>
      <c r="CI379" s="79">
        <f t="shared" si="400"/>
        <v>4.7550871709079976</v>
      </c>
      <c r="CJ379">
        <f t="shared" si="401"/>
        <v>2</v>
      </c>
      <c r="CO379" s="50" t="s">
        <v>187</v>
      </c>
      <c r="CP379" s="51">
        <v>20</v>
      </c>
      <c r="CQ379" s="51">
        <v>1</v>
      </c>
      <c r="CR379">
        <f t="shared" si="437"/>
        <v>14.110105055188697</v>
      </c>
      <c r="CS379">
        <f t="shared" si="438"/>
        <v>4.8125487010522816</v>
      </c>
      <c r="CT379">
        <f t="shared" si="439"/>
        <v>21.397210784384701</v>
      </c>
      <c r="CU379">
        <f t="shared" si="440"/>
        <v>24.763279265880762</v>
      </c>
      <c r="CV379">
        <f t="shared" si="441"/>
        <v>26.523585125359844</v>
      </c>
      <c r="CW379" s="79">
        <f t="shared" si="402"/>
        <v>4.8125487010522816</v>
      </c>
      <c r="CX379">
        <f t="shared" si="403"/>
        <v>2</v>
      </c>
      <c r="DC379" s="50" t="s">
        <v>187</v>
      </c>
      <c r="DD379" s="51">
        <v>20</v>
      </c>
      <c r="DE379" s="51">
        <v>1</v>
      </c>
      <c r="DF379">
        <f t="shared" si="442"/>
        <v>14.267803662379036</v>
      </c>
      <c r="DG379">
        <f t="shared" si="443"/>
        <v>4.7608235057910093</v>
      </c>
      <c r="DH379">
        <f t="shared" si="444"/>
        <v>18.299659860645118</v>
      </c>
      <c r="DI379">
        <f t="shared" si="445"/>
        <v>29.42393924166057</v>
      </c>
      <c r="DJ379">
        <f t="shared" si="446"/>
        <v>26.600071517737508</v>
      </c>
      <c r="DK379" s="79">
        <f t="shared" si="404"/>
        <v>4.7608235057910093</v>
      </c>
      <c r="DL379">
        <f t="shared" si="405"/>
        <v>2</v>
      </c>
      <c r="DQ379" s="50" t="s">
        <v>187</v>
      </c>
      <c r="DR379" s="51">
        <v>20</v>
      </c>
      <c r="DS379" s="51">
        <v>1</v>
      </c>
      <c r="DT379">
        <f t="shared" si="447"/>
        <v>14.674022271053284</v>
      </c>
      <c r="DU379">
        <f t="shared" si="448"/>
        <v>4.9853435151033869</v>
      </c>
      <c r="DV379">
        <f t="shared" si="449"/>
        <v>17.128300698311882</v>
      </c>
      <c r="DW379">
        <f t="shared" si="450"/>
        <v>29.390520347874677</v>
      </c>
      <c r="DX379">
        <f t="shared" si="451"/>
        <v>26.620990013126921</v>
      </c>
      <c r="DY379" s="79">
        <f t="shared" si="406"/>
        <v>4.9853435151033869</v>
      </c>
      <c r="DZ379">
        <f t="shared" si="407"/>
        <v>2</v>
      </c>
      <c r="EE379" s="50" t="s">
        <v>187</v>
      </c>
      <c r="EF379" s="51">
        <v>20</v>
      </c>
      <c r="EG379" s="51">
        <v>1</v>
      </c>
      <c r="EH379">
        <f t="shared" si="452"/>
        <v>14.481105080766211</v>
      </c>
      <c r="EI379">
        <f t="shared" si="453"/>
        <v>4.8551862481058832</v>
      </c>
      <c r="EJ379">
        <f t="shared" si="454"/>
        <v>17.128300698311882</v>
      </c>
      <c r="EK379">
        <f t="shared" si="455"/>
        <v>29.390520347874677</v>
      </c>
      <c r="EL379">
        <f t="shared" si="456"/>
        <v>26.784533639790428</v>
      </c>
      <c r="EM379" s="79">
        <f t="shared" si="408"/>
        <v>4.8551862481058832</v>
      </c>
      <c r="EN379">
        <f t="shared" si="409"/>
        <v>2</v>
      </c>
      <c r="ES379" s="50" t="s">
        <v>187</v>
      </c>
      <c r="ET379" s="51">
        <v>20</v>
      </c>
      <c r="EU379" s="51">
        <v>1</v>
      </c>
      <c r="EV379">
        <f t="shared" si="457"/>
        <v>14.312056605961136</v>
      </c>
      <c r="EW379">
        <f t="shared" si="458"/>
        <v>4.6684884588684641</v>
      </c>
      <c r="EX379">
        <f t="shared" si="459"/>
        <v>17.128300698311882</v>
      </c>
      <c r="EY379">
        <f t="shared" si="460"/>
        <v>29.390520347874677</v>
      </c>
      <c r="EZ379">
        <f t="shared" si="461"/>
        <v>26.784533639790428</v>
      </c>
      <c r="FA379" s="79">
        <f t="shared" si="410"/>
        <v>4.6684884588684641</v>
      </c>
      <c r="FB379">
        <f t="shared" si="411"/>
        <v>2</v>
      </c>
    </row>
    <row r="380" spans="1:158">
      <c r="A380" s="50" t="s">
        <v>813</v>
      </c>
      <c r="B380" s="53">
        <v>19</v>
      </c>
      <c r="C380" s="53">
        <v>28</v>
      </c>
      <c r="H380" s="1">
        <v>379</v>
      </c>
      <c r="I380" s="50" t="s">
        <v>486</v>
      </c>
      <c r="J380" s="53">
        <v>24</v>
      </c>
      <c r="K380" s="53">
        <v>28</v>
      </c>
      <c r="L380">
        <f t="shared" si="385"/>
        <v>32.649655434629018</v>
      </c>
      <c r="M380">
        <f t="shared" si="386"/>
        <v>23.53720459187964</v>
      </c>
      <c r="N380">
        <f t="shared" si="387"/>
        <v>22.360679774997898</v>
      </c>
      <c r="O380">
        <f t="shared" si="388"/>
        <v>23.345235059857504</v>
      </c>
      <c r="P380">
        <f t="shared" si="389"/>
        <v>19.798989873223331</v>
      </c>
      <c r="Q380" s="79">
        <f t="shared" si="390"/>
        <v>19.798989873223331</v>
      </c>
      <c r="R380">
        <f t="shared" si="391"/>
        <v>5</v>
      </c>
      <c r="W380" s="50" t="s">
        <v>199</v>
      </c>
      <c r="X380" s="51">
        <v>19</v>
      </c>
      <c r="Y380" s="51">
        <v>8</v>
      </c>
      <c r="Z380">
        <f t="shared" si="412"/>
        <v>16.165163160327211</v>
      </c>
      <c r="AA380">
        <f t="shared" si="413"/>
        <v>2.7603209585630175</v>
      </c>
      <c r="AB380">
        <f t="shared" si="414"/>
        <v>23.274791530266899</v>
      </c>
      <c r="AC380">
        <f t="shared" si="415"/>
        <v>22.5</v>
      </c>
      <c r="AD380">
        <f t="shared" si="416"/>
        <v>9.8055558465710408</v>
      </c>
      <c r="AE380" s="79">
        <f t="shared" si="392"/>
        <v>2.7603209585630175</v>
      </c>
      <c r="AF380">
        <v>2</v>
      </c>
      <c r="AK380" s="50" t="s">
        <v>199</v>
      </c>
      <c r="AL380" s="51">
        <v>19</v>
      </c>
      <c r="AM380" s="51">
        <v>8</v>
      </c>
      <c r="AN380">
        <f t="shared" si="417"/>
        <v>11.558577953458956</v>
      </c>
      <c r="AO380">
        <f t="shared" si="418"/>
        <v>2.3001863967669749</v>
      </c>
      <c r="AP380">
        <f t="shared" si="419"/>
        <v>23.595626719324809</v>
      </c>
      <c r="AQ380">
        <f t="shared" si="420"/>
        <v>21.666666666400001</v>
      </c>
      <c r="AR380">
        <f t="shared" si="421"/>
        <v>10.390885960527568</v>
      </c>
      <c r="AS380" s="79">
        <f t="shared" si="394"/>
        <v>2.3001863967669749</v>
      </c>
      <c r="AT380">
        <v>2</v>
      </c>
      <c r="AY380" s="50" t="s">
        <v>199</v>
      </c>
      <c r="AZ380" s="51">
        <v>19</v>
      </c>
      <c r="BA380" s="51">
        <v>8</v>
      </c>
      <c r="BB380">
        <f t="shared" si="422"/>
        <v>5.6118533408353253</v>
      </c>
      <c r="BC380">
        <f t="shared" si="423"/>
        <v>1.5855247958571235</v>
      </c>
      <c r="BD380">
        <f t="shared" si="424"/>
        <v>23.729257562546472</v>
      </c>
      <c r="BE380">
        <f t="shared" si="425"/>
        <v>21.666666666400001</v>
      </c>
      <c r="BF380">
        <f t="shared" si="426"/>
        <v>10.044553273123579</v>
      </c>
      <c r="BG380" s="79">
        <f t="shared" si="396"/>
        <v>1.5855247958571235</v>
      </c>
      <c r="BH380">
        <f t="shared" si="397"/>
        <v>2</v>
      </c>
      <c r="BM380" s="50" t="s">
        <v>199</v>
      </c>
      <c r="BN380" s="51">
        <v>19</v>
      </c>
      <c r="BO380" s="51">
        <v>8</v>
      </c>
      <c r="BP380">
        <f t="shared" si="427"/>
        <v>7.5942641841330047</v>
      </c>
      <c r="BQ380">
        <f t="shared" si="428"/>
        <v>2.7596545772934342</v>
      </c>
      <c r="BR380">
        <f t="shared" si="429"/>
        <v>23.666159597703878</v>
      </c>
      <c r="BS380">
        <f t="shared" si="430"/>
        <v>19.759048560090136</v>
      </c>
      <c r="BT380">
        <f t="shared" si="431"/>
        <v>14.239821679704642</v>
      </c>
      <c r="BU380" s="79">
        <f t="shared" si="398"/>
        <v>2.7596545772934342</v>
      </c>
      <c r="BV380">
        <f t="shared" si="399"/>
        <v>2</v>
      </c>
      <c r="CA380" s="50" t="s">
        <v>199</v>
      </c>
      <c r="CB380" s="51">
        <v>19</v>
      </c>
      <c r="CC380" s="51">
        <v>8</v>
      </c>
      <c r="CD380">
        <f t="shared" si="432"/>
        <v>8.9938774030060618</v>
      </c>
      <c r="CE380">
        <f t="shared" si="433"/>
        <v>2.5760456597144819</v>
      </c>
      <c r="CF380">
        <f t="shared" si="434"/>
        <v>23.794091823716887</v>
      </c>
      <c r="CG380">
        <f t="shared" si="435"/>
        <v>19.759048560090136</v>
      </c>
      <c r="CH380">
        <f t="shared" si="436"/>
        <v>17.420702806967675</v>
      </c>
      <c r="CI380" s="79">
        <f t="shared" si="400"/>
        <v>2.5760456597144819</v>
      </c>
      <c r="CJ380">
        <f t="shared" si="401"/>
        <v>2</v>
      </c>
      <c r="CO380" s="50" t="s">
        <v>199</v>
      </c>
      <c r="CP380" s="51">
        <v>19</v>
      </c>
      <c r="CQ380" s="51">
        <v>8</v>
      </c>
      <c r="CR380">
        <f t="shared" si="437"/>
        <v>8.6771362296820946</v>
      </c>
      <c r="CS380">
        <f t="shared" si="438"/>
        <v>2.2606691487256594</v>
      </c>
      <c r="CT380">
        <f t="shared" si="439"/>
        <v>16.930587586300391</v>
      </c>
      <c r="CU380">
        <f t="shared" si="440"/>
        <v>19.759048560090136</v>
      </c>
      <c r="CV380">
        <f t="shared" si="441"/>
        <v>20.184328324276979</v>
      </c>
      <c r="CW380" s="79">
        <f t="shared" si="402"/>
        <v>2.2606691487256594</v>
      </c>
      <c r="CX380">
        <f t="shared" si="403"/>
        <v>2</v>
      </c>
      <c r="DC380" s="50" t="s">
        <v>199</v>
      </c>
      <c r="DD380" s="51">
        <v>19</v>
      </c>
      <c r="DE380" s="51">
        <v>8</v>
      </c>
      <c r="DF380">
        <f t="shared" si="442"/>
        <v>8.5859402215596976</v>
      </c>
      <c r="DG380">
        <f t="shared" si="443"/>
        <v>2.3308230398921745</v>
      </c>
      <c r="DH380">
        <f t="shared" si="444"/>
        <v>17.122011134831858</v>
      </c>
      <c r="DI380">
        <f t="shared" si="445"/>
        <v>23.336073454138184</v>
      </c>
      <c r="DJ380">
        <f t="shared" si="446"/>
        <v>20.249686073338278</v>
      </c>
      <c r="DK380" s="79">
        <f t="shared" si="404"/>
        <v>2.3308230398921745</v>
      </c>
      <c r="DL380">
        <f t="shared" si="405"/>
        <v>2</v>
      </c>
      <c r="DQ380" s="50" t="s">
        <v>199</v>
      </c>
      <c r="DR380" s="51">
        <v>19</v>
      </c>
      <c r="DS380" s="51">
        <v>8</v>
      </c>
      <c r="DT380">
        <f t="shared" si="447"/>
        <v>8.7260210480704057</v>
      </c>
      <c r="DU380">
        <f t="shared" si="448"/>
        <v>2.2412365996439085</v>
      </c>
      <c r="DV380">
        <f t="shared" si="449"/>
        <v>16.140679723970468</v>
      </c>
      <c r="DW380">
        <f t="shared" si="450"/>
        <v>23.289365020773655</v>
      </c>
      <c r="DX380">
        <f t="shared" si="451"/>
        <v>20.287502795539012</v>
      </c>
      <c r="DY380" s="79">
        <f t="shared" si="406"/>
        <v>2.2412365996439085</v>
      </c>
      <c r="DZ380">
        <f t="shared" si="407"/>
        <v>2</v>
      </c>
      <c r="EE380" s="50" t="s">
        <v>199</v>
      </c>
      <c r="EF380" s="51">
        <v>19</v>
      </c>
      <c r="EG380" s="51">
        <v>8</v>
      </c>
      <c r="EH380">
        <f t="shared" si="452"/>
        <v>8.6418030167432658</v>
      </c>
      <c r="EI380">
        <f t="shared" si="453"/>
        <v>2.2158932509930369</v>
      </c>
      <c r="EJ380">
        <f t="shared" si="454"/>
        <v>16.140679723970468</v>
      </c>
      <c r="EK380">
        <f t="shared" si="455"/>
        <v>23.289365020773655</v>
      </c>
      <c r="EL380">
        <f t="shared" si="456"/>
        <v>20.464502381955565</v>
      </c>
      <c r="EM380" s="79">
        <f t="shared" si="408"/>
        <v>2.2158932509930369</v>
      </c>
      <c r="EN380">
        <f t="shared" si="409"/>
        <v>2</v>
      </c>
      <c r="ES380" s="50" t="s">
        <v>199</v>
      </c>
      <c r="ET380" s="51">
        <v>19</v>
      </c>
      <c r="EU380" s="51">
        <v>8</v>
      </c>
      <c r="EV380">
        <f t="shared" si="457"/>
        <v>8.4807328959374608</v>
      </c>
      <c r="EW380">
        <f t="shared" si="458"/>
        <v>2.4151105917924438</v>
      </c>
      <c r="EX380">
        <f t="shared" si="459"/>
        <v>16.140679723970468</v>
      </c>
      <c r="EY380">
        <f t="shared" si="460"/>
        <v>23.289365020773655</v>
      </c>
      <c r="EZ380">
        <f t="shared" si="461"/>
        <v>20.464502381955565</v>
      </c>
      <c r="FA380" s="79">
        <f t="shared" si="410"/>
        <v>2.4151105917924438</v>
      </c>
      <c r="FB380">
        <f t="shared" si="411"/>
        <v>2</v>
      </c>
    </row>
    <row r="381" spans="1:158">
      <c r="A381" s="50" t="s">
        <v>815</v>
      </c>
      <c r="B381" s="53">
        <v>3</v>
      </c>
      <c r="C381" s="53">
        <v>3</v>
      </c>
      <c r="H381" s="1">
        <v>380</v>
      </c>
      <c r="I381" s="50" t="s">
        <v>259</v>
      </c>
      <c r="J381" s="51">
        <v>19</v>
      </c>
      <c r="K381" s="51">
        <v>5</v>
      </c>
      <c r="L381">
        <f t="shared" si="385"/>
        <v>16.124515496597098</v>
      </c>
      <c r="M381">
        <f t="shared" si="386"/>
        <v>0</v>
      </c>
      <c r="N381">
        <f t="shared" si="387"/>
        <v>25.495097567963924</v>
      </c>
      <c r="O381">
        <f t="shared" si="388"/>
        <v>26.172504656604801</v>
      </c>
      <c r="P381">
        <f t="shared" si="389"/>
        <v>12.727922061357855</v>
      </c>
      <c r="Q381" s="79">
        <f t="shared" si="390"/>
        <v>0</v>
      </c>
      <c r="R381">
        <f t="shared" si="391"/>
        <v>2</v>
      </c>
      <c r="W381" s="50" t="s">
        <v>214</v>
      </c>
      <c r="X381" s="51">
        <v>19</v>
      </c>
      <c r="Y381" s="51">
        <v>8</v>
      </c>
      <c r="Z381">
        <f t="shared" si="412"/>
        <v>16.165163160327211</v>
      </c>
      <c r="AA381">
        <f t="shared" si="413"/>
        <v>2.7603209585630175</v>
      </c>
      <c r="AB381">
        <f t="shared" si="414"/>
        <v>23.274791530266899</v>
      </c>
      <c r="AC381">
        <f t="shared" si="415"/>
        <v>22.5</v>
      </c>
      <c r="AD381">
        <f t="shared" si="416"/>
        <v>9.8055558465710408</v>
      </c>
      <c r="AE381" s="79">
        <f t="shared" si="392"/>
        <v>2.7603209585630175</v>
      </c>
      <c r="AF381">
        <v>2</v>
      </c>
      <c r="AK381" s="50" t="s">
        <v>214</v>
      </c>
      <c r="AL381" s="51">
        <v>19</v>
      </c>
      <c r="AM381" s="51">
        <v>8</v>
      </c>
      <c r="AN381">
        <f t="shared" si="417"/>
        <v>11.558577953458956</v>
      </c>
      <c r="AO381">
        <f t="shared" si="418"/>
        <v>2.3001863967669749</v>
      </c>
      <c r="AP381">
        <f t="shared" si="419"/>
        <v>23.595626719324809</v>
      </c>
      <c r="AQ381">
        <f t="shared" si="420"/>
        <v>21.666666666400001</v>
      </c>
      <c r="AR381">
        <f t="shared" si="421"/>
        <v>10.390885960527568</v>
      </c>
      <c r="AS381" s="79">
        <f t="shared" si="394"/>
        <v>2.3001863967669749</v>
      </c>
      <c r="AT381">
        <v>2</v>
      </c>
      <c r="AY381" s="50" t="s">
        <v>214</v>
      </c>
      <c r="AZ381" s="51">
        <v>19</v>
      </c>
      <c r="BA381" s="51">
        <v>8</v>
      </c>
      <c r="BB381">
        <f t="shared" si="422"/>
        <v>5.6118533408353253</v>
      </c>
      <c r="BC381">
        <f t="shared" si="423"/>
        <v>1.5855247958571235</v>
      </c>
      <c r="BD381">
        <f t="shared" si="424"/>
        <v>23.729257562546472</v>
      </c>
      <c r="BE381">
        <f t="shared" si="425"/>
        <v>21.666666666400001</v>
      </c>
      <c r="BF381">
        <f t="shared" si="426"/>
        <v>10.044553273123579</v>
      </c>
      <c r="BG381" s="79">
        <f t="shared" si="396"/>
        <v>1.5855247958571235</v>
      </c>
      <c r="BH381">
        <f t="shared" si="397"/>
        <v>2</v>
      </c>
      <c r="BM381" s="50" t="s">
        <v>214</v>
      </c>
      <c r="BN381" s="51">
        <v>19</v>
      </c>
      <c r="BO381" s="51">
        <v>8</v>
      </c>
      <c r="BP381">
        <f t="shared" si="427"/>
        <v>7.5942641841330047</v>
      </c>
      <c r="BQ381">
        <f t="shared" si="428"/>
        <v>2.7596545772934342</v>
      </c>
      <c r="BR381">
        <f t="shared" si="429"/>
        <v>23.666159597703878</v>
      </c>
      <c r="BS381">
        <f t="shared" si="430"/>
        <v>19.759048560090136</v>
      </c>
      <c r="BT381">
        <f t="shared" si="431"/>
        <v>14.239821679704642</v>
      </c>
      <c r="BU381" s="79">
        <f t="shared" si="398"/>
        <v>2.7596545772934342</v>
      </c>
      <c r="BV381">
        <f t="shared" si="399"/>
        <v>2</v>
      </c>
      <c r="CA381" s="50" t="s">
        <v>214</v>
      </c>
      <c r="CB381" s="51">
        <v>19</v>
      </c>
      <c r="CC381" s="51">
        <v>8</v>
      </c>
      <c r="CD381">
        <f t="shared" si="432"/>
        <v>8.9938774030060618</v>
      </c>
      <c r="CE381">
        <f t="shared" si="433"/>
        <v>2.5760456597144819</v>
      </c>
      <c r="CF381">
        <f t="shared" si="434"/>
        <v>23.794091823716887</v>
      </c>
      <c r="CG381">
        <f t="shared" si="435"/>
        <v>19.759048560090136</v>
      </c>
      <c r="CH381">
        <f t="shared" si="436"/>
        <v>17.420702806967675</v>
      </c>
      <c r="CI381" s="79">
        <f t="shared" si="400"/>
        <v>2.5760456597144819</v>
      </c>
      <c r="CJ381">
        <f t="shared" si="401"/>
        <v>2</v>
      </c>
      <c r="CO381" s="50" t="s">
        <v>214</v>
      </c>
      <c r="CP381" s="51">
        <v>19</v>
      </c>
      <c r="CQ381" s="51">
        <v>8</v>
      </c>
      <c r="CR381">
        <f t="shared" si="437"/>
        <v>8.6771362296820946</v>
      </c>
      <c r="CS381">
        <f t="shared" si="438"/>
        <v>2.2606691487256594</v>
      </c>
      <c r="CT381">
        <f t="shared" si="439"/>
        <v>16.930587586300391</v>
      </c>
      <c r="CU381">
        <f t="shared" si="440"/>
        <v>19.759048560090136</v>
      </c>
      <c r="CV381">
        <f t="shared" si="441"/>
        <v>20.184328324276979</v>
      </c>
      <c r="CW381" s="79">
        <f t="shared" si="402"/>
        <v>2.2606691487256594</v>
      </c>
      <c r="CX381">
        <f t="shared" si="403"/>
        <v>2</v>
      </c>
      <c r="DC381" s="50" t="s">
        <v>214</v>
      </c>
      <c r="DD381" s="51">
        <v>19</v>
      </c>
      <c r="DE381" s="51">
        <v>8</v>
      </c>
      <c r="DF381">
        <f t="shared" si="442"/>
        <v>8.5859402215596976</v>
      </c>
      <c r="DG381">
        <f t="shared" si="443"/>
        <v>2.3308230398921745</v>
      </c>
      <c r="DH381">
        <f t="shared" si="444"/>
        <v>17.122011134831858</v>
      </c>
      <c r="DI381">
        <f t="shared" si="445"/>
        <v>23.336073454138184</v>
      </c>
      <c r="DJ381">
        <f t="shared" si="446"/>
        <v>20.249686073338278</v>
      </c>
      <c r="DK381" s="79">
        <f t="shared" si="404"/>
        <v>2.3308230398921745</v>
      </c>
      <c r="DL381">
        <f t="shared" si="405"/>
        <v>2</v>
      </c>
      <c r="DQ381" s="50" t="s">
        <v>214</v>
      </c>
      <c r="DR381" s="51">
        <v>19</v>
      </c>
      <c r="DS381" s="51">
        <v>8</v>
      </c>
      <c r="DT381">
        <f t="shared" si="447"/>
        <v>8.7260210480704057</v>
      </c>
      <c r="DU381">
        <f t="shared" si="448"/>
        <v>2.2412365996439085</v>
      </c>
      <c r="DV381">
        <f t="shared" si="449"/>
        <v>16.140679723970468</v>
      </c>
      <c r="DW381">
        <f t="shared" si="450"/>
        <v>23.289365020773655</v>
      </c>
      <c r="DX381">
        <f t="shared" si="451"/>
        <v>20.287502795539012</v>
      </c>
      <c r="DY381" s="79">
        <f t="shared" si="406"/>
        <v>2.2412365996439085</v>
      </c>
      <c r="DZ381">
        <f t="shared" si="407"/>
        <v>2</v>
      </c>
      <c r="EE381" s="50" t="s">
        <v>214</v>
      </c>
      <c r="EF381" s="51">
        <v>19</v>
      </c>
      <c r="EG381" s="51">
        <v>8</v>
      </c>
      <c r="EH381">
        <f t="shared" si="452"/>
        <v>8.6418030167432658</v>
      </c>
      <c r="EI381">
        <f t="shared" si="453"/>
        <v>2.2158932509930369</v>
      </c>
      <c r="EJ381">
        <f t="shared" si="454"/>
        <v>16.140679723970468</v>
      </c>
      <c r="EK381">
        <f t="shared" si="455"/>
        <v>23.289365020773655</v>
      </c>
      <c r="EL381">
        <f t="shared" si="456"/>
        <v>20.464502381955565</v>
      </c>
      <c r="EM381" s="79">
        <f t="shared" si="408"/>
        <v>2.2158932509930369</v>
      </c>
      <c r="EN381">
        <f t="shared" si="409"/>
        <v>2</v>
      </c>
      <c r="ES381" s="50" t="s">
        <v>214</v>
      </c>
      <c r="ET381" s="51">
        <v>19</v>
      </c>
      <c r="EU381" s="51">
        <v>8</v>
      </c>
      <c r="EV381">
        <f t="shared" si="457"/>
        <v>8.4807328959374608</v>
      </c>
      <c r="EW381">
        <f t="shared" si="458"/>
        <v>2.4151105917924438</v>
      </c>
      <c r="EX381">
        <f t="shared" si="459"/>
        <v>16.140679723970468</v>
      </c>
      <c r="EY381">
        <f t="shared" si="460"/>
        <v>23.289365020773655</v>
      </c>
      <c r="EZ381">
        <f t="shared" si="461"/>
        <v>20.464502381955565</v>
      </c>
      <c r="FA381" s="79">
        <f t="shared" si="410"/>
        <v>2.4151105917924438</v>
      </c>
      <c r="FB381">
        <f t="shared" si="411"/>
        <v>2</v>
      </c>
    </row>
    <row r="382" spans="1:158">
      <c r="A382" s="50" t="s">
        <v>816</v>
      </c>
      <c r="B382" s="53">
        <v>2</v>
      </c>
      <c r="C382" s="53">
        <v>24</v>
      </c>
      <c r="H382" s="1">
        <v>381</v>
      </c>
      <c r="I382" s="50" t="s">
        <v>838</v>
      </c>
      <c r="J382" s="51">
        <v>10</v>
      </c>
      <c r="K382" s="51">
        <v>28</v>
      </c>
      <c r="L382">
        <f t="shared" si="385"/>
        <v>25.96150997149434</v>
      </c>
      <c r="M382">
        <f t="shared" si="386"/>
        <v>24.698178070456937</v>
      </c>
      <c r="N382">
        <f t="shared" si="387"/>
        <v>8.9442719099991592</v>
      </c>
      <c r="O382">
        <f t="shared" si="388"/>
        <v>9.8488578017961039</v>
      </c>
      <c r="P382">
        <f t="shared" si="389"/>
        <v>14</v>
      </c>
      <c r="Q382" s="79">
        <f t="shared" si="390"/>
        <v>8.9442719099991592</v>
      </c>
      <c r="R382">
        <f t="shared" si="391"/>
        <v>3</v>
      </c>
      <c r="W382" s="50" t="s">
        <v>216</v>
      </c>
      <c r="X382" s="51">
        <v>18</v>
      </c>
      <c r="Y382" s="51">
        <v>11</v>
      </c>
      <c r="Z382">
        <f t="shared" si="412"/>
        <v>16.217660127157679</v>
      </c>
      <c r="AA382">
        <f t="shared" si="413"/>
        <v>5.1641088718463575</v>
      </c>
      <c r="AB382">
        <f t="shared" si="414"/>
        <v>20.374868726923957</v>
      </c>
      <c r="AC382">
        <f t="shared" si="415"/>
        <v>19.981241202688086</v>
      </c>
      <c r="AD382">
        <f t="shared" si="416"/>
        <v>6.651697475560459</v>
      </c>
      <c r="AE382" s="79">
        <f t="shared" si="392"/>
        <v>5.1641088718463575</v>
      </c>
      <c r="AF382">
        <v>2</v>
      </c>
      <c r="AK382" s="50" t="s">
        <v>216</v>
      </c>
      <c r="AL382" s="51">
        <v>18</v>
      </c>
      <c r="AM382" s="51">
        <v>11</v>
      </c>
      <c r="AN382">
        <f t="shared" si="417"/>
        <v>11.619164325638373</v>
      </c>
      <c r="AO382">
        <f t="shared" si="418"/>
        <v>5.1665420079461111</v>
      </c>
      <c r="AP382">
        <f t="shared" si="419"/>
        <v>20.698037894489293</v>
      </c>
      <c r="AQ382">
        <f t="shared" si="420"/>
        <v>19.151443229346683</v>
      </c>
      <c r="AR382">
        <f t="shared" si="421"/>
        <v>7.2312178133900034</v>
      </c>
      <c r="AS382" s="79">
        <f t="shared" si="394"/>
        <v>5.1665420079461111</v>
      </c>
      <c r="AT382">
        <v>2</v>
      </c>
      <c r="AY382" s="50" t="s">
        <v>216</v>
      </c>
      <c r="AZ382" s="51">
        <v>18</v>
      </c>
      <c r="BA382" s="51">
        <v>11</v>
      </c>
      <c r="BB382">
        <f t="shared" si="422"/>
        <v>6.4616394925006917</v>
      </c>
      <c r="BC382">
        <f t="shared" si="423"/>
        <v>4.0225061263194828</v>
      </c>
      <c r="BD382">
        <f t="shared" si="424"/>
        <v>20.859656840553942</v>
      </c>
      <c r="BE382">
        <f t="shared" si="425"/>
        <v>19.151443229346683</v>
      </c>
      <c r="BF382">
        <f t="shared" si="426"/>
        <v>6.9473310110154971</v>
      </c>
      <c r="BG382" s="79">
        <f t="shared" si="396"/>
        <v>4.0225061263194828</v>
      </c>
      <c r="BH382">
        <f t="shared" si="397"/>
        <v>2</v>
      </c>
      <c r="BM382" s="50" t="s">
        <v>216</v>
      </c>
      <c r="BN382" s="51">
        <v>18</v>
      </c>
      <c r="BO382" s="51">
        <v>11</v>
      </c>
      <c r="BP382">
        <f t="shared" si="427"/>
        <v>6.6210193359032967</v>
      </c>
      <c r="BQ382">
        <f t="shared" si="428"/>
        <v>5.5433271011168559</v>
      </c>
      <c r="BR382">
        <f t="shared" si="429"/>
        <v>20.800214130532201</v>
      </c>
      <c r="BS382">
        <f t="shared" si="430"/>
        <v>17.516278143486989</v>
      </c>
      <c r="BT382">
        <f t="shared" si="431"/>
        <v>11.375363514621689</v>
      </c>
      <c r="BU382" s="79">
        <f t="shared" si="398"/>
        <v>5.5433271011168559</v>
      </c>
      <c r="BV382">
        <f t="shared" si="399"/>
        <v>2</v>
      </c>
      <c r="CA382" s="50" t="s">
        <v>216</v>
      </c>
      <c r="CB382" s="51">
        <v>18</v>
      </c>
      <c r="CC382" s="51">
        <v>11</v>
      </c>
      <c r="CD382">
        <f t="shared" si="432"/>
        <v>7.3192381229403294</v>
      </c>
      <c r="CE382">
        <f t="shared" si="433"/>
        <v>5.7138944567548515</v>
      </c>
      <c r="CF382">
        <f t="shared" si="434"/>
        <v>20.93828262459629</v>
      </c>
      <c r="CG382">
        <f t="shared" si="435"/>
        <v>17.516278143486989</v>
      </c>
      <c r="CH382">
        <f t="shared" si="436"/>
        <v>14.881260054467546</v>
      </c>
      <c r="CI382" s="79">
        <f t="shared" si="400"/>
        <v>5.7138944567548515</v>
      </c>
      <c r="CJ382">
        <f t="shared" si="401"/>
        <v>2</v>
      </c>
      <c r="CO382" s="50" t="s">
        <v>216</v>
      </c>
      <c r="CP382" s="51">
        <v>18</v>
      </c>
      <c r="CQ382" s="51">
        <v>11</v>
      </c>
      <c r="CR382">
        <f t="shared" si="437"/>
        <v>6.7064511948169434</v>
      </c>
      <c r="CS382">
        <f t="shared" si="438"/>
        <v>5.4093091056067406</v>
      </c>
      <c r="CT382">
        <f t="shared" si="439"/>
        <v>15.059846037838131</v>
      </c>
      <c r="CU382">
        <f t="shared" si="440"/>
        <v>17.516278143486989</v>
      </c>
      <c r="CV382">
        <f t="shared" si="441"/>
        <v>17.908010204995133</v>
      </c>
      <c r="CW382" s="79">
        <f t="shared" si="402"/>
        <v>5.4093091056067406</v>
      </c>
      <c r="CX382">
        <f t="shared" si="403"/>
        <v>2</v>
      </c>
      <c r="DC382" s="50" t="s">
        <v>216</v>
      </c>
      <c r="DD382" s="51">
        <v>18</v>
      </c>
      <c r="DE382" s="51">
        <v>11</v>
      </c>
      <c r="DF382">
        <f t="shared" si="442"/>
        <v>6.4238379951705351</v>
      </c>
      <c r="DG382">
        <f t="shared" si="443"/>
        <v>5.4897302805595292</v>
      </c>
      <c r="DH382">
        <f t="shared" si="444"/>
        <v>16.954320381168515</v>
      </c>
      <c r="DI382">
        <f t="shared" si="445"/>
        <v>20.498809483892781</v>
      </c>
      <c r="DJ382">
        <f t="shared" si="446"/>
        <v>17.962923161577855</v>
      </c>
      <c r="DK382" s="79">
        <f t="shared" si="404"/>
        <v>5.4897302805595292</v>
      </c>
      <c r="DL382">
        <f t="shared" si="405"/>
        <v>2</v>
      </c>
      <c r="DQ382" s="50" t="s">
        <v>216</v>
      </c>
      <c r="DR382" s="51">
        <v>18</v>
      </c>
      <c r="DS382" s="51">
        <v>11</v>
      </c>
      <c r="DT382">
        <f t="shared" si="447"/>
        <v>6.3308153607073177</v>
      </c>
      <c r="DU382">
        <f t="shared" si="448"/>
        <v>5.2459809991633959</v>
      </c>
      <c r="DV382">
        <f t="shared" si="449"/>
        <v>16.12001474204634</v>
      </c>
      <c r="DW382">
        <f t="shared" si="450"/>
        <v>20.446211979308917</v>
      </c>
      <c r="DX382">
        <f t="shared" si="451"/>
        <v>18.014609790917017</v>
      </c>
      <c r="DY382" s="79">
        <f t="shared" si="406"/>
        <v>5.2459809991633959</v>
      </c>
      <c r="DZ382">
        <f t="shared" si="407"/>
        <v>2</v>
      </c>
      <c r="EE382" s="50" t="s">
        <v>216</v>
      </c>
      <c r="EF382" s="51">
        <v>18</v>
      </c>
      <c r="EG382" s="51">
        <v>11</v>
      </c>
      <c r="EH382">
        <f t="shared" si="452"/>
        <v>6.3441200304055583</v>
      </c>
      <c r="EI382">
        <f t="shared" si="453"/>
        <v>5.3577386669934262</v>
      </c>
      <c r="EJ382">
        <f t="shared" si="454"/>
        <v>16.12001474204634</v>
      </c>
      <c r="EK382">
        <f t="shared" si="455"/>
        <v>20.446211979308917</v>
      </c>
      <c r="EL382">
        <f t="shared" si="456"/>
        <v>18.200477911886409</v>
      </c>
      <c r="EM382" s="79">
        <f t="shared" si="408"/>
        <v>5.3577386669934262</v>
      </c>
      <c r="EN382">
        <f t="shared" si="409"/>
        <v>2</v>
      </c>
      <c r="ES382" s="50" t="s">
        <v>216</v>
      </c>
      <c r="ET382" s="51">
        <v>18</v>
      </c>
      <c r="EU382" s="51">
        <v>11</v>
      </c>
      <c r="EV382">
        <f t="shared" si="457"/>
        <v>6.205530157225553</v>
      </c>
      <c r="EW382">
        <f t="shared" si="458"/>
        <v>5.5709326697230912</v>
      </c>
      <c r="EX382">
        <f t="shared" si="459"/>
        <v>16.12001474204634</v>
      </c>
      <c r="EY382">
        <f t="shared" si="460"/>
        <v>20.446211979308917</v>
      </c>
      <c r="EZ382">
        <f t="shared" si="461"/>
        <v>18.200477911886409</v>
      </c>
      <c r="FA382" s="79">
        <f t="shared" si="410"/>
        <v>5.5709326697230912</v>
      </c>
      <c r="FB382">
        <f t="shared" si="411"/>
        <v>2</v>
      </c>
    </row>
    <row r="383" spans="1:158">
      <c r="A383" s="50" t="s">
        <v>817</v>
      </c>
      <c r="B383" s="53">
        <v>2</v>
      </c>
      <c r="C383" s="53">
        <v>28</v>
      </c>
      <c r="H383" s="1">
        <v>382</v>
      </c>
      <c r="I383" s="50" t="s">
        <v>498</v>
      </c>
      <c r="J383" s="53">
        <v>2</v>
      </c>
      <c r="K383" s="53">
        <v>24</v>
      </c>
      <c r="L383">
        <f t="shared" si="385"/>
        <v>21.023796041628639</v>
      </c>
      <c r="M383">
        <f t="shared" si="386"/>
        <v>25.495097567963924</v>
      </c>
      <c r="N383">
        <f t="shared" si="387"/>
        <v>0</v>
      </c>
      <c r="O383">
        <f t="shared" si="388"/>
        <v>1</v>
      </c>
      <c r="P383">
        <f t="shared" si="389"/>
        <v>12.806248474865697</v>
      </c>
      <c r="Q383" s="79">
        <f t="shared" si="390"/>
        <v>0</v>
      </c>
      <c r="R383">
        <f t="shared" si="391"/>
        <v>3</v>
      </c>
      <c r="W383" s="50" t="s">
        <v>236</v>
      </c>
      <c r="X383" s="51">
        <v>19</v>
      </c>
      <c r="Y383" s="51">
        <v>8</v>
      </c>
      <c r="Z383">
        <f t="shared" si="412"/>
        <v>16.165163160327211</v>
      </c>
      <c r="AA383">
        <f t="shared" si="413"/>
        <v>2.7603209585630175</v>
      </c>
      <c r="AB383">
        <f t="shared" si="414"/>
        <v>23.274791530266899</v>
      </c>
      <c r="AC383">
        <f t="shared" si="415"/>
        <v>22.5</v>
      </c>
      <c r="AD383">
        <f t="shared" si="416"/>
        <v>9.8055558465710408</v>
      </c>
      <c r="AE383" s="79">
        <f t="shared" si="392"/>
        <v>2.7603209585630175</v>
      </c>
      <c r="AF383">
        <v>2</v>
      </c>
      <c r="AK383" s="50" t="s">
        <v>236</v>
      </c>
      <c r="AL383" s="51">
        <v>19</v>
      </c>
      <c r="AM383" s="51">
        <v>8</v>
      </c>
      <c r="AN383">
        <f t="shared" si="417"/>
        <v>11.558577953458956</v>
      </c>
      <c r="AO383">
        <f t="shared" si="418"/>
        <v>2.3001863967669749</v>
      </c>
      <c r="AP383">
        <f t="shared" si="419"/>
        <v>23.595626719324809</v>
      </c>
      <c r="AQ383">
        <f t="shared" si="420"/>
        <v>21.666666666400001</v>
      </c>
      <c r="AR383">
        <f t="shared" si="421"/>
        <v>10.390885960527568</v>
      </c>
      <c r="AS383" s="79">
        <f t="shared" si="394"/>
        <v>2.3001863967669749</v>
      </c>
      <c r="AT383">
        <v>2</v>
      </c>
      <c r="AY383" s="50" t="s">
        <v>236</v>
      </c>
      <c r="AZ383" s="51">
        <v>19</v>
      </c>
      <c r="BA383" s="51">
        <v>8</v>
      </c>
      <c r="BB383">
        <f t="shared" si="422"/>
        <v>5.6118533408353253</v>
      </c>
      <c r="BC383">
        <f t="shared" si="423"/>
        <v>1.5855247958571235</v>
      </c>
      <c r="BD383">
        <f t="shared" si="424"/>
        <v>23.729257562546472</v>
      </c>
      <c r="BE383">
        <f t="shared" si="425"/>
        <v>21.666666666400001</v>
      </c>
      <c r="BF383">
        <f t="shared" si="426"/>
        <v>10.044553273123579</v>
      </c>
      <c r="BG383" s="79">
        <f t="shared" si="396"/>
        <v>1.5855247958571235</v>
      </c>
      <c r="BH383">
        <f t="shared" si="397"/>
        <v>2</v>
      </c>
      <c r="BM383" s="50" t="s">
        <v>236</v>
      </c>
      <c r="BN383" s="51">
        <v>19</v>
      </c>
      <c r="BO383" s="51">
        <v>8</v>
      </c>
      <c r="BP383">
        <f t="shared" si="427"/>
        <v>7.5942641841330047</v>
      </c>
      <c r="BQ383">
        <f t="shared" si="428"/>
        <v>2.7596545772934342</v>
      </c>
      <c r="BR383">
        <f t="shared" si="429"/>
        <v>23.666159597703878</v>
      </c>
      <c r="BS383">
        <f t="shared" si="430"/>
        <v>19.759048560090136</v>
      </c>
      <c r="BT383">
        <f t="shared" si="431"/>
        <v>14.239821679704642</v>
      </c>
      <c r="BU383" s="79">
        <f t="shared" si="398"/>
        <v>2.7596545772934342</v>
      </c>
      <c r="BV383">
        <f t="shared" si="399"/>
        <v>2</v>
      </c>
      <c r="CA383" s="50" t="s">
        <v>236</v>
      </c>
      <c r="CB383" s="51">
        <v>19</v>
      </c>
      <c r="CC383" s="51">
        <v>8</v>
      </c>
      <c r="CD383">
        <f t="shared" si="432"/>
        <v>8.9938774030060618</v>
      </c>
      <c r="CE383">
        <f t="shared" si="433"/>
        <v>2.5760456597144819</v>
      </c>
      <c r="CF383">
        <f t="shared" si="434"/>
        <v>23.794091823716887</v>
      </c>
      <c r="CG383">
        <f t="shared" si="435"/>
        <v>19.759048560090136</v>
      </c>
      <c r="CH383">
        <f t="shared" si="436"/>
        <v>17.420702806967675</v>
      </c>
      <c r="CI383" s="79">
        <f t="shared" si="400"/>
        <v>2.5760456597144819</v>
      </c>
      <c r="CJ383">
        <f t="shared" si="401"/>
        <v>2</v>
      </c>
      <c r="CO383" s="50" t="s">
        <v>236</v>
      </c>
      <c r="CP383" s="51">
        <v>19</v>
      </c>
      <c r="CQ383" s="51">
        <v>8</v>
      </c>
      <c r="CR383">
        <f t="shared" si="437"/>
        <v>8.6771362296820946</v>
      </c>
      <c r="CS383">
        <f t="shared" si="438"/>
        <v>2.2606691487256594</v>
      </c>
      <c r="CT383">
        <f t="shared" si="439"/>
        <v>16.930587586300391</v>
      </c>
      <c r="CU383">
        <f t="shared" si="440"/>
        <v>19.759048560090136</v>
      </c>
      <c r="CV383">
        <f t="shared" si="441"/>
        <v>20.184328324276979</v>
      </c>
      <c r="CW383" s="79">
        <f t="shared" si="402"/>
        <v>2.2606691487256594</v>
      </c>
      <c r="CX383">
        <f t="shared" si="403"/>
        <v>2</v>
      </c>
      <c r="DC383" s="50" t="s">
        <v>236</v>
      </c>
      <c r="DD383" s="51">
        <v>19</v>
      </c>
      <c r="DE383" s="51">
        <v>8</v>
      </c>
      <c r="DF383">
        <f t="shared" si="442"/>
        <v>8.5859402215596976</v>
      </c>
      <c r="DG383">
        <f t="shared" si="443"/>
        <v>2.3308230398921745</v>
      </c>
      <c r="DH383">
        <f t="shared" si="444"/>
        <v>17.122011134831858</v>
      </c>
      <c r="DI383">
        <f t="shared" si="445"/>
        <v>23.336073454138184</v>
      </c>
      <c r="DJ383">
        <f t="shared" si="446"/>
        <v>20.249686073338278</v>
      </c>
      <c r="DK383" s="79">
        <f t="shared" si="404"/>
        <v>2.3308230398921745</v>
      </c>
      <c r="DL383">
        <f t="shared" si="405"/>
        <v>2</v>
      </c>
      <c r="DQ383" s="50" t="s">
        <v>236</v>
      </c>
      <c r="DR383" s="51">
        <v>19</v>
      </c>
      <c r="DS383" s="51">
        <v>8</v>
      </c>
      <c r="DT383">
        <f t="shared" si="447"/>
        <v>8.7260210480704057</v>
      </c>
      <c r="DU383">
        <f t="shared" si="448"/>
        <v>2.2412365996439085</v>
      </c>
      <c r="DV383">
        <f t="shared" si="449"/>
        <v>16.140679723970468</v>
      </c>
      <c r="DW383">
        <f t="shared" si="450"/>
        <v>23.289365020773655</v>
      </c>
      <c r="DX383">
        <f t="shared" si="451"/>
        <v>20.287502795539012</v>
      </c>
      <c r="DY383" s="79">
        <f t="shared" si="406"/>
        <v>2.2412365996439085</v>
      </c>
      <c r="DZ383">
        <f t="shared" si="407"/>
        <v>2</v>
      </c>
      <c r="EE383" s="50" t="s">
        <v>236</v>
      </c>
      <c r="EF383" s="51">
        <v>19</v>
      </c>
      <c r="EG383" s="51">
        <v>8</v>
      </c>
      <c r="EH383">
        <f t="shared" si="452"/>
        <v>8.6418030167432658</v>
      </c>
      <c r="EI383">
        <f t="shared" si="453"/>
        <v>2.2158932509930369</v>
      </c>
      <c r="EJ383">
        <f t="shared" si="454"/>
        <v>16.140679723970468</v>
      </c>
      <c r="EK383">
        <f t="shared" si="455"/>
        <v>23.289365020773655</v>
      </c>
      <c r="EL383">
        <f t="shared" si="456"/>
        <v>20.464502381955565</v>
      </c>
      <c r="EM383" s="79">
        <f t="shared" si="408"/>
        <v>2.2158932509930369</v>
      </c>
      <c r="EN383">
        <f t="shared" si="409"/>
        <v>2</v>
      </c>
      <c r="ES383" s="50" t="s">
        <v>236</v>
      </c>
      <c r="ET383" s="51">
        <v>19</v>
      </c>
      <c r="EU383" s="51">
        <v>8</v>
      </c>
      <c r="EV383">
        <f t="shared" si="457"/>
        <v>8.4807328959374608</v>
      </c>
      <c r="EW383">
        <f t="shared" si="458"/>
        <v>2.4151105917924438</v>
      </c>
      <c r="EX383">
        <f t="shared" si="459"/>
        <v>16.140679723970468</v>
      </c>
      <c r="EY383">
        <f t="shared" si="460"/>
        <v>23.289365020773655</v>
      </c>
      <c r="EZ383">
        <f t="shared" si="461"/>
        <v>20.464502381955565</v>
      </c>
      <c r="FA383" s="79">
        <f t="shared" si="410"/>
        <v>2.4151105917924438</v>
      </c>
      <c r="FB383">
        <f t="shared" si="411"/>
        <v>2</v>
      </c>
    </row>
    <row r="384" spans="1:158">
      <c r="A384" s="50" t="s">
        <v>819</v>
      </c>
      <c r="B384" s="53">
        <v>19</v>
      </c>
      <c r="C384" s="53">
        <v>28</v>
      </c>
      <c r="H384" s="1">
        <v>383</v>
      </c>
      <c r="I384" s="50" t="s">
        <v>1187</v>
      </c>
      <c r="J384" s="53">
        <v>9</v>
      </c>
      <c r="K384" s="53">
        <v>12</v>
      </c>
      <c r="L384">
        <f t="shared" si="385"/>
        <v>10.816653826391969</v>
      </c>
      <c r="M384">
        <f t="shared" si="386"/>
        <v>12.206555615733702</v>
      </c>
      <c r="N384">
        <f t="shared" si="387"/>
        <v>13.892443989449804</v>
      </c>
      <c r="O384">
        <f t="shared" si="388"/>
        <v>14.422205101855956</v>
      </c>
      <c r="P384">
        <f t="shared" si="389"/>
        <v>2.2360679774997898</v>
      </c>
      <c r="Q384" s="79">
        <f t="shared" si="390"/>
        <v>2.2360679774997898</v>
      </c>
      <c r="R384">
        <f t="shared" si="391"/>
        <v>5</v>
      </c>
      <c r="W384" s="50" t="s">
        <v>238</v>
      </c>
      <c r="X384" s="51">
        <v>19</v>
      </c>
      <c r="Y384" s="51">
        <v>5</v>
      </c>
      <c r="Z384">
        <f t="shared" si="412"/>
        <v>15.722992717673057</v>
      </c>
      <c r="AA384">
        <f t="shared" si="413"/>
        <v>3.5992369925141432</v>
      </c>
      <c r="AB384">
        <f t="shared" si="414"/>
        <v>25.635279082884665</v>
      </c>
      <c r="AC384">
        <f t="shared" si="415"/>
        <v>24.418230894149559</v>
      </c>
      <c r="AD384">
        <f t="shared" si="416"/>
        <v>12.639029998634285</v>
      </c>
      <c r="AE384" s="79">
        <f t="shared" si="392"/>
        <v>3.5992369925141432</v>
      </c>
      <c r="AF384">
        <v>2</v>
      </c>
      <c r="AK384" s="50" t="s">
        <v>238</v>
      </c>
      <c r="AL384" s="51">
        <v>19</v>
      </c>
      <c r="AM384" s="51">
        <v>5</v>
      </c>
      <c r="AN384">
        <f t="shared" si="417"/>
        <v>11.338349576291401</v>
      </c>
      <c r="AO384">
        <f t="shared" si="418"/>
        <v>2.5959840754272436</v>
      </c>
      <c r="AP384">
        <f t="shared" si="419"/>
        <v>25.951449636151633</v>
      </c>
      <c r="AQ384">
        <f t="shared" si="420"/>
        <v>23.589074683693909</v>
      </c>
      <c r="AR384">
        <f t="shared" si="421"/>
        <v>13.2947550193559</v>
      </c>
      <c r="AS384" s="79">
        <f t="shared" si="394"/>
        <v>2.5959840754272436</v>
      </c>
      <c r="AT384">
        <f t="shared" si="395"/>
        <v>2</v>
      </c>
      <c r="AY384" s="50" t="s">
        <v>238</v>
      </c>
      <c r="AZ384" s="51">
        <v>19</v>
      </c>
      <c r="BA384" s="51">
        <v>5</v>
      </c>
      <c r="BB384">
        <f t="shared" si="422"/>
        <v>5.4416488298166215</v>
      </c>
      <c r="BC384">
        <f t="shared" si="423"/>
        <v>3.3187179573259575</v>
      </c>
      <c r="BD384">
        <f t="shared" si="424"/>
        <v>26.048152255192093</v>
      </c>
      <c r="BE384">
        <f t="shared" si="425"/>
        <v>23.589074683693909</v>
      </c>
      <c r="BF384">
        <f t="shared" si="426"/>
        <v>13.017450828661408</v>
      </c>
      <c r="BG384" s="79">
        <f t="shared" si="396"/>
        <v>3.3187179573259575</v>
      </c>
      <c r="BH384">
        <f t="shared" si="397"/>
        <v>2</v>
      </c>
      <c r="BM384" s="50" t="s">
        <v>238</v>
      </c>
      <c r="BN384" s="51">
        <v>19</v>
      </c>
      <c r="BO384" s="51">
        <v>5</v>
      </c>
      <c r="BP384">
        <f t="shared" si="427"/>
        <v>8.6956653609948287</v>
      </c>
      <c r="BQ384">
        <f t="shared" si="428"/>
        <v>2.8757309891532974</v>
      </c>
      <c r="BR384">
        <f t="shared" si="429"/>
        <v>25.980708659387862</v>
      </c>
      <c r="BS384">
        <f t="shared" si="430"/>
        <v>21.420084033448607</v>
      </c>
      <c r="BT384">
        <f t="shared" si="431"/>
        <v>17.234421044229663</v>
      </c>
      <c r="BU384" s="79">
        <f t="shared" si="398"/>
        <v>2.8757309891532974</v>
      </c>
      <c r="BV384">
        <f t="shared" si="399"/>
        <v>2</v>
      </c>
      <c r="CA384" s="50" t="s">
        <v>238</v>
      </c>
      <c r="CB384" s="51">
        <v>19</v>
      </c>
      <c r="CC384" s="51">
        <v>5</v>
      </c>
      <c r="CD384">
        <f t="shared" si="432"/>
        <v>10.516548641084825</v>
      </c>
      <c r="CE384">
        <f t="shared" si="433"/>
        <v>1.45827887557004</v>
      </c>
      <c r="CF384">
        <f t="shared" si="434"/>
        <v>26.095055262931918</v>
      </c>
      <c r="CG384">
        <f t="shared" si="435"/>
        <v>21.420084033448607</v>
      </c>
      <c r="CH384">
        <f t="shared" si="436"/>
        <v>20.334229424020261</v>
      </c>
      <c r="CI384" s="79">
        <f t="shared" si="400"/>
        <v>1.45827887557004</v>
      </c>
      <c r="CJ384">
        <f t="shared" si="401"/>
        <v>2</v>
      </c>
      <c r="CO384" s="50" t="s">
        <v>238</v>
      </c>
      <c r="CP384" s="51">
        <v>19</v>
      </c>
      <c r="CQ384" s="51">
        <v>5</v>
      </c>
      <c r="CR384">
        <f t="shared" si="437"/>
        <v>10.4597952966806</v>
      </c>
      <c r="CS384">
        <f t="shared" si="438"/>
        <v>0.87213817712562003</v>
      </c>
      <c r="CT384">
        <f t="shared" si="439"/>
        <v>18.279969803514142</v>
      </c>
      <c r="CU384">
        <f t="shared" si="440"/>
        <v>21.420084033448607</v>
      </c>
      <c r="CV384">
        <f t="shared" si="441"/>
        <v>22.987920591088919</v>
      </c>
      <c r="CW384" s="79">
        <f t="shared" si="402"/>
        <v>0.87213817712562003</v>
      </c>
      <c r="CX384">
        <f t="shared" si="403"/>
        <v>2</v>
      </c>
      <c r="DC384" s="50" t="s">
        <v>238</v>
      </c>
      <c r="DD384" s="51">
        <v>19</v>
      </c>
      <c r="DE384" s="51">
        <v>5</v>
      </c>
      <c r="DF384">
        <f t="shared" si="442"/>
        <v>10.524625988993462</v>
      </c>
      <c r="DG384">
        <f t="shared" si="443"/>
        <v>0.94104528758832662</v>
      </c>
      <c r="DH384">
        <f t="shared" si="444"/>
        <v>16.857142856999999</v>
      </c>
      <c r="DI384">
        <f t="shared" si="445"/>
        <v>25.61622300295133</v>
      </c>
      <c r="DJ384">
        <f t="shared" si="446"/>
        <v>23.057491557165324</v>
      </c>
      <c r="DK384" s="79">
        <f t="shared" si="404"/>
        <v>0.94104528758832662</v>
      </c>
      <c r="DL384">
        <f t="shared" si="405"/>
        <v>2</v>
      </c>
      <c r="DQ384" s="50" t="s">
        <v>238</v>
      </c>
      <c r="DR384" s="51">
        <v>19</v>
      </c>
      <c r="DS384" s="51">
        <v>5</v>
      </c>
      <c r="DT384">
        <f t="shared" si="447"/>
        <v>10.838952573536233</v>
      </c>
      <c r="DU384">
        <f t="shared" si="448"/>
        <v>0.87687183076170849</v>
      </c>
      <c r="DV384">
        <f t="shared" si="449"/>
        <v>15.769096330982045</v>
      </c>
      <c r="DW384">
        <f t="shared" si="450"/>
        <v>25.577146858686866</v>
      </c>
      <c r="DX384">
        <f t="shared" si="451"/>
        <v>23.08919815755851</v>
      </c>
      <c r="DY384" s="79">
        <f t="shared" si="406"/>
        <v>0.87687183076170849</v>
      </c>
      <c r="DZ384">
        <f t="shared" si="407"/>
        <v>2</v>
      </c>
      <c r="EE384" s="50" t="s">
        <v>238</v>
      </c>
      <c r="EF384" s="51">
        <v>19</v>
      </c>
      <c r="EG384" s="51">
        <v>5</v>
      </c>
      <c r="EH384">
        <f t="shared" si="452"/>
        <v>10.682804772165081</v>
      </c>
      <c r="EI384">
        <f t="shared" si="453"/>
        <v>0.86807626150960249</v>
      </c>
      <c r="EJ384">
        <f t="shared" si="454"/>
        <v>15.769096330982045</v>
      </c>
      <c r="EK384">
        <f t="shared" si="455"/>
        <v>25.577146858686866</v>
      </c>
      <c r="EL384">
        <f t="shared" si="456"/>
        <v>23.261632574285603</v>
      </c>
      <c r="EM384" s="79">
        <f t="shared" si="408"/>
        <v>0.86807626150960249</v>
      </c>
      <c r="EN384">
        <f t="shared" si="409"/>
        <v>2</v>
      </c>
      <c r="ES384" s="50" t="s">
        <v>238</v>
      </c>
      <c r="ET384" s="51">
        <v>19</v>
      </c>
      <c r="EU384" s="51">
        <v>5</v>
      </c>
      <c r="EV384">
        <f t="shared" si="457"/>
        <v>10.514098220591046</v>
      </c>
      <c r="EW384">
        <f t="shared" si="458"/>
        <v>0.84034331709608312</v>
      </c>
      <c r="EX384">
        <f t="shared" si="459"/>
        <v>15.769096330982045</v>
      </c>
      <c r="EY384">
        <f t="shared" si="460"/>
        <v>25.577146858686866</v>
      </c>
      <c r="EZ384">
        <f t="shared" si="461"/>
        <v>23.261632574285603</v>
      </c>
      <c r="FA384" s="79">
        <f t="shared" si="410"/>
        <v>0.84034331709608312</v>
      </c>
      <c r="FB384">
        <f t="shared" si="411"/>
        <v>2</v>
      </c>
    </row>
    <row r="385" spans="1:158">
      <c r="A385" s="50" t="s">
        <v>820</v>
      </c>
      <c r="B385" s="53">
        <v>19</v>
      </c>
      <c r="C385" s="53">
        <v>13</v>
      </c>
      <c r="H385" s="1">
        <v>384</v>
      </c>
      <c r="I385" s="50" t="s">
        <v>1010</v>
      </c>
      <c r="J385" s="51">
        <v>8</v>
      </c>
      <c r="K385" s="51">
        <v>36</v>
      </c>
      <c r="L385">
        <f t="shared" si="385"/>
        <v>33.376638536557273</v>
      </c>
      <c r="M385">
        <f t="shared" si="386"/>
        <v>32.893768406797051</v>
      </c>
      <c r="N385">
        <f t="shared" si="387"/>
        <v>13.416407864998739</v>
      </c>
      <c r="O385">
        <f t="shared" si="388"/>
        <v>13.892443989449804</v>
      </c>
      <c r="P385">
        <f t="shared" si="389"/>
        <v>22.090722034374522</v>
      </c>
      <c r="Q385" s="79">
        <f t="shared" si="390"/>
        <v>13.416407864998739</v>
      </c>
      <c r="R385">
        <f t="shared" si="391"/>
        <v>3</v>
      </c>
      <c r="W385" s="50" t="s">
        <v>250</v>
      </c>
      <c r="X385" s="51">
        <v>19</v>
      </c>
      <c r="Y385" s="51">
        <v>8</v>
      </c>
      <c r="Z385">
        <f t="shared" si="412"/>
        <v>16.165163160327211</v>
      </c>
      <c r="AA385">
        <f t="shared" si="413"/>
        <v>2.7603209585630175</v>
      </c>
      <c r="AB385">
        <f t="shared" si="414"/>
        <v>23.274791530266899</v>
      </c>
      <c r="AC385">
        <f t="shared" si="415"/>
        <v>22.5</v>
      </c>
      <c r="AD385">
        <f t="shared" si="416"/>
        <v>9.8055558465710408</v>
      </c>
      <c r="AE385" s="79">
        <f t="shared" si="392"/>
        <v>2.7603209585630175</v>
      </c>
      <c r="AF385">
        <v>2</v>
      </c>
      <c r="AK385" s="50" t="s">
        <v>250</v>
      </c>
      <c r="AL385" s="51">
        <v>19</v>
      </c>
      <c r="AM385" s="51">
        <v>8</v>
      </c>
      <c r="AN385">
        <f t="shared" si="417"/>
        <v>11.558577953458956</v>
      </c>
      <c r="AO385">
        <f t="shared" si="418"/>
        <v>2.3001863967669749</v>
      </c>
      <c r="AP385">
        <f t="shared" si="419"/>
        <v>23.595626719324809</v>
      </c>
      <c r="AQ385">
        <f t="shared" si="420"/>
        <v>21.666666666400001</v>
      </c>
      <c r="AR385">
        <f t="shared" si="421"/>
        <v>10.390885960527568</v>
      </c>
      <c r="AS385" s="79">
        <f t="shared" si="394"/>
        <v>2.3001863967669749</v>
      </c>
      <c r="AT385">
        <v>2</v>
      </c>
      <c r="AY385" s="50" t="s">
        <v>250</v>
      </c>
      <c r="AZ385" s="51">
        <v>19</v>
      </c>
      <c r="BA385" s="51">
        <v>8</v>
      </c>
      <c r="BB385">
        <f t="shared" si="422"/>
        <v>5.6118533408353253</v>
      </c>
      <c r="BC385">
        <f t="shared" si="423"/>
        <v>1.5855247958571235</v>
      </c>
      <c r="BD385">
        <f t="shared" si="424"/>
        <v>23.729257562546472</v>
      </c>
      <c r="BE385">
        <f t="shared" si="425"/>
        <v>21.666666666400001</v>
      </c>
      <c r="BF385">
        <f t="shared" si="426"/>
        <v>10.044553273123579</v>
      </c>
      <c r="BG385" s="79">
        <f t="shared" si="396"/>
        <v>1.5855247958571235</v>
      </c>
      <c r="BH385">
        <f t="shared" si="397"/>
        <v>2</v>
      </c>
      <c r="BM385" s="50" t="s">
        <v>250</v>
      </c>
      <c r="BN385" s="51">
        <v>19</v>
      </c>
      <c r="BO385" s="51">
        <v>8</v>
      </c>
      <c r="BP385">
        <f t="shared" si="427"/>
        <v>7.5942641841330047</v>
      </c>
      <c r="BQ385">
        <f t="shared" si="428"/>
        <v>2.7596545772934342</v>
      </c>
      <c r="BR385">
        <f t="shared" si="429"/>
        <v>23.666159597703878</v>
      </c>
      <c r="BS385">
        <f t="shared" si="430"/>
        <v>19.759048560090136</v>
      </c>
      <c r="BT385">
        <f t="shared" si="431"/>
        <v>14.239821679704642</v>
      </c>
      <c r="BU385" s="79">
        <f t="shared" si="398"/>
        <v>2.7596545772934342</v>
      </c>
      <c r="BV385">
        <f t="shared" si="399"/>
        <v>2</v>
      </c>
      <c r="CA385" s="50" t="s">
        <v>250</v>
      </c>
      <c r="CB385" s="51">
        <v>19</v>
      </c>
      <c r="CC385" s="51">
        <v>8</v>
      </c>
      <c r="CD385">
        <f t="shared" si="432"/>
        <v>8.9938774030060618</v>
      </c>
      <c r="CE385">
        <f t="shared" si="433"/>
        <v>2.5760456597144819</v>
      </c>
      <c r="CF385">
        <f t="shared" si="434"/>
        <v>23.794091823716887</v>
      </c>
      <c r="CG385">
        <f t="shared" si="435"/>
        <v>19.759048560090136</v>
      </c>
      <c r="CH385">
        <f t="shared" si="436"/>
        <v>17.420702806967675</v>
      </c>
      <c r="CI385" s="79">
        <f t="shared" si="400"/>
        <v>2.5760456597144819</v>
      </c>
      <c r="CJ385">
        <f t="shared" si="401"/>
        <v>2</v>
      </c>
      <c r="CO385" s="50" t="s">
        <v>250</v>
      </c>
      <c r="CP385" s="51">
        <v>19</v>
      </c>
      <c r="CQ385" s="51">
        <v>8</v>
      </c>
      <c r="CR385">
        <f t="shared" si="437"/>
        <v>8.6771362296820946</v>
      </c>
      <c r="CS385">
        <f t="shared" si="438"/>
        <v>2.2606691487256594</v>
      </c>
      <c r="CT385">
        <f t="shared" si="439"/>
        <v>16.930587586300391</v>
      </c>
      <c r="CU385">
        <f t="shared" si="440"/>
        <v>19.759048560090136</v>
      </c>
      <c r="CV385">
        <f t="shared" si="441"/>
        <v>20.184328324276979</v>
      </c>
      <c r="CW385" s="79">
        <f t="shared" si="402"/>
        <v>2.2606691487256594</v>
      </c>
      <c r="CX385">
        <f t="shared" si="403"/>
        <v>2</v>
      </c>
      <c r="DC385" s="50" t="s">
        <v>250</v>
      </c>
      <c r="DD385" s="51">
        <v>19</v>
      </c>
      <c r="DE385" s="51">
        <v>8</v>
      </c>
      <c r="DF385">
        <f t="shared" si="442"/>
        <v>8.5859402215596976</v>
      </c>
      <c r="DG385">
        <f t="shared" si="443"/>
        <v>2.3308230398921745</v>
      </c>
      <c r="DH385">
        <f t="shared" si="444"/>
        <v>17.122011134831858</v>
      </c>
      <c r="DI385">
        <f t="shared" si="445"/>
        <v>23.336073454138184</v>
      </c>
      <c r="DJ385">
        <f t="shared" si="446"/>
        <v>20.249686073338278</v>
      </c>
      <c r="DK385" s="79">
        <f t="shared" si="404"/>
        <v>2.3308230398921745</v>
      </c>
      <c r="DL385">
        <f t="shared" si="405"/>
        <v>2</v>
      </c>
      <c r="DQ385" s="50" t="s">
        <v>250</v>
      </c>
      <c r="DR385" s="51">
        <v>19</v>
      </c>
      <c r="DS385" s="51">
        <v>8</v>
      </c>
      <c r="DT385">
        <f t="shared" si="447"/>
        <v>8.7260210480704057</v>
      </c>
      <c r="DU385">
        <f t="shared" si="448"/>
        <v>2.2412365996439085</v>
      </c>
      <c r="DV385">
        <f t="shared" si="449"/>
        <v>16.140679723970468</v>
      </c>
      <c r="DW385">
        <f t="shared" si="450"/>
        <v>23.289365020773655</v>
      </c>
      <c r="DX385">
        <f t="shared" si="451"/>
        <v>20.287502795539012</v>
      </c>
      <c r="DY385" s="79">
        <f t="shared" si="406"/>
        <v>2.2412365996439085</v>
      </c>
      <c r="DZ385">
        <f t="shared" si="407"/>
        <v>2</v>
      </c>
      <c r="EE385" s="50" t="s">
        <v>250</v>
      </c>
      <c r="EF385" s="51">
        <v>19</v>
      </c>
      <c r="EG385" s="51">
        <v>8</v>
      </c>
      <c r="EH385">
        <f t="shared" si="452"/>
        <v>8.6418030167432658</v>
      </c>
      <c r="EI385">
        <f t="shared" si="453"/>
        <v>2.2158932509930369</v>
      </c>
      <c r="EJ385">
        <f t="shared" si="454"/>
        <v>16.140679723970468</v>
      </c>
      <c r="EK385">
        <f t="shared" si="455"/>
        <v>23.289365020773655</v>
      </c>
      <c r="EL385">
        <f t="shared" si="456"/>
        <v>20.464502381955565</v>
      </c>
      <c r="EM385" s="79">
        <f t="shared" si="408"/>
        <v>2.2158932509930369</v>
      </c>
      <c r="EN385">
        <f t="shared" si="409"/>
        <v>2</v>
      </c>
      <c r="ES385" s="50" t="s">
        <v>250</v>
      </c>
      <c r="ET385" s="51">
        <v>19</v>
      </c>
      <c r="EU385" s="51">
        <v>8</v>
      </c>
      <c r="EV385">
        <f t="shared" si="457"/>
        <v>8.4807328959374608</v>
      </c>
      <c r="EW385">
        <f t="shared" si="458"/>
        <v>2.4151105917924438</v>
      </c>
      <c r="EX385">
        <f t="shared" si="459"/>
        <v>16.140679723970468</v>
      </c>
      <c r="EY385">
        <f t="shared" si="460"/>
        <v>23.289365020773655</v>
      </c>
      <c r="EZ385">
        <f t="shared" si="461"/>
        <v>20.464502381955565</v>
      </c>
      <c r="FA385" s="79">
        <f t="shared" si="410"/>
        <v>2.4151105917924438</v>
      </c>
      <c r="FB385">
        <f t="shared" si="411"/>
        <v>2</v>
      </c>
    </row>
    <row r="386" spans="1:158">
      <c r="A386" s="50" t="s">
        <v>821</v>
      </c>
      <c r="B386" s="53">
        <v>12</v>
      </c>
      <c r="C386" s="53">
        <v>12</v>
      </c>
      <c r="H386" s="1">
        <v>385</v>
      </c>
      <c r="I386" s="50" t="s">
        <v>449</v>
      </c>
      <c r="J386" s="53">
        <v>16</v>
      </c>
      <c r="K386" s="53">
        <v>2</v>
      </c>
      <c r="L386">
        <f t="shared" ref="L386:L449" si="462">SQRT(((J386-$F$2)^2+(K386-$G$2)^2))</f>
        <v>13.038404810405298</v>
      </c>
      <c r="M386">
        <f t="shared" ref="M386:M449" si="463">SQRT(((J386-$F$3)^2+(K386-$G$3)^2))</f>
        <v>4.2426406871192848</v>
      </c>
      <c r="N386">
        <f t="shared" ref="N386:N449" si="464">SQRT(((J386-$F$4)^2+(K386-$G$4)^2))</f>
        <v>26.076809620810597</v>
      </c>
      <c r="O386">
        <f t="shared" ref="O386:O449" si="465">SQRT(((J386-$F$5)^2+(K386-$G$5)^2))</f>
        <v>26.627053911388696</v>
      </c>
      <c r="P386">
        <f t="shared" ref="P386:P449" si="466">SQRT(((J386-$F$6)^2+(K386-$G$6)^2))</f>
        <v>13.416407864998739</v>
      </c>
      <c r="Q386" s="79">
        <f t="shared" ref="Q386:Q449" si="467">MIN(L386,M386,N386,O386,P386)</f>
        <v>4.2426406871192848</v>
      </c>
      <c r="R386">
        <f t="shared" ref="R386:R449" si="468">IF(AND(L386&lt;M386,L386&lt;N386,L386&lt;O386,L386&lt;P386),1,IF(AND(M386&lt;L386,M386&lt;N386,M386&lt;O386,M386&lt;P386),2,IF(AND(N386&lt;L386,N386&lt;M386,N386&lt;O386,N386&lt;P386),3,IF(AND(O386&lt;L386,O386&lt;M386,O386&lt;N386,O386&lt;P386),4,IF(AND(P386&lt;L386,P386&lt;M386,P386&lt;N386,P386&lt;O386),5)))))</f>
        <v>2</v>
      </c>
      <c r="W386" s="50" t="s">
        <v>252</v>
      </c>
      <c r="X386" s="51">
        <v>19</v>
      </c>
      <c r="Y386" s="51">
        <v>11</v>
      </c>
      <c r="Z386">
        <f t="shared" si="412"/>
        <v>17.129287784376793</v>
      </c>
      <c r="AA386">
        <f t="shared" si="413"/>
        <v>4.5038024668364685</v>
      </c>
      <c r="AB386">
        <f t="shared" si="414"/>
        <v>21.07757832146245</v>
      </c>
      <c r="AC386">
        <f t="shared" si="415"/>
        <v>20.838665984174707</v>
      </c>
      <c r="AD386">
        <f t="shared" si="416"/>
        <v>7.1100472300871314</v>
      </c>
      <c r="AE386" s="79">
        <f t="shared" ref="AE386:AE449" si="469">MIN(Z386,AA386,AB386,AC386,AD386)</f>
        <v>4.5038024668364685</v>
      </c>
      <c r="AF386">
        <v>2</v>
      </c>
      <c r="AK386" s="50" t="s">
        <v>252</v>
      </c>
      <c r="AL386" s="51">
        <v>19</v>
      </c>
      <c r="AM386" s="51">
        <v>11</v>
      </c>
      <c r="AN386">
        <f t="shared" si="417"/>
        <v>12.515721213665133</v>
      </c>
      <c r="AO386">
        <f t="shared" si="418"/>
        <v>4.6736047757455745</v>
      </c>
      <c r="AP386">
        <f t="shared" si="419"/>
        <v>21.401622890279018</v>
      </c>
      <c r="AQ386">
        <f t="shared" si="420"/>
        <v>20.011108026116116</v>
      </c>
      <c r="AR386">
        <f t="shared" si="421"/>
        <v>7.5624408139627048</v>
      </c>
      <c r="AS386" s="79">
        <f t="shared" ref="AS386:AS449" si="470">MIN(AN386,AO386,AP386,AQ386,AR386)</f>
        <v>4.6736047757455745</v>
      </c>
      <c r="AT386">
        <v>2</v>
      </c>
      <c r="AY386" s="50" t="s">
        <v>252</v>
      </c>
      <c r="AZ386" s="51">
        <v>19</v>
      </c>
      <c r="BA386" s="51">
        <v>11</v>
      </c>
      <c r="BB386">
        <f t="shared" si="422"/>
        <v>7.1675835433599655</v>
      </c>
      <c r="BC386">
        <f t="shared" si="423"/>
        <v>3.4661057220283649</v>
      </c>
      <c r="BD386">
        <f t="shared" si="424"/>
        <v>21.578903888512709</v>
      </c>
      <c r="BE386">
        <f t="shared" si="425"/>
        <v>20.011108026116116</v>
      </c>
      <c r="BF386">
        <f t="shared" si="426"/>
        <v>7.0945101900425529</v>
      </c>
      <c r="BG386" s="79">
        <f t="shared" ref="BG386:BG449" si="471">MIN(BB386,BC386,BD386,BE386,BF386)</f>
        <v>3.4661057220283649</v>
      </c>
      <c r="BH386">
        <v>2</v>
      </c>
      <c r="BM386" s="50" t="s">
        <v>252</v>
      </c>
      <c r="BN386" s="51">
        <v>19</v>
      </c>
      <c r="BO386" s="51">
        <v>11</v>
      </c>
      <c r="BP386">
        <f t="shared" si="427"/>
        <v>7.5980985072849201</v>
      </c>
      <c r="BQ386">
        <f t="shared" si="428"/>
        <v>4.9961543260768675</v>
      </c>
      <c r="BR386">
        <f t="shared" si="429"/>
        <v>21.521547290192483</v>
      </c>
      <c r="BS386">
        <f t="shared" si="430"/>
        <v>18.439631232755172</v>
      </c>
      <c r="BT386">
        <f t="shared" si="431"/>
        <v>11.248100915700672</v>
      </c>
      <c r="BU386" s="79">
        <f t="shared" ref="BU386:BU449" si="472">MIN(BP386,BQ386,BR386,BS386,BT386)</f>
        <v>4.9961543260768675</v>
      </c>
      <c r="BV386">
        <f t="shared" ref="BV386:BV449" si="473">IF(AND(BP386&lt;BQ386,BP386&lt;BR386,BP386&lt;BS386,BP386&lt;BT386),1,IF(AND(BQ386&lt;BB386,BP386&lt;BR386,BP386&lt;BS386,BP386&lt;BT386),2,IF(AND(BR386&lt;BP386,BR386&lt;BQ386,BR386&lt;BS386,BR386&lt;BT386),3,IF(AND(BS386&lt;BP386,BS386&lt;BQ386,BS386&lt;BR386,BS386&lt;BT386),4,IF(AND(BT386&lt;BP386,BT386&lt;BQ386,BT386&lt;BR386,BT386&lt;BS386),5)))))</f>
        <v>2</v>
      </c>
      <c r="CA386" s="50" t="s">
        <v>252</v>
      </c>
      <c r="CB386" s="51">
        <v>19</v>
      </c>
      <c r="CC386" s="51">
        <v>11</v>
      </c>
      <c r="CD386">
        <f t="shared" si="432"/>
        <v>8.3175637154339288</v>
      </c>
      <c r="CE386">
        <f t="shared" si="433"/>
        <v>5.3986521653958981</v>
      </c>
      <c r="CF386">
        <f t="shared" si="434"/>
        <v>21.664849463023529</v>
      </c>
      <c r="CG386">
        <f t="shared" si="435"/>
        <v>18.439631232755172</v>
      </c>
      <c r="CH386">
        <f t="shared" si="436"/>
        <v>14.542382415157821</v>
      </c>
      <c r="CI386" s="79">
        <f t="shared" ref="CI386:CI449" si="474">MIN(CD386,CE386,CF386,CG386,CH386)</f>
        <v>5.3986521653958981</v>
      </c>
      <c r="CJ386">
        <f t="shared" ref="CJ386:CJ449" si="475">IF(AND(CD386&lt;CE386,CD386&lt;CF386,CD386&lt;CG386,CD386&lt;CH386),1,IF(AND(CE386&lt;BP386,CD386&lt;CF386,CD386&lt;CG386,CD386&lt;CH386),2,IF(AND(CF386&lt;CD386,CF386&lt;CE386,CF386&lt;CG386,CF386&lt;CH386),3,IF(AND(CG386&lt;CD386,CG386&lt;CE386,CG386&lt;CF386,CG386&lt;CH386),4,IF(AND(CH386&lt;CD386,CH386&lt;CE386,CH386&lt;CF386,CH386&lt;CG386),5)))))</f>
        <v>2</v>
      </c>
      <c r="CO386" s="50" t="s">
        <v>252</v>
      </c>
      <c r="CP386" s="51">
        <v>19</v>
      </c>
      <c r="CQ386" s="51">
        <v>11</v>
      </c>
      <c r="CR386">
        <f t="shared" si="437"/>
        <v>7.6927282968048214</v>
      </c>
      <c r="CS386">
        <f t="shared" si="438"/>
        <v>5.2402886370886099</v>
      </c>
      <c r="CT386">
        <f t="shared" si="439"/>
        <v>16.035345210421536</v>
      </c>
      <c r="CU386">
        <f t="shared" si="440"/>
        <v>18.439631232755172</v>
      </c>
      <c r="CV386">
        <f t="shared" si="441"/>
        <v>17.446195192712072</v>
      </c>
      <c r="CW386" s="79">
        <f t="shared" ref="CW386:CW449" si="476">MIN(CR386,CS386,CT386,CU386,CV386)</f>
        <v>5.2402886370886099</v>
      </c>
      <c r="CX386">
        <f t="shared" ref="CX386:CX449" si="477">IF(AND(CR386&lt;CS386,CR386&lt;CT386,CR386&lt;CU386,CR386&lt;CV386),1,IF(AND(CS386&lt;CD386,CR386&lt;CT386,CR386&lt;CU386,CR386&lt;CV386),2,IF(AND(CT386&lt;CR386,CT386&lt;CS386,CT386&lt;CU386,CT386&lt;CV386),3,IF(AND(CU386&lt;CR386,CU386&lt;CS386,CU386&lt;CT386,CU386&lt;CV386),4,IF(AND(CV386&lt;CR386,CV386&lt;CS386,CV386&lt;CT386,CV386&lt;CU386),5)))))</f>
        <v>2</v>
      </c>
      <c r="DC386" s="50" t="s">
        <v>252</v>
      </c>
      <c r="DD386" s="51">
        <v>19</v>
      </c>
      <c r="DE386" s="51">
        <v>11</v>
      </c>
      <c r="DF386">
        <f t="shared" si="442"/>
        <v>7.3938478999906803</v>
      </c>
      <c r="DG386">
        <f t="shared" si="443"/>
        <v>5.2896035629612363</v>
      </c>
      <c r="DH386">
        <f t="shared" si="444"/>
        <v>17.893106641981042</v>
      </c>
      <c r="DI386">
        <f t="shared" si="445"/>
        <v>21.235672053809193</v>
      </c>
      <c r="DJ386">
        <f t="shared" si="446"/>
        <v>17.505760629825549</v>
      </c>
      <c r="DK386" s="79">
        <f t="shared" ref="DK386:DK449" si="478">MIN(DF386,DG386,DH386,DI386,DJ386)</f>
        <v>5.2896035629612363</v>
      </c>
      <c r="DL386">
        <f t="shared" ref="DL386:DL449" si="479">IF(AND(DF386&lt;DG386,DF386&lt;DH386,DF386&lt;DI386,DF386&lt;DJ386),1,IF(AND(DG386&lt;CR386,DF386&lt;DH386,DF386&lt;DI386,DF386&lt;DJ386),2,IF(AND(DH386&lt;DF386,DH386&lt;DG386,DH386&lt;DI386,DH386&lt;DJ386),3,IF(AND(DI386&lt;DF386,DI386&lt;DG386,DI386&lt;DH386,DI386&lt;DJ386),4,IF(AND(DJ386&lt;DF386,DJ386&lt;DG386,DJ386&lt;DH386,DJ386&lt;DI386),5)))))</f>
        <v>2</v>
      </c>
      <c r="DQ386" s="50" t="s">
        <v>252</v>
      </c>
      <c r="DR386" s="51">
        <v>19</v>
      </c>
      <c r="DS386" s="51">
        <v>11</v>
      </c>
      <c r="DT386">
        <f t="shared" si="447"/>
        <v>7.2666356569851303</v>
      </c>
      <c r="DU386">
        <f t="shared" si="448"/>
        <v>5.2227750079419835</v>
      </c>
      <c r="DV386">
        <f t="shared" si="449"/>
        <v>17.040501307408519</v>
      </c>
      <c r="DW386">
        <f t="shared" si="450"/>
        <v>21.180146475197841</v>
      </c>
      <c r="DX386">
        <f t="shared" si="451"/>
        <v>17.551480501627299</v>
      </c>
      <c r="DY386" s="79">
        <f t="shared" ref="DY386:DY449" si="480">MIN(DT386,DU386,DV386,DW386,DX386)</f>
        <v>5.2227750079419835</v>
      </c>
      <c r="DZ386">
        <f t="shared" ref="DZ386:DZ449" si="481">IF(AND(DT386&lt;DU386,DT386&lt;DV386,DT386&lt;DW386,DT386&lt;DX386),1,IF(AND(DU386&lt;DF386,DT386&lt;DV386,DT386&lt;DW386,DT386&lt;DX386),2,IF(AND(DV386&lt;DT386,DV386&lt;DU386,DV386&lt;DW386,DV386&lt;DX386),3,IF(AND(DW386&lt;DT386,DW386&lt;DU386,DW386&lt;DV386,DW386&lt;DX386),4,IF(AND(DX386&lt;DT386,DX386&lt;DU386,DX386&lt;DV386,DX386&lt;DW386),5)))))</f>
        <v>2</v>
      </c>
      <c r="EE386" s="50" t="s">
        <v>252</v>
      </c>
      <c r="EF386" s="51">
        <v>19</v>
      </c>
      <c r="EG386" s="51">
        <v>11</v>
      </c>
      <c r="EH386">
        <f t="shared" si="452"/>
        <v>7.2965197841294867</v>
      </c>
      <c r="EI386">
        <f t="shared" si="453"/>
        <v>5.2025771886437679</v>
      </c>
      <c r="EJ386">
        <f t="shared" si="454"/>
        <v>17.040501307408519</v>
      </c>
      <c r="EK386">
        <f t="shared" si="455"/>
        <v>21.180146475197841</v>
      </c>
      <c r="EL386">
        <f t="shared" si="456"/>
        <v>17.733814182545871</v>
      </c>
      <c r="EM386" s="79">
        <f t="shared" ref="EM386:EM449" si="482">MIN(EH386,EI386,EJ386,EK386,EL386)</f>
        <v>5.2025771886437679</v>
      </c>
      <c r="EN386">
        <f t="shared" ref="EN386:EN449" si="483">IF(AND(EH386&lt;EI386,EH386&lt;EJ386,EH386&lt;EK386,EH386&lt;EL386),1,IF(AND(EI386&lt;DT386,EH386&lt;EJ386,EH386&lt;EK386,EH386&lt;EL386),2,IF(AND(EJ386&lt;EH386,EJ386&lt;EI386,EJ386&lt;EK386,EJ386&lt;EL386),3,IF(AND(EK386&lt;EH386,EK386&lt;EI386,EK386&lt;EJ386,EK386&lt;EL386),4,IF(AND(EL386&lt;EH386,EL386&lt;EI386,EL386&lt;EJ386,EL386&lt;EK386),5)))))</f>
        <v>2</v>
      </c>
      <c r="ES386" s="50" t="s">
        <v>252</v>
      </c>
      <c r="ET386" s="51">
        <v>19</v>
      </c>
      <c r="EU386" s="51">
        <v>11</v>
      </c>
      <c r="EV386">
        <f t="shared" si="457"/>
        <v>7.1623599122241686</v>
      </c>
      <c r="EW386">
        <f t="shared" si="458"/>
        <v>5.3813884314912679</v>
      </c>
      <c r="EX386">
        <f t="shared" si="459"/>
        <v>17.040501307408519</v>
      </c>
      <c r="EY386">
        <f t="shared" si="460"/>
        <v>21.180146475197841</v>
      </c>
      <c r="EZ386">
        <f t="shared" si="461"/>
        <v>17.733814182545871</v>
      </c>
      <c r="FA386" s="79">
        <f t="shared" ref="FA386:FA449" si="484">MIN(EV386,EW386,EX386,EY386,EZ386)</f>
        <v>5.3813884314912679</v>
      </c>
      <c r="FB386">
        <f t="shared" ref="FB386:FB420" si="485">IF(AND(EV386&lt;EW386,EV386&lt;EX386,EV386&lt;EY386,EV386&lt;EZ386),1,IF(AND(EW386&lt;EH386,EV386&lt;EX386,EV386&lt;EY386,EV386&lt;EZ386),2,IF(AND(EX386&lt;EV386,EX386&lt;EW386,EX386&lt;EY386,EX386&lt;EZ386),3,IF(AND(EY386&lt;EV386,EY386&lt;EW386,EY386&lt;EX386,EY386&lt;EZ386),4,IF(AND(EZ386&lt;EV386,EZ386&lt;EW386,EZ386&lt;EX386,EZ386&lt;EY386),5)))))</f>
        <v>2</v>
      </c>
    </row>
    <row r="387" spans="1:158">
      <c r="A387" s="50" t="s">
        <v>822</v>
      </c>
      <c r="B387" s="53">
        <v>9</v>
      </c>
      <c r="C387" s="53">
        <v>13</v>
      </c>
      <c r="H387" s="1">
        <v>386</v>
      </c>
      <c r="I387" s="50" t="s">
        <v>83</v>
      </c>
      <c r="J387" s="51">
        <v>2</v>
      </c>
      <c r="K387" s="51">
        <v>24</v>
      </c>
      <c r="L387">
        <f t="shared" si="462"/>
        <v>21.023796041628639</v>
      </c>
      <c r="M387">
        <f t="shared" si="463"/>
        <v>25.495097567963924</v>
      </c>
      <c r="N387">
        <f t="shared" si="464"/>
        <v>0</v>
      </c>
      <c r="O387">
        <f t="shared" si="465"/>
        <v>1</v>
      </c>
      <c r="P387">
        <f t="shared" si="466"/>
        <v>12.806248474865697</v>
      </c>
      <c r="Q387" s="79">
        <f t="shared" si="467"/>
        <v>0</v>
      </c>
      <c r="R387">
        <f t="shared" si="468"/>
        <v>3</v>
      </c>
      <c r="W387" s="50" t="s">
        <v>259</v>
      </c>
      <c r="X387" s="51">
        <v>19</v>
      </c>
      <c r="Y387" s="51">
        <v>5</v>
      </c>
      <c r="Z387">
        <f t="shared" ref="Z387:Z450" si="486">SQRT(((X387-$U$9)^2+(Y387-$V$9)^2))</f>
        <v>15.722992717673057</v>
      </c>
      <c r="AA387">
        <f t="shared" ref="AA387:AA450" si="487">SQRT(((X387-$U$10)^2+(Y387-$V$10)^2))</f>
        <v>3.5992369925141432</v>
      </c>
      <c r="AB387">
        <f t="shared" ref="AB387:AB450" si="488">SQRT(((X387-$U$11)^2+(Y387-$V$11)^2))</f>
        <v>25.635279082884665</v>
      </c>
      <c r="AC387">
        <f t="shared" ref="AC387:AC450" si="489">SQRT(((X387-$U$13)^2+(Y387-$V$13)^2))</f>
        <v>24.418230894149559</v>
      </c>
      <c r="AD387">
        <f t="shared" ref="AD387:AD450" si="490">SQRT(((X387-$U$15)^2+(Y387-$V$15)^2))</f>
        <v>12.639029998634285</v>
      </c>
      <c r="AE387" s="79">
        <f t="shared" si="469"/>
        <v>3.5992369925141432</v>
      </c>
      <c r="AF387">
        <v>2</v>
      </c>
      <c r="AK387" s="50" t="s">
        <v>259</v>
      </c>
      <c r="AL387" s="51">
        <v>19</v>
      </c>
      <c r="AM387" s="51">
        <v>5</v>
      </c>
      <c r="AN387">
        <f t="shared" ref="AN387:AN450" si="491">SQRT(((AL387-$AI$16)^2+(AM387-$AJ$16)^2))</f>
        <v>11.338349576291401</v>
      </c>
      <c r="AO387">
        <f t="shared" ref="AO387:AO450" si="492">SQRT(((AL387-$AI$17)^2+(AM387-$AJ$17)^2))</f>
        <v>2.5959840754272436</v>
      </c>
      <c r="AP387">
        <f t="shared" ref="AP387:AP450" si="493">SQRT(((AL387-$AI$18)^2+(AM387-$AJ$18)^2))</f>
        <v>25.951449636151633</v>
      </c>
      <c r="AQ387">
        <f t="shared" ref="AQ387:AQ450" si="494">SQRT(((AL387-$AI$19)^2+(AM387-$AJ$19)^2))</f>
        <v>23.589074683693909</v>
      </c>
      <c r="AR387">
        <f t="shared" ref="AR387:AR450" si="495">SQRT(((AL387-$AI$20)^2+(AM387-$AJ$20)^2))</f>
        <v>13.2947550193559</v>
      </c>
      <c r="AS387" s="79">
        <f t="shared" si="470"/>
        <v>2.5959840754272436</v>
      </c>
      <c r="AT387">
        <f t="shared" ref="AT387:AT449" si="496">IF(AND(AN387&lt;AO387,AN387&lt;AP387,AN387&lt;AQ387,AN387&lt;AR387),1,IF(AND(AO387&lt;Z387,AN387&lt;AP387,AN387&lt;AQ387,AN387&lt;AR387),2,IF(AND(AP387&lt;AN387,AP387&lt;AO387,AP387&lt;AQ387,AP387&lt;AR387),3,IF(AND(AQ387&lt;AN387,AQ387&lt;AO387,AQ387&lt;AP387,AQ387&lt;AR387),4,IF(AND(AR387&lt;AN387,AR387&lt;AO387,AR387&lt;AP387,AR387&lt;AQ387),5)))))</f>
        <v>2</v>
      </c>
      <c r="AY387" s="50" t="s">
        <v>259</v>
      </c>
      <c r="AZ387" s="51">
        <v>19</v>
      </c>
      <c r="BA387" s="51">
        <v>5</v>
      </c>
      <c r="BB387">
        <f t="shared" ref="BB387:BB450" si="497">SQRT(((AZ387-$AW$13)^2+(BA387-$AX$13)^2))</f>
        <v>5.4416488298166215</v>
      </c>
      <c r="BC387">
        <f t="shared" ref="BC387:BC450" si="498">SQRT(((AZ387-$AW$14)^2+(BA387-$AX$14)^2))</f>
        <v>3.3187179573259575</v>
      </c>
      <c r="BD387">
        <f t="shared" ref="BD387:BD450" si="499">SQRT(((AZ387-$AW$15)^2+(BA387-$AX$15)^2))</f>
        <v>26.048152255192093</v>
      </c>
      <c r="BE387">
        <f t="shared" ref="BE387:BE450" si="500">SQRT(((AZ387-$AW$16)^2+(BA387-$AX$16)^2))</f>
        <v>23.589074683693909</v>
      </c>
      <c r="BF387">
        <f t="shared" ref="BF387:BF450" si="501">SQRT(((AZ387-$AW$17)^2+(BA387-$AX$17)^2))</f>
        <v>13.017450828661408</v>
      </c>
      <c r="BG387" s="79">
        <f t="shared" si="471"/>
        <v>3.3187179573259575</v>
      </c>
      <c r="BH387">
        <f t="shared" ref="BH387:BH449" si="502">IF(AND(BB387&lt;BC387,BB387&lt;BD387,BB387&lt;BE387,BB387&lt;BF387),1,IF(AND(BC387&lt;AN387,BB387&lt;BD387,BB387&lt;BE387,BB387&lt;BF387),2,IF(AND(BD387&lt;BB387,BD387&lt;BC387,BD387&lt;BE387,BD387&lt;BF387),3,IF(AND(BE387&lt;BB387,BE387&lt;BC387,BE387&lt;BD387,BE387&lt;BF387),4,IF(AND(BF387&lt;BB387,BF387&lt;BC387,BF387&lt;BD387,BF387&lt;BE387),5)))))</f>
        <v>2</v>
      </c>
      <c r="BM387" s="50" t="s">
        <v>259</v>
      </c>
      <c r="BN387" s="51">
        <v>19</v>
      </c>
      <c r="BO387" s="51">
        <v>5</v>
      </c>
      <c r="BP387">
        <f t="shared" ref="BP387:BP450" si="503">SQRT(((BN387-$BK$6)^2+(BO387-$BL$6)^2))</f>
        <v>8.6956653609948287</v>
      </c>
      <c r="BQ387">
        <f t="shared" ref="BQ387:BQ450" si="504">SQRT(((BN387-$BK$7)^2+(BO387-$BL$7)^2))</f>
        <v>2.8757309891532974</v>
      </c>
      <c r="BR387">
        <f t="shared" ref="BR387:BR450" si="505">SQRT(((BN387-$BK$8)^2+(BO387-$BL$8)^2))</f>
        <v>25.980708659387862</v>
      </c>
      <c r="BS387">
        <f t="shared" ref="BS387:BS450" si="506">SQRT(((BN387-$BK$9)^2+(BO387-$BL$9)^2))</f>
        <v>21.420084033448607</v>
      </c>
      <c r="BT387">
        <f t="shared" ref="BT387:BT450" si="507">SQRT(((BN387-$BK$10)^2+(BO387-$BL$10)^2))</f>
        <v>17.234421044229663</v>
      </c>
      <c r="BU387" s="79">
        <f t="shared" si="472"/>
        <v>2.8757309891532974</v>
      </c>
      <c r="BV387">
        <f t="shared" si="473"/>
        <v>2</v>
      </c>
      <c r="CA387" s="50" t="s">
        <v>259</v>
      </c>
      <c r="CB387" s="51">
        <v>19</v>
      </c>
      <c r="CC387" s="51">
        <v>5</v>
      </c>
      <c r="CD387">
        <f t="shared" ref="CD387:CD450" si="508">SQRT(((CB387-$BY$16)^2+(CC387-$BZ$16)^2))</f>
        <v>10.516548641084825</v>
      </c>
      <c r="CE387">
        <f t="shared" ref="CE387:CE450" si="509">SQRT(((CB387-$BY$17)^2+(CC387-$BZ$17)^2))</f>
        <v>1.45827887557004</v>
      </c>
      <c r="CF387">
        <f t="shared" ref="CF387:CF450" si="510">SQRT(((CB387-$BY$18)^2+(CC387-$BZ$18)^2))</f>
        <v>26.095055262931918</v>
      </c>
      <c r="CG387">
        <f t="shared" ref="CG387:CG450" si="511">SQRT(((CB387-$BY$19)^2+(CC387-$BZ$19)^2))</f>
        <v>21.420084033448607</v>
      </c>
      <c r="CH387">
        <f t="shared" ref="CH387:CH450" si="512">SQRT(((CB387-$BY$20)^2+(CC387-$BZ$20)^2))</f>
        <v>20.334229424020261</v>
      </c>
      <c r="CI387" s="79">
        <f t="shared" si="474"/>
        <v>1.45827887557004</v>
      </c>
      <c r="CJ387">
        <f t="shared" si="475"/>
        <v>2</v>
      </c>
      <c r="CO387" s="50" t="s">
        <v>259</v>
      </c>
      <c r="CP387" s="51">
        <v>19</v>
      </c>
      <c r="CQ387" s="51">
        <v>5</v>
      </c>
      <c r="CR387">
        <f t="shared" ref="CR387:CR450" si="513">SQRT(((CP387-$CM$8)^2+(CQ387-$CN$8)^2))</f>
        <v>10.4597952966806</v>
      </c>
      <c r="CS387">
        <f t="shared" ref="CS387:CS450" si="514">SQRT(((CP387-$CM$9)^2+(CQ387-$CN$9)^2))</f>
        <v>0.87213817712562003</v>
      </c>
      <c r="CT387">
        <f t="shared" ref="CT387:CT450" si="515">SQRT(((CP387-$CM$10)^2+(CQ387-$CN$10)^2))</f>
        <v>18.279969803514142</v>
      </c>
      <c r="CU387">
        <f t="shared" ref="CU387:CU450" si="516">SQRT(((CP387-$CM$11)^2+(CQ387-$CN$11)^2))</f>
        <v>21.420084033448607</v>
      </c>
      <c r="CV387">
        <f t="shared" ref="CV387:CV450" si="517">SQRT(((CP387-$CM$12)^2+(CQ387-$CN$12)^2))</f>
        <v>22.987920591088919</v>
      </c>
      <c r="CW387" s="79">
        <f t="shared" si="476"/>
        <v>0.87213817712562003</v>
      </c>
      <c r="CX387">
        <f t="shared" si="477"/>
        <v>2</v>
      </c>
      <c r="DC387" s="50" t="s">
        <v>259</v>
      </c>
      <c r="DD387" s="51">
        <v>19</v>
      </c>
      <c r="DE387" s="51">
        <v>5</v>
      </c>
      <c r="DF387">
        <f t="shared" ref="DF387:DF450" si="518">SQRT(((DD387-$DA$7)^2+(DE387-$DB$7)^2))</f>
        <v>10.524625988993462</v>
      </c>
      <c r="DG387">
        <f t="shared" ref="DG387:DG450" si="519">SQRT(((DD387-$DA$8)^2+(DE387-$DB$8)^2))</f>
        <v>0.94104528758832662</v>
      </c>
      <c r="DH387">
        <f t="shared" ref="DH387:DH450" si="520">SQRT(((DD387-$DA$9)^2+(DE387-$DB$9)^2))</f>
        <v>16.857142856999999</v>
      </c>
      <c r="DI387">
        <f t="shared" ref="DI387:DI450" si="521">SQRT(((DD387-$DA$10)^2+(DE387-$DB$10)^2))</f>
        <v>25.61622300295133</v>
      </c>
      <c r="DJ387">
        <f t="shared" ref="DJ387:DJ450" si="522">SQRT(((DD387-$DA$11)^2+(DE387-$DB$11)^2))</f>
        <v>23.057491557165324</v>
      </c>
      <c r="DK387" s="79">
        <f t="shared" si="478"/>
        <v>0.94104528758832662</v>
      </c>
      <c r="DL387">
        <f t="shared" si="479"/>
        <v>2</v>
      </c>
      <c r="DQ387" s="50" t="s">
        <v>259</v>
      </c>
      <c r="DR387" s="51">
        <v>19</v>
      </c>
      <c r="DS387" s="51">
        <v>5</v>
      </c>
      <c r="DT387">
        <f t="shared" ref="DT387:DT450" si="523">SQRT(((DR387-$DO$7)^2+(DS387-$DP$7)^2))</f>
        <v>10.838952573536233</v>
      </c>
      <c r="DU387">
        <f t="shared" ref="DU387:DU450" si="524">SQRT(((DR387-$DO$8)^2+(DS387-$DP$8)^2))</f>
        <v>0.87687183076170849</v>
      </c>
      <c r="DV387">
        <f t="shared" ref="DV387:DV450" si="525">SQRT(((DR387-$DO$9)^2+(DS387-$DP$9)^2))</f>
        <v>15.769096330982045</v>
      </c>
      <c r="DW387">
        <f t="shared" ref="DW387:DW450" si="526">SQRT(((DR387-$DO$10)^2+(DS387-$DP$10)^2))</f>
        <v>25.577146858686866</v>
      </c>
      <c r="DX387">
        <f t="shared" ref="DX387:DX450" si="527">SQRT(((DR387-$DO$11)^2+(DS387-$DP$11)^2))</f>
        <v>23.08919815755851</v>
      </c>
      <c r="DY387" s="79">
        <f t="shared" si="480"/>
        <v>0.87687183076170849</v>
      </c>
      <c r="DZ387">
        <f t="shared" si="481"/>
        <v>2</v>
      </c>
      <c r="EE387" s="50" t="s">
        <v>259</v>
      </c>
      <c r="EF387" s="51">
        <v>19</v>
      </c>
      <c r="EG387" s="51">
        <v>5</v>
      </c>
      <c r="EH387">
        <f t="shared" ref="EH387:EH450" si="528">SQRT(((EF387-$EC$5)^2+(EG387-$ED$5)^2))</f>
        <v>10.682804772165081</v>
      </c>
      <c r="EI387">
        <f t="shared" ref="EI387:EI450" si="529">SQRT(((EF387-$EC$6)^2+(EG387-$ED$6)^2))</f>
        <v>0.86807626150960249</v>
      </c>
      <c r="EJ387">
        <f t="shared" ref="EJ387:EJ450" si="530">SQRT(((EF387-$EC$7)^2+(EG387-$ED$7)^2))</f>
        <v>15.769096330982045</v>
      </c>
      <c r="EK387">
        <f t="shared" ref="EK387:EK450" si="531">SQRT(((EF387-$EC$8)^2+(EG387-$ED$8)^2))</f>
        <v>25.577146858686866</v>
      </c>
      <c r="EL387">
        <f t="shared" ref="EL387:EL450" si="532">SQRT(((EF387-$EC$9)^2+(EG387-$ED$9)^2))</f>
        <v>23.261632574285603</v>
      </c>
      <c r="EM387" s="79">
        <f t="shared" si="482"/>
        <v>0.86807626150960249</v>
      </c>
      <c r="EN387">
        <f t="shared" si="483"/>
        <v>2</v>
      </c>
      <c r="ES387" s="50" t="s">
        <v>259</v>
      </c>
      <c r="ET387" s="51">
        <v>19</v>
      </c>
      <c r="EU387" s="51">
        <v>5</v>
      </c>
      <c r="EV387">
        <f t="shared" ref="EV387:EV450" si="533">SQRT(((ET387-$EQ$6)^2+(EU387-$ER$6)^2))</f>
        <v>10.514098220591046</v>
      </c>
      <c r="EW387">
        <f t="shared" ref="EW387:EW450" si="534">SQRT(((ET387-$EQ$7)^2+(EU387-$ER$7)^2))</f>
        <v>0.84034331709608312</v>
      </c>
      <c r="EX387">
        <f t="shared" ref="EX387:EX450" si="535">SQRT(((ET387-$EQ$8)^2+(EU387-$ER$8)^2))</f>
        <v>15.769096330982045</v>
      </c>
      <c r="EY387">
        <f t="shared" ref="EY387:EY450" si="536">SQRT(((ET387-$EQ$9)^2+(EU387-$ER$9)^2))</f>
        <v>25.577146858686866</v>
      </c>
      <c r="EZ387">
        <f t="shared" ref="EZ387:EZ450" si="537">SQRT(((ET387-$EQ$10)^2+(EU387-$ER$10)^2))</f>
        <v>23.261632574285603</v>
      </c>
      <c r="FA387" s="79">
        <f t="shared" si="484"/>
        <v>0.84034331709608312</v>
      </c>
      <c r="FB387">
        <f t="shared" si="485"/>
        <v>2</v>
      </c>
    </row>
    <row r="388" spans="1:158">
      <c r="A388" s="50" t="s">
        <v>824</v>
      </c>
      <c r="B388" s="53">
        <v>119</v>
      </c>
      <c r="C388" s="53">
        <v>5</v>
      </c>
      <c r="H388" s="1">
        <v>387</v>
      </c>
      <c r="I388" s="50" t="s">
        <v>108</v>
      </c>
      <c r="J388" s="51">
        <v>20</v>
      </c>
      <c r="K388" s="51">
        <v>1</v>
      </c>
      <c r="L388">
        <f t="shared" si="462"/>
        <v>17.11724276862369</v>
      </c>
      <c r="M388">
        <f t="shared" si="463"/>
        <v>4.1231056256176606</v>
      </c>
      <c r="N388">
        <f t="shared" si="464"/>
        <v>29.206163733020468</v>
      </c>
      <c r="O388">
        <f t="shared" si="465"/>
        <v>29.832867780352597</v>
      </c>
      <c r="P388">
        <f t="shared" si="466"/>
        <v>16.401219466856727</v>
      </c>
      <c r="Q388" s="79">
        <f t="shared" si="467"/>
        <v>4.1231056256176606</v>
      </c>
      <c r="R388">
        <f t="shared" si="468"/>
        <v>2</v>
      </c>
      <c r="W388" s="50" t="s">
        <v>268</v>
      </c>
      <c r="X388" s="51">
        <v>16</v>
      </c>
      <c r="Y388" s="51">
        <v>2</v>
      </c>
      <c r="Z388">
        <f t="shared" si="486"/>
        <v>12.880702620587124</v>
      </c>
      <c r="AA388">
        <f t="shared" si="487"/>
        <v>7.8384305445849467</v>
      </c>
      <c r="AB388">
        <f t="shared" si="488"/>
        <v>26.631410960806861</v>
      </c>
      <c r="AC388">
        <f t="shared" si="489"/>
        <v>24.601829200285088</v>
      </c>
      <c r="AD388">
        <f t="shared" si="490"/>
        <v>15.113509064061011</v>
      </c>
      <c r="AE388" s="79">
        <f t="shared" si="469"/>
        <v>7.8384305445849467</v>
      </c>
      <c r="AF388">
        <f t="shared" ref="AF388:AF441" si="538">IF(AND(Z388&lt;AA388,Z388&lt;AB388,Z388&lt;AC388,Z388&lt;AD388),1,IF(AND(AA388&lt;L388,Z388&lt;AB388,Z388&lt;AC388,Z388&lt;AD388),2,IF(AND(AB388&lt;Z388,AB388&lt;AA388,AB388&lt;AC388,AB388&lt;AD388),3,IF(AND(AC388&lt;Z388,AC388&lt;AA388,AC388&lt;AB388,AC388&lt;AD388),4,IF(AND(AD388&lt;Z388,AD388&lt;AA388,AD388&lt;AB388,AD388&lt;AC388),5)))))</f>
        <v>2</v>
      </c>
      <c r="AK388" s="50" t="s">
        <v>268</v>
      </c>
      <c r="AL388" s="51">
        <v>16</v>
      </c>
      <c r="AM388" s="51">
        <v>2</v>
      </c>
      <c r="AN388">
        <f t="shared" si="491"/>
        <v>9.0884940615146697</v>
      </c>
      <c r="AO388">
        <f t="shared" si="492"/>
        <v>6.836602470516465</v>
      </c>
      <c r="AP388">
        <f t="shared" si="493"/>
        <v>26.932133357565917</v>
      </c>
      <c r="AQ388">
        <f t="shared" si="494"/>
        <v>23.800093370297709</v>
      </c>
      <c r="AR388">
        <f t="shared" si="495"/>
        <v>15.963411634255658</v>
      </c>
      <c r="AS388" s="79">
        <f t="shared" si="470"/>
        <v>6.836602470516465</v>
      </c>
      <c r="AT388">
        <f t="shared" si="496"/>
        <v>2</v>
      </c>
      <c r="AY388" s="50" t="s">
        <v>268</v>
      </c>
      <c r="AZ388" s="51">
        <v>16</v>
      </c>
      <c r="BA388" s="51">
        <v>2</v>
      </c>
      <c r="BB388">
        <f t="shared" si="497"/>
        <v>4.7818175723300653</v>
      </c>
      <c r="BC388">
        <f t="shared" si="498"/>
        <v>7.4842427046614253</v>
      </c>
      <c r="BD388">
        <f t="shared" si="499"/>
        <v>26.951129452727375</v>
      </c>
      <c r="BE388">
        <f t="shared" si="500"/>
        <v>23.800093370297709</v>
      </c>
      <c r="BF388">
        <f t="shared" si="501"/>
        <v>15.994217758822018</v>
      </c>
      <c r="BG388" s="79">
        <f t="shared" si="471"/>
        <v>4.7818175723300653</v>
      </c>
      <c r="BH388">
        <f t="shared" si="502"/>
        <v>1</v>
      </c>
      <c r="BM388" s="50" t="s">
        <v>268</v>
      </c>
      <c r="BN388" s="51">
        <v>16</v>
      </c>
      <c r="BO388" s="51">
        <v>2</v>
      </c>
      <c r="BP388">
        <f t="shared" si="503"/>
        <v>8.7107251134681842</v>
      </c>
      <c r="BQ388">
        <f t="shared" si="504"/>
        <v>7.0869398161672441</v>
      </c>
      <c r="BR388">
        <f t="shared" si="505"/>
        <v>26.876068632149149</v>
      </c>
      <c r="BS388">
        <f t="shared" si="506"/>
        <v>21.251352898109804</v>
      </c>
      <c r="BT388">
        <f t="shared" si="507"/>
        <v>20.589205390927216</v>
      </c>
      <c r="BU388" s="79">
        <f t="shared" si="472"/>
        <v>7.0869398161672441</v>
      </c>
      <c r="BV388">
        <v>2</v>
      </c>
      <c r="CA388" s="50" t="s">
        <v>268</v>
      </c>
      <c r="CB388" s="51">
        <v>16</v>
      </c>
      <c r="CC388" s="51">
        <v>2</v>
      </c>
      <c r="CD388">
        <f t="shared" si="508"/>
        <v>10.838537794384585</v>
      </c>
      <c r="CE388">
        <f t="shared" si="509"/>
        <v>5.6680311658400226</v>
      </c>
      <c r="CF388">
        <f t="shared" si="510"/>
        <v>26.960766748582483</v>
      </c>
      <c r="CG388">
        <f t="shared" si="511"/>
        <v>21.251352898109804</v>
      </c>
      <c r="CH388">
        <f t="shared" si="512"/>
        <v>24.029022654879068</v>
      </c>
      <c r="CI388" s="79">
        <f t="shared" si="474"/>
        <v>5.6680311658400226</v>
      </c>
      <c r="CJ388">
        <f t="shared" si="475"/>
        <v>2</v>
      </c>
      <c r="CO388" s="50" t="s">
        <v>268</v>
      </c>
      <c r="CP388" s="51">
        <v>16</v>
      </c>
      <c r="CQ388" s="51">
        <v>2</v>
      </c>
      <c r="CR388">
        <f t="shared" si="513"/>
        <v>11.176636304741315</v>
      </c>
      <c r="CS388">
        <f t="shared" si="514"/>
        <v>5.0804158294375856</v>
      </c>
      <c r="CT388">
        <f t="shared" si="515"/>
        <v>17.738934466742609</v>
      </c>
      <c r="CU388">
        <f t="shared" si="516"/>
        <v>21.251352898109804</v>
      </c>
      <c r="CV388">
        <f t="shared" si="517"/>
        <v>26.878675278037974</v>
      </c>
      <c r="CW388" s="79">
        <f t="shared" si="476"/>
        <v>5.0804158294375856</v>
      </c>
      <c r="CX388">
        <f t="shared" si="477"/>
        <v>2</v>
      </c>
      <c r="DC388" s="50" t="s">
        <v>268</v>
      </c>
      <c r="DD388" s="51">
        <v>16</v>
      </c>
      <c r="DE388" s="51">
        <v>2</v>
      </c>
      <c r="DF388">
        <f t="shared" si="518"/>
        <v>11.472020675896491</v>
      </c>
      <c r="DG388">
        <f t="shared" si="519"/>
        <v>5.1778465140724474</v>
      </c>
      <c r="DH388">
        <f t="shared" si="520"/>
        <v>14.178166600774096</v>
      </c>
      <c r="DI388">
        <f t="shared" si="521"/>
        <v>26.4490397870496</v>
      </c>
      <c r="DJ388">
        <f t="shared" si="522"/>
        <v>26.942362694996707</v>
      </c>
      <c r="DK388" s="79">
        <f t="shared" si="478"/>
        <v>5.1778465140724474</v>
      </c>
      <c r="DL388">
        <f t="shared" si="479"/>
        <v>2</v>
      </c>
      <c r="DQ388" s="50" t="s">
        <v>268</v>
      </c>
      <c r="DR388" s="51">
        <v>16</v>
      </c>
      <c r="DS388" s="51">
        <v>2</v>
      </c>
      <c r="DT388">
        <f t="shared" si="523"/>
        <v>12.0269709624397</v>
      </c>
      <c r="DU388">
        <f t="shared" si="524"/>
        <v>4.6090650352954867</v>
      </c>
      <c r="DV388">
        <f t="shared" si="525"/>
        <v>13.009067132880489</v>
      </c>
      <c r="DW388">
        <f t="shared" si="526"/>
        <v>26.425996642829489</v>
      </c>
      <c r="DX388">
        <f t="shared" si="527"/>
        <v>26.982484463054977</v>
      </c>
      <c r="DY388" s="79">
        <f t="shared" si="480"/>
        <v>4.6090650352954867</v>
      </c>
      <c r="DZ388">
        <f t="shared" si="481"/>
        <v>2</v>
      </c>
      <c r="EE388" s="50" t="s">
        <v>268</v>
      </c>
      <c r="EF388" s="51">
        <v>16</v>
      </c>
      <c r="EG388" s="51">
        <v>2</v>
      </c>
      <c r="EH388">
        <f t="shared" si="528"/>
        <v>11.77241904708599</v>
      </c>
      <c r="EI388">
        <f t="shared" si="529"/>
        <v>5.05099916370974</v>
      </c>
      <c r="EJ388">
        <f t="shared" si="530"/>
        <v>13.009067132880489</v>
      </c>
      <c r="EK388">
        <f t="shared" si="531"/>
        <v>26.425996642829489</v>
      </c>
      <c r="EL388">
        <f t="shared" si="532"/>
        <v>27.160981841256493</v>
      </c>
      <c r="EM388" s="79">
        <f t="shared" si="482"/>
        <v>5.05099916370974</v>
      </c>
      <c r="EN388">
        <f t="shared" si="483"/>
        <v>2</v>
      </c>
      <c r="ES388" s="50" t="s">
        <v>268</v>
      </c>
      <c r="ET388" s="51">
        <v>16</v>
      </c>
      <c r="EU388" s="51">
        <v>2</v>
      </c>
      <c r="EV388">
        <f t="shared" si="533"/>
        <v>11.610224261065579</v>
      </c>
      <c r="EW388">
        <f t="shared" si="534"/>
        <v>5.0801026259897597</v>
      </c>
      <c r="EX388">
        <f t="shared" si="535"/>
        <v>13.009067132880489</v>
      </c>
      <c r="EY388">
        <f t="shared" si="536"/>
        <v>26.425996642829489</v>
      </c>
      <c r="EZ388">
        <f t="shared" si="537"/>
        <v>27.160981841256493</v>
      </c>
      <c r="FA388" s="79">
        <f t="shared" si="484"/>
        <v>5.0801026259897597</v>
      </c>
      <c r="FB388">
        <f t="shared" si="485"/>
        <v>2</v>
      </c>
    </row>
    <row r="389" spans="1:158">
      <c r="A389" s="50" t="s">
        <v>825</v>
      </c>
      <c r="B389" s="53">
        <v>28</v>
      </c>
      <c r="C389" s="53">
        <v>35</v>
      </c>
      <c r="H389" s="1">
        <v>388</v>
      </c>
      <c r="I389" s="50" t="s">
        <v>64</v>
      </c>
      <c r="J389" s="51">
        <v>2</v>
      </c>
      <c r="K389" s="51">
        <v>24</v>
      </c>
      <c r="L389">
        <f t="shared" si="462"/>
        <v>21.023796041628639</v>
      </c>
      <c r="M389">
        <f t="shared" si="463"/>
        <v>25.495097567963924</v>
      </c>
      <c r="N389">
        <f t="shared" si="464"/>
        <v>0</v>
      </c>
      <c r="O389">
        <f t="shared" si="465"/>
        <v>1</v>
      </c>
      <c r="P389">
        <f t="shared" si="466"/>
        <v>12.806248474865697</v>
      </c>
      <c r="Q389" s="79">
        <f t="shared" si="467"/>
        <v>0</v>
      </c>
      <c r="R389">
        <f t="shared" si="468"/>
        <v>3</v>
      </c>
      <c r="W389" s="50" t="s">
        <v>270</v>
      </c>
      <c r="X389" s="51">
        <v>20</v>
      </c>
      <c r="Y389" s="51">
        <v>1</v>
      </c>
      <c r="Z389">
        <f t="shared" si="486"/>
        <v>16.99448439935734</v>
      </c>
      <c r="AA389">
        <f t="shared" si="487"/>
        <v>6.609405166902862</v>
      </c>
      <c r="AB389">
        <f t="shared" si="488"/>
        <v>29.499695756996953</v>
      </c>
      <c r="AC389">
        <f t="shared" si="489"/>
        <v>27.950849718747371</v>
      </c>
      <c r="AD389">
        <f t="shared" si="490"/>
        <v>16.758509581968841</v>
      </c>
      <c r="AE389" s="79">
        <f t="shared" si="469"/>
        <v>6.609405166902862</v>
      </c>
      <c r="AF389">
        <v>2</v>
      </c>
      <c r="AK389" s="50" t="s">
        <v>270</v>
      </c>
      <c r="AL389" s="51">
        <v>20</v>
      </c>
      <c r="AM389" s="51">
        <v>1</v>
      </c>
      <c r="AN389">
        <f t="shared" si="491"/>
        <v>13.170917383773517</v>
      </c>
      <c r="AO389">
        <f t="shared" si="492"/>
        <v>5.8154615534686362</v>
      </c>
      <c r="AP389">
        <f t="shared" si="493"/>
        <v>29.811585194244785</v>
      </c>
      <c r="AQ389">
        <f t="shared" si="494"/>
        <v>27.131367659940935</v>
      </c>
      <c r="AR389">
        <f t="shared" si="495"/>
        <v>17.417151824126957</v>
      </c>
      <c r="AS389" s="79">
        <f t="shared" si="470"/>
        <v>5.8154615534686362</v>
      </c>
      <c r="AT389">
        <f t="shared" si="496"/>
        <v>2</v>
      </c>
      <c r="AY389" s="50" t="s">
        <v>270</v>
      </c>
      <c r="AZ389" s="51">
        <v>20</v>
      </c>
      <c r="BA389" s="51">
        <v>1</v>
      </c>
      <c r="BB389">
        <f t="shared" si="497"/>
        <v>8.16850881930384</v>
      </c>
      <c r="BC389">
        <f t="shared" si="498"/>
        <v>6.9412214743716243</v>
      </c>
      <c r="BD389">
        <f t="shared" si="499"/>
        <v>29.882014780694906</v>
      </c>
      <c r="BE389">
        <f t="shared" si="500"/>
        <v>27.131367659940935</v>
      </c>
      <c r="BF389">
        <f t="shared" si="501"/>
        <v>17.11535354284619</v>
      </c>
      <c r="BG389" s="79">
        <f t="shared" si="471"/>
        <v>6.9412214743716243</v>
      </c>
      <c r="BH389">
        <f t="shared" si="502"/>
        <v>2</v>
      </c>
      <c r="BM389" s="50" t="s">
        <v>270</v>
      </c>
      <c r="BN389" s="51">
        <v>20</v>
      </c>
      <c r="BO389" s="51">
        <v>1</v>
      </c>
      <c r="BP389">
        <f t="shared" si="503"/>
        <v>11.976231880120112</v>
      </c>
      <c r="BQ389">
        <f t="shared" si="504"/>
        <v>5.7771179553456067</v>
      </c>
      <c r="BR389">
        <f t="shared" si="505"/>
        <v>29.811722450270988</v>
      </c>
      <c r="BS389">
        <f t="shared" si="506"/>
        <v>24.763279265880762</v>
      </c>
      <c r="BT389">
        <f t="shared" si="507"/>
        <v>21.208877328368569</v>
      </c>
      <c r="BU389" s="79">
        <f t="shared" si="472"/>
        <v>5.7771179553456067</v>
      </c>
      <c r="BV389">
        <f t="shared" si="473"/>
        <v>2</v>
      </c>
      <c r="CA389" s="50" t="s">
        <v>270</v>
      </c>
      <c r="CB389" s="51">
        <v>20</v>
      </c>
      <c r="CC389" s="51">
        <v>1</v>
      </c>
      <c r="CD389">
        <f t="shared" si="508"/>
        <v>13.993535443922063</v>
      </c>
      <c r="CE389">
        <f t="shared" si="509"/>
        <v>4.7550871709079976</v>
      </c>
      <c r="CF389">
        <f t="shared" si="510"/>
        <v>29.915938953064316</v>
      </c>
      <c r="CG389">
        <f t="shared" si="511"/>
        <v>24.763279265880762</v>
      </c>
      <c r="CH389">
        <f t="shared" si="512"/>
        <v>24.08685405794396</v>
      </c>
      <c r="CI389" s="79">
        <f t="shared" si="474"/>
        <v>4.7550871709079976</v>
      </c>
      <c r="CJ389">
        <f t="shared" si="475"/>
        <v>2</v>
      </c>
      <c r="CO389" s="50" t="s">
        <v>270</v>
      </c>
      <c r="CP389" s="51">
        <v>20</v>
      </c>
      <c r="CQ389" s="51">
        <v>1</v>
      </c>
      <c r="CR389">
        <f t="shared" si="513"/>
        <v>14.110105055188697</v>
      </c>
      <c r="CS389">
        <f t="shared" si="514"/>
        <v>4.8125487010522816</v>
      </c>
      <c r="CT389">
        <f t="shared" si="515"/>
        <v>21.397210784384701</v>
      </c>
      <c r="CU389">
        <f t="shared" si="516"/>
        <v>24.763279265880762</v>
      </c>
      <c r="CV389">
        <f t="shared" si="517"/>
        <v>26.523585125359844</v>
      </c>
      <c r="CW389" s="79">
        <f t="shared" si="476"/>
        <v>4.8125487010522816</v>
      </c>
      <c r="CX389">
        <f t="shared" si="477"/>
        <v>2</v>
      </c>
      <c r="DC389" s="50" t="s">
        <v>270</v>
      </c>
      <c r="DD389" s="51">
        <v>20</v>
      </c>
      <c r="DE389" s="51">
        <v>1</v>
      </c>
      <c r="DF389">
        <f t="shared" si="518"/>
        <v>14.267803662379036</v>
      </c>
      <c r="DG389">
        <f t="shared" si="519"/>
        <v>4.7608235057910093</v>
      </c>
      <c r="DH389">
        <f t="shared" si="520"/>
        <v>18.299659860645118</v>
      </c>
      <c r="DI389">
        <f t="shared" si="521"/>
        <v>29.42393924166057</v>
      </c>
      <c r="DJ389">
        <f t="shared" si="522"/>
        <v>26.600071517737508</v>
      </c>
      <c r="DK389" s="79">
        <f t="shared" si="478"/>
        <v>4.7608235057910093</v>
      </c>
      <c r="DL389">
        <f t="shared" si="479"/>
        <v>2</v>
      </c>
      <c r="DQ389" s="50" t="s">
        <v>270</v>
      </c>
      <c r="DR389" s="51">
        <v>20</v>
      </c>
      <c r="DS389" s="51">
        <v>1</v>
      </c>
      <c r="DT389">
        <f t="shared" si="523"/>
        <v>14.674022271053284</v>
      </c>
      <c r="DU389">
        <f t="shared" si="524"/>
        <v>4.9853435151033869</v>
      </c>
      <c r="DV389">
        <f t="shared" si="525"/>
        <v>17.128300698311882</v>
      </c>
      <c r="DW389">
        <f t="shared" si="526"/>
        <v>29.390520347874677</v>
      </c>
      <c r="DX389">
        <f t="shared" si="527"/>
        <v>26.620990013126921</v>
      </c>
      <c r="DY389" s="79">
        <f t="shared" si="480"/>
        <v>4.9853435151033869</v>
      </c>
      <c r="DZ389">
        <f t="shared" si="481"/>
        <v>2</v>
      </c>
      <c r="EE389" s="50" t="s">
        <v>270</v>
      </c>
      <c r="EF389" s="51">
        <v>20</v>
      </c>
      <c r="EG389" s="51">
        <v>1</v>
      </c>
      <c r="EH389">
        <f t="shared" si="528"/>
        <v>14.481105080766211</v>
      </c>
      <c r="EI389">
        <f t="shared" si="529"/>
        <v>4.8551862481058832</v>
      </c>
      <c r="EJ389">
        <f t="shared" si="530"/>
        <v>17.128300698311882</v>
      </c>
      <c r="EK389">
        <f t="shared" si="531"/>
        <v>29.390520347874677</v>
      </c>
      <c r="EL389">
        <f t="shared" si="532"/>
        <v>26.784533639790428</v>
      </c>
      <c r="EM389" s="79">
        <f t="shared" si="482"/>
        <v>4.8551862481058832</v>
      </c>
      <c r="EN389">
        <f t="shared" si="483"/>
        <v>2</v>
      </c>
      <c r="ES389" s="50" t="s">
        <v>270</v>
      </c>
      <c r="ET389" s="51">
        <v>20</v>
      </c>
      <c r="EU389" s="51">
        <v>1</v>
      </c>
      <c r="EV389">
        <f t="shared" si="533"/>
        <v>14.312056605961136</v>
      </c>
      <c r="EW389">
        <f t="shared" si="534"/>
        <v>4.6684884588684641</v>
      </c>
      <c r="EX389">
        <f t="shared" si="535"/>
        <v>17.128300698311882</v>
      </c>
      <c r="EY389">
        <f t="shared" si="536"/>
        <v>29.390520347874677</v>
      </c>
      <c r="EZ389">
        <f t="shared" si="537"/>
        <v>26.784533639790428</v>
      </c>
      <c r="FA389" s="79">
        <f t="shared" si="484"/>
        <v>4.6684884588684641</v>
      </c>
      <c r="FB389">
        <f t="shared" si="485"/>
        <v>2</v>
      </c>
    </row>
    <row r="390" spans="1:158">
      <c r="A390" s="50" t="s">
        <v>826</v>
      </c>
      <c r="B390" s="53">
        <v>37</v>
      </c>
      <c r="C390" s="53">
        <v>34</v>
      </c>
      <c r="H390" s="1">
        <v>389</v>
      </c>
      <c r="I390" s="50" t="s">
        <v>218</v>
      </c>
      <c r="J390" s="51">
        <v>9</v>
      </c>
      <c r="K390" s="51">
        <v>16</v>
      </c>
      <c r="L390">
        <f t="shared" si="462"/>
        <v>14.317821063276353</v>
      </c>
      <c r="M390">
        <f t="shared" si="463"/>
        <v>14.866068747318506</v>
      </c>
      <c r="N390">
        <f t="shared" si="464"/>
        <v>10.63014581273465</v>
      </c>
      <c r="O390">
        <f t="shared" si="465"/>
        <v>11.313708498984761</v>
      </c>
      <c r="P390">
        <f t="shared" si="466"/>
        <v>2.2360679774997898</v>
      </c>
      <c r="Q390" s="79">
        <f t="shared" si="467"/>
        <v>2.2360679774997898</v>
      </c>
      <c r="R390">
        <f t="shared" si="468"/>
        <v>5</v>
      </c>
      <c r="W390" s="50" t="s">
        <v>272</v>
      </c>
      <c r="X390" s="51">
        <v>19</v>
      </c>
      <c r="Y390" s="51">
        <v>5</v>
      </c>
      <c r="Z390">
        <f t="shared" si="486"/>
        <v>15.722992717673057</v>
      </c>
      <c r="AA390">
        <f t="shared" si="487"/>
        <v>3.5992369925141432</v>
      </c>
      <c r="AB390">
        <f t="shared" si="488"/>
        <v>25.635279082884665</v>
      </c>
      <c r="AC390">
        <f t="shared" si="489"/>
        <v>24.418230894149559</v>
      </c>
      <c r="AD390">
        <f t="shared" si="490"/>
        <v>12.639029998634285</v>
      </c>
      <c r="AE390" s="79">
        <f t="shared" si="469"/>
        <v>3.5992369925141432</v>
      </c>
      <c r="AF390">
        <v>2</v>
      </c>
      <c r="AK390" s="50" t="s">
        <v>272</v>
      </c>
      <c r="AL390" s="51">
        <v>19</v>
      </c>
      <c r="AM390" s="51">
        <v>5</v>
      </c>
      <c r="AN390">
        <f t="shared" si="491"/>
        <v>11.338349576291401</v>
      </c>
      <c r="AO390">
        <f t="shared" si="492"/>
        <v>2.5959840754272436</v>
      </c>
      <c r="AP390">
        <f t="shared" si="493"/>
        <v>25.951449636151633</v>
      </c>
      <c r="AQ390">
        <f t="shared" si="494"/>
        <v>23.589074683693909</v>
      </c>
      <c r="AR390">
        <f t="shared" si="495"/>
        <v>13.2947550193559</v>
      </c>
      <c r="AS390" s="79">
        <f t="shared" si="470"/>
        <v>2.5959840754272436</v>
      </c>
      <c r="AT390">
        <f t="shared" si="496"/>
        <v>2</v>
      </c>
      <c r="AY390" s="50" t="s">
        <v>272</v>
      </c>
      <c r="AZ390" s="51">
        <v>19</v>
      </c>
      <c r="BA390" s="51">
        <v>5</v>
      </c>
      <c r="BB390">
        <f t="shared" si="497"/>
        <v>5.4416488298166215</v>
      </c>
      <c r="BC390">
        <f t="shared" si="498"/>
        <v>3.3187179573259575</v>
      </c>
      <c r="BD390">
        <f t="shared" si="499"/>
        <v>26.048152255192093</v>
      </c>
      <c r="BE390">
        <f t="shared" si="500"/>
        <v>23.589074683693909</v>
      </c>
      <c r="BF390">
        <f t="shared" si="501"/>
        <v>13.017450828661408</v>
      </c>
      <c r="BG390" s="79">
        <f t="shared" si="471"/>
        <v>3.3187179573259575</v>
      </c>
      <c r="BH390">
        <f t="shared" si="502"/>
        <v>2</v>
      </c>
      <c r="BM390" s="50" t="s">
        <v>272</v>
      </c>
      <c r="BN390" s="51">
        <v>19</v>
      </c>
      <c r="BO390" s="51">
        <v>5</v>
      </c>
      <c r="BP390">
        <f t="shared" si="503"/>
        <v>8.6956653609948287</v>
      </c>
      <c r="BQ390">
        <f t="shared" si="504"/>
        <v>2.8757309891532974</v>
      </c>
      <c r="BR390">
        <f t="shared" si="505"/>
        <v>25.980708659387862</v>
      </c>
      <c r="BS390">
        <f t="shared" si="506"/>
        <v>21.420084033448607</v>
      </c>
      <c r="BT390">
        <f t="shared" si="507"/>
        <v>17.234421044229663</v>
      </c>
      <c r="BU390" s="79">
        <f t="shared" si="472"/>
        <v>2.8757309891532974</v>
      </c>
      <c r="BV390">
        <f t="shared" si="473"/>
        <v>2</v>
      </c>
      <c r="CA390" s="50" t="s">
        <v>272</v>
      </c>
      <c r="CB390" s="51">
        <v>19</v>
      </c>
      <c r="CC390" s="51">
        <v>5</v>
      </c>
      <c r="CD390">
        <f t="shared" si="508"/>
        <v>10.516548641084825</v>
      </c>
      <c r="CE390">
        <f t="shared" si="509"/>
        <v>1.45827887557004</v>
      </c>
      <c r="CF390">
        <f t="shared" si="510"/>
        <v>26.095055262931918</v>
      </c>
      <c r="CG390">
        <f t="shared" si="511"/>
        <v>21.420084033448607</v>
      </c>
      <c r="CH390">
        <f t="shared" si="512"/>
        <v>20.334229424020261</v>
      </c>
      <c r="CI390" s="79">
        <f t="shared" si="474"/>
        <v>1.45827887557004</v>
      </c>
      <c r="CJ390">
        <f t="shared" si="475"/>
        <v>2</v>
      </c>
      <c r="CO390" s="50" t="s">
        <v>272</v>
      </c>
      <c r="CP390" s="51">
        <v>19</v>
      </c>
      <c r="CQ390" s="51">
        <v>5</v>
      </c>
      <c r="CR390">
        <f t="shared" si="513"/>
        <v>10.4597952966806</v>
      </c>
      <c r="CS390">
        <f t="shared" si="514"/>
        <v>0.87213817712562003</v>
      </c>
      <c r="CT390">
        <f t="shared" si="515"/>
        <v>18.279969803514142</v>
      </c>
      <c r="CU390">
        <f t="shared" si="516"/>
        <v>21.420084033448607</v>
      </c>
      <c r="CV390">
        <f t="shared" si="517"/>
        <v>22.987920591088919</v>
      </c>
      <c r="CW390" s="79">
        <f t="shared" si="476"/>
        <v>0.87213817712562003</v>
      </c>
      <c r="CX390">
        <f t="shared" si="477"/>
        <v>2</v>
      </c>
      <c r="DC390" s="50" t="s">
        <v>272</v>
      </c>
      <c r="DD390" s="51">
        <v>19</v>
      </c>
      <c r="DE390" s="51">
        <v>5</v>
      </c>
      <c r="DF390">
        <f t="shared" si="518"/>
        <v>10.524625988993462</v>
      </c>
      <c r="DG390">
        <f t="shared" si="519"/>
        <v>0.94104528758832662</v>
      </c>
      <c r="DH390">
        <f t="shared" si="520"/>
        <v>16.857142856999999</v>
      </c>
      <c r="DI390">
        <f t="shared" si="521"/>
        <v>25.61622300295133</v>
      </c>
      <c r="DJ390">
        <f t="shared" si="522"/>
        <v>23.057491557165324</v>
      </c>
      <c r="DK390" s="79">
        <f t="shared" si="478"/>
        <v>0.94104528758832662</v>
      </c>
      <c r="DL390">
        <f t="shared" si="479"/>
        <v>2</v>
      </c>
      <c r="DQ390" s="50" t="s">
        <v>272</v>
      </c>
      <c r="DR390" s="51">
        <v>19</v>
      </c>
      <c r="DS390" s="51">
        <v>5</v>
      </c>
      <c r="DT390">
        <f t="shared" si="523"/>
        <v>10.838952573536233</v>
      </c>
      <c r="DU390">
        <f t="shared" si="524"/>
        <v>0.87687183076170849</v>
      </c>
      <c r="DV390">
        <f t="shared" si="525"/>
        <v>15.769096330982045</v>
      </c>
      <c r="DW390">
        <f t="shared" si="526"/>
        <v>25.577146858686866</v>
      </c>
      <c r="DX390">
        <f t="shared" si="527"/>
        <v>23.08919815755851</v>
      </c>
      <c r="DY390" s="79">
        <f t="shared" si="480"/>
        <v>0.87687183076170849</v>
      </c>
      <c r="DZ390">
        <f t="shared" si="481"/>
        <v>2</v>
      </c>
      <c r="EE390" s="50" t="s">
        <v>272</v>
      </c>
      <c r="EF390" s="51">
        <v>19</v>
      </c>
      <c r="EG390" s="51">
        <v>5</v>
      </c>
      <c r="EH390">
        <f t="shared" si="528"/>
        <v>10.682804772165081</v>
      </c>
      <c r="EI390">
        <f t="shared" si="529"/>
        <v>0.86807626150960249</v>
      </c>
      <c r="EJ390">
        <f t="shared" si="530"/>
        <v>15.769096330982045</v>
      </c>
      <c r="EK390">
        <f t="shared" si="531"/>
        <v>25.577146858686866</v>
      </c>
      <c r="EL390">
        <f t="shared" si="532"/>
        <v>23.261632574285603</v>
      </c>
      <c r="EM390" s="79">
        <f t="shared" si="482"/>
        <v>0.86807626150960249</v>
      </c>
      <c r="EN390">
        <f t="shared" si="483"/>
        <v>2</v>
      </c>
      <c r="ES390" s="50" t="s">
        <v>272</v>
      </c>
      <c r="ET390" s="51">
        <v>19</v>
      </c>
      <c r="EU390" s="51">
        <v>5</v>
      </c>
      <c r="EV390">
        <f t="shared" si="533"/>
        <v>10.514098220591046</v>
      </c>
      <c r="EW390">
        <f t="shared" si="534"/>
        <v>0.84034331709608312</v>
      </c>
      <c r="EX390">
        <f t="shared" si="535"/>
        <v>15.769096330982045</v>
      </c>
      <c r="EY390">
        <f t="shared" si="536"/>
        <v>25.577146858686866</v>
      </c>
      <c r="EZ390">
        <f t="shared" si="537"/>
        <v>23.261632574285603</v>
      </c>
      <c r="FA390" s="79">
        <f t="shared" si="484"/>
        <v>0.84034331709608312</v>
      </c>
      <c r="FB390">
        <f t="shared" si="485"/>
        <v>2</v>
      </c>
    </row>
    <row r="391" spans="1:158">
      <c r="A391" s="50" t="s">
        <v>828</v>
      </c>
      <c r="B391" s="53">
        <v>19</v>
      </c>
      <c r="C391" s="53">
        <v>28</v>
      </c>
      <c r="H391" s="1">
        <v>390</v>
      </c>
      <c r="I391" s="50" t="s">
        <v>435</v>
      </c>
      <c r="J391" s="53">
        <v>5</v>
      </c>
      <c r="K391" s="53">
        <v>4</v>
      </c>
      <c r="L391">
        <f t="shared" si="462"/>
        <v>2.2360679774997898</v>
      </c>
      <c r="M391">
        <f t="shared" si="463"/>
        <v>14.035668847618199</v>
      </c>
      <c r="N391">
        <f t="shared" si="464"/>
        <v>20.223748416156685</v>
      </c>
      <c r="O391">
        <f t="shared" si="465"/>
        <v>20.396078054371138</v>
      </c>
      <c r="P391">
        <f t="shared" si="466"/>
        <v>11.180339887498949</v>
      </c>
      <c r="Q391" s="79">
        <f t="shared" si="467"/>
        <v>2.2360679774997898</v>
      </c>
      <c r="R391">
        <f t="shared" si="468"/>
        <v>1</v>
      </c>
      <c r="W391" s="50" t="s">
        <v>276</v>
      </c>
      <c r="X391" s="51">
        <v>19</v>
      </c>
      <c r="Y391" s="51">
        <v>8</v>
      </c>
      <c r="Z391">
        <f t="shared" si="486"/>
        <v>16.165163160327211</v>
      </c>
      <c r="AA391">
        <f t="shared" si="487"/>
        <v>2.7603209585630175</v>
      </c>
      <c r="AB391">
        <f t="shared" si="488"/>
        <v>23.274791530266899</v>
      </c>
      <c r="AC391">
        <f t="shared" si="489"/>
        <v>22.5</v>
      </c>
      <c r="AD391">
        <f t="shared" si="490"/>
        <v>9.8055558465710408</v>
      </c>
      <c r="AE391" s="79">
        <f t="shared" si="469"/>
        <v>2.7603209585630175</v>
      </c>
      <c r="AF391">
        <v>2</v>
      </c>
      <c r="AK391" s="50" t="s">
        <v>276</v>
      </c>
      <c r="AL391" s="51">
        <v>19</v>
      </c>
      <c r="AM391" s="51">
        <v>8</v>
      </c>
      <c r="AN391">
        <f t="shared" si="491"/>
        <v>11.558577953458956</v>
      </c>
      <c r="AO391">
        <f t="shared" si="492"/>
        <v>2.3001863967669749</v>
      </c>
      <c r="AP391">
        <f t="shared" si="493"/>
        <v>23.595626719324809</v>
      </c>
      <c r="AQ391">
        <f t="shared" si="494"/>
        <v>21.666666666400001</v>
      </c>
      <c r="AR391">
        <f t="shared" si="495"/>
        <v>10.390885960527568</v>
      </c>
      <c r="AS391" s="79">
        <f t="shared" si="470"/>
        <v>2.3001863967669749</v>
      </c>
      <c r="AT391">
        <v>2</v>
      </c>
      <c r="AY391" s="50" t="s">
        <v>276</v>
      </c>
      <c r="AZ391" s="51">
        <v>19</v>
      </c>
      <c r="BA391" s="51">
        <v>8</v>
      </c>
      <c r="BB391">
        <f t="shared" si="497"/>
        <v>5.6118533408353253</v>
      </c>
      <c r="BC391">
        <f t="shared" si="498"/>
        <v>1.5855247958571235</v>
      </c>
      <c r="BD391">
        <f t="shared" si="499"/>
        <v>23.729257562546472</v>
      </c>
      <c r="BE391">
        <f t="shared" si="500"/>
        <v>21.666666666400001</v>
      </c>
      <c r="BF391">
        <f t="shared" si="501"/>
        <v>10.044553273123579</v>
      </c>
      <c r="BG391" s="79">
        <f t="shared" si="471"/>
        <v>1.5855247958571235</v>
      </c>
      <c r="BH391">
        <f t="shared" si="502"/>
        <v>2</v>
      </c>
      <c r="BM391" s="50" t="s">
        <v>276</v>
      </c>
      <c r="BN391" s="51">
        <v>19</v>
      </c>
      <c r="BO391" s="51">
        <v>8</v>
      </c>
      <c r="BP391">
        <f t="shared" si="503"/>
        <v>7.5942641841330047</v>
      </c>
      <c r="BQ391">
        <f t="shared" si="504"/>
        <v>2.7596545772934342</v>
      </c>
      <c r="BR391">
        <f t="shared" si="505"/>
        <v>23.666159597703878</v>
      </c>
      <c r="BS391">
        <f t="shared" si="506"/>
        <v>19.759048560090136</v>
      </c>
      <c r="BT391">
        <f t="shared" si="507"/>
        <v>14.239821679704642</v>
      </c>
      <c r="BU391" s="79">
        <f t="shared" si="472"/>
        <v>2.7596545772934342</v>
      </c>
      <c r="BV391">
        <f t="shared" si="473"/>
        <v>2</v>
      </c>
      <c r="CA391" s="50" t="s">
        <v>276</v>
      </c>
      <c r="CB391" s="51">
        <v>19</v>
      </c>
      <c r="CC391" s="51">
        <v>8</v>
      </c>
      <c r="CD391">
        <f t="shared" si="508"/>
        <v>8.9938774030060618</v>
      </c>
      <c r="CE391">
        <f t="shared" si="509"/>
        <v>2.5760456597144819</v>
      </c>
      <c r="CF391">
        <f t="shared" si="510"/>
        <v>23.794091823716887</v>
      </c>
      <c r="CG391">
        <f t="shared" si="511"/>
        <v>19.759048560090136</v>
      </c>
      <c r="CH391">
        <f t="shared" si="512"/>
        <v>17.420702806967675</v>
      </c>
      <c r="CI391" s="79">
        <f t="shared" si="474"/>
        <v>2.5760456597144819</v>
      </c>
      <c r="CJ391">
        <f t="shared" si="475"/>
        <v>2</v>
      </c>
      <c r="CO391" s="50" t="s">
        <v>276</v>
      </c>
      <c r="CP391" s="51">
        <v>19</v>
      </c>
      <c r="CQ391" s="51">
        <v>8</v>
      </c>
      <c r="CR391">
        <f t="shared" si="513"/>
        <v>8.6771362296820946</v>
      </c>
      <c r="CS391">
        <f t="shared" si="514"/>
        <v>2.2606691487256594</v>
      </c>
      <c r="CT391">
        <f t="shared" si="515"/>
        <v>16.930587586300391</v>
      </c>
      <c r="CU391">
        <f t="shared" si="516"/>
        <v>19.759048560090136</v>
      </c>
      <c r="CV391">
        <f t="shared" si="517"/>
        <v>20.184328324276979</v>
      </c>
      <c r="CW391" s="79">
        <f t="shared" si="476"/>
        <v>2.2606691487256594</v>
      </c>
      <c r="CX391">
        <f t="shared" si="477"/>
        <v>2</v>
      </c>
      <c r="DC391" s="50" t="s">
        <v>276</v>
      </c>
      <c r="DD391" s="51">
        <v>19</v>
      </c>
      <c r="DE391" s="51">
        <v>8</v>
      </c>
      <c r="DF391">
        <f t="shared" si="518"/>
        <v>8.5859402215596976</v>
      </c>
      <c r="DG391">
        <f t="shared" si="519"/>
        <v>2.3308230398921745</v>
      </c>
      <c r="DH391">
        <f t="shared" si="520"/>
        <v>17.122011134831858</v>
      </c>
      <c r="DI391">
        <f t="shared" si="521"/>
        <v>23.336073454138184</v>
      </c>
      <c r="DJ391">
        <f t="shared" si="522"/>
        <v>20.249686073338278</v>
      </c>
      <c r="DK391" s="79">
        <f t="shared" si="478"/>
        <v>2.3308230398921745</v>
      </c>
      <c r="DL391">
        <f t="shared" si="479"/>
        <v>2</v>
      </c>
      <c r="DQ391" s="50" t="s">
        <v>276</v>
      </c>
      <c r="DR391" s="51">
        <v>19</v>
      </c>
      <c r="DS391" s="51">
        <v>8</v>
      </c>
      <c r="DT391">
        <f t="shared" si="523"/>
        <v>8.7260210480704057</v>
      </c>
      <c r="DU391">
        <f t="shared" si="524"/>
        <v>2.2412365996439085</v>
      </c>
      <c r="DV391">
        <f t="shared" si="525"/>
        <v>16.140679723970468</v>
      </c>
      <c r="DW391">
        <f t="shared" si="526"/>
        <v>23.289365020773655</v>
      </c>
      <c r="DX391">
        <f t="shared" si="527"/>
        <v>20.287502795539012</v>
      </c>
      <c r="DY391" s="79">
        <f t="shared" si="480"/>
        <v>2.2412365996439085</v>
      </c>
      <c r="DZ391">
        <f t="shared" si="481"/>
        <v>2</v>
      </c>
      <c r="EE391" s="50" t="s">
        <v>276</v>
      </c>
      <c r="EF391" s="51">
        <v>19</v>
      </c>
      <c r="EG391" s="51">
        <v>8</v>
      </c>
      <c r="EH391">
        <f t="shared" si="528"/>
        <v>8.6418030167432658</v>
      </c>
      <c r="EI391">
        <f t="shared" si="529"/>
        <v>2.2158932509930369</v>
      </c>
      <c r="EJ391">
        <f t="shared" si="530"/>
        <v>16.140679723970468</v>
      </c>
      <c r="EK391">
        <f t="shared" si="531"/>
        <v>23.289365020773655</v>
      </c>
      <c r="EL391">
        <f t="shared" si="532"/>
        <v>20.464502381955565</v>
      </c>
      <c r="EM391" s="79">
        <f t="shared" si="482"/>
        <v>2.2158932509930369</v>
      </c>
      <c r="EN391">
        <f t="shared" si="483"/>
        <v>2</v>
      </c>
      <c r="ES391" s="50" t="s">
        <v>276</v>
      </c>
      <c r="ET391" s="51">
        <v>19</v>
      </c>
      <c r="EU391" s="51">
        <v>8</v>
      </c>
      <c r="EV391">
        <f t="shared" si="533"/>
        <v>8.4807328959374608</v>
      </c>
      <c r="EW391">
        <f t="shared" si="534"/>
        <v>2.4151105917924438</v>
      </c>
      <c r="EX391">
        <f t="shared" si="535"/>
        <v>16.140679723970468</v>
      </c>
      <c r="EY391">
        <f t="shared" si="536"/>
        <v>23.289365020773655</v>
      </c>
      <c r="EZ391">
        <f t="shared" si="537"/>
        <v>20.464502381955565</v>
      </c>
      <c r="FA391" s="79">
        <f t="shared" si="484"/>
        <v>2.4151105917924438</v>
      </c>
      <c r="FB391">
        <f t="shared" si="485"/>
        <v>2</v>
      </c>
    </row>
    <row r="392" spans="1:158">
      <c r="A392" s="50" t="s">
        <v>830</v>
      </c>
      <c r="B392" s="53">
        <v>36</v>
      </c>
      <c r="C392" s="53">
        <v>23</v>
      </c>
      <c r="H392" s="1">
        <v>391</v>
      </c>
      <c r="I392" s="50" t="s">
        <v>30</v>
      </c>
      <c r="J392" s="51">
        <v>2</v>
      </c>
      <c r="K392" s="51">
        <v>24</v>
      </c>
      <c r="L392">
        <f t="shared" si="462"/>
        <v>21.023796041628639</v>
      </c>
      <c r="M392">
        <f t="shared" si="463"/>
        <v>25.495097567963924</v>
      </c>
      <c r="N392">
        <f t="shared" si="464"/>
        <v>0</v>
      </c>
      <c r="O392">
        <f t="shared" si="465"/>
        <v>1</v>
      </c>
      <c r="P392">
        <f t="shared" si="466"/>
        <v>12.806248474865697</v>
      </c>
      <c r="Q392" s="79">
        <f t="shared" si="467"/>
        <v>0</v>
      </c>
      <c r="R392">
        <f t="shared" si="468"/>
        <v>3</v>
      </c>
      <c r="W392" s="50" t="s">
        <v>288</v>
      </c>
      <c r="X392" s="51">
        <v>19</v>
      </c>
      <c r="Y392" s="51">
        <v>5</v>
      </c>
      <c r="Z392">
        <f t="shared" si="486"/>
        <v>15.722992717673057</v>
      </c>
      <c r="AA392">
        <f t="shared" si="487"/>
        <v>3.5992369925141432</v>
      </c>
      <c r="AB392">
        <f t="shared" si="488"/>
        <v>25.635279082884665</v>
      </c>
      <c r="AC392">
        <f t="shared" si="489"/>
        <v>24.418230894149559</v>
      </c>
      <c r="AD392">
        <f t="shared" si="490"/>
        <v>12.639029998634285</v>
      </c>
      <c r="AE392" s="79">
        <f t="shared" si="469"/>
        <v>3.5992369925141432</v>
      </c>
      <c r="AF392">
        <v>2</v>
      </c>
      <c r="AK392" s="50" t="s">
        <v>288</v>
      </c>
      <c r="AL392" s="51">
        <v>19</v>
      </c>
      <c r="AM392" s="51">
        <v>5</v>
      </c>
      <c r="AN392">
        <f t="shared" si="491"/>
        <v>11.338349576291401</v>
      </c>
      <c r="AO392">
        <f t="shared" si="492"/>
        <v>2.5959840754272436</v>
      </c>
      <c r="AP392">
        <f t="shared" si="493"/>
        <v>25.951449636151633</v>
      </c>
      <c r="AQ392">
        <f t="shared" si="494"/>
        <v>23.589074683693909</v>
      </c>
      <c r="AR392">
        <f t="shared" si="495"/>
        <v>13.2947550193559</v>
      </c>
      <c r="AS392" s="79">
        <f t="shared" si="470"/>
        <v>2.5959840754272436</v>
      </c>
      <c r="AT392">
        <f t="shared" si="496"/>
        <v>2</v>
      </c>
      <c r="AY392" s="50" t="s">
        <v>288</v>
      </c>
      <c r="AZ392" s="51">
        <v>19</v>
      </c>
      <c r="BA392" s="51">
        <v>5</v>
      </c>
      <c r="BB392">
        <f t="shared" si="497"/>
        <v>5.4416488298166215</v>
      </c>
      <c r="BC392">
        <f t="shared" si="498"/>
        <v>3.3187179573259575</v>
      </c>
      <c r="BD392">
        <f t="shared" si="499"/>
        <v>26.048152255192093</v>
      </c>
      <c r="BE392">
        <f t="shared" si="500"/>
        <v>23.589074683693909</v>
      </c>
      <c r="BF392">
        <f t="shared" si="501"/>
        <v>13.017450828661408</v>
      </c>
      <c r="BG392" s="79">
        <f t="shared" si="471"/>
        <v>3.3187179573259575</v>
      </c>
      <c r="BH392">
        <f t="shared" si="502"/>
        <v>2</v>
      </c>
      <c r="BM392" s="50" t="s">
        <v>288</v>
      </c>
      <c r="BN392" s="51">
        <v>19</v>
      </c>
      <c r="BO392" s="51">
        <v>5</v>
      </c>
      <c r="BP392">
        <f t="shared" si="503"/>
        <v>8.6956653609948287</v>
      </c>
      <c r="BQ392">
        <f t="shared" si="504"/>
        <v>2.8757309891532974</v>
      </c>
      <c r="BR392">
        <f t="shared" si="505"/>
        <v>25.980708659387862</v>
      </c>
      <c r="BS392">
        <f t="shared" si="506"/>
        <v>21.420084033448607</v>
      </c>
      <c r="BT392">
        <f t="shared" si="507"/>
        <v>17.234421044229663</v>
      </c>
      <c r="BU392" s="79">
        <f t="shared" si="472"/>
        <v>2.8757309891532974</v>
      </c>
      <c r="BV392">
        <f t="shared" si="473"/>
        <v>2</v>
      </c>
      <c r="CA392" s="50" t="s">
        <v>288</v>
      </c>
      <c r="CB392" s="51">
        <v>19</v>
      </c>
      <c r="CC392" s="51">
        <v>5</v>
      </c>
      <c r="CD392">
        <f t="shared" si="508"/>
        <v>10.516548641084825</v>
      </c>
      <c r="CE392">
        <f t="shared" si="509"/>
        <v>1.45827887557004</v>
      </c>
      <c r="CF392">
        <f t="shared" si="510"/>
        <v>26.095055262931918</v>
      </c>
      <c r="CG392">
        <f t="shared" si="511"/>
        <v>21.420084033448607</v>
      </c>
      <c r="CH392">
        <f t="shared" si="512"/>
        <v>20.334229424020261</v>
      </c>
      <c r="CI392" s="79">
        <f t="shared" si="474"/>
        <v>1.45827887557004</v>
      </c>
      <c r="CJ392">
        <f t="shared" si="475"/>
        <v>2</v>
      </c>
      <c r="CO392" s="50" t="s">
        <v>288</v>
      </c>
      <c r="CP392" s="51">
        <v>19</v>
      </c>
      <c r="CQ392" s="51">
        <v>5</v>
      </c>
      <c r="CR392">
        <f t="shared" si="513"/>
        <v>10.4597952966806</v>
      </c>
      <c r="CS392">
        <f t="shared" si="514"/>
        <v>0.87213817712562003</v>
      </c>
      <c r="CT392">
        <f t="shared" si="515"/>
        <v>18.279969803514142</v>
      </c>
      <c r="CU392">
        <f t="shared" si="516"/>
        <v>21.420084033448607</v>
      </c>
      <c r="CV392">
        <f t="shared" si="517"/>
        <v>22.987920591088919</v>
      </c>
      <c r="CW392" s="79">
        <f t="shared" si="476"/>
        <v>0.87213817712562003</v>
      </c>
      <c r="CX392">
        <f t="shared" si="477"/>
        <v>2</v>
      </c>
      <c r="DC392" s="50" t="s">
        <v>288</v>
      </c>
      <c r="DD392" s="51">
        <v>19</v>
      </c>
      <c r="DE392" s="51">
        <v>5</v>
      </c>
      <c r="DF392">
        <f t="shared" si="518"/>
        <v>10.524625988993462</v>
      </c>
      <c r="DG392">
        <f t="shared" si="519"/>
        <v>0.94104528758832662</v>
      </c>
      <c r="DH392">
        <f t="shared" si="520"/>
        <v>16.857142856999999</v>
      </c>
      <c r="DI392">
        <f t="shared" si="521"/>
        <v>25.61622300295133</v>
      </c>
      <c r="DJ392">
        <f t="shared" si="522"/>
        <v>23.057491557165324</v>
      </c>
      <c r="DK392" s="79">
        <f t="shared" si="478"/>
        <v>0.94104528758832662</v>
      </c>
      <c r="DL392">
        <f t="shared" si="479"/>
        <v>2</v>
      </c>
      <c r="DQ392" s="50" t="s">
        <v>288</v>
      </c>
      <c r="DR392" s="51">
        <v>19</v>
      </c>
      <c r="DS392" s="51">
        <v>5</v>
      </c>
      <c r="DT392">
        <f t="shared" si="523"/>
        <v>10.838952573536233</v>
      </c>
      <c r="DU392">
        <f t="shared" si="524"/>
        <v>0.87687183076170849</v>
      </c>
      <c r="DV392">
        <f t="shared" si="525"/>
        <v>15.769096330982045</v>
      </c>
      <c r="DW392">
        <f t="shared" si="526"/>
        <v>25.577146858686866</v>
      </c>
      <c r="DX392">
        <f t="shared" si="527"/>
        <v>23.08919815755851</v>
      </c>
      <c r="DY392" s="79">
        <f t="shared" si="480"/>
        <v>0.87687183076170849</v>
      </c>
      <c r="DZ392">
        <f t="shared" si="481"/>
        <v>2</v>
      </c>
      <c r="EE392" s="50" t="s">
        <v>288</v>
      </c>
      <c r="EF392" s="51">
        <v>19</v>
      </c>
      <c r="EG392" s="51">
        <v>5</v>
      </c>
      <c r="EH392">
        <f t="shared" si="528"/>
        <v>10.682804772165081</v>
      </c>
      <c r="EI392">
        <f t="shared" si="529"/>
        <v>0.86807626150960249</v>
      </c>
      <c r="EJ392">
        <f t="shared" si="530"/>
        <v>15.769096330982045</v>
      </c>
      <c r="EK392">
        <f t="shared" si="531"/>
        <v>25.577146858686866</v>
      </c>
      <c r="EL392">
        <f t="shared" si="532"/>
        <v>23.261632574285603</v>
      </c>
      <c r="EM392" s="79">
        <f t="shared" si="482"/>
        <v>0.86807626150960249</v>
      </c>
      <c r="EN392">
        <f t="shared" si="483"/>
        <v>2</v>
      </c>
      <c r="ES392" s="50" t="s">
        <v>288</v>
      </c>
      <c r="ET392" s="51">
        <v>19</v>
      </c>
      <c r="EU392" s="51">
        <v>5</v>
      </c>
      <c r="EV392">
        <f t="shared" si="533"/>
        <v>10.514098220591046</v>
      </c>
      <c r="EW392">
        <f t="shared" si="534"/>
        <v>0.84034331709608312</v>
      </c>
      <c r="EX392">
        <f t="shared" si="535"/>
        <v>15.769096330982045</v>
      </c>
      <c r="EY392">
        <f t="shared" si="536"/>
        <v>25.577146858686866</v>
      </c>
      <c r="EZ392">
        <f t="shared" si="537"/>
        <v>23.261632574285603</v>
      </c>
      <c r="FA392" s="79">
        <f t="shared" si="484"/>
        <v>0.84034331709608312</v>
      </c>
      <c r="FB392">
        <f t="shared" si="485"/>
        <v>2</v>
      </c>
    </row>
    <row r="393" spans="1:158">
      <c r="A393" s="50" t="s">
        <v>832</v>
      </c>
      <c r="B393" s="53">
        <v>16</v>
      </c>
      <c r="C393" s="53">
        <v>17</v>
      </c>
      <c r="H393" s="1">
        <v>392</v>
      </c>
      <c r="I393" s="50" t="s">
        <v>439</v>
      </c>
      <c r="J393" s="53">
        <v>24</v>
      </c>
      <c r="K393" s="53">
        <v>28</v>
      </c>
      <c r="L393">
        <f t="shared" si="462"/>
        <v>32.649655434629018</v>
      </c>
      <c r="M393">
        <f t="shared" si="463"/>
        <v>23.53720459187964</v>
      </c>
      <c r="N393">
        <f t="shared" si="464"/>
        <v>22.360679774997898</v>
      </c>
      <c r="O393">
        <f t="shared" si="465"/>
        <v>23.345235059857504</v>
      </c>
      <c r="P393">
        <f t="shared" si="466"/>
        <v>19.798989873223331</v>
      </c>
      <c r="Q393" s="79">
        <f t="shared" si="467"/>
        <v>19.798989873223331</v>
      </c>
      <c r="R393">
        <f t="shared" si="468"/>
        <v>5</v>
      </c>
      <c r="W393" s="50" t="s">
        <v>290</v>
      </c>
      <c r="X393" s="51">
        <v>16</v>
      </c>
      <c r="Y393" s="51">
        <v>2</v>
      </c>
      <c r="Z393">
        <f t="shared" si="486"/>
        <v>12.880702620587124</v>
      </c>
      <c r="AA393">
        <f t="shared" si="487"/>
        <v>7.8384305445849467</v>
      </c>
      <c r="AB393">
        <f t="shared" si="488"/>
        <v>26.631410960806861</v>
      </c>
      <c r="AC393">
        <f t="shared" si="489"/>
        <v>24.601829200285088</v>
      </c>
      <c r="AD393">
        <f t="shared" si="490"/>
        <v>15.113509064061011</v>
      </c>
      <c r="AE393" s="79">
        <f t="shared" si="469"/>
        <v>7.8384305445849467</v>
      </c>
      <c r="AF393">
        <f t="shared" si="538"/>
        <v>2</v>
      </c>
      <c r="AK393" s="50" t="s">
        <v>290</v>
      </c>
      <c r="AL393" s="51">
        <v>16</v>
      </c>
      <c r="AM393" s="51">
        <v>2</v>
      </c>
      <c r="AN393">
        <f t="shared" si="491"/>
        <v>9.0884940615146697</v>
      </c>
      <c r="AO393">
        <f t="shared" si="492"/>
        <v>6.836602470516465</v>
      </c>
      <c r="AP393">
        <f t="shared" si="493"/>
        <v>26.932133357565917</v>
      </c>
      <c r="AQ393">
        <f t="shared" si="494"/>
        <v>23.800093370297709</v>
      </c>
      <c r="AR393">
        <f t="shared" si="495"/>
        <v>15.963411634255658</v>
      </c>
      <c r="AS393" s="79">
        <f t="shared" si="470"/>
        <v>6.836602470516465</v>
      </c>
      <c r="AT393">
        <f t="shared" si="496"/>
        <v>2</v>
      </c>
      <c r="AY393" s="50" t="s">
        <v>290</v>
      </c>
      <c r="AZ393" s="51">
        <v>16</v>
      </c>
      <c r="BA393" s="51">
        <v>2</v>
      </c>
      <c r="BB393">
        <f t="shared" si="497"/>
        <v>4.7818175723300653</v>
      </c>
      <c r="BC393">
        <f t="shared" si="498"/>
        <v>7.4842427046614253</v>
      </c>
      <c r="BD393">
        <f t="shared" si="499"/>
        <v>26.951129452727375</v>
      </c>
      <c r="BE393">
        <f t="shared" si="500"/>
        <v>23.800093370297709</v>
      </c>
      <c r="BF393">
        <f t="shared" si="501"/>
        <v>15.994217758822018</v>
      </c>
      <c r="BG393" s="79">
        <f t="shared" si="471"/>
        <v>4.7818175723300653</v>
      </c>
      <c r="BH393">
        <f t="shared" si="502"/>
        <v>1</v>
      </c>
      <c r="BM393" s="50" t="s">
        <v>290</v>
      </c>
      <c r="BN393" s="51">
        <v>16</v>
      </c>
      <c r="BO393" s="51">
        <v>2</v>
      </c>
      <c r="BP393">
        <f t="shared" si="503"/>
        <v>8.7107251134681842</v>
      </c>
      <c r="BQ393">
        <f t="shared" si="504"/>
        <v>7.0869398161672441</v>
      </c>
      <c r="BR393">
        <f t="shared" si="505"/>
        <v>26.876068632149149</v>
      </c>
      <c r="BS393">
        <f t="shared" si="506"/>
        <v>21.251352898109804</v>
      </c>
      <c r="BT393">
        <f t="shared" si="507"/>
        <v>20.589205390927216</v>
      </c>
      <c r="BU393" s="79">
        <f t="shared" si="472"/>
        <v>7.0869398161672441</v>
      </c>
      <c r="BV393">
        <v>2</v>
      </c>
      <c r="CA393" s="50" t="s">
        <v>290</v>
      </c>
      <c r="CB393" s="51">
        <v>16</v>
      </c>
      <c r="CC393" s="51">
        <v>2</v>
      </c>
      <c r="CD393">
        <f t="shared" si="508"/>
        <v>10.838537794384585</v>
      </c>
      <c r="CE393">
        <f t="shared" si="509"/>
        <v>5.6680311658400226</v>
      </c>
      <c r="CF393">
        <f t="shared" si="510"/>
        <v>26.960766748582483</v>
      </c>
      <c r="CG393">
        <f t="shared" si="511"/>
        <v>21.251352898109804</v>
      </c>
      <c r="CH393">
        <f t="shared" si="512"/>
        <v>24.029022654879068</v>
      </c>
      <c r="CI393" s="79">
        <f t="shared" si="474"/>
        <v>5.6680311658400226</v>
      </c>
      <c r="CJ393">
        <f t="shared" si="475"/>
        <v>2</v>
      </c>
      <c r="CO393" s="50" t="s">
        <v>290</v>
      </c>
      <c r="CP393" s="51">
        <v>16</v>
      </c>
      <c r="CQ393" s="51">
        <v>2</v>
      </c>
      <c r="CR393">
        <f t="shared" si="513"/>
        <v>11.176636304741315</v>
      </c>
      <c r="CS393">
        <f t="shared" si="514"/>
        <v>5.0804158294375856</v>
      </c>
      <c r="CT393">
        <f t="shared" si="515"/>
        <v>17.738934466742609</v>
      </c>
      <c r="CU393">
        <f t="shared" si="516"/>
        <v>21.251352898109804</v>
      </c>
      <c r="CV393">
        <f t="shared" si="517"/>
        <v>26.878675278037974</v>
      </c>
      <c r="CW393" s="79">
        <f t="shared" si="476"/>
        <v>5.0804158294375856</v>
      </c>
      <c r="CX393">
        <f t="shared" si="477"/>
        <v>2</v>
      </c>
      <c r="DC393" s="50" t="s">
        <v>290</v>
      </c>
      <c r="DD393" s="51">
        <v>16</v>
      </c>
      <c r="DE393" s="51">
        <v>2</v>
      </c>
      <c r="DF393">
        <f t="shared" si="518"/>
        <v>11.472020675896491</v>
      </c>
      <c r="DG393">
        <f t="shared" si="519"/>
        <v>5.1778465140724474</v>
      </c>
      <c r="DH393">
        <f t="shared" si="520"/>
        <v>14.178166600774096</v>
      </c>
      <c r="DI393">
        <f t="shared" si="521"/>
        <v>26.4490397870496</v>
      </c>
      <c r="DJ393">
        <f t="shared" si="522"/>
        <v>26.942362694996707</v>
      </c>
      <c r="DK393" s="79">
        <f t="shared" si="478"/>
        <v>5.1778465140724474</v>
      </c>
      <c r="DL393">
        <f t="shared" si="479"/>
        <v>2</v>
      </c>
      <c r="DQ393" s="50" t="s">
        <v>290</v>
      </c>
      <c r="DR393" s="51">
        <v>16</v>
      </c>
      <c r="DS393" s="51">
        <v>2</v>
      </c>
      <c r="DT393">
        <f t="shared" si="523"/>
        <v>12.0269709624397</v>
      </c>
      <c r="DU393">
        <f t="shared" si="524"/>
        <v>4.6090650352954867</v>
      </c>
      <c r="DV393">
        <f t="shared" si="525"/>
        <v>13.009067132880489</v>
      </c>
      <c r="DW393">
        <f t="shared" si="526"/>
        <v>26.425996642829489</v>
      </c>
      <c r="DX393">
        <f t="shared" si="527"/>
        <v>26.982484463054977</v>
      </c>
      <c r="DY393" s="79">
        <f t="shared" si="480"/>
        <v>4.6090650352954867</v>
      </c>
      <c r="DZ393">
        <f t="shared" si="481"/>
        <v>2</v>
      </c>
      <c r="EE393" s="50" t="s">
        <v>290</v>
      </c>
      <c r="EF393" s="51">
        <v>16</v>
      </c>
      <c r="EG393" s="51">
        <v>2</v>
      </c>
      <c r="EH393">
        <f t="shared" si="528"/>
        <v>11.77241904708599</v>
      </c>
      <c r="EI393">
        <f t="shared" si="529"/>
        <v>5.05099916370974</v>
      </c>
      <c r="EJ393">
        <f t="shared" si="530"/>
        <v>13.009067132880489</v>
      </c>
      <c r="EK393">
        <f t="shared" si="531"/>
        <v>26.425996642829489</v>
      </c>
      <c r="EL393">
        <f t="shared" si="532"/>
        <v>27.160981841256493</v>
      </c>
      <c r="EM393" s="79">
        <f t="shared" si="482"/>
        <v>5.05099916370974</v>
      </c>
      <c r="EN393">
        <f t="shared" si="483"/>
        <v>2</v>
      </c>
      <c r="ES393" s="50" t="s">
        <v>290</v>
      </c>
      <c r="ET393" s="51">
        <v>16</v>
      </c>
      <c r="EU393" s="51">
        <v>2</v>
      </c>
      <c r="EV393">
        <f t="shared" si="533"/>
        <v>11.610224261065579</v>
      </c>
      <c r="EW393">
        <f t="shared" si="534"/>
        <v>5.0801026259897597</v>
      </c>
      <c r="EX393">
        <f t="shared" si="535"/>
        <v>13.009067132880489</v>
      </c>
      <c r="EY393">
        <f t="shared" si="536"/>
        <v>26.425996642829489</v>
      </c>
      <c r="EZ393">
        <f t="shared" si="537"/>
        <v>27.160981841256493</v>
      </c>
      <c r="FA393" s="79">
        <f t="shared" si="484"/>
        <v>5.0801026259897597</v>
      </c>
      <c r="FB393">
        <f t="shared" si="485"/>
        <v>2</v>
      </c>
    </row>
    <row r="394" spans="1:158">
      <c r="A394" s="50" t="s">
        <v>834</v>
      </c>
      <c r="B394" s="53">
        <v>38</v>
      </c>
      <c r="C394" s="53">
        <v>28</v>
      </c>
      <c r="H394" s="1">
        <v>393</v>
      </c>
      <c r="I394" s="50" t="s">
        <v>809</v>
      </c>
      <c r="J394" s="53">
        <v>32</v>
      </c>
      <c r="K394" s="53">
        <v>7</v>
      </c>
      <c r="L394">
        <f t="shared" si="462"/>
        <v>29.274562336608895</v>
      </c>
      <c r="M394">
        <f t="shared" si="463"/>
        <v>13.152946437965905</v>
      </c>
      <c r="N394">
        <f t="shared" si="464"/>
        <v>34.481879299133332</v>
      </c>
      <c r="O394">
        <f t="shared" si="465"/>
        <v>35.355339059327378</v>
      </c>
      <c r="P394">
        <f t="shared" si="466"/>
        <v>23.086792761230392</v>
      </c>
      <c r="Q394" s="79">
        <f t="shared" si="467"/>
        <v>13.152946437965905</v>
      </c>
      <c r="R394">
        <f t="shared" si="468"/>
        <v>2</v>
      </c>
      <c r="W394" s="50" t="s">
        <v>302</v>
      </c>
      <c r="X394" s="51">
        <v>19</v>
      </c>
      <c r="Y394" s="51">
        <v>5</v>
      </c>
      <c r="Z394">
        <f t="shared" si="486"/>
        <v>15.722992717673057</v>
      </c>
      <c r="AA394">
        <f t="shared" si="487"/>
        <v>3.5992369925141432</v>
      </c>
      <c r="AB394">
        <f t="shared" si="488"/>
        <v>25.635279082884665</v>
      </c>
      <c r="AC394">
        <f t="shared" si="489"/>
        <v>24.418230894149559</v>
      </c>
      <c r="AD394">
        <f t="shared" si="490"/>
        <v>12.639029998634285</v>
      </c>
      <c r="AE394" s="79">
        <f t="shared" si="469"/>
        <v>3.5992369925141432</v>
      </c>
      <c r="AF394">
        <v>2</v>
      </c>
      <c r="AK394" s="50" t="s">
        <v>302</v>
      </c>
      <c r="AL394" s="51">
        <v>19</v>
      </c>
      <c r="AM394" s="51">
        <v>5</v>
      </c>
      <c r="AN394">
        <f t="shared" si="491"/>
        <v>11.338349576291401</v>
      </c>
      <c r="AO394">
        <f t="shared" si="492"/>
        <v>2.5959840754272436</v>
      </c>
      <c r="AP394">
        <f t="shared" si="493"/>
        <v>25.951449636151633</v>
      </c>
      <c r="AQ394">
        <f t="shared" si="494"/>
        <v>23.589074683693909</v>
      </c>
      <c r="AR394">
        <f t="shared" si="495"/>
        <v>13.2947550193559</v>
      </c>
      <c r="AS394" s="79">
        <f t="shared" si="470"/>
        <v>2.5959840754272436</v>
      </c>
      <c r="AT394">
        <f t="shared" si="496"/>
        <v>2</v>
      </c>
      <c r="AY394" s="50" t="s">
        <v>302</v>
      </c>
      <c r="AZ394" s="51">
        <v>19</v>
      </c>
      <c r="BA394" s="51">
        <v>5</v>
      </c>
      <c r="BB394">
        <f t="shared" si="497"/>
        <v>5.4416488298166215</v>
      </c>
      <c r="BC394">
        <f t="shared" si="498"/>
        <v>3.3187179573259575</v>
      </c>
      <c r="BD394">
        <f t="shared" si="499"/>
        <v>26.048152255192093</v>
      </c>
      <c r="BE394">
        <f t="shared" si="500"/>
        <v>23.589074683693909</v>
      </c>
      <c r="BF394">
        <f t="shared" si="501"/>
        <v>13.017450828661408</v>
      </c>
      <c r="BG394" s="79">
        <f t="shared" si="471"/>
        <v>3.3187179573259575</v>
      </c>
      <c r="BH394">
        <f t="shared" si="502"/>
        <v>2</v>
      </c>
      <c r="BM394" s="50" t="s">
        <v>302</v>
      </c>
      <c r="BN394" s="51">
        <v>19</v>
      </c>
      <c r="BO394" s="51">
        <v>5</v>
      </c>
      <c r="BP394">
        <f t="shared" si="503"/>
        <v>8.6956653609948287</v>
      </c>
      <c r="BQ394">
        <f t="shared" si="504"/>
        <v>2.8757309891532974</v>
      </c>
      <c r="BR394">
        <f t="shared" si="505"/>
        <v>25.980708659387862</v>
      </c>
      <c r="BS394">
        <f t="shared" si="506"/>
        <v>21.420084033448607</v>
      </c>
      <c r="BT394">
        <f t="shared" si="507"/>
        <v>17.234421044229663</v>
      </c>
      <c r="BU394" s="79">
        <f t="shared" si="472"/>
        <v>2.8757309891532974</v>
      </c>
      <c r="BV394">
        <f t="shared" si="473"/>
        <v>2</v>
      </c>
      <c r="CA394" s="50" t="s">
        <v>302</v>
      </c>
      <c r="CB394" s="51">
        <v>19</v>
      </c>
      <c r="CC394" s="51">
        <v>5</v>
      </c>
      <c r="CD394">
        <f t="shared" si="508"/>
        <v>10.516548641084825</v>
      </c>
      <c r="CE394">
        <f t="shared" si="509"/>
        <v>1.45827887557004</v>
      </c>
      <c r="CF394">
        <f t="shared" si="510"/>
        <v>26.095055262931918</v>
      </c>
      <c r="CG394">
        <f t="shared" si="511"/>
        <v>21.420084033448607</v>
      </c>
      <c r="CH394">
        <f t="shared" si="512"/>
        <v>20.334229424020261</v>
      </c>
      <c r="CI394" s="79">
        <f t="shared" si="474"/>
        <v>1.45827887557004</v>
      </c>
      <c r="CJ394">
        <f t="shared" si="475"/>
        <v>2</v>
      </c>
      <c r="CO394" s="50" t="s">
        <v>302</v>
      </c>
      <c r="CP394" s="51">
        <v>19</v>
      </c>
      <c r="CQ394" s="51">
        <v>5</v>
      </c>
      <c r="CR394">
        <f t="shared" si="513"/>
        <v>10.4597952966806</v>
      </c>
      <c r="CS394">
        <f t="shared" si="514"/>
        <v>0.87213817712562003</v>
      </c>
      <c r="CT394">
        <f t="shared" si="515"/>
        <v>18.279969803514142</v>
      </c>
      <c r="CU394">
        <f t="shared" si="516"/>
        <v>21.420084033448607</v>
      </c>
      <c r="CV394">
        <f t="shared" si="517"/>
        <v>22.987920591088919</v>
      </c>
      <c r="CW394" s="79">
        <f t="shared" si="476"/>
        <v>0.87213817712562003</v>
      </c>
      <c r="CX394">
        <f t="shared" si="477"/>
        <v>2</v>
      </c>
      <c r="DC394" s="50" t="s">
        <v>302</v>
      </c>
      <c r="DD394" s="51">
        <v>19</v>
      </c>
      <c r="DE394" s="51">
        <v>5</v>
      </c>
      <c r="DF394">
        <f t="shared" si="518"/>
        <v>10.524625988993462</v>
      </c>
      <c r="DG394">
        <f t="shared" si="519"/>
        <v>0.94104528758832662</v>
      </c>
      <c r="DH394">
        <f t="shared" si="520"/>
        <v>16.857142856999999</v>
      </c>
      <c r="DI394">
        <f t="shared" si="521"/>
        <v>25.61622300295133</v>
      </c>
      <c r="DJ394">
        <f t="shared" si="522"/>
        <v>23.057491557165324</v>
      </c>
      <c r="DK394" s="79">
        <f t="shared" si="478"/>
        <v>0.94104528758832662</v>
      </c>
      <c r="DL394">
        <f t="shared" si="479"/>
        <v>2</v>
      </c>
      <c r="DQ394" s="50" t="s">
        <v>302</v>
      </c>
      <c r="DR394" s="51">
        <v>19</v>
      </c>
      <c r="DS394" s="51">
        <v>5</v>
      </c>
      <c r="DT394">
        <f t="shared" si="523"/>
        <v>10.838952573536233</v>
      </c>
      <c r="DU394">
        <f t="shared" si="524"/>
        <v>0.87687183076170849</v>
      </c>
      <c r="DV394">
        <f t="shared" si="525"/>
        <v>15.769096330982045</v>
      </c>
      <c r="DW394">
        <f t="shared" si="526"/>
        <v>25.577146858686866</v>
      </c>
      <c r="DX394">
        <f t="shared" si="527"/>
        <v>23.08919815755851</v>
      </c>
      <c r="DY394" s="79">
        <f t="shared" si="480"/>
        <v>0.87687183076170849</v>
      </c>
      <c r="DZ394">
        <f t="shared" si="481"/>
        <v>2</v>
      </c>
      <c r="EE394" s="50" t="s">
        <v>302</v>
      </c>
      <c r="EF394" s="51">
        <v>19</v>
      </c>
      <c r="EG394" s="51">
        <v>5</v>
      </c>
      <c r="EH394">
        <f t="shared" si="528"/>
        <v>10.682804772165081</v>
      </c>
      <c r="EI394">
        <f t="shared" si="529"/>
        <v>0.86807626150960249</v>
      </c>
      <c r="EJ394">
        <f t="shared" si="530"/>
        <v>15.769096330982045</v>
      </c>
      <c r="EK394">
        <f t="shared" si="531"/>
        <v>25.577146858686866</v>
      </c>
      <c r="EL394">
        <f t="shared" si="532"/>
        <v>23.261632574285603</v>
      </c>
      <c r="EM394" s="79">
        <f t="shared" si="482"/>
        <v>0.86807626150960249</v>
      </c>
      <c r="EN394">
        <f t="shared" si="483"/>
        <v>2</v>
      </c>
      <c r="ES394" s="50" t="s">
        <v>302</v>
      </c>
      <c r="ET394" s="51">
        <v>19</v>
      </c>
      <c r="EU394" s="51">
        <v>5</v>
      </c>
      <c r="EV394">
        <f t="shared" si="533"/>
        <v>10.514098220591046</v>
      </c>
      <c r="EW394">
        <f t="shared" si="534"/>
        <v>0.84034331709608312</v>
      </c>
      <c r="EX394">
        <f t="shared" si="535"/>
        <v>15.769096330982045</v>
      </c>
      <c r="EY394">
        <f t="shared" si="536"/>
        <v>25.577146858686866</v>
      </c>
      <c r="EZ394">
        <f t="shared" si="537"/>
        <v>23.261632574285603</v>
      </c>
      <c r="FA394" s="79">
        <f t="shared" si="484"/>
        <v>0.84034331709608312</v>
      </c>
      <c r="FB394">
        <f t="shared" si="485"/>
        <v>2</v>
      </c>
    </row>
    <row r="395" spans="1:158">
      <c r="A395" s="50" t="s">
        <v>835</v>
      </c>
      <c r="B395" s="53">
        <v>26</v>
      </c>
      <c r="C395" s="53">
        <v>23</v>
      </c>
      <c r="H395" s="1">
        <v>394</v>
      </c>
      <c r="I395" s="50" t="s">
        <v>494</v>
      </c>
      <c r="J395" s="53">
        <v>19</v>
      </c>
      <c r="K395" s="53">
        <v>5</v>
      </c>
      <c r="L395">
        <f t="shared" si="462"/>
        <v>16.124515496597098</v>
      </c>
      <c r="M395">
        <f t="shared" si="463"/>
        <v>0</v>
      </c>
      <c r="N395">
        <f t="shared" si="464"/>
        <v>25.495097567963924</v>
      </c>
      <c r="O395">
        <f t="shared" si="465"/>
        <v>26.172504656604801</v>
      </c>
      <c r="P395">
        <f t="shared" si="466"/>
        <v>12.727922061357855</v>
      </c>
      <c r="Q395" s="79">
        <f t="shared" si="467"/>
        <v>0</v>
      </c>
      <c r="R395">
        <f t="shared" si="468"/>
        <v>2</v>
      </c>
      <c r="W395" s="50" t="s">
        <v>307</v>
      </c>
      <c r="X395" s="51">
        <v>19</v>
      </c>
      <c r="Y395" s="51">
        <v>5</v>
      </c>
      <c r="Z395">
        <f t="shared" si="486"/>
        <v>15.722992717673057</v>
      </c>
      <c r="AA395">
        <f t="shared" si="487"/>
        <v>3.5992369925141432</v>
      </c>
      <c r="AB395">
        <f t="shared" si="488"/>
        <v>25.635279082884665</v>
      </c>
      <c r="AC395">
        <f t="shared" si="489"/>
        <v>24.418230894149559</v>
      </c>
      <c r="AD395">
        <f t="shared" si="490"/>
        <v>12.639029998634285</v>
      </c>
      <c r="AE395" s="79">
        <f t="shared" si="469"/>
        <v>3.5992369925141432</v>
      </c>
      <c r="AF395">
        <v>2</v>
      </c>
      <c r="AK395" s="50" t="s">
        <v>307</v>
      </c>
      <c r="AL395" s="51">
        <v>19</v>
      </c>
      <c r="AM395" s="51">
        <v>5</v>
      </c>
      <c r="AN395">
        <f t="shared" si="491"/>
        <v>11.338349576291401</v>
      </c>
      <c r="AO395">
        <f t="shared" si="492"/>
        <v>2.5959840754272436</v>
      </c>
      <c r="AP395">
        <f t="shared" si="493"/>
        <v>25.951449636151633</v>
      </c>
      <c r="AQ395">
        <f t="shared" si="494"/>
        <v>23.589074683693909</v>
      </c>
      <c r="AR395">
        <f t="shared" si="495"/>
        <v>13.2947550193559</v>
      </c>
      <c r="AS395" s="79">
        <f t="shared" si="470"/>
        <v>2.5959840754272436</v>
      </c>
      <c r="AT395">
        <f t="shared" si="496"/>
        <v>2</v>
      </c>
      <c r="AY395" s="50" t="s">
        <v>307</v>
      </c>
      <c r="AZ395" s="51">
        <v>19</v>
      </c>
      <c r="BA395" s="51">
        <v>5</v>
      </c>
      <c r="BB395">
        <f t="shared" si="497"/>
        <v>5.4416488298166215</v>
      </c>
      <c r="BC395">
        <f t="shared" si="498"/>
        <v>3.3187179573259575</v>
      </c>
      <c r="BD395">
        <f t="shared" si="499"/>
        <v>26.048152255192093</v>
      </c>
      <c r="BE395">
        <f t="shared" si="500"/>
        <v>23.589074683693909</v>
      </c>
      <c r="BF395">
        <f t="shared" si="501"/>
        <v>13.017450828661408</v>
      </c>
      <c r="BG395" s="79">
        <f t="shared" si="471"/>
        <v>3.3187179573259575</v>
      </c>
      <c r="BH395">
        <f t="shared" si="502"/>
        <v>2</v>
      </c>
      <c r="BM395" s="50" t="s">
        <v>307</v>
      </c>
      <c r="BN395" s="51">
        <v>19</v>
      </c>
      <c r="BO395" s="51">
        <v>5</v>
      </c>
      <c r="BP395">
        <f t="shared" si="503"/>
        <v>8.6956653609948287</v>
      </c>
      <c r="BQ395">
        <f t="shared" si="504"/>
        <v>2.8757309891532974</v>
      </c>
      <c r="BR395">
        <f t="shared" si="505"/>
        <v>25.980708659387862</v>
      </c>
      <c r="BS395">
        <f t="shared" si="506"/>
        <v>21.420084033448607</v>
      </c>
      <c r="BT395">
        <f t="shared" si="507"/>
        <v>17.234421044229663</v>
      </c>
      <c r="BU395" s="79">
        <f t="shared" si="472"/>
        <v>2.8757309891532974</v>
      </c>
      <c r="BV395">
        <f t="shared" si="473"/>
        <v>2</v>
      </c>
      <c r="CA395" s="50" t="s">
        <v>307</v>
      </c>
      <c r="CB395" s="51">
        <v>19</v>
      </c>
      <c r="CC395" s="51">
        <v>5</v>
      </c>
      <c r="CD395">
        <f t="shared" si="508"/>
        <v>10.516548641084825</v>
      </c>
      <c r="CE395">
        <f t="shared" si="509"/>
        <v>1.45827887557004</v>
      </c>
      <c r="CF395">
        <f t="shared" si="510"/>
        <v>26.095055262931918</v>
      </c>
      <c r="CG395">
        <f t="shared" si="511"/>
        <v>21.420084033448607</v>
      </c>
      <c r="CH395">
        <f t="shared" si="512"/>
        <v>20.334229424020261</v>
      </c>
      <c r="CI395" s="79">
        <f t="shared" si="474"/>
        <v>1.45827887557004</v>
      </c>
      <c r="CJ395">
        <f t="shared" si="475"/>
        <v>2</v>
      </c>
      <c r="CO395" s="50" t="s">
        <v>307</v>
      </c>
      <c r="CP395" s="51">
        <v>19</v>
      </c>
      <c r="CQ395" s="51">
        <v>5</v>
      </c>
      <c r="CR395">
        <f t="shared" si="513"/>
        <v>10.4597952966806</v>
      </c>
      <c r="CS395">
        <f t="shared" si="514"/>
        <v>0.87213817712562003</v>
      </c>
      <c r="CT395">
        <f t="shared" si="515"/>
        <v>18.279969803514142</v>
      </c>
      <c r="CU395">
        <f t="shared" si="516"/>
        <v>21.420084033448607</v>
      </c>
      <c r="CV395">
        <f t="shared" si="517"/>
        <v>22.987920591088919</v>
      </c>
      <c r="CW395" s="79">
        <f t="shared" si="476"/>
        <v>0.87213817712562003</v>
      </c>
      <c r="CX395">
        <f t="shared" si="477"/>
        <v>2</v>
      </c>
      <c r="DC395" s="50" t="s">
        <v>307</v>
      </c>
      <c r="DD395" s="51">
        <v>19</v>
      </c>
      <c r="DE395" s="51">
        <v>5</v>
      </c>
      <c r="DF395">
        <f t="shared" si="518"/>
        <v>10.524625988993462</v>
      </c>
      <c r="DG395">
        <f t="shared" si="519"/>
        <v>0.94104528758832662</v>
      </c>
      <c r="DH395">
        <f t="shared" si="520"/>
        <v>16.857142856999999</v>
      </c>
      <c r="DI395">
        <f t="shared" si="521"/>
        <v>25.61622300295133</v>
      </c>
      <c r="DJ395">
        <f t="shared" si="522"/>
        <v>23.057491557165324</v>
      </c>
      <c r="DK395" s="79">
        <f t="shared" si="478"/>
        <v>0.94104528758832662</v>
      </c>
      <c r="DL395">
        <f t="shared" si="479"/>
        <v>2</v>
      </c>
      <c r="DQ395" s="50" t="s">
        <v>307</v>
      </c>
      <c r="DR395" s="51">
        <v>19</v>
      </c>
      <c r="DS395" s="51">
        <v>5</v>
      </c>
      <c r="DT395">
        <f t="shared" si="523"/>
        <v>10.838952573536233</v>
      </c>
      <c r="DU395">
        <f t="shared" si="524"/>
        <v>0.87687183076170849</v>
      </c>
      <c r="DV395">
        <f t="shared" si="525"/>
        <v>15.769096330982045</v>
      </c>
      <c r="DW395">
        <f t="shared" si="526"/>
        <v>25.577146858686866</v>
      </c>
      <c r="DX395">
        <f t="shared" si="527"/>
        <v>23.08919815755851</v>
      </c>
      <c r="DY395" s="79">
        <f t="shared" si="480"/>
        <v>0.87687183076170849</v>
      </c>
      <c r="DZ395">
        <f t="shared" si="481"/>
        <v>2</v>
      </c>
      <c r="EE395" s="50" t="s">
        <v>307</v>
      </c>
      <c r="EF395" s="51">
        <v>19</v>
      </c>
      <c r="EG395" s="51">
        <v>5</v>
      </c>
      <c r="EH395">
        <f t="shared" si="528"/>
        <v>10.682804772165081</v>
      </c>
      <c r="EI395">
        <f t="shared" si="529"/>
        <v>0.86807626150960249</v>
      </c>
      <c r="EJ395">
        <f t="shared" si="530"/>
        <v>15.769096330982045</v>
      </c>
      <c r="EK395">
        <f t="shared" si="531"/>
        <v>25.577146858686866</v>
      </c>
      <c r="EL395">
        <f t="shared" si="532"/>
        <v>23.261632574285603</v>
      </c>
      <c r="EM395" s="79">
        <f t="shared" si="482"/>
        <v>0.86807626150960249</v>
      </c>
      <c r="EN395">
        <f t="shared" si="483"/>
        <v>2</v>
      </c>
      <c r="ES395" s="50" t="s">
        <v>307</v>
      </c>
      <c r="ET395" s="51">
        <v>19</v>
      </c>
      <c r="EU395" s="51">
        <v>5</v>
      </c>
      <c r="EV395">
        <f t="shared" si="533"/>
        <v>10.514098220591046</v>
      </c>
      <c r="EW395">
        <f t="shared" si="534"/>
        <v>0.84034331709608312</v>
      </c>
      <c r="EX395">
        <f t="shared" si="535"/>
        <v>15.769096330982045</v>
      </c>
      <c r="EY395">
        <f t="shared" si="536"/>
        <v>25.577146858686866</v>
      </c>
      <c r="EZ395">
        <f t="shared" si="537"/>
        <v>23.261632574285603</v>
      </c>
      <c r="FA395" s="79">
        <f t="shared" si="484"/>
        <v>0.84034331709608312</v>
      </c>
      <c r="FB395">
        <f t="shared" si="485"/>
        <v>2</v>
      </c>
    </row>
    <row r="396" spans="1:158">
      <c r="A396" s="50" t="s">
        <v>836</v>
      </c>
      <c r="B396" s="51">
        <v>23</v>
      </c>
      <c r="C396" s="51">
        <v>27</v>
      </c>
      <c r="H396" s="1">
        <v>395</v>
      </c>
      <c r="I396" s="50" t="s">
        <v>698</v>
      </c>
      <c r="J396" s="53">
        <v>15</v>
      </c>
      <c r="K396" s="53">
        <v>12</v>
      </c>
      <c r="L396">
        <f t="shared" si="462"/>
        <v>15</v>
      </c>
      <c r="M396">
        <f t="shared" si="463"/>
        <v>8.0622577482985491</v>
      </c>
      <c r="N396">
        <f t="shared" si="464"/>
        <v>17.691806012954132</v>
      </c>
      <c r="O396">
        <f t="shared" si="465"/>
        <v>18.439088914585774</v>
      </c>
      <c r="P396">
        <f t="shared" si="466"/>
        <v>5.3851648071345037</v>
      </c>
      <c r="Q396" s="79">
        <f t="shared" si="467"/>
        <v>5.3851648071345037</v>
      </c>
      <c r="R396">
        <f t="shared" si="468"/>
        <v>5</v>
      </c>
      <c r="W396" s="50" t="s">
        <v>313</v>
      </c>
      <c r="X396" s="51">
        <v>19</v>
      </c>
      <c r="Y396" s="51">
        <v>5</v>
      </c>
      <c r="Z396">
        <f t="shared" si="486"/>
        <v>15.722992717673057</v>
      </c>
      <c r="AA396">
        <f t="shared" si="487"/>
        <v>3.5992369925141432</v>
      </c>
      <c r="AB396">
        <f t="shared" si="488"/>
        <v>25.635279082884665</v>
      </c>
      <c r="AC396">
        <f t="shared" si="489"/>
        <v>24.418230894149559</v>
      </c>
      <c r="AD396">
        <f t="shared" si="490"/>
        <v>12.639029998634285</v>
      </c>
      <c r="AE396" s="79">
        <f t="shared" si="469"/>
        <v>3.5992369925141432</v>
      </c>
      <c r="AF396">
        <v>2</v>
      </c>
      <c r="AK396" s="50" t="s">
        <v>313</v>
      </c>
      <c r="AL396" s="51">
        <v>19</v>
      </c>
      <c r="AM396" s="51">
        <v>5</v>
      </c>
      <c r="AN396">
        <f t="shared" si="491"/>
        <v>11.338349576291401</v>
      </c>
      <c r="AO396">
        <f t="shared" si="492"/>
        <v>2.5959840754272436</v>
      </c>
      <c r="AP396">
        <f t="shared" si="493"/>
        <v>25.951449636151633</v>
      </c>
      <c r="AQ396">
        <f t="shared" si="494"/>
        <v>23.589074683693909</v>
      </c>
      <c r="AR396">
        <f t="shared" si="495"/>
        <v>13.2947550193559</v>
      </c>
      <c r="AS396" s="79">
        <f t="shared" si="470"/>
        <v>2.5959840754272436</v>
      </c>
      <c r="AT396">
        <f t="shared" si="496"/>
        <v>2</v>
      </c>
      <c r="AY396" s="50" t="s">
        <v>313</v>
      </c>
      <c r="AZ396" s="51">
        <v>19</v>
      </c>
      <c r="BA396" s="51">
        <v>5</v>
      </c>
      <c r="BB396">
        <f t="shared" si="497"/>
        <v>5.4416488298166215</v>
      </c>
      <c r="BC396">
        <f t="shared" si="498"/>
        <v>3.3187179573259575</v>
      </c>
      <c r="BD396">
        <f t="shared" si="499"/>
        <v>26.048152255192093</v>
      </c>
      <c r="BE396">
        <f t="shared" si="500"/>
        <v>23.589074683693909</v>
      </c>
      <c r="BF396">
        <f t="shared" si="501"/>
        <v>13.017450828661408</v>
      </c>
      <c r="BG396" s="79">
        <f t="shared" si="471"/>
        <v>3.3187179573259575</v>
      </c>
      <c r="BH396">
        <f t="shared" si="502"/>
        <v>2</v>
      </c>
      <c r="BM396" s="50" t="s">
        <v>313</v>
      </c>
      <c r="BN396" s="51">
        <v>19</v>
      </c>
      <c r="BO396" s="51">
        <v>5</v>
      </c>
      <c r="BP396">
        <f t="shared" si="503"/>
        <v>8.6956653609948287</v>
      </c>
      <c r="BQ396">
        <f t="shared" si="504"/>
        <v>2.8757309891532974</v>
      </c>
      <c r="BR396">
        <f t="shared" si="505"/>
        <v>25.980708659387862</v>
      </c>
      <c r="BS396">
        <f t="shared" si="506"/>
        <v>21.420084033448607</v>
      </c>
      <c r="BT396">
        <f t="shared" si="507"/>
        <v>17.234421044229663</v>
      </c>
      <c r="BU396" s="79">
        <f t="shared" si="472"/>
        <v>2.8757309891532974</v>
      </c>
      <c r="BV396">
        <f t="shared" si="473"/>
        <v>2</v>
      </c>
      <c r="CA396" s="50" t="s">
        <v>313</v>
      </c>
      <c r="CB396" s="51">
        <v>19</v>
      </c>
      <c r="CC396" s="51">
        <v>5</v>
      </c>
      <c r="CD396">
        <f t="shared" si="508"/>
        <v>10.516548641084825</v>
      </c>
      <c r="CE396">
        <f t="shared" si="509"/>
        <v>1.45827887557004</v>
      </c>
      <c r="CF396">
        <f t="shared" si="510"/>
        <v>26.095055262931918</v>
      </c>
      <c r="CG396">
        <f t="shared" si="511"/>
        <v>21.420084033448607</v>
      </c>
      <c r="CH396">
        <f t="shared" si="512"/>
        <v>20.334229424020261</v>
      </c>
      <c r="CI396" s="79">
        <f t="shared" si="474"/>
        <v>1.45827887557004</v>
      </c>
      <c r="CJ396">
        <f t="shared" si="475"/>
        <v>2</v>
      </c>
      <c r="CO396" s="50" t="s">
        <v>313</v>
      </c>
      <c r="CP396" s="51">
        <v>19</v>
      </c>
      <c r="CQ396" s="51">
        <v>5</v>
      </c>
      <c r="CR396">
        <f t="shared" si="513"/>
        <v>10.4597952966806</v>
      </c>
      <c r="CS396">
        <f t="shared" si="514"/>
        <v>0.87213817712562003</v>
      </c>
      <c r="CT396">
        <f t="shared" si="515"/>
        <v>18.279969803514142</v>
      </c>
      <c r="CU396">
        <f t="shared" si="516"/>
        <v>21.420084033448607</v>
      </c>
      <c r="CV396">
        <f t="shared" si="517"/>
        <v>22.987920591088919</v>
      </c>
      <c r="CW396" s="79">
        <f t="shared" si="476"/>
        <v>0.87213817712562003</v>
      </c>
      <c r="CX396">
        <f t="shared" si="477"/>
        <v>2</v>
      </c>
      <c r="DC396" s="50" t="s">
        <v>313</v>
      </c>
      <c r="DD396" s="51">
        <v>19</v>
      </c>
      <c r="DE396" s="51">
        <v>5</v>
      </c>
      <c r="DF396">
        <f t="shared" si="518"/>
        <v>10.524625988993462</v>
      </c>
      <c r="DG396">
        <f t="shared" si="519"/>
        <v>0.94104528758832662</v>
      </c>
      <c r="DH396">
        <f t="shared" si="520"/>
        <v>16.857142856999999</v>
      </c>
      <c r="DI396">
        <f t="shared" si="521"/>
        <v>25.61622300295133</v>
      </c>
      <c r="DJ396">
        <f t="shared" si="522"/>
        <v>23.057491557165324</v>
      </c>
      <c r="DK396" s="79">
        <f t="shared" si="478"/>
        <v>0.94104528758832662</v>
      </c>
      <c r="DL396">
        <f t="shared" si="479"/>
        <v>2</v>
      </c>
      <c r="DQ396" s="50" t="s">
        <v>313</v>
      </c>
      <c r="DR396" s="51">
        <v>19</v>
      </c>
      <c r="DS396" s="51">
        <v>5</v>
      </c>
      <c r="DT396">
        <f t="shared" si="523"/>
        <v>10.838952573536233</v>
      </c>
      <c r="DU396">
        <f t="shared" si="524"/>
        <v>0.87687183076170849</v>
      </c>
      <c r="DV396">
        <f t="shared" si="525"/>
        <v>15.769096330982045</v>
      </c>
      <c r="DW396">
        <f t="shared" si="526"/>
        <v>25.577146858686866</v>
      </c>
      <c r="DX396">
        <f t="shared" si="527"/>
        <v>23.08919815755851</v>
      </c>
      <c r="DY396" s="79">
        <f t="shared" si="480"/>
        <v>0.87687183076170849</v>
      </c>
      <c r="DZ396">
        <f t="shared" si="481"/>
        <v>2</v>
      </c>
      <c r="EE396" s="50" t="s">
        <v>313</v>
      </c>
      <c r="EF396" s="51">
        <v>19</v>
      </c>
      <c r="EG396" s="51">
        <v>5</v>
      </c>
      <c r="EH396">
        <f t="shared" si="528"/>
        <v>10.682804772165081</v>
      </c>
      <c r="EI396">
        <f t="shared" si="529"/>
        <v>0.86807626150960249</v>
      </c>
      <c r="EJ396">
        <f t="shared" si="530"/>
        <v>15.769096330982045</v>
      </c>
      <c r="EK396">
        <f t="shared" si="531"/>
        <v>25.577146858686866</v>
      </c>
      <c r="EL396">
        <f t="shared" si="532"/>
        <v>23.261632574285603</v>
      </c>
      <c r="EM396" s="79">
        <f t="shared" si="482"/>
        <v>0.86807626150960249</v>
      </c>
      <c r="EN396">
        <f t="shared" si="483"/>
        <v>2</v>
      </c>
      <c r="ES396" s="50" t="s">
        <v>313</v>
      </c>
      <c r="ET396" s="51">
        <v>19</v>
      </c>
      <c r="EU396" s="51">
        <v>5</v>
      </c>
      <c r="EV396">
        <f t="shared" si="533"/>
        <v>10.514098220591046</v>
      </c>
      <c r="EW396">
        <f t="shared" si="534"/>
        <v>0.84034331709608312</v>
      </c>
      <c r="EX396">
        <f t="shared" si="535"/>
        <v>15.769096330982045</v>
      </c>
      <c r="EY396">
        <f t="shared" si="536"/>
        <v>25.577146858686866</v>
      </c>
      <c r="EZ396">
        <f t="shared" si="537"/>
        <v>23.261632574285603</v>
      </c>
      <c r="FA396" s="79">
        <f t="shared" si="484"/>
        <v>0.84034331709608312</v>
      </c>
      <c r="FB396">
        <f t="shared" si="485"/>
        <v>2</v>
      </c>
    </row>
    <row r="397" spans="1:158">
      <c r="A397" s="50" t="s">
        <v>837</v>
      </c>
      <c r="B397" s="51">
        <v>19</v>
      </c>
      <c r="C397" s="51">
        <v>8</v>
      </c>
      <c r="H397" s="1">
        <v>396</v>
      </c>
      <c r="I397" s="50" t="s">
        <v>715</v>
      </c>
      <c r="J397" s="53">
        <v>1</v>
      </c>
      <c r="K397" s="53">
        <v>7</v>
      </c>
      <c r="L397">
        <f t="shared" si="462"/>
        <v>4.4721359549995796</v>
      </c>
      <c r="M397">
        <f t="shared" si="463"/>
        <v>18.110770276274835</v>
      </c>
      <c r="N397">
        <f t="shared" si="464"/>
        <v>17.029386365926403</v>
      </c>
      <c r="O397">
        <f t="shared" si="465"/>
        <v>17</v>
      </c>
      <c r="P397">
        <f t="shared" si="466"/>
        <v>11.401754250991379</v>
      </c>
      <c r="Q397" s="79">
        <f t="shared" si="467"/>
        <v>4.4721359549995796</v>
      </c>
      <c r="R397">
        <f t="shared" si="468"/>
        <v>1</v>
      </c>
      <c r="W397" s="50" t="s">
        <v>315</v>
      </c>
      <c r="X397" s="51">
        <v>19</v>
      </c>
      <c r="Y397" s="51">
        <v>5</v>
      </c>
      <c r="Z397">
        <f t="shared" si="486"/>
        <v>15.722992717673057</v>
      </c>
      <c r="AA397">
        <f t="shared" si="487"/>
        <v>3.5992369925141432</v>
      </c>
      <c r="AB397">
        <f t="shared" si="488"/>
        <v>25.635279082884665</v>
      </c>
      <c r="AC397">
        <f t="shared" si="489"/>
        <v>24.418230894149559</v>
      </c>
      <c r="AD397">
        <f t="shared" si="490"/>
        <v>12.639029998634285</v>
      </c>
      <c r="AE397" s="79">
        <f t="shared" si="469"/>
        <v>3.5992369925141432</v>
      </c>
      <c r="AF397">
        <v>2</v>
      </c>
      <c r="AK397" s="50" t="s">
        <v>315</v>
      </c>
      <c r="AL397" s="51">
        <v>19</v>
      </c>
      <c r="AM397" s="51">
        <v>5</v>
      </c>
      <c r="AN397">
        <f t="shared" si="491"/>
        <v>11.338349576291401</v>
      </c>
      <c r="AO397">
        <f t="shared" si="492"/>
        <v>2.5959840754272436</v>
      </c>
      <c r="AP397">
        <f t="shared" si="493"/>
        <v>25.951449636151633</v>
      </c>
      <c r="AQ397">
        <f t="shared" si="494"/>
        <v>23.589074683693909</v>
      </c>
      <c r="AR397">
        <f t="shared" si="495"/>
        <v>13.2947550193559</v>
      </c>
      <c r="AS397" s="79">
        <f t="shared" si="470"/>
        <v>2.5959840754272436</v>
      </c>
      <c r="AT397">
        <f t="shared" si="496"/>
        <v>2</v>
      </c>
      <c r="AY397" s="50" t="s">
        <v>315</v>
      </c>
      <c r="AZ397" s="51">
        <v>19</v>
      </c>
      <c r="BA397" s="51">
        <v>5</v>
      </c>
      <c r="BB397">
        <f t="shared" si="497"/>
        <v>5.4416488298166215</v>
      </c>
      <c r="BC397">
        <f t="shared" si="498"/>
        <v>3.3187179573259575</v>
      </c>
      <c r="BD397">
        <f t="shared" si="499"/>
        <v>26.048152255192093</v>
      </c>
      <c r="BE397">
        <f t="shared" si="500"/>
        <v>23.589074683693909</v>
      </c>
      <c r="BF397">
        <f t="shared" si="501"/>
        <v>13.017450828661408</v>
      </c>
      <c r="BG397" s="79">
        <f t="shared" si="471"/>
        <v>3.3187179573259575</v>
      </c>
      <c r="BH397">
        <f t="shared" si="502"/>
        <v>2</v>
      </c>
      <c r="BM397" s="50" t="s">
        <v>315</v>
      </c>
      <c r="BN397" s="51">
        <v>19</v>
      </c>
      <c r="BO397" s="51">
        <v>5</v>
      </c>
      <c r="BP397">
        <f t="shared" si="503"/>
        <v>8.6956653609948287</v>
      </c>
      <c r="BQ397">
        <f t="shared" si="504"/>
        <v>2.8757309891532974</v>
      </c>
      <c r="BR397">
        <f t="shared" si="505"/>
        <v>25.980708659387862</v>
      </c>
      <c r="BS397">
        <f t="shared" si="506"/>
        <v>21.420084033448607</v>
      </c>
      <c r="BT397">
        <f t="shared" si="507"/>
        <v>17.234421044229663</v>
      </c>
      <c r="BU397" s="79">
        <f t="shared" si="472"/>
        <v>2.8757309891532974</v>
      </c>
      <c r="BV397">
        <f t="shared" si="473"/>
        <v>2</v>
      </c>
      <c r="CA397" s="50" t="s">
        <v>315</v>
      </c>
      <c r="CB397" s="51">
        <v>19</v>
      </c>
      <c r="CC397" s="51">
        <v>5</v>
      </c>
      <c r="CD397">
        <f t="shared" si="508"/>
        <v>10.516548641084825</v>
      </c>
      <c r="CE397">
        <f t="shared" si="509"/>
        <v>1.45827887557004</v>
      </c>
      <c r="CF397">
        <f t="shared" si="510"/>
        <v>26.095055262931918</v>
      </c>
      <c r="CG397">
        <f t="shared" si="511"/>
        <v>21.420084033448607</v>
      </c>
      <c r="CH397">
        <f t="shared" si="512"/>
        <v>20.334229424020261</v>
      </c>
      <c r="CI397" s="79">
        <f t="shared" si="474"/>
        <v>1.45827887557004</v>
      </c>
      <c r="CJ397">
        <f t="shared" si="475"/>
        <v>2</v>
      </c>
      <c r="CO397" s="50" t="s">
        <v>315</v>
      </c>
      <c r="CP397" s="51">
        <v>19</v>
      </c>
      <c r="CQ397" s="51">
        <v>5</v>
      </c>
      <c r="CR397">
        <f t="shared" si="513"/>
        <v>10.4597952966806</v>
      </c>
      <c r="CS397">
        <f t="shared" si="514"/>
        <v>0.87213817712562003</v>
      </c>
      <c r="CT397">
        <f t="shared" si="515"/>
        <v>18.279969803514142</v>
      </c>
      <c r="CU397">
        <f t="shared" si="516"/>
        <v>21.420084033448607</v>
      </c>
      <c r="CV397">
        <f t="shared" si="517"/>
        <v>22.987920591088919</v>
      </c>
      <c r="CW397" s="79">
        <f t="shared" si="476"/>
        <v>0.87213817712562003</v>
      </c>
      <c r="CX397">
        <f t="shared" si="477"/>
        <v>2</v>
      </c>
      <c r="DC397" s="50" t="s">
        <v>315</v>
      </c>
      <c r="DD397" s="51">
        <v>19</v>
      </c>
      <c r="DE397" s="51">
        <v>5</v>
      </c>
      <c r="DF397">
        <f t="shared" si="518"/>
        <v>10.524625988993462</v>
      </c>
      <c r="DG397">
        <f t="shared" si="519"/>
        <v>0.94104528758832662</v>
      </c>
      <c r="DH397">
        <f t="shared" si="520"/>
        <v>16.857142856999999</v>
      </c>
      <c r="DI397">
        <f t="shared" si="521"/>
        <v>25.61622300295133</v>
      </c>
      <c r="DJ397">
        <f t="shared" si="522"/>
        <v>23.057491557165324</v>
      </c>
      <c r="DK397" s="79">
        <f t="shared" si="478"/>
        <v>0.94104528758832662</v>
      </c>
      <c r="DL397">
        <f t="shared" si="479"/>
        <v>2</v>
      </c>
      <c r="DQ397" s="50" t="s">
        <v>315</v>
      </c>
      <c r="DR397" s="51">
        <v>19</v>
      </c>
      <c r="DS397" s="51">
        <v>5</v>
      </c>
      <c r="DT397">
        <f t="shared" si="523"/>
        <v>10.838952573536233</v>
      </c>
      <c r="DU397">
        <f t="shared" si="524"/>
        <v>0.87687183076170849</v>
      </c>
      <c r="DV397">
        <f t="shared" si="525"/>
        <v>15.769096330982045</v>
      </c>
      <c r="DW397">
        <f t="shared" si="526"/>
        <v>25.577146858686866</v>
      </c>
      <c r="DX397">
        <f t="shared" si="527"/>
        <v>23.08919815755851</v>
      </c>
      <c r="DY397" s="79">
        <f t="shared" si="480"/>
        <v>0.87687183076170849</v>
      </c>
      <c r="DZ397">
        <f t="shared" si="481"/>
        <v>2</v>
      </c>
      <c r="EE397" s="50" t="s">
        <v>315</v>
      </c>
      <c r="EF397" s="51">
        <v>19</v>
      </c>
      <c r="EG397" s="51">
        <v>5</v>
      </c>
      <c r="EH397">
        <f t="shared" si="528"/>
        <v>10.682804772165081</v>
      </c>
      <c r="EI397">
        <f t="shared" si="529"/>
        <v>0.86807626150960249</v>
      </c>
      <c r="EJ397">
        <f t="shared" si="530"/>
        <v>15.769096330982045</v>
      </c>
      <c r="EK397">
        <f t="shared" si="531"/>
        <v>25.577146858686866</v>
      </c>
      <c r="EL397">
        <f t="shared" si="532"/>
        <v>23.261632574285603</v>
      </c>
      <c r="EM397" s="79">
        <f t="shared" si="482"/>
        <v>0.86807626150960249</v>
      </c>
      <c r="EN397">
        <f t="shared" si="483"/>
        <v>2</v>
      </c>
      <c r="ES397" s="50" t="s">
        <v>315</v>
      </c>
      <c r="ET397" s="51">
        <v>19</v>
      </c>
      <c r="EU397" s="51">
        <v>5</v>
      </c>
      <c r="EV397">
        <f t="shared" si="533"/>
        <v>10.514098220591046</v>
      </c>
      <c r="EW397">
        <f t="shared" si="534"/>
        <v>0.84034331709608312</v>
      </c>
      <c r="EX397">
        <f t="shared" si="535"/>
        <v>15.769096330982045</v>
      </c>
      <c r="EY397">
        <f t="shared" si="536"/>
        <v>25.577146858686866</v>
      </c>
      <c r="EZ397">
        <f t="shared" si="537"/>
        <v>23.261632574285603</v>
      </c>
      <c r="FA397" s="79">
        <f t="shared" si="484"/>
        <v>0.84034331709608312</v>
      </c>
      <c r="FB397">
        <f t="shared" si="485"/>
        <v>2</v>
      </c>
    </row>
    <row r="398" spans="1:158">
      <c r="A398" s="50" t="s">
        <v>838</v>
      </c>
      <c r="B398" s="51">
        <v>10</v>
      </c>
      <c r="C398" s="51">
        <v>28</v>
      </c>
      <c r="H398" s="1">
        <v>397</v>
      </c>
      <c r="I398" s="50" t="s">
        <v>761</v>
      </c>
      <c r="J398" s="53">
        <v>8</v>
      </c>
      <c r="K398" s="53">
        <v>36</v>
      </c>
      <c r="L398">
        <f t="shared" si="462"/>
        <v>33.376638536557273</v>
      </c>
      <c r="M398">
        <f t="shared" si="463"/>
        <v>32.893768406797051</v>
      </c>
      <c r="N398">
        <f t="shared" si="464"/>
        <v>13.416407864998739</v>
      </c>
      <c r="O398">
        <f t="shared" si="465"/>
        <v>13.892443989449804</v>
      </c>
      <c r="P398">
        <f t="shared" si="466"/>
        <v>22.090722034374522</v>
      </c>
      <c r="Q398" s="79">
        <f t="shared" si="467"/>
        <v>13.416407864998739</v>
      </c>
      <c r="R398">
        <f t="shared" si="468"/>
        <v>3</v>
      </c>
      <c r="W398" s="50" t="s">
        <v>325</v>
      </c>
      <c r="X398" s="51">
        <v>19</v>
      </c>
      <c r="Y398" s="51">
        <v>8</v>
      </c>
      <c r="Z398">
        <f t="shared" si="486"/>
        <v>16.165163160327211</v>
      </c>
      <c r="AA398">
        <f t="shared" si="487"/>
        <v>2.7603209585630175</v>
      </c>
      <c r="AB398">
        <f t="shared" si="488"/>
        <v>23.274791530266899</v>
      </c>
      <c r="AC398">
        <f t="shared" si="489"/>
        <v>22.5</v>
      </c>
      <c r="AD398">
        <f t="shared" si="490"/>
        <v>9.8055558465710408</v>
      </c>
      <c r="AE398" s="79">
        <f t="shared" si="469"/>
        <v>2.7603209585630175</v>
      </c>
      <c r="AF398">
        <v>2</v>
      </c>
      <c r="AK398" s="50" t="s">
        <v>325</v>
      </c>
      <c r="AL398" s="51">
        <v>19</v>
      </c>
      <c r="AM398" s="51">
        <v>8</v>
      </c>
      <c r="AN398">
        <f t="shared" si="491"/>
        <v>11.558577953458956</v>
      </c>
      <c r="AO398">
        <f t="shared" si="492"/>
        <v>2.3001863967669749</v>
      </c>
      <c r="AP398">
        <f t="shared" si="493"/>
        <v>23.595626719324809</v>
      </c>
      <c r="AQ398">
        <f t="shared" si="494"/>
        <v>21.666666666400001</v>
      </c>
      <c r="AR398">
        <f t="shared" si="495"/>
        <v>10.390885960527568</v>
      </c>
      <c r="AS398" s="79">
        <f t="shared" si="470"/>
        <v>2.3001863967669749</v>
      </c>
      <c r="AT398">
        <v>2</v>
      </c>
      <c r="AY398" s="50" t="s">
        <v>325</v>
      </c>
      <c r="AZ398" s="51">
        <v>19</v>
      </c>
      <c r="BA398" s="51">
        <v>8</v>
      </c>
      <c r="BB398">
        <f t="shared" si="497"/>
        <v>5.6118533408353253</v>
      </c>
      <c r="BC398">
        <f t="shared" si="498"/>
        <v>1.5855247958571235</v>
      </c>
      <c r="BD398">
        <f t="shared" si="499"/>
        <v>23.729257562546472</v>
      </c>
      <c r="BE398">
        <f t="shared" si="500"/>
        <v>21.666666666400001</v>
      </c>
      <c r="BF398">
        <f t="shared" si="501"/>
        <v>10.044553273123579</v>
      </c>
      <c r="BG398" s="79">
        <f t="shared" si="471"/>
        <v>1.5855247958571235</v>
      </c>
      <c r="BH398">
        <f t="shared" si="502"/>
        <v>2</v>
      </c>
      <c r="BM398" s="50" t="s">
        <v>325</v>
      </c>
      <c r="BN398" s="51">
        <v>19</v>
      </c>
      <c r="BO398" s="51">
        <v>8</v>
      </c>
      <c r="BP398">
        <f t="shared" si="503"/>
        <v>7.5942641841330047</v>
      </c>
      <c r="BQ398">
        <f t="shared" si="504"/>
        <v>2.7596545772934342</v>
      </c>
      <c r="BR398">
        <f t="shared" si="505"/>
        <v>23.666159597703878</v>
      </c>
      <c r="BS398">
        <f t="shared" si="506"/>
        <v>19.759048560090136</v>
      </c>
      <c r="BT398">
        <f t="shared" si="507"/>
        <v>14.239821679704642</v>
      </c>
      <c r="BU398" s="79">
        <f t="shared" si="472"/>
        <v>2.7596545772934342</v>
      </c>
      <c r="BV398">
        <f t="shared" si="473"/>
        <v>2</v>
      </c>
      <c r="CA398" s="50" t="s">
        <v>325</v>
      </c>
      <c r="CB398" s="51">
        <v>19</v>
      </c>
      <c r="CC398" s="51">
        <v>8</v>
      </c>
      <c r="CD398">
        <f t="shared" si="508"/>
        <v>8.9938774030060618</v>
      </c>
      <c r="CE398">
        <f t="shared" si="509"/>
        <v>2.5760456597144819</v>
      </c>
      <c r="CF398">
        <f t="shared" si="510"/>
        <v>23.794091823716887</v>
      </c>
      <c r="CG398">
        <f t="shared" si="511"/>
        <v>19.759048560090136</v>
      </c>
      <c r="CH398">
        <f t="shared" si="512"/>
        <v>17.420702806967675</v>
      </c>
      <c r="CI398" s="79">
        <f t="shared" si="474"/>
        <v>2.5760456597144819</v>
      </c>
      <c r="CJ398">
        <f t="shared" si="475"/>
        <v>2</v>
      </c>
      <c r="CO398" s="50" t="s">
        <v>325</v>
      </c>
      <c r="CP398" s="51">
        <v>19</v>
      </c>
      <c r="CQ398" s="51">
        <v>8</v>
      </c>
      <c r="CR398">
        <f t="shared" si="513"/>
        <v>8.6771362296820946</v>
      </c>
      <c r="CS398">
        <f t="shared" si="514"/>
        <v>2.2606691487256594</v>
      </c>
      <c r="CT398">
        <f t="shared" si="515"/>
        <v>16.930587586300391</v>
      </c>
      <c r="CU398">
        <f t="shared" si="516"/>
        <v>19.759048560090136</v>
      </c>
      <c r="CV398">
        <f t="shared" si="517"/>
        <v>20.184328324276979</v>
      </c>
      <c r="CW398" s="79">
        <f t="shared" si="476"/>
        <v>2.2606691487256594</v>
      </c>
      <c r="CX398">
        <f t="shared" si="477"/>
        <v>2</v>
      </c>
      <c r="DC398" s="50" t="s">
        <v>325</v>
      </c>
      <c r="DD398" s="51">
        <v>19</v>
      </c>
      <c r="DE398" s="51">
        <v>8</v>
      </c>
      <c r="DF398">
        <f t="shared" si="518"/>
        <v>8.5859402215596976</v>
      </c>
      <c r="DG398">
        <f t="shared" si="519"/>
        <v>2.3308230398921745</v>
      </c>
      <c r="DH398">
        <f t="shared" si="520"/>
        <v>17.122011134831858</v>
      </c>
      <c r="DI398">
        <f t="shared" si="521"/>
        <v>23.336073454138184</v>
      </c>
      <c r="DJ398">
        <f t="shared" si="522"/>
        <v>20.249686073338278</v>
      </c>
      <c r="DK398" s="79">
        <f t="shared" si="478"/>
        <v>2.3308230398921745</v>
      </c>
      <c r="DL398">
        <f t="shared" si="479"/>
        <v>2</v>
      </c>
      <c r="DQ398" s="50" t="s">
        <v>325</v>
      </c>
      <c r="DR398" s="51">
        <v>19</v>
      </c>
      <c r="DS398" s="51">
        <v>8</v>
      </c>
      <c r="DT398">
        <f t="shared" si="523"/>
        <v>8.7260210480704057</v>
      </c>
      <c r="DU398">
        <f t="shared" si="524"/>
        <v>2.2412365996439085</v>
      </c>
      <c r="DV398">
        <f t="shared" si="525"/>
        <v>16.140679723970468</v>
      </c>
      <c r="DW398">
        <f t="shared" si="526"/>
        <v>23.289365020773655</v>
      </c>
      <c r="DX398">
        <f t="shared" si="527"/>
        <v>20.287502795539012</v>
      </c>
      <c r="DY398" s="79">
        <f t="shared" si="480"/>
        <v>2.2412365996439085</v>
      </c>
      <c r="DZ398">
        <f t="shared" si="481"/>
        <v>2</v>
      </c>
      <c r="EE398" s="50" t="s">
        <v>325</v>
      </c>
      <c r="EF398" s="51">
        <v>19</v>
      </c>
      <c r="EG398" s="51">
        <v>8</v>
      </c>
      <c r="EH398">
        <f t="shared" si="528"/>
        <v>8.6418030167432658</v>
      </c>
      <c r="EI398">
        <f t="shared" si="529"/>
        <v>2.2158932509930369</v>
      </c>
      <c r="EJ398">
        <f t="shared" si="530"/>
        <v>16.140679723970468</v>
      </c>
      <c r="EK398">
        <f t="shared" si="531"/>
        <v>23.289365020773655</v>
      </c>
      <c r="EL398">
        <f t="shared" si="532"/>
        <v>20.464502381955565</v>
      </c>
      <c r="EM398" s="79">
        <f t="shared" si="482"/>
        <v>2.2158932509930369</v>
      </c>
      <c r="EN398">
        <f t="shared" si="483"/>
        <v>2</v>
      </c>
      <c r="ES398" s="50" t="s">
        <v>325</v>
      </c>
      <c r="ET398" s="51">
        <v>19</v>
      </c>
      <c r="EU398" s="51">
        <v>8</v>
      </c>
      <c r="EV398">
        <f t="shared" si="533"/>
        <v>8.4807328959374608</v>
      </c>
      <c r="EW398">
        <f t="shared" si="534"/>
        <v>2.4151105917924438</v>
      </c>
      <c r="EX398">
        <f t="shared" si="535"/>
        <v>16.140679723970468</v>
      </c>
      <c r="EY398">
        <f t="shared" si="536"/>
        <v>23.289365020773655</v>
      </c>
      <c r="EZ398">
        <f t="shared" si="537"/>
        <v>20.464502381955565</v>
      </c>
      <c r="FA398" s="79">
        <f t="shared" si="484"/>
        <v>2.4151105917924438</v>
      </c>
      <c r="FB398">
        <f t="shared" si="485"/>
        <v>2</v>
      </c>
    </row>
    <row r="399" spans="1:158">
      <c r="A399" s="50" t="s">
        <v>841</v>
      </c>
      <c r="B399" s="51">
        <v>19</v>
      </c>
      <c r="C399" s="51">
        <v>8</v>
      </c>
      <c r="H399" s="1">
        <v>398</v>
      </c>
      <c r="I399" s="50" t="s">
        <v>828</v>
      </c>
      <c r="J399" s="53">
        <v>19</v>
      </c>
      <c r="K399" s="53">
        <v>28</v>
      </c>
      <c r="L399">
        <f t="shared" si="462"/>
        <v>29.681644159311659</v>
      </c>
      <c r="M399">
        <f t="shared" si="463"/>
        <v>23</v>
      </c>
      <c r="N399">
        <f t="shared" si="464"/>
        <v>17.464249196572979</v>
      </c>
      <c r="O399">
        <f t="shared" si="465"/>
        <v>18.439088914585774</v>
      </c>
      <c r="P399">
        <f t="shared" si="466"/>
        <v>16.643316977093239</v>
      </c>
      <c r="Q399" s="79">
        <f t="shared" si="467"/>
        <v>16.643316977093239</v>
      </c>
      <c r="R399">
        <f t="shared" si="468"/>
        <v>5</v>
      </c>
      <c r="W399" s="50" t="s">
        <v>329</v>
      </c>
      <c r="X399" s="51">
        <v>19</v>
      </c>
      <c r="Y399" s="51">
        <v>8</v>
      </c>
      <c r="Z399">
        <f t="shared" si="486"/>
        <v>16.165163160327211</v>
      </c>
      <c r="AA399">
        <f t="shared" si="487"/>
        <v>2.7603209585630175</v>
      </c>
      <c r="AB399">
        <f t="shared" si="488"/>
        <v>23.274791530266899</v>
      </c>
      <c r="AC399">
        <f t="shared" si="489"/>
        <v>22.5</v>
      </c>
      <c r="AD399">
        <f t="shared" si="490"/>
        <v>9.8055558465710408</v>
      </c>
      <c r="AE399" s="79">
        <f t="shared" si="469"/>
        <v>2.7603209585630175</v>
      </c>
      <c r="AF399">
        <v>2</v>
      </c>
      <c r="AK399" s="50" t="s">
        <v>329</v>
      </c>
      <c r="AL399" s="51">
        <v>19</v>
      </c>
      <c r="AM399" s="51">
        <v>8</v>
      </c>
      <c r="AN399">
        <f t="shared" si="491"/>
        <v>11.558577953458956</v>
      </c>
      <c r="AO399">
        <f t="shared" si="492"/>
        <v>2.3001863967669749</v>
      </c>
      <c r="AP399">
        <f t="shared" si="493"/>
        <v>23.595626719324809</v>
      </c>
      <c r="AQ399">
        <f t="shared" si="494"/>
        <v>21.666666666400001</v>
      </c>
      <c r="AR399">
        <f t="shared" si="495"/>
        <v>10.390885960527568</v>
      </c>
      <c r="AS399" s="79">
        <f t="shared" si="470"/>
        <v>2.3001863967669749</v>
      </c>
      <c r="AT399">
        <v>2</v>
      </c>
      <c r="AY399" s="50" t="s">
        <v>329</v>
      </c>
      <c r="AZ399" s="51">
        <v>19</v>
      </c>
      <c r="BA399" s="51">
        <v>8</v>
      </c>
      <c r="BB399">
        <f t="shared" si="497"/>
        <v>5.6118533408353253</v>
      </c>
      <c r="BC399">
        <f t="shared" si="498"/>
        <v>1.5855247958571235</v>
      </c>
      <c r="BD399">
        <f t="shared" si="499"/>
        <v>23.729257562546472</v>
      </c>
      <c r="BE399">
        <f t="shared" si="500"/>
        <v>21.666666666400001</v>
      </c>
      <c r="BF399">
        <f t="shared" si="501"/>
        <v>10.044553273123579</v>
      </c>
      <c r="BG399" s="79">
        <f t="shared" si="471"/>
        <v>1.5855247958571235</v>
      </c>
      <c r="BH399">
        <f t="shared" si="502"/>
        <v>2</v>
      </c>
      <c r="BM399" s="50" t="s">
        <v>329</v>
      </c>
      <c r="BN399" s="51">
        <v>19</v>
      </c>
      <c r="BO399" s="51">
        <v>8</v>
      </c>
      <c r="BP399">
        <f t="shared" si="503"/>
        <v>7.5942641841330047</v>
      </c>
      <c r="BQ399">
        <f t="shared" si="504"/>
        <v>2.7596545772934342</v>
      </c>
      <c r="BR399">
        <f t="shared" si="505"/>
        <v>23.666159597703878</v>
      </c>
      <c r="BS399">
        <f t="shared" si="506"/>
        <v>19.759048560090136</v>
      </c>
      <c r="BT399">
        <f t="shared" si="507"/>
        <v>14.239821679704642</v>
      </c>
      <c r="BU399" s="79">
        <f t="shared" si="472"/>
        <v>2.7596545772934342</v>
      </c>
      <c r="BV399">
        <f t="shared" si="473"/>
        <v>2</v>
      </c>
      <c r="CA399" s="50" t="s">
        <v>329</v>
      </c>
      <c r="CB399" s="51">
        <v>19</v>
      </c>
      <c r="CC399" s="51">
        <v>8</v>
      </c>
      <c r="CD399">
        <f t="shared" si="508"/>
        <v>8.9938774030060618</v>
      </c>
      <c r="CE399">
        <f t="shared" si="509"/>
        <v>2.5760456597144819</v>
      </c>
      <c r="CF399">
        <f t="shared" si="510"/>
        <v>23.794091823716887</v>
      </c>
      <c r="CG399">
        <f t="shared" si="511"/>
        <v>19.759048560090136</v>
      </c>
      <c r="CH399">
        <f t="shared" si="512"/>
        <v>17.420702806967675</v>
      </c>
      <c r="CI399" s="79">
        <f t="shared" si="474"/>
        <v>2.5760456597144819</v>
      </c>
      <c r="CJ399">
        <f t="shared" si="475"/>
        <v>2</v>
      </c>
      <c r="CO399" s="50" t="s">
        <v>329</v>
      </c>
      <c r="CP399" s="51">
        <v>19</v>
      </c>
      <c r="CQ399" s="51">
        <v>8</v>
      </c>
      <c r="CR399">
        <f t="shared" si="513"/>
        <v>8.6771362296820946</v>
      </c>
      <c r="CS399">
        <f t="shared" si="514"/>
        <v>2.2606691487256594</v>
      </c>
      <c r="CT399">
        <f t="shared" si="515"/>
        <v>16.930587586300391</v>
      </c>
      <c r="CU399">
        <f t="shared" si="516"/>
        <v>19.759048560090136</v>
      </c>
      <c r="CV399">
        <f t="shared" si="517"/>
        <v>20.184328324276979</v>
      </c>
      <c r="CW399" s="79">
        <f t="shared" si="476"/>
        <v>2.2606691487256594</v>
      </c>
      <c r="CX399">
        <f t="shared" si="477"/>
        <v>2</v>
      </c>
      <c r="DC399" s="50" t="s">
        <v>329</v>
      </c>
      <c r="DD399" s="51">
        <v>19</v>
      </c>
      <c r="DE399" s="51">
        <v>8</v>
      </c>
      <c r="DF399">
        <f t="shared" si="518"/>
        <v>8.5859402215596976</v>
      </c>
      <c r="DG399">
        <f t="shared" si="519"/>
        <v>2.3308230398921745</v>
      </c>
      <c r="DH399">
        <f t="shared" si="520"/>
        <v>17.122011134831858</v>
      </c>
      <c r="DI399">
        <f t="shared" si="521"/>
        <v>23.336073454138184</v>
      </c>
      <c r="DJ399">
        <f t="shared" si="522"/>
        <v>20.249686073338278</v>
      </c>
      <c r="DK399" s="79">
        <f t="shared" si="478"/>
        <v>2.3308230398921745</v>
      </c>
      <c r="DL399">
        <f t="shared" si="479"/>
        <v>2</v>
      </c>
      <c r="DQ399" s="50" t="s">
        <v>329</v>
      </c>
      <c r="DR399" s="51">
        <v>19</v>
      </c>
      <c r="DS399" s="51">
        <v>8</v>
      </c>
      <c r="DT399">
        <f t="shared" si="523"/>
        <v>8.7260210480704057</v>
      </c>
      <c r="DU399">
        <f t="shared" si="524"/>
        <v>2.2412365996439085</v>
      </c>
      <c r="DV399">
        <f t="shared" si="525"/>
        <v>16.140679723970468</v>
      </c>
      <c r="DW399">
        <f t="shared" si="526"/>
        <v>23.289365020773655</v>
      </c>
      <c r="DX399">
        <f t="shared" si="527"/>
        <v>20.287502795539012</v>
      </c>
      <c r="DY399" s="79">
        <f t="shared" si="480"/>
        <v>2.2412365996439085</v>
      </c>
      <c r="DZ399">
        <f t="shared" si="481"/>
        <v>2</v>
      </c>
      <c r="EE399" s="50" t="s">
        <v>329</v>
      </c>
      <c r="EF399" s="51">
        <v>19</v>
      </c>
      <c r="EG399" s="51">
        <v>8</v>
      </c>
      <c r="EH399">
        <f t="shared" si="528"/>
        <v>8.6418030167432658</v>
      </c>
      <c r="EI399">
        <f t="shared" si="529"/>
        <v>2.2158932509930369</v>
      </c>
      <c r="EJ399">
        <f t="shared" si="530"/>
        <v>16.140679723970468</v>
      </c>
      <c r="EK399">
        <f t="shared" si="531"/>
        <v>23.289365020773655</v>
      </c>
      <c r="EL399">
        <f t="shared" si="532"/>
        <v>20.464502381955565</v>
      </c>
      <c r="EM399" s="79">
        <f t="shared" si="482"/>
        <v>2.2158932509930369</v>
      </c>
      <c r="EN399">
        <f t="shared" si="483"/>
        <v>2</v>
      </c>
      <c r="ES399" s="50" t="s">
        <v>329</v>
      </c>
      <c r="ET399" s="51">
        <v>19</v>
      </c>
      <c r="EU399" s="51">
        <v>8</v>
      </c>
      <c r="EV399">
        <f t="shared" si="533"/>
        <v>8.4807328959374608</v>
      </c>
      <c r="EW399">
        <f t="shared" si="534"/>
        <v>2.4151105917924438</v>
      </c>
      <c r="EX399">
        <f t="shared" si="535"/>
        <v>16.140679723970468</v>
      </c>
      <c r="EY399">
        <f t="shared" si="536"/>
        <v>23.289365020773655</v>
      </c>
      <c r="EZ399">
        <f t="shared" si="537"/>
        <v>20.464502381955565</v>
      </c>
      <c r="FA399" s="79">
        <f t="shared" si="484"/>
        <v>2.4151105917924438</v>
      </c>
      <c r="FB399">
        <f t="shared" si="485"/>
        <v>2</v>
      </c>
    </row>
    <row r="400" spans="1:158">
      <c r="A400" s="50" t="s">
        <v>842</v>
      </c>
      <c r="B400" s="51">
        <v>2</v>
      </c>
      <c r="C400" s="51">
        <v>24</v>
      </c>
      <c r="H400" s="1">
        <v>399</v>
      </c>
      <c r="I400" s="50" t="s">
        <v>860</v>
      </c>
      <c r="J400" s="51">
        <v>19</v>
      </c>
      <c r="K400" s="51">
        <v>28</v>
      </c>
      <c r="L400">
        <f t="shared" si="462"/>
        <v>29.681644159311659</v>
      </c>
      <c r="M400">
        <f t="shared" si="463"/>
        <v>23</v>
      </c>
      <c r="N400">
        <f t="shared" si="464"/>
        <v>17.464249196572979</v>
      </c>
      <c r="O400">
        <f t="shared" si="465"/>
        <v>18.439088914585774</v>
      </c>
      <c r="P400">
        <f t="shared" si="466"/>
        <v>16.643316977093239</v>
      </c>
      <c r="Q400" s="79">
        <f t="shared" si="467"/>
        <v>16.643316977093239</v>
      </c>
      <c r="R400">
        <f t="shared" si="468"/>
        <v>5</v>
      </c>
      <c r="W400" s="50" t="s">
        <v>346</v>
      </c>
      <c r="X400" s="51">
        <v>19</v>
      </c>
      <c r="Y400" s="51">
        <v>8</v>
      </c>
      <c r="Z400">
        <f t="shared" si="486"/>
        <v>16.165163160327211</v>
      </c>
      <c r="AA400">
        <f t="shared" si="487"/>
        <v>2.7603209585630175</v>
      </c>
      <c r="AB400">
        <f t="shared" si="488"/>
        <v>23.274791530266899</v>
      </c>
      <c r="AC400">
        <f t="shared" si="489"/>
        <v>22.5</v>
      </c>
      <c r="AD400">
        <f t="shared" si="490"/>
        <v>9.8055558465710408</v>
      </c>
      <c r="AE400" s="79">
        <f t="shared" si="469"/>
        <v>2.7603209585630175</v>
      </c>
      <c r="AF400">
        <v>2</v>
      </c>
      <c r="AK400" s="50" t="s">
        <v>346</v>
      </c>
      <c r="AL400" s="51">
        <v>19</v>
      </c>
      <c r="AM400" s="51">
        <v>8</v>
      </c>
      <c r="AN400">
        <f t="shared" si="491"/>
        <v>11.558577953458956</v>
      </c>
      <c r="AO400">
        <f t="shared" si="492"/>
        <v>2.3001863967669749</v>
      </c>
      <c r="AP400">
        <f t="shared" si="493"/>
        <v>23.595626719324809</v>
      </c>
      <c r="AQ400">
        <f t="shared" si="494"/>
        <v>21.666666666400001</v>
      </c>
      <c r="AR400">
        <f t="shared" si="495"/>
        <v>10.390885960527568</v>
      </c>
      <c r="AS400" s="79">
        <f t="shared" si="470"/>
        <v>2.3001863967669749</v>
      </c>
      <c r="AT400">
        <v>2</v>
      </c>
      <c r="AY400" s="50" t="s">
        <v>346</v>
      </c>
      <c r="AZ400" s="51">
        <v>19</v>
      </c>
      <c r="BA400" s="51">
        <v>8</v>
      </c>
      <c r="BB400">
        <f t="shared" si="497"/>
        <v>5.6118533408353253</v>
      </c>
      <c r="BC400">
        <f t="shared" si="498"/>
        <v>1.5855247958571235</v>
      </c>
      <c r="BD400">
        <f t="shared" si="499"/>
        <v>23.729257562546472</v>
      </c>
      <c r="BE400">
        <f t="shared" si="500"/>
        <v>21.666666666400001</v>
      </c>
      <c r="BF400">
        <f t="shared" si="501"/>
        <v>10.044553273123579</v>
      </c>
      <c r="BG400" s="79">
        <f t="shared" si="471"/>
        <v>1.5855247958571235</v>
      </c>
      <c r="BH400">
        <f t="shared" si="502"/>
        <v>2</v>
      </c>
      <c r="BM400" s="50" t="s">
        <v>346</v>
      </c>
      <c r="BN400" s="51">
        <v>19</v>
      </c>
      <c r="BO400" s="51">
        <v>8</v>
      </c>
      <c r="BP400">
        <f t="shared" si="503"/>
        <v>7.5942641841330047</v>
      </c>
      <c r="BQ400">
        <f t="shared" si="504"/>
        <v>2.7596545772934342</v>
      </c>
      <c r="BR400">
        <f t="shared" si="505"/>
        <v>23.666159597703878</v>
      </c>
      <c r="BS400">
        <f t="shared" si="506"/>
        <v>19.759048560090136</v>
      </c>
      <c r="BT400">
        <f t="shared" si="507"/>
        <v>14.239821679704642</v>
      </c>
      <c r="BU400" s="79">
        <f t="shared" si="472"/>
        <v>2.7596545772934342</v>
      </c>
      <c r="BV400">
        <f t="shared" si="473"/>
        <v>2</v>
      </c>
      <c r="CA400" s="50" t="s">
        <v>346</v>
      </c>
      <c r="CB400" s="51">
        <v>19</v>
      </c>
      <c r="CC400" s="51">
        <v>8</v>
      </c>
      <c r="CD400">
        <f t="shared" si="508"/>
        <v>8.9938774030060618</v>
      </c>
      <c r="CE400">
        <f t="shared" si="509"/>
        <v>2.5760456597144819</v>
      </c>
      <c r="CF400">
        <f t="shared" si="510"/>
        <v>23.794091823716887</v>
      </c>
      <c r="CG400">
        <f t="shared" si="511"/>
        <v>19.759048560090136</v>
      </c>
      <c r="CH400">
        <f t="shared" si="512"/>
        <v>17.420702806967675</v>
      </c>
      <c r="CI400" s="79">
        <f t="shared" si="474"/>
        <v>2.5760456597144819</v>
      </c>
      <c r="CJ400">
        <f t="shared" si="475"/>
        <v>2</v>
      </c>
      <c r="CO400" s="50" t="s">
        <v>346</v>
      </c>
      <c r="CP400" s="51">
        <v>19</v>
      </c>
      <c r="CQ400" s="51">
        <v>8</v>
      </c>
      <c r="CR400">
        <f t="shared" si="513"/>
        <v>8.6771362296820946</v>
      </c>
      <c r="CS400">
        <f t="shared" si="514"/>
        <v>2.2606691487256594</v>
      </c>
      <c r="CT400">
        <f t="shared" si="515"/>
        <v>16.930587586300391</v>
      </c>
      <c r="CU400">
        <f t="shared" si="516"/>
        <v>19.759048560090136</v>
      </c>
      <c r="CV400">
        <f t="shared" si="517"/>
        <v>20.184328324276979</v>
      </c>
      <c r="CW400" s="79">
        <f t="shared" si="476"/>
        <v>2.2606691487256594</v>
      </c>
      <c r="CX400">
        <f t="shared" si="477"/>
        <v>2</v>
      </c>
      <c r="DC400" s="50" t="s">
        <v>346</v>
      </c>
      <c r="DD400" s="51">
        <v>19</v>
      </c>
      <c r="DE400" s="51">
        <v>8</v>
      </c>
      <c r="DF400">
        <f t="shared" si="518"/>
        <v>8.5859402215596976</v>
      </c>
      <c r="DG400">
        <f t="shared" si="519"/>
        <v>2.3308230398921745</v>
      </c>
      <c r="DH400">
        <f t="shared" si="520"/>
        <v>17.122011134831858</v>
      </c>
      <c r="DI400">
        <f t="shared" si="521"/>
        <v>23.336073454138184</v>
      </c>
      <c r="DJ400">
        <f t="shared" si="522"/>
        <v>20.249686073338278</v>
      </c>
      <c r="DK400" s="79">
        <f t="shared" si="478"/>
        <v>2.3308230398921745</v>
      </c>
      <c r="DL400">
        <f t="shared" si="479"/>
        <v>2</v>
      </c>
      <c r="DQ400" s="50" t="s">
        <v>346</v>
      </c>
      <c r="DR400" s="51">
        <v>19</v>
      </c>
      <c r="DS400" s="51">
        <v>8</v>
      </c>
      <c r="DT400">
        <f t="shared" si="523"/>
        <v>8.7260210480704057</v>
      </c>
      <c r="DU400">
        <f t="shared" si="524"/>
        <v>2.2412365996439085</v>
      </c>
      <c r="DV400">
        <f t="shared" si="525"/>
        <v>16.140679723970468</v>
      </c>
      <c r="DW400">
        <f t="shared" si="526"/>
        <v>23.289365020773655</v>
      </c>
      <c r="DX400">
        <f t="shared" si="527"/>
        <v>20.287502795539012</v>
      </c>
      <c r="DY400" s="79">
        <f t="shared" si="480"/>
        <v>2.2412365996439085</v>
      </c>
      <c r="DZ400">
        <f t="shared" si="481"/>
        <v>2</v>
      </c>
      <c r="EE400" s="50" t="s">
        <v>346</v>
      </c>
      <c r="EF400" s="51">
        <v>19</v>
      </c>
      <c r="EG400" s="51">
        <v>8</v>
      </c>
      <c r="EH400">
        <f t="shared" si="528"/>
        <v>8.6418030167432658</v>
      </c>
      <c r="EI400">
        <f t="shared" si="529"/>
        <v>2.2158932509930369</v>
      </c>
      <c r="EJ400">
        <f t="shared" si="530"/>
        <v>16.140679723970468</v>
      </c>
      <c r="EK400">
        <f t="shared" si="531"/>
        <v>23.289365020773655</v>
      </c>
      <c r="EL400">
        <f t="shared" si="532"/>
        <v>20.464502381955565</v>
      </c>
      <c r="EM400" s="79">
        <f t="shared" si="482"/>
        <v>2.2158932509930369</v>
      </c>
      <c r="EN400">
        <f t="shared" si="483"/>
        <v>2</v>
      </c>
      <c r="ES400" s="50" t="s">
        <v>346</v>
      </c>
      <c r="ET400" s="51">
        <v>19</v>
      </c>
      <c r="EU400" s="51">
        <v>8</v>
      </c>
      <c r="EV400">
        <f t="shared" si="533"/>
        <v>8.4807328959374608</v>
      </c>
      <c r="EW400">
        <f t="shared" si="534"/>
        <v>2.4151105917924438</v>
      </c>
      <c r="EX400">
        <f t="shared" si="535"/>
        <v>16.140679723970468</v>
      </c>
      <c r="EY400">
        <f t="shared" si="536"/>
        <v>23.289365020773655</v>
      </c>
      <c r="EZ400">
        <f t="shared" si="537"/>
        <v>20.464502381955565</v>
      </c>
      <c r="FA400" s="79">
        <f t="shared" si="484"/>
        <v>2.4151105917924438</v>
      </c>
      <c r="FB400">
        <f t="shared" si="485"/>
        <v>2</v>
      </c>
    </row>
    <row r="401" spans="1:158">
      <c r="A401" s="50" t="s">
        <v>843</v>
      </c>
      <c r="B401" s="51">
        <v>2</v>
      </c>
      <c r="C401" s="51">
        <v>24</v>
      </c>
      <c r="H401" s="1">
        <v>400</v>
      </c>
      <c r="I401" s="50" t="s">
        <v>375</v>
      </c>
      <c r="J401" s="53">
        <v>19</v>
      </c>
      <c r="K401" s="53">
        <v>8</v>
      </c>
      <c r="L401">
        <f t="shared" si="462"/>
        <v>16.763054614240211</v>
      </c>
      <c r="M401">
        <f t="shared" si="463"/>
        <v>3</v>
      </c>
      <c r="N401">
        <f t="shared" si="464"/>
        <v>23.345235059857504</v>
      </c>
      <c r="O401">
        <f t="shared" si="465"/>
        <v>24.083189157584592</v>
      </c>
      <c r="P401">
        <f t="shared" si="466"/>
        <v>10.816653826391969</v>
      </c>
      <c r="Q401" s="79">
        <f t="shared" si="467"/>
        <v>3</v>
      </c>
      <c r="R401">
        <f t="shared" si="468"/>
        <v>2</v>
      </c>
      <c r="W401" s="50" t="s">
        <v>349</v>
      </c>
      <c r="X401" s="51">
        <v>16</v>
      </c>
      <c r="Y401" s="51">
        <v>2</v>
      </c>
      <c r="Z401">
        <f t="shared" si="486"/>
        <v>12.880702620587124</v>
      </c>
      <c r="AA401">
        <f t="shared" si="487"/>
        <v>7.8384305445849467</v>
      </c>
      <c r="AB401">
        <f t="shared" si="488"/>
        <v>26.631410960806861</v>
      </c>
      <c r="AC401">
        <f t="shared" si="489"/>
        <v>24.601829200285088</v>
      </c>
      <c r="AD401">
        <f t="shared" si="490"/>
        <v>15.113509064061011</v>
      </c>
      <c r="AE401" s="79">
        <f t="shared" si="469"/>
        <v>7.8384305445849467</v>
      </c>
      <c r="AF401">
        <f t="shared" si="538"/>
        <v>2</v>
      </c>
      <c r="AK401" s="50" t="s">
        <v>349</v>
      </c>
      <c r="AL401" s="51">
        <v>16</v>
      </c>
      <c r="AM401" s="51">
        <v>2</v>
      </c>
      <c r="AN401">
        <f t="shared" si="491"/>
        <v>9.0884940615146697</v>
      </c>
      <c r="AO401">
        <f t="shared" si="492"/>
        <v>6.836602470516465</v>
      </c>
      <c r="AP401">
        <f t="shared" si="493"/>
        <v>26.932133357565917</v>
      </c>
      <c r="AQ401">
        <f t="shared" si="494"/>
        <v>23.800093370297709</v>
      </c>
      <c r="AR401">
        <f t="shared" si="495"/>
        <v>15.963411634255658</v>
      </c>
      <c r="AS401" s="79">
        <f t="shared" si="470"/>
        <v>6.836602470516465</v>
      </c>
      <c r="AT401">
        <f t="shared" si="496"/>
        <v>2</v>
      </c>
      <c r="AY401" s="50" t="s">
        <v>349</v>
      </c>
      <c r="AZ401" s="51">
        <v>16</v>
      </c>
      <c r="BA401" s="51">
        <v>2</v>
      </c>
      <c r="BB401">
        <f t="shared" si="497"/>
        <v>4.7818175723300653</v>
      </c>
      <c r="BC401">
        <f t="shared" si="498"/>
        <v>7.4842427046614253</v>
      </c>
      <c r="BD401">
        <f t="shared" si="499"/>
        <v>26.951129452727375</v>
      </c>
      <c r="BE401">
        <f t="shared" si="500"/>
        <v>23.800093370297709</v>
      </c>
      <c r="BF401">
        <f t="shared" si="501"/>
        <v>15.994217758822018</v>
      </c>
      <c r="BG401" s="79">
        <f t="shared" si="471"/>
        <v>4.7818175723300653</v>
      </c>
      <c r="BH401">
        <f t="shared" si="502"/>
        <v>1</v>
      </c>
      <c r="BM401" s="50" t="s">
        <v>349</v>
      </c>
      <c r="BN401" s="51">
        <v>16</v>
      </c>
      <c r="BO401" s="51">
        <v>2</v>
      </c>
      <c r="BP401">
        <f t="shared" si="503"/>
        <v>8.7107251134681842</v>
      </c>
      <c r="BQ401">
        <f t="shared" si="504"/>
        <v>7.0869398161672441</v>
      </c>
      <c r="BR401">
        <f t="shared" si="505"/>
        <v>26.876068632149149</v>
      </c>
      <c r="BS401">
        <f t="shared" si="506"/>
        <v>21.251352898109804</v>
      </c>
      <c r="BT401">
        <f t="shared" si="507"/>
        <v>20.589205390927216</v>
      </c>
      <c r="BU401" s="79">
        <f t="shared" si="472"/>
        <v>7.0869398161672441</v>
      </c>
      <c r="BV401">
        <v>2</v>
      </c>
      <c r="CA401" s="50" t="s">
        <v>349</v>
      </c>
      <c r="CB401" s="51">
        <v>16</v>
      </c>
      <c r="CC401" s="51">
        <v>2</v>
      </c>
      <c r="CD401">
        <f t="shared" si="508"/>
        <v>10.838537794384585</v>
      </c>
      <c r="CE401">
        <f t="shared" si="509"/>
        <v>5.6680311658400226</v>
      </c>
      <c r="CF401">
        <f t="shared" si="510"/>
        <v>26.960766748582483</v>
      </c>
      <c r="CG401">
        <f t="shared" si="511"/>
        <v>21.251352898109804</v>
      </c>
      <c r="CH401">
        <f t="shared" si="512"/>
        <v>24.029022654879068</v>
      </c>
      <c r="CI401" s="79">
        <f t="shared" si="474"/>
        <v>5.6680311658400226</v>
      </c>
      <c r="CJ401">
        <f t="shared" si="475"/>
        <v>2</v>
      </c>
      <c r="CO401" s="50" t="s">
        <v>349</v>
      </c>
      <c r="CP401" s="51">
        <v>16</v>
      </c>
      <c r="CQ401" s="51">
        <v>2</v>
      </c>
      <c r="CR401">
        <f t="shared" si="513"/>
        <v>11.176636304741315</v>
      </c>
      <c r="CS401">
        <f t="shared" si="514"/>
        <v>5.0804158294375856</v>
      </c>
      <c r="CT401">
        <f t="shared" si="515"/>
        <v>17.738934466742609</v>
      </c>
      <c r="CU401">
        <f t="shared" si="516"/>
        <v>21.251352898109804</v>
      </c>
      <c r="CV401">
        <f t="shared" si="517"/>
        <v>26.878675278037974</v>
      </c>
      <c r="CW401" s="79">
        <f t="shared" si="476"/>
        <v>5.0804158294375856</v>
      </c>
      <c r="CX401">
        <f t="shared" si="477"/>
        <v>2</v>
      </c>
      <c r="DC401" s="50" t="s">
        <v>349</v>
      </c>
      <c r="DD401" s="51">
        <v>16</v>
      </c>
      <c r="DE401" s="51">
        <v>2</v>
      </c>
      <c r="DF401">
        <f t="shared" si="518"/>
        <v>11.472020675896491</v>
      </c>
      <c r="DG401">
        <f t="shared" si="519"/>
        <v>5.1778465140724474</v>
      </c>
      <c r="DH401">
        <f t="shared" si="520"/>
        <v>14.178166600774096</v>
      </c>
      <c r="DI401">
        <f t="shared" si="521"/>
        <v>26.4490397870496</v>
      </c>
      <c r="DJ401">
        <f t="shared" si="522"/>
        <v>26.942362694996707</v>
      </c>
      <c r="DK401" s="79">
        <f t="shared" si="478"/>
        <v>5.1778465140724474</v>
      </c>
      <c r="DL401">
        <f t="shared" si="479"/>
        <v>2</v>
      </c>
      <c r="DQ401" s="50" t="s">
        <v>349</v>
      </c>
      <c r="DR401" s="51">
        <v>16</v>
      </c>
      <c r="DS401" s="51">
        <v>2</v>
      </c>
      <c r="DT401">
        <f t="shared" si="523"/>
        <v>12.0269709624397</v>
      </c>
      <c r="DU401">
        <f t="shared" si="524"/>
        <v>4.6090650352954867</v>
      </c>
      <c r="DV401">
        <f t="shared" si="525"/>
        <v>13.009067132880489</v>
      </c>
      <c r="DW401">
        <f t="shared" si="526"/>
        <v>26.425996642829489</v>
      </c>
      <c r="DX401">
        <f t="shared" si="527"/>
        <v>26.982484463054977</v>
      </c>
      <c r="DY401" s="79">
        <f t="shared" si="480"/>
        <v>4.6090650352954867</v>
      </c>
      <c r="DZ401">
        <f t="shared" si="481"/>
        <v>2</v>
      </c>
      <c r="EE401" s="50" t="s">
        <v>349</v>
      </c>
      <c r="EF401" s="51">
        <v>16</v>
      </c>
      <c r="EG401" s="51">
        <v>2</v>
      </c>
      <c r="EH401">
        <f t="shared" si="528"/>
        <v>11.77241904708599</v>
      </c>
      <c r="EI401">
        <f t="shared" si="529"/>
        <v>5.05099916370974</v>
      </c>
      <c r="EJ401">
        <f t="shared" si="530"/>
        <v>13.009067132880489</v>
      </c>
      <c r="EK401">
        <f t="shared" si="531"/>
        <v>26.425996642829489</v>
      </c>
      <c r="EL401">
        <f t="shared" si="532"/>
        <v>27.160981841256493</v>
      </c>
      <c r="EM401" s="79">
        <f t="shared" si="482"/>
        <v>5.05099916370974</v>
      </c>
      <c r="EN401">
        <f t="shared" si="483"/>
        <v>2</v>
      </c>
      <c r="ES401" s="50" t="s">
        <v>349</v>
      </c>
      <c r="ET401" s="51">
        <v>16</v>
      </c>
      <c r="EU401" s="51">
        <v>2</v>
      </c>
      <c r="EV401">
        <f t="shared" si="533"/>
        <v>11.610224261065579</v>
      </c>
      <c r="EW401">
        <f t="shared" si="534"/>
        <v>5.0801026259897597</v>
      </c>
      <c r="EX401">
        <f t="shared" si="535"/>
        <v>13.009067132880489</v>
      </c>
      <c r="EY401">
        <f t="shared" si="536"/>
        <v>26.425996642829489</v>
      </c>
      <c r="EZ401">
        <f t="shared" si="537"/>
        <v>27.160981841256493</v>
      </c>
      <c r="FA401" s="79">
        <f t="shared" si="484"/>
        <v>5.0801026259897597</v>
      </c>
      <c r="FB401">
        <f t="shared" si="485"/>
        <v>2</v>
      </c>
    </row>
    <row r="402" spans="1:158">
      <c r="A402" s="50" t="s">
        <v>844</v>
      </c>
      <c r="B402" s="51">
        <v>12</v>
      </c>
      <c r="C402" s="51">
        <v>13</v>
      </c>
      <c r="H402" s="1">
        <v>401</v>
      </c>
      <c r="I402" s="50" t="s">
        <v>345</v>
      </c>
      <c r="J402" s="51">
        <v>11</v>
      </c>
      <c r="K402" s="51">
        <v>7</v>
      </c>
      <c r="L402">
        <f t="shared" si="462"/>
        <v>8.9442719099991592</v>
      </c>
      <c r="M402">
        <f t="shared" si="463"/>
        <v>8.2462112512353212</v>
      </c>
      <c r="N402">
        <f t="shared" si="464"/>
        <v>19.235384061671343</v>
      </c>
      <c r="O402">
        <f t="shared" si="465"/>
        <v>19.723082923316021</v>
      </c>
      <c r="P402">
        <f t="shared" si="466"/>
        <v>7.0710678118654755</v>
      </c>
      <c r="Q402" s="79">
        <f t="shared" si="467"/>
        <v>7.0710678118654755</v>
      </c>
      <c r="R402">
        <f t="shared" si="468"/>
        <v>5</v>
      </c>
      <c r="W402" s="50" t="s">
        <v>351</v>
      </c>
      <c r="X402" s="51">
        <v>16</v>
      </c>
      <c r="Y402" s="51">
        <v>2</v>
      </c>
      <c r="Z402">
        <f t="shared" si="486"/>
        <v>12.880702620587124</v>
      </c>
      <c r="AA402">
        <f t="shared" si="487"/>
        <v>7.8384305445849467</v>
      </c>
      <c r="AB402">
        <f t="shared" si="488"/>
        <v>26.631410960806861</v>
      </c>
      <c r="AC402">
        <f t="shared" si="489"/>
        <v>24.601829200285088</v>
      </c>
      <c r="AD402">
        <f t="shared" si="490"/>
        <v>15.113509064061011</v>
      </c>
      <c r="AE402" s="79">
        <f t="shared" si="469"/>
        <v>7.8384305445849467</v>
      </c>
      <c r="AF402">
        <f t="shared" si="538"/>
        <v>2</v>
      </c>
      <c r="AK402" s="50" t="s">
        <v>351</v>
      </c>
      <c r="AL402" s="51">
        <v>16</v>
      </c>
      <c r="AM402" s="51">
        <v>2</v>
      </c>
      <c r="AN402">
        <f t="shared" si="491"/>
        <v>9.0884940615146697</v>
      </c>
      <c r="AO402">
        <f t="shared" si="492"/>
        <v>6.836602470516465</v>
      </c>
      <c r="AP402">
        <f t="shared" si="493"/>
        <v>26.932133357565917</v>
      </c>
      <c r="AQ402">
        <f t="shared" si="494"/>
        <v>23.800093370297709</v>
      </c>
      <c r="AR402">
        <f t="shared" si="495"/>
        <v>15.963411634255658</v>
      </c>
      <c r="AS402" s="79">
        <f t="shared" si="470"/>
        <v>6.836602470516465</v>
      </c>
      <c r="AT402">
        <f t="shared" si="496"/>
        <v>2</v>
      </c>
      <c r="AY402" s="50" t="s">
        <v>351</v>
      </c>
      <c r="AZ402" s="51">
        <v>16</v>
      </c>
      <c r="BA402" s="51">
        <v>2</v>
      </c>
      <c r="BB402">
        <f t="shared" si="497"/>
        <v>4.7818175723300653</v>
      </c>
      <c r="BC402">
        <f t="shared" si="498"/>
        <v>7.4842427046614253</v>
      </c>
      <c r="BD402">
        <f t="shared" si="499"/>
        <v>26.951129452727375</v>
      </c>
      <c r="BE402">
        <f t="shared" si="500"/>
        <v>23.800093370297709</v>
      </c>
      <c r="BF402">
        <f t="shared" si="501"/>
        <v>15.994217758822018</v>
      </c>
      <c r="BG402" s="79">
        <f t="shared" si="471"/>
        <v>4.7818175723300653</v>
      </c>
      <c r="BH402">
        <f t="shared" si="502"/>
        <v>1</v>
      </c>
      <c r="BM402" s="50" t="s">
        <v>351</v>
      </c>
      <c r="BN402" s="51">
        <v>16</v>
      </c>
      <c r="BO402" s="51">
        <v>2</v>
      </c>
      <c r="BP402">
        <f t="shared" si="503"/>
        <v>8.7107251134681842</v>
      </c>
      <c r="BQ402">
        <f t="shared" si="504"/>
        <v>7.0869398161672441</v>
      </c>
      <c r="BR402">
        <f t="shared" si="505"/>
        <v>26.876068632149149</v>
      </c>
      <c r="BS402">
        <f t="shared" si="506"/>
        <v>21.251352898109804</v>
      </c>
      <c r="BT402">
        <f t="shared" si="507"/>
        <v>20.589205390927216</v>
      </c>
      <c r="BU402" s="79">
        <f t="shared" si="472"/>
        <v>7.0869398161672441</v>
      </c>
      <c r="BV402">
        <v>2</v>
      </c>
      <c r="CA402" s="50" t="s">
        <v>351</v>
      </c>
      <c r="CB402" s="51">
        <v>16</v>
      </c>
      <c r="CC402" s="51">
        <v>2</v>
      </c>
      <c r="CD402">
        <f t="shared" si="508"/>
        <v>10.838537794384585</v>
      </c>
      <c r="CE402">
        <f t="shared" si="509"/>
        <v>5.6680311658400226</v>
      </c>
      <c r="CF402">
        <f t="shared" si="510"/>
        <v>26.960766748582483</v>
      </c>
      <c r="CG402">
        <f t="shared" si="511"/>
        <v>21.251352898109804</v>
      </c>
      <c r="CH402">
        <f t="shared" si="512"/>
        <v>24.029022654879068</v>
      </c>
      <c r="CI402" s="79">
        <f t="shared" si="474"/>
        <v>5.6680311658400226</v>
      </c>
      <c r="CJ402">
        <f t="shared" si="475"/>
        <v>2</v>
      </c>
      <c r="CO402" s="50" t="s">
        <v>351</v>
      </c>
      <c r="CP402" s="51">
        <v>16</v>
      </c>
      <c r="CQ402" s="51">
        <v>2</v>
      </c>
      <c r="CR402">
        <f t="shared" si="513"/>
        <v>11.176636304741315</v>
      </c>
      <c r="CS402">
        <f t="shared" si="514"/>
        <v>5.0804158294375856</v>
      </c>
      <c r="CT402">
        <f t="shared" si="515"/>
        <v>17.738934466742609</v>
      </c>
      <c r="CU402">
        <f t="shared" si="516"/>
        <v>21.251352898109804</v>
      </c>
      <c r="CV402">
        <f t="shared" si="517"/>
        <v>26.878675278037974</v>
      </c>
      <c r="CW402" s="79">
        <f t="shared" si="476"/>
        <v>5.0804158294375856</v>
      </c>
      <c r="CX402">
        <f t="shared" si="477"/>
        <v>2</v>
      </c>
      <c r="DC402" s="50" t="s">
        <v>351</v>
      </c>
      <c r="DD402" s="51">
        <v>16</v>
      </c>
      <c r="DE402" s="51">
        <v>2</v>
      </c>
      <c r="DF402">
        <f t="shared" si="518"/>
        <v>11.472020675896491</v>
      </c>
      <c r="DG402">
        <f t="shared" si="519"/>
        <v>5.1778465140724474</v>
      </c>
      <c r="DH402">
        <f t="shared" si="520"/>
        <v>14.178166600774096</v>
      </c>
      <c r="DI402">
        <f t="shared" si="521"/>
        <v>26.4490397870496</v>
      </c>
      <c r="DJ402">
        <f t="shared" si="522"/>
        <v>26.942362694996707</v>
      </c>
      <c r="DK402" s="79">
        <f t="shared" si="478"/>
        <v>5.1778465140724474</v>
      </c>
      <c r="DL402">
        <f t="shared" si="479"/>
        <v>2</v>
      </c>
      <c r="DQ402" s="50" t="s">
        <v>351</v>
      </c>
      <c r="DR402" s="51">
        <v>16</v>
      </c>
      <c r="DS402" s="51">
        <v>2</v>
      </c>
      <c r="DT402">
        <f t="shared" si="523"/>
        <v>12.0269709624397</v>
      </c>
      <c r="DU402">
        <f t="shared" si="524"/>
        <v>4.6090650352954867</v>
      </c>
      <c r="DV402">
        <f t="shared" si="525"/>
        <v>13.009067132880489</v>
      </c>
      <c r="DW402">
        <f t="shared" si="526"/>
        <v>26.425996642829489</v>
      </c>
      <c r="DX402">
        <f t="shared" si="527"/>
        <v>26.982484463054977</v>
      </c>
      <c r="DY402" s="79">
        <f t="shared" si="480"/>
        <v>4.6090650352954867</v>
      </c>
      <c r="DZ402">
        <f t="shared" si="481"/>
        <v>2</v>
      </c>
      <c r="EE402" s="50" t="s">
        <v>351</v>
      </c>
      <c r="EF402" s="51">
        <v>16</v>
      </c>
      <c r="EG402" s="51">
        <v>2</v>
      </c>
      <c r="EH402">
        <f t="shared" si="528"/>
        <v>11.77241904708599</v>
      </c>
      <c r="EI402">
        <f t="shared" si="529"/>
        <v>5.05099916370974</v>
      </c>
      <c r="EJ402">
        <f t="shared" si="530"/>
        <v>13.009067132880489</v>
      </c>
      <c r="EK402">
        <f t="shared" si="531"/>
        <v>26.425996642829489</v>
      </c>
      <c r="EL402">
        <f t="shared" si="532"/>
        <v>27.160981841256493</v>
      </c>
      <c r="EM402" s="79">
        <f t="shared" si="482"/>
        <v>5.05099916370974</v>
      </c>
      <c r="EN402">
        <f t="shared" si="483"/>
        <v>2</v>
      </c>
      <c r="ES402" s="50" t="s">
        <v>351</v>
      </c>
      <c r="ET402" s="51">
        <v>16</v>
      </c>
      <c r="EU402" s="51">
        <v>2</v>
      </c>
      <c r="EV402">
        <f t="shared" si="533"/>
        <v>11.610224261065579</v>
      </c>
      <c r="EW402">
        <f t="shared" si="534"/>
        <v>5.0801026259897597</v>
      </c>
      <c r="EX402">
        <f t="shared" si="535"/>
        <v>13.009067132880489</v>
      </c>
      <c r="EY402">
        <f t="shared" si="536"/>
        <v>26.425996642829489</v>
      </c>
      <c r="EZ402">
        <f t="shared" si="537"/>
        <v>27.160981841256493</v>
      </c>
      <c r="FA402" s="79">
        <f t="shared" si="484"/>
        <v>5.0801026259897597</v>
      </c>
      <c r="FB402">
        <f t="shared" si="485"/>
        <v>2</v>
      </c>
    </row>
    <row r="403" spans="1:158">
      <c r="A403" s="50" t="s">
        <v>846</v>
      </c>
      <c r="B403" s="51">
        <v>7</v>
      </c>
      <c r="C403" s="51">
        <v>37</v>
      </c>
      <c r="H403" s="1">
        <v>402</v>
      </c>
      <c r="I403" s="50" t="s">
        <v>673</v>
      </c>
      <c r="J403" s="53">
        <v>38</v>
      </c>
      <c r="K403" s="53">
        <v>2</v>
      </c>
      <c r="L403">
        <f t="shared" si="462"/>
        <v>35.014282800023196</v>
      </c>
      <c r="M403">
        <f t="shared" si="463"/>
        <v>19.235384061671343</v>
      </c>
      <c r="N403">
        <f t="shared" si="464"/>
        <v>42.190046219457976</v>
      </c>
      <c r="O403">
        <f t="shared" si="465"/>
        <v>43.046486500061768</v>
      </c>
      <c r="P403">
        <f t="shared" si="466"/>
        <v>30.463092423455635</v>
      </c>
      <c r="Q403" s="79">
        <f t="shared" si="467"/>
        <v>19.235384061671343</v>
      </c>
      <c r="R403">
        <f t="shared" si="468"/>
        <v>2</v>
      </c>
      <c r="W403" s="52" t="s">
        <v>357</v>
      </c>
      <c r="X403" s="53">
        <v>16</v>
      </c>
      <c r="Y403" s="53">
        <v>2</v>
      </c>
      <c r="Z403">
        <f t="shared" si="486"/>
        <v>12.880702620587124</v>
      </c>
      <c r="AA403">
        <f t="shared" si="487"/>
        <v>7.8384305445849467</v>
      </c>
      <c r="AB403">
        <f t="shared" si="488"/>
        <v>26.631410960806861</v>
      </c>
      <c r="AC403">
        <f t="shared" si="489"/>
        <v>24.601829200285088</v>
      </c>
      <c r="AD403">
        <f t="shared" si="490"/>
        <v>15.113509064061011</v>
      </c>
      <c r="AE403" s="79">
        <f t="shared" si="469"/>
        <v>7.8384305445849467</v>
      </c>
      <c r="AF403">
        <f t="shared" si="538"/>
        <v>2</v>
      </c>
      <c r="AK403" s="52" t="s">
        <v>357</v>
      </c>
      <c r="AL403" s="53">
        <v>16</v>
      </c>
      <c r="AM403" s="53">
        <v>2</v>
      </c>
      <c r="AN403">
        <f t="shared" si="491"/>
        <v>9.0884940615146697</v>
      </c>
      <c r="AO403">
        <f t="shared" si="492"/>
        <v>6.836602470516465</v>
      </c>
      <c r="AP403">
        <f t="shared" si="493"/>
        <v>26.932133357565917</v>
      </c>
      <c r="AQ403">
        <f t="shared" si="494"/>
        <v>23.800093370297709</v>
      </c>
      <c r="AR403">
        <f t="shared" si="495"/>
        <v>15.963411634255658</v>
      </c>
      <c r="AS403" s="79">
        <f t="shared" si="470"/>
        <v>6.836602470516465</v>
      </c>
      <c r="AT403">
        <f t="shared" si="496"/>
        <v>2</v>
      </c>
      <c r="AY403" s="52" t="s">
        <v>357</v>
      </c>
      <c r="AZ403" s="53">
        <v>16</v>
      </c>
      <c r="BA403" s="53">
        <v>2</v>
      </c>
      <c r="BB403">
        <f t="shared" si="497"/>
        <v>4.7818175723300653</v>
      </c>
      <c r="BC403">
        <f t="shared" si="498"/>
        <v>7.4842427046614253</v>
      </c>
      <c r="BD403">
        <f t="shared" si="499"/>
        <v>26.951129452727375</v>
      </c>
      <c r="BE403">
        <f t="shared" si="500"/>
        <v>23.800093370297709</v>
      </c>
      <c r="BF403">
        <f t="shared" si="501"/>
        <v>15.994217758822018</v>
      </c>
      <c r="BG403" s="79">
        <f t="shared" si="471"/>
        <v>4.7818175723300653</v>
      </c>
      <c r="BH403">
        <f t="shared" si="502"/>
        <v>1</v>
      </c>
      <c r="BM403" s="52" t="s">
        <v>357</v>
      </c>
      <c r="BN403" s="53">
        <v>16</v>
      </c>
      <c r="BO403" s="53">
        <v>2</v>
      </c>
      <c r="BP403">
        <f t="shared" si="503"/>
        <v>8.7107251134681842</v>
      </c>
      <c r="BQ403">
        <f t="shared" si="504"/>
        <v>7.0869398161672441</v>
      </c>
      <c r="BR403">
        <f t="shared" si="505"/>
        <v>26.876068632149149</v>
      </c>
      <c r="BS403">
        <f t="shared" si="506"/>
        <v>21.251352898109804</v>
      </c>
      <c r="BT403">
        <f t="shared" si="507"/>
        <v>20.589205390927216</v>
      </c>
      <c r="BU403" s="79">
        <f t="shared" si="472"/>
        <v>7.0869398161672441</v>
      </c>
      <c r="BV403">
        <v>2</v>
      </c>
      <c r="CA403" s="52" t="s">
        <v>357</v>
      </c>
      <c r="CB403" s="53">
        <v>16</v>
      </c>
      <c r="CC403" s="53">
        <v>2</v>
      </c>
      <c r="CD403">
        <f t="shared" si="508"/>
        <v>10.838537794384585</v>
      </c>
      <c r="CE403">
        <f t="shared" si="509"/>
        <v>5.6680311658400226</v>
      </c>
      <c r="CF403">
        <f t="shared" si="510"/>
        <v>26.960766748582483</v>
      </c>
      <c r="CG403">
        <f t="shared" si="511"/>
        <v>21.251352898109804</v>
      </c>
      <c r="CH403">
        <f t="shared" si="512"/>
        <v>24.029022654879068</v>
      </c>
      <c r="CI403" s="79">
        <f t="shared" si="474"/>
        <v>5.6680311658400226</v>
      </c>
      <c r="CJ403">
        <f t="shared" si="475"/>
        <v>2</v>
      </c>
      <c r="CO403" s="52" t="s">
        <v>357</v>
      </c>
      <c r="CP403" s="53">
        <v>16</v>
      </c>
      <c r="CQ403" s="53">
        <v>2</v>
      </c>
      <c r="CR403">
        <f t="shared" si="513"/>
        <v>11.176636304741315</v>
      </c>
      <c r="CS403">
        <f t="shared" si="514"/>
        <v>5.0804158294375856</v>
      </c>
      <c r="CT403">
        <f t="shared" si="515"/>
        <v>17.738934466742609</v>
      </c>
      <c r="CU403">
        <f t="shared" si="516"/>
        <v>21.251352898109804</v>
      </c>
      <c r="CV403">
        <f t="shared" si="517"/>
        <v>26.878675278037974</v>
      </c>
      <c r="CW403" s="79">
        <f t="shared" si="476"/>
        <v>5.0804158294375856</v>
      </c>
      <c r="CX403">
        <f t="shared" si="477"/>
        <v>2</v>
      </c>
      <c r="DC403" s="52" t="s">
        <v>357</v>
      </c>
      <c r="DD403" s="53">
        <v>16</v>
      </c>
      <c r="DE403" s="53">
        <v>2</v>
      </c>
      <c r="DF403">
        <f t="shared" si="518"/>
        <v>11.472020675896491</v>
      </c>
      <c r="DG403">
        <f t="shared" si="519"/>
        <v>5.1778465140724474</v>
      </c>
      <c r="DH403">
        <f t="shared" si="520"/>
        <v>14.178166600774096</v>
      </c>
      <c r="DI403">
        <f t="shared" si="521"/>
        <v>26.4490397870496</v>
      </c>
      <c r="DJ403">
        <f t="shared" si="522"/>
        <v>26.942362694996707</v>
      </c>
      <c r="DK403" s="79">
        <f t="shared" si="478"/>
        <v>5.1778465140724474</v>
      </c>
      <c r="DL403">
        <f t="shared" si="479"/>
        <v>2</v>
      </c>
      <c r="DQ403" s="52" t="s">
        <v>357</v>
      </c>
      <c r="DR403" s="53">
        <v>16</v>
      </c>
      <c r="DS403" s="53">
        <v>2</v>
      </c>
      <c r="DT403">
        <f t="shared" si="523"/>
        <v>12.0269709624397</v>
      </c>
      <c r="DU403">
        <f t="shared" si="524"/>
        <v>4.6090650352954867</v>
      </c>
      <c r="DV403">
        <f t="shared" si="525"/>
        <v>13.009067132880489</v>
      </c>
      <c r="DW403">
        <f t="shared" si="526"/>
        <v>26.425996642829489</v>
      </c>
      <c r="DX403">
        <f t="shared" si="527"/>
        <v>26.982484463054977</v>
      </c>
      <c r="DY403" s="79">
        <f t="shared" si="480"/>
        <v>4.6090650352954867</v>
      </c>
      <c r="DZ403">
        <f t="shared" si="481"/>
        <v>2</v>
      </c>
      <c r="EE403" s="52" t="s">
        <v>357</v>
      </c>
      <c r="EF403" s="53">
        <v>16</v>
      </c>
      <c r="EG403" s="53">
        <v>2</v>
      </c>
      <c r="EH403">
        <f t="shared" si="528"/>
        <v>11.77241904708599</v>
      </c>
      <c r="EI403">
        <f t="shared" si="529"/>
        <v>5.05099916370974</v>
      </c>
      <c r="EJ403">
        <f t="shared" si="530"/>
        <v>13.009067132880489</v>
      </c>
      <c r="EK403">
        <f t="shared" si="531"/>
        <v>26.425996642829489</v>
      </c>
      <c r="EL403">
        <f t="shared" si="532"/>
        <v>27.160981841256493</v>
      </c>
      <c r="EM403" s="79">
        <f t="shared" si="482"/>
        <v>5.05099916370974</v>
      </c>
      <c r="EN403">
        <f t="shared" si="483"/>
        <v>2</v>
      </c>
      <c r="ES403" s="52" t="s">
        <v>357</v>
      </c>
      <c r="ET403" s="53">
        <v>16</v>
      </c>
      <c r="EU403" s="53">
        <v>2</v>
      </c>
      <c r="EV403">
        <f t="shared" si="533"/>
        <v>11.610224261065579</v>
      </c>
      <c r="EW403">
        <f t="shared" si="534"/>
        <v>5.0801026259897597</v>
      </c>
      <c r="EX403">
        <f t="shared" si="535"/>
        <v>13.009067132880489</v>
      </c>
      <c r="EY403">
        <f t="shared" si="536"/>
        <v>26.425996642829489</v>
      </c>
      <c r="EZ403">
        <f t="shared" si="537"/>
        <v>27.160981841256493</v>
      </c>
      <c r="FA403" s="79">
        <f t="shared" si="484"/>
        <v>5.0801026259897597</v>
      </c>
      <c r="FB403">
        <f t="shared" si="485"/>
        <v>2</v>
      </c>
    </row>
    <row r="404" spans="1:158">
      <c r="A404" s="50" t="s">
        <v>848</v>
      </c>
      <c r="B404" s="51">
        <v>11</v>
      </c>
      <c r="C404" s="51">
        <v>7</v>
      </c>
      <c r="H404" s="1">
        <v>403</v>
      </c>
      <c r="I404" s="50" t="s">
        <v>1042</v>
      </c>
      <c r="J404" s="51">
        <v>19</v>
      </c>
      <c r="K404" s="51">
        <v>5</v>
      </c>
      <c r="L404">
        <f t="shared" si="462"/>
        <v>16.124515496597098</v>
      </c>
      <c r="M404">
        <f t="shared" si="463"/>
        <v>0</v>
      </c>
      <c r="N404">
        <f t="shared" si="464"/>
        <v>25.495097567963924</v>
      </c>
      <c r="O404">
        <f t="shared" si="465"/>
        <v>26.172504656604801</v>
      </c>
      <c r="P404">
        <f t="shared" si="466"/>
        <v>12.727922061357855</v>
      </c>
      <c r="Q404" s="79">
        <f t="shared" si="467"/>
        <v>0</v>
      </c>
      <c r="R404">
        <f t="shared" si="468"/>
        <v>2</v>
      </c>
      <c r="W404" s="50" t="s">
        <v>375</v>
      </c>
      <c r="X404" s="53">
        <v>19</v>
      </c>
      <c r="Y404" s="53">
        <v>8</v>
      </c>
      <c r="Z404">
        <f t="shared" si="486"/>
        <v>16.165163160327211</v>
      </c>
      <c r="AA404">
        <f t="shared" si="487"/>
        <v>2.7603209585630175</v>
      </c>
      <c r="AB404">
        <f t="shared" si="488"/>
        <v>23.274791530266899</v>
      </c>
      <c r="AC404">
        <f t="shared" si="489"/>
        <v>22.5</v>
      </c>
      <c r="AD404">
        <f t="shared" si="490"/>
        <v>9.8055558465710408</v>
      </c>
      <c r="AE404" s="79">
        <f t="shared" si="469"/>
        <v>2.7603209585630175</v>
      </c>
      <c r="AF404">
        <v>2</v>
      </c>
      <c r="AK404" s="50" t="s">
        <v>375</v>
      </c>
      <c r="AL404" s="53">
        <v>19</v>
      </c>
      <c r="AM404" s="53">
        <v>8</v>
      </c>
      <c r="AN404">
        <f t="shared" si="491"/>
        <v>11.558577953458956</v>
      </c>
      <c r="AO404">
        <f t="shared" si="492"/>
        <v>2.3001863967669749</v>
      </c>
      <c r="AP404">
        <f t="shared" si="493"/>
        <v>23.595626719324809</v>
      </c>
      <c r="AQ404">
        <f t="shared" si="494"/>
        <v>21.666666666400001</v>
      </c>
      <c r="AR404">
        <f t="shared" si="495"/>
        <v>10.390885960527568</v>
      </c>
      <c r="AS404" s="79">
        <f t="shared" si="470"/>
        <v>2.3001863967669749</v>
      </c>
      <c r="AT404">
        <v>2</v>
      </c>
      <c r="AY404" s="50" t="s">
        <v>375</v>
      </c>
      <c r="AZ404" s="53">
        <v>19</v>
      </c>
      <c r="BA404" s="53">
        <v>8</v>
      </c>
      <c r="BB404">
        <f t="shared" si="497"/>
        <v>5.6118533408353253</v>
      </c>
      <c r="BC404">
        <f t="shared" si="498"/>
        <v>1.5855247958571235</v>
      </c>
      <c r="BD404">
        <f t="shared" si="499"/>
        <v>23.729257562546472</v>
      </c>
      <c r="BE404">
        <f t="shared" si="500"/>
        <v>21.666666666400001</v>
      </c>
      <c r="BF404">
        <f t="shared" si="501"/>
        <v>10.044553273123579</v>
      </c>
      <c r="BG404" s="79">
        <f t="shared" si="471"/>
        <v>1.5855247958571235</v>
      </c>
      <c r="BH404">
        <f t="shared" si="502"/>
        <v>2</v>
      </c>
      <c r="BM404" s="50" t="s">
        <v>375</v>
      </c>
      <c r="BN404" s="53">
        <v>19</v>
      </c>
      <c r="BO404" s="53">
        <v>8</v>
      </c>
      <c r="BP404">
        <f t="shared" si="503"/>
        <v>7.5942641841330047</v>
      </c>
      <c r="BQ404">
        <f t="shared" si="504"/>
        <v>2.7596545772934342</v>
      </c>
      <c r="BR404">
        <f t="shared" si="505"/>
        <v>23.666159597703878</v>
      </c>
      <c r="BS404">
        <f t="shared" si="506"/>
        <v>19.759048560090136</v>
      </c>
      <c r="BT404">
        <f t="shared" si="507"/>
        <v>14.239821679704642</v>
      </c>
      <c r="BU404" s="79">
        <f t="shared" si="472"/>
        <v>2.7596545772934342</v>
      </c>
      <c r="BV404">
        <f t="shared" si="473"/>
        <v>2</v>
      </c>
      <c r="CA404" s="50" t="s">
        <v>375</v>
      </c>
      <c r="CB404" s="53">
        <v>19</v>
      </c>
      <c r="CC404" s="53">
        <v>8</v>
      </c>
      <c r="CD404">
        <f t="shared" si="508"/>
        <v>8.9938774030060618</v>
      </c>
      <c r="CE404">
        <f t="shared" si="509"/>
        <v>2.5760456597144819</v>
      </c>
      <c r="CF404">
        <f t="shared" si="510"/>
        <v>23.794091823716887</v>
      </c>
      <c r="CG404">
        <f t="shared" si="511"/>
        <v>19.759048560090136</v>
      </c>
      <c r="CH404">
        <f t="shared" si="512"/>
        <v>17.420702806967675</v>
      </c>
      <c r="CI404" s="79">
        <f t="shared" si="474"/>
        <v>2.5760456597144819</v>
      </c>
      <c r="CJ404">
        <f t="shared" si="475"/>
        <v>2</v>
      </c>
      <c r="CO404" s="50" t="s">
        <v>375</v>
      </c>
      <c r="CP404" s="53">
        <v>19</v>
      </c>
      <c r="CQ404" s="53">
        <v>8</v>
      </c>
      <c r="CR404">
        <f t="shared" si="513"/>
        <v>8.6771362296820946</v>
      </c>
      <c r="CS404">
        <f t="shared" si="514"/>
        <v>2.2606691487256594</v>
      </c>
      <c r="CT404">
        <f t="shared" si="515"/>
        <v>16.930587586300391</v>
      </c>
      <c r="CU404">
        <f t="shared" si="516"/>
        <v>19.759048560090136</v>
      </c>
      <c r="CV404">
        <f t="shared" si="517"/>
        <v>20.184328324276979</v>
      </c>
      <c r="CW404" s="79">
        <f t="shared" si="476"/>
        <v>2.2606691487256594</v>
      </c>
      <c r="CX404">
        <f t="shared" si="477"/>
        <v>2</v>
      </c>
      <c r="DC404" s="50" t="s">
        <v>375</v>
      </c>
      <c r="DD404" s="53">
        <v>19</v>
      </c>
      <c r="DE404" s="53">
        <v>8</v>
      </c>
      <c r="DF404">
        <f t="shared" si="518"/>
        <v>8.5859402215596976</v>
      </c>
      <c r="DG404">
        <f t="shared" si="519"/>
        <v>2.3308230398921745</v>
      </c>
      <c r="DH404">
        <f t="shared" si="520"/>
        <v>17.122011134831858</v>
      </c>
      <c r="DI404">
        <f t="shared" si="521"/>
        <v>23.336073454138184</v>
      </c>
      <c r="DJ404">
        <f t="shared" si="522"/>
        <v>20.249686073338278</v>
      </c>
      <c r="DK404" s="79">
        <f t="shared" si="478"/>
        <v>2.3308230398921745</v>
      </c>
      <c r="DL404">
        <f t="shared" si="479"/>
        <v>2</v>
      </c>
      <c r="DQ404" s="50" t="s">
        <v>375</v>
      </c>
      <c r="DR404" s="53">
        <v>19</v>
      </c>
      <c r="DS404" s="53">
        <v>8</v>
      </c>
      <c r="DT404">
        <f t="shared" si="523"/>
        <v>8.7260210480704057</v>
      </c>
      <c r="DU404">
        <f t="shared" si="524"/>
        <v>2.2412365996439085</v>
      </c>
      <c r="DV404">
        <f t="shared" si="525"/>
        <v>16.140679723970468</v>
      </c>
      <c r="DW404">
        <f t="shared" si="526"/>
        <v>23.289365020773655</v>
      </c>
      <c r="DX404">
        <f t="shared" si="527"/>
        <v>20.287502795539012</v>
      </c>
      <c r="DY404" s="79">
        <f t="shared" si="480"/>
        <v>2.2412365996439085</v>
      </c>
      <c r="DZ404">
        <f t="shared" si="481"/>
        <v>2</v>
      </c>
      <c r="EE404" s="50" t="s">
        <v>375</v>
      </c>
      <c r="EF404" s="53">
        <v>19</v>
      </c>
      <c r="EG404" s="53">
        <v>8</v>
      </c>
      <c r="EH404">
        <f t="shared" si="528"/>
        <v>8.6418030167432658</v>
      </c>
      <c r="EI404">
        <f t="shared" si="529"/>
        <v>2.2158932509930369</v>
      </c>
      <c r="EJ404">
        <f t="shared" si="530"/>
        <v>16.140679723970468</v>
      </c>
      <c r="EK404">
        <f t="shared" si="531"/>
        <v>23.289365020773655</v>
      </c>
      <c r="EL404">
        <f t="shared" si="532"/>
        <v>20.464502381955565</v>
      </c>
      <c r="EM404" s="79">
        <f t="shared" si="482"/>
        <v>2.2158932509930369</v>
      </c>
      <c r="EN404">
        <f t="shared" si="483"/>
        <v>2</v>
      </c>
      <c r="ES404" s="50" t="s">
        <v>375</v>
      </c>
      <c r="ET404" s="53">
        <v>19</v>
      </c>
      <c r="EU404" s="53">
        <v>8</v>
      </c>
      <c r="EV404">
        <f t="shared" si="533"/>
        <v>8.4807328959374608</v>
      </c>
      <c r="EW404">
        <f t="shared" si="534"/>
        <v>2.4151105917924438</v>
      </c>
      <c r="EX404">
        <f t="shared" si="535"/>
        <v>16.140679723970468</v>
      </c>
      <c r="EY404">
        <f t="shared" si="536"/>
        <v>23.289365020773655</v>
      </c>
      <c r="EZ404">
        <f t="shared" si="537"/>
        <v>20.464502381955565</v>
      </c>
      <c r="FA404" s="79">
        <f t="shared" si="484"/>
        <v>2.4151105917924438</v>
      </c>
      <c r="FB404">
        <f t="shared" si="485"/>
        <v>2</v>
      </c>
    </row>
    <row r="405" spans="1:158">
      <c r="A405" s="50" t="s">
        <v>850</v>
      </c>
      <c r="B405" s="51">
        <v>11</v>
      </c>
      <c r="C405" s="51">
        <v>20</v>
      </c>
      <c r="H405" s="1">
        <v>404</v>
      </c>
      <c r="I405" s="50" t="s">
        <v>24</v>
      </c>
      <c r="J405" s="51">
        <v>12</v>
      </c>
      <c r="K405" s="51">
        <v>13</v>
      </c>
      <c r="L405">
        <f t="shared" si="462"/>
        <v>13.45362404707371</v>
      </c>
      <c r="M405">
        <f t="shared" si="463"/>
        <v>10.63014581273465</v>
      </c>
      <c r="N405">
        <f t="shared" si="464"/>
        <v>14.866068747318506</v>
      </c>
      <c r="O405">
        <f t="shared" si="465"/>
        <v>15.556349186104045</v>
      </c>
      <c r="P405">
        <f t="shared" si="466"/>
        <v>2.2360679774997898</v>
      </c>
      <c r="Q405" s="79">
        <f t="shared" si="467"/>
        <v>2.2360679774997898</v>
      </c>
      <c r="R405">
        <f t="shared" si="468"/>
        <v>5</v>
      </c>
      <c r="W405" s="50" t="s">
        <v>394</v>
      </c>
      <c r="X405" s="53">
        <v>30</v>
      </c>
      <c r="Y405" s="53">
        <v>16</v>
      </c>
      <c r="Z405">
        <f t="shared" si="486"/>
        <v>29.211513141225669</v>
      </c>
      <c r="AA405">
        <f t="shared" si="487"/>
        <v>11.96539690901569</v>
      </c>
      <c r="AB405">
        <f t="shared" si="488"/>
        <v>27.825605257305437</v>
      </c>
      <c r="AC405">
        <f t="shared" si="489"/>
        <v>29.516944286290883</v>
      </c>
      <c r="AD405">
        <f t="shared" si="490"/>
        <v>14.695026276094076</v>
      </c>
      <c r="AE405" s="79">
        <f t="shared" si="469"/>
        <v>11.96539690901569</v>
      </c>
      <c r="AF405">
        <v>2</v>
      </c>
      <c r="AK405" s="50" t="s">
        <v>394</v>
      </c>
      <c r="AL405" s="53">
        <v>30</v>
      </c>
      <c r="AM405" s="53">
        <v>16</v>
      </c>
      <c r="AN405">
        <f t="shared" si="491"/>
        <v>24.598146462898121</v>
      </c>
      <c r="AO405">
        <f t="shared" si="492"/>
        <v>12.964276554434957</v>
      </c>
      <c r="AP405">
        <f t="shared" si="493"/>
        <v>28.130354044229779</v>
      </c>
      <c r="AQ405">
        <f t="shared" si="494"/>
        <v>28.771127502391852</v>
      </c>
      <c r="AR405">
        <f t="shared" si="495"/>
        <v>14.087483017370026</v>
      </c>
      <c r="AS405" s="79">
        <f t="shared" si="470"/>
        <v>12.964276554434957</v>
      </c>
      <c r="AT405">
        <v>2</v>
      </c>
      <c r="AY405" s="50" t="s">
        <v>394</v>
      </c>
      <c r="AZ405" s="53">
        <v>30</v>
      </c>
      <c r="BA405" s="53">
        <v>16</v>
      </c>
      <c r="BB405">
        <f t="shared" si="497"/>
        <v>19.035388233262925</v>
      </c>
      <c r="BC405">
        <f t="shared" si="498"/>
        <v>12.410233234966933</v>
      </c>
      <c r="BD405">
        <f t="shared" si="499"/>
        <v>28.478589245144658</v>
      </c>
      <c r="BE405">
        <f t="shared" si="500"/>
        <v>28.771127502391852</v>
      </c>
      <c r="BF405">
        <f t="shared" si="501"/>
        <v>12.680580246842714</v>
      </c>
      <c r="BG405" s="79">
        <f t="shared" si="471"/>
        <v>12.410233234966933</v>
      </c>
      <c r="BH405">
        <v>2</v>
      </c>
      <c r="BM405" s="50" t="s">
        <v>394</v>
      </c>
      <c r="BN405" s="53">
        <v>30</v>
      </c>
      <c r="BO405" s="53">
        <v>16</v>
      </c>
      <c r="BP405">
        <f t="shared" si="503"/>
        <v>19.561529362153802</v>
      </c>
      <c r="BQ405">
        <f t="shared" si="504"/>
        <v>12.745008520592545</v>
      </c>
      <c r="BR405">
        <f t="shared" si="505"/>
        <v>28.451171023913783</v>
      </c>
      <c r="BS405">
        <f t="shared" si="506"/>
        <v>28.164161624305457</v>
      </c>
      <c r="BT405">
        <f t="shared" si="507"/>
        <v>11.822078177282801</v>
      </c>
      <c r="BU405" s="79">
        <f t="shared" si="472"/>
        <v>11.822078177282801</v>
      </c>
      <c r="BV405">
        <f t="shared" si="473"/>
        <v>5</v>
      </c>
      <c r="CA405" s="50" t="s">
        <v>394</v>
      </c>
      <c r="CB405" s="53">
        <v>30</v>
      </c>
      <c r="CC405" s="53">
        <v>16</v>
      </c>
      <c r="CD405">
        <f t="shared" si="508"/>
        <v>19.833945798058011</v>
      </c>
      <c r="CE405">
        <f t="shared" si="509"/>
        <v>14.146610096165578</v>
      </c>
      <c r="CF405">
        <f t="shared" si="510"/>
        <v>28.645036498902755</v>
      </c>
      <c r="CG405">
        <f t="shared" si="511"/>
        <v>28.164161624305457</v>
      </c>
      <c r="CH405">
        <f t="shared" si="512"/>
        <v>10.975718359574074</v>
      </c>
      <c r="CI405" s="79">
        <f t="shared" si="474"/>
        <v>10.975718359574074</v>
      </c>
      <c r="CJ405">
        <f t="shared" si="475"/>
        <v>5</v>
      </c>
      <c r="CO405" s="50" t="s">
        <v>394</v>
      </c>
      <c r="CP405" s="53">
        <v>30</v>
      </c>
      <c r="CQ405" s="53">
        <v>16</v>
      </c>
      <c r="CR405">
        <f t="shared" si="513"/>
        <v>18.987831692124871</v>
      </c>
      <c r="CS405">
        <f t="shared" si="514"/>
        <v>14.727885965066406</v>
      </c>
      <c r="CT405">
        <f t="shared" si="515"/>
        <v>26.71350712076924</v>
      </c>
      <c r="CU405">
        <f t="shared" si="516"/>
        <v>28.164161624305457</v>
      </c>
      <c r="CV405">
        <f t="shared" si="517"/>
        <v>11.182245923883531</v>
      </c>
      <c r="CW405" s="79">
        <f t="shared" si="476"/>
        <v>11.182245923883531</v>
      </c>
      <c r="CX405">
        <f t="shared" si="477"/>
        <v>5</v>
      </c>
      <c r="DC405" s="50" t="s">
        <v>394</v>
      </c>
      <c r="DD405" s="53">
        <v>30</v>
      </c>
      <c r="DE405" s="53">
        <v>16</v>
      </c>
      <c r="DF405">
        <f t="shared" si="518"/>
        <v>18.502870846119979</v>
      </c>
      <c r="DG405">
        <f t="shared" si="519"/>
        <v>14.62289172849516</v>
      </c>
      <c r="DH405">
        <f t="shared" si="520"/>
        <v>29.950298966042158</v>
      </c>
      <c r="DI405">
        <f t="shared" si="521"/>
        <v>28.376067209832527</v>
      </c>
      <c r="DJ405">
        <f t="shared" si="522"/>
        <v>11.288207020990983</v>
      </c>
      <c r="DK405" s="79">
        <f t="shared" si="478"/>
        <v>11.288207020990983</v>
      </c>
      <c r="DL405">
        <f t="shared" si="479"/>
        <v>5</v>
      </c>
      <c r="DQ405" s="50" t="s">
        <v>394</v>
      </c>
      <c r="DR405" s="53">
        <v>30</v>
      </c>
      <c r="DS405" s="53">
        <v>16</v>
      </c>
      <c r="DT405">
        <f t="shared" si="523"/>
        <v>18.052074346494582</v>
      </c>
      <c r="DU405">
        <f t="shared" si="524"/>
        <v>15.287101026799798</v>
      </c>
      <c r="DV405">
        <f t="shared" si="525"/>
        <v>29.118765329797064</v>
      </c>
      <c r="DW405">
        <f t="shared" si="526"/>
        <v>28.290162576394561</v>
      </c>
      <c r="DX405">
        <f t="shared" si="527"/>
        <v>11.23915560346965</v>
      </c>
      <c r="DY405" s="79">
        <f t="shared" si="480"/>
        <v>11.23915560346965</v>
      </c>
      <c r="DZ405">
        <f t="shared" si="481"/>
        <v>5</v>
      </c>
      <c r="EE405" s="50" t="s">
        <v>394</v>
      </c>
      <c r="EF405" s="53">
        <v>30</v>
      </c>
      <c r="EG405" s="53">
        <v>16</v>
      </c>
      <c r="EH405">
        <f t="shared" si="528"/>
        <v>18.232060559909105</v>
      </c>
      <c r="EI405">
        <f t="shared" si="529"/>
        <v>14.763821450552578</v>
      </c>
      <c r="EJ405">
        <f t="shared" si="530"/>
        <v>29.118765329797064</v>
      </c>
      <c r="EK405">
        <f t="shared" si="531"/>
        <v>28.290162576394561</v>
      </c>
      <c r="EL405">
        <f t="shared" si="532"/>
        <v>11.321681558013593</v>
      </c>
      <c r="EM405" s="79">
        <f t="shared" si="482"/>
        <v>11.321681558013593</v>
      </c>
      <c r="EN405">
        <f t="shared" si="483"/>
        <v>5</v>
      </c>
      <c r="ES405" s="50" t="s">
        <v>394</v>
      </c>
      <c r="ET405" s="53">
        <v>30</v>
      </c>
      <c r="EU405" s="53">
        <v>16</v>
      </c>
      <c r="EV405">
        <f t="shared" si="533"/>
        <v>18.155598568822672</v>
      </c>
      <c r="EW405">
        <f t="shared" si="534"/>
        <v>14.719653606338296</v>
      </c>
      <c r="EX405">
        <f t="shared" si="535"/>
        <v>29.118765329797064</v>
      </c>
      <c r="EY405">
        <f t="shared" si="536"/>
        <v>28.290162576394561</v>
      </c>
      <c r="EZ405">
        <f t="shared" si="537"/>
        <v>11.321681558013593</v>
      </c>
      <c r="FA405" s="79">
        <f t="shared" si="484"/>
        <v>11.321681558013593</v>
      </c>
      <c r="FB405">
        <f t="shared" si="485"/>
        <v>5</v>
      </c>
    </row>
    <row r="406" spans="1:158">
      <c r="A406" s="50" t="s">
        <v>851</v>
      </c>
      <c r="B406" s="51">
        <v>8</v>
      </c>
      <c r="C406" s="51">
        <v>36</v>
      </c>
      <c r="H406" s="1">
        <v>405</v>
      </c>
      <c r="I406" s="50" t="s">
        <v>290</v>
      </c>
      <c r="J406" s="51">
        <v>16</v>
      </c>
      <c r="K406" s="51">
        <v>2</v>
      </c>
      <c r="L406">
        <f t="shared" si="462"/>
        <v>13.038404810405298</v>
      </c>
      <c r="M406">
        <f t="shared" si="463"/>
        <v>4.2426406871192848</v>
      </c>
      <c r="N406">
        <f t="shared" si="464"/>
        <v>26.076809620810597</v>
      </c>
      <c r="O406">
        <f t="shared" si="465"/>
        <v>26.627053911388696</v>
      </c>
      <c r="P406">
        <f t="shared" si="466"/>
        <v>13.416407864998739</v>
      </c>
      <c r="Q406" s="79">
        <f t="shared" si="467"/>
        <v>4.2426406871192848</v>
      </c>
      <c r="R406">
        <f t="shared" si="468"/>
        <v>2</v>
      </c>
      <c r="W406" s="50" t="s">
        <v>413</v>
      </c>
      <c r="X406" s="53">
        <v>34</v>
      </c>
      <c r="Y406" s="53">
        <v>18</v>
      </c>
      <c r="Z406">
        <f t="shared" si="486"/>
        <v>33.679556113464443</v>
      </c>
      <c r="AA406">
        <f t="shared" si="487"/>
        <v>16.250502494208671</v>
      </c>
      <c r="AB406">
        <f t="shared" si="488"/>
        <v>31.045332902827504</v>
      </c>
      <c r="AC406">
        <f t="shared" si="489"/>
        <v>33.185087012090236</v>
      </c>
      <c r="AD406">
        <f t="shared" si="490"/>
        <v>18.675575776624093</v>
      </c>
      <c r="AE406" s="79">
        <f t="shared" si="469"/>
        <v>16.250502494208671</v>
      </c>
      <c r="AF406">
        <v>2</v>
      </c>
      <c r="AK406" s="50" t="s">
        <v>413</v>
      </c>
      <c r="AL406" s="53">
        <v>34</v>
      </c>
      <c r="AM406" s="53">
        <v>18</v>
      </c>
      <c r="AN406">
        <f t="shared" si="491"/>
        <v>29.068603389674355</v>
      </c>
      <c r="AO406">
        <f t="shared" si="492"/>
        <v>17.254119811218185</v>
      </c>
      <c r="AP406">
        <f t="shared" si="493"/>
        <v>31.336615728532568</v>
      </c>
      <c r="AQ406">
        <f t="shared" si="494"/>
        <v>32.472210340888239</v>
      </c>
      <c r="AR406">
        <f t="shared" si="495"/>
        <v>17.950037449673715</v>
      </c>
      <c r="AS406" s="79">
        <f t="shared" si="470"/>
        <v>17.254119811218185</v>
      </c>
      <c r="AT406">
        <v>2</v>
      </c>
      <c r="AY406" s="50" t="s">
        <v>413</v>
      </c>
      <c r="AZ406" s="53">
        <v>34</v>
      </c>
      <c r="BA406" s="53">
        <v>18</v>
      </c>
      <c r="BB406">
        <f t="shared" si="497"/>
        <v>23.496512893598585</v>
      </c>
      <c r="BC406">
        <f t="shared" si="498"/>
        <v>16.783341611201205</v>
      </c>
      <c r="BD406">
        <f t="shared" si="499"/>
        <v>31.720228601472421</v>
      </c>
      <c r="BE406">
        <f t="shared" si="500"/>
        <v>32.472210340888239</v>
      </c>
      <c r="BF406">
        <f t="shared" si="501"/>
        <v>16.533495243190945</v>
      </c>
      <c r="BG406" s="79">
        <f t="shared" si="471"/>
        <v>16.533495243190945</v>
      </c>
      <c r="BH406">
        <f t="shared" si="502"/>
        <v>5</v>
      </c>
      <c r="BM406" s="50" t="s">
        <v>413</v>
      </c>
      <c r="BN406" s="53">
        <v>34</v>
      </c>
      <c r="BO406" s="53">
        <v>18</v>
      </c>
      <c r="BP406">
        <f t="shared" si="503"/>
        <v>24.005521895147485</v>
      </c>
      <c r="BQ406">
        <f t="shared" si="504"/>
        <v>16.997984667776844</v>
      </c>
      <c r="BR406">
        <f t="shared" si="505"/>
        <v>31.701336732446968</v>
      </c>
      <c r="BS406">
        <f t="shared" si="506"/>
        <v>32.100155762861959</v>
      </c>
      <c r="BT406">
        <f t="shared" si="507"/>
        <v>14.676848574192835</v>
      </c>
      <c r="BU406" s="79">
        <f t="shared" si="472"/>
        <v>14.676848574192835</v>
      </c>
      <c r="BV406">
        <f t="shared" si="473"/>
        <v>5</v>
      </c>
      <c r="CA406" s="50" t="s">
        <v>413</v>
      </c>
      <c r="CB406" s="53">
        <v>34</v>
      </c>
      <c r="CC406" s="53">
        <v>18</v>
      </c>
      <c r="CD406">
        <f t="shared" si="508"/>
        <v>24.207903131834922</v>
      </c>
      <c r="CE406">
        <f t="shared" si="509"/>
        <v>18.415218920255437</v>
      </c>
      <c r="CF406">
        <f t="shared" si="510"/>
        <v>31.903377130571474</v>
      </c>
      <c r="CG406">
        <f t="shared" si="511"/>
        <v>32.100155762861959</v>
      </c>
      <c r="CH406">
        <f t="shared" si="512"/>
        <v>12.539896418579039</v>
      </c>
      <c r="CI406" s="79">
        <f t="shared" si="474"/>
        <v>12.539896418579039</v>
      </c>
      <c r="CJ406">
        <f t="shared" si="475"/>
        <v>5</v>
      </c>
      <c r="CO406" s="50" t="s">
        <v>413</v>
      </c>
      <c r="CP406" s="53">
        <v>34</v>
      </c>
      <c r="CQ406" s="53">
        <v>18</v>
      </c>
      <c r="CR406">
        <f t="shared" si="513"/>
        <v>23.336687713736531</v>
      </c>
      <c r="CS406">
        <f t="shared" si="514"/>
        <v>19.042337697877329</v>
      </c>
      <c r="CT406">
        <f t="shared" si="515"/>
        <v>30.875067546928364</v>
      </c>
      <c r="CU406">
        <f t="shared" si="516"/>
        <v>32.100155762861959</v>
      </c>
      <c r="CV406">
        <f t="shared" si="517"/>
        <v>11.359692949292681</v>
      </c>
      <c r="CW406" s="79">
        <f t="shared" si="476"/>
        <v>11.359692949292681</v>
      </c>
      <c r="CX406">
        <f t="shared" si="477"/>
        <v>5</v>
      </c>
      <c r="DC406" s="50" t="s">
        <v>413</v>
      </c>
      <c r="DD406" s="53">
        <v>34</v>
      </c>
      <c r="DE406" s="53">
        <v>18</v>
      </c>
      <c r="DF406">
        <f t="shared" si="518"/>
        <v>22.83133394675389</v>
      </c>
      <c r="DG406">
        <f t="shared" si="519"/>
        <v>18.927003942602543</v>
      </c>
      <c r="DH406">
        <f t="shared" si="520"/>
        <v>34.407521721439139</v>
      </c>
      <c r="DI406">
        <f t="shared" si="521"/>
        <v>31.682789152108008</v>
      </c>
      <c r="DJ406">
        <f t="shared" si="522"/>
        <v>11.467274483012522</v>
      </c>
      <c r="DK406" s="79">
        <f t="shared" si="478"/>
        <v>11.467274483012522</v>
      </c>
      <c r="DL406">
        <f t="shared" si="479"/>
        <v>5</v>
      </c>
      <c r="DQ406" s="50" t="s">
        <v>413</v>
      </c>
      <c r="DR406" s="53">
        <v>34</v>
      </c>
      <c r="DS406" s="53">
        <v>18</v>
      </c>
      <c r="DT406">
        <f t="shared" si="523"/>
        <v>22.343160871536682</v>
      </c>
      <c r="DU406">
        <f t="shared" si="524"/>
        <v>19.635678357408064</v>
      </c>
      <c r="DV406">
        <f t="shared" si="525"/>
        <v>33.584259621611302</v>
      </c>
      <c r="DW406">
        <f t="shared" si="526"/>
        <v>31.591245116184254</v>
      </c>
      <c r="DX406">
        <f t="shared" si="527"/>
        <v>11.375981640236734</v>
      </c>
      <c r="DY406" s="79">
        <f t="shared" si="480"/>
        <v>11.375981640236734</v>
      </c>
      <c r="DZ406">
        <f t="shared" si="481"/>
        <v>5</v>
      </c>
      <c r="EE406" s="50" t="s">
        <v>413</v>
      </c>
      <c r="EF406" s="53">
        <v>34</v>
      </c>
      <c r="EG406" s="53">
        <v>18</v>
      </c>
      <c r="EH406">
        <f t="shared" si="528"/>
        <v>22.540608420807835</v>
      </c>
      <c r="EI406">
        <f t="shared" si="529"/>
        <v>19.083691762334574</v>
      </c>
      <c r="EJ406">
        <f t="shared" si="530"/>
        <v>33.584259621611302</v>
      </c>
      <c r="EK406">
        <f t="shared" si="531"/>
        <v>31.591245116184254</v>
      </c>
      <c r="EL406">
        <f t="shared" si="532"/>
        <v>11.382666152578889</v>
      </c>
      <c r="EM406" s="79">
        <f t="shared" si="482"/>
        <v>11.382666152578889</v>
      </c>
      <c r="EN406">
        <f t="shared" si="483"/>
        <v>5</v>
      </c>
      <c r="ES406" s="50" t="s">
        <v>413</v>
      </c>
      <c r="ET406" s="53">
        <v>34</v>
      </c>
      <c r="EU406" s="53">
        <v>18</v>
      </c>
      <c r="EV406">
        <f t="shared" si="533"/>
        <v>22.473094699044807</v>
      </c>
      <c r="EW406">
        <f t="shared" si="534"/>
        <v>19.020571136813636</v>
      </c>
      <c r="EX406">
        <f t="shared" si="535"/>
        <v>33.584259621611302</v>
      </c>
      <c r="EY406">
        <f t="shared" si="536"/>
        <v>31.591245116184254</v>
      </c>
      <c r="EZ406">
        <f t="shared" si="537"/>
        <v>11.382666152578889</v>
      </c>
      <c r="FA406" s="79">
        <f t="shared" si="484"/>
        <v>11.382666152578889</v>
      </c>
      <c r="FB406">
        <f t="shared" si="485"/>
        <v>5</v>
      </c>
    </row>
    <row r="407" spans="1:158">
      <c r="A407" s="50" t="s">
        <v>852</v>
      </c>
      <c r="B407" s="51">
        <v>1</v>
      </c>
      <c r="C407" s="51">
        <v>11</v>
      </c>
      <c r="H407" s="1">
        <v>406</v>
      </c>
      <c r="I407" s="50" t="s">
        <v>612</v>
      </c>
      <c r="J407" s="53">
        <v>11</v>
      </c>
      <c r="K407" s="53">
        <v>7</v>
      </c>
      <c r="L407">
        <f t="shared" si="462"/>
        <v>8.9442719099991592</v>
      </c>
      <c r="M407">
        <f t="shared" si="463"/>
        <v>8.2462112512353212</v>
      </c>
      <c r="N407">
        <f t="shared" si="464"/>
        <v>19.235384061671343</v>
      </c>
      <c r="O407">
        <f t="shared" si="465"/>
        <v>19.723082923316021</v>
      </c>
      <c r="P407">
        <f t="shared" si="466"/>
        <v>7.0710678118654755</v>
      </c>
      <c r="Q407" s="79">
        <f t="shared" si="467"/>
        <v>7.0710678118654755</v>
      </c>
      <c r="R407">
        <f t="shared" si="468"/>
        <v>5</v>
      </c>
      <c r="W407" s="50" t="s">
        <v>422</v>
      </c>
      <c r="X407" s="53">
        <v>27</v>
      </c>
      <c r="Y407" s="53">
        <v>4</v>
      </c>
      <c r="Z407">
        <f t="shared" si="486"/>
        <v>23.700474678790719</v>
      </c>
      <c r="AA407">
        <f t="shared" si="487"/>
        <v>6.2978262175358761</v>
      </c>
      <c r="AB407">
        <f t="shared" si="488"/>
        <v>31.696745301077584</v>
      </c>
      <c r="AC407">
        <f t="shared" si="489"/>
        <v>31.340867888429639</v>
      </c>
      <c r="AD407">
        <f t="shared" si="490"/>
        <v>17.532978518113623</v>
      </c>
      <c r="AE407" s="79">
        <f t="shared" si="469"/>
        <v>6.2978262175358761</v>
      </c>
      <c r="AF407">
        <v>2</v>
      </c>
      <c r="AK407" s="50" t="s">
        <v>422</v>
      </c>
      <c r="AL407" s="53">
        <v>27</v>
      </c>
      <c r="AM407" s="53">
        <v>4</v>
      </c>
      <c r="AN407">
        <f t="shared" si="491"/>
        <v>19.390299198985751</v>
      </c>
      <c r="AO407">
        <f t="shared" si="492"/>
        <v>6.664630085749085</v>
      </c>
      <c r="AP407">
        <f t="shared" si="493"/>
        <v>32.021107123984869</v>
      </c>
      <c r="AQ407">
        <f t="shared" si="494"/>
        <v>30.508650867596373</v>
      </c>
      <c r="AR407">
        <f t="shared" si="495"/>
        <v>17.744778885201384</v>
      </c>
      <c r="AS407" s="79">
        <f t="shared" si="470"/>
        <v>6.664630085749085</v>
      </c>
      <c r="AT407">
        <v>2</v>
      </c>
      <c r="AY407" s="50" t="s">
        <v>422</v>
      </c>
      <c r="AZ407" s="53">
        <v>27</v>
      </c>
      <c r="BA407" s="53">
        <v>4</v>
      </c>
      <c r="BB407">
        <f t="shared" si="497"/>
        <v>13.489113191868642</v>
      </c>
      <c r="BC407">
        <f t="shared" si="498"/>
        <v>7.5175720105814614</v>
      </c>
      <c r="BD407">
        <f t="shared" si="499"/>
        <v>32.205168879881207</v>
      </c>
      <c r="BE407">
        <f t="shared" si="500"/>
        <v>30.508650867596373</v>
      </c>
      <c r="BF407">
        <f t="shared" si="501"/>
        <v>16.877233715766859</v>
      </c>
      <c r="BG407" s="79">
        <f t="shared" si="471"/>
        <v>7.5175720105814614</v>
      </c>
      <c r="BH407">
        <f t="shared" si="502"/>
        <v>2</v>
      </c>
      <c r="BM407" s="50" t="s">
        <v>422</v>
      </c>
      <c r="BN407" s="53">
        <v>27</v>
      </c>
      <c r="BO407" s="53">
        <v>4</v>
      </c>
      <c r="BP407">
        <f t="shared" si="503"/>
        <v>16.393316004835793</v>
      </c>
      <c r="BQ407">
        <f t="shared" si="504"/>
        <v>6.1929423890406552</v>
      </c>
      <c r="BR407">
        <f t="shared" si="505"/>
        <v>32.1484884921203</v>
      </c>
      <c r="BS407">
        <f t="shared" si="506"/>
        <v>28.691810678310283</v>
      </c>
      <c r="BT407">
        <f t="shared" si="507"/>
        <v>19.529717973124605</v>
      </c>
      <c r="BU407" s="79">
        <f t="shared" si="472"/>
        <v>6.1929423890406552</v>
      </c>
      <c r="BV407">
        <f t="shared" si="473"/>
        <v>2</v>
      </c>
      <c r="CA407" s="50" t="s">
        <v>422</v>
      </c>
      <c r="CB407" s="53">
        <v>27</v>
      </c>
      <c r="CC407" s="53">
        <v>4</v>
      </c>
      <c r="CD407">
        <f t="shared" si="508"/>
        <v>17.92722526941364</v>
      </c>
      <c r="CE407">
        <f t="shared" si="509"/>
        <v>6.9712463265139215</v>
      </c>
      <c r="CF407">
        <f t="shared" si="510"/>
        <v>32.293164306079866</v>
      </c>
      <c r="CG407">
        <f t="shared" si="511"/>
        <v>28.691810678310283</v>
      </c>
      <c r="CH407">
        <f t="shared" si="512"/>
        <v>21.12769360173257</v>
      </c>
      <c r="CI407" s="79">
        <f t="shared" si="474"/>
        <v>6.9712463265139215</v>
      </c>
      <c r="CJ407">
        <f t="shared" si="475"/>
        <v>2</v>
      </c>
      <c r="CO407" s="50" t="s">
        <v>422</v>
      </c>
      <c r="CP407" s="53">
        <v>27</v>
      </c>
      <c r="CQ407" s="53">
        <v>4</v>
      </c>
      <c r="CR407">
        <f t="shared" si="513"/>
        <v>17.617931414001522</v>
      </c>
      <c r="CS407">
        <f t="shared" si="514"/>
        <v>7.8045259305098105</v>
      </c>
      <c r="CT407">
        <f t="shared" si="515"/>
        <v>25.858489180332811</v>
      </c>
      <c r="CU407">
        <f t="shared" si="516"/>
        <v>28.691810678310283</v>
      </c>
      <c r="CV407">
        <f t="shared" si="517"/>
        <v>22.675393383626442</v>
      </c>
      <c r="CW407" s="79">
        <f t="shared" si="476"/>
        <v>7.8045259305098105</v>
      </c>
      <c r="CX407">
        <f t="shared" si="477"/>
        <v>2</v>
      </c>
      <c r="DC407" s="50" t="s">
        <v>422</v>
      </c>
      <c r="DD407" s="53">
        <v>27</v>
      </c>
      <c r="DE407" s="53">
        <v>4</v>
      </c>
      <c r="DF407">
        <f t="shared" si="518"/>
        <v>17.502682191258476</v>
      </c>
      <c r="DG407">
        <f t="shared" si="519"/>
        <v>7.6231214973455712</v>
      </c>
      <c r="DH407">
        <f t="shared" si="520"/>
        <v>24.877249667382969</v>
      </c>
      <c r="DI407">
        <f t="shared" si="521"/>
        <v>31.865619169520819</v>
      </c>
      <c r="DJ407">
        <f t="shared" si="522"/>
        <v>22.769738710594599</v>
      </c>
      <c r="DK407" s="79">
        <f t="shared" si="478"/>
        <v>7.6231214973455712</v>
      </c>
      <c r="DL407">
        <f t="shared" si="479"/>
        <v>2</v>
      </c>
      <c r="DQ407" s="50" t="s">
        <v>422</v>
      </c>
      <c r="DR407" s="53">
        <v>27</v>
      </c>
      <c r="DS407" s="53">
        <v>4</v>
      </c>
      <c r="DT407">
        <f t="shared" si="523"/>
        <v>17.580127261523671</v>
      </c>
      <c r="DU407">
        <f t="shared" si="524"/>
        <v>8.5678073176036946</v>
      </c>
      <c r="DV407">
        <f t="shared" si="525"/>
        <v>23.767677512449367</v>
      </c>
      <c r="DW407">
        <f t="shared" si="526"/>
        <v>31.80980840581778</v>
      </c>
      <c r="DX407">
        <f t="shared" si="527"/>
        <v>22.756250142741077</v>
      </c>
      <c r="DY407" s="79">
        <f t="shared" si="480"/>
        <v>8.5678073176036946</v>
      </c>
      <c r="DZ407">
        <f t="shared" si="481"/>
        <v>2</v>
      </c>
      <c r="EE407" s="50" t="s">
        <v>422</v>
      </c>
      <c r="EF407" s="53">
        <v>27</v>
      </c>
      <c r="EG407" s="53">
        <v>4</v>
      </c>
      <c r="EH407">
        <f t="shared" si="528"/>
        <v>17.527128684989819</v>
      </c>
      <c r="EI407">
        <f t="shared" si="529"/>
        <v>7.8904740331488616</v>
      </c>
      <c r="EJ407">
        <f t="shared" si="530"/>
        <v>23.767677512449367</v>
      </c>
      <c r="EK407">
        <f t="shared" si="531"/>
        <v>31.80980840581778</v>
      </c>
      <c r="EL407">
        <f t="shared" si="532"/>
        <v>22.884906263759639</v>
      </c>
      <c r="EM407" s="79">
        <f t="shared" si="482"/>
        <v>7.8904740331488616</v>
      </c>
      <c r="EN407">
        <f t="shared" si="483"/>
        <v>2</v>
      </c>
      <c r="ES407" s="50" t="s">
        <v>422</v>
      </c>
      <c r="ET407" s="53">
        <v>27</v>
      </c>
      <c r="EU407" s="53">
        <v>4</v>
      </c>
      <c r="EV407">
        <f t="shared" si="533"/>
        <v>17.370869241699904</v>
      </c>
      <c r="EW407">
        <f t="shared" si="534"/>
        <v>7.6413167223056542</v>
      </c>
      <c r="EX407">
        <f t="shared" si="535"/>
        <v>23.767677512449367</v>
      </c>
      <c r="EY407">
        <f t="shared" si="536"/>
        <v>31.80980840581778</v>
      </c>
      <c r="EZ407">
        <f t="shared" si="537"/>
        <v>22.884906263759639</v>
      </c>
      <c r="FA407" s="79">
        <f t="shared" si="484"/>
        <v>7.6413167223056542</v>
      </c>
      <c r="FB407">
        <f t="shared" si="485"/>
        <v>2</v>
      </c>
    </row>
    <row r="408" spans="1:158">
      <c r="A408" s="50" t="s">
        <v>854</v>
      </c>
      <c r="B408" s="51">
        <v>38</v>
      </c>
      <c r="C408" s="51">
        <v>28</v>
      </c>
      <c r="H408" s="1">
        <v>407</v>
      </c>
      <c r="I408" s="50" t="s">
        <v>433</v>
      </c>
      <c r="J408" s="53">
        <v>19</v>
      </c>
      <c r="K408" s="53">
        <v>21</v>
      </c>
      <c r="L408">
        <f t="shared" si="462"/>
        <v>24.083189157584592</v>
      </c>
      <c r="M408">
        <f t="shared" si="463"/>
        <v>16</v>
      </c>
      <c r="N408">
        <f t="shared" si="464"/>
        <v>17.262676501632068</v>
      </c>
      <c r="O408">
        <f t="shared" si="465"/>
        <v>18.248287590894659</v>
      </c>
      <c r="P408">
        <f t="shared" si="466"/>
        <v>11.401754250991379</v>
      </c>
      <c r="Q408" s="79">
        <f t="shared" si="467"/>
        <v>11.401754250991379</v>
      </c>
      <c r="R408">
        <f t="shared" si="468"/>
        <v>5</v>
      </c>
      <c r="W408" s="50" t="s">
        <v>429</v>
      </c>
      <c r="X408" s="53">
        <v>35</v>
      </c>
      <c r="Y408" s="53">
        <v>20</v>
      </c>
      <c r="Z408">
        <f t="shared" si="486"/>
        <v>35.441677443371667</v>
      </c>
      <c r="AA408">
        <f t="shared" si="487"/>
        <v>18.334074581998465</v>
      </c>
      <c r="AB408">
        <f t="shared" si="488"/>
        <v>31.590726256061036</v>
      </c>
      <c r="AC408">
        <f t="shared" si="489"/>
        <v>34.033072150483271</v>
      </c>
      <c r="AD408">
        <f t="shared" si="490"/>
        <v>19.866740724101806</v>
      </c>
      <c r="AE408" s="79">
        <f t="shared" si="469"/>
        <v>18.334074581998465</v>
      </c>
      <c r="AF408">
        <v>2</v>
      </c>
      <c r="AK408" s="50" t="s">
        <v>429</v>
      </c>
      <c r="AL408" s="53">
        <v>35</v>
      </c>
      <c r="AM408" s="53">
        <v>20</v>
      </c>
      <c r="AN408">
        <f t="shared" si="491"/>
        <v>30.854233145975083</v>
      </c>
      <c r="AO408">
        <f t="shared" si="492"/>
        <v>19.336198139755187</v>
      </c>
      <c r="AP408">
        <f t="shared" si="493"/>
        <v>31.871430514078195</v>
      </c>
      <c r="AQ408">
        <f t="shared" si="494"/>
        <v>33.348329959518047</v>
      </c>
      <c r="AR408">
        <f t="shared" si="495"/>
        <v>19.059131961468992</v>
      </c>
      <c r="AS408" s="79">
        <f t="shared" si="470"/>
        <v>19.059131961468992</v>
      </c>
      <c r="AT408">
        <f t="shared" si="496"/>
        <v>5</v>
      </c>
      <c r="AY408" s="50" t="s">
        <v>429</v>
      </c>
      <c r="AZ408" s="53">
        <v>35</v>
      </c>
      <c r="BA408" s="53">
        <v>20</v>
      </c>
      <c r="BB408">
        <f t="shared" si="497"/>
        <v>25.396098605239438</v>
      </c>
      <c r="BC408">
        <f t="shared" si="498"/>
        <v>18.810827262783469</v>
      </c>
      <c r="BD408">
        <f t="shared" si="499"/>
        <v>32.276064368098986</v>
      </c>
      <c r="BE408">
        <f t="shared" si="500"/>
        <v>33.348329959518047</v>
      </c>
      <c r="BF408">
        <f t="shared" si="501"/>
        <v>17.655475483164356</v>
      </c>
      <c r="BG408" s="79">
        <f t="shared" si="471"/>
        <v>17.655475483164356</v>
      </c>
      <c r="BH408">
        <f t="shared" si="502"/>
        <v>5</v>
      </c>
      <c r="BM408" s="50" t="s">
        <v>429</v>
      </c>
      <c r="BN408" s="53">
        <v>35</v>
      </c>
      <c r="BO408" s="53">
        <v>20</v>
      </c>
      <c r="BP408">
        <f t="shared" si="503"/>
        <v>25.694301319366623</v>
      </c>
      <c r="BQ408">
        <f t="shared" si="504"/>
        <v>19.097865724786541</v>
      </c>
      <c r="BR408">
        <f t="shared" si="505"/>
        <v>32.262921426181961</v>
      </c>
      <c r="BS408">
        <f t="shared" si="506"/>
        <v>33.166549413528088</v>
      </c>
      <c r="BT408">
        <f t="shared" si="507"/>
        <v>15.221550458142765</v>
      </c>
      <c r="BU408" s="79">
        <f t="shared" si="472"/>
        <v>15.221550458142765</v>
      </c>
      <c r="BV408">
        <f t="shared" si="473"/>
        <v>5</v>
      </c>
      <c r="CA408" s="50" t="s">
        <v>429</v>
      </c>
      <c r="CB408" s="53">
        <v>35</v>
      </c>
      <c r="CC408" s="53">
        <v>20</v>
      </c>
      <c r="CD408">
        <f t="shared" si="508"/>
        <v>25.764857534640146</v>
      </c>
      <c r="CE408">
        <f t="shared" si="509"/>
        <v>20.509106088002323</v>
      </c>
      <c r="CF408">
        <f t="shared" si="510"/>
        <v>32.469227888625113</v>
      </c>
      <c r="CG408">
        <f t="shared" si="511"/>
        <v>33.166549413528088</v>
      </c>
      <c r="CH408">
        <f t="shared" si="512"/>
        <v>12.487780201808944</v>
      </c>
      <c r="CI408" s="79">
        <f t="shared" si="474"/>
        <v>12.487780201808944</v>
      </c>
      <c r="CJ408">
        <f t="shared" si="475"/>
        <v>5</v>
      </c>
      <c r="CO408" s="50" t="s">
        <v>429</v>
      </c>
      <c r="CP408" s="53">
        <v>35</v>
      </c>
      <c r="CQ408" s="53">
        <v>20</v>
      </c>
      <c r="CR408">
        <f t="shared" si="513"/>
        <v>24.860802309428021</v>
      </c>
      <c r="CS408">
        <f t="shared" si="514"/>
        <v>21.111859818594855</v>
      </c>
      <c r="CT408">
        <f t="shared" si="515"/>
        <v>32.15475282693663</v>
      </c>
      <c r="CU408">
        <f t="shared" si="516"/>
        <v>33.166549413528088</v>
      </c>
      <c r="CV408">
        <f t="shared" si="517"/>
        <v>10.678198925952346</v>
      </c>
      <c r="CW408" s="79">
        <f t="shared" si="476"/>
        <v>10.678198925952346</v>
      </c>
      <c r="CX408">
        <f t="shared" si="477"/>
        <v>5</v>
      </c>
      <c r="DC408" s="50" t="s">
        <v>429</v>
      </c>
      <c r="DD408" s="53">
        <v>35</v>
      </c>
      <c r="DE408" s="53">
        <v>20</v>
      </c>
      <c r="DF408">
        <f t="shared" si="518"/>
        <v>24.330505820639996</v>
      </c>
      <c r="DG408">
        <f t="shared" si="519"/>
        <v>21.002516327414014</v>
      </c>
      <c r="DH408">
        <f t="shared" si="520"/>
        <v>36.119133942071564</v>
      </c>
      <c r="DI408">
        <f t="shared" si="521"/>
        <v>32.282182928930517</v>
      </c>
      <c r="DJ408">
        <f t="shared" si="522"/>
        <v>10.780445734233354</v>
      </c>
      <c r="DK408" s="79">
        <f t="shared" si="478"/>
        <v>10.780445734233354</v>
      </c>
      <c r="DL408">
        <f t="shared" si="479"/>
        <v>5</v>
      </c>
      <c r="DQ408" s="50" t="s">
        <v>429</v>
      </c>
      <c r="DR408" s="53">
        <v>35</v>
      </c>
      <c r="DS408" s="53">
        <v>20</v>
      </c>
      <c r="DT408">
        <f t="shared" si="523"/>
        <v>23.79878096313691</v>
      </c>
      <c r="DU408">
        <f t="shared" si="524"/>
        <v>21.683013740889052</v>
      </c>
      <c r="DV408">
        <f t="shared" si="525"/>
        <v>35.331728881556181</v>
      </c>
      <c r="DW408">
        <f t="shared" si="526"/>
        <v>32.187376037180101</v>
      </c>
      <c r="DX408">
        <f t="shared" si="527"/>
        <v>10.673443316896531</v>
      </c>
      <c r="DY408" s="79">
        <f t="shared" si="480"/>
        <v>10.673443316896531</v>
      </c>
      <c r="DZ408">
        <f t="shared" si="481"/>
        <v>5</v>
      </c>
      <c r="EE408" s="50" t="s">
        <v>429</v>
      </c>
      <c r="EF408" s="53">
        <v>35</v>
      </c>
      <c r="EG408" s="53">
        <v>20</v>
      </c>
      <c r="EH408">
        <f t="shared" si="528"/>
        <v>24.016161177427858</v>
      </c>
      <c r="EI408">
        <f t="shared" si="529"/>
        <v>21.14993667592876</v>
      </c>
      <c r="EJ408">
        <f t="shared" si="530"/>
        <v>35.331728881556181</v>
      </c>
      <c r="EK408">
        <f t="shared" si="531"/>
        <v>32.187376037180101</v>
      </c>
      <c r="EL408">
        <f t="shared" si="532"/>
        <v>10.642245837278196</v>
      </c>
      <c r="EM408" s="79">
        <f t="shared" si="482"/>
        <v>10.642245837278196</v>
      </c>
      <c r="EN408">
        <f t="shared" si="483"/>
        <v>5</v>
      </c>
      <c r="ES408" s="50" t="s">
        <v>429</v>
      </c>
      <c r="ET408" s="53">
        <v>35</v>
      </c>
      <c r="EU408" s="53">
        <v>20</v>
      </c>
      <c r="EV408">
        <f t="shared" si="533"/>
        <v>23.960004723961049</v>
      </c>
      <c r="EW408">
        <f t="shared" si="534"/>
        <v>21.097959582163107</v>
      </c>
      <c r="EX408">
        <f t="shared" si="535"/>
        <v>35.331728881556181</v>
      </c>
      <c r="EY408">
        <f t="shared" si="536"/>
        <v>32.187376037180101</v>
      </c>
      <c r="EZ408">
        <f t="shared" si="537"/>
        <v>10.642245837278196</v>
      </c>
      <c r="FA408" s="79">
        <f t="shared" si="484"/>
        <v>10.642245837278196</v>
      </c>
      <c r="FB408">
        <f t="shared" si="485"/>
        <v>5</v>
      </c>
    </row>
    <row r="409" spans="1:158">
      <c r="A409" s="50" t="s">
        <v>855</v>
      </c>
      <c r="B409" s="51">
        <v>17</v>
      </c>
      <c r="C409" s="51">
        <v>17</v>
      </c>
      <c r="H409" s="1">
        <v>408</v>
      </c>
      <c r="I409" s="50" t="s">
        <v>28</v>
      </c>
      <c r="J409" s="51">
        <v>10</v>
      </c>
      <c r="K409" s="51">
        <v>14</v>
      </c>
      <c r="L409">
        <f t="shared" si="462"/>
        <v>13.038404810405298</v>
      </c>
      <c r="M409">
        <f t="shared" si="463"/>
        <v>12.727922061357855</v>
      </c>
      <c r="N409">
        <f t="shared" si="464"/>
        <v>12.806248474865697</v>
      </c>
      <c r="O409">
        <f t="shared" si="465"/>
        <v>13.45362404707371</v>
      </c>
      <c r="P409">
        <f t="shared" si="466"/>
        <v>0</v>
      </c>
      <c r="Q409" s="79">
        <f t="shared" si="467"/>
        <v>0</v>
      </c>
      <c r="R409">
        <f t="shared" si="468"/>
        <v>5</v>
      </c>
      <c r="W409" s="50" t="s">
        <v>437</v>
      </c>
      <c r="X409" s="53">
        <v>19</v>
      </c>
      <c r="Y409" s="53">
        <v>5</v>
      </c>
      <c r="Z409">
        <f t="shared" si="486"/>
        <v>15.722992717673057</v>
      </c>
      <c r="AA409">
        <f t="shared" si="487"/>
        <v>3.5992369925141432</v>
      </c>
      <c r="AB409">
        <f t="shared" si="488"/>
        <v>25.635279082884665</v>
      </c>
      <c r="AC409">
        <f t="shared" si="489"/>
        <v>24.418230894149559</v>
      </c>
      <c r="AD409">
        <f t="shared" si="490"/>
        <v>12.639029998634285</v>
      </c>
      <c r="AE409" s="79">
        <f t="shared" si="469"/>
        <v>3.5992369925141432</v>
      </c>
      <c r="AF409">
        <v>2</v>
      </c>
      <c r="AK409" s="50" t="s">
        <v>437</v>
      </c>
      <c r="AL409" s="53">
        <v>19</v>
      </c>
      <c r="AM409" s="53">
        <v>5</v>
      </c>
      <c r="AN409">
        <f t="shared" si="491"/>
        <v>11.338349576291401</v>
      </c>
      <c r="AO409">
        <f t="shared" si="492"/>
        <v>2.5959840754272436</v>
      </c>
      <c r="AP409">
        <f t="shared" si="493"/>
        <v>25.951449636151633</v>
      </c>
      <c r="AQ409">
        <f t="shared" si="494"/>
        <v>23.589074683693909</v>
      </c>
      <c r="AR409">
        <f t="shared" si="495"/>
        <v>13.2947550193559</v>
      </c>
      <c r="AS409" s="79">
        <f t="shared" si="470"/>
        <v>2.5959840754272436</v>
      </c>
      <c r="AT409">
        <f t="shared" si="496"/>
        <v>2</v>
      </c>
      <c r="AY409" s="50" t="s">
        <v>437</v>
      </c>
      <c r="AZ409" s="53">
        <v>19</v>
      </c>
      <c r="BA409" s="53">
        <v>5</v>
      </c>
      <c r="BB409">
        <f t="shared" si="497"/>
        <v>5.4416488298166215</v>
      </c>
      <c r="BC409">
        <f t="shared" si="498"/>
        <v>3.3187179573259575</v>
      </c>
      <c r="BD409">
        <f t="shared" si="499"/>
        <v>26.048152255192093</v>
      </c>
      <c r="BE409">
        <f t="shared" si="500"/>
        <v>23.589074683693909</v>
      </c>
      <c r="BF409">
        <f t="shared" si="501"/>
        <v>13.017450828661408</v>
      </c>
      <c r="BG409" s="79">
        <f t="shared" si="471"/>
        <v>3.3187179573259575</v>
      </c>
      <c r="BH409">
        <f t="shared" si="502"/>
        <v>2</v>
      </c>
      <c r="BM409" s="50" t="s">
        <v>437</v>
      </c>
      <c r="BN409" s="53">
        <v>19</v>
      </c>
      <c r="BO409" s="53">
        <v>5</v>
      </c>
      <c r="BP409">
        <f t="shared" si="503"/>
        <v>8.6956653609948287</v>
      </c>
      <c r="BQ409">
        <f t="shared" si="504"/>
        <v>2.8757309891532974</v>
      </c>
      <c r="BR409">
        <f t="shared" si="505"/>
        <v>25.980708659387862</v>
      </c>
      <c r="BS409">
        <f t="shared" si="506"/>
        <v>21.420084033448607</v>
      </c>
      <c r="BT409">
        <f t="shared" si="507"/>
        <v>17.234421044229663</v>
      </c>
      <c r="BU409" s="79">
        <f t="shared" si="472"/>
        <v>2.8757309891532974</v>
      </c>
      <c r="BV409">
        <f t="shared" si="473"/>
        <v>2</v>
      </c>
      <c r="CA409" s="50" t="s">
        <v>437</v>
      </c>
      <c r="CB409" s="53">
        <v>19</v>
      </c>
      <c r="CC409" s="53">
        <v>5</v>
      </c>
      <c r="CD409">
        <f t="shared" si="508"/>
        <v>10.516548641084825</v>
      </c>
      <c r="CE409">
        <f t="shared" si="509"/>
        <v>1.45827887557004</v>
      </c>
      <c r="CF409">
        <f t="shared" si="510"/>
        <v>26.095055262931918</v>
      </c>
      <c r="CG409">
        <f t="shared" si="511"/>
        <v>21.420084033448607</v>
      </c>
      <c r="CH409">
        <f t="shared" si="512"/>
        <v>20.334229424020261</v>
      </c>
      <c r="CI409" s="79">
        <f t="shared" si="474"/>
        <v>1.45827887557004</v>
      </c>
      <c r="CJ409">
        <f t="shared" si="475"/>
        <v>2</v>
      </c>
      <c r="CO409" s="50" t="s">
        <v>437</v>
      </c>
      <c r="CP409" s="53">
        <v>19</v>
      </c>
      <c r="CQ409" s="53">
        <v>5</v>
      </c>
      <c r="CR409">
        <f t="shared" si="513"/>
        <v>10.4597952966806</v>
      </c>
      <c r="CS409">
        <f t="shared" si="514"/>
        <v>0.87213817712562003</v>
      </c>
      <c r="CT409">
        <f t="shared" si="515"/>
        <v>18.279969803514142</v>
      </c>
      <c r="CU409">
        <f t="shared" si="516"/>
        <v>21.420084033448607</v>
      </c>
      <c r="CV409">
        <f t="shared" si="517"/>
        <v>22.987920591088919</v>
      </c>
      <c r="CW409" s="79">
        <f t="shared" si="476"/>
        <v>0.87213817712562003</v>
      </c>
      <c r="CX409">
        <f t="shared" si="477"/>
        <v>2</v>
      </c>
      <c r="DC409" s="50" t="s">
        <v>437</v>
      </c>
      <c r="DD409" s="53">
        <v>19</v>
      </c>
      <c r="DE409" s="53">
        <v>5</v>
      </c>
      <c r="DF409">
        <f t="shared" si="518"/>
        <v>10.524625988993462</v>
      </c>
      <c r="DG409">
        <f t="shared" si="519"/>
        <v>0.94104528758832662</v>
      </c>
      <c r="DH409">
        <f t="shared" si="520"/>
        <v>16.857142856999999</v>
      </c>
      <c r="DI409">
        <f t="shared" si="521"/>
        <v>25.61622300295133</v>
      </c>
      <c r="DJ409">
        <f t="shared" si="522"/>
        <v>23.057491557165324</v>
      </c>
      <c r="DK409" s="79">
        <f t="shared" si="478"/>
        <v>0.94104528758832662</v>
      </c>
      <c r="DL409">
        <f t="shared" si="479"/>
        <v>2</v>
      </c>
      <c r="DQ409" s="50" t="s">
        <v>437</v>
      </c>
      <c r="DR409" s="53">
        <v>19</v>
      </c>
      <c r="DS409" s="53">
        <v>5</v>
      </c>
      <c r="DT409">
        <f t="shared" si="523"/>
        <v>10.838952573536233</v>
      </c>
      <c r="DU409">
        <f t="shared" si="524"/>
        <v>0.87687183076170849</v>
      </c>
      <c r="DV409">
        <f t="shared" si="525"/>
        <v>15.769096330982045</v>
      </c>
      <c r="DW409">
        <f t="shared" si="526"/>
        <v>25.577146858686866</v>
      </c>
      <c r="DX409">
        <f t="shared" si="527"/>
        <v>23.08919815755851</v>
      </c>
      <c r="DY409" s="79">
        <f t="shared" si="480"/>
        <v>0.87687183076170849</v>
      </c>
      <c r="DZ409">
        <f t="shared" si="481"/>
        <v>2</v>
      </c>
      <c r="EE409" s="50" t="s">
        <v>437</v>
      </c>
      <c r="EF409" s="53">
        <v>19</v>
      </c>
      <c r="EG409" s="53">
        <v>5</v>
      </c>
      <c r="EH409">
        <f t="shared" si="528"/>
        <v>10.682804772165081</v>
      </c>
      <c r="EI409">
        <f t="shared" si="529"/>
        <v>0.86807626150960249</v>
      </c>
      <c r="EJ409">
        <f t="shared" si="530"/>
        <v>15.769096330982045</v>
      </c>
      <c r="EK409">
        <f t="shared" si="531"/>
        <v>25.577146858686866</v>
      </c>
      <c r="EL409">
        <f t="shared" si="532"/>
        <v>23.261632574285603</v>
      </c>
      <c r="EM409" s="79">
        <f t="shared" si="482"/>
        <v>0.86807626150960249</v>
      </c>
      <c r="EN409">
        <f t="shared" si="483"/>
        <v>2</v>
      </c>
      <c r="ES409" s="50" t="s">
        <v>437</v>
      </c>
      <c r="ET409" s="53">
        <v>19</v>
      </c>
      <c r="EU409" s="53">
        <v>5</v>
      </c>
      <c r="EV409">
        <f t="shared" si="533"/>
        <v>10.514098220591046</v>
      </c>
      <c r="EW409">
        <f t="shared" si="534"/>
        <v>0.84034331709608312</v>
      </c>
      <c r="EX409">
        <f t="shared" si="535"/>
        <v>15.769096330982045</v>
      </c>
      <c r="EY409">
        <f t="shared" si="536"/>
        <v>25.577146858686866</v>
      </c>
      <c r="EZ409">
        <f t="shared" si="537"/>
        <v>23.261632574285603</v>
      </c>
      <c r="FA409" s="79">
        <f t="shared" si="484"/>
        <v>0.84034331709608312</v>
      </c>
      <c r="FB409">
        <f t="shared" si="485"/>
        <v>2</v>
      </c>
    </row>
    <row r="410" spans="1:158">
      <c r="A410" s="50" t="s">
        <v>856</v>
      </c>
      <c r="B410" s="51">
        <v>2</v>
      </c>
      <c r="C410" s="51">
        <v>24</v>
      </c>
      <c r="H410" s="1">
        <v>409</v>
      </c>
      <c r="I410" s="50" t="s">
        <v>1107</v>
      </c>
      <c r="J410" s="53">
        <v>10</v>
      </c>
      <c r="K410" s="53">
        <v>14</v>
      </c>
      <c r="L410">
        <f t="shared" si="462"/>
        <v>13.038404810405298</v>
      </c>
      <c r="M410">
        <f t="shared" si="463"/>
        <v>12.727922061357855</v>
      </c>
      <c r="N410">
        <f t="shared" si="464"/>
        <v>12.806248474865697</v>
      </c>
      <c r="O410">
        <f t="shared" si="465"/>
        <v>13.45362404707371</v>
      </c>
      <c r="P410">
        <f t="shared" si="466"/>
        <v>0</v>
      </c>
      <c r="Q410" s="79">
        <f t="shared" si="467"/>
        <v>0</v>
      </c>
      <c r="R410">
        <f t="shared" si="468"/>
        <v>5</v>
      </c>
      <c r="W410" s="50" t="s">
        <v>445</v>
      </c>
      <c r="X410" s="53">
        <v>27</v>
      </c>
      <c r="Y410" s="53">
        <v>4</v>
      </c>
      <c r="Z410">
        <f t="shared" si="486"/>
        <v>23.700474678790719</v>
      </c>
      <c r="AA410">
        <f t="shared" si="487"/>
        <v>6.2978262175358761</v>
      </c>
      <c r="AB410">
        <f t="shared" si="488"/>
        <v>31.696745301077584</v>
      </c>
      <c r="AC410">
        <f t="shared" si="489"/>
        <v>31.340867888429639</v>
      </c>
      <c r="AD410">
        <f t="shared" si="490"/>
        <v>17.532978518113623</v>
      </c>
      <c r="AE410" s="79">
        <f t="shared" si="469"/>
        <v>6.2978262175358761</v>
      </c>
      <c r="AF410">
        <v>2</v>
      </c>
      <c r="AK410" s="50" t="s">
        <v>445</v>
      </c>
      <c r="AL410" s="53">
        <v>27</v>
      </c>
      <c r="AM410" s="53">
        <v>4</v>
      </c>
      <c r="AN410">
        <f t="shared" si="491"/>
        <v>19.390299198985751</v>
      </c>
      <c r="AO410">
        <f t="shared" si="492"/>
        <v>6.664630085749085</v>
      </c>
      <c r="AP410">
        <f t="shared" si="493"/>
        <v>32.021107123984869</v>
      </c>
      <c r="AQ410">
        <f t="shared" si="494"/>
        <v>30.508650867596373</v>
      </c>
      <c r="AR410">
        <f t="shared" si="495"/>
        <v>17.744778885201384</v>
      </c>
      <c r="AS410" s="79">
        <f t="shared" si="470"/>
        <v>6.664630085749085</v>
      </c>
      <c r="AT410">
        <v>2</v>
      </c>
      <c r="AY410" s="50" t="s">
        <v>445</v>
      </c>
      <c r="AZ410" s="53">
        <v>27</v>
      </c>
      <c r="BA410" s="53">
        <v>4</v>
      </c>
      <c r="BB410">
        <f t="shared" si="497"/>
        <v>13.489113191868642</v>
      </c>
      <c r="BC410">
        <f t="shared" si="498"/>
        <v>7.5175720105814614</v>
      </c>
      <c r="BD410">
        <f t="shared" si="499"/>
        <v>32.205168879881207</v>
      </c>
      <c r="BE410">
        <f t="shared" si="500"/>
        <v>30.508650867596373</v>
      </c>
      <c r="BF410">
        <f t="shared" si="501"/>
        <v>16.877233715766859</v>
      </c>
      <c r="BG410" s="79">
        <f t="shared" si="471"/>
        <v>7.5175720105814614</v>
      </c>
      <c r="BH410">
        <f t="shared" si="502"/>
        <v>2</v>
      </c>
      <c r="BM410" s="50" t="s">
        <v>445</v>
      </c>
      <c r="BN410" s="53">
        <v>27</v>
      </c>
      <c r="BO410" s="53">
        <v>4</v>
      </c>
      <c r="BP410">
        <f t="shared" si="503"/>
        <v>16.393316004835793</v>
      </c>
      <c r="BQ410">
        <f t="shared" si="504"/>
        <v>6.1929423890406552</v>
      </c>
      <c r="BR410">
        <f t="shared" si="505"/>
        <v>32.1484884921203</v>
      </c>
      <c r="BS410">
        <f t="shared" si="506"/>
        <v>28.691810678310283</v>
      </c>
      <c r="BT410">
        <f t="shared" si="507"/>
        <v>19.529717973124605</v>
      </c>
      <c r="BU410" s="79">
        <f t="shared" si="472"/>
        <v>6.1929423890406552</v>
      </c>
      <c r="BV410">
        <f t="shared" si="473"/>
        <v>2</v>
      </c>
      <c r="CA410" s="50" t="s">
        <v>445</v>
      </c>
      <c r="CB410" s="53">
        <v>27</v>
      </c>
      <c r="CC410" s="53">
        <v>4</v>
      </c>
      <c r="CD410">
        <f t="shared" si="508"/>
        <v>17.92722526941364</v>
      </c>
      <c r="CE410">
        <f t="shared" si="509"/>
        <v>6.9712463265139215</v>
      </c>
      <c r="CF410">
        <f t="shared" si="510"/>
        <v>32.293164306079866</v>
      </c>
      <c r="CG410">
        <f t="shared" si="511"/>
        <v>28.691810678310283</v>
      </c>
      <c r="CH410">
        <f t="shared" si="512"/>
        <v>21.12769360173257</v>
      </c>
      <c r="CI410" s="79">
        <f t="shared" si="474"/>
        <v>6.9712463265139215</v>
      </c>
      <c r="CJ410">
        <f t="shared" si="475"/>
        <v>2</v>
      </c>
      <c r="CO410" s="50" t="s">
        <v>445</v>
      </c>
      <c r="CP410" s="53">
        <v>27</v>
      </c>
      <c r="CQ410" s="53">
        <v>4</v>
      </c>
      <c r="CR410">
        <f t="shared" si="513"/>
        <v>17.617931414001522</v>
      </c>
      <c r="CS410">
        <f t="shared" si="514"/>
        <v>7.8045259305098105</v>
      </c>
      <c r="CT410">
        <f t="shared" si="515"/>
        <v>25.858489180332811</v>
      </c>
      <c r="CU410">
        <f t="shared" si="516"/>
        <v>28.691810678310283</v>
      </c>
      <c r="CV410">
        <f t="shared" si="517"/>
        <v>22.675393383626442</v>
      </c>
      <c r="CW410" s="79">
        <f t="shared" si="476"/>
        <v>7.8045259305098105</v>
      </c>
      <c r="CX410">
        <f t="shared" si="477"/>
        <v>2</v>
      </c>
      <c r="DC410" s="50" t="s">
        <v>445</v>
      </c>
      <c r="DD410" s="53">
        <v>27</v>
      </c>
      <c r="DE410" s="53">
        <v>4</v>
      </c>
      <c r="DF410">
        <f t="shared" si="518"/>
        <v>17.502682191258476</v>
      </c>
      <c r="DG410">
        <f t="shared" si="519"/>
        <v>7.6231214973455712</v>
      </c>
      <c r="DH410">
        <f t="shared" si="520"/>
        <v>24.877249667382969</v>
      </c>
      <c r="DI410">
        <f t="shared" si="521"/>
        <v>31.865619169520819</v>
      </c>
      <c r="DJ410">
        <f t="shared" si="522"/>
        <v>22.769738710594599</v>
      </c>
      <c r="DK410" s="79">
        <f t="shared" si="478"/>
        <v>7.6231214973455712</v>
      </c>
      <c r="DL410">
        <f t="shared" si="479"/>
        <v>2</v>
      </c>
      <c r="DQ410" s="50" t="s">
        <v>445</v>
      </c>
      <c r="DR410" s="53">
        <v>27</v>
      </c>
      <c r="DS410" s="53">
        <v>4</v>
      </c>
      <c r="DT410">
        <f t="shared" si="523"/>
        <v>17.580127261523671</v>
      </c>
      <c r="DU410">
        <f t="shared" si="524"/>
        <v>8.5678073176036946</v>
      </c>
      <c r="DV410">
        <f t="shared" si="525"/>
        <v>23.767677512449367</v>
      </c>
      <c r="DW410">
        <f t="shared" si="526"/>
        <v>31.80980840581778</v>
      </c>
      <c r="DX410">
        <f t="shared" si="527"/>
        <v>22.756250142741077</v>
      </c>
      <c r="DY410" s="79">
        <f t="shared" si="480"/>
        <v>8.5678073176036946</v>
      </c>
      <c r="DZ410">
        <f t="shared" si="481"/>
        <v>2</v>
      </c>
      <c r="EE410" s="50" t="s">
        <v>445</v>
      </c>
      <c r="EF410" s="53">
        <v>27</v>
      </c>
      <c r="EG410" s="53">
        <v>4</v>
      </c>
      <c r="EH410">
        <f t="shared" si="528"/>
        <v>17.527128684989819</v>
      </c>
      <c r="EI410">
        <f t="shared" si="529"/>
        <v>7.8904740331488616</v>
      </c>
      <c r="EJ410">
        <f t="shared" si="530"/>
        <v>23.767677512449367</v>
      </c>
      <c r="EK410">
        <f t="shared" si="531"/>
        <v>31.80980840581778</v>
      </c>
      <c r="EL410">
        <f t="shared" si="532"/>
        <v>22.884906263759639</v>
      </c>
      <c r="EM410" s="79">
        <f t="shared" si="482"/>
        <v>7.8904740331488616</v>
      </c>
      <c r="EN410">
        <f t="shared" si="483"/>
        <v>2</v>
      </c>
      <c r="ES410" s="50" t="s">
        <v>445</v>
      </c>
      <c r="ET410" s="53">
        <v>27</v>
      </c>
      <c r="EU410" s="53">
        <v>4</v>
      </c>
      <c r="EV410">
        <f t="shared" si="533"/>
        <v>17.370869241699904</v>
      </c>
      <c r="EW410">
        <f t="shared" si="534"/>
        <v>7.6413167223056542</v>
      </c>
      <c r="EX410">
        <f t="shared" si="535"/>
        <v>23.767677512449367</v>
      </c>
      <c r="EY410">
        <f t="shared" si="536"/>
        <v>31.80980840581778</v>
      </c>
      <c r="EZ410">
        <f t="shared" si="537"/>
        <v>22.884906263759639</v>
      </c>
      <c r="FA410" s="79">
        <f t="shared" si="484"/>
        <v>7.6413167223056542</v>
      </c>
      <c r="FB410">
        <f t="shared" si="485"/>
        <v>2</v>
      </c>
    </row>
    <row r="411" spans="1:158">
      <c r="A411" s="50" t="s">
        <v>855</v>
      </c>
      <c r="B411" s="51">
        <v>2</v>
      </c>
      <c r="C411" s="51">
        <v>24</v>
      </c>
      <c r="H411" s="1">
        <v>410</v>
      </c>
      <c r="I411" s="50" t="s">
        <v>709</v>
      </c>
      <c r="J411" s="53">
        <v>19</v>
      </c>
      <c r="K411" s="53">
        <v>5</v>
      </c>
      <c r="L411">
        <f t="shared" si="462"/>
        <v>16.124515496597098</v>
      </c>
      <c r="M411">
        <f t="shared" si="463"/>
        <v>0</v>
      </c>
      <c r="N411">
        <f t="shared" si="464"/>
        <v>25.495097567963924</v>
      </c>
      <c r="O411">
        <f t="shared" si="465"/>
        <v>26.172504656604801</v>
      </c>
      <c r="P411">
        <f t="shared" si="466"/>
        <v>12.727922061357855</v>
      </c>
      <c r="Q411" s="79">
        <f t="shared" si="467"/>
        <v>0</v>
      </c>
      <c r="R411">
        <f t="shared" si="468"/>
        <v>2</v>
      </c>
      <c r="W411" s="50" t="s">
        <v>449</v>
      </c>
      <c r="X411" s="53">
        <v>16</v>
      </c>
      <c r="Y411" s="53">
        <v>2</v>
      </c>
      <c r="Z411">
        <f t="shared" si="486"/>
        <v>12.880702620587124</v>
      </c>
      <c r="AA411">
        <f t="shared" si="487"/>
        <v>7.8384305445849467</v>
      </c>
      <c r="AB411">
        <f t="shared" si="488"/>
        <v>26.631410960806861</v>
      </c>
      <c r="AC411">
        <f t="shared" si="489"/>
        <v>24.601829200285088</v>
      </c>
      <c r="AD411">
        <f t="shared" si="490"/>
        <v>15.113509064061011</v>
      </c>
      <c r="AE411" s="79">
        <f t="shared" si="469"/>
        <v>7.8384305445849467</v>
      </c>
      <c r="AF411">
        <f t="shared" si="538"/>
        <v>2</v>
      </c>
      <c r="AK411" s="50" t="s">
        <v>449</v>
      </c>
      <c r="AL411" s="53">
        <v>16</v>
      </c>
      <c r="AM411" s="53">
        <v>2</v>
      </c>
      <c r="AN411">
        <f t="shared" si="491"/>
        <v>9.0884940615146697</v>
      </c>
      <c r="AO411">
        <f t="shared" si="492"/>
        <v>6.836602470516465</v>
      </c>
      <c r="AP411">
        <f t="shared" si="493"/>
        <v>26.932133357565917</v>
      </c>
      <c r="AQ411">
        <f t="shared" si="494"/>
        <v>23.800093370297709</v>
      </c>
      <c r="AR411">
        <f t="shared" si="495"/>
        <v>15.963411634255658</v>
      </c>
      <c r="AS411" s="79">
        <f t="shared" si="470"/>
        <v>6.836602470516465</v>
      </c>
      <c r="AT411">
        <f t="shared" si="496"/>
        <v>2</v>
      </c>
      <c r="AY411" s="50" t="s">
        <v>449</v>
      </c>
      <c r="AZ411" s="53">
        <v>16</v>
      </c>
      <c r="BA411" s="53">
        <v>2</v>
      </c>
      <c r="BB411">
        <f t="shared" si="497"/>
        <v>4.7818175723300653</v>
      </c>
      <c r="BC411">
        <f t="shared" si="498"/>
        <v>7.4842427046614253</v>
      </c>
      <c r="BD411">
        <f t="shared" si="499"/>
        <v>26.951129452727375</v>
      </c>
      <c r="BE411">
        <f t="shared" si="500"/>
        <v>23.800093370297709</v>
      </c>
      <c r="BF411">
        <f t="shared" si="501"/>
        <v>15.994217758822018</v>
      </c>
      <c r="BG411" s="79">
        <f t="shared" si="471"/>
        <v>4.7818175723300653</v>
      </c>
      <c r="BH411">
        <f t="shared" si="502"/>
        <v>1</v>
      </c>
      <c r="BM411" s="50" t="s">
        <v>449</v>
      </c>
      <c r="BN411" s="53">
        <v>16</v>
      </c>
      <c r="BO411" s="53">
        <v>2</v>
      </c>
      <c r="BP411">
        <f t="shared" si="503"/>
        <v>8.7107251134681842</v>
      </c>
      <c r="BQ411">
        <f t="shared" si="504"/>
        <v>7.0869398161672441</v>
      </c>
      <c r="BR411">
        <f t="shared" si="505"/>
        <v>26.876068632149149</v>
      </c>
      <c r="BS411">
        <f t="shared" si="506"/>
        <v>21.251352898109804</v>
      </c>
      <c r="BT411">
        <f t="shared" si="507"/>
        <v>20.589205390927216</v>
      </c>
      <c r="BU411" s="79">
        <f t="shared" si="472"/>
        <v>7.0869398161672441</v>
      </c>
      <c r="BV411">
        <v>2</v>
      </c>
      <c r="CA411" s="50" t="s">
        <v>449</v>
      </c>
      <c r="CB411" s="53">
        <v>16</v>
      </c>
      <c r="CC411" s="53">
        <v>2</v>
      </c>
      <c r="CD411">
        <f t="shared" si="508"/>
        <v>10.838537794384585</v>
      </c>
      <c r="CE411">
        <f t="shared" si="509"/>
        <v>5.6680311658400226</v>
      </c>
      <c r="CF411">
        <f t="shared" si="510"/>
        <v>26.960766748582483</v>
      </c>
      <c r="CG411">
        <f t="shared" si="511"/>
        <v>21.251352898109804</v>
      </c>
      <c r="CH411">
        <f t="shared" si="512"/>
        <v>24.029022654879068</v>
      </c>
      <c r="CI411" s="79">
        <f t="shared" si="474"/>
        <v>5.6680311658400226</v>
      </c>
      <c r="CJ411">
        <f t="shared" si="475"/>
        <v>2</v>
      </c>
      <c r="CO411" s="50" t="s">
        <v>449</v>
      </c>
      <c r="CP411" s="53">
        <v>16</v>
      </c>
      <c r="CQ411" s="53">
        <v>2</v>
      </c>
      <c r="CR411">
        <f t="shared" si="513"/>
        <v>11.176636304741315</v>
      </c>
      <c r="CS411">
        <f t="shared" si="514"/>
        <v>5.0804158294375856</v>
      </c>
      <c r="CT411">
        <f t="shared" si="515"/>
        <v>17.738934466742609</v>
      </c>
      <c r="CU411">
        <f t="shared" si="516"/>
        <v>21.251352898109804</v>
      </c>
      <c r="CV411">
        <f t="shared" si="517"/>
        <v>26.878675278037974</v>
      </c>
      <c r="CW411" s="79">
        <f t="shared" si="476"/>
        <v>5.0804158294375856</v>
      </c>
      <c r="CX411">
        <f t="shared" si="477"/>
        <v>2</v>
      </c>
      <c r="DC411" s="50" t="s">
        <v>449</v>
      </c>
      <c r="DD411" s="53">
        <v>16</v>
      </c>
      <c r="DE411" s="53">
        <v>2</v>
      </c>
      <c r="DF411">
        <f t="shared" si="518"/>
        <v>11.472020675896491</v>
      </c>
      <c r="DG411">
        <f t="shared" si="519"/>
        <v>5.1778465140724474</v>
      </c>
      <c r="DH411">
        <f t="shared" si="520"/>
        <v>14.178166600774096</v>
      </c>
      <c r="DI411">
        <f t="shared" si="521"/>
        <v>26.4490397870496</v>
      </c>
      <c r="DJ411">
        <f t="shared" si="522"/>
        <v>26.942362694996707</v>
      </c>
      <c r="DK411" s="79">
        <f t="shared" si="478"/>
        <v>5.1778465140724474</v>
      </c>
      <c r="DL411">
        <f t="shared" si="479"/>
        <v>2</v>
      </c>
      <c r="DQ411" s="50" t="s">
        <v>449</v>
      </c>
      <c r="DR411" s="53">
        <v>16</v>
      </c>
      <c r="DS411" s="53">
        <v>2</v>
      </c>
      <c r="DT411">
        <f t="shared" si="523"/>
        <v>12.0269709624397</v>
      </c>
      <c r="DU411">
        <f t="shared" si="524"/>
        <v>4.6090650352954867</v>
      </c>
      <c r="DV411">
        <f t="shared" si="525"/>
        <v>13.009067132880489</v>
      </c>
      <c r="DW411">
        <f t="shared" si="526"/>
        <v>26.425996642829489</v>
      </c>
      <c r="DX411">
        <f t="shared" si="527"/>
        <v>26.982484463054977</v>
      </c>
      <c r="DY411" s="79">
        <f t="shared" si="480"/>
        <v>4.6090650352954867</v>
      </c>
      <c r="DZ411">
        <f t="shared" si="481"/>
        <v>2</v>
      </c>
      <c r="EE411" s="50" t="s">
        <v>449</v>
      </c>
      <c r="EF411" s="53">
        <v>16</v>
      </c>
      <c r="EG411" s="53">
        <v>2</v>
      </c>
      <c r="EH411">
        <f t="shared" si="528"/>
        <v>11.77241904708599</v>
      </c>
      <c r="EI411">
        <f t="shared" si="529"/>
        <v>5.05099916370974</v>
      </c>
      <c r="EJ411">
        <f t="shared" si="530"/>
        <v>13.009067132880489</v>
      </c>
      <c r="EK411">
        <f t="shared" si="531"/>
        <v>26.425996642829489</v>
      </c>
      <c r="EL411">
        <f t="shared" si="532"/>
        <v>27.160981841256493</v>
      </c>
      <c r="EM411" s="79">
        <f t="shared" si="482"/>
        <v>5.05099916370974</v>
      </c>
      <c r="EN411">
        <f t="shared" si="483"/>
        <v>2</v>
      </c>
      <c r="ES411" s="50" t="s">
        <v>449</v>
      </c>
      <c r="ET411" s="53">
        <v>16</v>
      </c>
      <c r="EU411" s="53">
        <v>2</v>
      </c>
      <c r="EV411">
        <f t="shared" si="533"/>
        <v>11.610224261065579</v>
      </c>
      <c r="EW411">
        <f t="shared" si="534"/>
        <v>5.0801026259897597</v>
      </c>
      <c r="EX411">
        <f t="shared" si="535"/>
        <v>13.009067132880489</v>
      </c>
      <c r="EY411">
        <f t="shared" si="536"/>
        <v>26.425996642829489</v>
      </c>
      <c r="EZ411">
        <f t="shared" si="537"/>
        <v>27.160981841256493</v>
      </c>
      <c r="FA411" s="79">
        <f t="shared" si="484"/>
        <v>5.0801026259897597</v>
      </c>
      <c r="FB411">
        <f t="shared" si="485"/>
        <v>2</v>
      </c>
    </row>
    <row r="412" spans="1:158">
      <c r="A412" s="50" t="s">
        <v>858</v>
      </c>
      <c r="B412" s="51">
        <v>11</v>
      </c>
      <c r="C412" s="51">
        <v>7</v>
      </c>
      <c r="H412" s="1">
        <v>411</v>
      </c>
      <c r="I412" s="50" t="s">
        <v>302</v>
      </c>
      <c r="J412" s="51">
        <v>19</v>
      </c>
      <c r="K412" s="51">
        <v>5</v>
      </c>
      <c r="L412">
        <f t="shared" si="462"/>
        <v>16.124515496597098</v>
      </c>
      <c r="M412">
        <f t="shared" si="463"/>
        <v>0</v>
      </c>
      <c r="N412">
        <f t="shared" si="464"/>
        <v>25.495097567963924</v>
      </c>
      <c r="O412">
        <f t="shared" si="465"/>
        <v>26.172504656604801</v>
      </c>
      <c r="P412">
        <f t="shared" si="466"/>
        <v>12.727922061357855</v>
      </c>
      <c r="Q412" s="79">
        <f t="shared" si="467"/>
        <v>0</v>
      </c>
      <c r="R412">
        <f t="shared" si="468"/>
        <v>2</v>
      </c>
      <c r="W412" s="50" t="s">
        <v>453</v>
      </c>
      <c r="X412" s="53">
        <v>16</v>
      </c>
      <c r="Y412" s="53">
        <v>2</v>
      </c>
      <c r="Z412">
        <f t="shared" si="486"/>
        <v>12.880702620587124</v>
      </c>
      <c r="AA412">
        <f t="shared" si="487"/>
        <v>7.8384305445849467</v>
      </c>
      <c r="AB412">
        <f t="shared" si="488"/>
        <v>26.631410960806861</v>
      </c>
      <c r="AC412">
        <f t="shared" si="489"/>
        <v>24.601829200285088</v>
      </c>
      <c r="AD412">
        <f t="shared" si="490"/>
        <v>15.113509064061011</v>
      </c>
      <c r="AE412" s="79">
        <f t="shared" si="469"/>
        <v>7.8384305445849467</v>
      </c>
      <c r="AF412">
        <f t="shared" si="538"/>
        <v>2</v>
      </c>
      <c r="AK412" s="50" t="s">
        <v>453</v>
      </c>
      <c r="AL412" s="53">
        <v>16</v>
      </c>
      <c r="AM412" s="53">
        <v>2</v>
      </c>
      <c r="AN412">
        <f t="shared" si="491"/>
        <v>9.0884940615146697</v>
      </c>
      <c r="AO412">
        <f t="shared" si="492"/>
        <v>6.836602470516465</v>
      </c>
      <c r="AP412">
        <f t="shared" si="493"/>
        <v>26.932133357565917</v>
      </c>
      <c r="AQ412">
        <f t="shared" si="494"/>
        <v>23.800093370297709</v>
      </c>
      <c r="AR412">
        <f t="shared" si="495"/>
        <v>15.963411634255658</v>
      </c>
      <c r="AS412" s="79">
        <f t="shared" si="470"/>
        <v>6.836602470516465</v>
      </c>
      <c r="AT412">
        <f t="shared" si="496"/>
        <v>2</v>
      </c>
      <c r="AY412" s="50" t="s">
        <v>453</v>
      </c>
      <c r="AZ412" s="53">
        <v>16</v>
      </c>
      <c r="BA412" s="53">
        <v>2</v>
      </c>
      <c r="BB412">
        <f t="shared" si="497"/>
        <v>4.7818175723300653</v>
      </c>
      <c r="BC412">
        <f t="shared" si="498"/>
        <v>7.4842427046614253</v>
      </c>
      <c r="BD412">
        <f t="shared" si="499"/>
        <v>26.951129452727375</v>
      </c>
      <c r="BE412">
        <f t="shared" si="500"/>
        <v>23.800093370297709</v>
      </c>
      <c r="BF412">
        <f t="shared" si="501"/>
        <v>15.994217758822018</v>
      </c>
      <c r="BG412" s="79">
        <f t="shared" si="471"/>
        <v>4.7818175723300653</v>
      </c>
      <c r="BH412">
        <f t="shared" si="502"/>
        <v>1</v>
      </c>
      <c r="BM412" s="50" t="s">
        <v>453</v>
      </c>
      <c r="BN412" s="53">
        <v>16</v>
      </c>
      <c r="BO412" s="53">
        <v>2</v>
      </c>
      <c r="BP412">
        <f t="shared" si="503"/>
        <v>8.7107251134681842</v>
      </c>
      <c r="BQ412">
        <f t="shared" si="504"/>
        <v>7.0869398161672441</v>
      </c>
      <c r="BR412">
        <f t="shared" si="505"/>
        <v>26.876068632149149</v>
      </c>
      <c r="BS412">
        <f t="shared" si="506"/>
        <v>21.251352898109804</v>
      </c>
      <c r="BT412">
        <f t="shared" si="507"/>
        <v>20.589205390927216</v>
      </c>
      <c r="BU412" s="79">
        <f t="shared" si="472"/>
        <v>7.0869398161672441</v>
      </c>
      <c r="BV412">
        <v>2</v>
      </c>
      <c r="CA412" s="50" t="s">
        <v>453</v>
      </c>
      <c r="CB412" s="53">
        <v>16</v>
      </c>
      <c r="CC412" s="53">
        <v>2</v>
      </c>
      <c r="CD412">
        <f t="shared" si="508"/>
        <v>10.838537794384585</v>
      </c>
      <c r="CE412">
        <f t="shared" si="509"/>
        <v>5.6680311658400226</v>
      </c>
      <c r="CF412">
        <f t="shared" si="510"/>
        <v>26.960766748582483</v>
      </c>
      <c r="CG412">
        <f t="shared" si="511"/>
        <v>21.251352898109804</v>
      </c>
      <c r="CH412">
        <f t="shared" si="512"/>
        <v>24.029022654879068</v>
      </c>
      <c r="CI412" s="79">
        <f t="shared" si="474"/>
        <v>5.6680311658400226</v>
      </c>
      <c r="CJ412">
        <f t="shared" si="475"/>
        <v>2</v>
      </c>
      <c r="CO412" s="50" t="s">
        <v>453</v>
      </c>
      <c r="CP412" s="53">
        <v>16</v>
      </c>
      <c r="CQ412" s="53">
        <v>2</v>
      </c>
      <c r="CR412">
        <f t="shared" si="513"/>
        <v>11.176636304741315</v>
      </c>
      <c r="CS412">
        <f t="shared" si="514"/>
        <v>5.0804158294375856</v>
      </c>
      <c r="CT412">
        <f t="shared" si="515"/>
        <v>17.738934466742609</v>
      </c>
      <c r="CU412">
        <f t="shared" si="516"/>
        <v>21.251352898109804</v>
      </c>
      <c r="CV412">
        <f t="shared" si="517"/>
        <v>26.878675278037974</v>
      </c>
      <c r="CW412" s="79">
        <f t="shared" si="476"/>
        <v>5.0804158294375856</v>
      </c>
      <c r="CX412">
        <f t="shared" si="477"/>
        <v>2</v>
      </c>
      <c r="DC412" s="50" t="s">
        <v>453</v>
      </c>
      <c r="DD412" s="53">
        <v>16</v>
      </c>
      <c r="DE412" s="53">
        <v>2</v>
      </c>
      <c r="DF412">
        <f t="shared" si="518"/>
        <v>11.472020675896491</v>
      </c>
      <c r="DG412">
        <f t="shared" si="519"/>
        <v>5.1778465140724474</v>
      </c>
      <c r="DH412">
        <f t="shared" si="520"/>
        <v>14.178166600774096</v>
      </c>
      <c r="DI412">
        <f t="shared" si="521"/>
        <v>26.4490397870496</v>
      </c>
      <c r="DJ412">
        <f t="shared" si="522"/>
        <v>26.942362694996707</v>
      </c>
      <c r="DK412" s="79">
        <f t="shared" si="478"/>
        <v>5.1778465140724474</v>
      </c>
      <c r="DL412">
        <f t="shared" si="479"/>
        <v>2</v>
      </c>
      <c r="DQ412" s="50" t="s">
        <v>453</v>
      </c>
      <c r="DR412" s="53">
        <v>16</v>
      </c>
      <c r="DS412" s="53">
        <v>2</v>
      </c>
      <c r="DT412">
        <f t="shared" si="523"/>
        <v>12.0269709624397</v>
      </c>
      <c r="DU412">
        <f t="shared" si="524"/>
        <v>4.6090650352954867</v>
      </c>
      <c r="DV412">
        <f t="shared" si="525"/>
        <v>13.009067132880489</v>
      </c>
      <c r="DW412">
        <f t="shared" si="526"/>
        <v>26.425996642829489</v>
      </c>
      <c r="DX412">
        <f t="shared" si="527"/>
        <v>26.982484463054977</v>
      </c>
      <c r="DY412" s="79">
        <f t="shared" si="480"/>
        <v>4.6090650352954867</v>
      </c>
      <c r="DZ412">
        <f t="shared" si="481"/>
        <v>2</v>
      </c>
      <c r="EE412" s="50" t="s">
        <v>453</v>
      </c>
      <c r="EF412" s="53">
        <v>16</v>
      </c>
      <c r="EG412" s="53">
        <v>2</v>
      </c>
      <c r="EH412">
        <f t="shared" si="528"/>
        <v>11.77241904708599</v>
      </c>
      <c r="EI412">
        <f t="shared" si="529"/>
        <v>5.05099916370974</v>
      </c>
      <c r="EJ412">
        <f t="shared" si="530"/>
        <v>13.009067132880489</v>
      </c>
      <c r="EK412">
        <f t="shared" si="531"/>
        <v>26.425996642829489</v>
      </c>
      <c r="EL412">
        <f t="shared" si="532"/>
        <v>27.160981841256493</v>
      </c>
      <c r="EM412" s="79">
        <f t="shared" si="482"/>
        <v>5.05099916370974</v>
      </c>
      <c r="EN412">
        <f t="shared" si="483"/>
        <v>2</v>
      </c>
      <c r="ES412" s="50" t="s">
        <v>453</v>
      </c>
      <c r="ET412" s="53">
        <v>16</v>
      </c>
      <c r="EU412" s="53">
        <v>2</v>
      </c>
      <c r="EV412">
        <f t="shared" si="533"/>
        <v>11.610224261065579</v>
      </c>
      <c r="EW412">
        <f t="shared" si="534"/>
        <v>5.0801026259897597</v>
      </c>
      <c r="EX412">
        <f t="shared" si="535"/>
        <v>13.009067132880489</v>
      </c>
      <c r="EY412">
        <f t="shared" si="536"/>
        <v>26.425996642829489</v>
      </c>
      <c r="EZ412">
        <f t="shared" si="537"/>
        <v>27.160981841256493</v>
      </c>
      <c r="FA412" s="79">
        <f t="shared" si="484"/>
        <v>5.0801026259897597</v>
      </c>
      <c r="FB412">
        <f t="shared" si="485"/>
        <v>2</v>
      </c>
    </row>
    <row r="413" spans="1:158">
      <c r="A413" s="50" t="s">
        <v>859</v>
      </c>
      <c r="B413" s="51">
        <v>37</v>
      </c>
      <c r="C413" s="51">
        <v>34</v>
      </c>
      <c r="H413" s="1">
        <v>412</v>
      </c>
      <c r="I413" s="50" t="s">
        <v>732</v>
      </c>
      <c r="J413" s="53">
        <v>21</v>
      </c>
      <c r="K413" s="53">
        <v>4</v>
      </c>
      <c r="L413">
        <f t="shared" si="462"/>
        <v>18.027756377319946</v>
      </c>
      <c r="M413">
        <f t="shared" si="463"/>
        <v>2.2360679774997898</v>
      </c>
      <c r="N413">
        <f t="shared" si="464"/>
        <v>27.586228448267445</v>
      </c>
      <c r="O413">
        <f t="shared" si="465"/>
        <v>28.284271247461902</v>
      </c>
      <c r="P413">
        <f t="shared" si="466"/>
        <v>14.866068747318506</v>
      </c>
      <c r="Q413" s="79">
        <f t="shared" si="467"/>
        <v>2.2360679774997898</v>
      </c>
      <c r="R413">
        <f t="shared" si="468"/>
        <v>2</v>
      </c>
      <c r="W413" s="50" t="s">
        <v>459</v>
      </c>
      <c r="X413" s="53">
        <v>19</v>
      </c>
      <c r="Y413" s="53">
        <v>5</v>
      </c>
      <c r="Z413">
        <f t="shared" si="486"/>
        <v>15.722992717673057</v>
      </c>
      <c r="AA413">
        <f t="shared" si="487"/>
        <v>3.5992369925141432</v>
      </c>
      <c r="AB413">
        <f t="shared" si="488"/>
        <v>25.635279082884665</v>
      </c>
      <c r="AC413">
        <f t="shared" si="489"/>
        <v>24.418230894149559</v>
      </c>
      <c r="AD413">
        <f t="shared" si="490"/>
        <v>12.639029998634285</v>
      </c>
      <c r="AE413" s="79">
        <f t="shared" si="469"/>
        <v>3.5992369925141432</v>
      </c>
      <c r="AF413">
        <v>2</v>
      </c>
      <c r="AK413" s="50" t="s">
        <v>459</v>
      </c>
      <c r="AL413" s="53">
        <v>19</v>
      </c>
      <c r="AM413" s="53">
        <v>5</v>
      </c>
      <c r="AN413">
        <f t="shared" si="491"/>
        <v>11.338349576291401</v>
      </c>
      <c r="AO413">
        <f t="shared" si="492"/>
        <v>2.5959840754272436</v>
      </c>
      <c r="AP413">
        <f t="shared" si="493"/>
        <v>25.951449636151633</v>
      </c>
      <c r="AQ413">
        <f t="shared" si="494"/>
        <v>23.589074683693909</v>
      </c>
      <c r="AR413">
        <f t="shared" si="495"/>
        <v>13.2947550193559</v>
      </c>
      <c r="AS413" s="79">
        <f t="shared" si="470"/>
        <v>2.5959840754272436</v>
      </c>
      <c r="AT413">
        <f t="shared" si="496"/>
        <v>2</v>
      </c>
      <c r="AY413" s="50" t="s">
        <v>459</v>
      </c>
      <c r="AZ413" s="53">
        <v>19</v>
      </c>
      <c r="BA413" s="53">
        <v>5</v>
      </c>
      <c r="BB413">
        <f t="shared" si="497"/>
        <v>5.4416488298166215</v>
      </c>
      <c r="BC413">
        <f t="shared" si="498"/>
        <v>3.3187179573259575</v>
      </c>
      <c r="BD413">
        <f t="shared" si="499"/>
        <v>26.048152255192093</v>
      </c>
      <c r="BE413">
        <f t="shared" si="500"/>
        <v>23.589074683693909</v>
      </c>
      <c r="BF413">
        <f t="shared" si="501"/>
        <v>13.017450828661408</v>
      </c>
      <c r="BG413" s="79">
        <f t="shared" si="471"/>
        <v>3.3187179573259575</v>
      </c>
      <c r="BH413">
        <f t="shared" si="502"/>
        <v>2</v>
      </c>
      <c r="BM413" s="50" t="s">
        <v>459</v>
      </c>
      <c r="BN413" s="53">
        <v>19</v>
      </c>
      <c r="BO413" s="53">
        <v>5</v>
      </c>
      <c r="BP413">
        <f t="shared" si="503"/>
        <v>8.6956653609948287</v>
      </c>
      <c r="BQ413">
        <f t="shared" si="504"/>
        <v>2.8757309891532974</v>
      </c>
      <c r="BR413">
        <f t="shared" si="505"/>
        <v>25.980708659387862</v>
      </c>
      <c r="BS413">
        <f t="shared" si="506"/>
        <v>21.420084033448607</v>
      </c>
      <c r="BT413">
        <f t="shared" si="507"/>
        <v>17.234421044229663</v>
      </c>
      <c r="BU413" s="79">
        <f t="shared" si="472"/>
        <v>2.8757309891532974</v>
      </c>
      <c r="BV413">
        <f t="shared" si="473"/>
        <v>2</v>
      </c>
      <c r="CA413" s="50" t="s">
        <v>459</v>
      </c>
      <c r="CB413" s="53">
        <v>19</v>
      </c>
      <c r="CC413" s="53">
        <v>5</v>
      </c>
      <c r="CD413">
        <f t="shared" si="508"/>
        <v>10.516548641084825</v>
      </c>
      <c r="CE413">
        <f t="shared" si="509"/>
        <v>1.45827887557004</v>
      </c>
      <c r="CF413">
        <f t="shared" si="510"/>
        <v>26.095055262931918</v>
      </c>
      <c r="CG413">
        <f t="shared" si="511"/>
        <v>21.420084033448607</v>
      </c>
      <c r="CH413">
        <f t="shared" si="512"/>
        <v>20.334229424020261</v>
      </c>
      <c r="CI413" s="79">
        <f t="shared" si="474"/>
        <v>1.45827887557004</v>
      </c>
      <c r="CJ413">
        <f t="shared" si="475"/>
        <v>2</v>
      </c>
      <c r="CO413" s="50" t="s">
        <v>459</v>
      </c>
      <c r="CP413" s="53">
        <v>19</v>
      </c>
      <c r="CQ413" s="53">
        <v>5</v>
      </c>
      <c r="CR413">
        <f t="shared" si="513"/>
        <v>10.4597952966806</v>
      </c>
      <c r="CS413">
        <f t="shared" si="514"/>
        <v>0.87213817712562003</v>
      </c>
      <c r="CT413">
        <f t="shared" si="515"/>
        <v>18.279969803514142</v>
      </c>
      <c r="CU413">
        <f t="shared" si="516"/>
        <v>21.420084033448607</v>
      </c>
      <c r="CV413">
        <f t="shared" si="517"/>
        <v>22.987920591088919</v>
      </c>
      <c r="CW413" s="79">
        <f t="shared" si="476"/>
        <v>0.87213817712562003</v>
      </c>
      <c r="CX413">
        <f t="shared" si="477"/>
        <v>2</v>
      </c>
      <c r="DC413" s="50" t="s">
        <v>459</v>
      </c>
      <c r="DD413" s="53">
        <v>19</v>
      </c>
      <c r="DE413" s="53">
        <v>5</v>
      </c>
      <c r="DF413">
        <f t="shared" si="518"/>
        <v>10.524625988993462</v>
      </c>
      <c r="DG413">
        <f t="shared" si="519"/>
        <v>0.94104528758832662</v>
      </c>
      <c r="DH413">
        <f t="shared" si="520"/>
        <v>16.857142856999999</v>
      </c>
      <c r="DI413">
        <f t="shared" si="521"/>
        <v>25.61622300295133</v>
      </c>
      <c r="DJ413">
        <f t="shared" si="522"/>
        <v>23.057491557165324</v>
      </c>
      <c r="DK413" s="79">
        <f t="shared" si="478"/>
        <v>0.94104528758832662</v>
      </c>
      <c r="DL413">
        <f t="shared" si="479"/>
        <v>2</v>
      </c>
      <c r="DQ413" s="50" t="s">
        <v>459</v>
      </c>
      <c r="DR413" s="53">
        <v>19</v>
      </c>
      <c r="DS413" s="53">
        <v>5</v>
      </c>
      <c r="DT413">
        <f t="shared" si="523"/>
        <v>10.838952573536233</v>
      </c>
      <c r="DU413">
        <f t="shared" si="524"/>
        <v>0.87687183076170849</v>
      </c>
      <c r="DV413">
        <f t="shared" si="525"/>
        <v>15.769096330982045</v>
      </c>
      <c r="DW413">
        <f t="shared" si="526"/>
        <v>25.577146858686866</v>
      </c>
      <c r="DX413">
        <f t="shared" si="527"/>
        <v>23.08919815755851</v>
      </c>
      <c r="DY413" s="79">
        <f t="shared" si="480"/>
        <v>0.87687183076170849</v>
      </c>
      <c r="DZ413">
        <f t="shared" si="481"/>
        <v>2</v>
      </c>
      <c r="EE413" s="50" t="s">
        <v>459</v>
      </c>
      <c r="EF413" s="53">
        <v>19</v>
      </c>
      <c r="EG413" s="53">
        <v>5</v>
      </c>
      <c r="EH413">
        <f t="shared" si="528"/>
        <v>10.682804772165081</v>
      </c>
      <c r="EI413">
        <f t="shared" si="529"/>
        <v>0.86807626150960249</v>
      </c>
      <c r="EJ413">
        <f t="shared" si="530"/>
        <v>15.769096330982045</v>
      </c>
      <c r="EK413">
        <f t="shared" si="531"/>
        <v>25.577146858686866</v>
      </c>
      <c r="EL413">
        <f t="shared" si="532"/>
        <v>23.261632574285603</v>
      </c>
      <c r="EM413" s="79">
        <f t="shared" si="482"/>
        <v>0.86807626150960249</v>
      </c>
      <c r="EN413">
        <f t="shared" si="483"/>
        <v>2</v>
      </c>
      <c r="ES413" s="50" t="s">
        <v>459</v>
      </c>
      <c r="ET413" s="53">
        <v>19</v>
      </c>
      <c r="EU413" s="53">
        <v>5</v>
      </c>
      <c r="EV413">
        <f t="shared" si="533"/>
        <v>10.514098220591046</v>
      </c>
      <c r="EW413">
        <f t="shared" si="534"/>
        <v>0.84034331709608312</v>
      </c>
      <c r="EX413">
        <f t="shared" si="535"/>
        <v>15.769096330982045</v>
      </c>
      <c r="EY413">
        <f t="shared" si="536"/>
        <v>25.577146858686866</v>
      </c>
      <c r="EZ413">
        <f t="shared" si="537"/>
        <v>23.261632574285603</v>
      </c>
      <c r="FA413" s="79">
        <f t="shared" si="484"/>
        <v>0.84034331709608312</v>
      </c>
      <c r="FB413">
        <f t="shared" si="485"/>
        <v>2</v>
      </c>
    </row>
    <row r="414" spans="1:158">
      <c r="A414" s="50" t="s">
        <v>860</v>
      </c>
      <c r="B414" s="51">
        <v>19</v>
      </c>
      <c r="C414" s="51">
        <v>28</v>
      </c>
      <c r="H414" s="1">
        <v>413</v>
      </c>
      <c r="I414" s="50" t="s">
        <v>58</v>
      </c>
      <c r="J414" s="51">
        <v>2</v>
      </c>
      <c r="K414" s="51">
        <v>24</v>
      </c>
      <c r="L414">
        <f t="shared" si="462"/>
        <v>21.023796041628639</v>
      </c>
      <c r="M414">
        <f t="shared" si="463"/>
        <v>25.495097567963924</v>
      </c>
      <c r="N414">
        <f t="shared" si="464"/>
        <v>0</v>
      </c>
      <c r="O414">
        <f t="shared" si="465"/>
        <v>1</v>
      </c>
      <c r="P414">
        <f t="shared" si="466"/>
        <v>12.806248474865697</v>
      </c>
      <c r="Q414" s="79">
        <f t="shared" si="467"/>
        <v>0</v>
      </c>
      <c r="R414">
        <f t="shared" si="468"/>
        <v>3</v>
      </c>
      <c r="W414" s="50" t="s">
        <v>473</v>
      </c>
      <c r="X414" s="53">
        <v>16</v>
      </c>
      <c r="Y414" s="53">
        <v>2</v>
      </c>
      <c r="Z414">
        <f t="shared" si="486"/>
        <v>12.880702620587124</v>
      </c>
      <c r="AA414">
        <f t="shared" si="487"/>
        <v>7.8384305445849467</v>
      </c>
      <c r="AB414">
        <f t="shared" si="488"/>
        <v>26.631410960806861</v>
      </c>
      <c r="AC414">
        <f t="shared" si="489"/>
        <v>24.601829200285088</v>
      </c>
      <c r="AD414">
        <f t="shared" si="490"/>
        <v>15.113509064061011</v>
      </c>
      <c r="AE414" s="79">
        <f t="shared" si="469"/>
        <v>7.8384305445849467</v>
      </c>
      <c r="AF414">
        <f t="shared" si="538"/>
        <v>2</v>
      </c>
      <c r="AK414" s="50" t="s">
        <v>473</v>
      </c>
      <c r="AL414" s="53">
        <v>16</v>
      </c>
      <c r="AM414" s="53">
        <v>2</v>
      </c>
      <c r="AN414">
        <f t="shared" si="491"/>
        <v>9.0884940615146697</v>
      </c>
      <c r="AO414">
        <f t="shared" si="492"/>
        <v>6.836602470516465</v>
      </c>
      <c r="AP414">
        <f t="shared" si="493"/>
        <v>26.932133357565917</v>
      </c>
      <c r="AQ414">
        <f t="shared" si="494"/>
        <v>23.800093370297709</v>
      </c>
      <c r="AR414">
        <f t="shared" si="495"/>
        <v>15.963411634255658</v>
      </c>
      <c r="AS414" s="79">
        <f t="shared" si="470"/>
        <v>6.836602470516465</v>
      </c>
      <c r="AT414">
        <f t="shared" si="496"/>
        <v>2</v>
      </c>
      <c r="AY414" s="50" t="s">
        <v>473</v>
      </c>
      <c r="AZ414" s="53">
        <v>16</v>
      </c>
      <c r="BA414" s="53">
        <v>2</v>
      </c>
      <c r="BB414">
        <f t="shared" si="497"/>
        <v>4.7818175723300653</v>
      </c>
      <c r="BC414">
        <f t="shared" si="498"/>
        <v>7.4842427046614253</v>
      </c>
      <c r="BD414">
        <f t="shared" si="499"/>
        <v>26.951129452727375</v>
      </c>
      <c r="BE414">
        <f t="shared" si="500"/>
        <v>23.800093370297709</v>
      </c>
      <c r="BF414">
        <f t="shared" si="501"/>
        <v>15.994217758822018</v>
      </c>
      <c r="BG414" s="79">
        <f t="shared" si="471"/>
        <v>4.7818175723300653</v>
      </c>
      <c r="BH414">
        <f t="shared" si="502"/>
        <v>1</v>
      </c>
      <c r="BM414" s="50" t="s">
        <v>473</v>
      </c>
      <c r="BN414" s="53">
        <v>16</v>
      </c>
      <c r="BO414" s="53">
        <v>2</v>
      </c>
      <c r="BP414">
        <f t="shared" si="503"/>
        <v>8.7107251134681842</v>
      </c>
      <c r="BQ414">
        <f t="shared" si="504"/>
        <v>7.0869398161672441</v>
      </c>
      <c r="BR414">
        <f t="shared" si="505"/>
        <v>26.876068632149149</v>
      </c>
      <c r="BS414">
        <f t="shared" si="506"/>
        <v>21.251352898109804</v>
      </c>
      <c r="BT414">
        <f t="shared" si="507"/>
        <v>20.589205390927216</v>
      </c>
      <c r="BU414" s="79">
        <f t="shared" si="472"/>
        <v>7.0869398161672441</v>
      </c>
      <c r="BV414">
        <v>2</v>
      </c>
      <c r="CA414" s="50" t="s">
        <v>473</v>
      </c>
      <c r="CB414" s="53">
        <v>16</v>
      </c>
      <c r="CC414" s="53">
        <v>2</v>
      </c>
      <c r="CD414">
        <f t="shared" si="508"/>
        <v>10.838537794384585</v>
      </c>
      <c r="CE414">
        <f t="shared" si="509"/>
        <v>5.6680311658400226</v>
      </c>
      <c r="CF414">
        <f t="shared" si="510"/>
        <v>26.960766748582483</v>
      </c>
      <c r="CG414">
        <f t="shared" si="511"/>
        <v>21.251352898109804</v>
      </c>
      <c r="CH414">
        <f t="shared" si="512"/>
        <v>24.029022654879068</v>
      </c>
      <c r="CI414" s="79">
        <f t="shared" si="474"/>
        <v>5.6680311658400226</v>
      </c>
      <c r="CJ414">
        <f t="shared" si="475"/>
        <v>2</v>
      </c>
      <c r="CO414" s="50" t="s">
        <v>473</v>
      </c>
      <c r="CP414" s="53">
        <v>16</v>
      </c>
      <c r="CQ414" s="53">
        <v>2</v>
      </c>
      <c r="CR414">
        <f t="shared" si="513"/>
        <v>11.176636304741315</v>
      </c>
      <c r="CS414">
        <f t="shared" si="514"/>
        <v>5.0804158294375856</v>
      </c>
      <c r="CT414">
        <f t="shared" si="515"/>
        <v>17.738934466742609</v>
      </c>
      <c r="CU414">
        <f t="shared" si="516"/>
        <v>21.251352898109804</v>
      </c>
      <c r="CV414">
        <f t="shared" si="517"/>
        <v>26.878675278037974</v>
      </c>
      <c r="CW414" s="79">
        <f t="shared" si="476"/>
        <v>5.0804158294375856</v>
      </c>
      <c r="CX414">
        <f t="shared" si="477"/>
        <v>2</v>
      </c>
      <c r="DC414" s="50" t="s">
        <v>473</v>
      </c>
      <c r="DD414" s="53">
        <v>16</v>
      </c>
      <c r="DE414" s="53">
        <v>2</v>
      </c>
      <c r="DF414">
        <f t="shared" si="518"/>
        <v>11.472020675896491</v>
      </c>
      <c r="DG414">
        <f t="shared" si="519"/>
        <v>5.1778465140724474</v>
      </c>
      <c r="DH414">
        <f t="shared" si="520"/>
        <v>14.178166600774096</v>
      </c>
      <c r="DI414">
        <f t="shared" si="521"/>
        <v>26.4490397870496</v>
      </c>
      <c r="DJ414">
        <f t="shared" si="522"/>
        <v>26.942362694996707</v>
      </c>
      <c r="DK414" s="79">
        <f t="shared" si="478"/>
        <v>5.1778465140724474</v>
      </c>
      <c r="DL414">
        <f t="shared" si="479"/>
        <v>2</v>
      </c>
      <c r="DQ414" s="50" t="s">
        <v>473</v>
      </c>
      <c r="DR414" s="53">
        <v>16</v>
      </c>
      <c r="DS414" s="53">
        <v>2</v>
      </c>
      <c r="DT414">
        <f t="shared" si="523"/>
        <v>12.0269709624397</v>
      </c>
      <c r="DU414">
        <f t="shared" si="524"/>
        <v>4.6090650352954867</v>
      </c>
      <c r="DV414">
        <f t="shared" si="525"/>
        <v>13.009067132880489</v>
      </c>
      <c r="DW414">
        <f t="shared" si="526"/>
        <v>26.425996642829489</v>
      </c>
      <c r="DX414">
        <f t="shared" si="527"/>
        <v>26.982484463054977</v>
      </c>
      <c r="DY414" s="79">
        <f t="shared" si="480"/>
        <v>4.6090650352954867</v>
      </c>
      <c r="DZ414">
        <f t="shared" si="481"/>
        <v>2</v>
      </c>
      <c r="EE414" s="50" t="s">
        <v>473</v>
      </c>
      <c r="EF414" s="53">
        <v>16</v>
      </c>
      <c r="EG414" s="53">
        <v>2</v>
      </c>
      <c r="EH414">
        <f t="shared" si="528"/>
        <v>11.77241904708599</v>
      </c>
      <c r="EI414">
        <f t="shared" si="529"/>
        <v>5.05099916370974</v>
      </c>
      <c r="EJ414">
        <f t="shared" si="530"/>
        <v>13.009067132880489</v>
      </c>
      <c r="EK414">
        <f t="shared" si="531"/>
        <v>26.425996642829489</v>
      </c>
      <c r="EL414">
        <f t="shared" si="532"/>
        <v>27.160981841256493</v>
      </c>
      <c r="EM414" s="79">
        <f t="shared" si="482"/>
        <v>5.05099916370974</v>
      </c>
      <c r="EN414">
        <f t="shared" si="483"/>
        <v>2</v>
      </c>
      <c r="ES414" s="50" t="s">
        <v>473</v>
      </c>
      <c r="ET414" s="53">
        <v>16</v>
      </c>
      <c r="EU414" s="53">
        <v>2</v>
      </c>
      <c r="EV414">
        <f t="shared" si="533"/>
        <v>11.610224261065579</v>
      </c>
      <c r="EW414">
        <f t="shared" si="534"/>
        <v>5.0801026259897597</v>
      </c>
      <c r="EX414">
        <f t="shared" si="535"/>
        <v>13.009067132880489</v>
      </c>
      <c r="EY414">
        <f t="shared" si="536"/>
        <v>26.425996642829489</v>
      </c>
      <c r="EZ414">
        <f t="shared" si="537"/>
        <v>27.160981841256493</v>
      </c>
      <c r="FA414" s="79">
        <f t="shared" si="484"/>
        <v>5.0801026259897597</v>
      </c>
      <c r="FB414">
        <f t="shared" si="485"/>
        <v>2</v>
      </c>
    </row>
    <row r="415" spans="1:158">
      <c r="A415" s="50" t="s">
        <v>862</v>
      </c>
      <c r="B415" s="51">
        <v>36</v>
      </c>
      <c r="C415" s="51">
        <v>23</v>
      </c>
      <c r="H415" s="1">
        <v>414</v>
      </c>
      <c r="I415" s="50" t="s">
        <v>826</v>
      </c>
      <c r="J415" s="53">
        <v>37</v>
      </c>
      <c r="K415" s="53">
        <v>34</v>
      </c>
      <c r="L415">
        <f t="shared" si="462"/>
        <v>46.010868281309364</v>
      </c>
      <c r="M415">
        <f t="shared" si="463"/>
        <v>34.132096331752024</v>
      </c>
      <c r="N415">
        <f t="shared" si="464"/>
        <v>36.400549446402593</v>
      </c>
      <c r="O415">
        <f t="shared" si="465"/>
        <v>37.363083384538811</v>
      </c>
      <c r="P415">
        <f t="shared" si="466"/>
        <v>33.600595232822883</v>
      </c>
      <c r="Q415" s="79">
        <f t="shared" si="467"/>
        <v>33.600595232822883</v>
      </c>
      <c r="R415">
        <f t="shared" si="468"/>
        <v>5</v>
      </c>
      <c r="W415" s="50" t="s">
        <v>475</v>
      </c>
      <c r="X415" s="53">
        <v>30</v>
      </c>
      <c r="Y415" s="53">
        <v>16</v>
      </c>
      <c r="Z415">
        <f t="shared" si="486"/>
        <v>29.211513141225669</v>
      </c>
      <c r="AA415">
        <f t="shared" si="487"/>
        <v>11.96539690901569</v>
      </c>
      <c r="AB415">
        <f t="shared" si="488"/>
        <v>27.825605257305437</v>
      </c>
      <c r="AC415">
        <f t="shared" si="489"/>
        <v>29.516944286290883</v>
      </c>
      <c r="AD415">
        <f t="shared" si="490"/>
        <v>14.695026276094076</v>
      </c>
      <c r="AE415" s="79">
        <f t="shared" si="469"/>
        <v>11.96539690901569</v>
      </c>
      <c r="AF415">
        <v>2</v>
      </c>
      <c r="AK415" s="50" t="s">
        <v>475</v>
      </c>
      <c r="AL415" s="53">
        <v>30</v>
      </c>
      <c r="AM415" s="53">
        <v>16</v>
      </c>
      <c r="AN415">
        <f t="shared" si="491"/>
        <v>24.598146462898121</v>
      </c>
      <c r="AO415">
        <f t="shared" si="492"/>
        <v>12.964276554434957</v>
      </c>
      <c r="AP415">
        <f t="shared" si="493"/>
        <v>28.130354044229779</v>
      </c>
      <c r="AQ415">
        <f t="shared" si="494"/>
        <v>28.771127502391852</v>
      </c>
      <c r="AR415">
        <f t="shared" si="495"/>
        <v>14.087483017370026</v>
      </c>
      <c r="AS415" s="79">
        <f t="shared" si="470"/>
        <v>12.964276554434957</v>
      </c>
      <c r="AT415">
        <v>2</v>
      </c>
      <c r="AY415" s="50" t="s">
        <v>475</v>
      </c>
      <c r="AZ415" s="53">
        <v>30</v>
      </c>
      <c r="BA415" s="53">
        <v>16</v>
      </c>
      <c r="BB415">
        <f t="shared" si="497"/>
        <v>19.035388233262925</v>
      </c>
      <c r="BC415">
        <f t="shared" si="498"/>
        <v>12.410233234966933</v>
      </c>
      <c r="BD415">
        <f t="shared" si="499"/>
        <v>28.478589245144658</v>
      </c>
      <c r="BE415">
        <f t="shared" si="500"/>
        <v>28.771127502391852</v>
      </c>
      <c r="BF415">
        <f t="shared" si="501"/>
        <v>12.680580246842714</v>
      </c>
      <c r="BG415" s="79">
        <f t="shared" si="471"/>
        <v>12.410233234966933</v>
      </c>
      <c r="BH415">
        <v>2</v>
      </c>
      <c r="BM415" s="50" t="s">
        <v>475</v>
      </c>
      <c r="BN415" s="53">
        <v>30</v>
      </c>
      <c r="BO415" s="53">
        <v>16</v>
      </c>
      <c r="BP415">
        <f t="shared" si="503"/>
        <v>19.561529362153802</v>
      </c>
      <c r="BQ415">
        <f t="shared" si="504"/>
        <v>12.745008520592545</v>
      </c>
      <c r="BR415">
        <f t="shared" si="505"/>
        <v>28.451171023913783</v>
      </c>
      <c r="BS415">
        <f t="shared" si="506"/>
        <v>28.164161624305457</v>
      </c>
      <c r="BT415">
        <f t="shared" si="507"/>
        <v>11.822078177282801</v>
      </c>
      <c r="BU415" s="79">
        <f t="shared" si="472"/>
        <v>11.822078177282801</v>
      </c>
      <c r="BV415">
        <f t="shared" si="473"/>
        <v>5</v>
      </c>
      <c r="CA415" s="50" t="s">
        <v>475</v>
      </c>
      <c r="CB415" s="53">
        <v>30</v>
      </c>
      <c r="CC415" s="53">
        <v>16</v>
      </c>
      <c r="CD415">
        <f t="shared" si="508"/>
        <v>19.833945798058011</v>
      </c>
      <c r="CE415">
        <f t="shared" si="509"/>
        <v>14.146610096165578</v>
      </c>
      <c r="CF415">
        <f t="shared" si="510"/>
        <v>28.645036498902755</v>
      </c>
      <c r="CG415">
        <f t="shared" si="511"/>
        <v>28.164161624305457</v>
      </c>
      <c r="CH415">
        <f t="shared" si="512"/>
        <v>10.975718359574074</v>
      </c>
      <c r="CI415" s="79">
        <f t="shared" si="474"/>
        <v>10.975718359574074</v>
      </c>
      <c r="CJ415">
        <f t="shared" si="475"/>
        <v>5</v>
      </c>
      <c r="CO415" s="50" t="s">
        <v>475</v>
      </c>
      <c r="CP415" s="53">
        <v>30</v>
      </c>
      <c r="CQ415" s="53">
        <v>16</v>
      </c>
      <c r="CR415">
        <f t="shared" si="513"/>
        <v>18.987831692124871</v>
      </c>
      <c r="CS415">
        <f t="shared" si="514"/>
        <v>14.727885965066406</v>
      </c>
      <c r="CT415">
        <f t="shared" si="515"/>
        <v>26.71350712076924</v>
      </c>
      <c r="CU415">
        <f t="shared" si="516"/>
        <v>28.164161624305457</v>
      </c>
      <c r="CV415">
        <f t="shared" si="517"/>
        <v>11.182245923883531</v>
      </c>
      <c r="CW415" s="79">
        <f t="shared" si="476"/>
        <v>11.182245923883531</v>
      </c>
      <c r="CX415">
        <f t="shared" si="477"/>
        <v>5</v>
      </c>
      <c r="DC415" s="50" t="s">
        <v>475</v>
      </c>
      <c r="DD415" s="53">
        <v>30</v>
      </c>
      <c r="DE415" s="53">
        <v>16</v>
      </c>
      <c r="DF415">
        <f t="shared" si="518"/>
        <v>18.502870846119979</v>
      </c>
      <c r="DG415">
        <f t="shared" si="519"/>
        <v>14.62289172849516</v>
      </c>
      <c r="DH415">
        <f t="shared" si="520"/>
        <v>29.950298966042158</v>
      </c>
      <c r="DI415">
        <f t="shared" si="521"/>
        <v>28.376067209832527</v>
      </c>
      <c r="DJ415">
        <f t="shared" si="522"/>
        <v>11.288207020990983</v>
      </c>
      <c r="DK415" s="79">
        <f t="shared" si="478"/>
        <v>11.288207020990983</v>
      </c>
      <c r="DL415">
        <f t="shared" si="479"/>
        <v>5</v>
      </c>
      <c r="DQ415" s="50" t="s">
        <v>475</v>
      </c>
      <c r="DR415" s="53">
        <v>30</v>
      </c>
      <c r="DS415" s="53">
        <v>16</v>
      </c>
      <c r="DT415">
        <f t="shared" si="523"/>
        <v>18.052074346494582</v>
      </c>
      <c r="DU415">
        <f t="shared" si="524"/>
        <v>15.287101026799798</v>
      </c>
      <c r="DV415">
        <f t="shared" si="525"/>
        <v>29.118765329797064</v>
      </c>
      <c r="DW415">
        <f t="shared" si="526"/>
        <v>28.290162576394561</v>
      </c>
      <c r="DX415">
        <f t="shared" si="527"/>
        <v>11.23915560346965</v>
      </c>
      <c r="DY415" s="79">
        <f t="shared" si="480"/>
        <v>11.23915560346965</v>
      </c>
      <c r="DZ415">
        <f t="shared" si="481"/>
        <v>5</v>
      </c>
      <c r="EE415" s="50" t="s">
        <v>475</v>
      </c>
      <c r="EF415" s="53">
        <v>30</v>
      </c>
      <c r="EG415" s="53">
        <v>16</v>
      </c>
      <c r="EH415">
        <f t="shared" si="528"/>
        <v>18.232060559909105</v>
      </c>
      <c r="EI415">
        <f t="shared" si="529"/>
        <v>14.763821450552578</v>
      </c>
      <c r="EJ415">
        <f t="shared" si="530"/>
        <v>29.118765329797064</v>
      </c>
      <c r="EK415">
        <f t="shared" si="531"/>
        <v>28.290162576394561</v>
      </c>
      <c r="EL415">
        <f t="shared" si="532"/>
        <v>11.321681558013593</v>
      </c>
      <c r="EM415" s="79">
        <f t="shared" si="482"/>
        <v>11.321681558013593</v>
      </c>
      <c r="EN415">
        <f t="shared" si="483"/>
        <v>5</v>
      </c>
      <c r="ES415" s="50" t="s">
        <v>475</v>
      </c>
      <c r="ET415" s="53">
        <v>30</v>
      </c>
      <c r="EU415" s="53">
        <v>16</v>
      </c>
      <c r="EV415">
        <f t="shared" si="533"/>
        <v>18.155598568822672</v>
      </c>
      <c r="EW415">
        <f t="shared" si="534"/>
        <v>14.719653606338296</v>
      </c>
      <c r="EX415">
        <f t="shared" si="535"/>
        <v>29.118765329797064</v>
      </c>
      <c r="EY415">
        <f t="shared" si="536"/>
        <v>28.290162576394561</v>
      </c>
      <c r="EZ415">
        <f t="shared" si="537"/>
        <v>11.321681558013593</v>
      </c>
      <c r="FA415" s="79">
        <f t="shared" si="484"/>
        <v>11.321681558013593</v>
      </c>
      <c r="FB415">
        <f t="shared" si="485"/>
        <v>5</v>
      </c>
    </row>
    <row r="416" spans="1:158">
      <c r="A416" s="50" t="s">
        <v>863</v>
      </c>
      <c r="B416" s="51">
        <v>20</v>
      </c>
      <c r="C416" s="51">
        <v>20</v>
      </c>
      <c r="H416" s="1">
        <v>415</v>
      </c>
      <c r="I416" s="50" t="s">
        <v>825</v>
      </c>
      <c r="J416" s="53">
        <v>28</v>
      </c>
      <c r="K416" s="53">
        <v>35</v>
      </c>
      <c r="L416">
        <f t="shared" si="462"/>
        <v>40.607881008493905</v>
      </c>
      <c r="M416">
        <f t="shared" si="463"/>
        <v>31.32091952673165</v>
      </c>
      <c r="N416">
        <f t="shared" si="464"/>
        <v>28.231188426986208</v>
      </c>
      <c r="O416">
        <f t="shared" si="465"/>
        <v>29.154759474226502</v>
      </c>
      <c r="P416">
        <f t="shared" si="466"/>
        <v>27.658633371878661</v>
      </c>
      <c r="Q416" s="79">
        <f t="shared" si="467"/>
        <v>27.658633371878661</v>
      </c>
      <c r="R416">
        <f t="shared" si="468"/>
        <v>5</v>
      </c>
      <c r="W416" s="50" t="s">
        <v>482</v>
      </c>
      <c r="X416" s="53">
        <v>19</v>
      </c>
      <c r="Y416" s="53">
        <v>5</v>
      </c>
      <c r="Z416">
        <f t="shared" si="486"/>
        <v>15.722992717673057</v>
      </c>
      <c r="AA416">
        <f t="shared" si="487"/>
        <v>3.5992369925141432</v>
      </c>
      <c r="AB416">
        <f t="shared" si="488"/>
        <v>25.635279082884665</v>
      </c>
      <c r="AC416">
        <f t="shared" si="489"/>
        <v>24.418230894149559</v>
      </c>
      <c r="AD416">
        <f t="shared" si="490"/>
        <v>12.639029998634285</v>
      </c>
      <c r="AE416" s="79">
        <f t="shared" si="469"/>
        <v>3.5992369925141432</v>
      </c>
      <c r="AF416">
        <v>2</v>
      </c>
      <c r="AK416" s="50" t="s">
        <v>482</v>
      </c>
      <c r="AL416" s="53">
        <v>19</v>
      </c>
      <c r="AM416" s="53">
        <v>5</v>
      </c>
      <c r="AN416">
        <f t="shared" si="491"/>
        <v>11.338349576291401</v>
      </c>
      <c r="AO416">
        <f t="shared" si="492"/>
        <v>2.5959840754272436</v>
      </c>
      <c r="AP416">
        <f t="shared" si="493"/>
        <v>25.951449636151633</v>
      </c>
      <c r="AQ416">
        <f t="shared" si="494"/>
        <v>23.589074683693909</v>
      </c>
      <c r="AR416">
        <f t="shared" si="495"/>
        <v>13.2947550193559</v>
      </c>
      <c r="AS416" s="79">
        <f t="shared" si="470"/>
        <v>2.5959840754272436</v>
      </c>
      <c r="AT416">
        <f t="shared" si="496"/>
        <v>2</v>
      </c>
      <c r="AY416" s="50" t="s">
        <v>482</v>
      </c>
      <c r="AZ416" s="53">
        <v>19</v>
      </c>
      <c r="BA416" s="53">
        <v>5</v>
      </c>
      <c r="BB416">
        <f t="shared" si="497"/>
        <v>5.4416488298166215</v>
      </c>
      <c r="BC416">
        <f t="shared" si="498"/>
        <v>3.3187179573259575</v>
      </c>
      <c r="BD416">
        <f t="shared" si="499"/>
        <v>26.048152255192093</v>
      </c>
      <c r="BE416">
        <f t="shared" si="500"/>
        <v>23.589074683693909</v>
      </c>
      <c r="BF416">
        <f t="shared" si="501"/>
        <v>13.017450828661408</v>
      </c>
      <c r="BG416" s="79">
        <f t="shared" si="471"/>
        <v>3.3187179573259575</v>
      </c>
      <c r="BH416">
        <f t="shared" si="502"/>
        <v>2</v>
      </c>
      <c r="BM416" s="50" t="s">
        <v>482</v>
      </c>
      <c r="BN416" s="53">
        <v>19</v>
      </c>
      <c r="BO416" s="53">
        <v>5</v>
      </c>
      <c r="BP416">
        <f t="shared" si="503"/>
        <v>8.6956653609948287</v>
      </c>
      <c r="BQ416">
        <f t="shared" si="504"/>
        <v>2.8757309891532974</v>
      </c>
      <c r="BR416">
        <f t="shared" si="505"/>
        <v>25.980708659387862</v>
      </c>
      <c r="BS416">
        <f t="shared" si="506"/>
        <v>21.420084033448607</v>
      </c>
      <c r="BT416">
        <f t="shared" si="507"/>
        <v>17.234421044229663</v>
      </c>
      <c r="BU416" s="79">
        <f t="shared" si="472"/>
        <v>2.8757309891532974</v>
      </c>
      <c r="BV416">
        <f t="shared" si="473"/>
        <v>2</v>
      </c>
      <c r="CA416" s="50" t="s">
        <v>482</v>
      </c>
      <c r="CB416" s="53">
        <v>19</v>
      </c>
      <c r="CC416" s="53">
        <v>5</v>
      </c>
      <c r="CD416">
        <f t="shared" si="508"/>
        <v>10.516548641084825</v>
      </c>
      <c r="CE416">
        <f t="shared" si="509"/>
        <v>1.45827887557004</v>
      </c>
      <c r="CF416">
        <f t="shared" si="510"/>
        <v>26.095055262931918</v>
      </c>
      <c r="CG416">
        <f t="shared" si="511"/>
        <v>21.420084033448607</v>
      </c>
      <c r="CH416">
        <f t="shared" si="512"/>
        <v>20.334229424020261</v>
      </c>
      <c r="CI416" s="79">
        <f t="shared" si="474"/>
        <v>1.45827887557004</v>
      </c>
      <c r="CJ416">
        <f t="shared" si="475"/>
        <v>2</v>
      </c>
      <c r="CO416" s="50" t="s">
        <v>482</v>
      </c>
      <c r="CP416" s="53">
        <v>19</v>
      </c>
      <c r="CQ416" s="53">
        <v>5</v>
      </c>
      <c r="CR416">
        <f t="shared" si="513"/>
        <v>10.4597952966806</v>
      </c>
      <c r="CS416">
        <f t="shared" si="514"/>
        <v>0.87213817712562003</v>
      </c>
      <c r="CT416">
        <f t="shared" si="515"/>
        <v>18.279969803514142</v>
      </c>
      <c r="CU416">
        <f t="shared" si="516"/>
        <v>21.420084033448607</v>
      </c>
      <c r="CV416">
        <f t="shared" si="517"/>
        <v>22.987920591088919</v>
      </c>
      <c r="CW416" s="79">
        <f t="shared" si="476"/>
        <v>0.87213817712562003</v>
      </c>
      <c r="CX416">
        <f t="shared" si="477"/>
        <v>2</v>
      </c>
      <c r="DC416" s="50" t="s">
        <v>482</v>
      </c>
      <c r="DD416" s="53">
        <v>19</v>
      </c>
      <c r="DE416" s="53">
        <v>5</v>
      </c>
      <c r="DF416">
        <f t="shared" si="518"/>
        <v>10.524625988993462</v>
      </c>
      <c r="DG416">
        <f t="shared" si="519"/>
        <v>0.94104528758832662</v>
      </c>
      <c r="DH416">
        <f t="shared" si="520"/>
        <v>16.857142856999999</v>
      </c>
      <c r="DI416">
        <f t="shared" si="521"/>
        <v>25.61622300295133</v>
      </c>
      <c r="DJ416">
        <f t="shared" si="522"/>
        <v>23.057491557165324</v>
      </c>
      <c r="DK416" s="79">
        <f t="shared" si="478"/>
        <v>0.94104528758832662</v>
      </c>
      <c r="DL416">
        <f t="shared" si="479"/>
        <v>2</v>
      </c>
      <c r="DQ416" s="50" t="s">
        <v>482</v>
      </c>
      <c r="DR416" s="53">
        <v>19</v>
      </c>
      <c r="DS416" s="53">
        <v>5</v>
      </c>
      <c r="DT416">
        <f t="shared" si="523"/>
        <v>10.838952573536233</v>
      </c>
      <c r="DU416">
        <f t="shared" si="524"/>
        <v>0.87687183076170849</v>
      </c>
      <c r="DV416">
        <f t="shared" si="525"/>
        <v>15.769096330982045</v>
      </c>
      <c r="DW416">
        <f t="shared" si="526"/>
        <v>25.577146858686866</v>
      </c>
      <c r="DX416">
        <f t="shared" si="527"/>
        <v>23.08919815755851</v>
      </c>
      <c r="DY416" s="79">
        <f t="shared" si="480"/>
        <v>0.87687183076170849</v>
      </c>
      <c r="DZ416">
        <f t="shared" si="481"/>
        <v>2</v>
      </c>
      <c r="EE416" s="50" t="s">
        <v>482</v>
      </c>
      <c r="EF416" s="53">
        <v>19</v>
      </c>
      <c r="EG416" s="53">
        <v>5</v>
      </c>
      <c r="EH416">
        <f t="shared" si="528"/>
        <v>10.682804772165081</v>
      </c>
      <c r="EI416">
        <f t="shared" si="529"/>
        <v>0.86807626150960249</v>
      </c>
      <c r="EJ416">
        <f t="shared" si="530"/>
        <v>15.769096330982045</v>
      </c>
      <c r="EK416">
        <f t="shared" si="531"/>
        <v>25.577146858686866</v>
      </c>
      <c r="EL416">
        <f t="shared" si="532"/>
        <v>23.261632574285603</v>
      </c>
      <c r="EM416" s="79">
        <f t="shared" si="482"/>
        <v>0.86807626150960249</v>
      </c>
      <c r="EN416">
        <f t="shared" si="483"/>
        <v>2</v>
      </c>
      <c r="ES416" s="50" t="s">
        <v>482</v>
      </c>
      <c r="ET416" s="53">
        <v>19</v>
      </c>
      <c r="EU416" s="53">
        <v>5</v>
      </c>
      <c r="EV416">
        <f t="shared" si="533"/>
        <v>10.514098220591046</v>
      </c>
      <c r="EW416">
        <f t="shared" si="534"/>
        <v>0.84034331709608312</v>
      </c>
      <c r="EX416">
        <f t="shared" si="535"/>
        <v>15.769096330982045</v>
      </c>
      <c r="EY416">
        <f t="shared" si="536"/>
        <v>25.577146858686866</v>
      </c>
      <c r="EZ416">
        <f t="shared" si="537"/>
        <v>23.261632574285603</v>
      </c>
      <c r="FA416" s="79">
        <f t="shared" si="484"/>
        <v>0.84034331709608312</v>
      </c>
      <c r="FB416">
        <f t="shared" si="485"/>
        <v>2</v>
      </c>
    </row>
    <row r="417" spans="1:158">
      <c r="A417" s="50" t="s">
        <v>865</v>
      </c>
      <c r="B417" s="51">
        <v>2</v>
      </c>
      <c r="C417" s="51">
        <v>24</v>
      </c>
      <c r="H417" s="1">
        <v>416</v>
      </c>
      <c r="I417" s="50" t="s">
        <v>32</v>
      </c>
      <c r="J417" s="51">
        <v>4</v>
      </c>
      <c r="K417" s="51">
        <v>19</v>
      </c>
      <c r="L417">
        <f t="shared" si="462"/>
        <v>16.031219541881399</v>
      </c>
      <c r="M417">
        <f t="shared" si="463"/>
        <v>20.518284528683193</v>
      </c>
      <c r="N417">
        <f t="shared" si="464"/>
        <v>5.3851648071345037</v>
      </c>
      <c r="O417">
        <f t="shared" si="465"/>
        <v>5.8309518948453007</v>
      </c>
      <c r="P417">
        <f t="shared" si="466"/>
        <v>7.810249675906654</v>
      </c>
      <c r="Q417" s="79">
        <f t="shared" si="467"/>
        <v>5.3851648071345037</v>
      </c>
      <c r="R417">
        <f t="shared" si="468"/>
        <v>3</v>
      </c>
      <c r="W417" s="50" t="s">
        <v>492</v>
      </c>
      <c r="X417" s="53">
        <v>19</v>
      </c>
      <c r="Y417" s="53">
        <v>5</v>
      </c>
      <c r="Z417">
        <f t="shared" si="486"/>
        <v>15.722992717673057</v>
      </c>
      <c r="AA417">
        <f t="shared" si="487"/>
        <v>3.5992369925141432</v>
      </c>
      <c r="AB417">
        <f t="shared" si="488"/>
        <v>25.635279082884665</v>
      </c>
      <c r="AC417">
        <f t="shared" si="489"/>
        <v>24.418230894149559</v>
      </c>
      <c r="AD417">
        <f t="shared" si="490"/>
        <v>12.639029998634285</v>
      </c>
      <c r="AE417" s="79">
        <f t="shared" si="469"/>
        <v>3.5992369925141432</v>
      </c>
      <c r="AF417">
        <v>2</v>
      </c>
      <c r="AK417" s="50" t="s">
        <v>492</v>
      </c>
      <c r="AL417" s="53">
        <v>19</v>
      </c>
      <c r="AM417" s="53">
        <v>5</v>
      </c>
      <c r="AN417">
        <f t="shared" si="491"/>
        <v>11.338349576291401</v>
      </c>
      <c r="AO417">
        <f t="shared" si="492"/>
        <v>2.5959840754272436</v>
      </c>
      <c r="AP417">
        <f t="shared" si="493"/>
        <v>25.951449636151633</v>
      </c>
      <c r="AQ417">
        <f t="shared" si="494"/>
        <v>23.589074683693909</v>
      </c>
      <c r="AR417">
        <f t="shared" si="495"/>
        <v>13.2947550193559</v>
      </c>
      <c r="AS417" s="79">
        <f t="shared" si="470"/>
        <v>2.5959840754272436</v>
      </c>
      <c r="AT417">
        <f t="shared" si="496"/>
        <v>2</v>
      </c>
      <c r="AY417" s="50" t="s">
        <v>492</v>
      </c>
      <c r="AZ417" s="53">
        <v>19</v>
      </c>
      <c r="BA417" s="53">
        <v>5</v>
      </c>
      <c r="BB417">
        <f t="shared" si="497"/>
        <v>5.4416488298166215</v>
      </c>
      <c r="BC417">
        <f t="shared" si="498"/>
        <v>3.3187179573259575</v>
      </c>
      <c r="BD417">
        <f t="shared" si="499"/>
        <v>26.048152255192093</v>
      </c>
      <c r="BE417">
        <f t="shared" si="500"/>
        <v>23.589074683693909</v>
      </c>
      <c r="BF417">
        <f t="shared" si="501"/>
        <v>13.017450828661408</v>
      </c>
      <c r="BG417" s="79">
        <f t="shared" si="471"/>
        <v>3.3187179573259575</v>
      </c>
      <c r="BH417">
        <f t="shared" si="502"/>
        <v>2</v>
      </c>
      <c r="BM417" s="50" t="s">
        <v>492</v>
      </c>
      <c r="BN417" s="53">
        <v>19</v>
      </c>
      <c r="BO417" s="53">
        <v>5</v>
      </c>
      <c r="BP417">
        <f t="shared" si="503"/>
        <v>8.6956653609948287</v>
      </c>
      <c r="BQ417">
        <f t="shared" si="504"/>
        <v>2.8757309891532974</v>
      </c>
      <c r="BR417">
        <f t="shared" si="505"/>
        <v>25.980708659387862</v>
      </c>
      <c r="BS417">
        <f t="shared" si="506"/>
        <v>21.420084033448607</v>
      </c>
      <c r="BT417">
        <f t="shared" si="507"/>
        <v>17.234421044229663</v>
      </c>
      <c r="BU417" s="79">
        <f t="shared" si="472"/>
        <v>2.8757309891532974</v>
      </c>
      <c r="BV417">
        <f t="shared" si="473"/>
        <v>2</v>
      </c>
      <c r="CA417" s="50" t="s">
        <v>492</v>
      </c>
      <c r="CB417" s="53">
        <v>19</v>
      </c>
      <c r="CC417" s="53">
        <v>5</v>
      </c>
      <c r="CD417">
        <f t="shared" si="508"/>
        <v>10.516548641084825</v>
      </c>
      <c r="CE417">
        <f t="shared" si="509"/>
        <v>1.45827887557004</v>
      </c>
      <c r="CF417">
        <f t="shared" si="510"/>
        <v>26.095055262931918</v>
      </c>
      <c r="CG417">
        <f t="shared" si="511"/>
        <v>21.420084033448607</v>
      </c>
      <c r="CH417">
        <f t="shared" si="512"/>
        <v>20.334229424020261</v>
      </c>
      <c r="CI417" s="79">
        <f t="shared" si="474"/>
        <v>1.45827887557004</v>
      </c>
      <c r="CJ417">
        <f t="shared" si="475"/>
        <v>2</v>
      </c>
      <c r="CO417" s="50" t="s">
        <v>492</v>
      </c>
      <c r="CP417" s="53">
        <v>19</v>
      </c>
      <c r="CQ417" s="53">
        <v>5</v>
      </c>
      <c r="CR417">
        <f t="shared" si="513"/>
        <v>10.4597952966806</v>
      </c>
      <c r="CS417">
        <f t="shared" si="514"/>
        <v>0.87213817712562003</v>
      </c>
      <c r="CT417">
        <f t="shared" si="515"/>
        <v>18.279969803514142</v>
      </c>
      <c r="CU417">
        <f t="shared" si="516"/>
        <v>21.420084033448607</v>
      </c>
      <c r="CV417">
        <f t="shared" si="517"/>
        <v>22.987920591088919</v>
      </c>
      <c r="CW417" s="79">
        <f t="shared" si="476"/>
        <v>0.87213817712562003</v>
      </c>
      <c r="CX417">
        <f t="shared" si="477"/>
        <v>2</v>
      </c>
      <c r="DC417" s="50" t="s">
        <v>492</v>
      </c>
      <c r="DD417" s="53">
        <v>19</v>
      </c>
      <c r="DE417" s="53">
        <v>5</v>
      </c>
      <c r="DF417">
        <f t="shared" si="518"/>
        <v>10.524625988993462</v>
      </c>
      <c r="DG417">
        <f t="shared" si="519"/>
        <v>0.94104528758832662</v>
      </c>
      <c r="DH417">
        <f t="shared" si="520"/>
        <v>16.857142856999999</v>
      </c>
      <c r="DI417">
        <f t="shared" si="521"/>
        <v>25.61622300295133</v>
      </c>
      <c r="DJ417">
        <f t="shared" si="522"/>
        <v>23.057491557165324</v>
      </c>
      <c r="DK417" s="79">
        <f t="shared" si="478"/>
        <v>0.94104528758832662</v>
      </c>
      <c r="DL417">
        <f t="shared" si="479"/>
        <v>2</v>
      </c>
      <c r="DQ417" s="50" t="s">
        <v>492</v>
      </c>
      <c r="DR417" s="53">
        <v>19</v>
      </c>
      <c r="DS417" s="53">
        <v>5</v>
      </c>
      <c r="DT417">
        <f t="shared" si="523"/>
        <v>10.838952573536233</v>
      </c>
      <c r="DU417">
        <f t="shared" si="524"/>
        <v>0.87687183076170849</v>
      </c>
      <c r="DV417">
        <f t="shared" si="525"/>
        <v>15.769096330982045</v>
      </c>
      <c r="DW417">
        <f t="shared" si="526"/>
        <v>25.577146858686866</v>
      </c>
      <c r="DX417">
        <f t="shared" si="527"/>
        <v>23.08919815755851</v>
      </c>
      <c r="DY417" s="79">
        <f t="shared" si="480"/>
        <v>0.87687183076170849</v>
      </c>
      <c r="DZ417">
        <f t="shared" si="481"/>
        <v>2</v>
      </c>
      <c r="EE417" s="50" t="s">
        <v>492</v>
      </c>
      <c r="EF417" s="53">
        <v>19</v>
      </c>
      <c r="EG417" s="53">
        <v>5</v>
      </c>
      <c r="EH417">
        <f t="shared" si="528"/>
        <v>10.682804772165081</v>
      </c>
      <c r="EI417">
        <f t="shared" si="529"/>
        <v>0.86807626150960249</v>
      </c>
      <c r="EJ417">
        <f t="shared" si="530"/>
        <v>15.769096330982045</v>
      </c>
      <c r="EK417">
        <f t="shared" si="531"/>
        <v>25.577146858686866</v>
      </c>
      <c r="EL417">
        <f t="shared" si="532"/>
        <v>23.261632574285603</v>
      </c>
      <c r="EM417" s="79">
        <f t="shared" si="482"/>
        <v>0.86807626150960249</v>
      </c>
      <c r="EN417">
        <f t="shared" si="483"/>
        <v>2</v>
      </c>
      <c r="ES417" s="50" t="s">
        <v>492</v>
      </c>
      <c r="ET417" s="53">
        <v>19</v>
      </c>
      <c r="EU417" s="53">
        <v>5</v>
      </c>
      <c r="EV417">
        <f t="shared" si="533"/>
        <v>10.514098220591046</v>
      </c>
      <c r="EW417">
        <f t="shared" si="534"/>
        <v>0.84034331709608312</v>
      </c>
      <c r="EX417">
        <f t="shared" si="535"/>
        <v>15.769096330982045</v>
      </c>
      <c r="EY417">
        <f t="shared" si="536"/>
        <v>25.577146858686866</v>
      </c>
      <c r="EZ417">
        <f t="shared" si="537"/>
        <v>23.261632574285603</v>
      </c>
      <c r="FA417" s="79">
        <f t="shared" si="484"/>
        <v>0.84034331709608312</v>
      </c>
      <c r="FB417">
        <f t="shared" si="485"/>
        <v>2</v>
      </c>
    </row>
    <row r="418" spans="1:158">
      <c r="A418" s="50" t="s">
        <v>867</v>
      </c>
      <c r="B418" s="51">
        <v>17</v>
      </c>
      <c r="C418" s="51">
        <v>17</v>
      </c>
      <c r="H418" s="1">
        <v>417</v>
      </c>
      <c r="I418" s="50" t="s">
        <v>795</v>
      </c>
      <c r="J418" s="53">
        <v>19</v>
      </c>
      <c r="K418" s="53">
        <v>35</v>
      </c>
      <c r="L418">
        <f t="shared" si="462"/>
        <v>35.777087639996637</v>
      </c>
      <c r="M418">
        <f t="shared" si="463"/>
        <v>30</v>
      </c>
      <c r="N418">
        <f t="shared" si="464"/>
        <v>20.248456731316587</v>
      </c>
      <c r="O418">
        <f t="shared" si="465"/>
        <v>21.095023109728988</v>
      </c>
      <c r="P418">
        <f t="shared" si="466"/>
        <v>22.847319317591726</v>
      </c>
      <c r="Q418" s="79">
        <f t="shared" si="467"/>
        <v>20.248456731316587</v>
      </c>
      <c r="R418">
        <f t="shared" si="468"/>
        <v>3</v>
      </c>
      <c r="W418" s="50" t="s">
        <v>494</v>
      </c>
      <c r="X418" s="53">
        <v>19</v>
      </c>
      <c r="Y418" s="53">
        <v>5</v>
      </c>
      <c r="Z418">
        <f t="shared" si="486"/>
        <v>15.722992717673057</v>
      </c>
      <c r="AA418">
        <f t="shared" si="487"/>
        <v>3.5992369925141432</v>
      </c>
      <c r="AB418">
        <f t="shared" si="488"/>
        <v>25.635279082884665</v>
      </c>
      <c r="AC418">
        <f t="shared" si="489"/>
        <v>24.418230894149559</v>
      </c>
      <c r="AD418">
        <f t="shared" si="490"/>
        <v>12.639029998634285</v>
      </c>
      <c r="AE418" s="79">
        <f t="shared" si="469"/>
        <v>3.5992369925141432</v>
      </c>
      <c r="AF418">
        <v>2</v>
      </c>
      <c r="AK418" s="50" t="s">
        <v>494</v>
      </c>
      <c r="AL418" s="53">
        <v>19</v>
      </c>
      <c r="AM418" s="53">
        <v>5</v>
      </c>
      <c r="AN418">
        <f t="shared" si="491"/>
        <v>11.338349576291401</v>
      </c>
      <c r="AO418">
        <f t="shared" si="492"/>
        <v>2.5959840754272436</v>
      </c>
      <c r="AP418">
        <f t="shared" si="493"/>
        <v>25.951449636151633</v>
      </c>
      <c r="AQ418">
        <f t="shared" si="494"/>
        <v>23.589074683693909</v>
      </c>
      <c r="AR418">
        <f t="shared" si="495"/>
        <v>13.2947550193559</v>
      </c>
      <c r="AS418" s="79">
        <f t="shared" si="470"/>
        <v>2.5959840754272436</v>
      </c>
      <c r="AT418">
        <f t="shared" si="496"/>
        <v>2</v>
      </c>
      <c r="AY418" s="50" t="s">
        <v>494</v>
      </c>
      <c r="AZ418" s="53">
        <v>19</v>
      </c>
      <c r="BA418" s="53">
        <v>5</v>
      </c>
      <c r="BB418">
        <f t="shared" si="497"/>
        <v>5.4416488298166215</v>
      </c>
      <c r="BC418">
        <f t="shared" si="498"/>
        <v>3.3187179573259575</v>
      </c>
      <c r="BD418">
        <f t="shared" si="499"/>
        <v>26.048152255192093</v>
      </c>
      <c r="BE418">
        <f t="shared" si="500"/>
        <v>23.589074683693909</v>
      </c>
      <c r="BF418">
        <f t="shared" si="501"/>
        <v>13.017450828661408</v>
      </c>
      <c r="BG418" s="79">
        <f t="shared" si="471"/>
        <v>3.3187179573259575</v>
      </c>
      <c r="BH418">
        <f t="shared" si="502"/>
        <v>2</v>
      </c>
      <c r="BM418" s="50" t="s">
        <v>494</v>
      </c>
      <c r="BN418" s="53">
        <v>19</v>
      </c>
      <c r="BO418" s="53">
        <v>5</v>
      </c>
      <c r="BP418">
        <f t="shared" si="503"/>
        <v>8.6956653609948287</v>
      </c>
      <c r="BQ418">
        <f t="shared" si="504"/>
        <v>2.8757309891532974</v>
      </c>
      <c r="BR418">
        <f t="shared" si="505"/>
        <v>25.980708659387862</v>
      </c>
      <c r="BS418">
        <f t="shared" si="506"/>
        <v>21.420084033448607</v>
      </c>
      <c r="BT418">
        <f t="shared" si="507"/>
        <v>17.234421044229663</v>
      </c>
      <c r="BU418" s="79">
        <f t="shared" si="472"/>
        <v>2.8757309891532974</v>
      </c>
      <c r="BV418">
        <f t="shared" si="473"/>
        <v>2</v>
      </c>
      <c r="CA418" s="50" t="s">
        <v>494</v>
      </c>
      <c r="CB418" s="53">
        <v>19</v>
      </c>
      <c r="CC418" s="53">
        <v>5</v>
      </c>
      <c r="CD418">
        <f t="shared" si="508"/>
        <v>10.516548641084825</v>
      </c>
      <c r="CE418">
        <f t="shared" si="509"/>
        <v>1.45827887557004</v>
      </c>
      <c r="CF418">
        <f t="shared" si="510"/>
        <v>26.095055262931918</v>
      </c>
      <c r="CG418">
        <f t="shared" si="511"/>
        <v>21.420084033448607</v>
      </c>
      <c r="CH418">
        <f t="shared" si="512"/>
        <v>20.334229424020261</v>
      </c>
      <c r="CI418" s="79">
        <f t="shared" si="474"/>
        <v>1.45827887557004</v>
      </c>
      <c r="CJ418">
        <f t="shared" si="475"/>
        <v>2</v>
      </c>
      <c r="CO418" s="50" t="s">
        <v>494</v>
      </c>
      <c r="CP418" s="53">
        <v>19</v>
      </c>
      <c r="CQ418" s="53">
        <v>5</v>
      </c>
      <c r="CR418">
        <f t="shared" si="513"/>
        <v>10.4597952966806</v>
      </c>
      <c r="CS418">
        <f t="shared" si="514"/>
        <v>0.87213817712562003</v>
      </c>
      <c r="CT418">
        <f t="shared" si="515"/>
        <v>18.279969803514142</v>
      </c>
      <c r="CU418">
        <f t="shared" si="516"/>
        <v>21.420084033448607</v>
      </c>
      <c r="CV418">
        <f t="shared" si="517"/>
        <v>22.987920591088919</v>
      </c>
      <c r="CW418" s="79">
        <f t="shared" si="476"/>
        <v>0.87213817712562003</v>
      </c>
      <c r="CX418">
        <f t="shared" si="477"/>
        <v>2</v>
      </c>
      <c r="DC418" s="50" t="s">
        <v>494</v>
      </c>
      <c r="DD418" s="53">
        <v>19</v>
      </c>
      <c r="DE418" s="53">
        <v>5</v>
      </c>
      <c r="DF418">
        <f t="shared" si="518"/>
        <v>10.524625988993462</v>
      </c>
      <c r="DG418">
        <f t="shared" si="519"/>
        <v>0.94104528758832662</v>
      </c>
      <c r="DH418">
        <f t="shared" si="520"/>
        <v>16.857142856999999</v>
      </c>
      <c r="DI418">
        <f t="shared" si="521"/>
        <v>25.61622300295133</v>
      </c>
      <c r="DJ418">
        <f t="shared" si="522"/>
        <v>23.057491557165324</v>
      </c>
      <c r="DK418" s="79">
        <f t="shared" si="478"/>
        <v>0.94104528758832662</v>
      </c>
      <c r="DL418">
        <f t="shared" si="479"/>
        <v>2</v>
      </c>
      <c r="DQ418" s="50" t="s">
        <v>494</v>
      </c>
      <c r="DR418" s="53">
        <v>19</v>
      </c>
      <c r="DS418" s="53">
        <v>5</v>
      </c>
      <c r="DT418">
        <f t="shared" si="523"/>
        <v>10.838952573536233</v>
      </c>
      <c r="DU418">
        <f t="shared" si="524"/>
        <v>0.87687183076170849</v>
      </c>
      <c r="DV418">
        <f t="shared" si="525"/>
        <v>15.769096330982045</v>
      </c>
      <c r="DW418">
        <f t="shared" si="526"/>
        <v>25.577146858686866</v>
      </c>
      <c r="DX418">
        <f t="shared" si="527"/>
        <v>23.08919815755851</v>
      </c>
      <c r="DY418" s="79">
        <f t="shared" si="480"/>
        <v>0.87687183076170849</v>
      </c>
      <c r="DZ418">
        <f t="shared" si="481"/>
        <v>2</v>
      </c>
      <c r="EE418" s="50" t="s">
        <v>494</v>
      </c>
      <c r="EF418" s="53">
        <v>19</v>
      </c>
      <c r="EG418" s="53">
        <v>5</v>
      </c>
      <c r="EH418">
        <f t="shared" si="528"/>
        <v>10.682804772165081</v>
      </c>
      <c r="EI418">
        <f t="shared" si="529"/>
        <v>0.86807626150960249</v>
      </c>
      <c r="EJ418">
        <f t="shared" si="530"/>
        <v>15.769096330982045</v>
      </c>
      <c r="EK418">
        <f t="shared" si="531"/>
        <v>25.577146858686866</v>
      </c>
      <c r="EL418">
        <f t="shared" si="532"/>
        <v>23.261632574285603</v>
      </c>
      <c r="EM418" s="79">
        <f t="shared" si="482"/>
        <v>0.86807626150960249</v>
      </c>
      <c r="EN418">
        <f t="shared" si="483"/>
        <v>2</v>
      </c>
      <c r="ES418" s="50" t="s">
        <v>494</v>
      </c>
      <c r="ET418" s="53">
        <v>19</v>
      </c>
      <c r="EU418" s="53">
        <v>5</v>
      </c>
      <c r="EV418">
        <f t="shared" si="533"/>
        <v>10.514098220591046</v>
      </c>
      <c r="EW418">
        <f t="shared" si="534"/>
        <v>0.84034331709608312</v>
      </c>
      <c r="EX418">
        <f t="shared" si="535"/>
        <v>15.769096330982045</v>
      </c>
      <c r="EY418">
        <f t="shared" si="536"/>
        <v>25.577146858686866</v>
      </c>
      <c r="EZ418">
        <f t="shared" si="537"/>
        <v>23.261632574285603</v>
      </c>
      <c r="FA418" s="79">
        <f t="shared" si="484"/>
        <v>0.84034331709608312</v>
      </c>
      <c r="FB418">
        <f t="shared" si="485"/>
        <v>2</v>
      </c>
    </row>
    <row r="419" spans="1:158">
      <c r="A419" s="50" t="s">
        <v>869</v>
      </c>
      <c r="B419" s="51">
        <v>21</v>
      </c>
      <c r="C419" s="51">
        <v>25</v>
      </c>
      <c r="H419" s="1">
        <v>418</v>
      </c>
      <c r="I419" s="50" t="s">
        <v>1032</v>
      </c>
      <c r="J419" s="51">
        <v>20</v>
      </c>
      <c r="K419" s="51">
        <v>36</v>
      </c>
      <c r="L419">
        <f t="shared" si="462"/>
        <v>37.12142238654117</v>
      </c>
      <c r="M419">
        <f t="shared" si="463"/>
        <v>31.016124838541646</v>
      </c>
      <c r="N419">
        <f t="shared" si="464"/>
        <v>21.633307652783937</v>
      </c>
      <c r="O419">
        <f t="shared" si="465"/>
        <v>22.472205054244231</v>
      </c>
      <c r="P419">
        <f t="shared" si="466"/>
        <v>24.166091947189145</v>
      </c>
      <c r="Q419" s="79">
        <f t="shared" si="467"/>
        <v>21.633307652783937</v>
      </c>
      <c r="R419">
        <f t="shared" si="468"/>
        <v>3</v>
      </c>
      <c r="W419" s="50" t="s">
        <v>500</v>
      </c>
      <c r="X419" s="53">
        <v>19</v>
      </c>
      <c r="Y419" s="53">
        <v>5</v>
      </c>
      <c r="Z419">
        <f t="shared" si="486"/>
        <v>15.722992717673057</v>
      </c>
      <c r="AA419">
        <f t="shared" si="487"/>
        <v>3.5992369925141432</v>
      </c>
      <c r="AB419">
        <f t="shared" si="488"/>
        <v>25.635279082884665</v>
      </c>
      <c r="AC419">
        <f t="shared" si="489"/>
        <v>24.418230894149559</v>
      </c>
      <c r="AD419">
        <f t="shared" si="490"/>
        <v>12.639029998634285</v>
      </c>
      <c r="AE419" s="79">
        <f t="shared" si="469"/>
        <v>3.5992369925141432</v>
      </c>
      <c r="AF419">
        <v>2</v>
      </c>
      <c r="AK419" s="50" t="s">
        <v>500</v>
      </c>
      <c r="AL419" s="53">
        <v>19</v>
      </c>
      <c r="AM419" s="53">
        <v>5</v>
      </c>
      <c r="AN419">
        <f t="shared" si="491"/>
        <v>11.338349576291401</v>
      </c>
      <c r="AO419">
        <f t="shared" si="492"/>
        <v>2.5959840754272436</v>
      </c>
      <c r="AP419">
        <f t="shared" si="493"/>
        <v>25.951449636151633</v>
      </c>
      <c r="AQ419">
        <f t="shared" si="494"/>
        <v>23.589074683693909</v>
      </c>
      <c r="AR419">
        <f t="shared" si="495"/>
        <v>13.2947550193559</v>
      </c>
      <c r="AS419" s="79">
        <f t="shared" si="470"/>
        <v>2.5959840754272436</v>
      </c>
      <c r="AT419">
        <f t="shared" si="496"/>
        <v>2</v>
      </c>
      <c r="AY419" s="50" t="s">
        <v>500</v>
      </c>
      <c r="AZ419" s="53">
        <v>19</v>
      </c>
      <c r="BA419" s="53">
        <v>5</v>
      </c>
      <c r="BB419">
        <f t="shared" si="497"/>
        <v>5.4416488298166215</v>
      </c>
      <c r="BC419">
        <f t="shared" si="498"/>
        <v>3.3187179573259575</v>
      </c>
      <c r="BD419">
        <f t="shared" si="499"/>
        <v>26.048152255192093</v>
      </c>
      <c r="BE419">
        <f t="shared" si="500"/>
        <v>23.589074683693909</v>
      </c>
      <c r="BF419">
        <f t="shared" si="501"/>
        <v>13.017450828661408</v>
      </c>
      <c r="BG419" s="79">
        <f t="shared" si="471"/>
        <v>3.3187179573259575</v>
      </c>
      <c r="BH419">
        <f t="shared" si="502"/>
        <v>2</v>
      </c>
      <c r="BM419" s="50" t="s">
        <v>500</v>
      </c>
      <c r="BN419" s="53">
        <v>19</v>
      </c>
      <c r="BO419" s="53">
        <v>5</v>
      </c>
      <c r="BP419">
        <f t="shared" si="503"/>
        <v>8.6956653609948287</v>
      </c>
      <c r="BQ419">
        <f t="shared" si="504"/>
        <v>2.8757309891532974</v>
      </c>
      <c r="BR419">
        <f t="shared" si="505"/>
        <v>25.980708659387862</v>
      </c>
      <c r="BS419">
        <f t="shared" si="506"/>
        <v>21.420084033448607</v>
      </c>
      <c r="BT419">
        <f t="shared" si="507"/>
        <v>17.234421044229663</v>
      </c>
      <c r="BU419" s="79">
        <f t="shared" si="472"/>
        <v>2.8757309891532974</v>
      </c>
      <c r="BV419">
        <f t="shared" si="473"/>
        <v>2</v>
      </c>
      <c r="CA419" s="50" t="s">
        <v>500</v>
      </c>
      <c r="CB419" s="53">
        <v>19</v>
      </c>
      <c r="CC419" s="53">
        <v>5</v>
      </c>
      <c r="CD419">
        <f t="shared" si="508"/>
        <v>10.516548641084825</v>
      </c>
      <c r="CE419">
        <f t="shared" si="509"/>
        <v>1.45827887557004</v>
      </c>
      <c r="CF419">
        <f t="shared" si="510"/>
        <v>26.095055262931918</v>
      </c>
      <c r="CG419">
        <f t="shared" si="511"/>
        <v>21.420084033448607</v>
      </c>
      <c r="CH419">
        <f t="shared" si="512"/>
        <v>20.334229424020261</v>
      </c>
      <c r="CI419" s="79">
        <f t="shared" si="474"/>
        <v>1.45827887557004</v>
      </c>
      <c r="CJ419">
        <f t="shared" si="475"/>
        <v>2</v>
      </c>
      <c r="CO419" s="50" t="s">
        <v>500</v>
      </c>
      <c r="CP419" s="53">
        <v>19</v>
      </c>
      <c r="CQ419" s="53">
        <v>5</v>
      </c>
      <c r="CR419">
        <f t="shared" si="513"/>
        <v>10.4597952966806</v>
      </c>
      <c r="CS419">
        <f t="shared" si="514"/>
        <v>0.87213817712562003</v>
      </c>
      <c r="CT419">
        <f t="shared" si="515"/>
        <v>18.279969803514142</v>
      </c>
      <c r="CU419">
        <f t="shared" si="516"/>
        <v>21.420084033448607</v>
      </c>
      <c r="CV419">
        <f t="shared" si="517"/>
        <v>22.987920591088919</v>
      </c>
      <c r="CW419" s="79">
        <f t="shared" si="476"/>
        <v>0.87213817712562003</v>
      </c>
      <c r="CX419">
        <f t="shared" si="477"/>
        <v>2</v>
      </c>
      <c r="DC419" s="50" t="s">
        <v>500</v>
      </c>
      <c r="DD419" s="53">
        <v>19</v>
      </c>
      <c r="DE419" s="53">
        <v>5</v>
      </c>
      <c r="DF419">
        <f t="shared" si="518"/>
        <v>10.524625988993462</v>
      </c>
      <c r="DG419">
        <f t="shared" si="519"/>
        <v>0.94104528758832662</v>
      </c>
      <c r="DH419">
        <f t="shared" si="520"/>
        <v>16.857142856999999</v>
      </c>
      <c r="DI419">
        <f t="shared" si="521"/>
        <v>25.61622300295133</v>
      </c>
      <c r="DJ419">
        <f t="shared" si="522"/>
        <v>23.057491557165324</v>
      </c>
      <c r="DK419" s="79">
        <f t="shared" si="478"/>
        <v>0.94104528758832662</v>
      </c>
      <c r="DL419">
        <f t="shared" si="479"/>
        <v>2</v>
      </c>
      <c r="DQ419" s="50" t="s">
        <v>500</v>
      </c>
      <c r="DR419" s="53">
        <v>19</v>
      </c>
      <c r="DS419" s="53">
        <v>5</v>
      </c>
      <c r="DT419">
        <f t="shared" si="523"/>
        <v>10.838952573536233</v>
      </c>
      <c r="DU419">
        <f t="shared" si="524"/>
        <v>0.87687183076170849</v>
      </c>
      <c r="DV419">
        <f t="shared" si="525"/>
        <v>15.769096330982045</v>
      </c>
      <c r="DW419">
        <f t="shared" si="526"/>
        <v>25.577146858686866</v>
      </c>
      <c r="DX419">
        <f t="shared" si="527"/>
        <v>23.08919815755851</v>
      </c>
      <c r="DY419" s="79">
        <f t="shared" si="480"/>
        <v>0.87687183076170849</v>
      </c>
      <c r="DZ419">
        <f t="shared" si="481"/>
        <v>2</v>
      </c>
      <c r="EE419" s="50" t="s">
        <v>500</v>
      </c>
      <c r="EF419" s="53">
        <v>19</v>
      </c>
      <c r="EG419" s="53">
        <v>5</v>
      </c>
      <c r="EH419">
        <f t="shared" si="528"/>
        <v>10.682804772165081</v>
      </c>
      <c r="EI419">
        <f t="shared" si="529"/>
        <v>0.86807626150960249</v>
      </c>
      <c r="EJ419">
        <f t="shared" si="530"/>
        <v>15.769096330982045</v>
      </c>
      <c r="EK419">
        <f t="shared" si="531"/>
        <v>25.577146858686866</v>
      </c>
      <c r="EL419">
        <f t="shared" si="532"/>
        <v>23.261632574285603</v>
      </c>
      <c r="EM419" s="79">
        <f t="shared" si="482"/>
        <v>0.86807626150960249</v>
      </c>
      <c r="EN419">
        <f t="shared" si="483"/>
        <v>2</v>
      </c>
      <c r="ES419" s="50" t="s">
        <v>500</v>
      </c>
      <c r="ET419" s="53">
        <v>19</v>
      </c>
      <c r="EU419" s="53">
        <v>5</v>
      </c>
      <c r="EV419">
        <f t="shared" si="533"/>
        <v>10.514098220591046</v>
      </c>
      <c r="EW419">
        <f t="shared" si="534"/>
        <v>0.84034331709608312</v>
      </c>
      <c r="EX419">
        <f t="shared" si="535"/>
        <v>15.769096330982045</v>
      </c>
      <c r="EY419">
        <f t="shared" si="536"/>
        <v>25.577146858686866</v>
      </c>
      <c r="EZ419">
        <f t="shared" si="537"/>
        <v>23.261632574285603</v>
      </c>
      <c r="FA419" s="79">
        <f t="shared" si="484"/>
        <v>0.84034331709608312</v>
      </c>
      <c r="FB419">
        <f t="shared" si="485"/>
        <v>2</v>
      </c>
    </row>
    <row r="420" spans="1:158">
      <c r="A420" s="50" t="s">
        <v>870</v>
      </c>
      <c r="B420" s="51">
        <v>16</v>
      </c>
      <c r="C420" s="51">
        <v>2</v>
      </c>
      <c r="H420" s="1">
        <v>419</v>
      </c>
      <c r="I420" s="50" t="s">
        <v>1044</v>
      </c>
      <c r="J420" s="51">
        <v>19</v>
      </c>
      <c r="K420" s="51">
        <v>23</v>
      </c>
      <c r="L420">
        <f t="shared" si="462"/>
        <v>25.612496949731394</v>
      </c>
      <c r="M420">
        <f t="shared" si="463"/>
        <v>18</v>
      </c>
      <c r="N420">
        <f t="shared" si="464"/>
        <v>17.029386365926403</v>
      </c>
      <c r="O420">
        <f t="shared" si="465"/>
        <v>18.027756377319946</v>
      </c>
      <c r="P420">
        <f t="shared" si="466"/>
        <v>12.727922061357855</v>
      </c>
      <c r="Q420" s="79">
        <f t="shared" si="467"/>
        <v>12.727922061357855</v>
      </c>
      <c r="R420">
        <f t="shared" si="468"/>
        <v>5</v>
      </c>
      <c r="W420" s="50" t="s">
        <v>510</v>
      </c>
      <c r="X420" s="53">
        <v>19</v>
      </c>
      <c r="Y420" s="53">
        <v>5</v>
      </c>
      <c r="Z420">
        <f t="shared" si="486"/>
        <v>15.722992717673057</v>
      </c>
      <c r="AA420">
        <f t="shared" si="487"/>
        <v>3.5992369925141432</v>
      </c>
      <c r="AB420">
        <f t="shared" si="488"/>
        <v>25.635279082884665</v>
      </c>
      <c r="AC420">
        <f t="shared" si="489"/>
        <v>24.418230894149559</v>
      </c>
      <c r="AD420">
        <f t="shared" si="490"/>
        <v>12.639029998634285</v>
      </c>
      <c r="AE420" s="79">
        <f t="shared" si="469"/>
        <v>3.5992369925141432</v>
      </c>
      <c r="AF420">
        <v>2</v>
      </c>
      <c r="AK420" s="50" t="s">
        <v>510</v>
      </c>
      <c r="AL420" s="53">
        <v>19</v>
      </c>
      <c r="AM420" s="53">
        <v>5</v>
      </c>
      <c r="AN420">
        <f t="shared" si="491"/>
        <v>11.338349576291401</v>
      </c>
      <c r="AO420">
        <f t="shared" si="492"/>
        <v>2.5959840754272436</v>
      </c>
      <c r="AP420">
        <f t="shared" si="493"/>
        <v>25.951449636151633</v>
      </c>
      <c r="AQ420">
        <f t="shared" si="494"/>
        <v>23.589074683693909</v>
      </c>
      <c r="AR420">
        <f t="shared" si="495"/>
        <v>13.2947550193559</v>
      </c>
      <c r="AS420" s="79">
        <f t="shared" si="470"/>
        <v>2.5959840754272436</v>
      </c>
      <c r="AT420">
        <f t="shared" si="496"/>
        <v>2</v>
      </c>
      <c r="AY420" s="50" t="s">
        <v>510</v>
      </c>
      <c r="AZ420" s="53">
        <v>19</v>
      </c>
      <c r="BA420" s="53">
        <v>5</v>
      </c>
      <c r="BB420">
        <f t="shared" si="497"/>
        <v>5.4416488298166215</v>
      </c>
      <c r="BC420">
        <f t="shared" si="498"/>
        <v>3.3187179573259575</v>
      </c>
      <c r="BD420">
        <f t="shared" si="499"/>
        <v>26.048152255192093</v>
      </c>
      <c r="BE420">
        <f t="shared" si="500"/>
        <v>23.589074683693909</v>
      </c>
      <c r="BF420">
        <f t="shared" si="501"/>
        <v>13.017450828661408</v>
      </c>
      <c r="BG420" s="79">
        <f t="shared" si="471"/>
        <v>3.3187179573259575</v>
      </c>
      <c r="BH420">
        <f t="shared" si="502"/>
        <v>2</v>
      </c>
      <c r="BM420" s="50" t="s">
        <v>510</v>
      </c>
      <c r="BN420" s="53">
        <v>19</v>
      </c>
      <c r="BO420" s="53">
        <v>5</v>
      </c>
      <c r="BP420">
        <f t="shared" si="503"/>
        <v>8.6956653609948287</v>
      </c>
      <c r="BQ420">
        <f t="shared" si="504"/>
        <v>2.8757309891532974</v>
      </c>
      <c r="BR420">
        <f t="shared" si="505"/>
        <v>25.980708659387862</v>
      </c>
      <c r="BS420">
        <f t="shared" si="506"/>
        <v>21.420084033448607</v>
      </c>
      <c r="BT420">
        <f t="shared" si="507"/>
        <v>17.234421044229663</v>
      </c>
      <c r="BU420" s="79">
        <f t="shared" si="472"/>
        <v>2.8757309891532974</v>
      </c>
      <c r="BV420">
        <f t="shared" si="473"/>
        <v>2</v>
      </c>
      <c r="CA420" s="50" t="s">
        <v>510</v>
      </c>
      <c r="CB420" s="53">
        <v>19</v>
      </c>
      <c r="CC420" s="53">
        <v>5</v>
      </c>
      <c r="CD420">
        <f t="shared" si="508"/>
        <v>10.516548641084825</v>
      </c>
      <c r="CE420">
        <f t="shared" si="509"/>
        <v>1.45827887557004</v>
      </c>
      <c r="CF420">
        <f t="shared" si="510"/>
        <v>26.095055262931918</v>
      </c>
      <c r="CG420">
        <f t="shared" si="511"/>
        <v>21.420084033448607</v>
      </c>
      <c r="CH420">
        <f t="shared" si="512"/>
        <v>20.334229424020261</v>
      </c>
      <c r="CI420" s="79">
        <f t="shared" si="474"/>
        <v>1.45827887557004</v>
      </c>
      <c r="CJ420">
        <f t="shared" si="475"/>
        <v>2</v>
      </c>
      <c r="CO420" s="50" t="s">
        <v>510</v>
      </c>
      <c r="CP420" s="53">
        <v>19</v>
      </c>
      <c r="CQ420" s="53">
        <v>5</v>
      </c>
      <c r="CR420">
        <f t="shared" si="513"/>
        <v>10.4597952966806</v>
      </c>
      <c r="CS420">
        <f t="shared" si="514"/>
        <v>0.87213817712562003</v>
      </c>
      <c r="CT420">
        <f t="shared" si="515"/>
        <v>18.279969803514142</v>
      </c>
      <c r="CU420">
        <f t="shared" si="516"/>
        <v>21.420084033448607</v>
      </c>
      <c r="CV420">
        <f t="shared" si="517"/>
        <v>22.987920591088919</v>
      </c>
      <c r="CW420" s="79">
        <f t="shared" si="476"/>
        <v>0.87213817712562003</v>
      </c>
      <c r="CX420">
        <f t="shared" si="477"/>
        <v>2</v>
      </c>
      <c r="DC420" s="50" t="s">
        <v>510</v>
      </c>
      <c r="DD420" s="53">
        <v>19</v>
      </c>
      <c r="DE420" s="53">
        <v>5</v>
      </c>
      <c r="DF420">
        <f t="shared" si="518"/>
        <v>10.524625988993462</v>
      </c>
      <c r="DG420">
        <f t="shared" si="519"/>
        <v>0.94104528758832662</v>
      </c>
      <c r="DH420">
        <f t="shared" si="520"/>
        <v>16.857142856999999</v>
      </c>
      <c r="DI420">
        <f t="shared" si="521"/>
        <v>25.61622300295133</v>
      </c>
      <c r="DJ420">
        <f t="shared" si="522"/>
        <v>23.057491557165324</v>
      </c>
      <c r="DK420" s="79">
        <f t="shared" si="478"/>
        <v>0.94104528758832662</v>
      </c>
      <c r="DL420">
        <f t="shared" si="479"/>
        <v>2</v>
      </c>
      <c r="DQ420" s="50" t="s">
        <v>510</v>
      </c>
      <c r="DR420" s="53">
        <v>19</v>
      </c>
      <c r="DS420" s="53">
        <v>5</v>
      </c>
      <c r="DT420">
        <f t="shared" si="523"/>
        <v>10.838952573536233</v>
      </c>
      <c r="DU420">
        <f t="shared" si="524"/>
        <v>0.87687183076170849</v>
      </c>
      <c r="DV420">
        <f t="shared" si="525"/>
        <v>15.769096330982045</v>
      </c>
      <c r="DW420">
        <f t="shared" si="526"/>
        <v>25.577146858686866</v>
      </c>
      <c r="DX420">
        <f t="shared" si="527"/>
        <v>23.08919815755851</v>
      </c>
      <c r="DY420" s="79">
        <f t="shared" si="480"/>
        <v>0.87687183076170849</v>
      </c>
      <c r="DZ420">
        <f t="shared" si="481"/>
        <v>2</v>
      </c>
      <c r="EE420" s="50" t="s">
        <v>510</v>
      </c>
      <c r="EF420" s="53">
        <v>19</v>
      </c>
      <c r="EG420" s="53">
        <v>5</v>
      </c>
      <c r="EH420">
        <f t="shared" si="528"/>
        <v>10.682804772165081</v>
      </c>
      <c r="EI420">
        <f t="shared" si="529"/>
        <v>0.86807626150960249</v>
      </c>
      <c r="EJ420">
        <f t="shared" si="530"/>
        <v>15.769096330982045</v>
      </c>
      <c r="EK420">
        <f t="shared" si="531"/>
        <v>25.577146858686866</v>
      </c>
      <c r="EL420">
        <f t="shared" si="532"/>
        <v>23.261632574285603</v>
      </c>
      <c r="EM420" s="79">
        <f t="shared" si="482"/>
        <v>0.86807626150960249</v>
      </c>
      <c r="EN420">
        <f t="shared" si="483"/>
        <v>2</v>
      </c>
      <c r="ES420" s="50" t="s">
        <v>510</v>
      </c>
      <c r="ET420" s="53">
        <v>19</v>
      </c>
      <c r="EU420" s="53">
        <v>5</v>
      </c>
      <c r="EV420">
        <f t="shared" si="533"/>
        <v>10.514098220591046</v>
      </c>
      <c r="EW420">
        <f t="shared" si="534"/>
        <v>0.84034331709608312</v>
      </c>
      <c r="EX420">
        <f t="shared" si="535"/>
        <v>15.769096330982045</v>
      </c>
      <c r="EY420">
        <f t="shared" si="536"/>
        <v>25.577146858686866</v>
      </c>
      <c r="EZ420">
        <f t="shared" si="537"/>
        <v>23.261632574285603</v>
      </c>
      <c r="FA420" s="79">
        <f t="shared" si="484"/>
        <v>0.84034331709608312</v>
      </c>
      <c r="FB420">
        <f t="shared" si="485"/>
        <v>2</v>
      </c>
    </row>
    <row r="421" spans="1:158">
      <c r="A421" s="50" t="s">
        <v>871</v>
      </c>
      <c r="B421" s="51">
        <v>19</v>
      </c>
      <c r="C421" s="51">
        <v>5</v>
      </c>
      <c r="H421" s="1">
        <v>420</v>
      </c>
      <c r="I421" s="50" t="s">
        <v>1150</v>
      </c>
      <c r="J421" s="53">
        <v>19</v>
      </c>
      <c r="K421" s="53">
        <v>8</v>
      </c>
      <c r="L421">
        <f t="shared" si="462"/>
        <v>16.763054614240211</v>
      </c>
      <c r="M421">
        <f t="shared" si="463"/>
        <v>3</v>
      </c>
      <c r="N421">
        <f t="shared" si="464"/>
        <v>23.345235059857504</v>
      </c>
      <c r="O421">
        <f t="shared" si="465"/>
        <v>24.083189157584592</v>
      </c>
      <c r="P421">
        <f t="shared" si="466"/>
        <v>10.816653826391969</v>
      </c>
      <c r="Q421" s="79">
        <f t="shared" si="467"/>
        <v>3</v>
      </c>
      <c r="R421">
        <f t="shared" si="468"/>
        <v>2</v>
      </c>
      <c r="W421" s="50" t="s">
        <v>520</v>
      </c>
      <c r="X421" s="53">
        <v>32</v>
      </c>
      <c r="Y421" s="53">
        <v>7</v>
      </c>
      <c r="Z421">
        <f t="shared" si="486"/>
        <v>28.841159824112481</v>
      </c>
      <c r="AA421">
        <f t="shared" si="487"/>
        <v>10.315452536475664</v>
      </c>
      <c r="AB421">
        <f t="shared" si="488"/>
        <v>33.747254867490838</v>
      </c>
      <c r="AC421">
        <f t="shared" si="489"/>
        <v>34.223529917295203</v>
      </c>
      <c r="AD421">
        <f t="shared" si="490"/>
        <v>19.476848908613054</v>
      </c>
      <c r="AE421" s="79">
        <f t="shared" si="469"/>
        <v>10.315452536475664</v>
      </c>
      <c r="AF421">
        <v>2</v>
      </c>
      <c r="AK421" s="50" t="s">
        <v>520</v>
      </c>
      <c r="AL421" s="53">
        <v>32</v>
      </c>
      <c r="AM421" s="53">
        <v>7</v>
      </c>
      <c r="AN421">
        <f t="shared" si="491"/>
        <v>24.35606178301795</v>
      </c>
      <c r="AO421">
        <f t="shared" si="492"/>
        <v>11.077731930312806</v>
      </c>
      <c r="AP421">
        <f t="shared" si="493"/>
        <v>34.069496793843534</v>
      </c>
      <c r="AQ421">
        <f t="shared" si="494"/>
        <v>33.408249147342168</v>
      </c>
      <c r="AR421">
        <f t="shared" si="495"/>
        <v>19.354513109471107</v>
      </c>
      <c r="AS421" s="79">
        <f t="shared" si="470"/>
        <v>11.077731930312806</v>
      </c>
      <c r="AT421">
        <v>2</v>
      </c>
      <c r="AY421" s="50" t="s">
        <v>520</v>
      </c>
      <c r="AZ421" s="53">
        <v>32</v>
      </c>
      <c r="BA421" s="53">
        <v>7</v>
      </c>
      <c r="BB421">
        <f t="shared" si="497"/>
        <v>18.328799066906829</v>
      </c>
      <c r="BC421">
        <f t="shared" si="498"/>
        <v>11.453408035701766</v>
      </c>
      <c r="BD421">
        <f t="shared" si="499"/>
        <v>34.327297865717149</v>
      </c>
      <c r="BE421">
        <f t="shared" si="500"/>
        <v>33.408249147342168</v>
      </c>
      <c r="BF421">
        <f t="shared" si="501"/>
        <v>18.182776893990027</v>
      </c>
      <c r="BG421" s="79">
        <f t="shared" si="471"/>
        <v>11.453408035701766</v>
      </c>
      <c r="BH421">
        <v>2</v>
      </c>
      <c r="BM421" s="50" t="s">
        <v>520</v>
      </c>
      <c r="BN421" s="53">
        <v>32</v>
      </c>
      <c r="BO421" s="53">
        <v>7</v>
      </c>
      <c r="BP421">
        <f t="shared" si="503"/>
        <v>20.59769602315767</v>
      </c>
      <c r="BQ421">
        <f t="shared" si="504"/>
        <v>10.623738212040832</v>
      </c>
      <c r="BR421">
        <f t="shared" si="505"/>
        <v>34.282001829356339</v>
      </c>
      <c r="BS421">
        <f t="shared" si="506"/>
        <v>32.012809936024048</v>
      </c>
      <c r="BT421">
        <f t="shared" si="507"/>
        <v>19.410346015715081</v>
      </c>
      <c r="BU421" s="79">
        <f t="shared" si="472"/>
        <v>10.623738212040832</v>
      </c>
      <c r="BV421">
        <v>2</v>
      </c>
      <c r="CA421" s="50" t="s">
        <v>520</v>
      </c>
      <c r="CB421" s="53">
        <v>32</v>
      </c>
      <c r="CC421" s="53">
        <v>7</v>
      </c>
      <c r="CD421">
        <f t="shared" si="508"/>
        <v>21.765351790869428</v>
      </c>
      <c r="CE421">
        <f t="shared" si="509"/>
        <v>11.814905247480144</v>
      </c>
      <c r="CF421">
        <f t="shared" si="510"/>
        <v>34.450333414634336</v>
      </c>
      <c r="CG421">
        <f t="shared" si="511"/>
        <v>32.012809936024048</v>
      </c>
      <c r="CH421">
        <f t="shared" si="512"/>
        <v>19.761689311612287</v>
      </c>
      <c r="CI421" s="79">
        <f t="shared" si="474"/>
        <v>11.814905247480144</v>
      </c>
      <c r="CJ421">
        <v>2</v>
      </c>
      <c r="CO421" s="50" t="s">
        <v>520</v>
      </c>
      <c r="CP421" s="53">
        <v>32</v>
      </c>
      <c r="CQ421" s="53">
        <v>7</v>
      </c>
      <c r="CR421">
        <f t="shared" si="513"/>
        <v>21.243464592868595</v>
      </c>
      <c r="CS421">
        <f t="shared" si="514"/>
        <v>12.659408556484779</v>
      </c>
      <c r="CT421">
        <f t="shared" si="515"/>
        <v>29.611072749216447</v>
      </c>
      <c r="CU421">
        <f t="shared" si="516"/>
        <v>32.012809936024048</v>
      </c>
      <c r="CV421">
        <f t="shared" si="517"/>
        <v>20.38383104085711</v>
      </c>
      <c r="CW421" s="79">
        <f t="shared" si="476"/>
        <v>12.659408556484779</v>
      </c>
      <c r="CX421">
        <v>2</v>
      </c>
      <c r="DC421" s="50" t="s">
        <v>520</v>
      </c>
      <c r="DD421" s="53">
        <v>32</v>
      </c>
      <c r="DE421" s="53">
        <v>7</v>
      </c>
      <c r="DF421">
        <f t="shared" si="518"/>
        <v>20.983587921711496</v>
      </c>
      <c r="DG421">
        <f t="shared" si="519"/>
        <v>12.484910399089461</v>
      </c>
      <c r="DH421">
        <f t="shared" si="520"/>
        <v>29.924053528613168</v>
      </c>
      <c r="DI421">
        <f t="shared" si="521"/>
        <v>34.081696186911429</v>
      </c>
      <c r="DJ421">
        <f t="shared" si="522"/>
        <v>20.488731139549618</v>
      </c>
      <c r="DK421" s="79">
        <f t="shared" si="478"/>
        <v>12.484910399089461</v>
      </c>
      <c r="DL421">
        <v>2</v>
      </c>
      <c r="DQ421" s="50" t="s">
        <v>520</v>
      </c>
      <c r="DR421" s="53">
        <v>32</v>
      </c>
      <c r="DS421" s="53">
        <v>7</v>
      </c>
      <c r="DT421">
        <f t="shared" si="523"/>
        <v>20.864929383330484</v>
      </c>
      <c r="DU421">
        <f t="shared" si="524"/>
        <v>13.433051411335528</v>
      </c>
      <c r="DV421">
        <f t="shared" si="525"/>
        <v>28.868298959443237</v>
      </c>
      <c r="DW421">
        <f t="shared" si="526"/>
        <v>34.012102176943365</v>
      </c>
      <c r="DX421">
        <f t="shared" si="527"/>
        <v>20.444073177305036</v>
      </c>
      <c r="DY421" s="79">
        <f t="shared" si="480"/>
        <v>13.433051411335528</v>
      </c>
      <c r="DZ421">
        <v>2</v>
      </c>
      <c r="EE421" s="50" t="s">
        <v>520</v>
      </c>
      <c r="EF421" s="53">
        <v>32</v>
      </c>
      <c r="EG421" s="53">
        <v>7</v>
      </c>
      <c r="EH421">
        <f t="shared" si="528"/>
        <v>20.897736516670726</v>
      </c>
      <c r="EI421">
        <f t="shared" si="529"/>
        <v>12.736696426930983</v>
      </c>
      <c r="EJ421">
        <f t="shared" si="530"/>
        <v>28.868298959443237</v>
      </c>
      <c r="EK421">
        <f t="shared" si="531"/>
        <v>34.012102176943365</v>
      </c>
      <c r="EL421">
        <f t="shared" si="532"/>
        <v>20.532050278066851</v>
      </c>
      <c r="EM421" s="79">
        <f t="shared" si="482"/>
        <v>12.736696426930983</v>
      </c>
      <c r="EN421">
        <v>2</v>
      </c>
      <c r="ES421" s="50" t="s">
        <v>520</v>
      </c>
      <c r="ET421" s="53">
        <v>32</v>
      </c>
      <c r="EU421" s="53">
        <v>7</v>
      </c>
      <c r="EV421">
        <f t="shared" si="533"/>
        <v>20.762409353739169</v>
      </c>
      <c r="EW421">
        <f t="shared" si="534"/>
        <v>12.535412108526309</v>
      </c>
      <c r="EX421">
        <f t="shared" si="535"/>
        <v>28.868298959443237</v>
      </c>
      <c r="EY421">
        <f t="shared" si="536"/>
        <v>34.012102176943365</v>
      </c>
      <c r="EZ421">
        <f t="shared" si="537"/>
        <v>20.532050278066851</v>
      </c>
      <c r="FA421" s="79">
        <f t="shared" si="484"/>
        <v>12.535412108526309</v>
      </c>
      <c r="FB421">
        <v>2</v>
      </c>
    </row>
    <row r="422" spans="1:158">
      <c r="A422" s="50" t="s">
        <v>872</v>
      </c>
      <c r="B422" s="51">
        <v>28</v>
      </c>
      <c r="C422" s="51">
        <v>35</v>
      </c>
      <c r="H422" s="1">
        <v>421</v>
      </c>
      <c r="I422" s="50" t="s">
        <v>889</v>
      </c>
      <c r="J422" s="51">
        <v>1</v>
      </c>
      <c r="K422" s="51">
        <v>1</v>
      </c>
      <c r="L422">
        <f t="shared" si="462"/>
        <v>2.8284271247461903</v>
      </c>
      <c r="M422">
        <f t="shared" si="463"/>
        <v>18.439088914585774</v>
      </c>
      <c r="N422">
        <f t="shared" si="464"/>
        <v>23.021728866442675</v>
      </c>
      <c r="O422">
        <f t="shared" si="465"/>
        <v>23</v>
      </c>
      <c r="P422">
        <f t="shared" si="466"/>
        <v>15.811388300841896</v>
      </c>
      <c r="Q422" s="79">
        <f t="shared" si="467"/>
        <v>2.8284271247461903</v>
      </c>
      <c r="R422">
        <f t="shared" si="468"/>
        <v>1</v>
      </c>
      <c r="W422" s="50" t="s">
        <v>523</v>
      </c>
      <c r="X422" s="53">
        <v>26</v>
      </c>
      <c r="Y422" s="53">
        <v>23</v>
      </c>
      <c r="Z422">
        <f t="shared" si="486"/>
        <v>29.506143428106629</v>
      </c>
      <c r="AA422">
        <f t="shared" si="487"/>
        <v>16.194357340267697</v>
      </c>
      <c r="AB422">
        <f t="shared" si="488"/>
        <v>22.23423221483899</v>
      </c>
      <c r="AC422">
        <f t="shared" si="489"/>
        <v>25.044959572736389</v>
      </c>
      <c r="AD422">
        <f t="shared" si="490"/>
        <v>12.178752086453704</v>
      </c>
      <c r="AE422" s="79">
        <f t="shared" si="469"/>
        <v>12.178752086453704</v>
      </c>
      <c r="AF422">
        <f t="shared" si="538"/>
        <v>5</v>
      </c>
      <c r="AK422" s="50" t="s">
        <v>523</v>
      </c>
      <c r="AL422" s="53">
        <v>26</v>
      </c>
      <c r="AM422" s="53">
        <v>23</v>
      </c>
      <c r="AN422">
        <f t="shared" si="491"/>
        <v>25.224622402925828</v>
      </c>
      <c r="AO422">
        <f t="shared" si="492"/>
        <v>17.032188794158895</v>
      </c>
      <c r="AP422">
        <f t="shared" si="493"/>
        <v>22.505060279184207</v>
      </c>
      <c r="AQ422">
        <f t="shared" si="494"/>
        <v>24.415386769307769</v>
      </c>
      <c r="AR422">
        <f t="shared" si="495"/>
        <v>11.152152758310336</v>
      </c>
      <c r="AS422" s="79">
        <f t="shared" si="470"/>
        <v>11.152152758310336</v>
      </c>
      <c r="AT422">
        <f t="shared" si="496"/>
        <v>5</v>
      </c>
      <c r="AY422" s="50" t="s">
        <v>523</v>
      </c>
      <c r="AZ422" s="53">
        <v>26</v>
      </c>
      <c r="BA422" s="53">
        <v>23</v>
      </c>
      <c r="BB422">
        <f t="shared" si="497"/>
        <v>20.838665024877304</v>
      </c>
      <c r="BC422">
        <f t="shared" si="498"/>
        <v>16.026453826354654</v>
      </c>
      <c r="BD422">
        <f t="shared" si="499"/>
        <v>22.925999955022004</v>
      </c>
      <c r="BE422">
        <f t="shared" si="500"/>
        <v>24.415386769307769</v>
      </c>
      <c r="BF422">
        <f t="shared" si="501"/>
        <v>9.9274789839423807</v>
      </c>
      <c r="BG422" s="79">
        <f t="shared" si="471"/>
        <v>9.9274789839423807</v>
      </c>
      <c r="BH422">
        <f t="shared" si="502"/>
        <v>5</v>
      </c>
      <c r="BM422" s="50" t="s">
        <v>523</v>
      </c>
      <c r="BN422" s="53">
        <v>26</v>
      </c>
      <c r="BO422" s="53">
        <v>23</v>
      </c>
      <c r="BP422">
        <f t="shared" si="503"/>
        <v>19.77919456900117</v>
      </c>
      <c r="BQ422">
        <f t="shared" si="504"/>
        <v>17.028699175391424</v>
      </c>
      <c r="BR422">
        <f t="shared" si="505"/>
        <v>22.917966262737874</v>
      </c>
      <c r="BS422">
        <f t="shared" si="506"/>
        <v>24.633716731342027</v>
      </c>
      <c r="BT422">
        <f t="shared" si="507"/>
        <v>6.1118687003064984</v>
      </c>
      <c r="BU422" s="79">
        <f t="shared" si="472"/>
        <v>6.1118687003064984</v>
      </c>
      <c r="BV422">
        <f t="shared" si="473"/>
        <v>5</v>
      </c>
      <c r="CA422" s="50" t="s">
        <v>523</v>
      </c>
      <c r="CB422" s="53">
        <v>26</v>
      </c>
      <c r="CC422" s="53">
        <v>23</v>
      </c>
      <c r="CD422">
        <f t="shared" si="508"/>
        <v>19.173532383478612</v>
      </c>
      <c r="CE422">
        <f t="shared" si="509"/>
        <v>18.184091080692863</v>
      </c>
      <c r="CF422">
        <f t="shared" si="510"/>
        <v>23.127287980467379</v>
      </c>
      <c r="CG422">
        <f t="shared" si="511"/>
        <v>24.633716731342027</v>
      </c>
      <c r="CH422">
        <f t="shared" si="512"/>
        <v>3.1118780324253454</v>
      </c>
      <c r="CI422" s="79">
        <f t="shared" si="474"/>
        <v>3.1118780324253454</v>
      </c>
      <c r="CJ422">
        <f t="shared" si="475"/>
        <v>5</v>
      </c>
      <c r="CO422" s="50" t="s">
        <v>523</v>
      </c>
      <c r="CP422" s="53">
        <v>26</v>
      </c>
      <c r="CQ422" s="53">
        <v>23</v>
      </c>
      <c r="CR422">
        <f t="shared" si="513"/>
        <v>18.169497455583674</v>
      </c>
      <c r="CS422">
        <f t="shared" si="514"/>
        <v>18.446154748347961</v>
      </c>
      <c r="CT422">
        <f t="shared" si="515"/>
        <v>24.236658791083169</v>
      </c>
      <c r="CU422">
        <f t="shared" si="516"/>
        <v>24.633716731342027</v>
      </c>
      <c r="CV422">
        <f t="shared" si="517"/>
        <v>3.7323550611121936</v>
      </c>
      <c r="CW422" s="79">
        <f t="shared" si="476"/>
        <v>3.7323550611121936</v>
      </c>
      <c r="CX422">
        <f t="shared" si="477"/>
        <v>5</v>
      </c>
      <c r="DC422" s="50" t="s">
        <v>523</v>
      </c>
      <c r="DD422" s="53">
        <v>26</v>
      </c>
      <c r="DE422" s="53">
        <v>23</v>
      </c>
      <c r="DF422">
        <f t="shared" si="518"/>
        <v>17.558317150233862</v>
      </c>
      <c r="DG422">
        <f t="shared" si="519"/>
        <v>18.413797983938355</v>
      </c>
      <c r="DH422">
        <f t="shared" si="520"/>
        <v>29.8858372025832</v>
      </c>
      <c r="DI422">
        <f t="shared" si="521"/>
        <v>22.972757389937602</v>
      </c>
      <c r="DJ422">
        <f t="shared" si="522"/>
        <v>3.815030656331627</v>
      </c>
      <c r="DK422" s="79">
        <f t="shared" si="478"/>
        <v>3.815030656331627</v>
      </c>
      <c r="DL422">
        <f t="shared" si="479"/>
        <v>5</v>
      </c>
      <c r="DQ422" s="50" t="s">
        <v>523</v>
      </c>
      <c r="DR422" s="53">
        <v>26</v>
      </c>
      <c r="DS422" s="53">
        <v>23</v>
      </c>
      <c r="DT422">
        <f t="shared" si="523"/>
        <v>16.86770849912245</v>
      </c>
      <c r="DU422">
        <f t="shared" si="524"/>
        <v>18.724149190699784</v>
      </c>
      <c r="DV422">
        <f t="shared" si="525"/>
        <v>29.316785684992674</v>
      </c>
      <c r="DW422">
        <f t="shared" si="526"/>
        <v>22.875140964086658</v>
      </c>
      <c r="DX422">
        <f t="shared" si="527"/>
        <v>3.8261434158958565</v>
      </c>
      <c r="DY422" s="79">
        <f t="shared" si="480"/>
        <v>3.8261434158958565</v>
      </c>
      <c r="DZ422">
        <f t="shared" si="481"/>
        <v>5</v>
      </c>
      <c r="EE422" s="50" t="s">
        <v>523</v>
      </c>
      <c r="EF422" s="53">
        <v>26</v>
      </c>
      <c r="EG422" s="53">
        <v>23</v>
      </c>
      <c r="EH422">
        <f t="shared" si="528"/>
        <v>17.158448685128651</v>
      </c>
      <c r="EI422">
        <f t="shared" si="529"/>
        <v>18.445146675475272</v>
      </c>
      <c r="EJ422">
        <f t="shared" si="530"/>
        <v>29.316785684992674</v>
      </c>
      <c r="EK422">
        <f t="shared" si="531"/>
        <v>22.875140964086658</v>
      </c>
      <c r="EL422">
        <f t="shared" si="532"/>
        <v>3.9840658906530506</v>
      </c>
      <c r="EM422" s="79">
        <f t="shared" si="482"/>
        <v>3.9840658906530506</v>
      </c>
      <c r="EN422">
        <f t="shared" si="483"/>
        <v>5</v>
      </c>
      <c r="ES422" s="50" t="s">
        <v>523</v>
      </c>
      <c r="ET422" s="53">
        <v>26</v>
      </c>
      <c r="EU422" s="53">
        <v>23</v>
      </c>
      <c r="EV422">
        <f t="shared" si="533"/>
        <v>17.15637609206081</v>
      </c>
      <c r="EW422">
        <f t="shared" si="534"/>
        <v>18.51847793558067</v>
      </c>
      <c r="EX422">
        <f t="shared" si="535"/>
        <v>29.316785684992674</v>
      </c>
      <c r="EY422">
        <f t="shared" si="536"/>
        <v>22.875140964086658</v>
      </c>
      <c r="EZ422">
        <f t="shared" si="537"/>
        <v>3.9840658906530506</v>
      </c>
      <c r="FA422" s="79">
        <f t="shared" si="484"/>
        <v>3.9840658906530506</v>
      </c>
      <c r="FB422">
        <f t="shared" ref="FB422:FB443" si="539">IF(AND(EV422&lt;EW422,EV422&lt;EX422,EV422&lt;EY422,EV422&lt;EZ422),1,IF(AND(EW422&lt;EH422,EV422&lt;EX422,EV422&lt;EY422,EV422&lt;EZ422),2,IF(AND(EX422&lt;EV422,EX422&lt;EW422,EX422&lt;EY422,EX422&lt;EZ422),3,IF(AND(EY422&lt;EV422,EY422&lt;EW422,EY422&lt;EX422,EY422&lt;EZ422),4,IF(AND(EZ422&lt;EV422,EZ422&lt;EW422,EZ422&lt;EX422,EZ422&lt;EY422),5)))))</f>
        <v>5</v>
      </c>
    </row>
    <row r="423" spans="1:158">
      <c r="A423" s="50" t="s">
        <v>875</v>
      </c>
      <c r="B423" s="51">
        <v>19</v>
      </c>
      <c r="C423" s="51">
        <v>5</v>
      </c>
      <c r="H423" s="1">
        <v>422</v>
      </c>
      <c r="I423" s="50" t="s">
        <v>1059</v>
      </c>
      <c r="J423" s="51">
        <v>2</v>
      </c>
      <c r="K423" s="51">
        <v>24</v>
      </c>
      <c r="L423">
        <f t="shared" si="462"/>
        <v>21.023796041628639</v>
      </c>
      <c r="M423">
        <f t="shared" si="463"/>
        <v>25.495097567963924</v>
      </c>
      <c r="N423">
        <f t="shared" si="464"/>
        <v>0</v>
      </c>
      <c r="O423">
        <f t="shared" si="465"/>
        <v>1</v>
      </c>
      <c r="P423">
        <f t="shared" si="466"/>
        <v>12.806248474865697</v>
      </c>
      <c r="Q423" s="79">
        <f t="shared" si="467"/>
        <v>0</v>
      </c>
      <c r="R423">
        <f t="shared" si="468"/>
        <v>3</v>
      </c>
      <c r="W423" s="50" t="s">
        <v>529</v>
      </c>
      <c r="X423" s="53">
        <v>19</v>
      </c>
      <c r="Y423" s="53">
        <v>5</v>
      </c>
      <c r="Z423">
        <f t="shared" si="486"/>
        <v>15.722992717673057</v>
      </c>
      <c r="AA423">
        <f t="shared" si="487"/>
        <v>3.5992369925141432</v>
      </c>
      <c r="AB423">
        <f t="shared" si="488"/>
        <v>25.635279082884665</v>
      </c>
      <c r="AC423">
        <f t="shared" si="489"/>
        <v>24.418230894149559</v>
      </c>
      <c r="AD423">
        <f t="shared" si="490"/>
        <v>12.639029998634285</v>
      </c>
      <c r="AE423" s="79">
        <f t="shared" si="469"/>
        <v>3.5992369925141432</v>
      </c>
      <c r="AF423">
        <v>2</v>
      </c>
      <c r="AK423" s="50" t="s">
        <v>529</v>
      </c>
      <c r="AL423" s="53">
        <v>19</v>
      </c>
      <c r="AM423" s="53">
        <v>5</v>
      </c>
      <c r="AN423">
        <f t="shared" si="491"/>
        <v>11.338349576291401</v>
      </c>
      <c r="AO423">
        <f t="shared" si="492"/>
        <v>2.5959840754272436</v>
      </c>
      <c r="AP423">
        <f t="shared" si="493"/>
        <v>25.951449636151633</v>
      </c>
      <c r="AQ423">
        <f t="shared" si="494"/>
        <v>23.589074683693909</v>
      </c>
      <c r="AR423">
        <f t="shared" si="495"/>
        <v>13.2947550193559</v>
      </c>
      <c r="AS423" s="79">
        <f t="shared" si="470"/>
        <v>2.5959840754272436</v>
      </c>
      <c r="AT423">
        <f t="shared" si="496"/>
        <v>2</v>
      </c>
      <c r="AY423" s="50" t="s">
        <v>529</v>
      </c>
      <c r="AZ423" s="53">
        <v>19</v>
      </c>
      <c r="BA423" s="53">
        <v>5</v>
      </c>
      <c r="BB423">
        <f t="shared" si="497"/>
        <v>5.4416488298166215</v>
      </c>
      <c r="BC423">
        <f t="shared" si="498"/>
        <v>3.3187179573259575</v>
      </c>
      <c r="BD423">
        <f t="shared" si="499"/>
        <v>26.048152255192093</v>
      </c>
      <c r="BE423">
        <f t="shared" si="500"/>
        <v>23.589074683693909</v>
      </c>
      <c r="BF423">
        <f t="shared" si="501"/>
        <v>13.017450828661408</v>
      </c>
      <c r="BG423" s="79">
        <f t="shared" si="471"/>
        <v>3.3187179573259575</v>
      </c>
      <c r="BH423">
        <f t="shared" si="502"/>
        <v>2</v>
      </c>
      <c r="BM423" s="50" t="s">
        <v>529</v>
      </c>
      <c r="BN423" s="53">
        <v>19</v>
      </c>
      <c r="BO423" s="53">
        <v>5</v>
      </c>
      <c r="BP423">
        <f t="shared" si="503"/>
        <v>8.6956653609948287</v>
      </c>
      <c r="BQ423">
        <f t="shared" si="504"/>
        <v>2.8757309891532974</v>
      </c>
      <c r="BR423">
        <f t="shared" si="505"/>
        <v>25.980708659387862</v>
      </c>
      <c r="BS423">
        <f t="shared" si="506"/>
        <v>21.420084033448607</v>
      </c>
      <c r="BT423">
        <f t="shared" si="507"/>
        <v>17.234421044229663</v>
      </c>
      <c r="BU423" s="79">
        <f t="shared" si="472"/>
        <v>2.8757309891532974</v>
      </c>
      <c r="BV423">
        <f t="shared" si="473"/>
        <v>2</v>
      </c>
      <c r="CA423" s="50" t="s">
        <v>529</v>
      </c>
      <c r="CB423" s="53">
        <v>19</v>
      </c>
      <c r="CC423" s="53">
        <v>5</v>
      </c>
      <c r="CD423">
        <f t="shared" si="508"/>
        <v>10.516548641084825</v>
      </c>
      <c r="CE423">
        <f t="shared" si="509"/>
        <v>1.45827887557004</v>
      </c>
      <c r="CF423">
        <f t="shared" si="510"/>
        <v>26.095055262931918</v>
      </c>
      <c r="CG423">
        <f t="shared" si="511"/>
        <v>21.420084033448607</v>
      </c>
      <c r="CH423">
        <f t="shared" si="512"/>
        <v>20.334229424020261</v>
      </c>
      <c r="CI423" s="79">
        <f t="shared" si="474"/>
        <v>1.45827887557004</v>
      </c>
      <c r="CJ423">
        <f t="shared" si="475"/>
        <v>2</v>
      </c>
      <c r="CO423" s="50" t="s">
        <v>529</v>
      </c>
      <c r="CP423" s="53">
        <v>19</v>
      </c>
      <c r="CQ423" s="53">
        <v>5</v>
      </c>
      <c r="CR423">
        <f t="shared" si="513"/>
        <v>10.4597952966806</v>
      </c>
      <c r="CS423">
        <f t="shared" si="514"/>
        <v>0.87213817712562003</v>
      </c>
      <c r="CT423">
        <f t="shared" si="515"/>
        <v>18.279969803514142</v>
      </c>
      <c r="CU423">
        <f t="shared" si="516"/>
        <v>21.420084033448607</v>
      </c>
      <c r="CV423">
        <f t="shared" si="517"/>
        <v>22.987920591088919</v>
      </c>
      <c r="CW423" s="79">
        <f t="shared" si="476"/>
        <v>0.87213817712562003</v>
      </c>
      <c r="CX423">
        <f t="shared" si="477"/>
        <v>2</v>
      </c>
      <c r="DC423" s="50" t="s">
        <v>529</v>
      </c>
      <c r="DD423" s="53">
        <v>19</v>
      </c>
      <c r="DE423" s="53">
        <v>5</v>
      </c>
      <c r="DF423">
        <f t="shared" si="518"/>
        <v>10.524625988993462</v>
      </c>
      <c r="DG423">
        <f t="shared" si="519"/>
        <v>0.94104528758832662</v>
      </c>
      <c r="DH423">
        <f t="shared" si="520"/>
        <v>16.857142856999999</v>
      </c>
      <c r="DI423">
        <f t="shared" si="521"/>
        <v>25.61622300295133</v>
      </c>
      <c r="DJ423">
        <f t="shared" si="522"/>
        <v>23.057491557165324</v>
      </c>
      <c r="DK423" s="79">
        <f t="shared" si="478"/>
        <v>0.94104528758832662</v>
      </c>
      <c r="DL423">
        <f t="shared" si="479"/>
        <v>2</v>
      </c>
      <c r="DQ423" s="50" t="s">
        <v>529</v>
      </c>
      <c r="DR423" s="53">
        <v>19</v>
      </c>
      <c r="DS423" s="53">
        <v>5</v>
      </c>
      <c r="DT423">
        <f t="shared" si="523"/>
        <v>10.838952573536233</v>
      </c>
      <c r="DU423">
        <f t="shared" si="524"/>
        <v>0.87687183076170849</v>
      </c>
      <c r="DV423">
        <f t="shared" si="525"/>
        <v>15.769096330982045</v>
      </c>
      <c r="DW423">
        <f t="shared" si="526"/>
        <v>25.577146858686866</v>
      </c>
      <c r="DX423">
        <f t="shared" si="527"/>
        <v>23.08919815755851</v>
      </c>
      <c r="DY423" s="79">
        <f t="shared" si="480"/>
        <v>0.87687183076170849</v>
      </c>
      <c r="DZ423">
        <f t="shared" si="481"/>
        <v>2</v>
      </c>
      <c r="EE423" s="50" t="s">
        <v>529</v>
      </c>
      <c r="EF423" s="53">
        <v>19</v>
      </c>
      <c r="EG423" s="53">
        <v>5</v>
      </c>
      <c r="EH423">
        <f t="shared" si="528"/>
        <v>10.682804772165081</v>
      </c>
      <c r="EI423">
        <f t="shared" si="529"/>
        <v>0.86807626150960249</v>
      </c>
      <c r="EJ423">
        <f t="shared" si="530"/>
        <v>15.769096330982045</v>
      </c>
      <c r="EK423">
        <f t="shared" si="531"/>
        <v>25.577146858686866</v>
      </c>
      <c r="EL423">
        <f t="shared" si="532"/>
        <v>23.261632574285603</v>
      </c>
      <c r="EM423" s="79">
        <f t="shared" si="482"/>
        <v>0.86807626150960249</v>
      </c>
      <c r="EN423">
        <f t="shared" si="483"/>
        <v>2</v>
      </c>
      <c r="ES423" s="50" t="s">
        <v>529</v>
      </c>
      <c r="ET423" s="53">
        <v>19</v>
      </c>
      <c r="EU423" s="53">
        <v>5</v>
      </c>
      <c r="EV423">
        <f t="shared" si="533"/>
        <v>10.514098220591046</v>
      </c>
      <c r="EW423">
        <f t="shared" si="534"/>
        <v>0.84034331709608312</v>
      </c>
      <c r="EX423">
        <f t="shared" si="535"/>
        <v>15.769096330982045</v>
      </c>
      <c r="EY423">
        <f t="shared" si="536"/>
        <v>25.577146858686866</v>
      </c>
      <c r="EZ423">
        <f t="shared" si="537"/>
        <v>23.261632574285603</v>
      </c>
      <c r="FA423" s="79">
        <f t="shared" si="484"/>
        <v>0.84034331709608312</v>
      </c>
      <c r="FB423">
        <f t="shared" si="539"/>
        <v>2</v>
      </c>
    </row>
    <row r="424" spans="1:158">
      <c r="A424" s="50" t="s">
        <v>876</v>
      </c>
      <c r="B424" s="51">
        <v>2</v>
      </c>
      <c r="C424" s="51">
        <v>24</v>
      </c>
      <c r="H424" s="1">
        <v>423</v>
      </c>
      <c r="I424" s="50" t="s">
        <v>984</v>
      </c>
      <c r="J424" s="51">
        <v>2</v>
      </c>
      <c r="K424" s="51">
        <v>24</v>
      </c>
      <c r="L424">
        <f t="shared" si="462"/>
        <v>21.023796041628639</v>
      </c>
      <c r="M424">
        <f t="shared" si="463"/>
        <v>25.495097567963924</v>
      </c>
      <c r="N424">
        <f t="shared" si="464"/>
        <v>0</v>
      </c>
      <c r="O424">
        <f t="shared" si="465"/>
        <v>1</v>
      </c>
      <c r="P424">
        <f t="shared" si="466"/>
        <v>12.806248474865697</v>
      </c>
      <c r="Q424" s="79">
        <f t="shared" si="467"/>
        <v>0</v>
      </c>
      <c r="R424">
        <f t="shared" si="468"/>
        <v>3</v>
      </c>
      <c r="W424" s="50" t="s">
        <v>533</v>
      </c>
      <c r="X424" s="53">
        <v>19</v>
      </c>
      <c r="Y424" s="53">
        <v>5</v>
      </c>
      <c r="Z424">
        <f t="shared" si="486"/>
        <v>15.722992717673057</v>
      </c>
      <c r="AA424">
        <f t="shared" si="487"/>
        <v>3.5992369925141432</v>
      </c>
      <c r="AB424">
        <f t="shared" si="488"/>
        <v>25.635279082884665</v>
      </c>
      <c r="AC424">
        <f t="shared" si="489"/>
        <v>24.418230894149559</v>
      </c>
      <c r="AD424">
        <f t="shared" si="490"/>
        <v>12.639029998634285</v>
      </c>
      <c r="AE424" s="79">
        <f t="shared" si="469"/>
        <v>3.5992369925141432</v>
      </c>
      <c r="AF424">
        <v>2</v>
      </c>
      <c r="AK424" s="50" t="s">
        <v>533</v>
      </c>
      <c r="AL424" s="53">
        <v>19</v>
      </c>
      <c r="AM424" s="53">
        <v>5</v>
      </c>
      <c r="AN424">
        <f t="shared" si="491"/>
        <v>11.338349576291401</v>
      </c>
      <c r="AO424">
        <f t="shared" si="492"/>
        <v>2.5959840754272436</v>
      </c>
      <c r="AP424">
        <f t="shared" si="493"/>
        <v>25.951449636151633</v>
      </c>
      <c r="AQ424">
        <f t="shared" si="494"/>
        <v>23.589074683693909</v>
      </c>
      <c r="AR424">
        <f t="shared" si="495"/>
        <v>13.2947550193559</v>
      </c>
      <c r="AS424" s="79">
        <f t="shared" si="470"/>
        <v>2.5959840754272436</v>
      </c>
      <c r="AT424">
        <f t="shared" si="496"/>
        <v>2</v>
      </c>
      <c r="AY424" s="50" t="s">
        <v>533</v>
      </c>
      <c r="AZ424" s="53">
        <v>19</v>
      </c>
      <c r="BA424" s="53">
        <v>5</v>
      </c>
      <c r="BB424">
        <f t="shared" si="497"/>
        <v>5.4416488298166215</v>
      </c>
      <c r="BC424">
        <f t="shared" si="498"/>
        <v>3.3187179573259575</v>
      </c>
      <c r="BD424">
        <f t="shared" si="499"/>
        <v>26.048152255192093</v>
      </c>
      <c r="BE424">
        <f t="shared" si="500"/>
        <v>23.589074683693909</v>
      </c>
      <c r="BF424">
        <f t="shared" si="501"/>
        <v>13.017450828661408</v>
      </c>
      <c r="BG424" s="79">
        <f t="shared" si="471"/>
        <v>3.3187179573259575</v>
      </c>
      <c r="BH424">
        <f t="shared" si="502"/>
        <v>2</v>
      </c>
      <c r="BM424" s="50" t="s">
        <v>533</v>
      </c>
      <c r="BN424" s="53">
        <v>19</v>
      </c>
      <c r="BO424" s="53">
        <v>5</v>
      </c>
      <c r="BP424">
        <f t="shared" si="503"/>
        <v>8.6956653609948287</v>
      </c>
      <c r="BQ424">
        <f t="shared" si="504"/>
        <v>2.8757309891532974</v>
      </c>
      <c r="BR424">
        <f t="shared" si="505"/>
        <v>25.980708659387862</v>
      </c>
      <c r="BS424">
        <f t="shared" si="506"/>
        <v>21.420084033448607</v>
      </c>
      <c r="BT424">
        <f t="shared" si="507"/>
        <v>17.234421044229663</v>
      </c>
      <c r="BU424" s="79">
        <f t="shared" si="472"/>
        <v>2.8757309891532974</v>
      </c>
      <c r="BV424">
        <f t="shared" si="473"/>
        <v>2</v>
      </c>
      <c r="CA424" s="50" t="s">
        <v>533</v>
      </c>
      <c r="CB424" s="53">
        <v>19</v>
      </c>
      <c r="CC424" s="53">
        <v>5</v>
      </c>
      <c r="CD424">
        <f t="shared" si="508"/>
        <v>10.516548641084825</v>
      </c>
      <c r="CE424">
        <f t="shared" si="509"/>
        <v>1.45827887557004</v>
      </c>
      <c r="CF424">
        <f t="shared" si="510"/>
        <v>26.095055262931918</v>
      </c>
      <c r="CG424">
        <f t="shared" si="511"/>
        <v>21.420084033448607</v>
      </c>
      <c r="CH424">
        <f t="shared" si="512"/>
        <v>20.334229424020261</v>
      </c>
      <c r="CI424" s="79">
        <f t="shared" si="474"/>
        <v>1.45827887557004</v>
      </c>
      <c r="CJ424">
        <f t="shared" si="475"/>
        <v>2</v>
      </c>
      <c r="CO424" s="50" t="s">
        <v>533</v>
      </c>
      <c r="CP424" s="53">
        <v>19</v>
      </c>
      <c r="CQ424" s="53">
        <v>5</v>
      </c>
      <c r="CR424">
        <f t="shared" si="513"/>
        <v>10.4597952966806</v>
      </c>
      <c r="CS424">
        <f t="shared" si="514"/>
        <v>0.87213817712562003</v>
      </c>
      <c r="CT424">
        <f t="shared" si="515"/>
        <v>18.279969803514142</v>
      </c>
      <c r="CU424">
        <f t="shared" si="516"/>
        <v>21.420084033448607</v>
      </c>
      <c r="CV424">
        <f t="shared" si="517"/>
        <v>22.987920591088919</v>
      </c>
      <c r="CW424" s="79">
        <f t="shared" si="476"/>
        <v>0.87213817712562003</v>
      </c>
      <c r="CX424">
        <f t="shared" si="477"/>
        <v>2</v>
      </c>
      <c r="DC424" s="50" t="s">
        <v>533</v>
      </c>
      <c r="DD424" s="53">
        <v>19</v>
      </c>
      <c r="DE424" s="53">
        <v>5</v>
      </c>
      <c r="DF424">
        <f t="shared" si="518"/>
        <v>10.524625988993462</v>
      </c>
      <c r="DG424">
        <f t="shared" si="519"/>
        <v>0.94104528758832662</v>
      </c>
      <c r="DH424">
        <f t="shared" si="520"/>
        <v>16.857142856999999</v>
      </c>
      <c r="DI424">
        <f t="shared" si="521"/>
        <v>25.61622300295133</v>
      </c>
      <c r="DJ424">
        <f t="shared" si="522"/>
        <v>23.057491557165324</v>
      </c>
      <c r="DK424" s="79">
        <f t="shared" si="478"/>
        <v>0.94104528758832662</v>
      </c>
      <c r="DL424">
        <f t="shared" si="479"/>
        <v>2</v>
      </c>
      <c r="DQ424" s="50" t="s">
        <v>533</v>
      </c>
      <c r="DR424" s="53">
        <v>19</v>
      </c>
      <c r="DS424" s="53">
        <v>5</v>
      </c>
      <c r="DT424">
        <f t="shared" si="523"/>
        <v>10.838952573536233</v>
      </c>
      <c r="DU424">
        <f t="shared" si="524"/>
        <v>0.87687183076170849</v>
      </c>
      <c r="DV424">
        <f t="shared" si="525"/>
        <v>15.769096330982045</v>
      </c>
      <c r="DW424">
        <f t="shared" si="526"/>
        <v>25.577146858686866</v>
      </c>
      <c r="DX424">
        <f t="shared" si="527"/>
        <v>23.08919815755851</v>
      </c>
      <c r="DY424" s="79">
        <f t="shared" si="480"/>
        <v>0.87687183076170849</v>
      </c>
      <c r="DZ424">
        <f t="shared" si="481"/>
        <v>2</v>
      </c>
      <c r="EE424" s="50" t="s">
        <v>533</v>
      </c>
      <c r="EF424" s="53">
        <v>19</v>
      </c>
      <c r="EG424" s="53">
        <v>5</v>
      </c>
      <c r="EH424">
        <f t="shared" si="528"/>
        <v>10.682804772165081</v>
      </c>
      <c r="EI424">
        <f t="shared" si="529"/>
        <v>0.86807626150960249</v>
      </c>
      <c r="EJ424">
        <f t="shared" si="530"/>
        <v>15.769096330982045</v>
      </c>
      <c r="EK424">
        <f t="shared" si="531"/>
        <v>25.577146858686866</v>
      </c>
      <c r="EL424">
        <f t="shared" si="532"/>
        <v>23.261632574285603</v>
      </c>
      <c r="EM424" s="79">
        <f t="shared" si="482"/>
        <v>0.86807626150960249</v>
      </c>
      <c r="EN424">
        <f t="shared" si="483"/>
        <v>2</v>
      </c>
      <c r="ES424" s="50" t="s">
        <v>533</v>
      </c>
      <c r="ET424" s="53">
        <v>19</v>
      </c>
      <c r="EU424" s="53">
        <v>5</v>
      </c>
      <c r="EV424">
        <f t="shared" si="533"/>
        <v>10.514098220591046</v>
      </c>
      <c r="EW424">
        <f t="shared" si="534"/>
        <v>0.84034331709608312</v>
      </c>
      <c r="EX424">
        <f t="shared" si="535"/>
        <v>15.769096330982045</v>
      </c>
      <c r="EY424">
        <f t="shared" si="536"/>
        <v>25.577146858686866</v>
      </c>
      <c r="EZ424">
        <f t="shared" si="537"/>
        <v>23.261632574285603</v>
      </c>
      <c r="FA424" s="79">
        <f t="shared" si="484"/>
        <v>0.84034331709608312</v>
      </c>
      <c r="FB424">
        <f t="shared" si="539"/>
        <v>2</v>
      </c>
    </row>
    <row r="425" spans="1:158">
      <c r="A425" s="50" t="s">
        <v>878</v>
      </c>
      <c r="B425" s="51">
        <v>19</v>
      </c>
      <c r="C425" s="51">
        <v>5</v>
      </c>
      <c r="H425" s="1">
        <v>424</v>
      </c>
      <c r="I425" s="50" t="s">
        <v>1008</v>
      </c>
      <c r="J425" s="51">
        <v>2</v>
      </c>
      <c r="K425" s="51">
        <v>24</v>
      </c>
      <c r="L425">
        <f t="shared" si="462"/>
        <v>21.023796041628639</v>
      </c>
      <c r="M425">
        <f t="shared" si="463"/>
        <v>25.495097567963924</v>
      </c>
      <c r="N425">
        <f t="shared" si="464"/>
        <v>0</v>
      </c>
      <c r="O425">
        <f t="shared" si="465"/>
        <v>1</v>
      </c>
      <c r="P425">
        <f t="shared" si="466"/>
        <v>12.806248474865697</v>
      </c>
      <c r="Q425" s="79">
        <f t="shared" si="467"/>
        <v>0</v>
      </c>
      <c r="R425">
        <f t="shared" si="468"/>
        <v>3</v>
      </c>
      <c r="W425" s="50" t="s">
        <v>537</v>
      </c>
      <c r="X425" s="53">
        <v>19</v>
      </c>
      <c r="Y425" s="53">
        <v>8</v>
      </c>
      <c r="Z425">
        <f t="shared" si="486"/>
        <v>16.165163160327211</v>
      </c>
      <c r="AA425">
        <f t="shared" si="487"/>
        <v>2.7603209585630175</v>
      </c>
      <c r="AB425">
        <f t="shared" si="488"/>
        <v>23.274791530266899</v>
      </c>
      <c r="AC425">
        <f t="shared" si="489"/>
        <v>22.5</v>
      </c>
      <c r="AD425">
        <f t="shared" si="490"/>
        <v>9.8055558465710408</v>
      </c>
      <c r="AE425" s="79">
        <f t="shared" si="469"/>
        <v>2.7603209585630175</v>
      </c>
      <c r="AF425">
        <v>2</v>
      </c>
      <c r="AK425" s="50" t="s">
        <v>537</v>
      </c>
      <c r="AL425" s="53">
        <v>19</v>
      </c>
      <c r="AM425" s="53">
        <v>8</v>
      </c>
      <c r="AN425">
        <f t="shared" si="491"/>
        <v>11.558577953458956</v>
      </c>
      <c r="AO425">
        <f t="shared" si="492"/>
        <v>2.3001863967669749</v>
      </c>
      <c r="AP425">
        <f t="shared" si="493"/>
        <v>23.595626719324809</v>
      </c>
      <c r="AQ425">
        <f t="shared" si="494"/>
        <v>21.666666666400001</v>
      </c>
      <c r="AR425">
        <f t="shared" si="495"/>
        <v>10.390885960527568</v>
      </c>
      <c r="AS425" s="79">
        <f t="shared" si="470"/>
        <v>2.3001863967669749</v>
      </c>
      <c r="AT425">
        <v>2</v>
      </c>
      <c r="AY425" s="50" t="s">
        <v>537</v>
      </c>
      <c r="AZ425" s="53">
        <v>19</v>
      </c>
      <c r="BA425" s="53">
        <v>8</v>
      </c>
      <c r="BB425">
        <f t="shared" si="497"/>
        <v>5.6118533408353253</v>
      </c>
      <c r="BC425">
        <f t="shared" si="498"/>
        <v>1.5855247958571235</v>
      </c>
      <c r="BD425">
        <f t="shared" si="499"/>
        <v>23.729257562546472</v>
      </c>
      <c r="BE425">
        <f t="shared" si="500"/>
        <v>21.666666666400001</v>
      </c>
      <c r="BF425">
        <f t="shared" si="501"/>
        <v>10.044553273123579</v>
      </c>
      <c r="BG425" s="79">
        <f t="shared" si="471"/>
        <v>1.5855247958571235</v>
      </c>
      <c r="BH425">
        <f t="shared" si="502"/>
        <v>2</v>
      </c>
      <c r="BM425" s="50" t="s">
        <v>537</v>
      </c>
      <c r="BN425" s="53">
        <v>19</v>
      </c>
      <c r="BO425" s="53">
        <v>8</v>
      </c>
      <c r="BP425">
        <f t="shared" si="503"/>
        <v>7.5942641841330047</v>
      </c>
      <c r="BQ425">
        <f t="shared" si="504"/>
        <v>2.7596545772934342</v>
      </c>
      <c r="BR425">
        <f t="shared" si="505"/>
        <v>23.666159597703878</v>
      </c>
      <c r="BS425">
        <f t="shared" si="506"/>
        <v>19.759048560090136</v>
      </c>
      <c r="BT425">
        <f t="shared" si="507"/>
        <v>14.239821679704642</v>
      </c>
      <c r="BU425" s="79">
        <f t="shared" si="472"/>
        <v>2.7596545772934342</v>
      </c>
      <c r="BV425">
        <f t="shared" si="473"/>
        <v>2</v>
      </c>
      <c r="CA425" s="50" t="s">
        <v>537</v>
      </c>
      <c r="CB425" s="53">
        <v>19</v>
      </c>
      <c r="CC425" s="53">
        <v>8</v>
      </c>
      <c r="CD425">
        <f t="shared" si="508"/>
        <v>8.9938774030060618</v>
      </c>
      <c r="CE425">
        <f t="shared" si="509"/>
        <v>2.5760456597144819</v>
      </c>
      <c r="CF425">
        <f t="shared" si="510"/>
        <v>23.794091823716887</v>
      </c>
      <c r="CG425">
        <f t="shared" si="511"/>
        <v>19.759048560090136</v>
      </c>
      <c r="CH425">
        <f t="shared" si="512"/>
        <v>17.420702806967675</v>
      </c>
      <c r="CI425" s="79">
        <f t="shared" si="474"/>
        <v>2.5760456597144819</v>
      </c>
      <c r="CJ425">
        <f t="shared" si="475"/>
        <v>2</v>
      </c>
      <c r="CO425" s="50" t="s">
        <v>537</v>
      </c>
      <c r="CP425" s="53">
        <v>19</v>
      </c>
      <c r="CQ425" s="53">
        <v>8</v>
      </c>
      <c r="CR425">
        <f t="shared" si="513"/>
        <v>8.6771362296820946</v>
      </c>
      <c r="CS425">
        <f t="shared" si="514"/>
        <v>2.2606691487256594</v>
      </c>
      <c r="CT425">
        <f t="shared" si="515"/>
        <v>16.930587586300391</v>
      </c>
      <c r="CU425">
        <f t="shared" si="516"/>
        <v>19.759048560090136</v>
      </c>
      <c r="CV425">
        <f t="shared" si="517"/>
        <v>20.184328324276979</v>
      </c>
      <c r="CW425" s="79">
        <f t="shared" si="476"/>
        <v>2.2606691487256594</v>
      </c>
      <c r="CX425">
        <f t="shared" si="477"/>
        <v>2</v>
      </c>
      <c r="DC425" s="50" t="s">
        <v>537</v>
      </c>
      <c r="DD425" s="53">
        <v>19</v>
      </c>
      <c r="DE425" s="53">
        <v>8</v>
      </c>
      <c r="DF425">
        <f t="shared" si="518"/>
        <v>8.5859402215596976</v>
      </c>
      <c r="DG425">
        <f t="shared" si="519"/>
        <v>2.3308230398921745</v>
      </c>
      <c r="DH425">
        <f t="shared" si="520"/>
        <v>17.122011134831858</v>
      </c>
      <c r="DI425">
        <f t="shared" si="521"/>
        <v>23.336073454138184</v>
      </c>
      <c r="DJ425">
        <f t="shared" si="522"/>
        <v>20.249686073338278</v>
      </c>
      <c r="DK425" s="79">
        <f t="shared" si="478"/>
        <v>2.3308230398921745</v>
      </c>
      <c r="DL425">
        <f t="shared" si="479"/>
        <v>2</v>
      </c>
      <c r="DQ425" s="50" t="s">
        <v>537</v>
      </c>
      <c r="DR425" s="53">
        <v>19</v>
      </c>
      <c r="DS425" s="53">
        <v>8</v>
      </c>
      <c r="DT425">
        <f t="shared" si="523"/>
        <v>8.7260210480704057</v>
      </c>
      <c r="DU425">
        <f t="shared" si="524"/>
        <v>2.2412365996439085</v>
      </c>
      <c r="DV425">
        <f t="shared" si="525"/>
        <v>16.140679723970468</v>
      </c>
      <c r="DW425">
        <f t="shared" si="526"/>
        <v>23.289365020773655</v>
      </c>
      <c r="DX425">
        <f t="shared" si="527"/>
        <v>20.287502795539012</v>
      </c>
      <c r="DY425" s="79">
        <f t="shared" si="480"/>
        <v>2.2412365996439085</v>
      </c>
      <c r="DZ425">
        <f t="shared" si="481"/>
        <v>2</v>
      </c>
      <c r="EE425" s="50" t="s">
        <v>537</v>
      </c>
      <c r="EF425" s="53">
        <v>19</v>
      </c>
      <c r="EG425" s="53">
        <v>8</v>
      </c>
      <c r="EH425">
        <f t="shared" si="528"/>
        <v>8.6418030167432658</v>
      </c>
      <c r="EI425">
        <f t="shared" si="529"/>
        <v>2.2158932509930369</v>
      </c>
      <c r="EJ425">
        <f t="shared" si="530"/>
        <v>16.140679723970468</v>
      </c>
      <c r="EK425">
        <f t="shared" si="531"/>
        <v>23.289365020773655</v>
      </c>
      <c r="EL425">
        <f t="shared" si="532"/>
        <v>20.464502381955565</v>
      </c>
      <c r="EM425" s="79">
        <f t="shared" si="482"/>
        <v>2.2158932509930369</v>
      </c>
      <c r="EN425">
        <f t="shared" si="483"/>
        <v>2</v>
      </c>
      <c r="ES425" s="50" t="s">
        <v>537</v>
      </c>
      <c r="ET425" s="53">
        <v>19</v>
      </c>
      <c r="EU425" s="53">
        <v>8</v>
      </c>
      <c r="EV425">
        <f t="shared" si="533"/>
        <v>8.4807328959374608</v>
      </c>
      <c r="EW425">
        <f t="shared" si="534"/>
        <v>2.4151105917924438</v>
      </c>
      <c r="EX425">
        <f t="shared" si="535"/>
        <v>16.140679723970468</v>
      </c>
      <c r="EY425">
        <f t="shared" si="536"/>
        <v>23.289365020773655</v>
      </c>
      <c r="EZ425">
        <f t="shared" si="537"/>
        <v>20.464502381955565</v>
      </c>
      <c r="FA425" s="79">
        <f t="shared" si="484"/>
        <v>2.4151105917924438</v>
      </c>
      <c r="FB425">
        <f t="shared" si="539"/>
        <v>2</v>
      </c>
    </row>
    <row r="426" spans="1:158">
      <c r="A426" s="98" t="s">
        <v>880</v>
      </c>
      <c r="B426" s="93">
        <v>19</v>
      </c>
      <c r="C426" s="93">
        <v>8</v>
      </c>
      <c r="H426" s="1">
        <v>425</v>
      </c>
      <c r="I426" s="50" t="s">
        <v>882</v>
      </c>
      <c r="J426" s="51">
        <v>19</v>
      </c>
      <c r="K426" s="51">
        <v>5</v>
      </c>
      <c r="L426">
        <f t="shared" si="462"/>
        <v>16.124515496597098</v>
      </c>
      <c r="M426">
        <f t="shared" si="463"/>
        <v>0</v>
      </c>
      <c r="N426">
        <f t="shared" si="464"/>
        <v>25.495097567963924</v>
      </c>
      <c r="O426">
        <f t="shared" si="465"/>
        <v>26.172504656604801</v>
      </c>
      <c r="P426">
        <f t="shared" si="466"/>
        <v>12.727922061357855</v>
      </c>
      <c r="Q426" s="79">
        <f t="shared" si="467"/>
        <v>0</v>
      </c>
      <c r="R426">
        <f t="shared" si="468"/>
        <v>2</v>
      </c>
      <c r="W426" s="50" t="s">
        <v>543</v>
      </c>
      <c r="X426" s="53">
        <v>19</v>
      </c>
      <c r="Y426" s="53">
        <v>8</v>
      </c>
      <c r="Z426">
        <f t="shared" si="486"/>
        <v>16.165163160327211</v>
      </c>
      <c r="AA426">
        <f t="shared" si="487"/>
        <v>2.7603209585630175</v>
      </c>
      <c r="AB426">
        <f t="shared" si="488"/>
        <v>23.274791530266899</v>
      </c>
      <c r="AC426">
        <f t="shared" si="489"/>
        <v>22.5</v>
      </c>
      <c r="AD426">
        <f t="shared" si="490"/>
        <v>9.8055558465710408</v>
      </c>
      <c r="AE426" s="79">
        <f t="shared" si="469"/>
        <v>2.7603209585630175</v>
      </c>
      <c r="AF426">
        <v>2</v>
      </c>
      <c r="AK426" s="50" t="s">
        <v>543</v>
      </c>
      <c r="AL426" s="53">
        <v>19</v>
      </c>
      <c r="AM426" s="53">
        <v>8</v>
      </c>
      <c r="AN426">
        <f t="shared" si="491"/>
        <v>11.558577953458956</v>
      </c>
      <c r="AO426">
        <f t="shared" si="492"/>
        <v>2.3001863967669749</v>
      </c>
      <c r="AP426">
        <f t="shared" si="493"/>
        <v>23.595626719324809</v>
      </c>
      <c r="AQ426">
        <f t="shared" si="494"/>
        <v>21.666666666400001</v>
      </c>
      <c r="AR426">
        <f t="shared" si="495"/>
        <v>10.390885960527568</v>
      </c>
      <c r="AS426" s="79">
        <f t="shared" si="470"/>
        <v>2.3001863967669749</v>
      </c>
      <c r="AT426">
        <v>2</v>
      </c>
      <c r="AY426" s="50" t="s">
        <v>543</v>
      </c>
      <c r="AZ426" s="53">
        <v>19</v>
      </c>
      <c r="BA426" s="53">
        <v>8</v>
      </c>
      <c r="BB426">
        <f t="shared" si="497"/>
        <v>5.6118533408353253</v>
      </c>
      <c r="BC426">
        <f t="shared" si="498"/>
        <v>1.5855247958571235</v>
      </c>
      <c r="BD426">
        <f t="shared" si="499"/>
        <v>23.729257562546472</v>
      </c>
      <c r="BE426">
        <f t="shared" si="500"/>
        <v>21.666666666400001</v>
      </c>
      <c r="BF426">
        <f t="shared" si="501"/>
        <v>10.044553273123579</v>
      </c>
      <c r="BG426" s="79">
        <f t="shared" si="471"/>
        <v>1.5855247958571235</v>
      </c>
      <c r="BH426">
        <f t="shared" si="502"/>
        <v>2</v>
      </c>
      <c r="BM426" s="50" t="s">
        <v>543</v>
      </c>
      <c r="BN426" s="53">
        <v>19</v>
      </c>
      <c r="BO426" s="53">
        <v>8</v>
      </c>
      <c r="BP426">
        <f t="shared" si="503"/>
        <v>7.5942641841330047</v>
      </c>
      <c r="BQ426">
        <f t="shared" si="504"/>
        <v>2.7596545772934342</v>
      </c>
      <c r="BR426">
        <f t="shared" si="505"/>
        <v>23.666159597703878</v>
      </c>
      <c r="BS426">
        <f t="shared" si="506"/>
        <v>19.759048560090136</v>
      </c>
      <c r="BT426">
        <f t="shared" si="507"/>
        <v>14.239821679704642</v>
      </c>
      <c r="BU426" s="79">
        <f t="shared" si="472"/>
        <v>2.7596545772934342</v>
      </c>
      <c r="BV426">
        <f t="shared" si="473"/>
        <v>2</v>
      </c>
      <c r="CA426" s="50" t="s">
        <v>543</v>
      </c>
      <c r="CB426" s="53">
        <v>19</v>
      </c>
      <c r="CC426" s="53">
        <v>8</v>
      </c>
      <c r="CD426">
        <f t="shared" si="508"/>
        <v>8.9938774030060618</v>
      </c>
      <c r="CE426">
        <f t="shared" si="509"/>
        <v>2.5760456597144819</v>
      </c>
      <c r="CF426">
        <f t="shared" si="510"/>
        <v>23.794091823716887</v>
      </c>
      <c r="CG426">
        <f t="shared" si="511"/>
        <v>19.759048560090136</v>
      </c>
      <c r="CH426">
        <f t="shared" si="512"/>
        <v>17.420702806967675</v>
      </c>
      <c r="CI426" s="79">
        <f t="shared" si="474"/>
        <v>2.5760456597144819</v>
      </c>
      <c r="CJ426">
        <f t="shared" si="475"/>
        <v>2</v>
      </c>
      <c r="CO426" s="50" t="s">
        <v>543</v>
      </c>
      <c r="CP426" s="53">
        <v>19</v>
      </c>
      <c r="CQ426" s="53">
        <v>8</v>
      </c>
      <c r="CR426">
        <f t="shared" si="513"/>
        <v>8.6771362296820946</v>
      </c>
      <c r="CS426">
        <f t="shared" si="514"/>
        <v>2.2606691487256594</v>
      </c>
      <c r="CT426">
        <f t="shared" si="515"/>
        <v>16.930587586300391</v>
      </c>
      <c r="CU426">
        <f t="shared" si="516"/>
        <v>19.759048560090136</v>
      </c>
      <c r="CV426">
        <f t="shared" si="517"/>
        <v>20.184328324276979</v>
      </c>
      <c r="CW426" s="79">
        <f t="shared" si="476"/>
        <v>2.2606691487256594</v>
      </c>
      <c r="CX426">
        <f t="shared" si="477"/>
        <v>2</v>
      </c>
      <c r="DC426" s="50" t="s">
        <v>543</v>
      </c>
      <c r="DD426" s="53">
        <v>19</v>
      </c>
      <c r="DE426" s="53">
        <v>8</v>
      </c>
      <c r="DF426">
        <f t="shared" si="518"/>
        <v>8.5859402215596976</v>
      </c>
      <c r="DG426">
        <f t="shared" si="519"/>
        <v>2.3308230398921745</v>
      </c>
      <c r="DH426">
        <f t="shared" si="520"/>
        <v>17.122011134831858</v>
      </c>
      <c r="DI426">
        <f t="shared" si="521"/>
        <v>23.336073454138184</v>
      </c>
      <c r="DJ426">
        <f t="shared" si="522"/>
        <v>20.249686073338278</v>
      </c>
      <c r="DK426" s="79">
        <f t="shared" si="478"/>
        <v>2.3308230398921745</v>
      </c>
      <c r="DL426">
        <f t="shared" si="479"/>
        <v>2</v>
      </c>
      <c r="DQ426" s="50" t="s">
        <v>543</v>
      </c>
      <c r="DR426" s="53">
        <v>19</v>
      </c>
      <c r="DS426" s="53">
        <v>8</v>
      </c>
      <c r="DT426">
        <f t="shared" si="523"/>
        <v>8.7260210480704057</v>
      </c>
      <c r="DU426">
        <f t="shared" si="524"/>
        <v>2.2412365996439085</v>
      </c>
      <c r="DV426">
        <f t="shared" si="525"/>
        <v>16.140679723970468</v>
      </c>
      <c r="DW426">
        <f t="shared" si="526"/>
        <v>23.289365020773655</v>
      </c>
      <c r="DX426">
        <f t="shared" si="527"/>
        <v>20.287502795539012</v>
      </c>
      <c r="DY426" s="79">
        <f t="shared" si="480"/>
        <v>2.2412365996439085</v>
      </c>
      <c r="DZ426">
        <f t="shared" si="481"/>
        <v>2</v>
      </c>
      <c r="EE426" s="50" t="s">
        <v>543</v>
      </c>
      <c r="EF426" s="53">
        <v>19</v>
      </c>
      <c r="EG426" s="53">
        <v>8</v>
      </c>
      <c r="EH426">
        <f t="shared" si="528"/>
        <v>8.6418030167432658</v>
      </c>
      <c r="EI426">
        <f t="shared" si="529"/>
        <v>2.2158932509930369</v>
      </c>
      <c r="EJ426">
        <f t="shared" si="530"/>
        <v>16.140679723970468</v>
      </c>
      <c r="EK426">
        <f t="shared" si="531"/>
        <v>23.289365020773655</v>
      </c>
      <c r="EL426">
        <f t="shared" si="532"/>
        <v>20.464502381955565</v>
      </c>
      <c r="EM426" s="79">
        <f t="shared" si="482"/>
        <v>2.2158932509930369</v>
      </c>
      <c r="EN426">
        <f t="shared" si="483"/>
        <v>2</v>
      </c>
      <c r="ES426" s="50" t="s">
        <v>543</v>
      </c>
      <c r="ET426" s="53">
        <v>19</v>
      </c>
      <c r="EU426" s="53">
        <v>8</v>
      </c>
      <c r="EV426">
        <f t="shared" si="533"/>
        <v>8.4807328959374608</v>
      </c>
      <c r="EW426">
        <f t="shared" si="534"/>
        <v>2.4151105917924438</v>
      </c>
      <c r="EX426">
        <f t="shared" si="535"/>
        <v>16.140679723970468</v>
      </c>
      <c r="EY426">
        <f t="shared" si="536"/>
        <v>23.289365020773655</v>
      </c>
      <c r="EZ426">
        <f t="shared" si="537"/>
        <v>20.464502381955565</v>
      </c>
      <c r="FA426" s="79">
        <f t="shared" si="484"/>
        <v>2.4151105917924438</v>
      </c>
      <c r="FB426">
        <f t="shared" si="539"/>
        <v>2</v>
      </c>
    </row>
    <row r="427" spans="1:158">
      <c r="A427" s="50" t="s">
        <v>881</v>
      </c>
      <c r="B427" s="51">
        <v>19</v>
      </c>
      <c r="C427" s="51">
        <v>5</v>
      </c>
      <c r="H427" s="1">
        <v>426</v>
      </c>
      <c r="I427" s="50" t="s">
        <v>976</v>
      </c>
      <c r="J427" s="51">
        <v>19</v>
      </c>
      <c r="K427" s="51">
        <v>23</v>
      </c>
      <c r="L427">
        <f t="shared" si="462"/>
        <v>25.612496949731394</v>
      </c>
      <c r="M427">
        <f t="shared" si="463"/>
        <v>18</v>
      </c>
      <c r="N427">
        <f t="shared" si="464"/>
        <v>17.029386365926403</v>
      </c>
      <c r="O427">
        <f t="shared" si="465"/>
        <v>18.027756377319946</v>
      </c>
      <c r="P427">
        <f t="shared" si="466"/>
        <v>12.727922061357855</v>
      </c>
      <c r="Q427" s="79">
        <f t="shared" si="467"/>
        <v>12.727922061357855</v>
      </c>
      <c r="R427">
        <f t="shared" si="468"/>
        <v>5</v>
      </c>
      <c r="W427" s="50" t="s">
        <v>551</v>
      </c>
      <c r="X427" s="53">
        <v>16</v>
      </c>
      <c r="Y427" s="53">
        <v>2</v>
      </c>
      <c r="Z427">
        <f t="shared" si="486"/>
        <v>12.880702620587124</v>
      </c>
      <c r="AA427">
        <f t="shared" si="487"/>
        <v>7.8384305445849467</v>
      </c>
      <c r="AB427">
        <f t="shared" si="488"/>
        <v>26.631410960806861</v>
      </c>
      <c r="AC427">
        <f t="shared" si="489"/>
        <v>24.601829200285088</v>
      </c>
      <c r="AD427">
        <f t="shared" si="490"/>
        <v>15.113509064061011</v>
      </c>
      <c r="AE427" s="79">
        <f t="shared" si="469"/>
        <v>7.8384305445849467</v>
      </c>
      <c r="AF427">
        <f t="shared" si="538"/>
        <v>2</v>
      </c>
      <c r="AK427" s="50" t="s">
        <v>551</v>
      </c>
      <c r="AL427" s="53">
        <v>16</v>
      </c>
      <c r="AM427" s="53">
        <v>2</v>
      </c>
      <c r="AN427">
        <f t="shared" si="491"/>
        <v>9.0884940615146697</v>
      </c>
      <c r="AO427">
        <f t="shared" si="492"/>
        <v>6.836602470516465</v>
      </c>
      <c r="AP427">
        <f t="shared" si="493"/>
        <v>26.932133357565917</v>
      </c>
      <c r="AQ427">
        <f t="shared" si="494"/>
        <v>23.800093370297709</v>
      </c>
      <c r="AR427">
        <f t="shared" si="495"/>
        <v>15.963411634255658</v>
      </c>
      <c r="AS427" s="79">
        <f t="shared" si="470"/>
        <v>6.836602470516465</v>
      </c>
      <c r="AT427">
        <f t="shared" si="496"/>
        <v>2</v>
      </c>
      <c r="AY427" s="50" t="s">
        <v>551</v>
      </c>
      <c r="AZ427" s="53">
        <v>16</v>
      </c>
      <c r="BA427" s="53">
        <v>2</v>
      </c>
      <c r="BB427">
        <f t="shared" si="497"/>
        <v>4.7818175723300653</v>
      </c>
      <c r="BC427">
        <f t="shared" si="498"/>
        <v>7.4842427046614253</v>
      </c>
      <c r="BD427">
        <f t="shared" si="499"/>
        <v>26.951129452727375</v>
      </c>
      <c r="BE427">
        <f t="shared" si="500"/>
        <v>23.800093370297709</v>
      </c>
      <c r="BF427">
        <f t="shared" si="501"/>
        <v>15.994217758822018</v>
      </c>
      <c r="BG427" s="79">
        <f t="shared" si="471"/>
        <v>4.7818175723300653</v>
      </c>
      <c r="BH427">
        <f t="shared" si="502"/>
        <v>1</v>
      </c>
      <c r="BM427" s="50" t="s">
        <v>551</v>
      </c>
      <c r="BN427" s="53">
        <v>16</v>
      </c>
      <c r="BO427" s="53">
        <v>2</v>
      </c>
      <c r="BP427">
        <f t="shared" si="503"/>
        <v>8.7107251134681842</v>
      </c>
      <c r="BQ427">
        <f t="shared" si="504"/>
        <v>7.0869398161672441</v>
      </c>
      <c r="BR427">
        <f t="shared" si="505"/>
        <v>26.876068632149149</v>
      </c>
      <c r="BS427">
        <f t="shared" si="506"/>
        <v>21.251352898109804</v>
      </c>
      <c r="BT427">
        <f t="shared" si="507"/>
        <v>20.589205390927216</v>
      </c>
      <c r="BU427" s="79">
        <f t="shared" si="472"/>
        <v>7.0869398161672441</v>
      </c>
      <c r="BV427">
        <v>2</v>
      </c>
      <c r="CA427" s="50" t="s">
        <v>551</v>
      </c>
      <c r="CB427" s="53">
        <v>16</v>
      </c>
      <c r="CC427" s="53">
        <v>2</v>
      </c>
      <c r="CD427">
        <f t="shared" si="508"/>
        <v>10.838537794384585</v>
      </c>
      <c r="CE427">
        <f t="shared" si="509"/>
        <v>5.6680311658400226</v>
      </c>
      <c r="CF427">
        <f t="shared" si="510"/>
        <v>26.960766748582483</v>
      </c>
      <c r="CG427">
        <f t="shared" si="511"/>
        <v>21.251352898109804</v>
      </c>
      <c r="CH427">
        <f t="shared" si="512"/>
        <v>24.029022654879068</v>
      </c>
      <c r="CI427" s="79">
        <f t="shared" si="474"/>
        <v>5.6680311658400226</v>
      </c>
      <c r="CJ427">
        <f t="shared" si="475"/>
        <v>2</v>
      </c>
      <c r="CO427" s="50" t="s">
        <v>551</v>
      </c>
      <c r="CP427" s="53">
        <v>16</v>
      </c>
      <c r="CQ427" s="53">
        <v>2</v>
      </c>
      <c r="CR427">
        <f t="shared" si="513"/>
        <v>11.176636304741315</v>
      </c>
      <c r="CS427">
        <f t="shared" si="514"/>
        <v>5.0804158294375856</v>
      </c>
      <c r="CT427">
        <f t="shared" si="515"/>
        <v>17.738934466742609</v>
      </c>
      <c r="CU427">
        <f t="shared" si="516"/>
        <v>21.251352898109804</v>
      </c>
      <c r="CV427">
        <f t="shared" si="517"/>
        <v>26.878675278037974</v>
      </c>
      <c r="CW427" s="79">
        <f t="shared" si="476"/>
        <v>5.0804158294375856</v>
      </c>
      <c r="CX427">
        <f t="shared" si="477"/>
        <v>2</v>
      </c>
      <c r="DC427" s="50" t="s">
        <v>551</v>
      </c>
      <c r="DD427" s="53">
        <v>16</v>
      </c>
      <c r="DE427" s="53">
        <v>2</v>
      </c>
      <c r="DF427">
        <f t="shared" si="518"/>
        <v>11.472020675896491</v>
      </c>
      <c r="DG427">
        <f t="shared" si="519"/>
        <v>5.1778465140724474</v>
      </c>
      <c r="DH427">
        <f t="shared" si="520"/>
        <v>14.178166600774096</v>
      </c>
      <c r="DI427">
        <f t="shared" si="521"/>
        <v>26.4490397870496</v>
      </c>
      <c r="DJ427">
        <f t="shared" si="522"/>
        <v>26.942362694996707</v>
      </c>
      <c r="DK427" s="79">
        <f t="shared" si="478"/>
        <v>5.1778465140724474</v>
      </c>
      <c r="DL427">
        <f t="shared" si="479"/>
        <v>2</v>
      </c>
      <c r="DQ427" s="50" t="s">
        <v>551</v>
      </c>
      <c r="DR427" s="53">
        <v>16</v>
      </c>
      <c r="DS427" s="53">
        <v>2</v>
      </c>
      <c r="DT427">
        <f t="shared" si="523"/>
        <v>12.0269709624397</v>
      </c>
      <c r="DU427">
        <f t="shared" si="524"/>
        <v>4.6090650352954867</v>
      </c>
      <c r="DV427">
        <f t="shared" si="525"/>
        <v>13.009067132880489</v>
      </c>
      <c r="DW427">
        <f t="shared" si="526"/>
        <v>26.425996642829489</v>
      </c>
      <c r="DX427">
        <f t="shared" si="527"/>
        <v>26.982484463054977</v>
      </c>
      <c r="DY427" s="79">
        <f t="shared" si="480"/>
        <v>4.6090650352954867</v>
      </c>
      <c r="DZ427">
        <f t="shared" si="481"/>
        <v>2</v>
      </c>
      <c r="EE427" s="50" t="s">
        <v>551</v>
      </c>
      <c r="EF427" s="53">
        <v>16</v>
      </c>
      <c r="EG427" s="53">
        <v>2</v>
      </c>
      <c r="EH427">
        <f t="shared" si="528"/>
        <v>11.77241904708599</v>
      </c>
      <c r="EI427">
        <f t="shared" si="529"/>
        <v>5.05099916370974</v>
      </c>
      <c r="EJ427">
        <f t="shared" si="530"/>
        <v>13.009067132880489</v>
      </c>
      <c r="EK427">
        <f t="shared" si="531"/>
        <v>26.425996642829489</v>
      </c>
      <c r="EL427">
        <f t="shared" si="532"/>
        <v>27.160981841256493</v>
      </c>
      <c r="EM427" s="79">
        <f t="shared" si="482"/>
        <v>5.05099916370974</v>
      </c>
      <c r="EN427">
        <f t="shared" si="483"/>
        <v>2</v>
      </c>
      <c r="ES427" s="50" t="s">
        <v>551</v>
      </c>
      <c r="ET427" s="53">
        <v>16</v>
      </c>
      <c r="EU427" s="53">
        <v>2</v>
      </c>
      <c r="EV427">
        <f t="shared" si="533"/>
        <v>11.610224261065579</v>
      </c>
      <c r="EW427">
        <f t="shared" si="534"/>
        <v>5.0801026259897597</v>
      </c>
      <c r="EX427">
        <f t="shared" si="535"/>
        <v>13.009067132880489</v>
      </c>
      <c r="EY427">
        <f t="shared" si="536"/>
        <v>26.425996642829489</v>
      </c>
      <c r="EZ427">
        <f t="shared" si="537"/>
        <v>27.160981841256493</v>
      </c>
      <c r="FA427" s="79">
        <f t="shared" si="484"/>
        <v>5.0801026259897597</v>
      </c>
      <c r="FB427">
        <f t="shared" si="539"/>
        <v>2</v>
      </c>
    </row>
    <row r="428" spans="1:158">
      <c r="A428" s="50" t="s">
        <v>882</v>
      </c>
      <c r="B428" s="51">
        <v>19</v>
      </c>
      <c r="C428" s="51">
        <v>5</v>
      </c>
      <c r="H428" s="1">
        <v>427</v>
      </c>
      <c r="I428" s="50" t="s">
        <v>319</v>
      </c>
      <c r="J428" s="51">
        <v>9</v>
      </c>
      <c r="K428" s="51">
        <v>16</v>
      </c>
      <c r="L428">
        <f t="shared" si="462"/>
        <v>14.317821063276353</v>
      </c>
      <c r="M428">
        <f t="shared" si="463"/>
        <v>14.866068747318506</v>
      </c>
      <c r="N428">
        <f t="shared" si="464"/>
        <v>10.63014581273465</v>
      </c>
      <c r="O428">
        <f t="shared" si="465"/>
        <v>11.313708498984761</v>
      </c>
      <c r="P428">
        <f t="shared" si="466"/>
        <v>2.2360679774997898</v>
      </c>
      <c r="Q428" s="79">
        <f t="shared" si="467"/>
        <v>2.2360679774997898</v>
      </c>
      <c r="R428">
        <f t="shared" si="468"/>
        <v>5</v>
      </c>
      <c r="W428" s="50" t="s">
        <v>563</v>
      </c>
      <c r="X428" s="53">
        <v>19</v>
      </c>
      <c r="Y428" s="53">
        <v>5</v>
      </c>
      <c r="Z428">
        <f t="shared" si="486"/>
        <v>15.722992717673057</v>
      </c>
      <c r="AA428">
        <f t="shared" si="487"/>
        <v>3.5992369925141432</v>
      </c>
      <c r="AB428">
        <f t="shared" si="488"/>
        <v>25.635279082884665</v>
      </c>
      <c r="AC428">
        <f t="shared" si="489"/>
        <v>24.418230894149559</v>
      </c>
      <c r="AD428">
        <f t="shared" si="490"/>
        <v>12.639029998634285</v>
      </c>
      <c r="AE428" s="79">
        <f t="shared" si="469"/>
        <v>3.5992369925141432</v>
      </c>
      <c r="AF428">
        <v>2</v>
      </c>
      <c r="AK428" s="50" t="s">
        <v>563</v>
      </c>
      <c r="AL428" s="53">
        <v>19</v>
      </c>
      <c r="AM428" s="53">
        <v>5</v>
      </c>
      <c r="AN428">
        <f t="shared" si="491"/>
        <v>11.338349576291401</v>
      </c>
      <c r="AO428">
        <f t="shared" si="492"/>
        <v>2.5959840754272436</v>
      </c>
      <c r="AP428">
        <f t="shared" si="493"/>
        <v>25.951449636151633</v>
      </c>
      <c r="AQ428">
        <f t="shared" si="494"/>
        <v>23.589074683693909</v>
      </c>
      <c r="AR428">
        <f t="shared" si="495"/>
        <v>13.2947550193559</v>
      </c>
      <c r="AS428" s="79">
        <f t="shared" si="470"/>
        <v>2.5959840754272436</v>
      </c>
      <c r="AT428">
        <f t="shared" si="496"/>
        <v>2</v>
      </c>
      <c r="AY428" s="50" t="s">
        <v>563</v>
      </c>
      <c r="AZ428" s="53">
        <v>19</v>
      </c>
      <c r="BA428" s="53">
        <v>5</v>
      </c>
      <c r="BB428">
        <f t="shared" si="497"/>
        <v>5.4416488298166215</v>
      </c>
      <c r="BC428">
        <f t="shared" si="498"/>
        <v>3.3187179573259575</v>
      </c>
      <c r="BD428">
        <f t="shared" si="499"/>
        <v>26.048152255192093</v>
      </c>
      <c r="BE428">
        <f t="shared" si="500"/>
        <v>23.589074683693909</v>
      </c>
      <c r="BF428">
        <f t="shared" si="501"/>
        <v>13.017450828661408</v>
      </c>
      <c r="BG428" s="79">
        <f t="shared" si="471"/>
        <v>3.3187179573259575</v>
      </c>
      <c r="BH428">
        <f t="shared" si="502"/>
        <v>2</v>
      </c>
      <c r="BM428" s="50" t="s">
        <v>563</v>
      </c>
      <c r="BN428" s="53">
        <v>19</v>
      </c>
      <c r="BO428" s="53">
        <v>5</v>
      </c>
      <c r="BP428">
        <f t="shared" si="503"/>
        <v>8.6956653609948287</v>
      </c>
      <c r="BQ428">
        <f t="shared" si="504"/>
        <v>2.8757309891532974</v>
      </c>
      <c r="BR428">
        <f t="shared" si="505"/>
        <v>25.980708659387862</v>
      </c>
      <c r="BS428">
        <f t="shared" si="506"/>
        <v>21.420084033448607</v>
      </c>
      <c r="BT428">
        <f t="shared" si="507"/>
        <v>17.234421044229663</v>
      </c>
      <c r="BU428" s="79">
        <f t="shared" si="472"/>
        <v>2.8757309891532974</v>
      </c>
      <c r="BV428">
        <f t="shared" si="473"/>
        <v>2</v>
      </c>
      <c r="CA428" s="50" t="s">
        <v>563</v>
      </c>
      <c r="CB428" s="53">
        <v>19</v>
      </c>
      <c r="CC428" s="53">
        <v>5</v>
      </c>
      <c r="CD428">
        <f t="shared" si="508"/>
        <v>10.516548641084825</v>
      </c>
      <c r="CE428">
        <f t="shared" si="509"/>
        <v>1.45827887557004</v>
      </c>
      <c r="CF428">
        <f t="shared" si="510"/>
        <v>26.095055262931918</v>
      </c>
      <c r="CG428">
        <f t="shared" si="511"/>
        <v>21.420084033448607</v>
      </c>
      <c r="CH428">
        <f t="shared" si="512"/>
        <v>20.334229424020261</v>
      </c>
      <c r="CI428" s="79">
        <f t="shared" si="474"/>
        <v>1.45827887557004</v>
      </c>
      <c r="CJ428">
        <f t="shared" si="475"/>
        <v>2</v>
      </c>
      <c r="CO428" s="50" t="s">
        <v>563</v>
      </c>
      <c r="CP428" s="53">
        <v>19</v>
      </c>
      <c r="CQ428" s="53">
        <v>5</v>
      </c>
      <c r="CR428">
        <f t="shared" si="513"/>
        <v>10.4597952966806</v>
      </c>
      <c r="CS428">
        <f t="shared" si="514"/>
        <v>0.87213817712562003</v>
      </c>
      <c r="CT428">
        <f t="shared" si="515"/>
        <v>18.279969803514142</v>
      </c>
      <c r="CU428">
        <f t="shared" si="516"/>
        <v>21.420084033448607</v>
      </c>
      <c r="CV428">
        <f t="shared" si="517"/>
        <v>22.987920591088919</v>
      </c>
      <c r="CW428" s="79">
        <f t="shared" si="476"/>
        <v>0.87213817712562003</v>
      </c>
      <c r="CX428">
        <f t="shared" si="477"/>
        <v>2</v>
      </c>
      <c r="DC428" s="50" t="s">
        <v>563</v>
      </c>
      <c r="DD428" s="53">
        <v>19</v>
      </c>
      <c r="DE428" s="53">
        <v>5</v>
      </c>
      <c r="DF428">
        <f t="shared" si="518"/>
        <v>10.524625988993462</v>
      </c>
      <c r="DG428">
        <f t="shared" si="519"/>
        <v>0.94104528758832662</v>
      </c>
      <c r="DH428">
        <f t="shared" si="520"/>
        <v>16.857142856999999</v>
      </c>
      <c r="DI428">
        <f t="shared" si="521"/>
        <v>25.61622300295133</v>
      </c>
      <c r="DJ428">
        <f t="shared" si="522"/>
        <v>23.057491557165324</v>
      </c>
      <c r="DK428" s="79">
        <f t="shared" si="478"/>
        <v>0.94104528758832662</v>
      </c>
      <c r="DL428">
        <f t="shared" si="479"/>
        <v>2</v>
      </c>
      <c r="DQ428" s="50" t="s">
        <v>563</v>
      </c>
      <c r="DR428" s="53">
        <v>19</v>
      </c>
      <c r="DS428" s="53">
        <v>5</v>
      </c>
      <c r="DT428">
        <f t="shared" si="523"/>
        <v>10.838952573536233</v>
      </c>
      <c r="DU428">
        <f t="shared" si="524"/>
        <v>0.87687183076170849</v>
      </c>
      <c r="DV428">
        <f t="shared" si="525"/>
        <v>15.769096330982045</v>
      </c>
      <c r="DW428">
        <f t="shared" si="526"/>
        <v>25.577146858686866</v>
      </c>
      <c r="DX428">
        <f t="shared" si="527"/>
        <v>23.08919815755851</v>
      </c>
      <c r="DY428" s="79">
        <f t="shared" si="480"/>
        <v>0.87687183076170849</v>
      </c>
      <c r="DZ428">
        <f t="shared" si="481"/>
        <v>2</v>
      </c>
      <c r="EE428" s="50" t="s">
        <v>563</v>
      </c>
      <c r="EF428" s="53">
        <v>19</v>
      </c>
      <c r="EG428" s="53">
        <v>5</v>
      </c>
      <c r="EH428">
        <f t="shared" si="528"/>
        <v>10.682804772165081</v>
      </c>
      <c r="EI428">
        <f t="shared" si="529"/>
        <v>0.86807626150960249</v>
      </c>
      <c r="EJ428">
        <f t="shared" si="530"/>
        <v>15.769096330982045</v>
      </c>
      <c r="EK428">
        <f t="shared" si="531"/>
        <v>25.577146858686866</v>
      </c>
      <c r="EL428">
        <f t="shared" si="532"/>
        <v>23.261632574285603</v>
      </c>
      <c r="EM428" s="79">
        <f t="shared" si="482"/>
        <v>0.86807626150960249</v>
      </c>
      <c r="EN428">
        <f t="shared" si="483"/>
        <v>2</v>
      </c>
      <c r="ES428" s="50" t="s">
        <v>563</v>
      </c>
      <c r="ET428" s="53">
        <v>19</v>
      </c>
      <c r="EU428" s="53">
        <v>5</v>
      </c>
      <c r="EV428">
        <f t="shared" si="533"/>
        <v>10.514098220591046</v>
      </c>
      <c r="EW428">
        <f t="shared" si="534"/>
        <v>0.84034331709608312</v>
      </c>
      <c r="EX428">
        <f t="shared" si="535"/>
        <v>15.769096330982045</v>
      </c>
      <c r="EY428">
        <f t="shared" si="536"/>
        <v>25.577146858686866</v>
      </c>
      <c r="EZ428">
        <f t="shared" si="537"/>
        <v>23.261632574285603</v>
      </c>
      <c r="FA428" s="79">
        <f t="shared" si="484"/>
        <v>0.84034331709608312</v>
      </c>
      <c r="FB428">
        <f t="shared" si="539"/>
        <v>2</v>
      </c>
    </row>
    <row r="429" spans="1:158">
      <c r="A429" s="50" t="s">
        <v>883</v>
      </c>
      <c r="B429" s="51">
        <v>28</v>
      </c>
      <c r="C429" s="51">
        <v>35</v>
      </c>
      <c r="H429" s="1">
        <v>428</v>
      </c>
      <c r="I429" s="50" t="s">
        <v>998</v>
      </c>
      <c r="J429" s="51">
        <v>26</v>
      </c>
      <c r="K429" s="51">
        <v>23</v>
      </c>
      <c r="L429">
        <f t="shared" si="462"/>
        <v>30.479501308256342</v>
      </c>
      <c r="M429">
        <f t="shared" si="463"/>
        <v>19.313207915827967</v>
      </c>
      <c r="N429">
        <f t="shared" si="464"/>
        <v>24.020824298928627</v>
      </c>
      <c r="O429">
        <f t="shared" si="465"/>
        <v>25.019992006393608</v>
      </c>
      <c r="P429">
        <f t="shared" si="466"/>
        <v>18.357559750685819</v>
      </c>
      <c r="Q429" s="79">
        <f t="shared" si="467"/>
        <v>18.357559750685819</v>
      </c>
      <c r="R429">
        <f t="shared" si="468"/>
        <v>5</v>
      </c>
      <c r="W429" s="50" t="s">
        <v>565</v>
      </c>
      <c r="X429" s="53">
        <v>19</v>
      </c>
      <c r="Y429" s="53">
        <v>8</v>
      </c>
      <c r="Z429">
        <f t="shared" si="486"/>
        <v>16.165163160327211</v>
      </c>
      <c r="AA429">
        <f t="shared" si="487"/>
        <v>2.7603209585630175</v>
      </c>
      <c r="AB429">
        <f t="shared" si="488"/>
        <v>23.274791530266899</v>
      </c>
      <c r="AC429">
        <f t="shared" si="489"/>
        <v>22.5</v>
      </c>
      <c r="AD429">
        <f t="shared" si="490"/>
        <v>9.8055558465710408</v>
      </c>
      <c r="AE429" s="79">
        <f t="shared" si="469"/>
        <v>2.7603209585630175</v>
      </c>
      <c r="AF429">
        <v>2</v>
      </c>
      <c r="AK429" s="50" t="s">
        <v>565</v>
      </c>
      <c r="AL429" s="53">
        <v>19</v>
      </c>
      <c r="AM429" s="53">
        <v>8</v>
      </c>
      <c r="AN429">
        <f t="shared" si="491"/>
        <v>11.558577953458956</v>
      </c>
      <c r="AO429">
        <f t="shared" si="492"/>
        <v>2.3001863967669749</v>
      </c>
      <c r="AP429">
        <f t="shared" si="493"/>
        <v>23.595626719324809</v>
      </c>
      <c r="AQ429">
        <f t="shared" si="494"/>
        <v>21.666666666400001</v>
      </c>
      <c r="AR429">
        <f t="shared" si="495"/>
        <v>10.390885960527568</v>
      </c>
      <c r="AS429" s="79">
        <f t="shared" si="470"/>
        <v>2.3001863967669749</v>
      </c>
      <c r="AT429">
        <v>2</v>
      </c>
      <c r="AY429" s="50" t="s">
        <v>565</v>
      </c>
      <c r="AZ429" s="53">
        <v>19</v>
      </c>
      <c r="BA429" s="53">
        <v>8</v>
      </c>
      <c r="BB429">
        <f t="shared" si="497"/>
        <v>5.6118533408353253</v>
      </c>
      <c r="BC429">
        <f t="shared" si="498"/>
        <v>1.5855247958571235</v>
      </c>
      <c r="BD429">
        <f t="shared" si="499"/>
        <v>23.729257562546472</v>
      </c>
      <c r="BE429">
        <f t="shared" si="500"/>
        <v>21.666666666400001</v>
      </c>
      <c r="BF429">
        <f t="shared" si="501"/>
        <v>10.044553273123579</v>
      </c>
      <c r="BG429" s="79">
        <f t="shared" si="471"/>
        <v>1.5855247958571235</v>
      </c>
      <c r="BH429">
        <f t="shared" si="502"/>
        <v>2</v>
      </c>
      <c r="BM429" s="50" t="s">
        <v>565</v>
      </c>
      <c r="BN429" s="53">
        <v>19</v>
      </c>
      <c r="BO429" s="53">
        <v>8</v>
      </c>
      <c r="BP429">
        <f t="shared" si="503"/>
        <v>7.5942641841330047</v>
      </c>
      <c r="BQ429">
        <f t="shared" si="504"/>
        <v>2.7596545772934342</v>
      </c>
      <c r="BR429">
        <f t="shared" si="505"/>
        <v>23.666159597703878</v>
      </c>
      <c r="BS429">
        <f t="shared" si="506"/>
        <v>19.759048560090136</v>
      </c>
      <c r="BT429">
        <f t="shared" si="507"/>
        <v>14.239821679704642</v>
      </c>
      <c r="BU429" s="79">
        <f t="shared" si="472"/>
        <v>2.7596545772934342</v>
      </c>
      <c r="BV429">
        <f t="shared" si="473"/>
        <v>2</v>
      </c>
      <c r="CA429" s="50" t="s">
        <v>565</v>
      </c>
      <c r="CB429" s="53">
        <v>19</v>
      </c>
      <c r="CC429" s="53">
        <v>8</v>
      </c>
      <c r="CD429">
        <f t="shared" si="508"/>
        <v>8.9938774030060618</v>
      </c>
      <c r="CE429">
        <f t="shared" si="509"/>
        <v>2.5760456597144819</v>
      </c>
      <c r="CF429">
        <f t="shared" si="510"/>
        <v>23.794091823716887</v>
      </c>
      <c r="CG429">
        <f t="shared" si="511"/>
        <v>19.759048560090136</v>
      </c>
      <c r="CH429">
        <f t="shared" si="512"/>
        <v>17.420702806967675</v>
      </c>
      <c r="CI429" s="79">
        <f t="shared" si="474"/>
        <v>2.5760456597144819</v>
      </c>
      <c r="CJ429">
        <f t="shared" si="475"/>
        <v>2</v>
      </c>
      <c r="CO429" s="50" t="s">
        <v>565</v>
      </c>
      <c r="CP429" s="53">
        <v>19</v>
      </c>
      <c r="CQ429" s="53">
        <v>8</v>
      </c>
      <c r="CR429">
        <f t="shared" si="513"/>
        <v>8.6771362296820946</v>
      </c>
      <c r="CS429">
        <f t="shared" si="514"/>
        <v>2.2606691487256594</v>
      </c>
      <c r="CT429">
        <f t="shared" si="515"/>
        <v>16.930587586300391</v>
      </c>
      <c r="CU429">
        <f t="shared" si="516"/>
        <v>19.759048560090136</v>
      </c>
      <c r="CV429">
        <f t="shared" si="517"/>
        <v>20.184328324276979</v>
      </c>
      <c r="CW429" s="79">
        <f t="shared" si="476"/>
        <v>2.2606691487256594</v>
      </c>
      <c r="CX429">
        <f t="shared" si="477"/>
        <v>2</v>
      </c>
      <c r="DC429" s="50" t="s">
        <v>565</v>
      </c>
      <c r="DD429" s="53">
        <v>19</v>
      </c>
      <c r="DE429" s="53">
        <v>8</v>
      </c>
      <c r="DF429">
        <f t="shared" si="518"/>
        <v>8.5859402215596976</v>
      </c>
      <c r="DG429">
        <f t="shared" si="519"/>
        <v>2.3308230398921745</v>
      </c>
      <c r="DH429">
        <f t="shared" si="520"/>
        <v>17.122011134831858</v>
      </c>
      <c r="DI429">
        <f t="shared" si="521"/>
        <v>23.336073454138184</v>
      </c>
      <c r="DJ429">
        <f t="shared" si="522"/>
        <v>20.249686073338278</v>
      </c>
      <c r="DK429" s="79">
        <f t="shared" si="478"/>
        <v>2.3308230398921745</v>
      </c>
      <c r="DL429">
        <f t="shared" si="479"/>
        <v>2</v>
      </c>
      <c r="DQ429" s="50" t="s">
        <v>565</v>
      </c>
      <c r="DR429" s="53">
        <v>19</v>
      </c>
      <c r="DS429" s="53">
        <v>8</v>
      </c>
      <c r="DT429">
        <f t="shared" si="523"/>
        <v>8.7260210480704057</v>
      </c>
      <c r="DU429">
        <f t="shared" si="524"/>
        <v>2.2412365996439085</v>
      </c>
      <c r="DV429">
        <f t="shared" si="525"/>
        <v>16.140679723970468</v>
      </c>
      <c r="DW429">
        <f t="shared" si="526"/>
        <v>23.289365020773655</v>
      </c>
      <c r="DX429">
        <f t="shared" si="527"/>
        <v>20.287502795539012</v>
      </c>
      <c r="DY429" s="79">
        <f t="shared" si="480"/>
        <v>2.2412365996439085</v>
      </c>
      <c r="DZ429">
        <f t="shared" si="481"/>
        <v>2</v>
      </c>
      <c r="EE429" s="50" t="s">
        <v>565</v>
      </c>
      <c r="EF429" s="53">
        <v>19</v>
      </c>
      <c r="EG429" s="53">
        <v>8</v>
      </c>
      <c r="EH429">
        <f t="shared" si="528"/>
        <v>8.6418030167432658</v>
      </c>
      <c r="EI429">
        <f t="shared" si="529"/>
        <v>2.2158932509930369</v>
      </c>
      <c r="EJ429">
        <f t="shared" si="530"/>
        <v>16.140679723970468</v>
      </c>
      <c r="EK429">
        <f t="shared" si="531"/>
        <v>23.289365020773655</v>
      </c>
      <c r="EL429">
        <f t="shared" si="532"/>
        <v>20.464502381955565</v>
      </c>
      <c r="EM429" s="79">
        <f t="shared" si="482"/>
        <v>2.2158932509930369</v>
      </c>
      <c r="EN429">
        <f t="shared" si="483"/>
        <v>2</v>
      </c>
      <c r="ES429" s="50" t="s">
        <v>565</v>
      </c>
      <c r="ET429" s="53">
        <v>19</v>
      </c>
      <c r="EU429" s="53">
        <v>8</v>
      </c>
      <c r="EV429">
        <f t="shared" si="533"/>
        <v>8.4807328959374608</v>
      </c>
      <c r="EW429">
        <f t="shared" si="534"/>
        <v>2.4151105917924438</v>
      </c>
      <c r="EX429">
        <f t="shared" si="535"/>
        <v>16.140679723970468</v>
      </c>
      <c r="EY429">
        <f t="shared" si="536"/>
        <v>23.289365020773655</v>
      </c>
      <c r="EZ429">
        <f t="shared" si="537"/>
        <v>20.464502381955565</v>
      </c>
      <c r="FA429" s="79">
        <f t="shared" si="484"/>
        <v>2.4151105917924438</v>
      </c>
      <c r="FB429">
        <f t="shared" si="539"/>
        <v>2</v>
      </c>
    </row>
    <row r="430" spans="1:158">
      <c r="A430" s="50" t="s">
        <v>885</v>
      </c>
      <c r="B430" s="51">
        <v>2</v>
      </c>
      <c r="C430" s="51">
        <v>24</v>
      </c>
      <c r="H430" s="1">
        <v>429</v>
      </c>
      <c r="I430" s="50" t="s">
        <v>891</v>
      </c>
      <c r="J430" s="51">
        <v>19</v>
      </c>
      <c r="K430" s="51">
        <v>8</v>
      </c>
      <c r="L430">
        <f t="shared" si="462"/>
        <v>16.763054614240211</v>
      </c>
      <c r="M430">
        <f t="shared" si="463"/>
        <v>3</v>
      </c>
      <c r="N430">
        <f t="shared" si="464"/>
        <v>23.345235059857504</v>
      </c>
      <c r="O430">
        <f t="shared" si="465"/>
        <v>24.083189157584592</v>
      </c>
      <c r="P430">
        <f t="shared" si="466"/>
        <v>10.816653826391969</v>
      </c>
      <c r="Q430" s="79">
        <f t="shared" si="467"/>
        <v>3</v>
      </c>
      <c r="R430">
        <f t="shared" si="468"/>
        <v>2</v>
      </c>
      <c r="W430" s="50" t="s">
        <v>571</v>
      </c>
      <c r="X430" s="53">
        <v>36</v>
      </c>
      <c r="Y430" s="53">
        <v>23</v>
      </c>
      <c r="Z430">
        <f t="shared" si="486"/>
        <v>37.74403926449844</v>
      </c>
      <c r="AA430">
        <f t="shared" si="487"/>
        <v>21.175914900289012</v>
      </c>
      <c r="AB430">
        <f t="shared" si="488"/>
        <v>32.181538259744265</v>
      </c>
      <c r="AC430">
        <f t="shared" si="489"/>
        <v>35.032128111206717</v>
      </c>
      <c r="AD430">
        <f t="shared" si="490"/>
        <v>21.480198450205798</v>
      </c>
      <c r="AE430" s="79">
        <f t="shared" si="469"/>
        <v>21.175914900289012</v>
      </c>
      <c r="AF430">
        <v>2</v>
      </c>
      <c r="AK430" s="50" t="s">
        <v>571</v>
      </c>
      <c r="AL430" s="53">
        <v>36</v>
      </c>
      <c r="AM430" s="53">
        <v>23</v>
      </c>
      <c r="AN430">
        <f t="shared" si="491"/>
        <v>33.206393271329354</v>
      </c>
      <c r="AO430">
        <f t="shared" si="492"/>
        <v>22.171822386079857</v>
      </c>
      <c r="AP430">
        <f t="shared" si="493"/>
        <v>32.445101860368922</v>
      </c>
      <c r="AQ430">
        <f t="shared" si="494"/>
        <v>34.391536426203594</v>
      </c>
      <c r="AR430">
        <f t="shared" si="495"/>
        <v>20.575969263796271</v>
      </c>
      <c r="AS430" s="79">
        <f t="shared" si="470"/>
        <v>20.575969263796271</v>
      </c>
      <c r="AT430">
        <f t="shared" si="496"/>
        <v>5</v>
      </c>
      <c r="AY430" s="50" t="s">
        <v>571</v>
      </c>
      <c r="AZ430" s="53">
        <v>36</v>
      </c>
      <c r="BA430" s="53">
        <v>23</v>
      </c>
      <c r="BB430">
        <f t="shared" si="497"/>
        <v>27.936797404481503</v>
      </c>
      <c r="BC430">
        <f t="shared" si="498"/>
        <v>21.568044780375384</v>
      </c>
      <c r="BD430">
        <f t="shared" si="499"/>
        <v>32.87612460704073</v>
      </c>
      <c r="BE430">
        <f t="shared" si="500"/>
        <v>34.391536426203594</v>
      </c>
      <c r="BF430">
        <f t="shared" si="501"/>
        <v>19.215137407175046</v>
      </c>
      <c r="BG430" s="79">
        <f t="shared" si="471"/>
        <v>19.215137407175046</v>
      </c>
      <c r="BH430">
        <f t="shared" si="502"/>
        <v>5</v>
      </c>
      <c r="BM430" s="50" t="s">
        <v>571</v>
      </c>
      <c r="BN430" s="53">
        <v>36</v>
      </c>
      <c r="BO430" s="53">
        <v>23</v>
      </c>
      <c r="BP430">
        <f t="shared" si="503"/>
        <v>27.931139908682663</v>
      </c>
      <c r="BQ430">
        <f t="shared" si="504"/>
        <v>21.961498642077608</v>
      </c>
      <c r="BR430">
        <f t="shared" si="505"/>
        <v>32.87117394465843</v>
      </c>
      <c r="BS430">
        <f t="shared" si="506"/>
        <v>34.479269133785309</v>
      </c>
      <c r="BT430">
        <f t="shared" si="507"/>
        <v>16.07991698392085</v>
      </c>
      <c r="BU430" s="79">
        <f t="shared" si="472"/>
        <v>16.07991698392085</v>
      </c>
      <c r="BV430">
        <f t="shared" si="473"/>
        <v>5</v>
      </c>
      <c r="CA430" s="50" t="s">
        <v>571</v>
      </c>
      <c r="CB430" s="53">
        <v>36</v>
      </c>
      <c r="CC430" s="53">
        <v>23</v>
      </c>
      <c r="CD430">
        <f t="shared" si="508"/>
        <v>27.816012270997849</v>
      </c>
      <c r="CE430">
        <f t="shared" si="509"/>
        <v>23.358718325947034</v>
      </c>
      <c r="CF430">
        <f t="shared" si="510"/>
        <v>33.081893525181883</v>
      </c>
      <c r="CG430">
        <f t="shared" si="511"/>
        <v>34.479269133785309</v>
      </c>
      <c r="CH430">
        <f t="shared" si="512"/>
        <v>12.648068622864574</v>
      </c>
      <c r="CI430" s="79">
        <f t="shared" si="474"/>
        <v>12.648068622864574</v>
      </c>
      <c r="CJ430">
        <f t="shared" si="475"/>
        <v>5</v>
      </c>
      <c r="CO430" s="50" t="s">
        <v>571</v>
      </c>
      <c r="CP430" s="53">
        <v>36</v>
      </c>
      <c r="CQ430" s="53">
        <v>23</v>
      </c>
      <c r="CR430">
        <f t="shared" si="513"/>
        <v>26.872782661802287</v>
      </c>
      <c r="CS430">
        <f t="shared" si="514"/>
        <v>23.921969505038671</v>
      </c>
      <c r="CT430">
        <f t="shared" si="515"/>
        <v>33.774975391484581</v>
      </c>
      <c r="CU430">
        <f t="shared" si="516"/>
        <v>34.479269133785309</v>
      </c>
      <c r="CV430">
        <f t="shared" si="517"/>
        <v>10.032918134930128</v>
      </c>
      <c r="CW430" s="79">
        <f t="shared" si="476"/>
        <v>10.032918134930128</v>
      </c>
      <c r="CX430">
        <f t="shared" si="477"/>
        <v>5</v>
      </c>
      <c r="DC430" s="50" t="s">
        <v>571</v>
      </c>
      <c r="DD430" s="53">
        <v>36</v>
      </c>
      <c r="DE430" s="53">
        <v>23</v>
      </c>
      <c r="DF430">
        <f t="shared" si="518"/>
        <v>26.31211551639656</v>
      </c>
      <c r="DG430">
        <f t="shared" si="519"/>
        <v>23.82216676109233</v>
      </c>
      <c r="DH430">
        <f t="shared" si="520"/>
        <v>38.344570964340001</v>
      </c>
      <c r="DI430">
        <f t="shared" si="521"/>
        <v>32.943487297141644</v>
      </c>
      <c r="DJ430">
        <f t="shared" si="522"/>
        <v>10.119531911543641</v>
      </c>
      <c r="DK430" s="79">
        <f t="shared" si="478"/>
        <v>10.119531911543641</v>
      </c>
      <c r="DL430">
        <f t="shared" si="479"/>
        <v>5</v>
      </c>
      <c r="DQ430" s="50" t="s">
        <v>571</v>
      </c>
      <c r="DR430" s="53">
        <v>36</v>
      </c>
      <c r="DS430" s="53">
        <v>23</v>
      </c>
      <c r="DT430">
        <f t="shared" si="523"/>
        <v>25.724838122160612</v>
      </c>
      <c r="DU430">
        <f t="shared" si="524"/>
        <v>24.45739937760316</v>
      </c>
      <c r="DV430">
        <f t="shared" si="525"/>
        <v>37.612657685143596</v>
      </c>
      <c r="DW430">
        <f t="shared" si="526"/>
        <v>32.844821177878792</v>
      </c>
      <c r="DX430">
        <f t="shared" si="527"/>
        <v>9.9961188587873053</v>
      </c>
      <c r="DY430" s="79">
        <f t="shared" si="480"/>
        <v>9.9961188587873053</v>
      </c>
      <c r="DZ430">
        <f t="shared" si="481"/>
        <v>5</v>
      </c>
      <c r="EE430" s="50" t="s">
        <v>571</v>
      </c>
      <c r="EF430" s="53">
        <v>36</v>
      </c>
      <c r="EG430" s="53">
        <v>23</v>
      </c>
      <c r="EH430">
        <f t="shared" si="528"/>
        <v>25.967783526519799</v>
      </c>
      <c r="EI430">
        <f t="shared" si="529"/>
        <v>23.954913768991041</v>
      </c>
      <c r="EJ430">
        <f t="shared" si="530"/>
        <v>37.612657685143596</v>
      </c>
      <c r="EK430">
        <f t="shared" si="531"/>
        <v>32.844821177878792</v>
      </c>
      <c r="EL430">
        <f t="shared" si="532"/>
        <v>9.9086060281487178</v>
      </c>
      <c r="EM430" s="79">
        <f t="shared" si="482"/>
        <v>9.9086060281487178</v>
      </c>
      <c r="EN430">
        <f t="shared" si="483"/>
        <v>5</v>
      </c>
      <c r="ES430" s="50" t="s">
        <v>571</v>
      </c>
      <c r="ET430" s="53">
        <v>36</v>
      </c>
      <c r="EU430" s="53">
        <v>23</v>
      </c>
      <c r="EV430">
        <f t="shared" si="533"/>
        <v>25.927768712564447</v>
      </c>
      <c r="EW430">
        <f t="shared" si="534"/>
        <v>23.920169971189335</v>
      </c>
      <c r="EX430">
        <f t="shared" si="535"/>
        <v>37.612657685143596</v>
      </c>
      <c r="EY430">
        <f t="shared" si="536"/>
        <v>32.844821177878792</v>
      </c>
      <c r="EZ430">
        <f t="shared" si="537"/>
        <v>9.9086060281487178</v>
      </c>
      <c r="FA430" s="79">
        <f t="shared" si="484"/>
        <v>9.9086060281487178</v>
      </c>
      <c r="FB430">
        <f t="shared" si="539"/>
        <v>5</v>
      </c>
    </row>
    <row r="431" spans="1:158">
      <c r="A431" s="50" t="s">
        <v>887</v>
      </c>
      <c r="B431" s="51">
        <v>19</v>
      </c>
      <c r="C431" s="51">
        <v>5</v>
      </c>
      <c r="H431" s="1">
        <v>430</v>
      </c>
      <c r="I431" s="50" t="s">
        <v>947</v>
      </c>
      <c r="J431" s="51">
        <v>12</v>
      </c>
      <c r="K431" s="51">
        <v>13</v>
      </c>
      <c r="L431">
        <f t="shared" si="462"/>
        <v>13.45362404707371</v>
      </c>
      <c r="M431">
        <f t="shared" si="463"/>
        <v>10.63014581273465</v>
      </c>
      <c r="N431">
        <f t="shared" si="464"/>
        <v>14.866068747318506</v>
      </c>
      <c r="O431">
        <f t="shared" si="465"/>
        <v>15.556349186104045</v>
      </c>
      <c r="P431">
        <f t="shared" si="466"/>
        <v>2.2360679774997898</v>
      </c>
      <c r="Q431" s="79">
        <f t="shared" si="467"/>
        <v>2.2360679774997898</v>
      </c>
      <c r="R431">
        <f t="shared" si="468"/>
        <v>5</v>
      </c>
      <c r="W431" s="50" t="s">
        <v>578</v>
      </c>
      <c r="X431" s="53">
        <v>26</v>
      </c>
      <c r="Y431" s="53">
        <v>23</v>
      </c>
      <c r="Z431">
        <f t="shared" si="486"/>
        <v>29.506143428106629</v>
      </c>
      <c r="AA431">
        <f t="shared" si="487"/>
        <v>16.194357340267697</v>
      </c>
      <c r="AB431">
        <f t="shared" si="488"/>
        <v>22.23423221483899</v>
      </c>
      <c r="AC431">
        <f t="shared" si="489"/>
        <v>25.044959572736389</v>
      </c>
      <c r="AD431">
        <f t="shared" si="490"/>
        <v>12.178752086453704</v>
      </c>
      <c r="AE431" s="79">
        <f t="shared" si="469"/>
        <v>12.178752086453704</v>
      </c>
      <c r="AF431">
        <f t="shared" si="538"/>
        <v>5</v>
      </c>
      <c r="AK431" s="50" t="s">
        <v>578</v>
      </c>
      <c r="AL431" s="53">
        <v>26</v>
      </c>
      <c r="AM431" s="53">
        <v>23</v>
      </c>
      <c r="AN431">
        <f t="shared" si="491"/>
        <v>25.224622402925828</v>
      </c>
      <c r="AO431">
        <f t="shared" si="492"/>
        <v>17.032188794158895</v>
      </c>
      <c r="AP431">
        <f t="shared" si="493"/>
        <v>22.505060279184207</v>
      </c>
      <c r="AQ431">
        <f t="shared" si="494"/>
        <v>24.415386769307769</v>
      </c>
      <c r="AR431">
        <f t="shared" si="495"/>
        <v>11.152152758310336</v>
      </c>
      <c r="AS431" s="79">
        <f t="shared" si="470"/>
        <v>11.152152758310336</v>
      </c>
      <c r="AT431">
        <f t="shared" si="496"/>
        <v>5</v>
      </c>
      <c r="AY431" s="50" t="s">
        <v>578</v>
      </c>
      <c r="AZ431" s="53">
        <v>26</v>
      </c>
      <c r="BA431" s="53">
        <v>23</v>
      </c>
      <c r="BB431">
        <f t="shared" si="497"/>
        <v>20.838665024877304</v>
      </c>
      <c r="BC431">
        <f t="shared" si="498"/>
        <v>16.026453826354654</v>
      </c>
      <c r="BD431">
        <f t="shared" si="499"/>
        <v>22.925999955022004</v>
      </c>
      <c r="BE431">
        <f t="shared" si="500"/>
        <v>24.415386769307769</v>
      </c>
      <c r="BF431">
        <f t="shared" si="501"/>
        <v>9.9274789839423807</v>
      </c>
      <c r="BG431" s="79">
        <f t="shared" si="471"/>
        <v>9.9274789839423807</v>
      </c>
      <c r="BH431">
        <f t="shared" si="502"/>
        <v>5</v>
      </c>
      <c r="BM431" s="50" t="s">
        <v>578</v>
      </c>
      <c r="BN431" s="53">
        <v>26</v>
      </c>
      <c r="BO431" s="53">
        <v>23</v>
      </c>
      <c r="BP431">
        <f t="shared" si="503"/>
        <v>19.77919456900117</v>
      </c>
      <c r="BQ431">
        <f t="shared" si="504"/>
        <v>17.028699175391424</v>
      </c>
      <c r="BR431">
        <f t="shared" si="505"/>
        <v>22.917966262737874</v>
      </c>
      <c r="BS431">
        <f t="shared" si="506"/>
        <v>24.633716731342027</v>
      </c>
      <c r="BT431">
        <f t="shared" si="507"/>
        <v>6.1118687003064984</v>
      </c>
      <c r="BU431" s="79">
        <f t="shared" si="472"/>
        <v>6.1118687003064984</v>
      </c>
      <c r="BV431">
        <f t="shared" si="473"/>
        <v>5</v>
      </c>
      <c r="CA431" s="50" t="s">
        <v>578</v>
      </c>
      <c r="CB431" s="53">
        <v>26</v>
      </c>
      <c r="CC431" s="53">
        <v>23</v>
      </c>
      <c r="CD431">
        <f t="shared" si="508"/>
        <v>19.173532383478612</v>
      </c>
      <c r="CE431">
        <f t="shared" si="509"/>
        <v>18.184091080692863</v>
      </c>
      <c r="CF431">
        <f t="shared" si="510"/>
        <v>23.127287980467379</v>
      </c>
      <c r="CG431">
        <f t="shared" si="511"/>
        <v>24.633716731342027</v>
      </c>
      <c r="CH431">
        <f t="shared" si="512"/>
        <v>3.1118780324253454</v>
      </c>
      <c r="CI431" s="79">
        <f t="shared" si="474"/>
        <v>3.1118780324253454</v>
      </c>
      <c r="CJ431">
        <f t="shared" si="475"/>
        <v>5</v>
      </c>
      <c r="CO431" s="50" t="s">
        <v>578</v>
      </c>
      <c r="CP431" s="53">
        <v>26</v>
      </c>
      <c r="CQ431" s="53">
        <v>23</v>
      </c>
      <c r="CR431">
        <f t="shared" si="513"/>
        <v>18.169497455583674</v>
      </c>
      <c r="CS431">
        <f t="shared" si="514"/>
        <v>18.446154748347961</v>
      </c>
      <c r="CT431">
        <f t="shared" si="515"/>
        <v>24.236658791083169</v>
      </c>
      <c r="CU431">
        <f t="shared" si="516"/>
        <v>24.633716731342027</v>
      </c>
      <c r="CV431">
        <f t="shared" si="517"/>
        <v>3.7323550611121936</v>
      </c>
      <c r="CW431" s="79">
        <f t="shared" si="476"/>
        <v>3.7323550611121936</v>
      </c>
      <c r="CX431">
        <f t="shared" si="477"/>
        <v>5</v>
      </c>
      <c r="DC431" s="50" t="s">
        <v>578</v>
      </c>
      <c r="DD431" s="53">
        <v>26</v>
      </c>
      <c r="DE431" s="53">
        <v>23</v>
      </c>
      <c r="DF431">
        <f t="shared" si="518"/>
        <v>17.558317150233862</v>
      </c>
      <c r="DG431">
        <f t="shared" si="519"/>
        <v>18.413797983938355</v>
      </c>
      <c r="DH431">
        <f t="shared" si="520"/>
        <v>29.8858372025832</v>
      </c>
      <c r="DI431">
        <f t="shared" si="521"/>
        <v>22.972757389937602</v>
      </c>
      <c r="DJ431">
        <f t="shared" si="522"/>
        <v>3.815030656331627</v>
      </c>
      <c r="DK431" s="79">
        <f t="shared" si="478"/>
        <v>3.815030656331627</v>
      </c>
      <c r="DL431">
        <f t="shared" si="479"/>
        <v>5</v>
      </c>
      <c r="DQ431" s="50" t="s">
        <v>578</v>
      </c>
      <c r="DR431" s="53">
        <v>26</v>
      </c>
      <c r="DS431" s="53">
        <v>23</v>
      </c>
      <c r="DT431">
        <f t="shared" si="523"/>
        <v>16.86770849912245</v>
      </c>
      <c r="DU431">
        <f t="shared" si="524"/>
        <v>18.724149190699784</v>
      </c>
      <c r="DV431">
        <f t="shared" si="525"/>
        <v>29.316785684992674</v>
      </c>
      <c r="DW431">
        <f t="shared" si="526"/>
        <v>22.875140964086658</v>
      </c>
      <c r="DX431">
        <f t="shared" si="527"/>
        <v>3.8261434158958565</v>
      </c>
      <c r="DY431" s="79">
        <f t="shared" si="480"/>
        <v>3.8261434158958565</v>
      </c>
      <c r="DZ431">
        <f t="shared" si="481"/>
        <v>5</v>
      </c>
      <c r="EE431" s="50" t="s">
        <v>578</v>
      </c>
      <c r="EF431" s="53">
        <v>26</v>
      </c>
      <c r="EG431" s="53">
        <v>23</v>
      </c>
      <c r="EH431">
        <f t="shared" si="528"/>
        <v>17.158448685128651</v>
      </c>
      <c r="EI431">
        <f t="shared" si="529"/>
        <v>18.445146675475272</v>
      </c>
      <c r="EJ431">
        <f t="shared" si="530"/>
        <v>29.316785684992674</v>
      </c>
      <c r="EK431">
        <f t="shared" si="531"/>
        <v>22.875140964086658</v>
      </c>
      <c r="EL431">
        <f t="shared" si="532"/>
        <v>3.9840658906530506</v>
      </c>
      <c r="EM431" s="79">
        <f t="shared" si="482"/>
        <v>3.9840658906530506</v>
      </c>
      <c r="EN431">
        <f t="shared" si="483"/>
        <v>5</v>
      </c>
      <c r="ES431" s="50" t="s">
        <v>578</v>
      </c>
      <c r="ET431" s="53">
        <v>26</v>
      </c>
      <c r="EU431" s="53">
        <v>23</v>
      </c>
      <c r="EV431">
        <f t="shared" si="533"/>
        <v>17.15637609206081</v>
      </c>
      <c r="EW431">
        <f t="shared" si="534"/>
        <v>18.51847793558067</v>
      </c>
      <c r="EX431">
        <f t="shared" si="535"/>
        <v>29.316785684992674</v>
      </c>
      <c r="EY431">
        <f t="shared" si="536"/>
        <v>22.875140964086658</v>
      </c>
      <c r="EZ431">
        <f t="shared" si="537"/>
        <v>3.9840658906530506</v>
      </c>
      <c r="FA431" s="79">
        <f t="shared" si="484"/>
        <v>3.9840658906530506</v>
      </c>
      <c r="FB431">
        <f t="shared" si="539"/>
        <v>5</v>
      </c>
    </row>
    <row r="432" spans="1:158">
      <c r="A432" s="50" t="s">
        <v>889</v>
      </c>
      <c r="B432" s="51">
        <v>1</v>
      </c>
      <c r="C432" s="51">
        <v>1</v>
      </c>
      <c r="H432" s="1">
        <v>431</v>
      </c>
      <c r="I432" s="50" t="s">
        <v>86</v>
      </c>
      <c r="J432" s="51">
        <v>9</v>
      </c>
      <c r="K432" s="51">
        <v>16</v>
      </c>
      <c r="L432">
        <f t="shared" si="462"/>
        <v>14.317821063276353</v>
      </c>
      <c r="M432">
        <f t="shared" si="463"/>
        <v>14.866068747318506</v>
      </c>
      <c r="N432">
        <f t="shared" si="464"/>
        <v>10.63014581273465</v>
      </c>
      <c r="O432">
        <f t="shared" si="465"/>
        <v>11.313708498984761</v>
      </c>
      <c r="P432">
        <f t="shared" si="466"/>
        <v>2.2360679774997898</v>
      </c>
      <c r="Q432" s="79">
        <f t="shared" si="467"/>
        <v>2.2360679774997898</v>
      </c>
      <c r="R432">
        <f t="shared" si="468"/>
        <v>5</v>
      </c>
      <c r="W432" s="50" t="s">
        <v>582</v>
      </c>
      <c r="X432" s="53">
        <v>19</v>
      </c>
      <c r="Y432" s="53">
        <v>8</v>
      </c>
      <c r="Z432">
        <f t="shared" si="486"/>
        <v>16.165163160327211</v>
      </c>
      <c r="AA432">
        <f t="shared" si="487"/>
        <v>2.7603209585630175</v>
      </c>
      <c r="AB432">
        <f t="shared" si="488"/>
        <v>23.274791530266899</v>
      </c>
      <c r="AC432">
        <f t="shared" si="489"/>
        <v>22.5</v>
      </c>
      <c r="AD432">
        <f t="shared" si="490"/>
        <v>9.8055558465710408</v>
      </c>
      <c r="AE432" s="79">
        <f t="shared" si="469"/>
        <v>2.7603209585630175</v>
      </c>
      <c r="AF432">
        <v>2</v>
      </c>
      <c r="AK432" s="50" t="s">
        <v>582</v>
      </c>
      <c r="AL432" s="53">
        <v>19</v>
      </c>
      <c r="AM432" s="53">
        <v>8</v>
      </c>
      <c r="AN432">
        <f t="shared" si="491"/>
        <v>11.558577953458956</v>
      </c>
      <c r="AO432">
        <f t="shared" si="492"/>
        <v>2.3001863967669749</v>
      </c>
      <c r="AP432">
        <f t="shared" si="493"/>
        <v>23.595626719324809</v>
      </c>
      <c r="AQ432">
        <f t="shared" si="494"/>
        <v>21.666666666400001</v>
      </c>
      <c r="AR432">
        <f t="shared" si="495"/>
        <v>10.390885960527568</v>
      </c>
      <c r="AS432" s="79">
        <f t="shared" si="470"/>
        <v>2.3001863967669749</v>
      </c>
      <c r="AT432">
        <v>2</v>
      </c>
      <c r="AY432" s="50" t="s">
        <v>582</v>
      </c>
      <c r="AZ432" s="53">
        <v>19</v>
      </c>
      <c r="BA432" s="53">
        <v>8</v>
      </c>
      <c r="BB432">
        <f t="shared" si="497"/>
        <v>5.6118533408353253</v>
      </c>
      <c r="BC432">
        <f t="shared" si="498"/>
        <v>1.5855247958571235</v>
      </c>
      <c r="BD432">
        <f t="shared" si="499"/>
        <v>23.729257562546472</v>
      </c>
      <c r="BE432">
        <f t="shared" si="500"/>
        <v>21.666666666400001</v>
      </c>
      <c r="BF432">
        <f t="shared" si="501"/>
        <v>10.044553273123579</v>
      </c>
      <c r="BG432" s="79">
        <f t="shared" si="471"/>
        <v>1.5855247958571235</v>
      </c>
      <c r="BH432">
        <f t="shared" si="502"/>
        <v>2</v>
      </c>
      <c r="BM432" s="50" t="s">
        <v>582</v>
      </c>
      <c r="BN432" s="53">
        <v>19</v>
      </c>
      <c r="BO432" s="53">
        <v>8</v>
      </c>
      <c r="BP432">
        <f t="shared" si="503"/>
        <v>7.5942641841330047</v>
      </c>
      <c r="BQ432">
        <f t="shared" si="504"/>
        <v>2.7596545772934342</v>
      </c>
      <c r="BR432">
        <f t="shared" si="505"/>
        <v>23.666159597703878</v>
      </c>
      <c r="BS432">
        <f t="shared" si="506"/>
        <v>19.759048560090136</v>
      </c>
      <c r="BT432">
        <f t="shared" si="507"/>
        <v>14.239821679704642</v>
      </c>
      <c r="BU432" s="79">
        <f t="shared" si="472"/>
        <v>2.7596545772934342</v>
      </c>
      <c r="BV432">
        <f t="shared" si="473"/>
        <v>2</v>
      </c>
      <c r="CA432" s="50" t="s">
        <v>582</v>
      </c>
      <c r="CB432" s="53">
        <v>19</v>
      </c>
      <c r="CC432" s="53">
        <v>8</v>
      </c>
      <c r="CD432">
        <f t="shared" si="508"/>
        <v>8.9938774030060618</v>
      </c>
      <c r="CE432">
        <f t="shared" si="509"/>
        <v>2.5760456597144819</v>
      </c>
      <c r="CF432">
        <f t="shared" si="510"/>
        <v>23.794091823716887</v>
      </c>
      <c r="CG432">
        <f t="shared" si="511"/>
        <v>19.759048560090136</v>
      </c>
      <c r="CH432">
        <f t="shared" si="512"/>
        <v>17.420702806967675</v>
      </c>
      <c r="CI432" s="79">
        <f t="shared" si="474"/>
        <v>2.5760456597144819</v>
      </c>
      <c r="CJ432">
        <f t="shared" si="475"/>
        <v>2</v>
      </c>
      <c r="CO432" s="50" t="s">
        <v>582</v>
      </c>
      <c r="CP432" s="53">
        <v>19</v>
      </c>
      <c r="CQ432" s="53">
        <v>8</v>
      </c>
      <c r="CR432">
        <f t="shared" si="513"/>
        <v>8.6771362296820946</v>
      </c>
      <c r="CS432">
        <f t="shared" si="514"/>
        <v>2.2606691487256594</v>
      </c>
      <c r="CT432">
        <f t="shared" si="515"/>
        <v>16.930587586300391</v>
      </c>
      <c r="CU432">
        <f t="shared" si="516"/>
        <v>19.759048560090136</v>
      </c>
      <c r="CV432">
        <f t="shared" si="517"/>
        <v>20.184328324276979</v>
      </c>
      <c r="CW432" s="79">
        <f t="shared" si="476"/>
        <v>2.2606691487256594</v>
      </c>
      <c r="CX432">
        <f t="shared" si="477"/>
        <v>2</v>
      </c>
      <c r="DC432" s="50" t="s">
        <v>582</v>
      </c>
      <c r="DD432" s="53">
        <v>19</v>
      </c>
      <c r="DE432" s="53">
        <v>8</v>
      </c>
      <c r="DF432">
        <f t="shared" si="518"/>
        <v>8.5859402215596976</v>
      </c>
      <c r="DG432">
        <f t="shared" si="519"/>
        <v>2.3308230398921745</v>
      </c>
      <c r="DH432">
        <f t="shared" si="520"/>
        <v>17.122011134831858</v>
      </c>
      <c r="DI432">
        <f t="shared" si="521"/>
        <v>23.336073454138184</v>
      </c>
      <c r="DJ432">
        <f t="shared" si="522"/>
        <v>20.249686073338278</v>
      </c>
      <c r="DK432" s="79">
        <f t="shared" si="478"/>
        <v>2.3308230398921745</v>
      </c>
      <c r="DL432">
        <f t="shared" si="479"/>
        <v>2</v>
      </c>
      <c r="DQ432" s="50" t="s">
        <v>582</v>
      </c>
      <c r="DR432" s="53">
        <v>19</v>
      </c>
      <c r="DS432" s="53">
        <v>8</v>
      </c>
      <c r="DT432">
        <f t="shared" si="523"/>
        <v>8.7260210480704057</v>
      </c>
      <c r="DU432">
        <f t="shared" si="524"/>
        <v>2.2412365996439085</v>
      </c>
      <c r="DV432">
        <f t="shared" si="525"/>
        <v>16.140679723970468</v>
      </c>
      <c r="DW432">
        <f t="shared" si="526"/>
        <v>23.289365020773655</v>
      </c>
      <c r="DX432">
        <f t="shared" si="527"/>
        <v>20.287502795539012</v>
      </c>
      <c r="DY432" s="79">
        <f t="shared" si="480"/>
        <v>2.2412365996439085</v>
      </c>
      <c r="DZ432">
        <f t="shared" si="481"/>
        <v>2</v>
      </c>
      <c r="EE432" s="50" t="s">
        <v>582</v>
      </c>
      <c r="EF432" s="53">
        <v>19</v>
      </c>
      <c r="EG432" s="53">
        <v>8</v>
      </c>
      <c r="EH432">
        <f t="shared" si="528"/>
        <v>8.6418030167432658</v>
      </c>
      <c r="EI432">
        <f t="shared" si="529"/>
        <v>2.2158932509930369</v>
      </c>
      <c r="EJ432">
        <f t="shared" si="530"/>
        <v>16.140679723970468</v>
      </c>
      <c r="EK432">
        <f t="shared" si="531"/>
        <v>23.289365020773655</v>
      </c>
      <c r="EL432">
        <f t="shared" si="532"/>
        <v>20.464502381955565</v>
      </c>
      <c r="EM432" s="79">
        <f t="shared" si="482"/>
        <v>2.2158932509930369</v>
      </c>
      <c r="EN432">
        <f t="shared" si="483"/>
        <v>2</v>
      </c>
      <c r="ES432" s="50" t="s">
        <v>582</v>
      </c>
      <c r="ET432" s="53">
        <v>19</v>
      </c>
      <c r="EU432" s="53">
        <v>8</v>
      </c>
      <c r="EV432">
        <f t="shared" si="533"/>
        <v>8.4807328959374608</v>
      </c>
      <c r="EW432">
        <f t="shared" si="534"/>
        <v>2.4151105917924438</v>
      </c>
      <c r="EX432">
        <f t="shared" si="535"/>
        <v>16.140679723970468</v>
      </c>
      <c r="EY432">
        <f t="shared" si="536"/>
        <v>23.289365020773655</v>
      </c>
      <c r="EZ432">
        <f t="shared" si="537"/>
        <v>20.464502381955565</v>
      </c>
      <c r="FA432" s="79">
        <f t="shared" si="484"/>
        <v>2.4151105917924438</v>
      </c>
      <c r="FB432">
        <f t="shared" si="539"/>
        <v>2</v>
      </c>
    </row>
    <row r="433" spans="1:158">
      <c r="A433" s="50" t="s">
        <v>891</v>
      </c>
      <c r="B433" s="51">
        <v>19</v>
      </c>
      <c r="C433" s="51">
        <v>8</v>
      </c>
      <c r="H433" s="1">
        <v>432</v>
      </c>
      <c r="I433" s="50" t="s">
        <v>661</v>
      </c>
      <c r="J433" s="53">
        <v>35</v>
      </c>
      <c r="K433" s="53">
        <v>5</v>
      </c>
      <c r="L433">
        <f t="shared" si="462"/>
        <v>32.062439083762797</v>
      </c>
      <c r="M433">
        <f t="shared" si="463"/>
        <v>16</v>
      </c>
      <c r="N433">
        <f t="shared" si="464"/>
        <v>38.078865529319543</v>
      </c>
      <c r="O433">
        <f t="shared" si="465"/>
        <v>38.948684188300895</v>
      </c>
      <c r="P433">
        <f t="shared" si="466"/>
        <v>26.570660511172846</v>
      </c>
      <c r="Q433" s="79">
        <f t="shared" si="467"/>
        <v>16</v>
      </c>
      <c r="R433">
        <f t="shared" si="468"/>
        <v>2</v>
      </c>
      <c r="W433" s="50" t="s">
        <v>592</v>
      </c>
      <c r="X433" s="53">
        <v>19</v>
      </c>
      <c r="Y433" s="53">
        <v>8</v>
      </c>
      <c r="Z433">
        <f t="shared" si="486"/>
        <v>16.165163160327211</v>
      </c>
      <c r="AA433">
        <f t="shared" si="487"/>
        <v>2.7603209585630175</v>
      </c>
      <c r="AB433">
        <f t="shared" si="488"/>
        <v>23.274791530266899</v>
      </c>
      <c r="AC433">
        <f t="shared" si="489"/>
        <v>22.5</v>
      </c>
      <c r="AD433">
        <f t="shared" si="490"/>
        <v>9.8055558465710408</v>
      </c>
      <c r="AE433" s="79">
        <f t="shared" si="469"/>
        <v>2.7603209585630175</v>
      </c>
      <c r="AF433">
        <v>2</v>
      </c>
      <c r="AK433" s="50" t="s">
        <v>592</v>
      </c>
      <c r="AL433" s="53">
        <v>19</v>
      </c>
      <c r="AM433" s="53">
        <v>8</v>
      </c>
      <c r="AN433">
        <f t="shared" si="491"/>
        <v>11.558577953458956</v>
      </c>
      <c r="AO433">
        <f t="shared" si="492"/>
        <v>2.3001863967669749</v>
      </c>
      <c r="AP433">
        <f t="shared" si="493"/>
        <v>23.595626719324809</v>
      </c>
      <c r="AQ433">
        <f t="shared" si="494"/>
        <v>21.666666666400001</v>
      </c>
      <c r="AR433">
        <f t="shared" si="495"/>
        <v>10.390885960527568</v>
      </c>
      <c r="AS433" s="79">
        <f t="shared" si="470"/>
        <v>2.3001863967669749</v>
      </c>
      <c r="AT433">
        <v>2</v>
      </c>
      <c r="AY433" s="50" t="s">
        <v>592</v>
      </c>
      <c r="AZ433" s="53">
        <v>19</v>
      </c>
      <c r="BA433" s="53">
        <v>8</v>
      </c>
      <c r="BB433">
        <f t="shared" si="497"/>
        <v>5.6118533408353253</v>
      </c>
      <c r="BC433">
        <f t="shared" si="498"/>
        <v>1.5855247958571235</v>
      </c>
      <c r="BD433">
        <f t="shared" si="499"/>
        <v>23.729257562546472</v>
      </c>
      <c r="BE433">
        <f t="shared" si="500"/>
        <v>21.666666666400001</v>
      </c>
      <c r="BF433">
        <f t="shared" si="501"/>
        <v>10.044553273123579</v>
      </c>
      <c r="BG433" s="79">
        <f t="shared" si="471"/>
        <v>1.5855247958571235</v>
      </c>
      <c r="BH433">
        <f t="shared" si="502"/>
        <v>2</v>
      </c>
      <c r="BM433" s="50" t="s">
        <v>592</v>
      </c>
      <c r="BN433" s="53">
        <v>19</v>
      </c>
      <c r="BO433" s="53">
        <v>8</v>
      </c>
      <c r="BP433">
        <f t="shared" si="503"/>
        <v>7.5942641841330047</v>
      </c>
      <c r="BQ433">
        <f t="shared" si="504"/>
        <v>2.7596545772934342</v>
      </c>
      <c r="BR433">
        <f t="shared" si="505"/>
        <v>23.666159597703878</v>
      </c>
      <c r="BS433">
        <f t="shared" si="506"/>
        <v>19.759048560090136</v>
      </c>
      <c r="BT433">
        <f t="shared" si="507"/>
        <v>14.239821679704642</v>
      </c>
      <c r="BU433" s="79">
        <f t="shared" si="472"/>
        <v>2.7596545772934342</v>
      </c>
      <c r="BV433">
        <f t="shared" si="473"/>
        <v>2</v>
      </c>
      <c r="CA433" s="50" t="s">
        <v>592</v>
      </c>
      <c r="CB433" s="53">
        <v>19</v>
      </c>
      <c r="CC433" s="53">
        <v>8</v>
      </c>
      <c r="CD433">
        <f t="shared" si="508"/>
        <v>8.9938774030060618</v>
      </c>
      <c r="CE433">
        <f t="shared" si="509"/>
        <v>2.5760456597144819</v>
      </c>
      <c r="CF433">
        <f t="shared" si="510"/>
        <v>23.794091823716887</v>
      </c>
      <c r="CG433">
        <f t="shared" si="511"/>
        <v>19.759048560090136</v>
      </c>
      <c r="CH433">
        <f t="shared" si="512"/>
        <v>17.420702806967675</v>
      </c>
      <c r="CI433" s="79">
        <f t="shared" si="474"/>
        <v>2.5760456597144819</v>
      </c>
      <c r="CJ433">
        <f t="shared" si="475"/>
        <v>2</v>
      </c>
      <c r="CO433" s="50" t="s">
        <v>592</v>
      </c>
      <c r="CP433" s="53">
        <v>19</v>
      </c>
      <c r="CQ433" s="53">
        <v>8</v>
      </c>
      <c r="CR433">
        <f t="shared" si="513"/>
        <v>8.6771362296820946</v>
      </c>
      <c r="CS433">
        <f t="shared" si="514"/>
        <v>2.2606691487256594</v>
      </c>
      <c r="CT433">
        <f t="shared" si="515"/>
        <v>16.930587586300391</v>
      </c>
      <c r="CU433">
        <f t="shared" si="516"/>
        <v>19.759048560090136</v>
      </c>
      <c r="CV433">
        <f t="shared" si="517"/>
        <v>20.184328324276979</v>
      </c>
      <c r="CW433" s="79">
        <f t="shared" si="476"/>
        <v>2.2606691487256594</v>
      </c>
      <c r="CX433">
        <f t="shared" si="477"/>
        <v>2</v>
      </c>
      <c r="DC433" s="50" t="s">
        <v>592</v>
      </c>
      <c r="DD433" s="53">
        <v>19</v>
      </c>
      <c r="DE433" s="53">
        <v>8</v>
      </c>
      <c r="DF433">
        <f t="shared" si="518"/>
        <v>8.5859402215596976</v>
      </c>
      <c r="DG433">
        <f t="shared" si="519"/>
        <v>2.3308230398921745</v>
      </c>
      <c r="DH433">
        <f t="shared" si="520"/>
        <v>17.122011134831858</v>
      </c>
      <c r="DI433">
        <f t="shared" si="521"/>
        <v>23.336073454138184</v>
      </c>
      <c r="DJ433">
        <f t="shared" si="522"/>
        <v>20.249686073338278</v>
      </c>
      <c r="DK433" s="79">
        <f t="shared" si="478"/>
        <v>2.3308230398921745</v>
      </c>
      <c r="DL433">
        <f t="shared" si="479"/>
        <v>2</v>
      </c>
      <c r="DQ433" s="50" t="s">
        <v>592</v>
      </c>
      <c r="DR433" s="53">
        <v>19</v>
      </c>
      <c r="DS433" s="53">
        <v>8</v>
      </c>
      <c r="DT433">
        <f t="shared" si="523"/>
        <v>8.7260210480704057</v>
      </c>
      <c r="DU433">
        <f t="shared" si="524"/>
        <v>2.2412365996439085</v>
      </c>
      <c r="DV433">
        <f t="shared" si="525"/>
        <v>16.140679723970468</v>
      </c>
      <c r="DW433">
        <f t="shared" si="526"/>
        <v>23.289365020773655</v>
      </c>
      <c r="DX433">
        <f t="shared" si="527"/>
        <v>20.287502795539012</v>
      </c>
      <c r="DY433" s="79">
        <f t="shared" si="480"/>
        <v>2.2412365996439085</v>
      </c>
      <c r="DZ433">
        <f t="shared" si="481"/>
        <v>2</v>
      </c>
      <c r="EE433" s="50" t="s">
        <v>592</v>
      </c>
      <c r="EF433" s="53">
        <v>19</v>
      </c>
      <c r="EG433" s="53">
        <v>8</v>
      </c>
      <c r="EH433">
        <f t="shared" si="528"/>
        <v>8.6418030167432658</v>
      </c>
      <c r="EI433">
        <f t="shared" si="529"/>
        <v>2.2158932509930369</v>
      </c>
      <c r="EJ433">
        <f t="shared" si="530"/>
        <v>16.140679723970468</v>
      </c>
      <c r="EK433">
        <f t="shared" si="531"/>
        <v>23.289365020773655</v>
      </c>
      <c r="EL433">
        <f t="shared" si="532"/>
        <v>20.464502381955565</v>
      </c>
      <c r="EM433" s="79">
        <f t="shared" si="482"/>
        <v>2.2158932509930369</v>
      </c>
      <c r="EN433">
        <f t="shared" si="483"/>
        <v>2</v>
      </c>
      <c r="ES433" s="50" t="s">
        <v>592</v>
      </c>
      <c r="ET433" s="53">
        <v>19</v>
      </c>
      <c r="EU433" s="53">
        <v>8</v>
      </c>
      <c r="EV433">
        <f t="shared" si="533"/>
        <v>8.4807328959374608</v>
      </c>
      <c r="EW433">
        <f t="shared" si="534"/>
        <v>2.4151105917924438</v>
      </c>
      <c r="EX433">
        <f t="shared" si="535"/>
        <v>16.140679723970468</v>
      </c>
      <c r="EY433">
        <f t="shared" si="536"/>
        <v>23.289365020773655</v>
      </c>
      <c r="EZ433">
        <f t="shared" si="537"/>
        <v>20.464502381955565</v>
      </c>
      <c r="FA433" s="79">
        <f t="shared" si="484"/>
        <v>2.4151105917924438</v>
      </c>
      <c r="FB433">
        <f t="shared" si="539"/>
        <v>2</v>
      </c>
    </row>
    <row r="434" spans="1:158">
      <c r="A434" s="50" t="s">
        <v>893</v>
      </c>
      <c r="B434" s="51">
        <v>12</v>
      </c>
      <c r="C434" s="51">
        <v>13</v>
      </c>
      <c r="H434" s="1">
        <v>433</v>
      </c>
      <c r="I434" s="50" t="s">
        <v>689</v>
      </c>
      <c r="J434" s="53">
        <v>19</v>
      </c>
      <c r="K434" s="53">
        <v>25</v>
      </c>
      <c r="L434">
        <f t="shared" si="462"/>
        <v>27.202941017470888</v>
      </c>
      <c r="M434">
        <f t="shared" si="463"/>
        <v>20</v>
      </c>
      <c r="N434">
        <f t="shared" si="464"/>
        <v>17.029386365926403</v>
      </c>
      <c r="O434">
        <f t="shared" si="465"/>
        <v>18.027756377319946</v>
      </c>
      <c r="P434">
        <f t="shared" si="466"/>
        <v>14.212670403551895</v>
      </c>
      <c r="Q434" s="79">
        <f t="shared" si="467"/>
        <v>14.212670403551895</v>
      </c>
      <c r="R434">
        <f t="shared" si="468"/>
        <v>5</v>
      </c>
      <c r="W434" s="50" t="s">
        <v>606</v>
      </c>
      <c r="X434" s="53">
        <v>37</v>
      </c>
      <c r="Y434" s="53">
        <v>34</v>
      </c>
      <c r="Z434">
        <f t="shared" si="486"/>
        <v>45.019023756629821</v>
      </c>
      <c r="AA434">
        <f t="shared" si="487"/>
        <v>30.699730062759222</v>
      </c>
      <c r="AB434">
        <f t="shared" si="488"/>
        <v>34.080168081472017</v>
      </c>
      <c r="AC434">
        <f t="shared" si="489"/>
        <v>38.108398024582456</v>
      </c>
      <c r="AD434">
        <f t="shared" si="490"/>
        <v>27.468540557008453</v>
      </c>
      <c r="AE434" s="79">
        <f t="shared" si="469"/>
        <v>27.468540557008453</v>
      </c>
      <c r="AF434">
        <f t="shared" si="538"/>
        <v>5</v>
      </c>
      <c r="AK434" s="50" t="s">
        <v>606</v>
      </c>
      <c r="AL434" s="53">
        <v>37</v>
      </c>
      <c r="AM434" s="53">
        <v>34</v>
      </c>
      <c r="AN434">
        <f t="shared" si="491"/>
        <v>40.777349272190165</v>
      </c>
      <c r="AO434">
        <f t="shared" si="492"/>
        <v>31.645359665832082</v>
      </c>
      <c r="AP434">
        <f t="shared" si="493"/>
        <v>34.268306328234473</v>
      </c>
      <c r="AQ434">
        <f t="shared" si="494"/>
        <v>37.648963391053528</v>
      </c>
      <c r="AR434">
        <f t="shared" si="495"/>
        <v>26.383274586083676</v>
      </c>
      <c r="AS434" s="79">
        <f t="shared" si="470"/>
        <v>26.383274586083676</v>
      </c>
      <c r="AT434">
        <f t="shared" si="496"/>
        <v>5</v>
      </c>
      <c r="AY434" s="50" t="s">
        <v>606</v>
      </c>
      <c r="AZ434" s="53">
        <v>37</v>
      </c>
      <c r="BA434" s="53">
        <v>34</v>
      </c>
      <c r="BB434">
        <f t="shared" si="497"/>
        <v>36.290280010259558</v>
      </c>
      <c r="BC434">
        <f t="shared" si="498"/>
        <v>30.819591533864912</v>
      </c>
      <c r="BD434">
        <f t="shared" si="499"/>
        <v>34.758096659939092</v>
      </c>
      <c r="BE434">
        <f t="shared" si="500"/>
        <v>37.648963391053528</v>
      </c>
      <c r="BF434">
        <f t="shared" si="501"/>
        <v>25.296203831733681</v>
      </c>
      <c r="BG434" s="79">
        <f t="shared" si="471"/>
        <v>25.296203831733681</v>
      </c>
      <c r="BH434">
        <f t="shared" si="502"/>
        <v>5</v>
      </c>
      <c r="BM434" s="50" t="s">
        <v>606</v>
      </c>
      <c r="BN434" s="53">
        <v>37</v>
      </c>
      <c r="BO434" s="53">
        <v>34</v>
      </c>
      <c r="BP434">
        <f t="shared" si="503"/>
        <v>35.330657688676069</v>
      </c>
      <c r="BQ434">
        <f t="shared" si="504"/>
        <v>31.530017587593836</v>
      </c>
      <c r="BR434">
        <f t="shared" si="505"/>
        <v>34.780814938813485</v>
      </c>
      <c r="BS434">
        <f t="shared" si="506"/>
        <v>38.616317794424681</v>
      </c>
      <c r="BT434">
        <f t="shared" si="507"/>
        <v>20.738640329341415</v>
      </c>
      <c r="BU434" s="79">
        <f t="shared" si="472"/>
        <v>20.738640329341415</v>
      </c>
      <c r="BV434">
        <f t="shared" si="473"/>
        <v>5</v>
      </c>
      <c r="CA434" s="50" t="s">
        <v>606</v>
      </c>
      <c r="CB434" s="53">
        <v>37</v>
      </c>
      <c r="CC434" s="53">
        <v>34</v>
      </c>
      <c r="CD434">
        <f t="shared" si="508"/>
        <v>34.646961694502203</v>
      </c>
      <c r="CE434">
        <f t="shared" si="509"/>
        <v>32.842977458886608</v>
      </c>
      <c r="CF434">
        <f t="shared" si="510"/>
        <v>34.992251373403676</v>
      </c>
      <c r="CG434">
        <f t="shared" si="511"/>
        <v>38.616317794424681</v>
      </c>
      <c r="CH434">
        <f t="shared" si="512"/>
        <v>16.330012006385402</v>
      </c>
      <c r="CI434" s="79">
        <f t="shared" si="474"/>
        <v>16.330012006385402</v>
      </c>
      <c r="CJ434">
        <f t="shared" si="475"/>
        <v>5</v>
      </c>
      <c r="CO434" s="50" t="s">
        <v>606</v>
      </c>
      <c r="CP434" s="53">
        <v>37</v>
      </c>
      <c r="CQ434" s="53">
        <v>34</v>
      </c>
      <c r="CR434">
        <f t="shared" si="513"/>
        <v>33.634224719895975</v>
      </c>
      <c r="CS434">
        <f t="shared" si="514"/>
        <v>33.262751314345607</v>
      </c>
      <c r="CT434">
        <f t="shared" si="515"/>
        <v>38.947012671441044</v>
      </c>
      <c r="CU434">
        <f t="shared" si="516"/>
        <v>38.616317794424681</v>
      </c>
      <c r="CV434">
        <f t="shared" si="517"/>
        <v>12.669988362354946</v>
      </c>
      <c r="CW434" s="79">
        <f t="shared" si="476"/>
        <v>12.669988362354946</v>
      </c>
      <c r="CX434">
        <f t="shared" si="477"/>
        <v>5</v>
      </c>
      <c r="DC434" s="50" t="s">
        <v>606</v>
      </c>
      <c r="DD434" s="53">
        <v>37</v>
      </c>
      <c r="DE434" s="53">
        <v>34</v>
      </c>
      <c r="DF434">
        <f t="shared" si="518"/>
        <v>33.013375751173896</v>
      </c>
      <c r="DG434">
        <f t="shared" si="519"/>
        <v>33.196556334404512</v>
      </c>
      <c r="DH434">
        <f t="shared" si="520"/>
        <v>45.343361235723428</v>
      </c>
      <c r="DI434">
        <f t="shared" si="521"/>
        <v>35.025103732279405</v>
      </c>
      <c r="DJ434">
        <f t="shared" si="522"/>
        <v>12.66215462505296</v>
      </c>
      <c r="DK434" s="79">
        <f t="shared" si="478"/>
        <v>12.66215462505296</v>
      </c>
      <c r="DL434">
        <f t="shared" si="479"/>
        <v>5</v>
      </c>
      <c r="DQ434" s="50" t="s">
        <v>606</v>
      </c>
      <c r="DR434" s="53">
        <v>37</v>
      </c>
      <c r="DS434" s="53">
        <v>34</v>
      </c>
      <c r="DT434">
        <f t="shared" si="523"/>
        <v>32.29418036320736</v>
      </c>
      <c r="DU434">
        <f t="shared" si="524"/>
        <v>33.667793460688564</v>
      </c>
      <c r="DV434">
        <f t="shared" si="525"/>
        <v>44.818657031818695</v>
      </c>
      <c r="DW434">
        <f t="shared" si="526"/>
        <v>34.920122154637937</v>
      </c>
      <c r="DX434">
        <f t="shared" si="527"/>
        <v>12.563714441159636</v>
      </c>
      <c r="DY434" s="79">
        <f t="shared" si="480"/>
        <v>12.563714441159636</v>
      </c>
      <c r="DZ434">
        <f t="shared" si="481"/>
        <v>5</v>
      </c>
      <c r="EE434" s="50" t="s">
        <v>606</v>
      </c>
      <c r="EF434" s="53">
        <v>37</v>
      </c>
      <c r="EG434" s="53">
        <v>34</v>
      </c>
      <c r="EH434">
        <f t="shared" si="528"/>
        <v>32.599050227578608</v>
      </c>
      <c r="EI434">
        <f t="shared" si="529"/>
        <v>33.278225663454421</v>
      </c>
      <c r="EJ434">
        <f t="shared" si="530"/>
        <v>44.818657031818695</v>
      </c>
      <c r="EK434">
        <f t="shared" si="531"/>
        <v>34.920122154637937</v>
      </c>
      <c r="EL434">
        <f t="shared" si="532"/>
        <v>12.367283626611993</v>
      </c>
      <c r="EM434" s="79">
        <f t="shared" si="482"/>
        <v>12.367283626611993</v>
      </c>
      <c r="EN434">
        <f t="shared" si="483"/>
        <v>5</v>
      </c>
      <c r="ES434" s="50" t="s">
        <v>606</v>
      </c>
      <c r="ET434" s="53">
        <v>37</v>
      </c>
      <c r="EU434" s="53">
        <v>34</v>
      </c>
      <c r="EV434">
        <f t="shared" si="533"/>
        <v>32.610132453153817</v>
      </c>
      <c r="EW434">
        <f t="shared" si="534"/>
        <v>33.300090847482501</v>
      </c>
      <c r="EX434">
        <f t="shared" si="535"/>
        <v>44.818657031818695</v>
      </c>
      <c r="EY434">
        <f t="shared" si="536"/>
        <v>34.920122154637937</v>
      </c>
      <c r="EZ434">
        <f t="shared" si="537"/>
        <v>12.367283626611993</v>
      </c>
      <c r="FA434" s="79">
        <f t="shared" si="484"/>
        <v>12.367283626611993</v>
      </c>
      <c r="FB434">
        <f t="shared" si="539"/>
        <v>5</v>
      </c>
    </row>
    <row r="435" spans="1:158">
      <c r="A435" s="50" t="s">
        <v>895</v>
      </c>
      <c r="B435" s="51">
        <v>17</v>
      </c>
      <c r="C435" s="51">
        <v>17</v>
      </c>
      <c r="H435" s="1">
        <v>434</v>
      </c>
      <c r="I435" s="50" t="s">
        <v>139</v>
      </c>
      <c r="J435" s="51">
        <v>8</v>
      </c>
      <c r="K435" s="51">
        <v>1</v>
      </c>
      <c r="L435">
        <f t="shared" si="462"/>
        <v>5.3851648071345037</v>
      </c>
      <c r="M435">
        <f t="shared" si="463"/>
        <v>11.704699910719626</v>
      </c>
      <c r="N435">
        <f t="shared" si="464"/>
        <v>23.769728648009426</v>
      </c>
      <c r="O435">
        <f t="shared" si="465"/>
        <v>24.041630560342615</v>
      </c>
      <c r="P435">
        <f t="shared" si="466"/>
        <v>13.152946437965905</v>
      </c>
      <c r="Q435" s="79">
        <f t="shared" si="467"/>
        <v>5.3851648071345037</v>
      </c>
      <c r="R435">
        <f t="shared" si="468"/>
        <v>1</v>
      </c>
      <c r="W435" s="50" t="s">
        <v>614</v>
      </c>
      <c r="X435" s="53">
        <v>37</v>
      </c>
      <c r="Y435" s="53">
        <v>34</v>
      </c>
      <c r="Z435">
        <f t="shared" si="486"/>
        <v>45.019023756629821</v>
      </c>
      <c r="AA435">
        <f t="shared" si="487"/>
        <v>30.699730062759222</v>
      </c>
      <c r="AB435">
        <f t="shared" si="488"/>
        <v>34.080168081472017</v>
      </c>
      <c r="AC435">
        <f t="shared" si="489"/>
        <v>38.108398024582456</v>
      </c>
      <c r="AD435">
        <f t="shared" si="490"/>
        <v>27.468540557008453</v>
      </c>
      <c r="AE435" s="79">
        <f t="shared" si="469"/>
        <v>27.468540557008453</v>
      </c>
      <c r="AF435">
        <f t="shared" si="538"/>
        <v>5</v>
      </c>
      <c r="AK435" s="50" t="s">
        <v>614</v>
      </c>
      <c r="AL435" s="53">
        <v>37</v>
      </c>
      <c r="AM435" s="53">
        <v>34</v>
      </c>
      <c r="AN435">
        <f t="shared" si="491"/>
        <v>40.777349272190165</v>
      </c>
      <c r="AO435">
        <f t="shared" si="492"/>
        <v>31.645359665832082</v>
      </c>
      <c r="AP435">
        <f t="shared" si="493"/>
        <v>34.268306328234473</v>
      </c>
      <c r="AQ435">
        <f t="shared" si="494"/>
        <v>37.648963391053528</v>
      </c>
      <c r="AR435">
        <f t="shared" si="495"/>
        <v>26.383274586083676</v>
      </c>
      <c r="AS435" s="79">
        <f t="shared" si="470"/>
        <v>26.383274586083676</v>
      </c>
      <c r="AT435">
        <f t="shared" si="496"/>
        <v>5</v>
      </c>
      <c r="AY435" s="50" t="s">
        <v>614</v>
      </c>
      <c r="AZ435" s="53">
        <v>37</v>
      </c>
      <c r="BA435" s="53">
        <v>34</v>
      </c>
      <c r="BB435">
        <f t="shared" si="497"/>
        <v>36.290280010259558</v>
      </c>
      <c r="BC435">
        <f t="shared" si="498"/>
        <v>30.819591533864912</v>
      </c>
      <c r="BD435">
        <f t="shared" si="499"/>
        <v>34.758096659939092</v>
      </c>
      <c r="BE435">
        <f t="shared" si="500"/>
        <v>37.648963391053528</v>
      </c>
      <c r="BF435">
        <f t="shared" si="501"/>
        <v>25.296203831733681</v>
      </c>
      <c r="BG435" s="79">
        <f t="shared" si="471"/>
        <v>25.296203831733681</v>
      </c>
      <c r="BH435">
        <f t="shared" si="502"/>
        <v>5</v>
      </c>
      <c r="BM435" s="50" t="s">
        <v>614</v>
      </c>
      <c r="BN435" s="53">
        <v>37</v>
      </c>
      <c r="BO435" s="53">
        <v>34</v>
      </c>
      <c r="BP435">
        <f t="shared" si="503"/>
        <v>35.330657688676069</v>
      </c>
      <c r="BQ435">
        <f t="shared" si="504"/>
        <v>31.530017587593836</v>
      </c>
      <c r="BR435">
        <f t="shared" si="505"/>
        <v>34.780814938813485</v>
      </c>
      <c r="BS435">
        <f t="shared" si="506"/>
        <v>38.616317794424681</v>
      </c>
      <c r="BT435">
        <f t="shared" si="507"/>
        <v>20.738640329341415</v>
      </c>
      <c r="BU435" s="79">
        <f t="shared" si="472"/>
        <v>20.738640329341415</v>
      </c>
      <c r="BV435">
        <f t="shared" si="473"/>
        <v>5</v>
      </c>
      <c r="CA435" s="50" t="s">
        <v>614</v>
      </c>
      <c r="CB435" s="53">
        <v>37</v>
      </c>
      <c r="CC435" s="53">
        <v>34</v>
      </c>
      <c r="CD435">
        <f t="shared" si="508"/>
        <v>34.646961694502203</v>
      </c>
      <c r="CE435">
        <f t="shared" si="509"/>
        <v>32.842977458886608</v>
      </c>
      <c r="CF435">
        <f t="shared" si="510"/>
        <v>34.992251373403676</v>
      </c>
      <c r="CG435">
        <f t="shared" si="511"/>
        <v>38.616317794424681</v>
      </c>
      <c r="CH435">
        <f t="shared" si="512"/>
        <v>16.330012006385402</v>
      </c>
      <c r="CI435" s="79">
        <f t="shared" si="474"/>
        <v>16.330012006385402</v>
      </c>
      <c r="CJ435">
        <f t="shared" si="475"/>
        <v>5</v>
      </c>
      <c r="CO435" s="50" t="s">
        <v>614</v>
      </c>
      <c r="CP435" s="53">
        <v>37</v>
      </c>
      <c r="CQ435" s="53">
        <v>34</v>
      </c>
      <c r="CR435">
        <f t="shared" si="513"/>
        <v>33.634224719895975</v>
      </c>
      <c r="CS435">
        <f t="shared" si="514"/>
        <v>33.262751314345607</v>
      </c>
      <c r="CT435">
        <f t="shared" si="515"/>
        <v>38.947012671441044</v>
      </c>
      <c r="CU435">
        <f t="shared" si="516"/>
        <v>38.616317794424681</v>
      </c>
      <c r="CV435">
        <f t="shared" si="517"/>
        <v>12.669988362354946</v>
      </c>
      <c r="CW435" s="79">
        <f t="shared" si="476"/>
        <v>12.669988362354946</v>
      </c>
      <c r="CX435">
        <f t="shared" si="477"/>
        <v>5</v>
      </c>
      <c r="DC435" s="50" t="s">
        <v>614</v>
      </c>
      <c r="DD435" s="53">
        <v>37</v>
      </c>
      <c r="DE435" s="53">
        <v>34</v>
      </c>
      <c r="DF435">
        <f t="shared" si="518"/>
        <v>33.013375751173896</v>
      </c>
      <c r="DG435">
        <f t="shared" si="519"/>
        <v>33.196556334404512</v>
      </c>
      <c r="DH435">
        <f t="shared" si="520"/>
        <v>45.343361235723428</v>
      </c>
      <c r="DI435">
        <f t="shared" si="521"/>
        <v>35.025103732279405</v>
      </c>
      <c r="DJ435">
        <f t="shared" si="522"/>
        <v>12.66215462505296</v>
      </c>
      <c r="DK435" s="79">
        <f t="shared" si="478"/>
        <v>12.66215462505296</v>
      </c>
      <c r="DL435">
        <f t="shared" si="479"/>
        <v>5</v>
      </c>
      <c r="DQ435" s="50" t="s">
        <v>614</v>
      </c>
      <c r="DR435" s="53">
        <v>37</v>
      </c>
      <c r="DS435" s="53">
        <v>34</v>
      </c>
      <c r="DT435">
        <f t="shared" si="523"/>
        <v>32.29418036320736</v>
      </c>
      <c r="DU435">
        <f t="shared" si="524"/>
        <v>33.667793460688564</v>
      </c>
      <c r="DV435">
        <f t="shared" si="525"/>
        <v>44.818657031818695</v>
      </c>
      <c r="DW435">
        <f t="shared" si="526"/>
        <v>34.920122154637937</v>
      </c>
      <c r="DX435">
        <f t="shared" si="527"/>
        <v>12.563714441159636</v>
      </c>
      <c r="DY435" s="79">
        <f t="shared" si="480"/>
        <v>12.563714441159636</v>
      </c>
      <c r="DZ435">
        <f t="shared" si="481"/>
        <v>5</v>
      </c>
      <c r="EE435" s="50" t="s">
        <v>614</v>
      </c>
      <c r="EF435" s="53">
        <v>37</v>
      </c>
      <c r="EG435" s="53">
        <v>34</v>
      </c>
      <c r="EH435">
        <f t="shared" si="528"/>
        <v>32.599050227578608</v>
      </c>
      <c r="EI435">
        <f t="shared" si="529"/>
        <v>33.278225663454421</v>
      </c>
      <c r="EJ435">
        <f t="shared" si="530"/>
        <v>44.818657031818695</v>
      </c>
      <c r="EK435">
        <f t="shared" si="531"/>
        <v>34.920122154637937</v>
      </c>
      <c r="EL435">
        <f t="shared" si="532"/>
        <v>12.367283626611993</v>
      </c>
      <c r="EM435" s="79">
        <f t="shared" si="482"/>
        <v>12.367283626611993</v>
      </c>
      <c r="EN435">
        <f t="shared" si="483"/>
        <v>5</v>
      </c>
      <c r="ES435" s="50" t="s">
        <v>614</v>
      </c>
      <c r="ET435" s="53">
        <v>37</v>
      </c>
      <c r="EU435" s="53">
        <v>34</v>
      </c>
      <c r="EV435">
        <f t="shared" si="533"/>
        <v>32.610132453153817</v>
      </c>
      <c r="EW435">
        <f t="shared" si="534"/>
        <v>33.300090847482501</v>
      </c>
      <c r="EX435">
        <f t="shared" si="535"/>
        <v>44.818657031818695</v>
      </c>
      <c r="EY435">
        <f t="shared" si="536"/>
        <v>34.920122154637937</v>
      </c>
      <c r="EZ435">
        <f t="shared" si="537"/>
        <v>12.367283626611993</v>
      </c>
      <c r="FA435" s="79">
        <f t="shared" si="484"/>
        <v>12.367283626611993</v>
      </c>
      <c r="FB435">
        <f t="shared" si="539"/>
        <v>5</v>
      </c>
    </row>
    <row r="436" spans="1:158">
      <c r="A436" s="50" t="s">
        <v>897</v>
      </c>
      <c r="B436" s="51">
        <v>9</v>
      </c>
      <c r="C436" s="51">
        <v>12</v>
      </c>
      <c r="H436" s="1">
        <v>435</v>
      </c>
      <c r="I436" s="50" t="s">
        <v>205</v>
      </c>
      <c r="J436" s="51">
        <v>3</v>
      </c>
      <c r="K436" s="51">
        <v>3</v>
      </c>
      <c r="L436">
        <f t="shared" si="462"/>
        <v>0</v>
      </c>
      <c r="M436">
        <f t="shared" si="463"/>
        <v>16.124515496597098</v>
      </c>
      <c r="N436">
        <f t="shared" si="464"/>
        <v>21.023796041628639</v>
      </c>
      <c r="O436">
        <f t="shared" si="465"/>
        <v>21.095023109728988</v>
      </c>
      <c r="P436">
        <f t="shared" si="466"/>
        <v>13.038404810405298</v>
      </c>
      <c r="Q436" s="79">
        <f t="shared" si="467"/>
        <v>0</v>
      </c>
      <c r="R436">
        <f t="shared" si="468"/>
        <v>1</v>
      </c>
      <c r="W436" s="50" t="s">
        <v>618</v>
      </c>
      <c r="X436" s="53">
        <v>19</v>
      </c>
      <c r="Y436" s="53">
        <v>8</v>
      </c>
      <c r="Z436">
        <f t="shared" si="486"/>
        <v>16.165163160327211</v>
      </c>
      <c r="AA436">
        <f t="shared" si="487"/>
        <v>2.7603209585630175</v>
      </c>
      <c r="AB436">
        <f t="shared" si="488"/>
        <v>23.274791530266899</v>
      </c>
      <c r="AC436">
        <f t="shared" si="489"/>
        <v>22.5</v>
      </c>
      <c r="AD436">
        <f t="shared" si="490"/>
        <v>9.8055558465710408</v>
      </c>
      <c r="AE436" s="79">
        <f t="shared" si="469"/>
        <v>2.7603209585630175</v>
      </c>
      <c r="AF436">
        <v>2</v>
      </c>
      <c r="AK436" s="50" t="s">
        <v>618</v>
      </c>
      <c r="AL436" s="53">
        <v>19</v>
      </c>
      <c r="AM436" s="53">
        <v>8</v>
      </c>
      <c r="AN436">
        <f t="shared" si="491"/>
        <v>11.558577953458956</v>
      </c>
      <c r="AO436">
        <f t="shared" si="492"/>
        <v>2.3001863967669749</v>
      </c>
      <c r="AP436">
        <f t="shared" si="493"/>
        <v>23.595626719324809</v>
      </c>
      <c r="AQ436">
        <f t="shared" si="494"/>
        <v>21.666666666400001</v>
      </c>
      <c r="AR436">
        <f t="shared" si="495"/>
        <v>10.390885960527568</v>
      </c>
      <c r="AS436" s="79">
        <f t="shared" si="470"/>
        <v>2.3001863967669749</v>
      </c>
      <c r="AT436">
        <v>2</v>
      </c>
      <c r="AY436" s="50" t="s">
        <v>618</v>
      </c>
      <c r="AZ436" s="53">
        <v>19</v>
      </c>
      <c r="BA436" s="53">
        <v>8</v>
      </c>
      <c r="BB436">
        <f t="shared" si="497"/>
        <v>5.6118533408353253</v>
      </c>
      <c r="BC436">
        <f t="shared" si="498"/>
        <v>1.5855247958571235</v>
      </c>
      <c r="BD436">
        <f t="shared" si="499"/>
        <v>23.729257562546472</v>
      </c>
      <c r="BE436">
        <f t="shared" si="500"/>
        <v>21.666666666400001</v>
      </c>
      <c r="BF436">
        <f t="shared" si="501"/>
        <v>10.044553273123579</v>
      </c>
      <c r="BG436" s="79">
        <f t="shared" si="471"/>
        <v>1.5855247958571235</v>
      </c>
      <c r="BH436">
        <f t="shared" si="502"/>
        <v>2</v>
      </c>
      <c r="BM436" s="50" t="s">
        <v>618</v>
      </c>
      <c r="BN436" s="53">
        <v>19</v>
      </c>
      <c r="BO436" s="53">
        <v>8</v>
      </c>
      <c r="BP436">
        <f t="shared" si="503"/>
        <v>7.5942641841330047</v>
      </c>
      <c r="BQ436">
        <f t="shared" si="504"/>
        <v>2.7596545772934342</v>
      </c>
      <c r="BR436">
        <f t="shared" si="505"/>
        <v>23.666159597703878</v>
      </c>
      <c r="BS436">
        <f t="shared" si="506"/>
        <v>19.759048560090136</v>
      </c>
      <c r="BT436">
        <f t="shared" si="507"/>
        <v>14.239821679704642</v>
      </c>
      <c r="BU436" s="79">
        <f t="shared" si="472"/>
        <v>2.7596545772934342</v>
      </c>
      <c r="BV436">
        <f t="shared" si="473"/>
        <v>2</v>
      </c>
      <c r="CA436" s="50" t="s">
        <v>618</v>
      </c>
      <c r="CB436" s="53">
        <v>19</v>
      </c>
      <c r="CC436" s="53">
        <v>8</v>
      </c>
      <c r="CD436">
        <f t="shared" si="508"/>
        <v>8.9938774030060618</v>
      </c>
      <c r="CE436">
        <f t="shared" si="509"/>
        <v>2.5760456597144819</v>
      </c>
      <c r="CF436">
        <f t="shared" si="510"/>
        <v>23.794091823716887</v>
      </c>
      <c r="CG436">
        <f t="shared" si="511"/>
        <v>19.759048560090136</v>
      </c>
      <c r="CH436">
        <f t="shared" si="512"/>
        <v>17.420702806967675</v>
      </c>
      <c r="CI436" s="79">
        <f t="shared" si="474"/>
        <v>2.5760456597144819</v>
      </c>
      <c r="CJ436">
        <f t="shared" si="475"/>
        <v>2</v>
      </c>
      <c r="CO436" s="50" t="s">
        <v>618</v>
      </c>
      <c r="CP436" s="53">
        <v>19</v>
      </c>
      <c r="CQ436" s="53">
        <v>8</v>
      </c>
      <c r="CR436">
        <f t="shared" si="513"/>
        <v>8.6771362296820946</v>
      </c>
      <c r="CS436">
        <f t="shared" si="514"/>
        <v>2.2606691487256594</v>
      </c>
      <c r="CT436">
        <f t="shared" si="515"/>
        <v>16.930587586300391</v>
      </c>
      <c r="CU436">
        <f t="shared" si="516"/>
        <v>19.759048560090136</v>
      </c>
      <c r="CV436">
        <f t="shared" si="517"/>
        <v>20.184328324276979</v>
      </c>
      <c r="CW436" s="79">
        <f t="shared" si="476"/>
        <v>2.2606691487256594</v>
      </c>
      <c r="CX436">
        <f t="shared" si="477"/>
        <v>2</v>
      </c>
      <c r="DC436" s="50" t="s">
        <v>618</v>
      </c>
      <c r="DD436" s="53">
        <v>19</v>
      </c>
      <c r="DE436" s="53">
        <v>8</v>
      </c>
      <c r="DF436">
        <f t="shared" si="518"/>
        <v>8.5859402215596976</v>
      </c>
      <c r="DG436">
        <f t="shared" si="519"/>
        <v>2.3308230398921745</v>
      </c>
      <c r="DH436">
        <f t="shared" si="520"/>
        <v>17.122011134831858</v>
      </c>
      <c r="DI436">
        <f t="shared" si="521"/>
        <v>23.336073454138184</v>
      </c>
      <c r="DJ436">
        <f t="shared" si="522"/>
        <v>20.249686073338278</v>
      </c>
      <c r="DK436" s="79">
        <f t="shared" si="478"/>
        <v>2.3308230398921745</v>
      </c>
      <c r="DL436">
        <f t="shared" si="479"/>
        <v>2</v>
      </c>
      <c r="DQ436" s="50" t="s">
        <v>618</v>
      </c>
      <c r="DR436" s="53">
        <v>19</v>
      </c>
      <c r="DS436" s="53">
        <v>8</v>
      </c>
      <c r="DT436">
        <f t="shared" si="523"/>
        <v>8.7260210480704057</v>
      </c>
      <c r="DU436">
        <f t="shared" si="524"/>
        <v>2.2412365996439085</v>
      </c>
      <c r="DV436">
        <f t="shared" si="525"/>
        <v>16.140679723970468</v>
      </c>
      <c r="DW436">
        <f t="shared" si="526"/>
        <v>23.289365020773655</v>
      </c>
      <c r="DX436">
        <f t="shared" si="527"/>
        <v>20.287502795539012</v>
      </c>
      <c r="DY436" s="79">
        <f t="shared" si="480"/>
        <v>2.2412365996439085</v>
      </c>
      <c r="DZ436">
        <f t="shared" si="481"/>
        <v>2</v>
      </c>
      <c r="EE436" s="50" t="s">
        <v>618</v>
      </c>
      <c r="EF436" s="53">
        <v>19</v>
      </c>
      <c r="EG436" s="53">
        <v>8</v>
      </c>
      <c r="EH436">
        <f t="shared" si="528"/>
        <v>8.6418030167432658</v>
      </c>
      <c r="EI436">
        <f t="shared" si="529"/>
        <v>2.2158932509930369</v>
      </c>
      <c r="EJ436">
        <f t="shared" si="530"/>
        <v>16.140679723970468</v>
      </c>
      <c r="EK436">
        <f t="shared" si="531"/>
        <v>23.289365020773655</v>
      </c>
      <c r="EL436">
        <f t="shared" si="532"/>
        <v>20.464502381955565</v>
      </c>
      <c r="EM436" s="79">
        <f t="shared" si="482"/>
        <v>2.2158932509930369</v>
      </c>
      <c r="EN436">
        <f t="shared" si="483"/>
        <v>2</v>
      </c>
      <c r="ES436" s="50" t="s">
        <v>618</v>
      </c>
      <c r="ET436" s="53">
        <v>19</v>
      </c>
      <c r="EU436" s="53">
        <v>8</v>
      </c>
      <c r="EV436">
        <f t="shared" si="533"/>
        <v>8.4807328959374608</v>
      </c>
      <c r="EW436">
        <f t="shared" si="534"/>
        <v>2.4151105917924438</v>
      </c>
      <c r="EX436">
        <f t="shared" si="535"/>
        <v>16.140679723970468</v>
      </c>
      <c r="EY436">
        <f t="shared" si="536"/>
        <v>23.289365020773655</v>
      </c>
      <c r="EZ436">
        <f t="shared" si="537"/>
        <v>20.464502381955565</v>
      </c>
      <c r="FA436" s="79">
        <f t="shared" si="484"/>
        <v>2.4151105917924438</v>
      </c>
      <c r="FB436">
        <f t="shared" si="539"/>
        <v>2</v>
      </c>
    </row>
    <row r="437" spans="1:158">
      <c r="A437" s="50" t="s">
        <v>899</v>
      </c>
      <c r="B437" s="51">
        <v>19</v>
      </c>
      <c r="C437" s="51">
        <v>8</v>
      </c>
      <c r="H437" s="1">
        <v>436</v>
      </c>
      <c r="I437" s="50" t="s">
        <v>81</v>
      </c>
      <c r="J437" s="51">
        <v>12</v>
      </c>
      <c r="K437" s="51">
        <v>13</v>
      </c>
      <c r="L437">
        <f t="shared" si="462"/>
        <v>13.45362404707371</v>
      </c>
      <c r="M437">
        <f t="shared" si="463"/>
        <v>10.63014581273465</v>
      </c>
      <c r="N437">
        <f t="shared" si="464"/>
        <v>14.866068747318506</v>
      </c>
      <c r="O437">
        <f t="shared" si="465"/>
        <v>15.556349186104045</v>
      </c>
      <c r="P437">
        <f t="shared" si="466"/>
        <v>2.2360679774997898</v>
      </c>
      <c r="Q437" s="79">
        <f t="shared" si="467"/>
        <v>2.2360679774997898</v>
      </c>
      <c r="R437">
        <f t="shared" si="468"/>
        <v>5</v>
      </c>
      <c r="W437" s="50" t="s">
        <v>620</v>
      </c>
      <c r="X437" s="53">
        <v>19</v>
      </c>
      <c r="Y437" s="53">
        <v>5</v>
      </c>
      <c r="Z437">
        <f t="shared" si="486"/>
        <v>15.722992717673057</v>
      </c>
      <c r="AA437">
        <f t="shared" si="487"/>
        <v>3.5992369925141432</v>
      </c>
      <c r="AB437">
        <f t="shared" si="488"/>
        <v>25.635279082884665</v>
      </c>
      <c r="AC437">
        <f t="shared" si="489"/>
        <v>24.418230894149559</v>
      </c>
      <c r="AD437">
        <f t="shared" si="490"/>
        <v>12.639029998634285</v>
      </c>
      <c r="AE437" s="79">
        <f t="shared" si="469"/>
        <v>3.5992369925141432</v>
      </c>
      <c r="AF437">
        <v>2</v>
      </c>
      <c r="AK437" s="50" t="s">
        <v>620</v>
      </c>
      <c r="AL437" s="53">
        <v>19</v>
      </c>
      <c r="AM437" s="53">
        <v>5</v>
      </c>
      <c r="AN437">
        <f t="shared" si="491"/>
        <v>11.338349576291401</v>
      </c>
      <c r="AO437">
        <f t="shared" si="492"/>
        <v>2.5959840754272436</v>
      </c>
      <c r="AP437">
        <f t="shared" si="493"/>
        <v>25.951449636151633</v>
      </c>
      <c r="AQ437">
        <f t="shared" si="494"/>
        <v>23.589074683693909</v>
      </c>
      <c r="AR437">
        <f t="shared" si="495"/>
        <v>13.2947550193559</v>
      </c>
      <c r="AS437" s="79">
        <f t="shared" si="470"/>
        <v>2.5959840754272436</v>
      </c>
      <c r="AT437">
        <f t="shared" si="496"/>
        <v>2</v>
      </c>
      <c r="AY437" s="50" t="s">
        <v>620</v>
      </c>
      <c r="AZ437" s="53">
        <v>19</v>
      </c>
      <c r="BA437" s="53">
        <v>5</v>
      </c>
      <c r="BB437">
        <f t="shared" si="497"/>
        <v>5.4416488298166215</v>
      </c>
      <c r="BC437">
        <f t="shared" si="498"/>
        <v>3.3187179573259575</v>
      </c>
      <c r="BD437">
        <f t="shared" si="499"/>
        <v>26.048152255192093</v>
      </c>
      <c r="BE437">
        <f t="shared" si="500"/>
        <v>23.589074683693909</v>
      </c>
      <c r="BF437">
        <f t="shared" si="501"/>
        <v>13.017450828661408</v>
      </c>
      <c r="BG437" s="79">
        <f t="shared" si="471"/>
        <v>3.3187179573259575</v>
      </c>
      <c r="BH437">
        <f t="shared" si="502"/>
        <v>2</v>
      </c>
      <c r="BM437" s="50" t="s">
        <v>620</v>
      </c>
      <c r="BN437" s="53">
        <v>19</v>
      </c>
      <c r="BO437" s="53">
        <v>5</v>
      </c>
      <c r="BP437">
        <f t="shared" si="503"/>
        <v>8.6956653609948287</v>
      </c>
      <c r="BQ437">
        <f t="shared" si="504"/>
        <v>2.8757309891532974</v>
      </c>
      <c r="BR437">
        <f t="shared" si="505"/>
        <v>25.980708659387862</v>
      </c>
      <c r="BS437">
        <f t="shared" si="506"/>
        <v>21.420084033448607</v>
      </c>
      <c r="BT437">
        <f t="shared" si="507"/>
        <v>17.234421044229663</v>
      </c>
      <c r="BU437" s="79">
        <f t="shared" si="472"/>
        <v>2.8757309891532974</v>
      </c>
      <c r="BV437">
        <f t="shared" si="473"/>
        <v>2</v>
      </c>
      <c r="CA437" s="50" t="s">
        <v>620</v>
      </c>
      <c r="CB437" s="53">
        <v>19</v>
      </c>
      <c r="CC437" s="53">
        <v>5</v>
      </c>
      <c r="CD437">
        <f t="shared" si="508"/>
        <v>10.516548641084825</v>
      </c>
      <c r="CE437">
        <f t="shared" si="509"/>
        <v>1.45827887557004</v>
      </c>
      <c r="CF437">
        <f t="shared" si="510"/>
        <v>26.095055262931918</v>
      </c>
      <c r="CG437">
        <f t="shared" si="511"/>
        <v>21.420084033448607</v>
      </c>
      <c r="CH437">
        <f t="shared" si="512"/>
        <v>20.334229424020261</v>
      </c>
      <c r="CI437" s="79">
        <f t="shared" si="474"/>
        <v>1.45827887557004</v>
      </c>
      <c r="CJ437">
        <f t="shared" si="475"/>
        <v>2</v>
      </c>
      <c r="CO437" s="50" t="s">
        <v>620</v>
      </c>
      <c r="CP437" s="53">
        <v>19</v>
      </c>
      <c r="CQ437" s="53">
        <v>5</v>
      </c>
      <c r="CR437">
        <f t="shared" si="513"/>
        <v>10.4597952966806</v>
      </c>
      <c r="CS437">
        <f t="shared" si="514"/>
        <v>0.87213817712562003</v>
      </c>
      <c r="CT437">
        <f t="shared" si="515"/>
        <v>18.279969803514142</v>
      </c>
      <c r="CU437">
        <f t="shared" si="516"/>
        <v>21.420084033448607</v>
      </c>
      <c r="CV437">
        <f t="shared" si="517"/>
        <v>22.987920591088919</v>
      </c>
      <c r="CW437" s="79">
        <f t="shared" si="476"/>
        <v>0.87213817712562003</v>
      </c>
      <c r="CX437">
        <f t="shared" si="477"/>
        <v>2</v>
      </c>
      <c r="DC437" s="50" t="s">
        <v>620</v>
      </c>
      <c r="DD437" s="53">
        <v>19</v>
      </c>
      <c r="DE437" s="53">
        <v>5</v>
      </c>
      <c r="DF437">
        <f t="shared" si="518"/>
        <v>10.524625988993462</v>
      </c>
      <c r="DG437">
        <f t="shared" si="519"/>
        <v>0.94104528758832662</v>
      </c>
      <c r="DH437">
        <f t="shared" si="520"/>
        <v>16.857142856999999</v>
      </c>
      <c r="DI437">
        <f t="shared" si="521"/>
        <v>25.61622300295133</v>
      </c>
      <c r="DJ437">
        <f t="shared" si="522"/>
        <v>23.057491557165324</v>
      </c>
      <c r="DK437" s="79">
        <f t="shared" si="478"/>
        <v>0.94104528758832662</v>
      </c>
      <c r="DL437">
        <f t="shared" si="479"/>
        <v>2</v>
      </c>
      <c r="DQ437" s="50" t="s">
        <v>620</v>
      </c>
      <c r="DR437" s="53">
        <v>19</v>
      </c>
      <c r="DS437" s="53">
        <v>5</v>
      </c>
      <c r="DT437">
        <f t="shared" si="523"/>
        <v>10.838952573536233</v>
      </c>
      <c r="DU437">
        <f t="shared" si="524"/>
        <v>0.87687183076170849</v>
      </c>
      <c r="DV437">
        <f t="shared" si="525"/>
        <v>15.769096330982045</v>
      </c>
      <c r="DW437">
        <f t="shared" si="526"/>
        <v>25.577146858686866</v>
      </c>
      <c r="DX437">
        <f t="shared" si="527"/>
        <v>23.08919815755851</v>
      </c>
      <c r="DY437" s="79">
        <f t="shared" si="480"/>
        <v>0.87687183076170849</v>
      </c>
      <c r="DZ437">
        <f t="shared" si="481"/>
        <v>2</v>
      </c>
      <c r="EE437" s="50" t="s">
        <v>620</v>
      </c>
      <c r="EF437" s="53">
        <v>19</v>
      </c>
      <c r="EG437" s="53">
        <v>5</v>
      </c>
      <c r="EH437">
        <f t="shared" si="528"/>
        <v>10.682804772165081</v>
      </c>
      <c r="EI437">
        <f t="shared" si="529"/>
        <v>0.86807626150960249</v>
      </c>
      <c r="EJ437">
        <f t="shared" si="530"/>
        <v>15.769096330982045</v>
      </c>
      <c r="EK437">
        <f t="shared" si="531"/>
        <v>25.577146858686866</v>
      </c>
      <c r="EL437">
        <f t="shared" si="532"/>
        <v>23.261632574285603</v>
      </c>
      <c r="EM437" s="79">
        <f t="shared" si="482"/>
        <v>0.86807626150960249</v>
      </c>
      <c r="EN437">
        <f t="shared" si="483"/>
        <v>2</v>
      </c>
      <c r="ES437" s="50" t="s">
        <v>620</v>
      </c>
      <c r="ET437" s="53">
        <v>19</v>
      </c>
      <c r="EU437" s="53">
        <v>5</v>
      </c>
      <c r="EV437">
        <f t="shared" si="533"/>
        <v>10.514098220591046</v>
      </c>
      <c r="EW437">
        <f t="shared" si="534"/>
        <v>0.84034331709608312</v>
      </c>
      <c r="EX437">
        <f t="shared" si="535"/>
        <v>15.769096330982045</v>
      </c>
      <c r="EY437">
        <f t="shared" si="536"/>
        <v>25.577146858686866</v>
      </c>
      <c r="EZ437">
        <f t="shared" si="537"/>
        <v>23.261632574285603</v>
      </c>
      <c r="FA437" s="79">
        <f t="shared" si="484"/>
        <v>0.84034331709608312</v>
      </c>
      <c r="FB437">
        <f t="shared" si="539"/>
        <v>2</v>
      </c>
    </row>
    <row r="438" spans="1:158">
      <c r="A438" s="50" t="s">
        <v>901</v>
      </c>
      <c r="B438" s="51">
        <v>19</v>
      </c>
      <c r="C438" s="51">
        <v>8</v>
      </c>
      <c r="H438" s="1">
        <v>437</v>
      </c>
      <c r="I438" s="50" t="s">
        <v>614</v>
      </c>
      <c r="J438" s="53">
        <v>37</v>
      </c>
      <c r="K438" s="53">
        <v>34</v>
      </c>
      <c r="L438">
        <f t="shared" si="462"/>
        <v>46.010868281309364</v>
      </c>
      <c r="M438">
        <f t="shared" si="463"/>
        <v>34.132096331752024</v>
      </c>
      <c r="N438">
        <f t="shared" si="464"/>
        <v>36.400549446402593</v>
      </c>
      <c r="O438">
        <f t="shared" si="465"/>
        <v>37.363083384538811</v>
      </c>
      <c r="P438">
        <f t="shared" si="466"/>
        <v>33.600595232822883</v>
      </c>
      <c r="Q438" s="79">
        <f t="shared" si="467"/>
        <v>33.600595232822883</v>
      </c>
      <c r="R438">
        <f t="shared" si="468"/>
        <v>5</v>
      </c>
      <c r="W438" s="50" t="s">
        <v>622</v>
      </c>
      <c r="X438" s="53">
        <v>37</v>
      </c>
      <c r="Y438" s="53">
        <v>34</v>
      </c>
      <c r="Z438">
        <f t="shared" si="486"/>
        <v>45.019023756629821</v>
      </c>
      <c r="AA438">
        <f t="shared" si="487"/>
        <v>30.699730062759222</v>
      </c>
      <c r="AB438">
        <f t="shared" si="488"/>
        <v>34.080168081472017</v>
      </c>
      <c r="AC438">
        <f t="shared" si="489"/>
        <v>38.108398024582456</v>
      </c>
      <c r="AD438">
        <f t="shared" si="490"/>
        <v>27.468540557008453</v>
      </c>
      <c r="AE438" s="79">
        <f t="shared" si="469"/>
        <v>27.468540557008453</v>
      </c>
      <c r="AF438">
        <f t="shared" si="538"/>
        <v>5</v>
      </c>
      <c r="AK438" s="50" t="s">
        <v>622</v>
      </c>
      <c r="AL438" s="53">
        <v>37</v>
      </c>
      <c r="AM438" s="53">
        <v>34</v>
      </c>
      <c r="AN438">
        <f t="shared" si="491"/>
        <v>40.777349272190165</v>
      </c>
      <c r="AO438">
        <f t="shared" si="492"/>
        <v>31.645359665832082</v>
      </c>
      <c r="AP438">
        <f t="shared" si="493"/>
        <v>34.268306328234473</v>
      </c>
      <c r="AQ438">
        <f t="shared" si="494"/>
        <v>37.648963391053528</v>
      </c>
      <c r="AR438">
        <f t="shared" si="495"/>
        <v>26.383274586083676</v>
      </c>
      <c r="AS438" s="79">
        <f t="shared" si="470"/>
        <v>26.383274586083676</v>
      </c>
      <c r="AT438">
        <f t="shared" si="496"/>
        <v>5</v>
      </c>
      <c r="AY438" s="50" t="s">
        <v>622</v>
      </c>
      <c r="AZ438" s="53">
        <v>37</v>
      </c>
      <c r="BA438" s="53">
        <v>34</v>
      </c>
      <c r="BB438">
        <f t="shared" si="497"/>
        <v>36.290280010259558</v>
      </c>
      <c r="BC438">
        <f t="shared" si="498"/>
        <v>30.819591533864912</v>
      </c>
      <c r="BD438">
        <f t="shared" si="499"/>
        <v>34.758096659939092</v>
      </c>
      <c r="BE438">
        <f t="shared" si="500"/>
        <v>37.648963391053528</v>
      </c>
      <c r="BF438">
        <f t="shared" si="501"/>
        <v>25.296203831733681</v>
      </c>
      <c r="BG438" s="79">
        <f t="shared" si="471"/>
        <v>25.296203831733681</v>
      </c>
      <c r="BH438">
        <f t="shared" si="502"/>
        <v>5</v>
      </c>
      <c r="BM438" s="50" t="s">
        <v>622</v>
      </c>
      <c r="BN438" s="53">
        <v>37</v>
      </c>
      <c r="BO438" s="53">
        <v>34</v>
      </c>
      <c r="BP438">
        <f t="shared" si="503"/>
        <v>35.330657688676069</v>
      </c>
      <c r="BQ438">
        <f t="shared" si="504"/>
        <v>31.530017587593836</v>
      </c>
      <c r="BR438">
        <f t="shared" si="505"/>
        <v>34.780814938813485</v>
      </c>
      <c r="BS438">
        <f t="shared" si="506"/>
        <v>38.616317794424681</v>
      </c>
      <c r="BT438">
        <f t="shared" si="507"/>
        <v>20.738640329341415</v>
      </c>
      <c r="BU438" s="79">
        <f t="shared" si="472"/>
        <v>20.738640329341415</v>
      </c>
      <c r="BV438">
        <f t="shared" si="473"/>
        <v>5</v>
      </c>
      <c r="CA438" s="50" t="s">
        <v>622</v>
      </c>
      <c r="CB438" s="53">
        <v>37</v>
      </c>
      <c r="CC438" s="53">
        <v>34</v>
      </c>
      <c r="CD438">
        <f t="shared" si="508"/>
        <v>34.646961694502203</v>
      </c>
      <c r="CE438">
        <f t="shared" si="509"/>
        <v>32.842977458886608</v>
      </c>
      <c r="CF438">
        <f t="shared" si="510"/>
        <v>34.992251373403676</v>
      </c>
      <c r="CG438">
        <f t="shared" si="511"/>
        <v>38.616317794424681</v>
      </c>
      <c r="CH438">
        <f t="shared" si="512"/>
        <v>16.330012006385402</v>
      </c>
      <c r="CI438" s="79">
        <f t="shared" si="474"/>
        <v>16.330012006385402</v>
      </c>
      <c r="CJ438">
        <f t="shared" si="475"/>
        <v>5</v>
      </c>
      <c r="CO438" s="50" t="s">
        <v>622</v>
      </c>
      <c r="CP438" s="53">
        <v>37</v>
      </c>
      <c r="CQ438" s="53">
        <v>34</v>
      </c>
      <c r="CR438">
        <f t="shared" si="513"/>
        <v>33.634224719895975</v>
      </c>
      <c r="CS438">
        <f t="shared" si="514"/>
        <v>33.262751314345607</v>
      </c>
      <c r="CT438">
        <f t="shared" si="515"/>
        <v>38.947012671441044</v>
      </c>
      <c r="CU438">
        <f t="shared" si="516"/>
        <v>38.616317794424681</v>
      </c>
      <c r="CV438">
        <f t="shared" si="517"/>
        <v>12.669988362354946</v>
      </c>
      <c r="CW438" s="79">
        <f t="shared" si="476"/>
        <v>12.669988362354946</v>
      </c>
      <c r="CX438">
        <f t="shared" si="477"/>
        <v>5</v>
      </c>
      <c r="DC438" s="50" t="s">
        <v>622</v>
      </c>
      <c r="DD438" s="53">
        <v>37</v>
      </c>
      <c r="DE438" s="53">
        <v>34</v>
      </c>
      <c r="DF438">
        <f t="shared" si="518"/>
        <v>33.013375751173896</v>
      </c>
      <c r="DG438">
        <f t="shared" si="519"/>
        <v>33.196556334404512</v>
      </c>
      <c r="DH438">
        <f t="shared" si="520"/>
        <v>45.343361235723428</v>
      </c>
      <c r="DI438">
        <f t="shared" si="521"/>
        <v>35.025103732279405</v>
      </c>
      <c r="DJ438">
        <f t="shared" si="522"/>
        <v>12.66215462505296</v>
      </c>
      <c r="DK438" s="79">
        <f t="shared" si="478"/>
        <v>12.66215462505296</v>
      </c>
      <c r="DL438">
        <f t="shared" si="479"/>
        <v>5</v>
      </c>
      <c r="DQ438" s="50" t="s">
        <v>622</v>
      </c>
      <c r="DR438" s="53">
        <v>37</v>
      </c>
      <c r="DS438" s="53">
        <v>34</v>
      </c>
      <c r="DT438">
        <f t="shared" si="523"/>
        <v>32.29418036320736</v>
      </c>
      <c r="DU438">
        <f t="shared" si="524"/>
        <v>33.667793460688564</v>
      </c>
      <c r="DV438">
        <f t="shared" si="525"/>
        <v>44.818657031818695</v>
      </c>
      <c r="DW438">
        <f t="shared" si="526"/>
        <v>34.920122154637937</v>
      </c>
      <c r="DX438">
        <f t="shared" si="527"/>
        <v>12.563714441159636</v>
      </c>
      <c r="DY438" s="79">
        <f t="shared" si="480"/>
        <v>12.563714441159636</v>
      </c>
      <c r="DZ438">
        <f t="shared" si="481"/>
        <v>5</v>
      </c>
      <c r="EE438" s="50" t="s">
        <v>622</v>
      </c>
      <c r="EF438" s="53">
        <v>37</v>
      </c>
      <c r="EG438" s="53">
        <v>34</v>
      </c>
      <c r="EH438">
        <f t="shared" si="528"/>
        <v>32.599050227578608</v>
      </c>
      <c r="EI438">
        <f t="shared" si="529"/>
        <v>33.278225663454421</v>
      </c>
      <c r="EJ438">
        <f t="shared" si="530"/>
        <v>44.818657031818695</v>
      </c>
      <c r="EK438">
        <f t="shared" si="531"/>
        <v>34.920122154637937</v>
      </c>
      <c r="EL438">
        <f t="shared" si="532"/>
        <v>12.367283626611993</v>
      </c>
      <c r="EM438" s="79">
        <f t="shared" si="482"/>
        <v>12.367283626611993</v>
      </c>
      <c r="EN438">
        <f t="shared" si="483"/>
        <v>5</v>
      </c>
      <c r="ES438" s="50" t="s">
        <v>622</v>
      </c>
      <c r="ET438" s="53">
        <v>37</v>
      </c>
      <c r="EU438" s="53">
        <v>34</v>
      </c>
      <c r="EV438">
        <f t="shared" si="533"/>
        <v>32.610132453153817</v>
      </c>
      <c r="EW438">
        <f t="shared" si="534"/>
        <v>33.300090847482501</v>
      </c>
      <c r="EX438">
        <f t="shared" si="535"/>
        <v>44.818657031818695</v>
      </c>
      <c r="EY438">
        <f t="shared" si="536"/>
        <v>34.920122154637937</v>
      </c>
      <c r="EZ438">
        <f t="shared" si="537"/>
        <v>12.367283626611993</v>
      </c>
      <c r="FA438" s="79">
        <f t="shared" si="484"/>
        <v>12.367283626611993</v>
      </c>
      <c r="FB438">
        <f t="shared" si="539"/>
        <v>5</v>
      </c>
    </row>
    <row r="439" spans="1:158">
      <c r="A439" s="50" t="s">
        <v>903</v>
      </c>
      <c r="B439" s="51">
        <v>10</v>
      </c>
      <c r="C439" s="51">
        <v>14</v>
      </c>
      <c r="H439" s="1">
        <v>438</v>
      </c>
      <c r="I439" s="50" t="s">
        <v>325</v>
      </c>
      <c r="J439" s="51">
        <v>19</v>
      </c>
      <c r="K439" s="51">
        <v>8</v>
      </c>
      <c r="L439">
        <f t="shared" si="462"/>
        <v>16.763054614240211</v>
      </c>
      <c r="M439">
        <f t="shared" si="463"/>
        <v>3</v>
      </c>
      <c r="N439">
        <f t="shared" si="464"/>
        <v>23.345235059857504</v>
      </c>
      <c r="O439">
        <f t="shared" si="465"/>
        <v>24.083189157584592</v>
      </c>
      <c r="P439">
        <f t="shared" si="466"/>
        <v>10.816653826391969</v>
      </c>
      <c r="Q439" s="79">
        <f t="shared" si="467"/>
        <v>3</v>
      </c>
      <c r="R439">
        <f t="shared" si="468"/>
        <v>2</v>
      </c>
      <c r="W439" s="50" t="s">
        <v>626</v>
      </c>
      <c r="X439" s="53">
        <v>36</v>
      </c>
      <c r="Y439" s="53">
        <v>23</v>
      </c>
      <c r="Z439">
        <f t="shared" si="486"/>
        <v>37.74403926449844</v>
      </c>
      <c r="AA439">
        <f t="shared" si="487"/>
        <v>21.175914900289012</v>
      </c>
      <c r="AB439">
        <f t="shared" si="488"/>
        <v>32.181538259744265</v>
      </c>
      <c r="AC439">
        <f t="shared" si="489"/>
        <v>35.032128111206717</v>
      </c>
      <c r="AD439">
        <f t="shared" si="490"/>
        <v>21.480198450205798</v>
      </c>
      <c r="AE439" s="79">
        <f t="shared" si="469"/>
        <v>21.175914900289012</v>
      </c>
      <c r="AF439">
        <v>2</v>
      </c>
      <c r="AK439" s="50" t="s">
        <v>626</v>
      </c>
      <c r="AL439" s="53">
        <v>36</v>
      </c>
      <c r="AM439" s="53">
        <v>23</v>
      </c>
      <c r="AN439">
        <f t="shared" si="491"/>
        <v>33.206393271329354</v>
      </c>
      <c r="AO439">
        <f t="shared" si="492"/>
        <v>22.171822386079857</v>
      </c>
      <c r="AP439">
        <f t="shared" si="493"/>
        <v>32.445101860368922</v>
      </c>
      <c r="AQ439">
        <f t="shared" si="494"/>
        <v>34.391536426203594</v>
      </c>
      <c r="AR439">
        <f t="shared" si="495"/>
        <v>20.575969263796271</v>
      </c>
      <c r="AS439" s="79">
        <f t="shared" si="470"/>
        <v>20.575969263796271</v>
      </c>
      <c r="AT439">
        <f t="shared" si="496"/>
        <v>5</v>
      </c>
      <c r="AY439" s="50" t="s">
        <v>626</v>
      </c>
      <c r="AZ439" s="53">
        <v>36</v>
      </c>
      <c r="BA439" s="53">
        <v>23</v>
      </c>
      <c r="BB439">
        <f t="shared" si="497"/>
        <v>27.936797404481503</v>
      </c>
      <c r="BC439">
        <f t="shared" si="498"/>
        <v>21.568044780375384</v>
      </c>
      <c r="BD439">
        <f t="shared" si="499"/>
        <v>32.87612460704073</v>
      </c>
      <c r="BE439">
        <f t="shared" si="500"/>
        <v>34.391536426203594</v>
      </c>
      <c r="BF439">
        <f t="shared" si="501"/>
        <v>19.215137407175046</v>
      </c>
      <c r="BG439" s="79">
        <f t="shared" si="471"/>
        <v>19.215137407175046</v>
      </c>
      <c r="BH439">
        <f t="shared" si="502"/>
        <v>5</v>
      </c>
      <c r="BM439" s="50" t="s">
        <v>626</v>
      </c>
      <c r="BN439" s="53">
        <v>36</v>
      </c>
      <c r="BO439" s="53">
        <v>23</v>
      </c>
      <c r="BP439">
        <f t="shared" si="503"/>
        <v>27.931139908682663</v>
      </c>
      <c r="BQ439">
        <f t="shared" si="504"/>
        <v>21.961498642077608</v>
      </c>
      <c r="BR439">
        <f t="shared" si="505"/>
        <v>32.87117394465843</v>
      </c>
      <c r="BS439">
        <f t="shared" si="506"/>
        <v>34.479269133785309</v>
      </c>
      <c r="BT439">
        <f t="shared" si="507"/>
        <v>16.07991698392085</v>
      </c>
      <c r="BU439" s="79">
        <f t="shared" si="472"/>
        <v>16.07991698392085</v>
      </c>
      <c r="BV439">
        <f t="shared" si="473"/>
        <v>5</v>
      </c>
      <c r="CA439" s="50" t="s">
        <v>626</v>
      </c>
      <c r="CB439" s="53">
        <v>36</v>
      </c>
      <c r="CC439" s="53">
        <v>23</v>
      </c>
      <c r="CD439">
        <f t="shared" si="508"/>
        <v>27.816012270997849</v>
      </c>
      <c r="CE439">
        <f t="shared" si="509"/>
        <v>23.358718325947034</v>
      </c>
      <c r="CF439">
        <f t="shared" si="510"/>
        <v>33.081893525181883</v>
      </c>
      <c r="CG439">
        <f t="shared" si="511"/>
        <v>34.479269133785309</v>
      </c>
      <c r="CH439">
        <f t="shared" si="512"/>
        <v>12.648068622864574</v>
      </c>
      <c r="CI439" s="79">
        <f t="shared" si="474"/>
        <v>12.648068622864574</v>
      </c>
      <c r="CJ439">
        <f t="shared" si="475"/>
        <v>5</v>
      </c>
      <c r="CO439" s="50" t="s">
        <v>626</v>
      </c>
      <c r="CP439" s="53">
        <v>36</v>
      </c>
      <c r="CQ439" s="53">
        <v>23</v>
      </c>
      <c r="CR439">
        <f t="shared" si="513"/>
        <v>26.872782661802287</v>
      </c>
      <c r="CS439">
        <f t="shared" si="514"/>
        <v>23.921969505038671</v>
      </c>
      <c r="CT439">
        <f t="shared" si="515"/>
        <v>33.774975391484581</v>
      </c>
      <c r="CU439">
        <f t="shared" si="516"/>
        <v>34.479269133785309</v>
      </c>
      <c r="CV439">
        <f t="shared" si="517"/>
        <v>10.032918134930128</v>
      </c>
      <c r="CW439" s="79">
        <f t="shared" si="476"/>
        <v>10.032918134930128</v>
      </c>
      <c r="CX439">
        <f t="shared" si="477"/>
        <v>5</v>
      </c>
      <c r="DC439" s="50" t="s">
        <v>626</v>
      </c>
      <c r="DD439" s="53">
        <v>36</v>
      </c>
      <c r="DE439" s="53">
        <v>23</v>
      </c>
      <c r="DF439">
        <f t="shared" si="518"/>
        <v>26.31211551639656</v>
      </c>
      <c r="DG439">
        <f t="shared" si="519"/>
        <v>23.82216676109233</v>
      </c>
      <c r="DH439">
        <f t="shared" si="520"/>
        <v>38.344570964340001</v>
      </c>
      <c r="DI439">
        <f t="shared" si="521"/>
        <v>32.943487297141644</v>
      </c>
      <c r="DJ439">
        <f t="shared" si="522"/>
        <v>10.119531911543641</v>
      </c>
      <c r="DK439" s="79">
        <f t="shared" si="478"/>
        <v>10.119531911543641</v>
      </c>
      <c r="DL439">
        <f t="shared" si="479"/>
        <v>5</v>
      </c>
      <c r="DQ439" s="50" t="s">
        <v>626</v>
      </c>
      <c r="DR439" s="53">
        <v>36</v>
      </c>
      <c r="DS439" s="53">
        <v>23</v>
      </c>
      <c r="DT439">
        <f t="shared" si="523"/>
        <v>25.724838122160612</v>
      </c>
      <c r="DU439">
        <f t="shared" si="524"/>
        <v>24.45739937760316</v>
      </c>
      <c r="DV439">
        <f t="shared" si="525"/>
        <v>37.612657685143596</v>
      </c>
      <c r="DW439">
        <f t="shared" si="526"/>
        <v>32.844821177878792</v>
      </c>
      <c r="DX439">
        <f t="shared" si="527"/>
        <v>9.9961188587873053</v>
      </c>
      <c r="DY439" s="79">
        <f t="shared" si="480"/>
        <v>9.9961188587873053</v>
      </c>
      <c r="DZ439">
        <f t="shared" si="481"/>
        <v>5</v>
      </c>
      <c r="EE439" s="50" t="s">
        <v>626</v>
      </c>
      <c r="EF439" s="53">
        <v>36</v>
      </c>
      <c r="EG439" s="53">
        <v>23</v>
      </c>
      <c r="EH439">
        <f t="shared" si="528"/>
        <v>25.967783526519799</v>
      </c>
      <c r="EI439">
        <f t="shared" si="529"/>
        <v>23.954913768991041</v>
      </c>
      <c r="EJ439">
        <f t="shared" si="530"/>
        <v>37.612657685143596</v>
      </c>
      <c r="EK439">
        <f t="shared" si="531"/>
        <v>32.844821177878792</v>
      </c>
      <c r="EL439">
        <f t="shared" si="532"/>
        <v>9.9086060281487178</v>
      </c>
      <c r="EM439" s="79">
        <f t="shared" si="482"/>
        <v>9.9086060281487178</v>
      </c>
      <c r="EN439">
        <f t="shared" si="483"/>
        <v>5</v>
      </c>
      <c r="ES439" s="50" t="s">
        <v>626</v>
      </c>
      <c r="ET439" s="53">
        <v>36</v>
      </c>
      <c r="EU439" s="53">
        <v>23</v>
      </c>
      <c r="EV439">
        <f t="shared" si="533"/>
        <v>25.927768712564447</v>
      </c>
      <c r="EW439">
        <f t="shared" si="534"/>
        <v>23.920169971189335</v>
      </c>
      <c r="EX439">
        <f t="shared" si="535"/>
        <v>37.612657685143596</v>
      </c>
      <c r="EY439">
        <f t="shared" si="536"/>
        <v>32.844821177878792</v>
      </c>
      <c r="EZ439">
        <f t="shared" si="537"/>
        <v>9.9086060281487178</v>
      </c>
      <c r="FA439" s="79">
        <f t="shared" si="484"/>
        <v>9.9086060281487178</v>
      </c>
      <c r="FB439">
        <f t="shared" si="539"/>
        <v>5</v>
      </c>
    </row>
    <row r="440" spans="1:158">
      <c r="A440" s="50" t="s">
        <v>905</v>
      </c>
      <c r="B440" s="51">
        <v>12</v>
      </c>
      <c r="C440" s="51">
        <v>13</v>
      </c>
      <c r="H440" s="1">
        <v>439</v>
      </c>
      <c r="I440" s="50" t="s">
        <v>671</v>
      </c>
      <c r="J440" s="53">
        <v>2</v>
      </c>
      <c r="K440" s="53">
        <v>28</v>
      </c>
      <c r="L440">
        <f t="shared" si="462"/>
        <v>25.019992006393608</v>
      </c>
      <c r="M440">
        <f t="shared" si="463"/>
        <v>28.600699292150182</v>
      </c>
      <c r="N440">
        <f t="shared" si="464"/>
        <v>4</v>
      </c>
      <c r="O440">
        <f t="shared" si="465"/>
        <v>4.1231056256176606</v>
      </c>
      <c r="P440">
        <f t="shared" si="466"/>
        <v>16.124515496597098</v>
      </c>
      <c r="Q440" s="79">
        <f t="shared" si="467"/>
        <v>4</v>
      </c>
      <c r="R440">
        <f t="shared" si="468"/>
        <v>3</v>
      </c>
      <c r="W440" s="50" t="s">
        <v>632</v>
      </c>
      <c r="X440" s="53">
        <v>19</v>
      </c>
      <c r="Y440" s="53">
        <v>8</v>
      </c>
      <c r="Z440">
        <f t="shared" si="486"/>
        <v>16.165163160327211</v>
      </c>
      <c r="AA440">
        <f t="shared" si="487"/>
        <v>2.7603209585630175</v>
      </c>
      <c r="AB440">
        <f t="shared" si="488"/>
        <v>23.274791530266899</v>
      </c>
      <c r="AC440">
        <f t="shared" si="489"/>
        <v>22.5</v>
      </c>
      <c r="AD440">
        <f t="shared" si="490"/>
        <v>9.8055558465710408</v>
      </c>
      <c r="AE440" s="79">
        <f t="shared" si="469"/>
        <v>2.7603209585630175</v>
      </c>
      <c r="AF440">
        <v>2</v>
      </c>
      <c r="AK440" s="50" t="s">
        <v>632</v>
      </c>
      <c r="AL440" s="53">
        <v>19</v>
      </c>
      <c r="AM440" s="53">
        <v>8</v>
      </c>
      <c r="AN440">
        <f t="shared" si="491"/>
        <v>11.558577953458956</v>
      </c>
      <c r="AO440">
        <f t="shared" si="492"/>
        <v>2.3001863967669749</v>
      </c>
      <c r="AP440">
        <f t="shared" si="493"/>
        <v>23.595626719324809</v>
      </c>
      <c r="AQ440">
        <f t="shared" si="494"/>
        <v>21.666666666400001</v>
      </c>
      <c r="AR440">
        <f t="shared" si="495"/>
        <v>10.390885960527568</v>
      </c>
      <c r="AS440" s="79">
        <f t="shared" si="470"/>
        <v>2.3001863967669749</v>
      </c>
      <c r="AT440">
        <v>2</v>
      </c>
      <c r="AY440" s="50" t="s">
        <v>632</v>
      </c>
      <c r="AZ440" s="53">
        <v>19</v>
      </c>
      <c r="BA440" s="53">
        <v>8</v>
      </c>
      <c r="BB440">
        <f t="shared" si="497"/>
        <v>5.6118533408353253</v>
      </c>
      <c r="BC440">
        <f t="shared" si="498"/>
        <v>1.5855247958571235</v>
      </c>
      <c r="BD440">
        <f t="shared" si="499"/>
        <v>23.729257562546472</v>
      </c>
      <c r="BE440">
        <f t="shared" si="500"/>
        <v>21.666666666400001</v>
      </c>
      <c r="BF440">
        <f t="shared" si="501"/>
        <v>10.044553273123579</v>
      </c>
      <c r="BG440" s="79">
        <f t="shared" si="471"/>
        <v>1.5855247958571235</v>
      </c>
      <c r="BH440">
        <f t="shared" si="502"/>
        <v>2</v>
      </c>
      <c r="BM440" s="50" t="s">
        <v>632</v>
      </c>
      <c r="BN440" s="53">
        <v>19</v>
      </c>
      <c r="BO440" s="53">
        <v>8</v>
      </c>
      <c r="BP440">
        <f t="shared" si="503"/>
        <v>7.5942641841330047</v>
      </c>
      <c r="BQ440">
        <f t="shared" si="504"/>
        <v>2.7596545772934342</v>
      </c>
      <c r="BR440">
        <f t="shared" si="505"/>
        <v>23.666159597703878</v>
      </c>
      <c r="BS440">
        <f t="shared" si="506"/>
        <v>19.759048560090136</v>
      </c>
      <c r="BT440">
        <f t="shared" si="507"/>
        <v>14.239821679704642</v>
      </c>
      <c r="BU440" s="79">
        <f t="shared" si="472"/>
        <v>2.7596545772934342</v>
      </c>
      <c r="BV440">
        <f t="shared" si="473"/>
        <v>2</v>
      </c>
      <c r="CA440" s="50" t="s">
        <v>632</v>
      </c>
      <c r="CB440" s="53">
        <v>19</v>
      </c>
      <c r="CC440" s="53">
        <v>8</v>
      </c>
      <c r="CD440">
        <f t="shared" si="508"/>
        <v>8.9938774030060618</v>
      </c>
      <c r="CE440">
        <f t="shared" si="509"/>
        <v>2.5760456597144819</v>
      </c>
      <c r="CF440">
        <f t="shared" si="510"/>
        <v>23.794091823716887</v>
      </c>
      <c r="CG440">
        <f t="shared" si="511"/>
        <v>19.759048560090136</v>
      </c>
      <c r="CH440">
        <f t="shared" si="512"/>
        <v>17.420702806967675</v>
      </c>
      <c r="CI440" s="79">
        <f t="shared" si="474"/>
        <v>2.5760456597144819</v>
      </c>
      <c r="CJ440">
        <f t="shared" si="475"/>
        <v>2</v>
      </c>
      <c r="CO440" s="50" t="s">
        <v>632</v>
      </c>
      <c r="CP440" s="53">
        <v>19</v>
      </c>
      <c r="CQ440" s="53">
        <v>8</v>
      </c>
      <c r="CR440">
        <f t="shared" si="513"/>
        <v>8.6771362296820946</v>
      </c>
      <c r="CS440">
        <f t="shared" si="514"/>
        <v>2.2606691487256594</v>
      </c>
      <c r="CT440">
        <f t="shared" si="515"/>
        <v>16.930587586300391</v>
      </c>
      <c r="CU440">
        <f t="shared" si="516"/>
        <v>19.759048560090136</v>
      </c>
      <c r="CV440">
        <f t="shared" si="517"/>
        <v>20.184328324276979</v>
      </c>
      <c r="CW440" s="79">
        <f t="shared" si="476"/>
        <v>2.2606691487256594</v>
      </c>
      <c r="CX440">
        <f t="shared" si="477"/>
        <v>2</v>
      </c>
      <c r="DC440" s="50" t="s">
        <v>632</v>
      </c>
      <c r="DD440" s="53">
        <v>19</v>
      </c>
      <c r="DE440" s="53">
        <v>8</v>
      </c>
      <c r="DF440">
        <f t="shared" si="518"/>
        <v>8.5859402215596976</v>
      </c>
      <c r="DG440">
        <f t="shared" si="519"/>
        <v>2.3308230398921745</v>
      </c>
      <c r="DH440">
        <f t="shared" si="520"/>
        <v>17.122011134831858</v>
      </c>
      <c r="DI440">
        <f t="shared" si="521"/>
        <v>23.336073454138184</v>
      </c>
      <c r="DJ440">
        <f t="shared" si="522"/>
        <v>20.249686073338278</v>
      </c>
      <c r="DK440" s="79">
        <f t="shared" si="478"/>
        <v>2.3308230398921745</v>
      </c>
      <c r="DL440">
        <f t="shared" si="479"/>
        <v>2</v>
      </c>
      <c r="DQ440" s="50" t="s">
        <v>632</v>
      </c>
      <c r="DR440" s="53">
        <v>19</v>
      </c>
      <c r="DS440" s="53">
        <v>8</v>
      </c>
      <c r="DT440">
        <f t="shared" si="523"/>
        <v>8.7260210480704057</v>
      </c>
      <c r="DU440">
        <f t="shared" si="524"/>
        <v>2.2412365996439085</v>
      </c>
      <c r="DV440">
        <f t="shared" si="525"/>
        <v>16.140679723970468</v>
      </c>
      <c r="DW440">
        <f t="shared" si="526"/>
        <v>23.289365020773655</v>
      </c>
      <c r="DX440">
        <f t="shared" si="527"/>
        <v>20.287502795539012</v>
      </c>
      <c r="DY440" s="79">
        <f t="shared" si="480"/>
        <v>2.2412365996439085</v>
      </c>
      <c r="DZ440">
        <f t="shared" si="481"/>
        <v>2</v>
      </c>
      <c r="EE440" s="50" t="s">
        <v>632</v>
      </c>
      <c r="EF440" s="53">
        <v>19</v>
      </c>
      <c r="EG440" s="53">
        <v>8</v>
      </c>
      <c r="EH440">
        <f t="shared" si="528"/>
        <v>8.6418030167432658</v>
      </c>
      <c r="EI440">
        <f t="shared" si="529"/>
        <v>2.2158932509930369</v>
      </c>
      <c r="EJ440">
        <f t="shared" si="530"/>
        <v>16.140679723970468</v>
      </c>
      <c r="EK440">
        <f t="shared" si="531"/>
        <v>23.289365020773655</v>
      </c>
      <c r="EL440">
        <f t="shared" si="532"/>
        <v>20.464502381955565</v>
      </c>
      <c r="EM440" s="79">
        <f t="shared" si="482"/>
        <v>2.2158932509930369</v>
      </c>
      <c r="EN440">
        <f t="shared" si="483"/>
        <v>2</v>
      </c>
      <c r="ES440" s="50" t="s">
        <v>632</v>
      </c>
      <c r="ET440" s="53">
        <v>19</v>
      </c>
      <c r="EU440" s="53">
        <v>8</v>
      </c>
      <c r="EV440">
        <f t="shared" si="533"/>
        <v>8.4807328959374608</v>
      </c>
      <c r="EW440">
        <f t="shared" si="534"/>
        <v>2.4151105917924438</v>
      </c>
      <c r="EX440">
        <f t="shared" si="535"/>
        <v>16.140679723970468</v>
      </c>
      <c r="EY440">
        <f t="shared" si="536"/>
        <v>23.289365020773655</v>
      </c>
      <c r="EZ440">
        <f t="shared" si="537"/>
        <v>20.464502381955565</v>
      </c>
      <c r="FA440" s="79">
        <f t="shared" si="484"/>
        <v>2.4151105917924438</v>
      </c>
      <c r="FB440">
        <f t="shared" si="539"/>
        <v>2</v>
      </c>
    </row>
    <row r="441" spans="1:158">
      <c r="A441" s="50" t="s">
        <v>907</v>
      </c>
      <c r="B441" s="51">
        <v>32</v>
      </c>
      <c r="C441" s="51">
        <v>8</v>
      </c>
      <c r="H441" s="1">
        <v>440</v>
      </c>
      <c r="I441" s="50" t="s">
        <v>323</v>
      </c>
      <c r="J441" s="51">
        <v>2</v>
      </c>
      <c r="K441" s="51">
        <v>24</v>
      </c>
      <c r="L441">
        <f t="shared" si="462"/>
        <v>21.023796041628639</v>
      </c>
      <c r="M441">
        <f t="shared" si="463"/>
        <v>25.495097567963924</v>
      </c>
      <c r="N441">
        <f t="shared" si="464"/>
        <v>0</v>
      </c>
      <c r="O441">
        <f t="shared" si="465"/>
        <v>1</v>
      </c>
      <c r="P441">
        <f t="shared" si="466"/>
        <v>12.806248474865697</v>
      </c>
      <c r="Q441" s="79">
        <f t="shared" si="467"/>
        <v>0</v>
      </c>
      <c r="R441">
        <f t="shared" si="468"/>
        <v>3</v>
      </c>
      <c r="W441" s="50" t="s">
        <v>634</v>
      </c>
      <c r="X441" s="53">
        <v>38</v>
      </c>
      <c r="Y441" s="53">
        <v>28</v>
      </c>
      <c r="Z441">
        <f t="shared" si="486"/>
        <v>42.105967510556034</v>
      </c>
      <c r="AA441">
        <f t="shared" si="487"/>
        <v>26.282311778347854</v>
      </c>
      <c r="AB441">
        <f t="shared" si="488"/>
        <v>34.139275248302852</v>
      </c>
      <c r="AC441">
        <f t="shared" si="489"/>
        <v>37.566607512523674</v>
      </c>
      <c r="AD441">
        <f t="shared" si="490"/>
        <v>25.140022281852065</v>
      </c>
      <c r="AE441" s="79">
        <f t="shared" si="469"/>
        <v>25.140022281852065</v>
      </c>
      <c r="AF441">
        <f t="shared" si="538"/>
        <v>5</v>
      </c>
      <c r="AK441" s="50" t="s">
        <v>634</v>
      </c>
      <c r="AL441" s="53">
        <v>38</v>
      </c>
      <c r="AM441" s="53">
        <v>28</v>
      </c>
      <c r="AN441">
        <f t="shared" si="491"/>
        <v>37.660926769719666</v>
      </c>
      <c r="AO441">
        <f t="shared" si="492"/>
        <v>27.26673367640268</v>
      </c>
      <c r="AP441">
        <f t="shared" si="493"/>
        <v>34.371293024000636</v>
      </c>
      <c r="AQ441">
        <f t="shared" si="494"/>
        <v>37.001501470709115</v>
      </c>
      <c r="AR441">
        <f t="shared" si="495"/>
        <v>24.135806964853874</v>
      </c>
      <c r="AS441" s="79">
        <f t="shared" si="470"/>
        <v>24.135806964853874</v>
      </c>
      <c r="AT441">
        <f t="shared" si="496"/>
        <v>5</v>
      </c>
      <c r="AY441" s="50" t="s">
        <v>634</v>
      </c>
      <c r="AZ441" s="53">
        <v>38</v>
      </c>
      <c r="BA441" s="53">
        <v>28</v>
      </c>
      <c r="BB441">
        <f t="shared" si="497"/>
        <v>32.662565427091678</v>
      </c>
      <c r="BC441">
        <f t="shared" si="498"/>
        <v>26.583463951454441</v>
      </c>
      <c r="BD441">
        <f t="shared" si="499"/>
        <v>34.835416400922625</v>
      </c>
      <c r="BE441">
        <f t="shared" si="500"/>
        <v>37.001501470709115</v>
      </c>
      <c r="BF441">
        <f t="shared" si="501"/>
        <v>22.871085374258428</v>
      </c>
      <c r="BG441" s="79">
        <f t="shared" si="471"/>
        <v>22.871085374258428</v>
      </c>
      <c r="BH441">
        <f t="shared" si="502"/>
        <v>5</v>
      </c>
      <c r="BM441" s="50" t="s">
        <v>634</v>
      </c>
      <c r="BN441" s="53">
        <v>38</v>
      </c>
      <c r="BO441" s="53">
        <v>28</v>
      </c>
      <c r="BP441">
        <f t="shared" si="503"/>
        <v>32.280521553072923</v>
      </c>
      <c r="BQ441">
        <f t="shared" si="504"/>
        <v>27.086590085242857</v>
      </c>
      <c r="BR441">
        <f t="shared" si="505"/>
        <v>34.843269111493996</v>
      </c>
      <c r="BS441">
        <f t="shared" si="506"/>
        <v>37.48626415101937</v>
      </c>
      <c r="BT441">
        <f t="shared" si="507"/>
        <v>18.966221984090193</v>
      </c>
      <c r="BU441" s="79">
        <f t="shared" si="472"/>
        <v>18.966221984090193</v>
      </c>
      <c r="BV441">
        <f t="shared" si="473"/>
        <v>5</v>
      </c>
      <c r="CA441" s="50" t="s">
        <v>634</v>
      </c>
      <c r="CB441" s="53">
        <v>38</v>
      </c>
      <c r="CC441" s="53">
        <v>28</v>
      </c>
      <c r="CD441">
        <f t="shared" si="508"/>
        <v>31.928647063104677</v>
      </c>
      <c r="CE441">
        <f t="shared" si="509"/>
        <v>28.46294355439953</v>
      </c>
      <c r="CF441">
        <f t="shared" si="510"/>
        <v>35.057066136336495</v>
      </c>
      <c r="CG441">
        <f t="shared" si="511"/>
        <v>37.48626415101937</v>
      </c>
      <c r="CH441">
        <f t="shared" si="512"/>
        <v>14.855917258408901</v>
      </c>
      <c r="CI441" s="79">
        <f t="shared" si="474"/>
        <v>14.855917258408901</v>
      </c>
      <c r="CJ441">
        <f t="shared" si="475"/>
        <v>5</v>
      </c>
      <c r="CO441" s="50" t="s">
        <v>634</v>
      </c>
      <c r="CP441" s="53">
        <v>38</v>
      </c>
      <c r="CQ441" s="53">
        <v>28</v>
      </c>
      <c r="CR441">
        <f t="shared" si="513"/>
        <v>30.946597592117644</v>
      </c>
      <c r="CS441">
        <f t="shared" si="514"/>
        <v>28.981211586129383</v>
      </c>
      <c r="CT441">
        <f t="shared" si="515"/>
        <v>37.232084676571482</v>
      </c>
      <c r="CU441">
        <f t="shared" si="516"/>
        <v>37.48626415101937</v>
      </c>
      <c r="CV441">
        <f t="shared" si="517"/>
        <v>11.413863005232269</v>
      </c>
      <c r="CW441" s="79">
        <f t="shared" si="476"/>
        <v>11.413863005232269</v>
      </c>
      <c r="CX441">
        <f t="shared" si="477"/>
        <v>5</v>
      </c>
      <c r="DC441" s="50" t="s">
        <v>634</v>
      </c>
      <c r="DD441" s="53">
        <v>38</v>
      </c>
      <c r="DE441" s="53">
        <v>28</v>
      </c>
      <c r="DF441">
        <f t="shared" si="518"/>
        <v>30.354324833673974</v>
      </c>
      <c r="DG441">
        <f t="shared" si="519"/>
        <v>28.892209679138286</v>
      </c>
      <c r="DH441">
        <f t="shared" si="520"/>
        <v>42.599702978627754</v>
      </c>
      <c r="DI441">
        <f t="shared" si="521"/>
        <v>34.996393844751104</v>
      </c>
      <c r="DJ441">
        <f t="shared" si="522"/>
        <v>11.459121613315309</v>
      </c>
      <c r="DK441" s="79">
        <f t="shared" si="478"/>
        <v>11.459121613315309</v>
      </c>
      <c r="DL441">
        <f t="shared" si="479"/>
        <v>5</v>
      </c>
      <c r="DQ441" s="50" t="s">
        <v>634</v>
      </c>
      <c r="DR441" s="53">
        <v>38</v>
      </c>
      <c r="DS441" s="53">
        <v>28</v>
      </c>
      <c r="DT441">
        <f t="shared" si="523"/>
        <v>29.703834013328443</v>
      </c>
      <c r="DU441">
        <f t="shared" si="524"/>
        <v>29.474885989187189</v>
      </c>
      <c r="DV441">
        <f t="shared" si="525"/>
        <v>41.94665114103617</v>
      </c>
      <c r="DW441">
        <f t="shared" si="526"/>
        <v>34.893520722661897</v>
      </c>
      <c r="DX441">
        <f t="shared" si="527"/>
        <v>11.332776632361693</v>
      </c>
      <c r="DY441" s="79">
        <f t="shared" si="480"/>
        <v>11.332776632361693</v>
      </c>
      <c r="DZ441">
        <f t="shared" si="481"/>
        <v>5</v>
      </c>
      <c r="EE441" s="50" t="s">
        <v>634</v>
      </c>
      <c r="EF441" s="53">
        <v>38</v>
      </c>
      <c r="EG441" s="53">
        <v>28</v>
      </c>
      <c r="EH441">
        <f t="shared" si="528"/>
        <v>29.976199468581623</v>
      </c>
      <c r="EI441">
        <f t="shared" si="529"/>
        <v>29.00842112352543</v>
      </c>
      <c r="EJ441">
        <f t="shared" si="530"/>
        <v>41.94665114103617</v>
      </c>
      <c r="EK441">
        <f t="shared" si="531"/>
        <v>34.893520722661897</v>
      </c>
      <c r="EL441">
        <f t="shared" si="532"/>
        <v>11.17120665376239</v>
      </c>
      <c r="EM441" s="79">
        <f t="shared" si="482"/>
        <v>11.17120665376239</v>
      </c>
      <c r="EN441">
        <f t="shared" si="483"/>
        <v>5</v>
      </c>
      <c r="ES441" s="50" t="s">
        <v>634</v>
      </c>
      <c r="ET441" s="53">
        <v>38</v>
      </c>
      <c r="EU441" s="53">
        <v>28</v>
      </c>
      <c r="EV441">
        <f t="shared" si="533"/>
        <v>29.957609975968307</v>
      </c>
      <c r="EW441">
        <f t="shared" si="534"/>
        <v>28.992532426998991</v>
      </c>
      <c r="EX441">
        <f t="shared" si="535"/>
        <v>41.94665114103617</v>
      </c>
      <c r="EY441">
        <f t="shared" si="536"/>
        <v>34.893520722661897</v>
      </c>
      <c r="EZ441">
        <f t="shared" si="537"/>
        <v>11.17120665376239</v>
      </c>
      <c r="FA441" s="79">
        <f t="shared" si="484"/>
        <v>11.17120665376239</v>
      </c>
      <c r="FB441">
        <f t="shared" si="539"/>
        <v>5</v>
      </c>
    </row>
    <row r="442" spans="1:158">
      <c r="A442" s="50" t="s">
        <v>910</v>
      </c>
      <c r="B442" s="51">
        <v>19</v>
      </c>
      <c r="C442" s="51">
        <v>5</v>
      </c>
      <c r="H442" s="1">
        <v>441</v>
      </c>
      <c r="I442" s="50" t="s">
        <v>893</v>
      </c>
      <c r="J442" s="51">
        <v>12</v>
      </c>
      <c r="K442" s="51">
        <v>13</v>
      </c>
      <c r="L442">
        <f t="shared" si="462"/>
        <v>13.45362404707371</v>
      </c>
      <c r="M442">
        <f t="shared" si="463"/>
        <v>10.63014581273465</v>
      </c>
      <c r="N442">
        <f t="shared" si="464"/>
        <v>14.866068747318506</v>
      </c>
      <c r="O442">
        <f t="shared" si="465"/>
        <v>15.556349186104045</v>
      </c>
      <c r="P442">
        <f t="shared" si="466"/>
        <v>2.2360679774997898</v>
      </c>
      <c r="Q442" s="79">
        <f t="shared" si="467"/>
        <v>2.2360679774997898</v>
      </c>
      <c r="R442">
        <f t="shared" si="468"/>
        <v>5</v>
      </c>
      <c r="W442" s="50" t="s">
        <v>655</v>
      </c>
      <c r="X442" s="53">
        <v>21</v>
      </c>
      <c r="Y442" s="53">
        <v>5</v>
      </c>
      <c r="Z442">
        <f t="shared" si="486"/>
        <v>17.720397851064181</v>
      </c>
      <c r="AA442">
        <f t="shared" si="487"/>
        <v>2.4873558989984224</v>
      </c>
      <c r="AB442">
        <f t="shared" si="488"/>
        <v>26.85936704714733</v>
      </c>
      <c r="AC442">
        <f t="shared" si="489"/>
        <v>25.927784324928346</v>
      </c>
      <c r="AD442">
        <f t="shared" si="490"/>
        <v>13.355166188474106</v>
      </c>
      <c r="AE442" s="79">
        <f t="shared" si="469"/>
        <v>2.4873558989984224</v>
      </c>
      <c r="AF442">
        <v>2</v>
      </c>
      <c r="AK442" s="50" t="s">
        <v>655</v>
      </c>
      <c r="AL442" s="53">
        <v>21</v>
      </c>
      <c r="AM442" s="53">
        <v>5</v>
      </c>
      <c r="AN442">
        <f t="shared" si="491"/>
        <v>13.335470252607797</v>
      </c>
      <c r="AO442">
        <f t="shared" si="492"/>
        <v>1.7429813194271033</v>
      </c>
      <c r="AP442">
        <f t="shared" si="493"/>
        <v>27.179387732796979</v>
      </c>
      <c r="AQ442">
        <f t="shared" si="494"/>
        <v>25.095373632701484</v>
      </c>
      <c r="AR442">
        <f t="shared" si="495"/>
        <v>13.876257097095344</v>
      </c>
      <c r="AS442" s="79">
        <f t="shared" si="470"/>
        <v>1.7429813194271033</v>
      </c>
      <c r="AT442">
        <f t="shared" si="496"/>
        <v>2</v>
      </c>
      <c r="AY442" s="50" t="s">
        <v>655</v>
      </c>
      <c r="AZ442" s="53">
        <v>21</v>
      </c>
      <c r="BA442" s="53">
        <v>5</v>
      </c>
      <c r="BB442">
        <f t="shared" si="497"/>
        <v>7.4063810209200414</v>
      </c>
      <c r="BC442">
        <f t="shared" si="498"/>
        <v>2.9462782557453364</v>
      </c>
      <c r="BD442">
        <f t="shared" si="499"/>
        <v>27.304832080744774</v>
      </c>
      <c r="BE442">
        <f t="shared" si="500"/>
        <v>25.095373632701484</v>
      </c>
      <c r="BF442">
        <f t="shared" si="501"/>
        <v>13.401020834123706</v>
      </c>
      <c r="BG442" s="79">
        <f t="shared" si="471"/>
        <v>2.9462782557453364</v>
      </c>
      <c r="BH442">
        <f t="shared" si="502"/>
        <v>2</v>
      </c>
      <c r="BM442" s="50" t="s">
        <v>655</v>
      </c>
      <c r="BN442" s="53">
        <v>21</v>
      </c>
      <c r="BO442" s="53">
        <v>5</v>
      </c>
      <c r="BP442">
        <f t="shared" si="503"/>
        <v>10.45949347867311</v>
      </c>
      <c r="BQ442">
        <f t="shared" si="504"/>
        <v>1.6540840734305489</v>
      </c>
      <c r="BR442">
        <f t="shared" si="505"/>
        <v>27.240657154701523</v>
      </c>
      <c r="BS442">
        <f t="shared" si="506"/>
        <v>23.04821034267086</v>
      </c>
      <c r="BT442">
        <f t="shared" si="507"/>
        <v>17.241433437211253</v>
      </c>
      <c r="BU442" s="79">
        <f t="shared" si="472"/>
        <v>1.6540840734305489</v>
      </c>
      <c r="BV442">
        <f t="shared" si="473"/>
        <v>2</v>
      </c>
      <c r="CA442" s="50" t="s">
        <v>655</v>
      </c>
      <c r="CB442" s="53">
        <v>21</v>
      </c>
      <c r="CC442" s="53">
        <v>5</v>
      </c>
      <c r="CD442">
        <f t="shared" si="508"/>
        <v>12.158085138717489</v>
      </c>
      <c r="CE442">
        <f t="shared" si="509"/>
        <v>1.0584365634906168</v>
      </c>
      <c r="CF442">
        <f t="shared" si="510"/>
        <v>27.365305683501344</v>
      </c>
      <c r="CG442">
        <f t="shared" si="511"/>
        <v>23.04821034267086</v>
      </c>
      <c r="CH442">
        <f t="shared" si="512"/>
        <v>19.98846810710344</v>
      </c>
      <c r="CI442" s="79">
        <f t="shared" si="474"/>
        <v>1.0584365634906168</v>
      </c>
      <c r="CJ442">
        <f t="shared" si="475"/>
        <v>2</v>
      </c>
      <c r="CO442" s="50" t="s">
        <v>655</v>
      </c>
      <c r="CP442" s="53">
        <v>21</v>
      </c>
      <c r="CQ442" s="53">
        <v>5</v>
      </c>
      <c r="CR442">
        <f t="shared" si="513"/>
        <v>11.992100720410148</v>
      </c>
      <c r="CS442">
        <f t="shared" si="514"/>
        <v>1.7778146697561039</v>
      </c>
      <c r="CT442">
        <f t="shared" si="515"/>
        <v>20.02058847000729</v>
      </c>
      <c r="CU442">
        <f t="shared" si="516"/>
        <v>23.04821034267086</v>
      </c>
      <c r="CV442">
        <f t="shared" si="517"/>
        <v>22.400676050115315</v>
      </c>
      <c r="CW442" s="79">
        <f t="shared" si="476"/>
        <v>1.7778146697561039</v>
      </c>
      <c r="CX442">
        <f t="shared" si="477"/>
        <v>2</v>
      </c>
      <c r="DC442" s="50" t="s">
        <v>655</v>
      </c>
      <c r="DD442" s="53">
        <v>21</v>
      </c>
      <c r="DE442" s="53">
        <v>5</v>
      </c>
      <c r="DF442">
        <f t="shared" si="518"/>
        <v>11.982250897398059</v>
      </c>
      <c r="DG442">
        <f t="shared" si="519"/>
        <v>1.6034652578999624</v>
      </c>
      <c r="DH442">
        <f t="shared" si="520"/>
        <v>18.857142856999999</v>
      </c>
      <c r="DI442">
        <f t="shared" si="521"/>
        <v>26.901599126760715</v>
      </c>
      <c r="DJ442">
        <f t="shared" si="522"/>
        <v>22.477055197439682</v>
      </c>
      <c r="DK442" s="79">
        <f t="shared" si="478"/>
        <v>1.6034652578999624</v>
      </c>
      <c r="DL442">
        <f t="shared" si="479"/>
        <v>2</v>
      </c>
      <c r="DQ442" s="50" t="s">
        <v>655</v>
      </c>
      <c r="DR442" s="53">
        <v>21</v>
      </c>
      <c r="DS442" s="53">
        <v>5</v>
      </c>
      <c r="DT442">
        <f t="shared" si="523"/>
        <v>12.203787697734164</v>
      </c>
      <c r="DU442">
        <f t="shared" si="524"/>
        <v>2.506596993452157</v>
      </c>
      <c r="DV442">
        <f t="shared" si="525"/>
        <v>17.768286865755837</v>
      </c>
      <c r="DW442">
        <f t="shared" si="526"/>
        <v>26.856888916008785</v>
      </c>
      <c r="DX442">
        <f t="shared" si="527"/>
        <v>22.498170488264222</v>
      </c>
      <c r="DY442" s="79">
        <f t="shared" si="480"/>
        <v>2.506596993452157</v>
      </c>
      <c r="DZ442">
        <f t="shared" si="481"/>
        <v>2</v>
      </c>
      <c r="EE442" s="50" t="s">
        <v>655</v>
      </c>
      <c r="EF442" s="53">
        <v>21</v>
      </c>
      <c r="EG442" s="53">
        <v>5</v>
      </c>
      <c r="EH442">
        <f t="shared" si="528"/>
        <v>12.087390198061492</v>
      </c>
      <c r="EI442">
        <f t="shared" si="529"/>
        <v>1.8645235197756238</v>
      </c>
      <c r="EJ442">
        <f t="shared" si="530"/>
        <v>17.768286865755837</v>
      </c>
      <c r="EK442">
        <f t="shared" si="531"/>
        <v>26.856888916008785</v>
      </c>
      <c r="EL442">
        <f t="shared" si="532"/>
        <v>22.661974505789761</v>
      </c>
      <c r="EM442" s="79">
        <f t="shared" si="482"/>
        <v>1.8645235197756238</v>
      </c>
      <c r="EN442">
        <f t="shared" si="483"/>
        <v>2</v>
      </c>
      <c r="ES442" s="50" t="s">
        <v>655</v>
      </c>
      <c r="ET442" s="53">
        <v>21</v>
      </c>
      <c r="EU442" s="53">
        <v>5</v>
      </c>
      <c r="EV442">
        <f t="shared" si="533"/>
        <v>11.921738604424936</v>
      </c>
      <c r="EW442">
        <f t="shared" si="534"/>
        <v>1.5982109280655175</v>
      </c>
      <c r="EX442">
        <f t="shared" si="535"/>
        <v>17.768286865755837</v>
      </c>
      <c r="EY442">
        <f t="shared" si="536"/>
        <v>26.856888916008785</v>
      </c>
      <c r="EZ442">
        <f t="shared" si="537"/>
        <v>22.661974505789761</v>
      </c>
      <c r="FA442" s="79">
        <f t="shared" si="484"/>
        <v>1.5982109280655175</v>
      </c>
      <c r="FB442">
        <f t="shared" si="539"/>
        <v>2</v>
      </c>
    </row>
    <row r="443" spans="1:158">
      <c r="A443" s="50" t="s">
        <v>912</v>
      </c>
      <c r="B443" s="51">
        <v>12</v>
      </c>
      <c r="C443" s="51">
        <v>13</v>
      </c>
      <c r="H443" s="1">
        <v>442</v>
      </c>
      <c r="I443" s="50" t="s">
        <v>16</v>
      </c>
      <c r="J443" s="51">
        <v>2</v>
      </c>
      <c r="K443" s="51">
        <v>24</v>
      </c>
      <c r="L443">
        <f t="shared" si="462"/>
        <v>21.023796041628639</v>
      </c>
      <c r="M443">
        <f t="shared" si="463"/>
        <v>25.495097567963924</v>
      </c>
      <c r="N443">
        <f t="shared" si="464"/>
        <v>0</v>
      </c>
      <c r="O443">
        <f t="shared" si="465"/>
        <v>1</v>
      </c>
      <c r="P443">
        <f t="shared" si="466"/>
        <v>12.806248474865697</v>
      </c>
      <c r="Q443" s="79">
        <f t="shared" si="467"/>
        <v>0</v>
      </c>
      <c r="R443">
        <f t="shared" si="468"/>
        <v>3</v>
      </c>
      <c r="W443" s="50" t="s">
        <v>657</v>
      </c>
      <c r="X443" s="53">
        <v>19</v>
      </c>
      <c r="Y443" s="53">
        <v>5</v>
      </c>
      <c r="Z443">
        <f t="shared" si="486"/>
        <v>15.722992717673057</v>
      </c>
      <c r="AA443">
        <f t="shared" si="487"/>
        <v>3.5992369925141432</v>
      </c>
      <c r="AB443">
        <f t="shared" si="488"/>
        <v>25.635279082884665</v>
      </c>
      <c r="AC443">
        <f t="shared" si="489"/>
        <v>24.418230894149559</v>
      </c>
      <c r="AD443">
        <f t="shared" si="490"/>
        <v>12.639029998634285</v>
      </c>
      <c r="AE443" s="79">
        <f t="shared" si="469"/>
        <v>3.5992369925141432</v>
      </c>
      <c r="AF443">
        <v>2</v>
      </c>
      <c r="AK443" s="50" t="s">
        <v>657</v>
      </c>
      <c r="AL443" s="53">
        <v>19</v>
      </c>
      <c r="AM443" s="53">
        <v>5</v>
      </c>
      <c r="AN443">
        <f t="shared" si="491"/>
        <v>11.338349576291401</v>
      </c>
      <c r="AO443">
        <f t="shared" si="492"/>
        <v>2.5959840754272436</v>
      </c>
      <c r="AP443">
        <f t="shared" si="493"/>
        <v>25.951449636151633</v>
      </c>
      <c r="AQ443">
        <f t="shared" si="494"/>
        <v>23.589074683693909</v>
      </c>
      <c r="AR443">
        <f t="shared" si="495"/>
        <v>13.2947550193559</v>
      </c>
      <c r="AS443" s="79">
        <f t="shared" si="470"/>
        <v>2.5959840754272436</v>
      </c>
      <c r="AT443">
        <f t="shared" si="496"/>
        <v>2</v>
      </c>
      <c r="AY443" s="50" t="s">
        <v>657</v>
      </c>
      <c r="AZ443" s="53">
        <v>19</v>
      </c>
      <c r="BA443" s="53">
        <v>5</v>
      </c>
      <c r="BB443">
        <f t="shared" si="497"/>
        <v>5.4416488298166215</v>
      </c>
      <c r="BC443">
        <f t="shared" si="498"/>
        <v>3.3187179573259575</v>
      </c>
      <c r="BD443">
        <f t="shared" si="499"/>
        <v>26.048152255192093</v>
      </c>
      <c r="BE443">
        <f t="shared" si="500"/>
        <v>23.589074683693909</v>
      </c>
      <c r="BF443">
        <f t="shared" si="501"/>
        <v>13.017450828661408</v>
      </c>
      <c r="BG443" s="79">
        <f t="shared" si="471"/>
        <v>3.3187179573259575</v>
      </c>
      <c r="BH443">
        <f t="shared" si="502"/>
        <v>2</v>
      </c>
      <c r="BM443" s="50" t="s">
        <v>657</v>
      </c>
      <c r="BN443" s="53">
        <v>19</v>
      </c>
      <c r="BO443" s="53">
        <v>5</v>
      </c>
      <c r="BP443">
        <f t="shared" si="503"/>
        <v>8.6956653609948287</v>
      </c>
      <c r="BQ443">
        <f t="shared" si="504"/>
        <v>2.8757309891532974</v>
      </c>
      <c r="BR443">
        <f t="shared" si="505"/>
        <v>25.980708659387862</v>
      </c>
      <c r="BS443">
        <f t="shared" si="506"/>
        <v>21.420084033448607</v>
      </c>
      <c r="BT443">
        <f t="shared" si="507"/>
        <v>17.234421044229663</v>
      </c>
      <c r="BU443" s="79">
        <f t="shared" si="472"/>
        <v>2.8757309891532974</v>
      </c>
      <c r="BV443">
        <f t="shared" si="473"/>
        <v>2</v>
      </c>
      <c r="CA443" s="50" t="s">
        <v>657</v>
      </c>
      <c r="CB443" s="53">
        <v>19</v>
      </c>
      <c r="CC443" s="53">
        <v>5</v>
      </c>
      <c r="CD443">
        <f t="shared" si="508"/>
        <v>10.516548641084825</v>
      </c>
      <c r="CE443">
        <f t="shared" si="509"/>
        <v>1.45827887557004</v>
      </c>
      <c r="CF443">
        <f t="shared" si="510"/>
        <v>26.095055262931918</v>
      </c>
      <c r="CG443">
        <f t="shared" si="511"/>
        <v>21.420084033448607</v>
      </c>
      <c r="CH443">
        <f t="shared" si="512"/>
        <v>20.334229424020261</v>
      </c>
      <c r="CI443" s="79">
        <f t="shared" si="474"/>
        <v>1.45827887557004</v>
      </c>
      <c r="CJ443">
        <f t="shared" si="475"/>
        <v>2</v>
      </c>
      <c r="CO443" s="50" t="s">
        <v>657</v>
      </c>
      <c r="CP443" s="53">
        <v>19</v>
      </c>
      <c r="CQ443" s="53">
        <v>5</v>
      </c>
      <c r="CR443">
        <f t="shared" si="513"/>
        <v>10.4597952966806</v>
      </c>
      <c r="CS443">
        <f t="shared" si="514"/>
        <v>0.87213817712562003</v>
      </c>
      <c r="CT443">
        <f t="shared" si="515"/>
        <v>18.279969803514142</v>
      </c>
      <c r="CU443">
        <f t="shared" si="516"/>
        <v>21.420084033448607</v>
      </c>
      <c r="CV443">
        <f t="shared" si="517"/>
        <v>22.987920591088919</v>
      </c>
      <c r="CW443" s="79">
        <f t="shared" si="476"/>
        <v>0.87213817712562003</v>
      </c>
      <c r="CX443">
        <f t="shared" si="477"/>
        <v>2</v>
      </c>
      <c r="DC443" s="50" t="s">
        <v>657</v>
      </c>
      <c r="DD443" s="53">
        <v>19</v>
      </c>
      <c r="DE443" s="53">
        <v>5</v>
      </c>
      <c r="DF443">
        <f t="shared" si="518"/>
        <v>10.524625988993462</v>
      </c>
      <c r="DG443">
        <f t="shared" si="519"/>
        <v>0.94104528758832662</v>
      </c>
      <c r="DH443">
        <f t="shared" si="520"/>
        <v>16.857142856999999</v>
      </c>
      <c r="DI443">
        <f t="shared" si="521"/>
        <v>25.61622300295133</v>
      </c>
      <c r="DJ443">
        <f t="shared" si="522"/>
        <v>23.057491557165324</v>
      </c>
      <c r="DK443" s="79">
        <f t="shared" si="478"/>
        <v>0.94104528758832662</v>
      </c>
      <c r="DL443">
        <f t="shared" si="479"/>
        <v>2</v>
      </c>
      <c r="DQ443" s="50" t="s">
        <v>657</v>
      </c>
      <c r="DR443" s="53">
        <v>19</v>
      </c>
      <c r="DS443" s="53">
        <v>5</v>
      </c>
      <c r="DT443">
        <f t="shared" si="523"/>
        <v>10.838952573536233</v>
      </c>
      <c r="DU443">
        <f t="shared" si="524"/>
        <v>0.87687183076170849</v>
      </c>
      <c r="DV443">
        <f t="shared" si="525"/>
        <v>15.769096330982045</v>
      </c>
      <c r="DW443">
        <f t="shared" si="526"/>
        <v>25.577146858686866</v>
      </c>
      <c r="DX443">
        <f t="shared" si="527"/>
        <v>23.08919815755851</v>
      </c>
      <c r="DY443" s="79">
        <f t="shared" si="480"/>
        <v>0.87687183076170849</v>
      </c>
      <c r="DZ443">
        <f t="shared" si="481"/>
        <v>2</v>
      </c>
      <c r="EE443" s="50" t="s">
        <v>657</v>
      </c>
      <c r="EF443" s="53">
        <v>19</v>
      </c>
      <c r="EG443" s="53">
        <v>5</v>
      </c>
      <c r="EH443">
        <f t="shared" si="528"/>
        <v>10.682804772165081</v>
      </c>
      <c r="EI443">
        <f t="shared" si="529"/>
        <v>0.86807626150960249</v>
      </c>
      <c r="EJ443">
        <f t="shared" si="530"/>
        <v>15.769096330982045</v>
      </c>
      <c r="EK443">
        <f t="shared" si="531"/>
        <v>25.577146858686866</v>
      </c>
      <c r="EL443">
        <f t="shared" si="532"/>
        <v>23.261632574285603</v>
      </c>
      <c r="EM443" s="79">
        <f t="shared" si="482"/>
        <v>0.86807626150960249</v>
      </c>
      <c r="EN443">
        <f t="shared" si="483"/>
        <v>2</v>
      </c>
      <c r="ES443" s="50" t="s">
        <v>657</v>
      </c>
      <c r="ET443" s="53">
        <v>19</v>
      </c>
      <c r="EU443" s="53">
        <v>5</v>
      </c>
      <c r="EV443">
        <f t="shared" si="533"/>
        <v>10.514098220591046</v>
      </c>
      <c r="EW443">
        <f t="shared" si="534"/>
        <v>0.84034331709608312</v>
      </c>
      <c r="EX443">
        <f t="shared" si="535"/>
        <v>15.769096330982045</v>
      </c>
      <c r="EY443">
        <f t="shared" si="536"/>
        <v>25.577146858686866</v>
      </c>
      <c r="EZ443">
        <f t="shared" si="537"/>
        <v>23.261632574285603</v>
      </c>
      <c r="FA443" s="79">
        <f t="shared" si="484"/>
        <v>0.84034331709608312</v>
      </c>
      <c r="FB443">
        <f t="shared" si="539"/>
        <v>2</v>
      </c>
    </row>
    <row r="444" spans="1:158">
      <c r="A444" s="50" t="s">
        <v>914</v>
      </c>
      <c r="B444" s="51">
        <v>35</v>
      </c>
      <c r="C444" s="51">
        <v>16</v>
      </c>
      <c r="H444" s="1">
        <v>443</v>
      </c>
      <c r="I444" s="50" t="s">
        <v>425</v>
      </c>
      <c r="J444" s="53">
        <v>12</v>
      </c>
      <c r="K444" s="53">
        <v>13</v>
      </c>
      <c r="L444">
        <f t="shared" si="462"/>
        <v>13.45362404707371</v>
      </c>
      <c r="M444">
        <f t="shared" si="463"/>
        <v>10.63014581273465</v>
      </c>
      <c r="N444">
        <f t="shared" si="464"/>
        <v>14.866068747318506</v>
      </c>
      <c r="O444">
        <f t="shared" si="465"/>
        <v>15.556349186104045</v>
      </c>
      <c r="P444">
        <f t="shared" si="466"/>
        <v>2.2360679774997898</v>
      </c>
      <c r="Q444" s="79">
        <f t="shared" si="467"/>
        <v>2.2360679774997898</v>
      </c>
      <c r="R444">
        <f t="shared" si="468"/>
        <v>5</v>
      </c>
      <c r="W444" s="50" t="s">
        <v>661</v>
      </c>
      <c r="X444" s="53">
        <v>35</v>
      </c>
      <c r="Y444" s="53">
        <v>5</v>
      </c>
      <c r="Z444">
        <f t="shared" si="486"/>
        <v>31.711393851421921</v>
      </c>
      <c r="AA444">
        <f t="shared" si="487"/>
        <v>13.52087151215787</v>
      </c>
      <c r="AB444">
        <f t="shared" si="488"/>
        <v>37.352805112673721</v>
      </c>
      <c r="AC444">
        <f t="shared" si="489"/>
        <v>37.792194961393811</v>
      </c>
      <c r="AD444">
        <f t="shared" si="490"/>
        <v>23.079604767617973</v>
      </c>
      <c r="AE444" s="79">
        <f t="shared" si="469"/>
        <v>13.52087151215787</v>
      </c>
      <c r="AF444">
        <v>2</v>
      </c>
      <c r="AK444" s="50" t="s">
        <v>661</v>
      </c>
      <c r="AL444" s="53">
        <v>35</v>
      </c>
      <c r="AM444" s="53">
        <v>5</v>
      </c>
      <c r="AN444">
        <f t="shared" si="491"/>
        <v>27.327109928900047</v>
      </c>
      <c r="AO444">
        <f t="shared" si="492"/>
        <v>14.182028691265291</v>
      </c>
      <c r="AP444">
        <f t="shared" si="493"/>
        <v>37.675041774545051</v>
      </c>
      <c r="AQ444">
        <f t="shared" si="494"/>
        <v>36.974465663331614</v>
      </c>
      <c r="AR444">
        <f t="shared" si="495"/>
        <v>22.959758514076075</v>
      </c>
      <c r="AS444" s="79">
        <f t="shared" si="470"/>
        <v>14.182028691265291</v>
      </c>
      <c r="AT444">
        <v>2</v>
      </c>
      <c r="AY444" s="50" t="s">
        <v>661</v>
      </c>
      <c r="AZ444" s="53">
        <v>35</v>
      </c>
      <c r="BA444" s="53">
        <v>5</v>
      </c>
      <c r="BB444">
        <f t="shared" si="497"/>
        <v>21.343735490936083</v>
      </c>
      <c r="BC444">
        <f t="shared" si="498"/>
        <v>14.70874645645501</v>
      </c>
      <c r="BD444">
        <f t="shared" si="499"/>
        <v>37.932666506504248</v>
      </c>
      <c r="BE444">
        <f t="shared" si="500"/>
        <v>36.974465663331614</v>
      </c>
      <c r="BF444">
        <f t="shared" si="501"/>
        <v>21.783495877306233</v>
      </c>
      <c r="BG444" s="79">
        <f t="shared" si="471"/>
        <v>14.70874645645501</v>
      </c>
      <c r="BH444">
        <f t="shared" si="502"/>
        <v>2</v>
      </c>
      <c r="BM444" s="50" t="s">
        <v>661</v>
      </c>
      <c r="BN444" s="53">
        <v>35</v>
      </c>
      <c r="BO444" s="53">
        <v>5</v>
      </c>
      <c r="BP444">
        <f t="shared" si="503"/>
        <v>23.872701107130826</v>
      </c>
      <c r="BQ444">
        <f t="shared" si="504"/>
        <v>13.71127827454379</v>
      </c>
      <c r="BR444">
        <f t="shared" si="505"/>
        <v>37.887288906069692</v>
      </c>
      <c r="BS444">
        <f t="shared" si="506"/>
        <v>35.524920830312908</v>
      </c>
      <c r="BT444">
        <f t="shared" si="507"/>
        <v>22.868304148969731</v>
      </c>
      <c r="BU444" s="79">
        <f t="shared" si="472"/>
        <v>13.71127827454379</v>
      </c>
      <c r="BV444">
        <v>2</v>
      </c>
      <c r="CA444" s="50" t="s">
        <v>661</v>
      </c>
      <c r="CB444" s="53">
        <v>35</v>
      </c>
      <c r="CC444" s="53">
        <v>5</v>
      </c>
      <c r="CD444">
        <f t="shared" si="508"/>
        <v>25.14692240971652</v>
      </c>
      <c r="CE444">
        <f t="shared" si="509"/>
        <v>14.767405415946767</v>
      </c>
      <c r="CF444">
        <f t="shared" si="510"/>
        <v>38.055436891244213</v>
      </c>
      <c r="CG444">
        <f t="shared" si="511"/>
        <v>35.524920830312908</v>
      </c>
      <c r="CH444">
        <f t="shared" si="512"/>
        <v>22.933483256337041</v>
      </c>
      <c r="CI444" s="79">
        <f t="shared" si="474"/>
        <v>14.767405415946767</v>
      </c>
      <c r="CJ444">
        <v>2</v>
      </c>
      <c r="CO444" s="50" t="s">
        <v>661</v>
      </c>
      <c r="CP444" s="53">
        <v>35</v>
      </c>
      <c r="CQ444" s="53">
        <v>5</v>
      </c>
      <c r="CR444">
        <f t="shared" si="513"/>
        <v>24.670480618919076</v>
      </c>
      <c r="CS444">
        <f t="shared" si="514"/>
        <v>15.619238937925243</v>
      </c>
      <c r="CT444">
        <f t="shared" si="515"/>
        <v>33.037715256376146</v>
      </c>
      <c r="CU444">
        <f t="shared" si="516"/>
        <v>35.524920830312908</v>
      </c>
      <c r="CV444">
        <f t="shared" si="517"/>
        <v>23.220914028138726</v>
      </c>
      <c r="CW444" s="79">
        <f t="shared" si="476"/>
        <v>15.619238937925243</v>
      </c>
      <c r="CX444">
        <v>2</v>
      </c>
      <c r="DC444" s="50" t="s">
        <v>661</v>
      </c>
      <c r="DD444" s="53">
        <v>35</v>
      </c>
      <c r="DE444" s="53">
        <v>5</v>
      </c>
      <c r="DF444">
        <f t="shared" si="518"/>
        <v>24.438093769527047</v>
      </c>
      <c r="DG444">
        <f t="shared" si="519"/>
        <v>15.439230649008783</v>
      </c>
      <c r="DH444">
        <f t="shared" si="520"/>
        <v>32.857142856999999</v>
      </c>
      <c r="DI444">
        <f t="shared" si="521"/>
        <v>37.685967123810592</v>
      </c>
      <c r="DJ444">
        <f t="shared" si="522"/>
        <v>23.328280357299167</v>
      </c>
      <c r="DK444" s="79">
        <f t="shared" si="478"/>
        <v>15.439230649008783</v>
      </c>
      <c r="DL444">
        <v>2</v>
      </c>
      <c r="DQ444" s="50" t="s">
        <v>661</v>
      </c>
      <c r="DR444" s="53">
        <v>35</v>
      </c>
      <c r="DS444" s="53">
        <v>5</v>
      </c>
      <c r="DT444">
        <f t="shared" si="523"/>
        <v>24.353217921485605</v>
      </c>
      <c r="DU444">
        <f t="shared" si="524"/>
        <v>16.397618682222838</v>
      </c>
      <c r="DV444">
        <f t="shared" si="525"/>
        <v>31.765474205177409</v>
      </c>
      <c r="DW444">
        <f t="shared" si="526"/>
        <v>37.616575707510052</v>
      </c>
      <c r="DX444">
        <f t="shared" si="527"/>
        <v>23.271525554612943</v>
      </c>
      <c r="DY444" s="79">
        <f t="shared" si="480"/>
        <v>16.397618682222838</v>
      </c>
      <c r="DZ444">
        <v>2</v>
      </c>
      <c r="EE444" s="50" t="s">
        <v>661</v>
      </c>
      <c r="EF444" s="53">
        <v>35</v>
      </c>
      <c r="EG444" s="53">
        <v>5</v>
      </c>
      <c r="EH444">
        <f t="shared" si="528"/>
        <v>24.371782655361777</v>
      </c>
      <c r="EI444">
        <f t="shared" si="529"/>
        <v>15.701486836468591</v>
      </c>
      <c r="EJ444">
        <f t="shared" si="530"/>
        <v>31.765474205177409</v>
      </c>
      <c r="EK444">
        <f t="shared" si="531"/>
        <v>37.616575707510052</v>
      </c>
      <c r="EL444">
        <f t="shared" si="532"/>
        <v>23.340862406112269</v>
      </c>
      <c r="EM444" s="79">
        <f t="shared" si="482"/>
        <v>15.701486836468591</v>
      </c>
      <c r="EN444">
        <v>2</v>
      </c>
      <c r="ES444" s="50" t="s">
        <v>661</v>
      </c>
      <c r="ET444" s="53">
        <v>35</v>
      </c>
      <c r="EU444" s="53">
        <v>5</v>
      </c>
      <c r="EV444">
        <f t="shared" si="533"/>
        <v>24.23218894512495</v>
      </c>
      <c r="EW444">
        <f t="shared" si="534"/>
        <v>15.475496345209352</v>
      </c>
      <c r="EX444">
        <f t="shared" si="535"/>
        <v>31.765474205177409</v>
      </c>
      <c r="EY444">
        <f t="shared" si="536"/>
        <v>37.616575707510052</v>
      </c>
      <c r="EZ444">
        <f t="shared" si="537"/>
        <v>23.340862406112269</v>
      </c>
      <c r="FA444" s="79">
        <f t="shared" si="484"/>
        <v>15.475496345209352</v>
      </c>
      <c r="FB444">
        <v>2</v>
      </c>
    </row>
    <row r="445" spans="1:158">
      <c r="A445" s="50" t="s">
        <v>916</v>
      </c>
      <c r="B445" s="51">
        <v>19</v>
      </c>
      <c r="C445" s="51">
        <v>8</v>
      </c>
      <c r="H445" s="1">
        <v>444</v>
      </c>
      <c r="I445" s="50" t="s">
        <v>740</v>
      </c>
      <c r="J445" s="53">
        <v>34</v>
      </c>
      <c r="K445" s="53">
        <v>18</v>
      </c>
      <c r="L445">
        <f t="shared" si="462"/>
        <v>34.438350715445125</v>
      </c>
      <c r="M445">
        <f t="shared" si="463"/>
        <v>19.849433241279208</v>
      </c>
      <c r="N445">
        <f t="shared" si="464"/>
        <v>32.557641192199412</v>
      </c>
      <c r="O445">
        <f t="shared" si="465"/>
        <v>33.541019662496844</v>
      </c>
      <c r="P445">
        <f t="shared" si="466"/>
        <v>24.331050121192877</v>
      </c>
      <c r="Q445" s="79">
        <f t="shared" si="467"/>
        <v>19.849433241279208</v>
      </c>
      <c r="R445">
        <f t="shared" si="468"/>
        <v>2</v>
      </c>
      <c r="W445" s="50" t="s">
        <v>663</v>
      </c>
      <c r="X445" s="53">
        <v>19</v>
      </c>
      <c r="Y445" s="53">
        <v>12</v>
      </c>
      <c r="Z445">
        <f t="shared" si="486"/>
        <v>17.553133623373348</v>
      </c>
      <c r="AA445">
        <f t="shared" si="487"/>
        <v>5.3390877762294053</v>
      </c>
      <c r="AB445">
        <f t="shared" si="488"/>
        <v>20.390694861563297</v>
      </c>
      <c r="AC445">
        <f t="shared" si="489"/>
        <v>20.35313243704762</v>
      </c>
      <c r="AD445">
        <f t="shared" si="490"/>
        <v>6.2732809330805317</v>
      </c>
      <c r="AE445" s="79">
        <f t="shared" si="469"/>
        <v>5.3390877762294053</v>
      </c>
      <c r="AF445">
        <v>2</v>
      </c>
      <c r="AK445" s="50" t="s">
        <v>663</v>
      </c>
      <c r="AL445" s="53">
        <v>19</v>
      </c>
      <c r="AM445" s="53">
        <v>12</v>
      </c>
      <c r="AN445">
        <f t="shared" si="491"/>
        <v>12.973978902487373</v>
      </c>
      <c r="AO445">
        <f t="shared" si="492"/>
        <v>5.5999841946091093</v>
      </c>
      <c r="AP445">
        <f t="shared" si="493"/>
        <v>20.715245988346719</v>
      </c>
      <c r="AQ445">
        <f t="shared" si="494"/>
        <v>19.530602766757838</v>
      </c>
      <c r="AR445">
        <f t="shared" si="495"/>
        <v>6.6531078756239097</v>
      </c>
      <c r="AS445" s="79">
        <f t="shared" si="470"/>
        <v>5.5999841946091093</v>
      </c>
      <c r="AT445">
        <v>2</v>
      </c>
      <c r="AY445" s="50" t="s">
        <v>663</v>
      </c>
      <c r="AZ445" s="53">
        <v>19</v>
      </c>
      <c r="BA445" s="53">
        <v>12</v>
      </c>
      <c r="BB445">
        <f t="shared" si="497"/>
        <v>7.8740950270519718</v>
      </c>
      <c r="BC445">
        <f t="shared" si="498"/>
        <v>4.3795611129744234</v>
      </c>
      <c r="BD445">
        <f t="shared" si="499"/>
        <v>20.90868007669707</v>
      </c>
      <c r="BE445">
        <f t="shared" si="500"/>
        <v>19.530602766757838</v>
      </c>
      <c r="BF445">
        <f t="shared" si="501"/>
        <v>6.121961801303371</v>
      </c>
      <c r="BG445" s="79">
        <f t="shared" si="471"/>
        <v>4.3795611129744234</v>
      </c>
      <c r="BH445">
        <v>2</v>
      </c>
      <c r="BM445" s="50" t="s">
        <v>663</v>
      </c>
      <c r="BN445" s="53">
        <v>19</v>
      </c>
      <c r="BO445" s="53">
        <v>12</v>
      </c>
      <c r="BP445">
        <f t="shared" si="503"/>
        <v>7.8581498078367868</v>
      </c>
      <c r="BQ445">
        <f t="shared" si="504"/>
        <v>5.8943628101752106</v>
      </c>
      <c r="BR445">
        <f t="shared" si="505"/>
        <v>20.853623833377053</v>
      </c>
      <c r="BS445">
        <f t="shared" si="506"/>
        <v>18.089223311131963</v>
      </c>
      <c r="BT445">
        <f t="shared" si="507"/>
        <v>10.251936002033288</v>
      </c>
      <c r="BU445" s="79">
        <f t="shared" si="472"/>
        <v>5.8943628101752106</v>
      </c>
      <c r="BV445">
        <f t="shared" si="473"/>
        <v>2</v>
      </c>
      <c r="CA445" s="50" t="s">
        <v>663</v>
      </c>
      <c r="CB445" s="53">
        <v>19</v>
      </c>
      <c r="CC445" s="53">
        <v>12</v>
      </c>
      <c r="CD445">
        <f t="shared" si="508"/>
        <v>8.323413440428336</v>
      </c>
      <c r="CE445">
        <f t="shared" si="509"/>
        <v>6.3756246640571481</v>
      </c>
      <c r="CF445">
        <f t="shared" si="510"/>
        <v>21.002412586069031</v>
      </c>
      <c r="CG445">
        <f t="shared" si="511"/>
        <v>18.089223311131963</v>
      </c>
      <c r="CH445">
        <f t="shared" si="512"/>
        <v>13.594639371777813</v>
      </c>
      <c r="CI445" s="79">
        <f t="shared" si="474"/>
        <v>6.3756246640571481</v>
      </c>
      <c r="CJ445">
        <f t="shared" si="475"/>
        <v>2</v>
      </c>
      <c r="CO445" s="50" t="s">
        <v>663</v>
      </c>
      <c r="CP445" s="53">
        <v>19</v>
      </c>
      <c r="CQ445" s="53">
        <v>12</v>
      </c>
      <c r="CR445">
        <f t="shared" si="513"/>
        <v>7.6030603804298185</v>
      </c>
      <c r="CS445">
        <f t="shared" si="514"/>
        <v>6.2378381671858074</v>
      </c>
      <c r="CT445">
        <f t="shared" si="515"/>
        <v>15.852280467408747</v>
      </c>
      <c r="CU445">
        <f t="shared" si="516"/>
        <v>18.089223311131963</v>
      </c>
      <c r="CV445">
        <f t="shared" si="517"/>
        <v>16.553668243087689</v>
      </c>
      <c r="CW445" s="79">
        <f t="shared" si="476"/>
        <v>6.2378381671858074</v>
      </c>
      <c r="CX445">
        <f t="shared" si="477"/>
        <v>2</v>
      </c>
      <c r="DC445" s="50" t="s">
        <v>663</v>
      </c>
      <c r="DD445" s="53">
        <v>19</v>
      </c>
      <c r="DE445" s="53">
        <v>12</v>
      </c>
      <c r="DF445">
        <f t="shared" si="518"/>
        <v>7.2332007111787373</v>
      </c>
      <c r="DG445">
        <f t="shared" si="519"/>
        <v>6.2845548070879458</v>
      </c>
      <c r="DH445">
        <f t="shared" si="520"/>
        <v>18.252760484411834</v>
      </c>
      <c r="DI445">
        <f t="shared" si="521"/>
        <v>20.585130119018746</v>
      </c>
      <c r="DJ445">
        <f t="shared" si="522"/>
        <v>16.610808076332415</v>
      </c>
      <c r="DK445" s="79">
        <f t="shared" si="478"/>
        <v>6.2845548070879458</v>
      </c>
      <c r="DL445">
        <f t="shared" si="479"/>
        <v>2</v>
      </c>
      <c r="DQ445" s="50" t="s">
        <v>663</v>
      </c>
      <c r="DR445" s="53">
        <v>19</v>
      </c>
      <c r="DS445" s="53">
        <v>12</v>
      </c>
      <c r="DT445">
        <f t="shared" si="523"/>
        <v>7.0017267335542108</v>
      </c>
      <c r="DU445">
        <f t="shared" si="524"/>
        <v>6.220567327791203</v>
      </c>
      <c r="DV445">
        <f t="shared" si="525"/>
        <v>17.445087152542158</v>
      </c>
      <c r="DW445">
        <f t="shared" si="526"/>
        <v>20.526404911499615</v>
      </c>
      <c r="DX445">
        <f t="shared" si="527"/>
        <v>16.659682885307369</v>
      </c>
      <c r="DY445" s="79">
        <f t="shared" si="480"/>
        <v>6.220567327791203</v>
      </c>
      <c r="DZ445">
        <f t="shared" si="481"/>
        <v>2</v>
      </c>
      <c r="EE445" s="50" t="s">
        <v>663</v>
      </c>
      <c r="EF445" s="53">
        <v>19</v>
      </c>
      <c r="EG445" s="53">
        <v>12</v>
      </c>
      <c r="EH445">
        <f t="shared" si="528"/>
        <v>7.0775712515094487</v>
      </c>
      <c r="EI445">
        <f t="shared" si="529"/>
        <v>6.2009960144960976</v>
      </c>
      <c r="EJ445">
        <f t="shared" si="530"/>
        <v>17.445087152542158</v>
      </c>
      <c r="EK445">
        <f t="shared" si="531"/>
        <v>20.526404911499615</v>
      </c>
      <c r="EL445">
        <f t="shared" si="532"/>
        <v>16.843958403566102</v>
      </c>
      <c r="EM445" s="79">
        <f t="shared" si="482"/>
        <v>6.2009960144960976</v>
      </c>
      <c r="EN445">
        <f t="shared" si="483"/>
        <v>2</v>
      </c>
      <c r="ES445" s="50" t="s">
        <v>663</v>
      </c>
      <c r="ET445" s="53">
        <v>19</v>
      </c>
      <c r="EU445" s="53">
        <v>12</v>
      </c>
      <c r="EV445">
        <f t="shared" si="533"/>
        <v>6.9588018029137597</v>
      </c>
      <c r="EW445">
        <f t="shared" si="534"/>
        <v>6.3771625516830017</v>
      </c>
      <c r="EX445">
        <f t="shared" si="535"/>
        <v>17.445087152542158</v>
      </c>
      <c r="EY445">
        <f t="shared" si="536"/>
        <v>20.526404911499615</v>
      </c>
      <c r="EZ445">
        <f t="shared" si="537"/>
        <v>16.843958403566102</v>
      </c>
      <c r="FA445" s="79">
        <f t="shared" si="484"/>
        <v>6.3771625516830017</v>
      </c>
      <c r="FB445">
        <f t="shared" ref="FB445" si="540">IF(AND(EV445&lt;EW445,EV445&lt;EX445,EV445&lt;EY445,EV445&lt;EZ445),1,IF(AND(EW445&lt;EH445,EV445&lt;EX445,EV445&lt;EY445,EV445&lt;EZ445),2,IF(AND(EX445&lt;EV445,EX445&lt;EW445,EX445&lt;EY445,EX445&lt;EZ445),3,IF(AND(EY445&lt;EV445,EY445&lt;EW445,EY445&lt;EX445,EY445&lt;EZ445),4,IF(AND(EZ445&lt;EV445,EZ445&lt;EW445,EZ445&lt;EX445,EZ445&lt;EY445),5)))))</f>
        <v>2</v>
      </c>
    </row>
    <row r="446" spans="1:158">
      <c r="A446" s="50" t="s">
        <v>918</v>
      </c>
      <c r="B446" s="51">
        <v>19</v>
      </c>
      <c r="C446" s="51">
        <v>5</v>
      </c>
      <c r="H446" s="1">
        <v>445</v>
      </c>
      <c r="I446" s="50" t="s">
        <v>379</v>
      </c>
      <c r="J446" s="53">
        <v>2</v>
      </c>
      <c r="K446" s="53">
        <v>24</v>
      </c>
      <c r="L446">
        <f t="shared" si="462"/>
        <v>21.023796041628639</v>
      </c>
      <c r="M446">
        <f t="shared" si="463"/>
        <v>25.495097567963924</v>
      </c>
      <c r="N446">
        <f t="shared" si="464"/>
        <v>0</v>
      </c>
      <c r="O446">
        <f t="shared" si="465"/>
        <v>1</v>
      </c>
      <c r="P446">
        <f t="shared" si="466"/>
        <v>12.806248474865697</v>
      </c>
      <c r="Q446" s="79">
        <f t="shared" si="467"/>
        <v>0</v>
      </c>
      <c r="R446">
        <f t="shared" si="468"/>
        <v>3</v>
      </c>
      <c r="W446" s="50" t="s">
        <v>673</v>
      </c>
      <c r="X446" s="53">
        <v>38</v>
      </c>
      <c r="Y446" s="53">
        <v>2</v>
      </c>
      <c r="Z446">
        <f t="shared" si="486"/>
        <v>34.766542824963196</v>
      </c>
      <c r="AA446">
        <f t="shared" si="487"/>
        <v>17.175498544213564</v>
      </c>
      <c r="AB446">
        <f t="shared" si="488"/>
        <v>41.521931065876302</v>
      </c>
      <c r="AC446">
        <f t="shared" si="489"/>
        <v>41.824036151476342</v>
      </c>
      <c r="AD446">
        <f t="shared" si="490"/>
        <v>27.224756876759891</v>
      </c>
      <c r="AE446" s="79">
        <f t="shared" si="469"/>
        <v>17.175498544213564</v>
      </c>
      <c r="AF446">
        <v>2</v>
      </c>
      <c r="AK446" s="50" t="s">
        <v>673</v>
      </c>
      <c r="AL446" s="53">
        <v>38</v>
      </c>
      <c r="AM446" s="53">
        <v>2</v>
      </c>
      <c r="AN446">
        <f t="shared" si="491"/>
        <v>30.539208855014358</v>
      </c>
      <c r="AO446">
        <f t="shared" si="492"/>
        <v>17.720792575386461</v>
      </c>
      <c r="AP446">
        <f t="shared" si="493"/>
        <v>41.844891917911731</v>
      </c>
      <c r="AQ446">
        <f t="shared" si="494"/>
        <v>41.001354990864492</v>
      </c>
      <c r="AR446">
        <f t="shared" si="495"/>
        <v>27.140937916820207</v>
      </c>
      <c r="AS446" s="79">
        <f t="shared" si="470"/>
        <v>17.720792575386461</v>
      </c>
      <c r="AT446">
        <v>2</v>
      </c>
      <c r="AY446" s="50" t="s">
        <v>673</v>
      </c>
      <c r="AZ446" s="53">
        <v>38</v>
      </c>
      <c r="BA446" s="53">
        <v>2</v>
      </c>
      <c r="BB446">
        <f t="shared" si="497"/>
        <v>24.668564926542537</v>
      </c>
      <c r="BC446">
        <f t="shared" si="498"/>
        <v>18.394217089680055</v>
      </c>
      <c r="BD446">
        <f t="shared" si="499"/>
        <v>42.093790377033862</v>
      </c>
      <c r="BE446">
        <f t="shared" si="500"/>
        <v>41.001354990864492</v>
      </c>
      <c r="BF446">
        <f t="shared" si="501"/>
        <v>25.986182255895489</v>
      </c>
      <c r="BG446" s="79">
        <f t="shared" si="471"/>
        <v>18.394217089680055</v>
      </c>
      <c r="BH446">
        <f t="shared" si="502"/>
        <v>2</v>
      </c>
      <c r="BM446" s="50" t="s">
        <v>673</v>
      </c>
      <c r="BN446" s="53">
        <v>38</v>
      </c>
      <c r="BO446" s="53">
        <v>2</v>
      </c>
      <c r="BP446">
        <f t="shared" si="503"/>
        <v>27.48685535601345</v>
      </c>
      <c r="BQ446">
        <f t="shared" si="504"/>
        <v>17.243912994386644</v>
      </c>
      <c r="BR446">
        <f t="shared" si="505"/>
        <v>42.04689099869325</v>
      </c>
      <c r="BS446">
        <f t="shared" si="506"/>
        <v>39.446419355880707</v>
      </c>
      <c r="BT446">
        <f t="shared" si="507"/>
        <v>27.103038930529291</v>
      </c>
      <c r="BU446" s="79">
        <f t="shared" si="472"/>
        <v>17.243912994386644</v>
      </c>
      <c r="BV446">
        <v>2</v>
      </c>
      <c r="CA446" s="50" t="s">
        <v>673</v>
      </c>
      <c r="CB446" s="53">
        <v>38</v>
      </c>
      <c r="CC446" s="53">
        <v>2</v>
      </c>
      <c r="CD446">
        <f t="shared" si="508"/>
        <v>28.894766474922459</v>
      </c>
      <c r="CE446">
        <f t="shared" si="509"/>
        <v>18.139939216461944</v>
      </c>
      <c r="CF446">
        <f t="shared" si="510"/>
        <v>42.212219195482618</v>
      </c>
      <c r="CG446">
        <f t="shared" si="511"/>
        <v>39.446419355880707</v>
      </c>
      <c r="CH446">
        <f t="shared" si="512"/>
        <v>27.056082694076231</v>
      </c>
      <c r="CI446" s="79">
        <f t="shared" si="474"/>
        <v>18.139939216461944</v>
      </c>
      <c r="CJ446">
        <v>2</v>
      </c>
      <c r="CO446" s="50" t="s">
        <v>673</v>
      </c>
      <c r="CP446" s="53">
        <v>38</v>
      </c>
      <c r="CQ446" s="53">
        <v>2</v>
      </c>
      <c r="CR446">
        <f t="shared" si="513"/>
        <v>28.484240932987166</v>
      </c>
      <c r="CS446">
        <f t="shared" si="514"/>
        <v>18.97921560549856</v>
      </c>
      <c r="CT446">
        <f t="shared" si="515"/>
        <v>36.823947769941626</v>
      </c>
      <c r="CU446">
        <f t="shared" si="516"/>
        <v>39.446419355880707</v>
      </c>
      <c r="CV446">
        <f t="shared" si="517"/>
        <v>27.152659595373155</v>
      </c>
      <c r="CW446" s="79">
        <f t="shared" si="476"/>
        <v>18.97921560549856</v>
      </c>
      <c r="CX446">
        <v>2</v>
      </c>
      <c r="DC446" s="50" t="s">
        <v>673</v>
      </c>
      <c r="DD446" s="53">
        <v>38</v>
      </c>
      <c r="DE446" s="53">
        <v>2</v>
      </c>
      <c r="DF446">
        <f t="shared" si="518"/>
        <v>28.2927497134548</v>
      </c>
      <c r="DG446">
        <f t="shared" si="519"/>
        <v>18.797632167996376</v>
      </c>
      <c r="DH446">
        <f t="shared" si="520"/>
        <v>35.982422012245173</v>
      </c>
      <c r="DI446">
        <f t="shared" si="521"/>
        <v>41.834297014494375</v>
      </c>
      <c r="DJ446">
        <f t="shared" si="522"/>
        <v>27.260996596396659</v>
      </c>
      <c r="DK446" s="79">
        <f t="shared" si="478"/>
        <v>18.797632167996376</v>
      </c>
      <c r="DL446">
        <v>2</v>
      </c>
      <c r="DQ446" s="50" t="s">
        <v>673</v>
      </c>
      <c r="DR446" s="53">
        <v>38</v>
      </c>
      <c r="DS446" s="53">
        <v>2</v>
      </c>
      <c r="DT446">
        <f t="shared" si="523"/>
        <v>28.259387548412434</v>
      </c>
      <c r="DU446">
        <f t="shared" si="524"/>
        <v>19.74585646609393</v>
      </c>
      <c r="DV446">
        <f t="shared" si="525"/>
        <v>34.853402089262268</v>
      </c>
      <c r="DW446">
        <f t="shared" si="526"/>
        <v>41.766682266405063</v>
      </c>
      <c r="DX446">
        <f t="shared" si="527"/>
        <v>27.197005518236807</v>
      </c>
      <c r="DY446" s="79">
        <f t="shared" si="480"/>
        <v>19.74585646609393</v>
      </c>
      <c r="DZ446">
        <v>2</v>
      </c>
      <c r="EE446" s="50" t="s">
        <v>673</v>
      </c>
      <c r="EF446" s="53">
        <v>38</v>
      </c>
      <c r="EG446" s="53">
        <v>2</v>
      </c>
      <c r="EH446">
        <f t="shared" si="528"/>
        <v>28.255961746509236</v>
      </c>
      <c r="EI446">
        <f t="shared" si="529"/>
        <v>19.064742319575064</v>
      </c>
      <c r="EJ446">
        <f t="shared" si="530"/>
        <v>34.853402089262268</v>
      </c>
      <c r="EK446">
        <f t="shared" si="531"/>
        <v>41.766682266405063</v>
      </c>
      <c r="EL446">
        <f t="shared" si="532"/>
        <v>27.254281459269205</v>
      </c>
      <c r="EM446" s="79">
        <f t="shared" si="482"/>
        <v>19.064742319575064</v>
      </c>
      <c r="EN446">
        <v>2</v>
      </c>
      <c r="ES446" s="50" t="s">
        <v>673</v>
      </c>
      <c r="ET446" s="53">
        <v>38</v>
      </c>
      <c r="EU446" s="53">
        <v>2</v>
      </c>
      <c r="EV446">
        <f t="shared" si="533"/>
        <v>28.110403713789594</v>
      </c>
      <c r="EW446">
        <f t="shared" si="534"/>
        <v>18.818516327558555</v>
      </c>
      <c r="EX446">
        <f t="shared" si="535"/>
        <v>34.853402089262268</v>
      </c>
      <c r="EY446">
        <f t="shared" si="536"/>
        <v>41.766682266405063</v>
      </c>
      <c r="EZ446">
        <f t="shared" si="537"/>
        <v>27.254281459269205</v>
      </c>
      <c r="FA446" s="79">
        <f t="shared" si="484"/>
        <v>18.818516327558555</v>
      </c>
      <c r="FB446">
        <v>2</v>
      </c>
    </row>
    <row r="447" spans="1:158">
      <c r="A447" s="50" t="s">
        <v>920</v>
      </c>
      <c r="B447" s="51">
        <v>19</v>
      </c>
      <c r="C447" s="51">
        <v>8</v>
      </c>
      <c r="H447" s="1">
        <v>446</v>
      </c>
      <c r="I447" s="50" t="s">
        <v>380</v>
      </c>
      <c r="J447" s="53">
        <v>1</v>
      </c>
      <c r="K447" s="53">
        <v>16</v>
      </c>
      <c r="L447">
        <f t="shared" si="462"/>
        <v>13.152946437965905</v>
      </c>
      <c r="M447">
        <f t="shared" si="463"/>
        <v>21.095023109728988</v>
      </c>
      <c r="N447">
        <f t="shared" si="464"/>
        <v>8.0622577482985491</v>
      </c>
      <c r="O447">
        <f t="shared" si="465"/>
        <v>8</v>
      </c>
      <c r="P447">
        <f t="shared" si="466"/>
        <v>9.2195444572928871</v>
      </c>
      <c r="Q447" s="79">
        <f t="shared" si="467"/>
        <v>8</v>
      </c>
      <c r="R447">
        <f t="shared" si="468"/>
        <v>4</v>
      </c>
      <c r="W447" s="50" t="s">
        <v>679</v>
      </c>
      <c r="X447" s="53">
        <v>19</v>
      </c>
      <c r="Y447" s="53">
        <v>12</v>
      </c>
      <c r="Z447">
        <f t="shared" si="486"/>
        <v>17.553133623373348</v>
      </c>
      <c r="AA447">
        <f t="shared" si="487"/>
        <v>5.3390877762294053</v>
      </c>
      <c r="AB447">
        <f t="shared" si="488"/>
        <v>20.390694861563297</v>
      </c>
      <c r="AC447">
        <f t="shared" si="489"/>
        <v>20.35313243704762</v>
      </c>
      <c r="AD447">
        <f t="shared" si="490"/>
        <v>6.2732809330805317</v>
      </c>
      <c r="AE447" s="79">
        <f t="shared" si="469"/>
        <v>5.3390877762294053</v>
      </c>
      <c r="AF447">
        <v>2</v>
      </c>
      <c r="AK447" s="50" t="s">
        <v>679</v>
      </c>
      <c r="AL447" s="53">
        <v>19</v>
      </c>
      <c r="AM447" s="53">
        <v>12</v>
      </c>
      <c r="AN447">
        <f t="shared" si="491"/>
        <v>12.973978902487373</v>
      </c>
      <c r="AO447">
        <f t="shared" si="492"/>
        <v>5.5999841946091093</v>
      </c>
      <c r="AP447">
        <f t="shared" si="493"/>
        <v>20.715245988346719</v>
      </c>
      <c r="AQ447">
        <f t="shared" si="494"/>
        <v>19.530602766757838</v>
      </c>
      <c r="AR447">
        <f t="shared" si="495"/>
        <v>6.6531078756239097</v>
      </c>
      <c r="AS447" s="79">
        <f t="shared" si="470"/>
        <v>5.5999841946091093</v>
      </c>
      <c r="AT447">
        <v>2</v>
      </c>
      <c r="AY447" s="50" t="s">
        <v>679</v>
      </c>
      <c r="AZ447" s="53">
        <v>19</v>
      </c>
      <c r="BA447" s="53">
        <v>12</v>
      </c>
      <c r="BB447">
        <f t="shared" si="497"/>
        <v>7.8740950270519718</v>
      </c>
      <c r="BC447">
        <f t="shared" si="498"/>
        <v>4.3795611129744234</v>
      </c>
      <c r="BD447">
        <f t="shared" si="499"/>
        <v>20.90868007669707</v>
      </c>
      <c r="BE447">
        <f t="shared" si="500"/>
        <v>19.530602766757838</v>
      </c>
      <c r="BF447">
        <f t="shared" si="501"/>
        <v>6.121961801303371</v>
      </c>
      <c r="BG447" s="79">
        <f t="shared" si="471"/>
        <v>4.3795611129744234</v>
      </c>
      <c r="BH447">
        <v>2</v>
      </c>
      <c r="BM447" s="50" t="s">
        <v>679</v>
      </c>
      <c r="BN447" s="53">
        <v>19</v>
      </c>
      <c r="BO447" s="53">
        <v>12</v>
      </c>
      <c r="BP447">
        <f t="shared" si="503"/>
        <v>7.8581498078367868</v>
      </c>
      <c r="BQ447">
        <f t="shared" si="504"/>
        <v>5.8943628101752106</v>
      </c>
      <c r="BR447">
        <f t="shared" si="505"/>
        <v>20.853623833377053</v>
      </c>
      <c r="BS447">
        <f t="shared" si="506"/>
        <v>18.089223311131963</v>
      </c>
      <c r="BT447">
        <f t="shared" si="507"/>
        <v>10.251936002033288</v>
      </c>
      <c r="BU447" s="79">
        <f t="shared" si="472"/>
        <v>5.8943628101752106</v>
      </c>
      <c r="BV447">
        <f t="shared" si="473"/>
        <v>2</v>
      </c>
      <c r="CA447" s="50" t="s">
        <v>679</v>
      </c>
      <c r="CB447" s="53">
        <v>19</v>
      </c>
      <c r="CC447" s="53">
        <v>12</v>
      </c>
      <c r="CD447">
        <f t="shared" si="508"/>
        <v>8.323413440428336</v>
      </c>
      <c r="CE447">
        <f t="shared" si="509"/>
        <v>6.3756246640571481</v>
      </c>
      <c r="CF447">
        <f t="shared" si="510"/>
        <v>21.002412586069031</v>
      </c>
      <c r="CG447">
        <f t="shared" si="511"/>
        <v>18.089223311131963</v>
      </c>
      <c r="CH447">
        <f t="shared" si="512"/>
        <v>13.594639371777813</v>
      </c>
      <c r="CI447" s="79">
        <f t="shared" si="474"/>
        <v>6.3756246640571481</v>
      </c>
      <c r="CJ447">
        <f t="shared" si="475"/>
        <v>2</v>
      </c>
      <c r="CO447" s="50" t="s">
        <v>679</v>
      </c>
      <c r="CP447" s="53">
        <v>19</v>
      </c>
      <c r="CQ447" s="53">
        <v>12</v>
      </c>
      <c r="CR447">
        <f t="shared" si="513"/>
        <v>7.6030603804298185</v>
      </c>
      <c r="CS447">
        <f t="shared" si="514"/>
        <v>6.2378381671858074</v>
      </c>
      <c r="CT447">
        <f t="shared" si="515"/>
        <v>15.852280467408747</v>
      </c>
      <c r="CU447">
        <f t="shared" si="516"/>
        <v>18.089223311131963</v>
      </c>
      <c r="CV447">
        <f t="shared" si="517"/>
        <v>16.553668243087689</v>
      </c>
      <c r="CW447" s="79">
        <f t="shared" si="476"/>
        <v>6.2378381671858074</v>
      </c>
      <c r="CX447">
        <f t="shared" si="477"/>
        <v>2</v>
      </c>
      <c r="DC447" s="50" t="s">
        <v>679</v>
      </c>
      <c r="DD447" s="53">
        <v>19</v>
      </c>
      <c r="DE447" s="53">
        <v>12</v>
      </c>
      <c r="DF447">
        <f t="shared" si="518"/>
        <v>7.2332007111787373</v>
      </c>
      <c r="DG447">
        <f t="shared" si="519"/>
        <v>6.2845548070879458</v>
      </c>
      <c r="DH447">
        <f t="shared" si="520"/>
        <v>18.252760484411834</v>
      </c>
      <c r="DI447">
        <f t="shared" si="521"/>
        <v>20.585130119018746</v>
      </c>
      <c r="DJ447">
        <f t="shared" si="522"/>
        <v>16.610808076332415</v>
      </c>
      <c r="DK447" s="79">
        <f t="shared" si="478"/>
        <v>6.2845548070879458</v>
      </c>
      <c r="DL447">
        <f t="shared" si="479"/>
        <v>2</v>
      </c>
      <c r="DQ447" s="50" t="s">
        <v>679</v>
      </c>
      <c r="DR447" s="53">
        <v>19</v>
      </c>
      <c r="DS447" s="53">
        <v>12</v>
      </c>
      <c r="DT447">
        <f t="shared" si="523"/>
        <v>7.0017267335542108</v>
      </c>
      <c r="DU447">
        <f t="shared" si="524"/>
        <v>6.220567327791203</v>
      </c>
      <c r="DV447">
        <f t="shared" si="525"/>
        <v>17.445087152542158</v>
      </c>
      <c r="DW447">
        <f t="shared" si="526"/>
        <v>20.526404911499615</v>
      </c>
      <c r="DX447">
        <f t="shared" si="527"/>
        <v>16.659682885307369</v>
      </c>
      <c r="DY447" s="79">
        <f t="shared" si="480"/>
        <v>6.220567327791203</v>
      </c>
      <c r="DZ447">
        <f t="shared" si="481"/>
        <v>2</v>
      </c>
      <c r="EE447" s="50" t="s">
        <v>679</v>
      </c>
      <c r="EF447" s="53">
        <v>19</v>
      </c>
      <c r="EG447" s="53">
        <v>12</v>
      </c>
      <c r="EH447">
        <f t="shared" si="528"/>
        <v>7.0775712515094487</v>
      </c>
      <c r="EI447">
        <f t="shared" si="529"/>
        <v>6.2009960144960976</v>
      </c>
      <c r="EJ447">
        <f t="shared" si="530"/>
        <v>17.445087152542158</v>
      </c>
      <c r="EK447">
        <f t="shared" si="531"/>
        <v>20.526404911499615</v>
      </c>
      <c r="EL447">
        <f t="shared" si="532"/>
        <v>16.843958403566102</v>
      </c>
      <c r="EM447" s="79">
        <f t="shared" si="482"/>
        <v>6.2009960144960976</v>
      </c>
      <c r="EN447">
        <f t="shared" si="483"/>
        <v>2</v>
      </c>
      <c r="ES447" s="50" t="s">
        <v>679</v>
      </c>
      <c r="ET447" s="53">
        <v>19</v>
      </c>
      <c r="EU447" s="53">
        <v>12</v>
      </c>
      <c r="EV447">
        <f t="shared" si="533"/>
        <v>6.9588018029137597</v>
      </c>
      <c r="EW447">
        <f t="shared" si="534"/>
        <v>6.3771625516830017</v>
      </c>
      <c r="EX447">
        <f t="shared" si="535"/>
        <v>17.445087152542158</v>
      </c>
      <c r="EY447">
        <f t="shared" si="536"/>
        <v>20.526404911499615</v>
      </c>
      <c r="EZ447">
        <f t="shared" si="537"/>
        <v>16.843958403566102</v>
      </c>
      <c r="FA447" s="79">
        <f t="shared" si="484"/>
        <v>6.3771625516830017</v>
      </c>
      <c r="FB447">
        <f t="shared" ref="FB447:FB468" si="541">IF(AND(EV447&lt;EW447,EV447&lt;EX447,EV447&lt;EY447,EV447&lt;EZ447),1,IF(AND(EW447&lt;EH447,EV447&lt;EX447,EV447&lt;EY447,EV447&lt;EZ447),2,IF(AND(EX447&lt;EV447,EX447&lt;EW447,EX447&lt;EY447,EX447&lt;EZ447),3,IF(AND(EY447&lt;EV447,EY447&lt;EW447,EY447&lt;EX447,EY447&lt;EZ447),4,IF(AND(EZ447&lt;EV447,EZ447&lt;EW447,EZ447&lt;EX447,EZ447&lt;EY447),5)))))</f>
        <v>2</v>
      </c>
    </row>
    <row r="448" spans="1:158">
      <c r="A448" s="50" t="s">
        <v>922</v>
      </c>
      <c r="B448" s="51">
        <v>36</v>
      </c>
      <c r="C448" s="51">
        <v>23</v>
      </c>
      <c r="H448" s="1">
        <v>447</v>
      </c>
      <c r="I448" s="50" t="s">
        <v>40</v>
      </c>
      <c r="J448" s="51">
        <v>9</v>
      </c>
      <c r="K448" s="51">
        <v>16</v>
      </c>
      <c r="L448">
        <f t="shared" si="462"/>
        <v>14.317821063276353</v>
      </c>
      <c r="M448">
        <f t="shared" si="463"/>
        <v>14.866068747318506</v>
      </c>
      <c r="N448">
        <f t="shared" si="464"/>
        <v>10.63014581273465</v>
      </c>
      <c r="O448">
        <f t="shared" si="465"/>
        <v>11.313708498984761</v>
      </c>
      <c r="P448">
        <f t="shared" si="466"/>
        <v>2.2360679774997898</v>
      </c>
      <c r="Q448" s="79">
        <f t="shared" si="467"/>
        <v>2.2360679774997898</v>
      </c>
      <c r="R448">
        <f t="shared" si="468"/>
        <v>5</v>
      </c>
      <c r="W448" s="50" t="s">
        <v>683</v>
      </c>
      <c r="X448" s="53">
        <v>19</v>
      </c>
      <c r="Y448" s="53">
        <v>8</v>
      </c>
      <c r="Z448">
        <f t="shared" si="486"/>
        <v>16.165163160327211</v>
      </c>
      <c r="AA448">
        <f t="shared" si="487"/>
        <v>2.7603209585630175</v>
      </c>
      <c r="AB448">
        <f t="shared" si="488"/>
        <v>23.274791530266899</v>
      </c>
      <c r="AC448">
        <f t="shared" si="489"/>
        <v>22.5</v>
      </c>
      <c r="AD448">
        <f t="shared" si="490"/>
        <v>9.8055558465710408</v>
      </c>
      <c r="AE448" s="79">
        <f t="shared" si="469"/>
        <v>2.7603209585630175</v>
      </c>
      <c r="AF448">
        <v>2</v>
      </c>
      <c r="AK448" s="50" t="s">
        <v>683</v>
      </c>
      <c r="AL448" s="53">
        <v>19</v>
      </c>
      <c r="AM448" s="53">
        <v>8</v>
      </c>
      <c r="AN448">
        <f t="shared" si="491"/>
        <v>11.558577953458956</v>
      </c>
      <c r="AO448">
        <f t="shared" si="492"/>
        <v>2.3001863967669749</v>
      </c>
      <c r="AP448">
        <f t="shared" si="493"/>
        <v>23.595626719324809</v>
      </c>
      <c r="AQ448">
        <f t="shared" si="494"/>
        <v>21.666666666400001</v>
      </c>
      <c r="AR448">
        <f t="shared" si="495"/>
        <v>10.390885960527568</v>
      </c>
      <c r="AS448" s="79">
        <f t="shared" si="470"/>
        <v>2.3001863967669749</v>
      </c>
      <c r="AT448">
        <v>2</v>
      </c>
      <c r="AY448" s="50" t="s">
        <v>683</v>
      </c>
      <c r="AZ448" s="53">
        <v>19</v>
      </c>
      <c r="BA448" s="53">
        <v>8</v>
      </c>
      <c r="BB448">
        <f t="shared" si="497"/>
        <v>5.6118533408353253</v>
      </c>
      <c r="BC448">
        <f t="shared" si="498"/>
        <v>1.5855247958571235</v>
      </c>
      <c r="BD448">
        <f t="shared" si="499"/>
        <v>23.729257562546472</v>
      </c>
      <c r="BE448">
        <f t="shared" si="500"/>
        <v>21.666666666400001</v>
      </c>
      <c r="BF448">
        <f t="shared" si="501"/>
        <v>10.044553273123579</v>
      </c>
      <c r="BG448" s="79">
        <f t="shared" si="471"/>
        <v>1.5855247958571235</v>
      </c>
      <c r="BH448">
        <f t="shared" si="502"/>
        <v>2</v>
      </c>
      <c r="BM448" s="50" t="s">
        <v>683</v>
      </c>
      <c r="BN448" s="53">
        <v>19</v>
      </c>
      <c r="BO448" s="53">
        <v>8</v>
      </c>
      <c r="BP448">
        <f t="shared" si="503"/>
        <v>7.5942641841330047</v>
      </c>
      <c r="BQ448">
        <f t="shared" si="504"/>
        <v>2.7596545772934342</v>
      </c>
      <c r="BR448">
        <f t="shared" si="505"/>
        <v>23.666159597703878</v>
      </c>
      <c r="BS448">
        <f t="shared" si="506"/>
        <v>19.759048560090136</v>
      </c>
      <c r="BT448">
        <f t="shared" si="507"/>
        <v>14.239821679704642</v>
      </c>
      <c r="BU448" s="79">
        <f t="shared" si="472"/>
        <v>2.7596545772934342</v>
      </c>
      <c r="BV448">
        <f t="shared" si="473"/>
        <v>2</v>
      </c>
      <c r="CA448" s="50" t="s">
        <v>683</v>
      </c>
      <c r="CB448" s="53">
        <v>19</v>
      </c>
      <c r="CC448" s="53">
        <v>8</v>
      </c>
      <c r="CD448">
        <f t="shared" si="508"/>
        <v>8.9938774030060618</v>
      </c>
      <c r="CE448">
        <f t="shared" si="509"/>
        <v>2.5760456597144819</v>
      </c>
      <c r="CF448">
        <f t="shared" si="510"/>
        <v>23.794091823716887</v>
      </c>
      <c r="CG448">
        <f t="shared" si="511"/>
        <v>19.759048560090136</v>
      </c>
      <c r="CH448">
        <f t="shared" si="512"/>
        <v>17.420702806967675</v>
      </c>
      <c r="CI448" s="79">
        <f t="shared" si="474"/>
        <v>2.5760456597144819</v>
      </c>
      <c r="CJ448">
        <f t="shared" si="475"/>
        <v>2</v>
      </c>
      <c r="CO448" s="50" t="s">
        <v>683</v>
      </c>
      <c r="CP448" s="53">
        <v>19</v>
      </c>
      <c r="CQ448" s="53">
        <v>8</v>
      </c>
      <c r="CR448">
        <f t="shared" si="513"/>
        <v>8.6771362296820946</v>
      </c>
      <c r="CS448">
        <f t="shared" si="514"/>
        <v>2.2606691487256594</v>
      </c>
      <c r="CT448">
        <f t="shared" si="515"/>
        <v>16.930587586300391</v>
      </c>
      <c r="CU448">
        <f t="shared" si="516"/>
        <v>19.759048560090136</v>
      </c>
      <c r="CV448">
        <f t="shared" si="517"/>
        <v>20.184328324276979</v>
      </c>
      <c r="CW448" s="79">
        <f t="shared" si="476"/>
        <v>2.2606691487256594</v>
      </c>
      <c r="CX448">
        <f t="shared" si="477"/>
        <v>2</v>
      </c>
      <c r="DC448" s="50" t="s">
        <v>683</v>
      </c>
      <c r="DD448" s="53">
        <v>19</v>
      </c>
      <c r="DE448" s="53">
        <v>8</v>
      </c>
      <c r="DF448">
        <f t="shared" si="518"/>
        <v>8.5859402215596976</v>
      </c>
      <c r="DG448">
        <f t="shared" si="519"/>
        <v>2.3308230398921745</v>
      </c>
      <c r="DH448">
        <f t="shared" si="520"/>
        <v>17.122011134831858</v>
      </c>
      <c r="DI448">
        <f t="shared" si="521"/>
        <v>23.336073454138184</v>
      </c>
      <c r="DJ448">
        <f t="shared" si="522"/>
        <v>20.249686073338278</v>
      </c>
      <c r="DK448" s="79">
        <f t="shared" si="478"/>
        <v>2.3308230398921745</v>
      </c>
      <c r="DL448">
        <f t="shared" si="479"/>
        <v>2</v>
      </c>
      <c r="DQ448" s="50" t="s">
        <v>683</v>
      </c>
      <c r="DR448" s="53">
        <v>19</v>
      </c>
      <c r="DS448" s="53">
        <v>8</v>
      </c>
      <c r="DT448">
        <f t="shared" si="523"/>
        <v>8.7260210480704057</v>
      </c>
      <c r="DU448">
        <f t="shared" si="524"/>
        <v>2.2412365996439085</v>
      </c>
      <c r="DV448">
        <f t="shared" si="525"/>
        <v>16.140679723970468</v>
      </c>
      <c r="DW448">
        <f t="shared" si="526"/>
        <v>23.289365020773655</v>
      </c>
      <c r="DX448">
        <f t="shared" si="527"/>
        <v>20.287502795539012</v>
      </c>
      <c r="DY448" s="79">
        <f t="shared" si="480"/>
        <v>2.2412365996439085</v>
      </c>
      <c r="DZ448">
        <f t="shared" si="481"/>
        <v>2</v>
      </c>
      <c r="EE448" s="50" t="s">
        <v>683</v>
      </c>
      <c r="EF448" s="53">
        <v>19</v>
      </c>
      <c r="EG448" s="53">
        <v>8</v>
      </c>
      <c r="EH448">
        <f t="shared" si="528"/>
        <v>8.6418030167432658</v>
      </c>
      <c r="EI448">
        <f t="shared" si="529"/>
        <v>2.2158932509930369</v>
      </c>
      <c r="EJ448">
        <f t="shared" si="530"/>
        <v>16.140679723970468</v>
      </c>
      <c r="EK448">
        <f t="shared" si="531"/>
        <v>23.289365020773655</v>
      </c>
      <c r="EL448">
        <f t="shared" si="532"/>
        <v>20.464502381955565</v>
      </c>
      <c r="EM448" s="79">
        <f t="shared" si="482"/>
        <v>2.2158932509930369</v>
      </c>
      <c r="EN448">
        <f t="shared" si="483"/>
        <v>2</v>
      </c>
      <c r="ES448" s="50" t="s">
        <v>683</v>
      </c>
      <c r="ET448" s="53">
        <v>19</v>
      </c>
      <c r="EU448" s="53">
        <v>8</v>
      </c>
      <c r="EV448">
        <f t="shared" si="533"/>
        <v>8.4807328959374608</v>
      </c>
      <c r="EW448">
        <f t="shared" si="534"/>
        <v>2.4151105917924438</v>
      </c>
      <c r="EX448">
        <f t="shared" si="535"/>
        <v>16.140679723970468</v>
      </c>
      <c r="EY448">
        <f t="shared" si="536"/>
        <v>23.289365020773655</v>
      </c>
      <c r="EZ448">
        <f t="shared" si="537"/>
        <v>20.464502381955565</v>
      </c>
      <c r="FA448" s="79">
        <f t="shared" si="484"/>
        <v>2.4151105917924438</v>
      </c>
      <c r="FB448">
        <f t="shared" si="541"/>
        <v>2</v>
      </c>
    </row>
    <row r="449" spans="1:158">
      <c r="A449" s="50" t="s">
        <v>924</v>
      </c>
      <c r="B449" s="51">
        <v>16</v>
      </c>
      <c r="C449" s="51">
        <v>2</v>
      </c>
      <c r="H449" s="1">
        <v>448</v>
      </c>
      <c r="I449" s="50" t="s">
        <v>616</v>
      </c>
      <c r="J449" s="53">
        <v>17</v>
      </c>
      <c r="K449" s="53">
        <v>17</v>
      </c>
      <c r="L449">
        <f t="shared" si="462"/>
        <v>19.798989873223331</v>
      </c>
      <c r="M449">
        <f t="shared" si="463"/>
        <v>12.165525060596439</v>
      </c>
      <c r="N449">
        <f t="shared" si="464"/>
        <v>16.552945357246848</v>
      </c>
      <c r="O449">
        <f t="shared" si="465"/>
        <v>17.464249196572979</v>
      </c>
      <c r="P449">
        <f t="shared" si="466"/>
        <v>7.6157731058639087</v>
      </c>
      <c r="Q449" s="79">
        <f t="shared" si="467"/>
        <v>7.6157731058639087</v>
      </c>
      <c r="R449">
        <f t="shared" si="468"/>
        <v>5</v>
      </c>
      <c r="W449" s="50" t="s">
        <v>687</v>
      </c>
      <c r="X449" s="53">
        <v>19</v>
      </c>
      <c r="Y449" s="53">
        <v>5</v>
      </c>
      <c r="Z449">
        <f t="shared" si="486"/>
        <v>15.722992717673057</v>
      </c>
      <c r="AA449">
        <f t="shared" si="487"/>
        <v>3.5992369925141432</v>
      </c>
      <c r="AB449">
        <f t="shared" si="488"/>
        <v>25.635279082884665</v>
      </c>
      <c r="AC449">
        <f t="shared" si="489"/>
        <v>24.418230894149559</v>
      </c>
      <c r="AD449">
        <f t="shared" si="490"/>
        <v>12.639029998634285</v>
      </c>
      <c r="AE449" s="79">
        <f t="shared" si="469"/>
        <v>3.5992369925141432</v>
      </c>
      <c r="AF449">
        <v>2</v>
      </c>
      <c r="AK449" s="50" t="s">
        <v>687</v>
      </c>
      <c r="AL449" s="53">
        <v>19</v>
      </c>
      <c r="AM449" s="53">
        <v>5</v>
      </c>
      <c r="AN449">
        <f t="shared" si="491"/>
        <v>11.338349576291401</v>
      </c>
      <c r="AO449">
        <f t="shared" si="492"/>
        <v>2.5959840754272436</v>
      </c>
      <c r="AP449">
        <f t="shared" si="493"/>
        <v>25.951449636151633</v>
      </c>
      <c r="AQ449">
        <f t="shared" si="494"/>
        <v>23.589074683693909</v>
      </c>
      <c r="AR449">
        <f t="shared" si="495"/>
        <v>13.2947550193559</v>
      </c>
      <c r="AS449" s="79">
        <f t="shared" si="470"/>
        <v>2.5959840754272436</v>
      </c>
      <c r="AT449">
        <f t="shared" si="496"/>
        <v>2</v>
      </c>
      <c r="AY449" s="50" t="s">
        <v>687</v>
      </c>
      <c r="AZ449" s="53">
        <v>19</v>
      </c>
      <c r="BA449" s="53">
        <v>5</v>
      </c>
      <c r="BB449">
        <f t="shared" si="497"/>
        <v>5.4416488298166215</v>
      </c>
      <c r="BC449">
        <f t="shared" si="498"/>
        <v>3.3187179573259575</v>
      </c>
      <c r="BD449">
        <f t="shared" si="499"/>
        <v>26.048152255192093</v>
      </c>
      <c r="BE449">
        <f t="shared" si="500"/>
        <v>23.589074683693909</v>
      </c>
      <c r="BF449">
        <f t="shared" si="501"/>
        <v>13.017450828661408</v>
      </c>
      <c r="BG449" s="79">
        <f t="shared" si="471"/>
        <v>3.3187179573259575</v>
      </c>
      <c r="BH449">
        <f t="shared" si="502"/>
        <v>2</v>
      </c>
      <c r="BM449" s="50" t="s">
        <v>687</v>
      </c>
      <c r="BN449" s="53">
        <v>19</v>
      </c>
      <c r="BO449" s="53">
        <v>5</v>
      </c>
      <c r="BP449">
        <f t="shared" si="503"/>
        <v>8.6956653609948287</v>
      </c>
      <c r="BQ449">
        <f t="shared" si="504"/>
        <v>2.8757309891532974</v>
      </c>
      <c r="BR449">
        <f t="shared" si="505"/>
        <v>25.980708659387862</v>
      </c>
      <c r="BS449">
        <f t="shared" si="506"/>
        <v>21.420084033448607</v>
      </c>
      <c r="BT449">
        <f t="shared" si="507"/>
        <v>17.234421044229663</v>
      </c>
      <c r="BU449" s="79">
        <f t="shared" si="472"/>
        <v>2.8757309891532974</v>
      </c>
      <c r="BV449">
        <f t="shared" si="473"/>
        <v>2</v>
      </c>
      <c r="CA449" s="50" t="s">
        <v>687</v>
      </c>
      <c r="CB449" s="53">
        <v>19</v>
      </c>
      <c r="CC449" s="53">
        <v>5</v>
      </c>
      <c r="CD449">
        <f t="shared" si="508"/>
        <v>10.516548641084825</v>
      </c>
      <c r="CE449">
        <f t="shared" si="509"/>
        <v>1.45827887557004</v>
      </c>
      <c r="CF449">
        <f t="shared" si="510"/>
        <v>26.095055262931918</v>
      </c>
      <c r="CG449">
        <f t="shared" si="511"/>
        <v>21.420084033448607</v>
      </c>
      <c r="CH449">
        <f t="shared" si="512"/>
        <v>20.334229424020261</v>
      </c>
      <c r="CI449" s="79">
        <f t="shared" si="474"/>
        <v>1.45827887557004</v>
      </c>
      <c r="CJ449">
        <f t="shared" si="475"/>
        <v>2</v>
      </c>
      <c r="CO449" s="50" t="s">
        <v>687</v>
      </c>
      <c r="CP449" s="53">
        <v>19</v>
      </c>
      <c r="CQ449" s="53">
        <v>5</v>
      </c>
      <c r="CR449">
        <f t="shared" si="513"/>
        <v>10.4597952966806</v>
      </c>
      <c r="CS449">
        <f t="shared" si="514"/>
        <v>0.87213817712562003</v>
      </c>
      <c r="CT449">
        <f t="shared" si="515"/>
        <v>18.279969803514142</v>
      </c>
      <c r="CU449">
        <f t="shared" si="516"/>
        <v>21.420084033448607</v>
      </c>
      <c r="CV449">
        <f t="shared" si="517"/>
        <v>22.987920591088919</v>
      </c>
      <c r="CW449" s="79">
        <f t="shared" si="476"/>
        <v>0.87213817712562003</v>
      </c>
      <c r="CX449">
        <f t="shared" si="477"/>
        <v>2</v>
      </c>
      <c r="DC449" s="50" t="s">
        <v>687</v>
      </c>
      <c r="DD449" s="53">
        <v>19</v>
      </c>
      <c r="DE449" s="53">
        <v>5</v>
      </c>
      <c r="DF449">
        <f t="shared" si="518"/>
        <v>10.524625988993462</v>
      </c>
      <c r="DG449">
        <f t="shared" si="519"/>
        <v>0.94104528758832662</v>
      </c>
      <c r="DH449">
        <f t="shared" si="520"/>
        <v>16.857142856999999</v>
      </c>
      <c r="DI449">
        <f t="shared" si="521"/>
        <v>25.61622300295133</v>
      </c>
      <c r="DJ449">
        <f t="shared" si="522"/>
        <v>23.057491557165324</v>
      </c>
      <c r="DK449" s="79">
        <f t="shared" si="478"/>
        <v>0.94104528758832662</v>
      </c>
      <c r="DL449">
        <f t="shared" si="479"/>
        <v>2</v>
      </c>
      <c r="DQ449" s="50" t="s">
        <v>687</v>
      </c>
      <c r="DR449" s="53">
        <v>19</v>
      </c>
      <c r="DS449" s="53">
        <v>5</v>
      </c>
      <c r="DT449">
        <f t="shared" si="523"/>
        <v>10.838952573536233</v>
      </c>
      <c r="DU449">
        <f t="shared" si="524"/>
        <v>0.87687183076170849</v>
      </c>
      <c r="DV449">
        <f t="shared" si="525"/>
        <v>15.769096330982045</v>
      </c>
      <c r="DW449">
        <f t="shared" si="526"/>
        <v>25.577146858686866</v>
      </c>
      <c r="DX449">
        <f t="shared" si="527"/>
        <v>23.08919815755851</v>
      </c>
      <c r="DY449" s="79">
        <f t="shared" si="480"/>
        <v>0.87687183076170849</v>
      </c>
      <c r="DZ449">
        <f t="shared" si="481"/>
        <v>2</v>
      </c>
      <c r="EE449" s="50" t="s">
        <v>687</v>
      </c>
      <c r="EF449" s="53">
        <v>19</v>
      </c>
      <c r="EG449" s="53">
        <v>5</v>
      </c>
      <c r="EH449">
        <f t="shared" si="528"/>
        <v>10.682804772165081</v>
      </c>
      <c r="EI449">
        <f t="shared" si="529"/>
        <v>0.86807626150960249</v>
      </c>
      <c r="EJ449">
        <f t="shared" si="530"/>
        <v>15.769096330982045</v>
      </c>
      <c r="EK449">
        <f t="shared" si="531"/>
        <v>25.577146858686866</v>
      </c>
      <c r="EL449">
        <f t="shared" si="532"/>
        <v>23.261632574285603</v>
      </c>
      <c r="EM449" s="79">
        <f t="shared" si="482"/>
        <v>0.86807626150960249</v>
      </c>
      <c r="EN449">
        <f t="shared" si="483"/>
        <v>2</v>
      </c>
      <c r="ES449" s="50" t="s">
        <v>687</v>
      </c>
      <c r="ET449" s="53">
        <v>19</v>
      </c>
      <c r="EU449" s="53">
        <v>5</v>
      </c>
      <c r="EV449">
        <f t="shared" si="533"/>
        <v>10.514098220591046</v>
      </c>
      <c r="EW449">
        <f t="shared" si="534"/>
        <v>0.84034331709608312</v>
      </c>
      <c r="EX449">
        <f t="shared" si="535"/>
        <v>15.769096330982045</v>
      </c>
      <c r="EY449">
        <f t="shared" si="536"/>
        <v>25.577146858686866</v>
      </c>
      <c r="EZ449">
        <f t="shared" si="537"/>
        <v>23.261632574285603</v>
      </c>
      <c r="FA449" s="79">
        <f t="shared" si="484"/>
        <v>0.84034331709608312</v>
      </c>
      <c r="FB449">
        <f t="shared" si="541"/>
        <v>2</v>
      </c>
    </row>
    <row r="450" spans="1:158">
      <c r="A450" s="50" t="s">
        <v>926</v>
      </c>
      <c r="B450" s="51">
        <v>22</v>
      </c>
      <c r="C450" s="51">
        <v>26</v>
      </c>
      <c r="H450" s="1">
        <v>449</v>
      </c>
      <c r="I450" s="50" t="s">
        <v>437</v>
      </c>
      <c r="J450" s="53">
        <v>19</v>
      </c>
      <c r="K450" s="53">
        <v>5</v>
      </c>
      <c r="L450">
        <f t="shared" ref="L450:L513" si="542">SQRT(((J450-$F$2)^2+(K450-$G$2)^2))</f>
        <v>16.124515496597098</v>
      </c>
      <c r="M450">
        <f t="shared" ref="M450:M513" si="543">SQRT(((J450-$F$3)^2+(K450-$G$3)^2))</f>
        <v>0</v>
      </c>
      <c r="N450">
        <f t="shared" ref="N450:N513" si="544">SQRT(((J450-$F$4)^2+(K450-$G$4)^2))</f>
        <v>25.495097567963924</v>
      </c>
      <c r="O450">
        <f t="shared" ref="O450:O513" si="545">SQRT(((J450-$F$5)^2+(K450-$G$5)^2))</f>
        <v>26.172504656604801</v>
      </c>
      <c r="P450">
        <f t="shared" ref="P450:P513" si="546">SQRT(((J450-$F$6)^2+(K450-$G$6)^2))</f>
        <v>12.727922061357855</v>
      </c>
      <c r="Q450" s="79">
        <f t="shared" ref="Q450:Q513" si="547">MIN(L450,M450,N450,O450,P450)</f>
        <v>0</v>
      </c>
      <c r="R450">
        <f t="shared" ref="R450:R513" si="548">IF(AND(L450&lt;M450,L450&lt;N450,L450&lt;O450,L450&lt;P450),1,IF(AND(M450&lt;L450,M450&lt;N450,M450&lt;O450,M450&lt;P450),2,IF(AND(N450&lt;L450,N450&lt;M450,N450&lt;O450,N450&lt;P450),3,IF(AND(O450&lt;L450,O450&lt;M450,O450&lt;N450,O450&lt;P450),4,IF(AND(P450&lt;L450,P450&lt;M450,P450&lt;N450,P450&lt;O450),5)))))</f>
        <v>2</v>
      </c>
      <c r="W450" s="50" t="s">
        <v>697</v>
      </c>
      <c r="X450" s="53">
        <v>27</v>
      </c>
      <c r="Y450" s="53">
        <v>9</v>
      </c>
      <c r="Z450">
        <f t="shared" si="486"/>
        <v>24.191165742890522</v>
      </c>
      <c r="AA450">
        <f t="shared" si="487"/>
        <v>5.5471364843748203</v>
      </c>
      <c r="AB450">
        <f t="shared" si="488"/>
        <v>28.50025101435747</v>
      </c>
      <c r="AC450">
        <f t="shared" si="489"/>
        <v>28.848743473503312</v>
      </c>
      <c r="AD450">
        <f t="shared" si="490"/>
        <v>14.191960610607826</v>
      </c>
      <c r="AE450" s="79">
        <f t="shared" ref="AE450:AE513" si="549">MIN(Z450,AA450,AB450,AC450,AD450)</f>
        <v>5.5471364843748203</v>
      </c>
      <c r="AF450">
        <v>2</v>
      </c>
      <c r="AK450" s="50" t="s">
        <v>697</v>
      </c>
      <c r="AL450" s="53">
        <v>27</v>
      </c>
      <c r="AM450" s="53">
        <v>9</v>
      </c>
      <c r="AN450">
        <f t="shared" si="491"/>
        <v>19.605814401503128</v>
      </c>
      <c r="AO450">
        <f t="shared" si="492"/>
        <v>6.4810108069553367</v>
      </c>
      <c r="AP450">
        <f t="shared" si="493"/>
        <v>28.823793496792103</v>
      </c>
      <c r="AQ450">
        <f t="shared" si="494"/>
        <v>28.031728055203605</v>
      </c>
      <c r="AR450">
        <f t="shared" si="495"/>
        <v>14.150754198440763</v>
      </c>
      <c r="AS450" s="79">
        <f t="shared" ref="AS450:AS513" si="550">MIN(AN450,AO450,AP450,AQ450,AR450)</f>
        <v>6.4810108069553367</v>
      </c>
      <c r="AT450">
        <v>2</v>
      </c>
      <c r="AY450" s="50" t="s">
        <v>697</v>
      </c>
      <c r="AZ450" s="53">
        <v>27</v>
      </c>
      <c r="BA450" s="53">
        <v>9</v>
      </c>
      <c r="BB450">
        <f t="shared" si="497"/>
        <v>13.604843546437593</v>
      </c>
      <c r="BC450">
        <f t="shared" si="498"/>
        <v>6.5074743383495406</v>
      </c>
      <c r="BD450">
        <f t="shared" si="499"/>
        <v>29.065304921532629</v>
      </c>
      <c r="BE450">
        <f t="shared" si="500"/>
        <v>28.031728055203605</v>
      </c>
      <c r="BF450">
        <f t="shared" si="501"/>
        <v>13.060349352012665</v>
      </c>
      <c r="BG450" s="79">
        <f t="shared" ref="BG450:BG513" si="551">MIN(BB450,BC450,BD450,BE450,BF450)</f>
        <v>6.5074743383495406</v>
      </c>
      <c r="BH450">
        <v>2</v>
      </c>
      <c r="BM450" s="50" t="s">
        <v>697</v>
      </c>
      <c r="BN450" s="53">
        <v>27</v>
      </c>
      <c r="BO450" s="53">
        <v>9</v>
      </c>
      <c r="BP450">
        <f t="shared" si="503"/>
        <v>15.454381159218421</v>
      </c>
      <c r="BQ450">
        <f t="shared" si="504"/>
        <v>6.1042861887346485</v>
      </c>
      <c r="BR450">
        <f t="shared" si="505"/>
        <v>29.017382005067091</v>
      </c>
      <c r="BS450">
        <f t="shared" si="506"/>
        <v>26.631184727683447</v>
      </c>
      <c r="BT450">
        <f t="shared" si="507"/>
        <v>14.977382014550683</v>
      </c>
      <c r="BU450" s="79">
        <f t="shared" ref="BU450:BU513" si="552">MIN(BP450,BQ450,BR450,BS450,BT450)</f>
        <v>6.1042861887346485</v>
      </c>
      <c r="BV450">
        <v>2</v>
      </c>
      <c r="CA450" s="50" t="s">
        <v>697</v>
      </c>
      <c r="CB450" s="53">
        <v>27</v>
      </c>
      <c r="CC450" s="53">
        <v>9</v>
      </c>
      <c r="CD450">
        <f t="shared" si="508"/>
        <v>16.488545465270821</v>
      </c>
      <c r="CE450">
        <f t="shared" si="509"/>
        <v>7.4909277539523664</v>
      </c>
      <c r="CF450">
        <f t="shared" si="510"/>
        <v>29.180929077043981</v>
      </c>
      <c r="CG450">
        <f t="shared" si="511"/>
        <v>26.631184727683447</v>
      </c>
      <c r="CH450">
        <f t="shared" si="512"/>
        <v>16.218696113704436</v>
      </c>
      <c r="CI450" s="79">
        <f t="shared" ref="CI450:CI513" si="553">MIN(CD450,CE450,CF450,CG450,CH450)</f>
        <v>7.4909277539523664</v>
      </c>
      <c r="CJ450">
        <v>2</v>
      </c>
      <c r="CO450" s="50" t="s">
        <v>697</v>
      </c>
      <c r="CP450" s="53">
        <v>27</v>
      </c>
      <c r="CQ450" s="53">
        <v>9</v>
      </c>
      <c r="CR450">
        <f t="shared" si="513"/>
        <v>15.922744732252088</v>
      </c>
      <c r="CS450">
        <f t="shared" si="514"/>
        <v>8.255944827819528</v>
      </c>
      <c r="CT450">
        <f t="shared" si="515"/>
        <v>24.279084881629888</v>
      </c>
      <c r="CU450">
        <f t="shared" si="516"/>
        <v>26.631184727683447</v>
      </c>
      <c r="CV450">
        <f t="shared" si="517"/>
        <v>17.676099487788868</v>
      </c>
      <c r="CW450" s="79">
        <f t="shared" ref="CW450:CW513" si="554">MIN(CR450,CS450,CT450,CU450,CV450)</f>
        <v>8.255944827819528</v>
      </c>
      <c r="CX450">
        <f t="shared" ref="CX450:CX493" si="555">IF(AND(CR450&lt;CS450,CR450&lt;CT450,CR450&lt;CU450,CR450&lt;CV450),1,IF(AND(CS450&lt;CD450,CR450&lt;CT450,CR450&lt;CU450,CR450&lt;CV450),2,IF(AND(CT450&lt;CR450,CT450&lt;CS450,CT450&lt;CU450,CT450&lt;CV450),3,IF(AND(CU450&lt;CR450,CU450&lt;CS450,CU450&lt;CT450,CU450&lt;CV450),4,IF(AND(CV450&lt;CR450,CV450&lt;CS450,CV450&lt;CT450,CV450&lt;CU450),5)))))</f>
        <v>2</v>
      </c>
      <c r="DC450" s="50" t="s">
        <v>697</v>
      </c>
      <c r="DD450" s="53">
        <v>27</v>
      </c>
      <c r="DE450" s="53">
        <v>9</v>
      </c>
      <c r="DF450">
        <f t="shared" si="518"/>
        <v>15.639530449735267</v>
      </c>
      <c r="DG450">
        <f t="shared" si="519"/>
        <v>8.1049736405056976</v>
      </c>
      <c r="DH450">
        <f t="shared" si="520"/>
        <v>25.176924971356332</v>
      </c>
      <c r="DI450">
        <f t="shared" si="521"/>
        <v>28.799075631987439</v>
      </c>
      <c r="DJ450">
        <f t="shared" si="522"/>
        <v>17.77069074484023</v>
      </c>
      <c r="DK450" s="79">
        <f t="shared" ref="DK450:DK513" si="556">MIN(DF450,DG450,DH450,DI450,DJ450)</f>
        <v>8.1049736405056976</v>
      </c>
      <c r="DL450">
        <f t="shared" ref="DL450:DL493" si="557">IF(AND(DF450&lt;DG450,DF450&lt;DH450,DF450&lt;DI450,DF450&lt;DJ450),1,IF(AND(DG450&lt;CR450,DF450&lt;DH450,DF450&lt;DI450,DF450&lt;DJ450),2,IF(AND(DH450&lt;DF450,DH450&lt;DG450,DH450&lt;DI450,DH450&lt;DJ450),3,IF(AND(DI450&lt;DF450,DI450&lt;DG450,DI450&lt;DH450,DI450&lt;DJ450),4,IF(AND(DJ450&lt;DF450,DJ450&lt;DG450,DJ450&lt;DH450,DJ450&lt;DI450),5)))))</f>
        <v>2</v>
      </c>
      <c r="DQ450" s="50" t="s">
        <v>697</v>
      </c>
      <c r="DR450" s="53">
        <v>27</v>
      </c>
      <c r="DS450" s="53">
        <v>9</v>
      </c>
      <c r="DT450">
        <f t="shared" si="523"/>
        <v>15.497154317208295</v>
      </c>
      <c r="DU450">
        <f t="shared" si="524"/>
        <v>8.9720520346007469</v>
      </c>
      <c r="DV450">
        <f t="shared" si="525"/>
        <v>24.179834554764668</v>
      </c>
      <c r="DW450">
        <f t="shared" si="526"/>
        <v>28.73216629867709</v>
      </c>
      <c r="DX450">
        <f t="shared" si="527"/>
        <v>17.756681862301956</v>
      </c>
      <c r="DY450" s="79">
        <f t="shared" ref="DY450:DY513" si="558">MIN(DT450,DU450,DV450,DW450,DX450)</f>
        <v>8.9720520346007469</v>
      </c>
      <c r="DZ450">
        <f t="shared" ref="DZ450:DZ493" si="559">IF(AND(DT450&lt;DU450,DT450&lt;DV450,DT450&lt;DW450,DT450&lt;DX450),1,IF(AND(DU450&lt;DF450,DT450&lt;DV450,DT450&lt;DW450,DT450&lt;DX450),2,IF(AND(DV450&lt;DT450,DV450&lt;DU450,DV450&lt;DW450,DV450&lt;DX450),3,IF(AND(DW450&lt;DT450,DW450&lt;DU450,DW450&lt;DV450,DW450&lt;DX450),4,IF(AND(DX450&lt;DT450,DX450&lt;DU450,DX450&lt;DV450,DX450&lt;DW450),5)))))</f>
        <v>2</v>
      </c>
      <c r="EE450" s="50" t="s">
        <v>697</v>
      </c>
      <c r="EF450" s="53">
        <v>27</v>
      </c>
      <c r="EG450" s="53">
        <v>9</v>
      </c>
      <c r="EH450">
        <f t="shared" si="528"/>
        <v>15.539121894115929</v>
      </c>
      <c r="EI450">
        <f t="shared" si="529"/>
        <v>8.317889835036075</v>
      </c>
      <c r="EJ450">
        <f t="shared" si="530"/>
        <v>24.179834554764668</v>
      </c>
      <c r="EK450">
        <f t="shared" si="531"/>
        <v>28.73216629867709</v>
      </c>
      <c r="EL450">
        <f t="shared" si="532"/>
        <v>17.884987584593539</v>
      </c>
      <c r="EM450" s="79">
        <f t="shared" ref="EM450:EM513" si="560">MIN(EH450,EI450,EJ450,EK450,EL450)</f>
        <v>8.317889835036075</v>
      </c>
      <c r="EN450">
        <f t="shared" ref="EN450:EN493" si="561">IF(AND(EH450&lt;EI450,EH450&lt;EJ450,EH450&lt;EK450,EH450&lt;EL450),1,IF(AND(EI450&lt;DT450,EH450&lt;EJ450,EH450&lt;EK450,EH450&lt;EL450),2,IF(AND(EJ450&lt;EH450,EJ450&lt;EI450,EJ450&lt;EK450,EJ450&lt;EL450),3,IF(AND(EK450&lt;EH450,EK450&lt;EI450,EK450&lt;EJ450,EK450&lt;EL450),4,IF(AND(EL450&lt;EH450,EL450&lt;EI450,EL450&lt;EJ450,EL450&lt;EK450),5)))))</f>
        <v>2</v>
      </c>
      <c r="ES450" s="50" t="s">
        <v>697</v>
      </c>
      <c r="ET450" s="53">
        <v>27</v>
      </c>
      <c r="EU450" s="53">
        <v>9</v>
      </c>
      <c r="EV450">
        <f t="shared" si="533"/>
        <v>15.40696963429979</v>
      </c>
      <c r="EW450">
        <f t="shared" si="534"/>
        <v>8.1813217178270179</v>
      </c>
      <c r="EX450">
        <f t="shared" si="535"/>
        <v>24.179834554764668</v>
      </c>
      <c r="EY450">
        <f t="shared" si="536"/>
        <v>28.73216629867709</v>
      </c>
      <c r="EZ450">
        <f t="shared" si="537"/>
        <v>17.884987584593539</v>
      </c>
      <c r="FA450" s="79">
        <f t="shared" ref="FA450:FA513" si="562">MIN(EV450,EW450,EX450,EY450,EZ450)</f>
        <v>8.1813217178270179</v>
      </c>
      <c r="FB450">
        <f t="shared" si="541"/>
        <v>2</v>
      </c>
    </row>
    <row r="451" spans="1:158">
      <c r="A451" s="50" t="s">
        <v>928</v>
      </c>
      <c r="B451" s="51">
        <v>29</v>
      </c>
      <c r="C451" s="51">
        <v>8</v>
      </c>
      <c r="H451" s="1">
        <v>450</v>
      </c>
      <c r="I451" s="52" t="s">
        <v>360</v>
      </c>
      <c r="J451" s="53">
        <v>2</v>
      </c>
      <c r="K451" s="53">
        <v>24</v>
      </c>
      <c r="L451">
        <f t="shared" si="542"/>
        <v>21.023796041628639</v>
      </c>
      <c r="M451">
        <f t="shared" si="543"/>
        <v>25.495097567963924</v>
      </c>
      <c r="N451">
        <f t="shared" si="544"/>
        <v>0</v>
      </c>
      <c r="O451">
        <f t="shared" si="545"/>
        <v>1</v>
      </c>
      <c r="P451">
        <f t="shared" si="546"/>
        <v>12.806248474865697</v>
      </c>
      <c r="Q451" s="79">
        <f t="shared" si="547"/>
        <v>0</v>
      </c>
      <c r="R451">
        <f t="shared" si="548"/>
        <v>3</v>
      </c>
      <c r="W451" s="50" t="s">
        <v>703</v>
      </c>
      <c r="X451" s="53">
        <v>19</v>
      </c>
      <c r="Y451" s="53">
        <v>5</v>
      </c>
      <c r="Z451">
        <f t="shared" ref="Z451:Z514" si="563">SQRT(((X451-$U$9)^2+(Y451-$V$9)^2))</f>
        <v>15.722992717673057</v>
      </c>
      <c r="AA451">
        <f t="shared" ref="AA451:AA514" si="564">SQRT(((X451-$U$10)^2+(Y451-$V$10)^2))</f>
        <v>3.5992369925141432</v>
      </c>
      <c r="AB451">
        <f t="shared" ref="AB451:AB514" si="565">SQRT(((X451-$U$11)^2+(Y451-$V$11)^2))</f>
        <v>25.635279082884665</v>
      </c>
      <c r="AC451">
        <f t="shared" ref="AC451:AC514" si="566">SQRT(((X451-$U$13)^2+(Y451-$V$13)^2))</f>
        <v>24.418230894149559</v>
      </c>
      <c r="AD451">
        <f t="shared" ref="AD451:AD514" si="567">SQRT(((X451-$U$15)^2+(Y451-$V$15)^2))</f>
        <v>12.639029998634285</v>
      </c>
      <c r="AE451" s="79">
        <f t="shared" si="549"/>
        <v>3.5992369925141432</v>
      </c>
      <c r="AF451">
        <v>2</v>
      </c>
      <c r="AK451" s="50" t="s">
        <v>703</v>
      </c>
      <c r="AL451" s="53">
        <v>19</v>
      </c>
      <c r="AM451" s="53">
        <v>5</v>
      </c>
      <c r="AN451">
        <f t="shared" ref="AN451:AN514" si="568">SQRT(((AL451-$AI$16)^2+(AM451-$AJ$16)^2))</f>
        <v>11.338349576291401</v>
      </c>
      <c r="AO451">
        <f t="shared" ref="AO451:AO514" si="569">SQRT(((AL451-$AI$17)^2+(AM451-$AJ$17)^2))</f>
        <v>2.5959840754272436</v>
      </c>
      <c r="AP451">
        <f t="shared" ref="AP451:AP514" si="570">SQRT(((AL451-$AI$18)^2+(AM451-$AJ$18)^2))</f>
        <v>25.951449636151633</v>
      </c>
      <c r="AQ451">
        <f t="shared" ref="AQ451:AQ514" si="571">SQRT(((AL451-$AI$19)^2+(AM451-$AJ$19)^2))</f>
        <v>23.589074683693909</v>
      </c>
      <c r="AR451">
        <f t="shared" ref="AR451:AR514" si="572">SQRT(((AL451-$AI$20)^2+(AM451-$AJ$20)^2))</f>
        <v>13.2947550193559</v>
      </c>
      <c r="AS451" s="79">
        <f t="shared" si="550"/>
        <v>2.5959840754272436</v>
      </c>
      <c r="AT451">
        <f t="shared" ref="AT451:AT513" si="573">IF(AND(AN451&lt;AO451,AN451&lt;AP451,AN451&lt;AQ451,AN451&lt;AR451),1,IF(AND(AO451&lt;Z451,AN451&lt;AP451,AN451&lt;AQ451,AN451&lt;AR451),2,IF(AND(AP451&lt;AN451,AP451&lt;AO451,AP451&lt;AQ451,AP451&lt;AR451),3,IF(AND(AQ451&lt;AN451,AQ451&lt;AO451,AQ451&lt;AP451,AQ451&lt;AR451),4,IF(AND(AR451&lt;AN451,AR451&lt;AO451,AR451&lt;AP451,AR451&lt;AQ451),5)))))</f>
        <v>2</v>
      </c>
      <c r="AY451" s="50" t="s">
        <v>703</v>
      </c>
      <c r="AZ451" s="53">
        <v>19</v>
      </c>
      <c r="BA451" s="53">
        <v>5</v>
      </c>
      <c r="BB451">
        <f t="shared" ref="BB451:BB514" si="574">SQRT(((AZ451-$AW$13)^2+(BA451-$AX$13)^2))</f>
        <v>5.4416488298166215</v>
      </c>
      <c r="BC451">
        <f t="shared" ref="BC451:BC514" si="575">SQRT(((AZ451-$AW$14)^2+(BA451-$AX$14)^2))</f>
        <v>3.3187179573259575</v>
      </c>
      <c r="BD451">
        <f t="shared" ref="BD451:BD514" si="576">SQRT(((AZ451-$AW$15)^2+(BA451-$AX$15)^2))</f>
        <v>26.048152255192093</v>
      </c>
      <c r="BE451">
        <f t="shared" ref="BE451:BE514" si="577">SQRT(((AZ451-$AW$16)^2+(BA451-$AX$16)^2))</f>
        <v>23.589074683693909</v>
      </c>
      <c r="BF451">
        <f t="shared" ref="BF451:BF514" si="578">SQRT(((AZ451-$AW$17)^2+(BA451-$AX$17)^2))</f>
        <v>13.017450828661408</v>
      </c>
      <c r="BG451" s="79">
        <f t="shared" si="551"/>
        <v>3.3187179573259575</v>
      </c>
      <c r="BH451">
        <f t="shared" ref="BH451:BH513" si="579">IF(AND(BB451&lt;BC451,BB451&lt;BD451,BB451&lt;BE451,BB451&lt;BF451),1,IF(AND(BC451&lt;AN451,BB451&lt;BD451,BB451&lt;BE451,BB451&lt;BF451),2,IF(AND(BD451&lt;BB451,BD451&lt;BC451,BD451&lt;BE451,BD451&lt;BF451),3,IF(AND(BE451&lt;BB451,BE451&lt;BC451,BE451&lt;BD451,BE451&lt;BF451),4,IF(AND(BF451&lt;BB451,BF451&lt;BC451,BF451&lt;BD451,BF451&lt;BE451),5)))))</f>
        <v>2</v>
      </c>
      <c r="BM451" s="50" t="s">
        <v>703</v>
      </c>
      <c r="BN451" s="53">
        <v>19</v>
      </c>
      <c r="BO451" s="53">
        <v>5</v>
      </c>
      <c r="BP451">
        <f t="shared" ref="BP451:BP514" si="580">SQRT(((BN451-$BK$6)^2+(BO451-$BL$6)^2))</f>
        <v>8.6956653609948287</v>
      </c>
      <c r="BQ451">
        <f t="shared" ref="BQ451:BQ514" si="581">SQRT(((BN451-$BK$7)^2+(BO451-$BL$7)^2))</f>
        <v>2.8757309891532974</v>
      </c>
      <c r="BR451">
        <f t="shared" ref="BR451:BR514" si="582">SQRT(((BN451-$BK$8)^2+(BO451-$BL$8)^2))</f>
        <v>25.980708659387862</v>
      </c>
      <c r="BS451">
        <f t="shared" ref="BS451:BS514" si="583">SQRT(((BN451-$BK$9)^2+(BO451-$BL$9)^2))</f>
        <v>21.420084033448607</v>
      </c>
      <c r="BT451">
        <f t="shared" ref="BT451:BT514" si="584">SQRT(((BN451-$BK$10)^2+(BO451-$BL$10)^2))</f>
        <v>17.234421044229663</v>
      </c>
      <c r="BU451" s="79">
        <f t="shared" si="552"/>
        <v>2.8757309891532974</v>
      </c>
      <c r="BV451">
        <f t="shared" ref="BV451:BV513" si="585">IF(AND(BP451&lt;BQ451,BP451&lt;BR451,BP451&lt;BS451,BP451&lt;BT451),1,IF(AND(BQ451&lt;BB451,BP451&lt;BR451,BP451&lt;BS451,BP451&lt;BT451),2,IF(AND(BR451&lt;BP451,BR451&lt;BQ451,BR451&lt;BS451,BR451&lt;BT451),3,IF(AND(BS451&lt;BP451,BS451&lt;BQ451,BS451&lt;BR451,BS451&lt;BT451),4,IF(AND(BT451&lt;BP451,BT451&lt;BQ451,BT451&lt;BR451,BT451&lt;BS451),5)))))</f>
        <v>2</v>
      </c>
      <c r="CA451" s="50" t="s">
        <v>703</v>
      </c>
      <c r="CB451" s="53">
        <v>19</v>
      </c>
      <c r="CC451" s="53">
        <v>5</v>
      </c>
      <c r="CD451">
        <f t="shared" ref="CD451:CD514" si="586">SQRT(((CB451-$BY$16)^2+(CC451-$BZ$16)^2))</f>
        <v>10.516548641084825</v>
      </c>
      <c r="CE451">
        <f t="shared" ref="CE451:CE514" si="587">SQRT(((CB451-$BY$17)^2+(CC451-$BZ$17)^2))</f>
        <v>1.45827887557004</v>
      </c>
      <c r="CF451">
        <f t="shared" ref="CF451:CF514" si="588">SQRT(((CB451-$BY$18)^2+(CC451-$BZ$18)^2))</f>
        <v>26.095055262931918</v>
      </c>
      <c r="CG451">
        <f t="shared" ref="CG451:CG514" si="589">SQRT(((CB451-$BY$19)^2+(CC451-$BZ$19)^2))</f>
        <v>21.420084033448607</v>
      </c>
      <c r="CH451">
        <f t="shared" ref="CH451:CH514" si="590">SQRT(((CB451-$BY$20)^2+(CC451-$BZ$20)^2))</f>
        <v>20.334229424020261</v>
      </c>
      <c r="CI451" s="79">
        <f t="shared" si="553"/>
        <v>1.45827887557004</v>
      </c>
      <c r="CJ451">
        <f t="shared" ref="CJ451:CJ493" si="591">IF(AND(CD451&lt;CE451,CD451&lt;CF451,CD451&lt;CG451,CD451&lt;CH451),1,IF(AND(CE451&lt;BP451,CD451&lt;CF451,CD451&lt;CG451,CD451&lt;CH451),2,IF(AND(CF451&lt;CD451,CF451&lt;CE451,CF451&lt;CG451,CF451&lt;CH451),3,IF(AND(CG451&lt;CD451,CG451&lt;CE451,CG451&lt;CF451,CG451&lt;CH451),4,IF(AND(CH451&lt;CD451,CH451&lt;CE451,CH451&lt;CF451,CH451&lt;CG451),5)))))</f>
        <v>2</v>
      </c>
      <c r="CO451" s="50" t="s">
        <v>703</v>
      </c>
      <c r="CP451" s="53">
        <v>19</v>
      </c>
      <c r="CQ451" s="53">
        <v>5</v>
      </c>
      <c r="CR451">
        <f t="shared" ref="CR451:CR514" si="592">SQRT(((CP451-$CM$8)^2+(CQ451-$CN$8)^2))</f>
        <v>10.4597952966806</v>
      </c>
      <c r="CS451">
        <f t="shared" ref="CS451:CS514" si="593">SQRT(((CP451-$CM$9)^2+(CQ451-$CN$9)^2))</f>
        <v>0.87213817712562003</v>
      </c>
      <c r="CT451">
        <f t="shared" ref="CT451:CT514" si="594">SQRT(((CP451-$CM$10)^2+(CQ451-$CN$10)^2))</f>
        <v>18.279969803514142</v>
      </c>
      <c r="CU451">
        <f t="shared" ref="CU451:CU514" si="595">SQRT(((CP451-$CM$11)^2+(CQ451-$CN$11)^2))</f>
        <v>21.420084033448607</v>
      </c>
      <c r="CV451">
        <f t="shared" ref="CV451:CV514" si="596">SQRT(((CP451-$CM$12)^2+(CQ451-$CN$12)^2))</f>
        <v>22.987920591088919</v>
      </c>
      <c r="CW451" s="79">
        <f t="shared" si="554"/>
        <v>0.87213817712562003</v>
      </c>
      <c r="CX451">
        <f t="shared" si="555"/>
        <v>2</v>
      </c>
      <c r="DC451" s="50" t="s">
        <v>703</v>
      </c>
      <c r="DD451" s="53">
        <v>19</v>
      </c>
      <c r="DE451" s="53">
        <v>5</v>
      </c>
      <c r="DF451">
        <f t="shared" ref="DF451:DF514" si="597">SQRT(((DD451-$DA$7)^2+(DE451-$DB$7)^2))</f>
        <v>10.524625988993462</v>
      </c>
      <c r="DG451">
        <f t="shared" ref="DG451:DG514" si="598">SQRT(((DD451-$DA$8)^2+(DE451-$DB$8)^2))</f>
        <v>0.94104528758832662</v>
      </c>
      <c r="DH451">
        <f t="shared" ref="DH451:DH514" si="599">SQRT(((DD451-$DA$9)^2+(DE451-$DB$9)^2))</f>
        <v>16.857142856999999</v>
      </c>
      <c r="DI451">
        <f t="shared" ref="DI451:DI514" si="600">SQRT(((DD451-$DA$10)^2+(DE451-$DB$10)^2))</f>
        <v>25.61622300295133</v>
      </c>
      <c r="DJ451">
        <f t="shared" ref="DJ451:DJ514" si="601">SQRT(((DD451-$DA$11)^2+(DE451-$DB$11)^2))</f>
        <v>23.057491557165324</v>
      </c>
      <c r="DK451" s="79">
        <f t="shared" si="556"/>
        <v>0.94104528758832662</v>
      </c>
      <c r="DL451">
        <f t="shared" si="557"/>
        <v>2</v>
      </c>
      <c r="DQ451" s="50" t="s">
        <v>703</v>
      </c>
      <c r="DR451" s="53">
        <v>19</v>
      </c>
      <c r="DS451" s="53">
        <v>5</v>
      </c>
      <c r="DT451">
        <f t="shared" ref="DT451:DT514" si="602">SQRT(((DR451-$DO$7)^2+(DS451-$DP$7)^2))</f>
        <v>10.838952573536233</v>
      </c>
      <c r="DU451">
        <f t="shared" ref="DU451:DU514" si="603">SQRT(((DR451-$DO$8)^2+(DS451-$DP$8)^2))</f>
        <v>0.87687183076170849</v>
      </c>
      <c r="DV451">
        <f t="shared" ref="DV451:DV514" si="604">SQRT(((DR451-$DO$9)^2+(DS451-$DP$9)^2))</f>
        <v>15.769096330982045</v>
      </c>
      <c r="DW451">
        <f t="shared" ref="DW451:DW514" si="605">SQRT(((DR451-$DO$10)^2+(DS451-$DP$10)^2))</f>
        <v>25.577146858686866</v>
      </c>
      <c r="DX451">
        <f t="shared" ref="DX451:DX514" si="606">SQRT(((DR451-$DO$11)^2+(DS451-$DP$11)^2))</f>
        <v>23.08919815755851</v>
      </c>
      <c r="DY451" s="79">
        <f t="shared" si="558"/>
        <v>0.87687183076170849</v>
      </c>
      <c r="DZ451">
        <f t="shared" si="559"/>
        <v>2</v>
      </c>
      <c r="EE451" s="50" t="s">
        <v>703</v>
      </c>
      <c r="EF451" s="53">
        <v>19</v>
      </c>
      <c r="EG451" s="53">
        <v>5</v>
      </c>
      <c r="EH451">
        <f t="shared" ref="EH451:EH514" si="607">SQRT(((EF451-$EC$5)^2+(EG451-$ED$5)^2))</f>
        <v>10.682804772165081</v>
      </c>
      <c r="EI451">
        <f t="shared" ref="EI451:EI514" si="608">SQRT(((EF451-$EC$6)^2+(EG451-$ED$6)^2))</f>
        <v>0.86807626150960249</v>
      </c>
      <c r="EJ451">
        <f t="shared" ref="EJ451:EJ514" si="609">SQRT(((EF451-$EC$7)^2+(EG451-$ED$7)^2))</f>
        <v>15.769096330982045</v>
      </c>
      <c r="EK451">
        <f t="shared" ref="EK451:EK514" si="610">SQRT(((EF451-$EC$8)^2+(EG451-$ED$8)^2))</f>
        <v>25.577146858686866</v>
      </c>
      <c r="EL451">
        <f t="shared" ref="EL451:EL514" si="611">SQRT(((EF451-$EC$9)^2+(EG451-$ED$9)^2))</f>
        <v>23.261632574285603</v>
      </c>
      <c r="EM451" s="79">
        <f t="shared" si="560"/>
        <v>0.86807626150960249</v>
      </c>
      <c r="EN451">
        <f t="shared" si="561"/>
        <v>2</v>
      </c>
      <c r="ES451" s="50" t="s">
        <v>703</v>
      </c>
      <c r="ET451" s="53">
        <v>19</v>
      </c>
      <c r="EU451" s="53">
        <v>5</v>
      </c>
      <c r="EV451">
        <f t="shared" ref="EV451:EV514" si="612">SQRT(((ET451-$EQ$6)^2+(EU451-$ER$6)^2))</f>
        <v>10.514098220591046</v>
      </c>
      <c r="EW451">
        <f t="shared" ref="EW451:EW514" si="613">SQRT(((ET451-$EQ$7)^2+(EU451-$ER$7)^2))</f>
        <v>0.84034331709608312</v>
      </c>
      <c r="EX451">
        <f t="shared" ref="EX451:EX514" si="614">SQRT(((ET451-$EQ$8)^2+(EU451-$ER$8)^2))</f>
        <v>15.769096330982045</v>
      </c>
      <c r="EY451">
        <f t="shared" ref="EY451:EY514" si="615">SQRT(((ET451-$EQ$9)^2+(EU451-$ER$9)^2))</f>
        <v>25.577146858686866</v>
      </c>
      <c r="EZ451">
        <f t="shared" ref="EZ451:EZ514" si="616">SQRT(((ET451-$EQ$10)^2+(EU451-$ER$10)^2))</f>
        <v>23.261632574285603</v>
      </c>
      <c r="FA451" s="79">
        <f t="shared" si="562"/>
        <v>0.84034331709608312</v>
      </c>
      <c r="FB451">
        <f t="shared" si="541"/>
        <v>2</v>
      </c>
    </row>
    <row r="452" spans="1:158">
      <c r="A452" s="50" t="s">
        <v>931</v>
      </c>
      <c r="B452" s="51">
        <v>19</v>
      </c>
      <c r="C452" s="51">
        <v>23</v>
      </c>
      <c r="H452" s="1">
        <v>451</v>
      </c>
      <c r="I452" s="50" t="s">
        <v>618</v>
      </c>
      <c r="J452" s="53">
        <v>19</v>
      </c>
      <c r="K452" s="53">
        <v>8</v>
      </c>
      <c r="L452">
        <f t="shared" si="542"/>
        <v>16.763054614240211</v>
      </c>
      <c r="M452">
        <f t="shared" si="543"/>
        <v>3</v>
      </c>
      <c r="N452">
        <f t="shared" si="544"/>
        <v>23.345235059857504</v>
      </c>
      <c r="O452">
        <f t="shared" si="545"/>
        <v>24.083189157584592</v>
      </c>
      <c r="P452">
        <f t="shared" si="546"/>
        <v>10.816653826391969</v>
      </c>
      <c r="Q452" s="79">
        <f t="shared" si="547"/>
        <v>3</v>
      </c>
      <c r="R452">
        <f t="shared" si="548"/>
        <v>2</v>
      </c>
      <c r="W452" s="50" t="s">
        <v>705</v>
      </c>
      <c r="X452" s="53">
        <v>19</v>
      </c>
      <c r="Y452" s="53">
        <v>4</v>
      </c>
      <c r="Z452">
        <f t="shared" si="563"/>
        <v>15.700716544158103</v>
      </c>
      <c r="AA452">
        <f t="shared" si="564"/>
        <v>4.3281503331425828</v>
      </c>
      <c r="AB452">
        <f t="shared" si="565"/>
        <v>26.450924456763019</v>
      </c>
      <c r="AC452">
        <f t="shared" si="566"/>
        <v>25.104780421266383</v>
      </c>
      <c r="AD452">
        <f t="shared" si="567"/>
        <v>13.599404297802728</v>
      </c>
      <c r="AE452" s="79">
        <f t="shared" si="549"/>
        <v>4.3281503331425828</v>
      </c>
      <c r="AF452">
        <v>2</v>
      </c>
      <c r="AK452" s="50" t="s">
        <v>705</v>
      </c>
      <c r="AL452" s="53">
        <v>19</v>
      </c>
      <c r="AM452" s="53">
        <v>4</v>
      </c>
      <c r="AN452">
        <f t="shared" si="568"/>
        <v>11.440162588450718</v>
      </c>
      <c r="AO452">
        <f t="shared" si="569"/>
        <v>3.3499092435276272</v>
      </c>
      <c r="AP452">
        <f t="shared" si="570"/>
        <v>26.765384065948219</v>
      </c>
      <c r="AQ452">
        <f t="shared" si="571"/>
        <v>24.278476979268877</v>
      </c>
      <c r="AR452">
        <f t="shared" si="572"/>
        <v>14.271551341206354</v>
      </c>
      <c r="AS452" s="79">
        <f t="shared" si="550"/>
        <v>3.3499092435276272</v>
      </c>
      <c r="AT452">
        <f t="shared" si="573"/>
        <v>2</v>
      </c>
      <c r="AY452" s="50" t="s">
        <v>705</v>
      </c>
      <c r="AZ452" s="53">
        <v>19</v>
      </c>
      <c r="BA452" s="53">
        <v>4</v>
      </c>
      <c r="BB452">
        <f t="shared" si="574"/>
        <v>5.7432067125469723</v>
      </c>
      <c r="BC452">
        <f t="shared" si="575"/>
        <v>4.2245972842719306</v>
      </c>
      <c r="BD452">
        <f t="shared" si="576"/>
        <v>26.851115924476378</v>
      </c>
      <c r="BE452">
        <f t="shared" si="577"/>
        <v>24.278476979268877</v>
      </c>
      <c r="BF452">
        <f t="shared" si="578"/>
        <v>14.010984427106383</v>
      </c>
      <c r="BG452" s="79">
        <f t="shared" si="551"/>
        <v>4.2245972842719306</v>
      </c>
      <c r="BH452">
        <f t="shared" si="579"/>
        <v>2</v>
      </c>
      <c r="BM452" s="50" t="s">
        <v>705</v>
      </c>
      <c r="BN452" s="53">
        <v>19</v>
      </c>
      <c r="BO452" s="53">
        <v>4</v>
      </c>
      <c r="BP452">
        <f t="shared" si="580"/>
        <v>9.2517662418808086</v>
      </c>
      <c r="BQ452">
        <f t="shared" si="581"/>
        <v>3.5338185909829334</v>
      </c>
      <c r="BR452">
        <f t="shared" si="582"/>
        <v>26.782468019657774</v>
      </c>
      <c r="BS452">
        <f t="shared" si="583"/>
        <v>22.036787424667871</v>
      </c>
      <c r="BT452">
        <f t="shared" si="584"/>
        <v>18.233015415717343</v>
      </c>
      <c r="BU452" s="79">
        <f t="shared" si="552"/>
        <v>3.5338185909829334</v>
      </c>
      <c r="BV452">
        <f t="shared" si="585"/>
        <v>2</v>
      </c>
      <c r="CA452" s="50" t="s">
        <v>705</v>
      </c>
      <c r="CB452" s="53">
        <v>19</v>
      </c>
      <c r="CC452" s="53">
        <v>4</v>
      </c>
      <c r="CD452">
        <f t="shared" si="586"/>
        <v>11.15797697525421</v>
      </c>
      <c r="CE452">
        <f t="shared" si="587"/>
        <v>2.1502168785808142</v>
      </c>
      <c r="CF452">
        <f t="shared" si="588"/>
        <v>26.892680732784356</v>
      </c>
      <c r="CG452">
        <f t="shared" si="589"/>
        <v>22.036787424667871</v>
      </c>
      <c r="CH452">
        <f t="shared" si="590"/>
        <v>21.310737972409388</v>
      </c>
      <c r="CI452" s="79">
        <f t="shared" si="553"/>
        <v>2.1502168785808142</v>
      </c>
      <c r="CJ452">
        <f t="shared" si="591"/>
        <v>2</v>
      </c>
      <c r="CO452" s="50" t="s">
        <v>705</v>
      </c>
      <c r="CP452" s="53">
        <v>19</v>
      </c>
      <c r="CQ452" s="53">
        <v>4</v>
      </c>
      <c r="CR452">
        <f t="shared" si="592"/>
        <v>11.170445790050708</v>
      </c>
      <c r="CS452">
        <f t="shared" si="593"/>
        <v>1.8195122972928761</v>
      </c>
      <c r="CT452">
        <f t="shared" si="594"/>
        <v>18.814749427440933</v>
      </c>
      <c r="CU452">
        <f t="shared" si="595"/>
        <v>22.036787424667871</v>
      </c>
      <c r="CV452">
        <f t="shared" si="596"/>
        <v>23.93303757365976</v>
      </c>
      <c r="CW452" s="79">
        <f t="shared" si="554"/>
        <v>1.8195122972928761</v>
      </c>
      <c r="CX452">
        <f t="shared" si="555"/>
        <v>2</v>
      </c>
      <c r="DC452" s="50" t="s">
        <v>705</v>
      </c>
      <c r="DD452" s="53">
        <v>19</v>
      </c>
      <c r="DE452" s="53">
        <v>4</v>
      </c>
      <c r="DF452">
        <f t="shared" si="597"/>
        <v>11.274641743674014</v>
      </c>
      <c r="DG452">
        <f t="shared" si="598"/>
        <v>1.8357132028974994</v>
      </c>
      <c r="DH452">
        <f t="shared" si="599"/>
        <v>16.886777824715587</v>
      </c>
      <c r="DI452">
        <f t="shared" si="600"/>
        <v>26.408276477213214</v>
      </c>
      <c r="DJ452">
        <f t="shared" si="601"/>
        <v>24.003762771464608</v>
      </c>
      <c r="DK452" s="79">
        <f t="shared" si="556"/>
        <v>1.8357132028974994</v>
      </c>
      <c r="DL452">
        <f t="shared" si="557"/>
        <v>2</v>
      </c>
      <c r="DQ452" s="50" t="s">
        <v>705</v>
      </c>
      <c r="DR452" s="53">
        <v>19</v>
      </c>
      <c r="DS452" s="53">
        <v>4</v>
      </c>
      <c r="DT452">
        <f t="shared" si="602"/>
        <v>11.630249757050263</v>
      </c>
      <c r="DU452">
        <f t="shared" si="603"/>
        <v>1.8305259112024039</v>
      </c>
      <c r="DV452">
        <f t="shared" si="604"/>
        <v>15.770606143829456</v>
      </c>
      <c r="DW452">
        <f t="shared" si="605"/>
        <v>26.371494981339897</v>
      </c>
      <c r="DX452">
        <f t="shared" si="606"/>
        <v>24.033736819708317</v>
      </c>
      <c r="DY452" s="79">
        <f t="shared" si="558"/>
        <v>1.8305259112024039</v>
      </c>
      <c r="DZ452">
        <f t="shared" si="559"/>
        <v>2</v>
      </c>
      <c r="EE452" s="50" t="s">
        <v>705</v>
      </c>
      <c r="EF452" s="53">
        <v>19</v>
      </c>
      <c r="EG452" s="53">
        <v>4</v>
      </c>
      <c r="EH452">
        <f t="shared" si="607"/>
        <v>11.457290427504795</v>
      </c>
      <c r="EI452">
        <f t="shared" si="608"/>
        <v>1.835215035846341</v>
      </c>
      <c r="EJ452">
        <f t="shared" si="609"/>
        <v>15.770606143829456</v>
      </c>
      <c r="EK452">
        <f t="shared" si="610"/>
        <v>26.371494981339897</v>
      </c>
      <c r="EL452">
        <f t="shared" si="611"/>
        <v>24.204809042441649</v>
      </c>
      <c r="EM452" s="79">
        <f t="shared" si="560"/>
        <v>1.835215035846341</v>
      </c>
      <c r="EN452">
        <f t="shared" si="561"/>
        <v>2</v>
      </c>
      <c r="ES452" s="50" t="s">
        <v>705</v>
      </c>
      <c r="ET452" s="53">
        <v>19</v>
      </c>
      <c r="EU452" s="53">
        <v>4</v>
      </c>
      <c r="EV452">
        <f t="shared" si="612"/>
        <v>11.288079481126797</v>
      </c>
      <c r="EW452">
        <f t="shared" si="613"/>
        <v>1.7312758678466142</v>
      </c>
      <c r="EX452">
        <f t="shared" si="614"/>
        <v>15.770606143829456</v>
      </c>
      <c r="EY452">
        <f t="shared" si="615"/>
        <v>26.371494981339897</v>
      </c>
      <c r="EZ452">
        <f t="shared" si="616"/>
        <v>24.204809042441649</v>
      </c>
      <c r="FA452" s="79">
        <f t="shared" si="562"/>
        <v>1.7312758678466142</v>
      </c>
      <c r="FB452">
        <f t="shared" si="541"/>
        <v>2</v>
      </c>
    </row>
    <row r="453" spans="1:158">
      <c r="A453" s="50" t="s">
        <v>933</v>
      </c>
      <c r="B453" s="51">
        <v>23</v>
      </c>
      <c r="C453" s="51">
        <v>27</v>
      </c>
      <c r="H453" s="1">
        <v>452</v>
      </c>
      <c r="I453" s="50" t="s">
        <v>248</v>
      </c>
      <c r="J453" s="51">
        <v>12</v>
      </c>
      <c r="K453" s="51">
        <v>13</v>
      </c>
      <c r="L453">
        <f t="shared" si="542"/>
        <v>13.45362404707371</v>
      </c>
      <c r="M453">
        <f t="shared" si="543"/>
        <v>10.63014581273465</v>
      </c>
      <c r="N453">
        <f t="shared" si="544"/>
        <v>14.866068747318506</v>
      </c>
      <c r="O453">
        <f t="shared" si="545"/>
        <v>15.556349186104045</v>
      </c>
      <c r="P453">
        <f t="shared" si="546"/>
        <v>2.2360679774997898</v>
      </c>
      <c r="Q453" s="79">
        <f t="shared" si="547"/>
        <v>2.2360679774997898</v>
      </c>
      <c r="R453">
        <f t="shared" si="548"/>
        <v>5</v>
      </c>
      <c r="W453" s="50" t="s">
        <v>709</v>
      </c>
      <c r="X453" s="53">
        <v>19</v>
      </c>
      <c r="Y453" s="53">
        <v>5</v>
      </c>
      <c r="Z453">
        <f t="shared" si="563"/>
        <v>15.722992717673057</v>
      </c>
      <c r="AA453">
        <f t="shared" si="564"/>
        <v>3.5992369925141432</v>
      </c>
      <c r="AB453">
        <f t="shared" si="565"/>
        <v>25.635279082884665</v>
      </c>
      <c r="AC453">
        <f t="shared" si="566"/>
        <v>24.418230894149559</v>
      </c>
      <c r="AD453">
        <f t="shared" si="567"/>
        <v>12.639029998634285</v>
      </c>
      <c r="AE453" s="79">
        <f t="shared" si="549"/>
        <v>3.5992369925141432</v>
      </c>
      <c r="AF453">
        <v>2</v>
      </c>
      <c r="AK453" s="50" t="s">
        <v>709</v>
      </c>
      <c r="AL453" s="53">
        <v>19</v>
      </c>
      <c r="AM453" s="53">
        <v>5</v>
      </c>
      <c r="AN453">
        <f t="shared" si="568"/>
        <v>11.338349576291401</v>
      </c>
      <c r="AO453">
        <f t="shared" si="569"/>
        <v>2.5959840754272436</v>
      </c>
      <c r="AP453">
        <f t="shared" si="570"/>
        <v>25.951449636151633</v>
      </c>
      <c r="AQ453">
        <f t="shared" si="571"/>
        <v>23.589074683693909</v>
      </c>
      <c r="AR453">
        <f t="shared" si="572"/>
        <v>13.2947550193559</v>
      </c>
      <c r="AS453" s="79">
        <f t="shared" si="550"/>
        <v>2.5959840754272436</v>
      </c>
      <c r="AT453">
        <f t="shared" si="573"/>
        <v>2</v>
      </c>
      <c r="AY453" s="50" t="s">
        <v>709</v>
      </c>
      <c r="AZ453" s="53">
        <v>19</v>
      </c>
      <c r="BA453" s="53">
        <v>5</v>
      </c>
      <c r="BB453">
        <f t="shared" si="574"/>
        <v>5.4416488298166215</v>
      </c>
      <c r="BC453">
        <f t="shared" si="575"/>
        <v>3.3187179573259575</v>
      </c>
      <c r="BD453">
        <f t="shared" si="576"/>
        <v>26.048152255192093</v>
      </c>
      <c r="BE453">
        <f t="shared" si="577"/>
        <v>23.589074683693909</v>
      </c>
      <c r="BF453">
        <f t="shared" si="578"/>
        <v>13.017450828661408</v>
      </c>
      <c r="BG453" s="79">
        <f t="shared" si="551"/>
        <v>3.3187179573259575</v>
      </c>
      <c r="BH453">
        <f t="shared" si="579"/>
        <v>2</v>
      </c>
      <c r="BM453" s="50" t="s">
        <v>709</v>
      </c>
      <c r="BN453" s="53">
        <v>19</v>
      </c>
      <c r="BO453" s="53">
        <v>5</v>
      </c>
      <c r="BP453">
        <f t="shared" si="580"/>
        <v>8.6956653609948287</v>
      </c>
      <c r="BQ453">
        <f t="shared" si="581"/>
        <v>2.8757309891532974</v>
      </c>
      <c r="BR453">
        <f t="shared" si="582"/>
        <v>25.980708659387862</v>
      </c>
      <c r="BS453">
        <f t="shared" si="583"/>
        <v>21.420084033448607</v>
      </c>
      <c r="BT453">
        <f t="shared" si="584"/>
        <v>17.234421044229663</v>
      </c>
      <c r="BU453" s="79">
        <f t="shared" si="552"/>
        <v>2.8757309891532974</v>
      </c>
      <c r="BV453">
        <f t="shared" si="585"/>
        <v>2</v>
      </c>
      <c r="CA453" s="50" t="s">
        <v>709</v>
      </c>
      <c r="CB453" s="53">
        <v>19</v>
      </c>
      <c r="CC453" s="53">
        <v>5</v>
      </c>
      <c r="CD453">
        <f t="shared" si="586"/>
        <v>10.516548641084825</v>
      </c>
      <c r="CE453">
        <f t="shared" si="587"/>
        <v>1.45827887557004</v>
      </c>
      <c r="CF453">
        <f t="shared" si="588"/>
        <v>26.095055262931918</v>
      </c>
      <c r="CG453">
        <f t="shared" si="589"/>
        <v>21.420084033448607</v>
      </c>
      <c r="CH453">
        <f t="shared" si="590"/>
        <v>20.334229424020261</v>
      </c>
      <c r="CI453" s="79">
        <f t="shared" si="553"/>
        <v>1.45827887557004</v>
      </c>
      <c r="CJ453">
        <f t="shared" si="591"/>
        <v>2</v>
      </c>
      <c r="CO453" s="50" t="s">
        <v>709</v>
      </c>
      <c r="CP453" s="53">
        <v>19</v>
      </c>
      <c r="CQ453" s="53">
        <v>5</v>
      </c>
      <c r="CR453">
        <f t="shared" si="592"/>
        <v>10.4597952966806</v>
      </c>
      <c r="CS453">
        <f t="shared" si="593"/>
        <v>0.87213817712562003</v>
      </c>
      <c r="CT453">
        <f t="shared" si="594"/>
        <v>18.279969803514142</v>
      </c>
      <c r="CU453">
        <f t="shared" si="595"/>
        <v>21.420084033448607</v>
      </c>
      <c r="CV453">
        <f t="shared" si="596"/>
        <v>22.987920591088919</v>
      </c>
      <c r="CW453" s="79">
        <f t="shared" si="554"/>
        <v>0.87213817712562003</v>
      </c>
      <c r="CX453">
        <f t="shared" si="555"/>
        <v>2</v>
      </c>
      <c r="DC453" s="50" t="s">
        <v>709</v>
      </c>
      <c r="DD453" s="53">
        <v>19</v>
      </c>
      <c r="DE453" s="53">
        <v>5</v>
      </c>
      <c r="DF453">
        <f t="shared" si="597"/>
        <v>10.524625988993462</v>
      </c>
      <c r="DG453">
        <f t="shared" si="598"/>
        <v>0.94104528758832662</v>
      </c>
      <c r="DH453">
        <f t="shared" si="599"/>
        <v>16.857142856999999</v>
      </c>
      <c r="DI453">
        <f t="shared" si="600"/>
        <v>25.61622300295133</v>
      </c>
      <c r="DJ453">
        <f t="shared" si="601"/>
        <v>23.057491557165324</v>
      </c>
      <c r="DK453" s="79">
        <f t="shared" si="556"/>
        <v>0.94104528758832662</v>
      </c>
      <c r="DL453">
        <f t="shared" si="557"/>
        <v>2</v>
      </c>
      <c r="DQ453" s="50" t="s">
        <v>709</v>
      </c>
      <c r="DR453" s="53">
        <v>19</v>
      </c>
      <c r="DS453" s="53">
        <v>5</v>
      </c>
      <c r="DT453">
        <f t="shared" si="602"/>
        <v>10.838952573536233</v>
      </c>
      <c r="DU453">
        <f t="shared" si="603"/>
        <v>0.87687183076170849</v>
      </c>
      <c r="DV453">
        <f t="shared" si="604"/>
        <v>15.769096330982045</v>
      </c>
      <c r="DW453">
        <f t="shared" si="605"/>
        <v>25.577146858686866</v>
      </c>
      <c r="DX453">
        <f t="shared" si="606"/>
        <v>23.08919815755851</v>
      </c>
      <c r="DY453" s="79">
        <f t="shared" si="558"/>
        <v>0.87687183076170849</v>
      </c>
      <c r="DZ453">
        <f t="shared" si="559"/>
        <v>2</v>
      </c>
      <c r="EE453" s="50" t="s">
        <v>709</v>
      </c>
      <c r="EF453" s="53">
        <v>19</v>
      </c>
      <c r="EG453" s="53">
        <v>5</v>
      </c>
      <c r="EH453">
        <f t="shared" si="607"/>
        <v>10.682804772165081</v>
      </c>
      <c r="EI453">
        <f t="shared" si="608"/>
        <v>0.86807626150960249</v>
      </c>
      <c r="EJ453">
        <f t="shared" si="609"/>
        <v>15.769096330982045</v>
      </c>
      <c r="EK453">
        <f t="shared" si="610"/>
        <v>25.577146858686866</v>
      </c>
      <c r="EL453">
        <f t="shared" si="611"/>
        <v>23.261632574285603</v>
      </c>
      <c r="EM453" s="79">
        <f t="shared" si="560"/>
        <v>0.86807626150960249</v>
      </c>
      <c r="EN453">
        <f t="shared" si="561"/>
        <v>2</v>
      </c>
      <c r="ES453" s="50" t="s">
        <v>709</v>
      </c>
      <c r="ET453" s="53">
        <v>19</v>
      </c>
      <c r="EU453" s="53">
        <v>5</v>
      </c>
      <c r="EV453">
        <f t="shared" si="612"/>
        <v>10.514098220591046</v>
      </c>
      <c r="EW453">
        <f t="shared" si="613"/>
        <v>0.84034331709608312</v>
      </c>
      <c r="EX453">
        <f t="shared" si="614"/>
        <v>15.769096330982045</v>
      </c>
      <c r="EY453">
        <f t="shared" si="615"/>
        <v>25.577146858686866</v>
      </c>
      <c r="EZ453">
        <f t="shared" si="616"/>
        <v>23.261632574285603</v>
      </c>
      <c r="FA453" s="79">
        <f t="shared" si="562"/>
        <v>0.84034331709608312</v>
      </c>
      <c r="FB453">
        <f t="shared" si="541"/>
        <v>2</v>
      </c>
    </row>
    <row r="454" spans="1:158">
      <c r="A454" s="50" t="s">
        <v>935</v>
      </c>
      <c r="B454" s="51">
        <v>17</v>
      </c>
      <c r="C454" s="51">
        <v>17</v>
      </c>
      <c r="H454" s="1">
        <v>453</v>
      </c>
      <c r="I454" s="50" t="s">
        <v>321</v>
      </c>
      <c r="J454" s="51">
        <v>2</v>
      </c>
      <c r="K454" s="51">
        <v>24</v>
      </c>
      <c r="L454">
        <f t="shared" si="542"/>
        <v>21.023796041628639</v>
      </c>
      <c r="M454">
        <f t="shared" si="543"/>
        <v>25.495097567963924</v>
      </c>
      <c r="N454">
        <f t="shared" si="544"/>
        <v>0</v>
      </c>
      <c r="O454">
        <f t="shared" si="545"/>
        <v>1</v>
      </c>
      <c r="P454">
        <f t="shared" si="546"/>
        <v>12.806248474865697</v>
      </c>
      <c r="Q454" s="79">
        <f t="shared" si="547"/>
        <v>0</v>
      </c>
      <c r="R454">
        <f t="shared" si="548"/>
        <v>3</v>
      </c>
      <c r="W454" s="50" t="s">
        <v>732</v>
      </c>
      <c r="X454" s="53">
        <v>21</v>
      </c>
      <c r="Y454" s="53">
        <v>4</v>
      </c>
      <c r="Z454">
        <f t="shared" si="563"/>
        <v>17.700635581808918</v>
      </c>
      <c r="AA454">
        <f t="shared" si="564"/>
        <v>3.4590920407358703</v>
      </c>
      <c r="AB454">
        <f t="shared" si="565"/>
        <v>27.63891222775209</v>
      </c>
      <c r="AC454">
        <f t="shared" si="566"/>
        <v>26.575364531836623</v>
      </c>
      <c r="AD454">
        <f t="shared" si="567"/>
        <v>14.267416790382201</v>
      </c>
      <c r="AE454" s="79">
        <f t="shared" si="549"/>
        <v>3.4590920407358703</v>
      </c>
      <c r="AF454">
        <v>2</v>
      </c>
      <c r="AK454" s="50" t="s">
        <v>732</v>
      </c>
      <c r="AL454" s="53">
        <v>21</v>
      </c>
      <c r="AM454" s="53">
        <v>4</v>
      </c>
      <c r="AN454">
        <f t="shared" si="568"/>
        <v>13.42214274228178</v>
      </c>
      <c r="AO454">
        <f t="shared" si="569"/>
        <v>2.7423972177406841</v>
      </c>
      <c r="AP454">
        <f t="shared" si="570"/>
        <v>27.957595810614954</v>
      </c>
      <c r="AQ454">
        <f t="shared" si="571"/>
        <v>25.744470819282515</v>
      </c>
      <c r="AR454">
        <f t="shared" si="572"/>
        <v>14.814762154172065</v>
      </c>
      <c r="AS454" s="79">
        <f t="shared" si="550"/>
        <v>2.7423972177406841</v>
      </c>
      <c r="AT454">
        <f t="shared" si="573"/>
        <v>2</v>
      </c>
      <c r="AY454" s="50" t="s">
        <v>732</v>
      </c>
      <c r="AZ454" s="53">
        <v>21</v>
      </c>
      <c r="BA454" s="53">
        <v>4</v>
      </c>
      <c r="BB454">
        <f t="shared" si="574"/>
        <v>7.6306854988948798</v>
      </c>
      <c r="BC454">
        <f t="shared" si="575"/>
        <v>3.9387674333829081</v>
      </c>
      <c r="BD454">
        <f t="shared" si="576"/>
        <v>28.071872852335108</v>
      </c>
      <c r="BE454">
        <f t="shared" si="577"/>
        <v>25.744470819282515</v>
      </c>
      <c r="BF454">
        <f t="shared" si="578"/>
        <v>14.36805546817723</v>
      </c>
      <c r="BG454" s="79">
        <f t="shared" si="551"/>
        <v>3.9387674333829081</v>
      </c>
      <c r="BH454">
        <f t="shared" si="579"/>
        <v>2</v>
      </c>
      <c r="BM454" s="50" t="s">
        <v>732</v>
      </c>
      <c r="BN454" s="53">
        <v>21</v>
      </c>
      <c r="BO454" s="53">
        <v>4</v>
      </c>
      <c r="BP454">
        <f t="shared" si="580"/>
        <v>10.926188098069945</v>
      </c>
      <c r="BQ454">
        <f t="shared" si="581"/>
        <v>2.6370512384056171</v>
      </c>
      <c r="BR454">
        <f t="shared" si="582"/>
        <v>28.006370221790458</v>
      </c>
      <c r="BS454">
        <f t="shared" si="583"/>
        <v>23.622446951998853</v>
      </c>
      <c r="BT454">
        <f t="shared" si="584"/>
        <v>18.239643894270149</v>
      </c>
      <c r="BU454" s="79">
        <f t="shared" si="552"/>
        <v>2.6370512384056171</v>
      </c>
      <c r="BV454">
        <f t="shared" si="585"/>
        <v>2</v>
      </c>
      <c r="CA454" s="50" t="s">
        <v>732</v>
      </c>
      <c r="CB454" s="53">
        <v>21</v>
      </c>
      <c r="CC454" s="53">
        <v>4</v>
      </c>
      <c r="CD454">
        <f t="shared" si="586"/>
        <v>12.716984276954307</v>
      </c>
      <c r="CE454">
        <f t="shared" si="587"/>
        <v>1.9018788880824737</v>
      </c>
      <c r="CF454">
        <f t="shared" si="588"/>
        <v>28.126932342000451</v>
      </c>
      <c r="CG454">
        <f t="shared" si="589"/>
        <v>23.622446951998853</v>
      </c>
      <c r="CH454">
        <f t="shared" si="590"/>
        <v>20.981075375887944</v>
      </c>
      <c r="CI454" s="79">
        <f t="shared" si="553"/>
        <v>1.9018788880824737</v>
      </c>
      <c r="CJ454">
        <f t="shared" si="591"/>
        <v>2</v>
      </c>
      <c r="CO454" s="50" t="s">
        <v>732</v>
      </c>
      <c r="CP454" s="53">
        <v>21</v>
      </c>
      <c r="CQ454" s="53">
        <v>4</v>
      </c>
      <c r="CR454">
        <f t="shared" si="592"/>
        <v>12.616735758050162</v>
      </c>
      <c r="CS454">
        <f t="shared" si="593"/>
        <v>2.3896914026710658</v>
      </c>
      <c r="CT454">
        <f t="shared" si="594"/>
        <v>20.510033219997204</v>
      </c>
      <c r="CU454">
        <f t="shared" si="595"/>
        <v>23.622446951998853</v>
      </c>
      <c r="CV454">
        <f t="shared" si="596"/>
        <v>23.369554593577728</v>
      </c>
      <c r="CW454" s="79">
        <f t="shared" si="554"/>
        <v>2.3896914026710658</v>
      </c>
      <c r="CX454">
        <f t="shared" si="555"/>
        <v>2</v>
      </c>
      <c r="DC454" s="50" t="s">
        <v>732</v>
      </c>
      <c r="DD454" s="53">
        <v>21</v>
      </c>
      <c r="DE454" s="53">
        <v>4</v>
      </c>
      <c r="DF454">
        <f t="shared" si="597"/>
        <v>12.646111291942539</v>
      </c>
      <c r="DG454">
        <f t="shared" si="598"/>
        <v>2.2484166791972062</v>
      </c>
      <c r="DH454">
        <f t="shared" si="599"/>
        <v>18.883639393117686</v>
      </c>
      <c r="DI454">
        <f t="shared" si="600"/>
        <v>27.65686571426583</v>
      </c>
      <c r="DJ454">
        <f t="shared" si="601"/>
        <v>23.446763542731226</v>
      </c>
      <c r="DK454" s="79">
        <f t="shared" si="556"/>
        <v>2.2484166791972062</v>
      </c>
      <c r="DL454">
        <f t="shared" si="557"/>
        <v>2</v>
      </c>
      <c r="DQ454" s="50" t="s">
        <v>732</v>
      </c>
      <c r="DR454" s="53">
        <v>21</v>
      </c>
      <c r="DS454" s="53">
        <v>4</v>
      </c>
      <c r="DT454">
        <f t="shared" si="602"/>
        <v>12.911709828344492</v>
      </c>
      <c r="DU454">
        <f t="shared" si="603"/>
        <v>2.9774064874624351</v>
      </c>
      <c r="DV454">
        <f t="shared" si="604"/>
        <v>17.769626816334423</v>
      </c>
      <c r="DW454">
        <f t="shared" si="605"/>
        <v>27.61444890572389</v>
      </c>
      <c r="DX454">
        <f t="shared" si="606"/>
        <v>23.466510377109827</v>
      </c>
      <c r="DY454" s="79">
        <f t="shared" si="558"/>
        <v>2.9774064874624351</v>
      </c>
      <c r="DZ454">
        <f t="shared" si="559"/>
        <v>2</v>
      </c>
      <c r="EE454" s="50" t="s">
        <v>732</v>
      </c>
      <c r="EF454" s="53">
        <v>21</v>
      </c>
      <c r="EG454" s="53">
        <v>4</v>
      </c>
      <c r="EH454">
        <f t="shared" si="607"/>
        <v>12.777017959609864</v>
      </c>
      <c r="EI454">
        <f t="shared" si="608"/>
        <v>2.4679760508960538</v>
      </c>
      <c r="EJ454">
        <f t="shared" si="609"/>
        <v>17.769626816334423</v>
      </c>
      <c r="EK454">
        <f t="shared" si="610"/>
        <v>27.61444890572389</v>
      </c>
      <c r="EL454">
        <f t="shared" si="611"/>
        <v>23.629098993847926</v>
      </c>
      <c r="EM454" s="79">
        <f t="shared" si="560"/>
        <v>2.4679760508960538</v>
      </c>
      <c r="EN454">
        <f t="shared" si="561"/>
        <v>2</v>
      </c>
      <c r="ES454" s="50" t="s">
        <v>732</v>
      </c>
      <c r="ET454" s="53">
        <v>21</v>
      </c>
      <c r="EU454" s="53">
        <v>4</v>
      </c>
      <c r="EV454">
        <f t="shared" si="612"/>
        <v>12.609612536959087</v>
      </c>
      <c r="EW454">
        <f t="shared" si="613"/>
        <v>2.2012308853430262</v>
      </c>
      <c r="EX454">
        <f t="shared" si="614"/>
        <v>17.769626816334423</v>
      </c>
      <c r="EY454">
        <f t="shared" si="615"/>
        <v>27.61444890572389</v>
      </c>
      <c r="EZ454">
        <f t="shared" si="616"/>
        <v>23.629098993847926</v>
      </c>
      <c r="FA454" s="79">
        <f t="shared" si="562"/>
        <v>2.2012308853430262</v>
      </c>
      <c r="FB454">
        <f t="shared" si="541"/>
        <v>2</v>
      </c>
    </row>
    <row r="455" spans="1:158">
      <c r="A455" s="50" t="s">
        <v>937</v>
      </c>
      <c r="B455" s="51">
        <v>17</v>
      </c>
      <c r="C455" s="51">
        <v>17</v>
      </c>
      <c r="H455" s="1">
        <v>454</v>
      </c>
      <c r="I455" s="50" t="s">
        <v>718</v>
      </c>
      <c r="J455" s="53">
        <v>12</v>
      </c>
      <c r="K455" s="53">
        <v>13</v>
      </c>
      <c r="L455">
        <f t="shared" si="542"/>
        <v>13.45362404707371</v>
      </c>
      <c r="M455">
        <f t="shared" si="543"/>
        <v>10.63014581273465</v>
      </c>
      <c r="N455">
        <f t="shared" si="544"/>
        <v>14.866068747318506</v>
      </c>
      <c r="O455">
        <f t="shared" si="545"/>
        <v>15.556349186104045</v>
      </c>
      <c r="P455">
        <f t="shared" si="546"/>
        <v>2.2360679774997898</v>
      </c>
      <c r="Q455" s="79">
        <f t="shared" si="547"/>
        <v>2.2360679774997898</v>
      </c>
      <c r="R455">
        <f t="shared" si="548"/>
        <v>5</v>
      </c>
      <c r="W455" s="50" t="s">
        <v>736</v>
      </c>
      <c r="X455" s="53">
        <v>28</v>
      </c>
      <c r="Y455" s="53">
        <v>27</v>
      </c>
      <c r="Z455">
        <f t="shared" si="563"/>
        <v>33.64836548779153</v>
      </c>
      <c r="AA455">
        <f t="shared" si="564"/>
        <v>20.60039146696689</v>
      </c>
      <c r="AB455">
        <f t="shared" si="565"/>
        <v>24.097378754947268</v>
      </c>
      <c r="AC455">
        <f t="shared" si="566"/>
        <v>27.55449146690971</v>
      </c>
      <c r="AD455">
        <f t="shared" si="567"/>
        <v>16.066814096261066</v>
      </c>
      <c r="AE455" s="79">
        <f t="shared" si="549"/>
        <v>16.066814096261066</v>
      </c>
      <c r="AF455">
        <f t="shared" ref="AF455:AF472" si="617">IF(AND(Z455&lt;AA455,Z455&lt;AB455,Z455&lt;AC455,Z455&lt;AD455),1,IF(AND(AA455&lt;L455,Z455&lt;AB455,Z455&lt;AC455,Z455&lt;AD455),2,IF(AND(AB455&lt;Z455,AB455&lt;AA455,AB455&lt;AC455,AB455&lt;AD455),3,IF(AND(AC455&lt;Z455,AC455&lt;AA455,AC455&lt;AB455,AC455&lt;AD455),4,IF(AND(AD455&lt;Z455,AD455&lt;AA455,AD455&lt;AB455,AD455&lt;AC455),5)))))</f>
        <v>5</v>
      </c>
      <c r="AK455" s="50" t="s">
        <v>736</v>
      </c>
      <c r="AL455" s="53">
        <v>28</v>
      </c>
      <c r="AM455" s="53">
        <v>27</v>
      </c>
      <c r="AN455">
        <f t="shared" si="568"/>
        <v>29.466617983239736</v>
      </c>
      <c r="AO455">
        <f t="shared" si="569"/>
        <v>21.458407937213607</v>
      </c>
      <c r="AP455">
        <f t="shared" si="570"/>
        <v>24.332836529301613</v>
      </c>
      <c r="AQ455">
        <f t="shared" si="571"/>
        <v>27.008229198281192</v>
      </c>
      <c r="AR455">
        <f t="shared" si="572"/>
        <v>14.982117490684981</v>
      </c>
      <c r="AS455" s="79">
        <f t="shared" si="550"/>
        <v>14.982117490684981</v>
      </c>
      <c r="AT455">
        <f t="shared" si="573"/>
        <v>5</v>
      </c>
      <c r="AY455" s="50" t="s">
        <v>736</v>
      </c>
      <c r="AZ455" s="53">
        <v>28</v>
      </c>
      <c r="BA455" s="53">
        <v>27</v>
      </c>
      <c r="BB455">
        <f t="shared" si="574"/>
        <v>25.258689048227435</v>
      </c>
      <c r="BC455">
        <f t="shared" si="575"/>
        <v>20.473899374380977</v>
      </c>
      <c r="BD455">
        <f t="shared" si="576"/>
        <v>24.794038216185541</v>
      </c>
      <c r="BE455">
        <f t="shared" si="577"/>
        <v>27.008229198281192</v>
      </c>
      <c r="BF455">
        <f t="shared" si="578"/>
        <v>13.902285356610173</v>
      </c>
      <c r="BG455" s="79">
        <f t="shared" si="551"/>
        <v>13.902285356610173</v>
      </c>
      <c r="BH455">
        <f t="shared" si="579"/>
        <v>5</v>
      </c>
      <c r="BM455" s="50" t="s">
        <v>736</v>
      </c>
      <c r="BN455" s="53">
        <v>28</v>
      </c>
      <c r="BO455" s="53">
        <v>27</v>
      </c>
      <c r="BP455">
        <f t="shared" si="580"/>
        <v>24.02250227312728</v>
      </c>
      <c r="BQ455">
        <f t="shared" si="581"/>
        <v>21.437597359731726</v>
      </c>
      <c r="BR455">
        <f t="shared" si="582"/>
        <v>24.800723261146871</v>
      </c>
      <c r="BS455">
        <f t="shared" si="583"/>
        <v>27.640911707105467</v>
      </c>
      <c r="BT455">
        <f t="shared" si="584"/>
        <v>9.3769060766217667</v>
      </c>
      <c r="BU455" s="79">
        <f t="shared" si="552"/>
        <v>9.3769060766217667</v>
      </c>
      <c r="BV455">
        <f t="shared" si="585"/>
        <v>5</v>
      </c>
      <c r="CA455" s="50" t="s">
        <v>736</v>
      </c>
      <c r="CB455" s="53">
        <v>28</v>
      </c>
      <c r="CC455" s="53">
        <v>27</v>
      </c>
      <c r="CD455">
        <f t="shared" si="586"/>
        <v>23.26445708673003</v>
      </c>
      <c r="CE455">
        <f t="shared" si="587"/>
        <v>22.620067588911702</v>
      </c>
      <c r="CF455">
        <f t="shared" si="588"/>
        <v>25.014436312407103</v>
      </c>
      <c r="CG455">
        <f t="shared" si="589"/>
        <v>27.640911707105467</v>
      </c>
      <c r="CH455">
        <f t="shared" si="590"/>
        <v>5.0075032949256704</v>
      </c>
      <c r="CI455" s="79">
        <f t="shared" si="553"/>
        <v>5.0075032949256704</v>
      </c>
      <c r="CJ455">
        <f t="shared" si="591"/>
        <v>5</v>
      </c>
      <c r="CO455" s="50" t="s">
        <v>736</v>
      </c>
      <c r="CP455" s="53">
        <v>28</v>
      </c>
      <c r="CQ455" s="53">
        <v>27</v>
      </c>
      <c r="CR455">
        <f t="shared" si="592"/>
        <v>22.249665926221489</v>
      </c>
      <c r="CS455">
        <f t="shared" si="593"/>
        <v>22.901105322669473</v>
      </c>
      <c r="CT455">
        <f t="shared" si="594"/>
        <v>27.689931311279718</v>
      </c>
      <c r="CU455">
        <f t="shared" si="595"/>
        <v>27.640911707105467</v>
      </c>
      <c r="CV455">
        <f t="shared" si="596"/>
        <v>1.3758964721990536</v>
      </c>
      <c r="CW455" s="79">
        <f t="shared" si="554"/>
        <v>1.3758964721990536</v>
      </c>
      <c r="CX455">
        <f t="shared" si="555"/>
        <v>5</v>
      </c>
      <c r="DC455" s="50" t="s">
        <v>736</v>
      </c>
      <c r="DD455" s="53">
        <v>28</v>
      </c>
      <c r="DE455" s="53">
        <v>27</v>
      </c>
      <c r="DF455">
        <f t="shared" si="597"/>
        <v>21.626416914232383</v>
      </c>
      <c r="DG455">
        <f t="shared" si="598"/>
        <v>22.865178413327378</v>
      </c>
      <c r="DH455">
        <f t="shared" si="599"/>
        <v>33.949842955856305</v>
      </c>
      <c r="DI455">
        <f t="shared" si="600"/>
        <v>24.948506859067393</v>
      </c>
      <c r="DJ455">
        <f t="shared" si="601"/>
        <v>1.4119883954020671</v>
      </c>
      <c r="DK455" s="79">
        <f t="shared" si="556"/>
        <v>1.4119883954020671</v>
      </c>
      <c r="DL455">
        <f t="shared" si="557"/>
        <v>5</v>
      </c>
      <c r="DQ455" s="50" t="s">
        <v>736</v>
      </c>
      <c r="DR455" s="53">
        <v>28</v>
      </c>
      <c r="DS455" s="53">
        <v>27</v>
      </c>
      <c r="DT455">
        <f t="shared" si="602"/>
        <v>20.900953691431589</v>
      </c>
      <c r="DU455">
        <f t="shared" si="603"/>
        <v>23.190088477183163</v>
      </c>
      <c r="DV455">
        <f t="shared" si="604"/>
        <v>33.441457291149732</v>
      </c>
      <c r="DW455">
        <f t="shared" si="605"/>
        <v>24.845782146328894</v>
      </c>
      <c r="DX455">
        <f t="shared" si="606"/>
        <v>1.2877272067496299</v>
      </c>
      <c r="DY455" s="79">
        <f t="shared" si="558"/>
        <v>1.2877272067496299</v>
      </c>
      <c r="DZ455">
        <f t="shared" si="559"/>
        <v>5</v>
      </c>
      <c r="EE455" s="50" t="s">
        <v>736</v>
      </c>
      <c r="EF455" s="53">
        <v>28</v>
      </c>
      <c r="EG455" s="53">
        <v>27</v>
      </c>
      <c r="EH455">
        <f t="shared" si="607"/>
        <v>21.208637408381357</v>
      </c>
      <c r="EI455">
        <f t="shared" si="608"/>
        <v>22.901713824772951</v>
      </c>
      <c r="EJ455">
        <f t="shared" si="609"/>
        <v>33.441457291149732</v>
      </c>
      <c r="EK455">
        <f t="shared" si="610"/>
        <v>24.845782146328894</v>
      </c>
      <c r="EL455">
        <f t="shared" si="611"/>
        <v>1.1213369079206703</v>
      </c>
      <c r="EM455" s="79">
        <f t="shared" si="560"/>
        <v>1.1213369079206703</v>
      </c>
      <c r="EN455">
        <f t="shared" si="561"/>
        <v>5</v>
      </c>
      <c r="ES455" s="50" t="s">
        <v>736</v>
      </c>
      <c r="ET455" s="53">
        <v>28</v>
      </c>
      <c r="EU455" s="53">
        <v>27</v>
      </c>
      <c r="EV455">
        <f t="shared" si="612"/>
        <v>21.223216595328704</v>
      </c>
      <c r="EW455">
        <f t="shared" si="613"/>
        <v>22.969927500333736</v>
      </c>
      <c r="EX455">
        <f t="shared" si="614"/>
        <v>33.441457291149732</v>
      </c>
      <c r="EY455">
        <f t="shared" si="615"/>
        <v>24.845782146328894</v>
      </c>
      <c r="EZ455">
        <f t="shared" si="616"/>
        <v>1.1213369079206703</v>
      </c>
      <c r="FA455" s="79">
        <f t="shared" si="562"/>
        <v>1.1213369079206703</v>
      </c>
      <c r="FB455">
        <f t="shared" si="541"/>
        <v>5</v>
      </c>
    </row>
    <row r="456" spans="1:158">
      <c r="A456" s="50" t="s">
        <v>939</v>
      </c>
      <c r="B456" s="51">
        <v>2</v>
      </c>
      <c r="C456" s="51">
        <v>24</v>
      </c>
      <c r="H456" s="1">
        <v>455</v>
      </c>
      <c r="I456" s="50" t="s">
        <v>1199</v>
      </c>
      <c r="J456" s="53">
        <v>2</v>
      </c>
      <c r="K456" s="53">
        <v>24</v>
      </c>
      <c r="L456">
        <f t="shared" si="542"/>
        <v>21.023796041628639</v>
      </c>
      <c r="M456">
        <f t="shared" si="543"/>
        <v>25.495097567963924</v>
      </c>
      <c r="N456">
        <f t="shared" si="544"/>
        <v>0</v>
      </c>
      <c r="O456">
        <f t="shared" si="545"/>
        <v>1</v>
      </c>
      <c r="P456">
        <f t="shared" si="546"/>
        <v>12.806248474865697</v>
      </c>
      <c r="Q456" s="79">
        <f t="shared" si="547"/>
        <v>0</v>
      </c>
      <c r="R456">
        <f t="shared" si="548"/>
        <v>3</v>
      </c>
      <c r="W456" s="50" t="s">
        <v>740</v>
      </c>
      <c r="X456" s="53">
        <v>34</v>
      </c>
      <c r="Y456" s="53">
        <v>18</v>
      </c>
      <c r="Z456">
        <f t="shared" si="563"/>
        <v>33.679556113464443</v>
      </c>
      <c r="AA456">
        <f t="shared" si="564"/>
        <v>16.250502494208671</v>
      </c>
      <c r="AB456">
        <f t="shared" si="565"/>
        <v>31.045332902827504</v>
      </c>
      <c r="AC456">
        <f t="shared" si="566"/>
        <v>33.185087012090236</v>
      </c>
      <c r="AD456">
        <f t="shared" si="567"/>
        <v>18.675575776624093</v>
      </c>
      <c r="AE456" s="79">
        <f t="shared" si="549"/>
        <v>16.250502494208671</v>
      </c>
      <c r="AF456">
        <v>2</v>
      </c>
      <c r="AK456" s="50" t="s">
        <v>740</v>
      </c>
      <c r="AL456" s="53">
        <v>34</v>
      </c>
      <c r="AM456" s="53">
        <v>18</v>
      </c>
      <c r="AN456">
        <f t="shared" si="568"/>
        <v>29.068603389674355</v>
      </c>
      <c r="AO456">
        <f t="shared" si="569"/>
        <v>17.254119811218185</v>
      </c>
      <c r="AP456">
        <f t="shared" si="570"/>
        <v>31.336615728532568</v>
      </c>
      <c r="AQ456">
        <f t="shared" si="571"/>
        <v>32.472210340888239</v>
      </c>
      <c r="AR456">
        <f t="shared" si="572"/>
        <v>17.950037449673715</v>
      </c>
      <c r="AS456" s="79">
        <f t="shared" si="550"/>
        <v>17.254119811218185</v>
      </c>
      <c r="AT456">
        <v>2</v>
      </c>
      <c r="AY456" s="50" t="s">
        <v>740</v>
      </c>
      <c r="AZ456" s="53">
        <v>34</v>
      </c>
      <c r="BA456" s="53">
        <v>18</v>
      </c>
      <c r="BB456">
        <f t="shared" si="574"/>
        <v>23.496512893598585</v>
      </c>
      <c r="BC456">
        <f t="shared" si="575"/>
        <v>16.783341611201205</v>
      </c>
      <c r="BD456">
        <f t="shared" si="576"/>
        <v>31.720228601472421</v>
      </c>
      <c r="BE456">
        <f t="shared" si="577"/>
        <v>32.472210340888239</v>
      </c>
      <c r="BF456">
        <f t="shared" si="578"/>
        <v>16.533495243190945</v>
      </c>
      <c r="BG456" s="79">
        <f t="shared" si="551"/>
        <v>16.533495243190945</v>
      </c>
      <c r="BH456">
        <f t="shared" si="579"/>
        <v>5</v>
      </c>
      <c r="BM456" s="50" t="s">
        <v>740</v>
      </c>
      <c r="BN456" s="53">
        <v>34</v>
      </c>
      <c r="BO456" s="53">
        <v>18</v>
      </c>
      <c r="BP456">
        <f t="shared" si="580"/>
        <v>24.005521895147485</v>
      </c>
      <c r="BQ456">
        <f t="shared" si="581"/>
        <v>16.997984667776844</v>
      </c>
      <c r="BR456">
        <f t="shared" si="582"/>
        <v>31.701336732446968</v>
      </c>
      <c r="BS456">
        <f t="shared" si="583"/>
        <v>32.100155762861959</v>
      </c>
      <c r="BT456">
        <f t="shared" si="584"/>
        <v>14.676848574192835</v>
      </c>
      <c r="BU456" s="79">
        <f t="shared" si="552"/>
        <v>14.676848574192835</v>
      </c>
      <c r="BV456">
        <f t="shared" si="585"/>
        <v>5</v>
      </c>
      <c r="CA456" s="50" t="s">
        <v>740</v>
      </c>
      <c r="CB456" s="53">
        <v>34</v>
      </c>
      <c r="CC456" s="53">
        <v>18</v>
      </c>
      <c r="CD456">
        <f t="shared" si="586"/>
        <v>24.207903131834922</v>
      </c>
      <c r="CE456">
        <f t="shared" si="587"/>
        <v>18.415218920255437</v>
      </c>
      <c r="CF456">
        <f t="shared" si="588"/>
        <v>31.903377130571474</v>
      </c>
      <c r="CG456">
        <f t="shared" si="589"/>
        <v>32.100155762861959</v>
      </c>
      <c r="CH456">
        <f t="shared" si="590"/>
        <v>12.539896418579039</v>
      </c>
      <c r="CI456" s="79">
        <f t="shared" si="553"/>
        <v>12.539896418579039</v>
      </c>
      <c r="CJ456">
        <f t="shared" si="591"/>
        <v>5</v>
      </c>
      <c r="CO456" s="50" t="s">
        <v>740</v>
      </c>
      <c r="CP456" s="53">
        <v>34</v>
      </c>
      <c r="CQ456" s="53">
        <v>18</v>
      </c>
      <c r="CR456">
        <f t="shared" si="592"/>
        <v>23.336687713736531</v>
      </c>
      <c r="CS456">
        <f t="shared" si="593"/>
        <v>19.042337697877329</v>
      </c>
      <c r="CT456">
        <f t="shared" si="594"/>
        <v>30.875067546928364</v>
      </c>
      <c r="CU456">
        <f t="shared" si="595"/>
        <v>32.100155762861959</v>
      </c>
      <c r="CV456">
        <f t="shared" si="596"/>
        <v>11.359692949292681</v>
      </c>
      <c r="CW456" s="79">
        <f t="shared" si="554"/>
        <v>11.359692949292681</v>
      </c>
      <c r="CX456">
        <f t="shared" si="555"/>
        <v>5</v>
      </c>
      <c r="DC456" s="50" t="s">
        <v>740</v>
      </c>
      <c r="DD456" s="53">
        <v>34</v>
      </c>
      <c r="DE456" s="53">
        <v>18</v>
      </c>
      <c r="DF456">
        <f t="shared" si="597"/>
        <v>22.83133394675389</v>
      </c>
      <c r="DG456">
        <f t="shared" si="598"/>
        <v>18.927003942602543</v>
      </c>
      <c r="DH456">
        <f t="shared" si="599"/>
        <v>34.407521721439139</v>
      </c>
      <c r="DI456">
        <f t="shared" si="600"/>
        <v>31.682789152108008</v>
      </c>
      <c r="DJ456">
        <f t="shared" si="601"/>
        <v>11.467274483012522</v>
      </c>
      <c r="DK456" s="79">
        <f t="shared" si="556"/>
        <v>11.467274483012522</v>
      </c>
      <c r="DL456">
        <f t="shared" si="557"/>
        <v>5</v>
      </c>
      <c r="DQ456" s="50" t="s">
        <v>740</v>
      </c>
      <c r="DR456" s="53">
        <v>34</v>
      </c>
      <c r="DS456" s="53">
        <v>18</v>
      </c>
      <c r="DT456">
        <f t="shared" si="602"/>
        <v>22.343160871536682</v>
      </c>
      <c r="DU456">
        <f t="shared" si="603"/>
        <v>19.635678357408064</v>
      </c>
      <c r="DV456">
        <f t="shared" si="604"/>
        <v>33.584259621611302</v>
      </c>
      <c r="DW456">
        <f t="shared" si="605"/>
        <v>31.591245116184254</v>
      </c>
      <c r="DX456">
        <f t="shared" si="606"/>
        <v>11.375981640236734</v>
      </c>
      <c r="DY456" s="79">
        <f t="shared" si="558"/>
        <v>11.375981640236734</v>
      </c>
      <c r="DZ456">
        <f t="shared" si="559"/>
        <v>5</v>
      </c>
      <c r="EE456" s="50" t="s">
        <v>740</v>
      </c>
      <c r="EF456" s="53">
        <v>34</v>
      </c>
      <c r="EG456" s="53">
        <v>18</v>
      </c>
      <c r="EH456">
        <f t="shared" si="607"/>
        <v>22.540608420807835</v>
      </c>
      <c r="EI456">
        <f t="shared" si="608"/>
        <v>19.083691762334574</v>
      </c>
      <c r="EJ456">
        <f t="shared" si="609"/>
        <v>33.584259621611302</v>
      </c>
      <c r="EK456">
        <f t="shared" si="610"/>
        <v>31.591245116184254</v>
      </c>
      <c r="EL456">
        <f t="shared" si="611"/>
        <v>11.382666152578889</v>
      </c>
      <c r="EM456" s="79">
        <f t="shared" si="560"/>
        <v>11.382666152578889</v>
      </c>
      <c r="EN456">
        <f t="shared" si="561"/>
        <v>5</v>
      </c>
      <c r="ES456" s="50" t="s">
        <v>740</v>
      </c>
      <c r="ET456" s="53">
        <v>34</v>
      </c>
      <c r="EU456" s="53">
        <v>18</v>
      </c>
      <c r="EV456">
        <f t="shared" si="612"/>
        <v>22.473094699044807</v>
      </c>
      <c r="EW456">
        <f t="shared" si="613"/>
        <v>19.020571136813636</v>
      </c>
      <c r="EX456">
        <f t="shared" si="614"/>
        <v>33.584259621611302</v>
      </c>
      <c r="EY456">
        <f t="shared" si="615"/>
        <v>31.591245116184254</v>
      </c>
      <c r="EZ456">
        <f t="shared" si="616"/>
        <v>11.382666152578889</v>
      </c>
      <c r="FA456" s="79">
        <f t="shared" si="562"/>
        <v>11.382666152578889</v>
      </c>
      <c r="FB456">
        <f t="shared" si="541"/>
        <v>5</v>
      </c>
    </row>
    <row r="457" spans="1:158">
      <c r="A457" s="50" t="s">
        <v>941</v>
      </c>
      <c r="B457" s="51">
        <v>16</v>
      </c>
      <c r="C457" s="51">
        <v>2</v>
      </c>
      <c r="H457" s="1">
        <v>456</v>
      </c>
      <c r="I457" s="50" t="s">
        <v>736</v>
      </c>
      <c r="J457" s="53">
        <v>28</v>
      </c>
      <c r="K457" s="53">
        <v>27</v>
      </c>
      <c r="L457">
        <f t="shared" si="542"/>
        <v>34.655446902326915</v>
      </c>
      <c r="M457">
        <f t="shared" si="543"/>
        <v>23.769728648009426</v>
      </c>
      <c r="N457">
        <f t="shared" si="544"/>
        <v>26.172504656604801</v>
      </c>
      <c r="O457">
        <f t="shared" si="545"/>
        <v>27.166155414412248</v>
      </c>
      <c r="P457">
        <f t="shared" si="546"/>
        <v>22.203603311174518</v>
      </c>
      <c r="Q457" s="79">
        <f t="shared" si="547"/>
        <v>22.203603311174518</v>
      </c>
      <c r="R457">
        <f t="shared" si="548"/>
        <v>5</v>
      </c>
      <c r="W457" s="50" t="s">
        <v>746</v>
      </c>
      <c r="X457" s="53">
        <v>28</v>
      </c>
      <c r="Y457" s="53">
        <v>27</v>
      </c>
      <c r="Z457">
        <f t="shared" si="563"/>
        <v>33.64836548779153</v>
      </c>
      <c r="AA457">
        <f t="shared" si="564"/>
        <v>20.60039146696689</v>
      </c>
      <c r="AB457">
        <f t="shared" si="565"/>
        <v>24.097378754947268</v>
      </c>
      <c r="AC457">
        <f t="shared" si="566"/>
        <v>27.55449146690971</v>
      </c>
      <c r="AD457">
        <f t="shared" si="567"/>
        <v>16.066814096261066</v>
      </c>
      <c r="AE457" s="79">
        <f t="shared" si="549"/>
        <v>16.066814096261066</v>
      </c>
      <c r="AF457">
        <f t="shared" si="617"/>
        <v>5</v>
      </c>
      <c r="AK457" s="50" t="s">
        <v>746</v>
      </c>
      <c r="AL457" s="53">
        <v>28</v>
      </c>
      <c r="AM457" s="53">
        <v>27</v>
      </c>
      <c r="AN457">
        <f t="shared" si="568"/>
        <v>29.466617983239736</v>
      </c>
      <c r="AO457">
        <f t="shared" si="569"/>
        <v>21.458407937213607</v>
      </c>
      <c r="AP457">
        <f t="shared" si="570"/>
        <v>24.332836529301613</v>
      </c>
      <c r="AQ457">
        <f t="shared" si="571"/>
        <v>27.008229198281192</v>
      </c>
      <c r="AR457">
        <f t="shared" si="572"/>
        <v>14.982117490684981</v>
      </c>
      <c r="AS457" s="79">
        <f t="shared" si="550"/>
        <v>14.982117490684981</v>
      </c>
      <c r="AT457">
        <f t="shared" si="573"/>
        <v>5</v>
      </c>
      <c r="AY457" s="50" t="s">
        <v>746</v>
      </c>
      <c r="AZ457" s="53">
        <v>28</v>
      </c>
      <c r="BA457" s="53">
        <v>27</v>
      </c>
      <c r="BB457">
        <f t="shared" si="574"/>
        <v>25.258689048227435</v>
      </c>
      <c r="BC457">
        <f t="shared" si="575"/>
        <v>20.473899374380977</v>
      </c>
      <c r="BD457">
        <f t="shared" si="576"/>
        <v>24.794038216185541</v>
      </c>
      <c r="BE457">
        <f t="shared" si="577"/>
        <v>27.008229198281192</v>
      </c>
      <c r="BF457">
        <f t="shared" si="578"/>
        <v>13.902285356610173</v>
      </c>
      <c r="BG457" s="79">
        <f t="shared" si="551"/>
        <v>13.902285356610173</v>
      </c>
      <c r="BH457">
        <f t="shared" si="579"/>
        <v>5</v>
      </c>
      <c r="BM457" s="50" t="s">
        <v>746</v>
      </c>
      <c r="BN457" s="53">
        <v>28</v>
      </c>
      <c r="BO457" s="53">
        <v>27</v>
      </c>
      <c r="BP457">
        <f t="shared" si="580"/>
        <v>24.02250227312728</v>
      </c>
      <c r="BQ457">
        <f t="shared" si="581"/>
        <v>21.437597359731726</v>
      </c>
      <c r="BR457">
        <f t="shared" si="582"/>
        <v>24.800723261146871</v>
      </c>
      <c r="BS457">
        <f t="shared" si="583"/>
        <v>27.640911707105467</v>
      </c>
      <c r="BT457">
        <f t="shared" si="584"/>
        <v>9.3769060766217667</v>
      </c>
      <c r="BU457" s="79">
        <f t="shared" si="552"/>
        <v>9.3769060766217667</v>
      </c>
      <c r="BV457">
        <f t="shared" si="585"/>
        <v>5</v>
      </c>
      <c r="CA457" s="50" t="s">
        <v>746</v>
      </c>
      <c r="CB457" s="53">
        <v>28</v>
      </c>
      <c r="CC457" s="53">
        <v>27</v>
      </c>
      <c r="CD457">
        <f t="shared" si="586"/>
        <v>23.26445708673003</v>
      </c>
      <c r="CE457">
        <f t="shared" si="587"/>
        <v>22.620067588911702</v>
      </c>
      <c r="CF457">
        <f t="shared" si="588"/>
        <v>25.014436312407103</v>
      </c>
      <c r="CG457">
        <f t="shared" si="589"/>
        <v>27.640911707105467</v>
      </c>
      <c r="CH457">
        <f t="shared" si="590"/>
        <v>5.0075032949256704</v>
      </c>
      <c r="CI457" s="79">
        <f t="shared" si="553"/>
        <v>5.0075032949256704</v>
      </c>
      <c r="CJ457">
        <f t="shared" si="591"/>
        <v>5</v>
      </c>
      <c r="CO457" s="50" t="s">
        <v>746</v>
      </c>
      <c r="CP457" s="53">
        <v>28</v>
      </c>
      <c r="CQ457" s="53">
        <v>27</v>
      </c>
      <c r="CR457">
        <f t="shared" si="592"/>
        <v>22.249665926221489</v>
      </c>
      <c r="CS457">
        <f t="shared" si="593"/>
        <v>22.901105322669473</v>
      </c>
      <c r="CT457">
        <f t="shared" si="594"/>
        <v>27.689931311279718</v>
      </c>
      <c r="CU457">
        <f t="shared" si="595"/>
        <v>27.640911707105467</v>
      </c>
      <c r="CV457">
        <f t="shared" si="596"/>
        <v>1.3758964721990536</v>
      </c>
      <c r="CW457" s="79">
        <f t="shared" si="554"/>
        <v>1.3758964721990536</v>
      </c>
      <c r="CX457">
        <f t="shared" si="555"/>
        <v>5</v>
      </c>
      <c r="DC457" s="50" t="s">
        <v>746</v>
      </c>
      <c r="DD457" s="53">
        <v>28</v>
      </c>
      <c r="DE457" s="53">
        <v>27</v>
      </c>
      <c r="DF457">
        <f t="shared" si="597"/>
        <v>21.626416914232383</v>
      </c>
      <c r="DG457">
        <f t="shared" si="598"/>
        <v>22.865178413327378</v>
      </c>
      <c r="DH457">
        <f t="shared" si="599"/>
        <v>33.949842955856305</v>
      </c>
      <c r="DI457">
        <f t="shared" si="600"/>
        <v>24.948506859067393</v>
      </c>
      <c r="DJ457">
        <f t="shared" si="601"/>
        <v>1.4119883954020671</v>
      </c>
      <c r="DK457" s="79">
        <f t="shared" si="556"/>
        <v>1.4119883954020671</v>
      </c>
      <c r="DL457">
        <f t="shared" si="557"/>
        <v>5</v>
      </c>
      <c r="DQ457" s="50" t="s">
        <v>746</v>
      </c>
      <c r="DR457" s="53">
        <v>28</v>
      </c>
      <c r="DS457" s="53">
        <v>27</v>
      </c>
      <c r="DT457">
        <f t="shared" si="602"/>
        <v>20.900953691431589</v>
      </c>
      <c r="DU457">
        <f t="shared" si="603"/>
        <v>23.190088477183163</v>
      </c>
      <c r="DV457">
        <f t="shared" si="604"/>
        <v>33.441457291149732</v>
      </c>
      <c r="DW457">
        <f t="shared" si="605"/>
        <v>24.845782146328894</v>
      </c>
      <c r="DX457">
        <f t="shared" si="606"/>
        <v>1.2877272067496299</v>
      </c>
      <c r="DY457" s="79">
        <f t="shared" si="558"/>
        <v>1.2877272067496299</v>
      </c>
      <c r="DZ457">
        <f t="shared" si="559"/>
        <v>5</v>
      </c>
      <c r="EE457" s="50" t="s">
        <v>746</v>
      </c>
      <c r="EF457" s="53">
        <v>28</v>
      </c>
      <c r="EG457" s="53">
        <v>27</v>
      </c>
      <c r="EH457">
        <f t="shared" si="607"/>
        <v>21.208637408381357</v>
      </c>
      <c r="EI457">
        <f t="shared" si="608"/>
        <v>22.901713824772951</v>
      </c>
      <c r="EJ457">
        <f t="shared" si="609"/>
        <v>33.441457291149732</v>
      </c>
      <c r="EK457">
        <f t="shared" si="610"/>
        <v>24.845782146328894</v>
      </c>
      <c r="EL457">
        <f t="shared" si="611"/>
        <v>1.1213369079206703</v>
      </c>
      <c r="EM457" s="79">
        <f t="shared" si="560"/>
        <v>1.1213369079206703</v>
      </c>
      <c r="EN457">
        <f t="shared" si="561"/>
        <v>5</v>
      </c>
      <c r="ES457" s="50" t="s">
        <v>746</v>
      </c>
      <c r="ET457" s="53">
        <v>28</v>
      </c>
      <c r="EU457" s="53">
        <v>27</v>
      </c>
      <c r="EV457">
        <f t="shared" si="612"/>
        <v>21.223216595328704</v>
      </c>
      <c r="EW457">
        <f t="shared" si="613"/>
        <v>22.969927500333736</v>
      </c>
      <c r="EX457">
        <f t="shared" si="614"/>
        <v>33.441457291149732</v>
      </c>
      <c r="EY457">
        <f t="shared" si="615"/>
        <v>24.845782146328894</v>
      </c>
      <c r="EZ457">
        <f t="shared" si="616"/>
        <v>1.1213369079206703</v>
      </c>
      <c r="FA457" s="79">
        <f t="shared" si="562"/>
        <v>1.1213369079206703</v>
      </c>
      <c r="FB457">
        <f t="shared" si="541"/>
        <v>5</v>
      </c>
    </row>
    <row r="458" spans="1:158">
      <c r="A458" s="50" t="s">
        <v>943</v>
      </c>
      <c r="B458" s="51">
        <v>12</v>
      </c>
      <c r="C458" s="51">
        <v>13</v>
      </c>
      <c r="H458" s="1">
        <v>457</v>
      </c>
      <c r="I458" s="50" t="s">
        <v>1162</v>
      </c>
      <c r="J458" s="53">
        <v>12</v>
      </c>
      <c r="K458" s="53">
        <v>13</v>
      </c>
      <c r="L458">
        <f t="shared" si="542"/>
        <v>13.45362404707371</v>
      </c>
      <c r="M458">
        <f t="shared" si="543"/>
        <v>10.63014581273465</v>
      </c>
      <c r="N458">
        <f t="shared" si="544"/>
        <v>14.866068747318506</v>
      </c>
      <c r="O458">
        <f t="shared" si="545"/>
        <v>15.556349186104045</v>
      </c>
      <c r="P458">
        <f t="shared" si="546"/>
        <v>2.2360679774997898</v>
      </c>
      <c r="Q458" s="79">
        <f t="shared" si="547"/>
        <v>2.2360679774997898</v>
      </c>
      <c r="R458">
        <f t="shared" si="548"/>
        <v>5</v>
      </c>
      <c r="W458" s="50" t="s">
        <v>752</v>
      </c>
      <c r="X458" s="53">
        <v>28</v>
      </c>
      <c r="Y458" s="53">
        <v>27</v>
      </c>
      <c r="Z458">
        <f t="shared" si="563"/>
        <v>33.64836548779153</v>
      </c>
      <c r="AA458">
        <f t="shared" si="564"/>
        <v>20.60039146696689</v>
      </c>
      <c r="AB458">
        <f t="shared" si="565"/>
        <v>24.097378754947268</v>
      </c>
      <c r="AC458">
        <f t="shared" si="566"/>
        <v>27.55449146690971</v>
      </c>
      <c r="AD458">
        <f t="shared" si="567"/>
        <v>16.066814096261066</v>
      </c>
      <c r="AE458" s="79">
        <f t="shared" si="549"/>
        <v>16.066814096261066</v>
      </c>
      <c r="AF458">
        <f t="shared" si="617"/>
        <v>5</v>
      </c>
      <c r="AK458" s="50" t="s">
        <v>752</v>
      </c>
      <c r="AL458" s="53">
        <v>28</v>
      </c>
      <c r="AM458" s="53">
        <v>27</v>
      </c>
      <c r="AN458">
        <f t="shared" si="568"/>
        <v>29.466617983239736</v>
      </c>
      <c r="AO458">
        <f t="shared" si="569"/>
        <v>21.458407937213607</v>
      </c>
      <c r="AP458">
        <f t="shared" si="570"/>
        <v>24.332836529301613</v>
      </c>
      <c r="AQ458">
        <f t="shared" si="571"/>
        <v>27.008229198281192</v>
      </c>
      <c r="AR458">
        <f t="shared" si="572"/>
        <v>14.982117490684981</v>
      </c>
      <c r="AS458" s="79">
        <f t="shared" si="550"/>
        <v>14.982117490684981</v>
      </c>
      <c r="AT458">
        <f t="shared" si="573"/>
        <v>5</v>
      </c>
      <c r="AY458" s="50" t="s">
        <v>752</v>
      </c>
      <c r="AZ458" s="53">
        <v>28</v>
      </c>
      <c r="BA458" s="53">
        <v>27</v>
      </c>
      <c r="BB458">
        <f t="shared" si="574"/>
        <v>25.258689048227435</v>
      </c>
      <c r="BC458">
        <f t="shared" si="575"/>
        <v>20.473899374380977</v>
      </c>
      <c r="BD458">
        <f t="shared" si="576"/>
        <v>24.794038216185541</v>
      </c>
      <c r="BE458">
        <f t="shared" si="577"/>
        <v>27.008229198281192</v>
      </c>
      <c r="BF458">
        <f t="shared" si="578"/>
        <v>13.902285356610173</v>
      </c>
      <c r="BG458" s="79">
        <f t="shared" si="551"/>
        <v>13.902285356610173</v>
      </c>
      <c r="BH458">
        <f t="shared" si="579"/>
        <v>5</v>
      </c>
      <c r="BM458" s="50" t="s">
        <v>752</v>
      </c>
      <c r="BN458" s="53">
        <v>28</v>
      </c>
      <c r="BO458" s="53">
        <v>27</v>
      </c>
      <c r="BP458">
        <f t="shared" si="580"/>
        <v>24.02250227312728</v>
      </c>
      <c r="BQ458">
        <f t="shared" si="581"/>
        <v>21.437597359731726</v>
      </c>
      <c r="BR458">
        <f t="shared" si="582"/>
        <v>24.800723261146871</v>
      </c>
      <c r="BS458">
        <f t="shared" si="583"/>
        <v>27.640911707105467</v>
      </c>
      <c r="BT458">
        <f t="shared" si="584"/>
        <v>9.3769060766217667</v>
      </c>
      <c r="BU458" s="79">
        <f t="shared" si="552"/>
        <v>9.3769060766217667</v>
      </c>
      <c r="BV458">
        <f t="shared" si="585"/>
        <v>5</v>
      </c>
      <c r="CA458" s="50" t="s">
        <v>752</v>
      </c>
      <c r="CB458" s="53">
        <v>28</v>
      </c>
      <c r="CC458" s="53">
        <v>27</v>
      </c>
      <c r="CD458">
        <f t="shared" si="586"/>
        <v>23.26445708673003</v>
      </c>
      <c r="CE458">
        <f t="shared" si="587"/>
        <v>22.620067588911702</v>
      </c>
      <c r="CF458">
        <f t="shared" si="588"/>
        <v>25.014436312407103</v>
      </c>
      <c r="CG458">
        <f t="shared" si="589"/>
        <v>27.640911707105467</v>
      </c>
      <c r="CH458">
        <f t="shared" si="590"/>
        <v>5.0075032949256704</v>
      </c>
      <c r="CI458" s="79">
        <f t="shared" si="553"/>
        <v>5.0075032949256704</v>
      </c>
      <c r="CJ458">
        <f t="shared" si="591"/>
        <v>5</v>
      </c>
      <c r="CO458" s="50" t="s">
        <v>752</v>
      </c>
      <c r="CP458" s="53">
        <v>28</v>
      </c>
      <c r="CQ458" s="53">
        <v>27</v>
      </c>
      <c r="CR458">
        <f t="shared" si="592"/>
        <v>22.249665926221489</v>
      </c>
      <c r="CS458">
        <f t="shared" si="593"/>
        <v>22.901105322669473</v>
      </c>
      <c r="CT458">
        <f t="shared" si="594"/>
        <v>27.689931311279718</v>
      </c>
      <c r="CU458">
        <f t="shared" si="595"/>
        <v>27.640911707105467</v>
      </c>
      <c r="CV458">
        <f t="shared" si="596"/>
        <v>1.3758964721990536</v>
      </c>
      <c r="CW458" s="79">
        <f t="shared" si="554"/>
        <v>1.3758964721990536</v>
      </c>
      <c r="CX458">
        <f t="shared" si="555"/>
        <v>5</v>
      </c>
      <c r="DC458" s="50" t="s">
        <v>752</v>
      </c>
      <c r="DD458" s="53">
        <v>28</v>
      </c>
      <c r="DE458" s="53">
        <v>27</v>
      </c>
      <c r="DF458">
        <f t="shared" si="597"/>
        <v>21.626416914232383</v>
      </c>
      <c r="DG458">
        <f t="shared" si="598"/>
        <v>22.865178413327378</v>
      </c>
      <c r="DH458">
        <f t="shared" si="599"/>
        <v>33.949842955856305</v>
      </c>
      <c r="DI458">
        <f t="shared" si="600"/>
        <v>24.948506859067393</v>
      </c>
      <c r="DJ458">
        <f t="shared" si="601"/>
        <v>1.4119883954020671</v>
      </c>
      <c r="DK458" s="79">
        <f t="shared" si="556"/>
        <v>1.4119883954020671</v>
      </c>
      <c r="DL458">
        <f t="shared" si="557"/>
        <v>5</v>
      </c>
      <c r="DQ458" s="50" t="s">
        <v>752</v>
      </c>
      <c r="DR458" s="53">
        <v>28</v>
      </c>
      <c r="DS458" s="53">
        <v>27</v>
      </c>
      <c r="DT458">
        <f t="shared" si="602"/>
        <v>20.900953691431589</v>
      </c>
      <c r="DU458">
        <f t="shared" si="603"/>
        <v>23.190088477183163</v>
      </c>
      <c r="DV458">
        <f t="shared" si="604"/>
        <v>33.441457291149732</v>
      </c>
      <c r="DW458">
        <f t="shared" si="605"/>
        <v>24.845782146328894</v>
      </c>
      <c r="DX458">
        <f t="shared" si="606"/>
        <v>1.2877272067496299</v>
      </c>
      <c r="DY458" s="79">
        <f t="shared" si="558"/>
        <v>1.2877272067496299</v>
      </c>
      <c r="DZ458">
        <f t="shared" si="559"/>
        <v>5</v>
      </c>
      <c r="EE458" s="50" t="s">
        <v>752</v>
      </c>
      <c r="EF458" s="53">
        <v>28</v>
      </c>
      <c r="EG458" s="53">
        <v>27</v>
      </c>
      <c r="EH458">
        <f t="shared" si="607"/>
        <v>21.208637408381357</v>
      </c>
      <c r="EI458">
        <f t="shared" si="608"/>
        <v>22.901713824772951</v>
      </c>
      <c r="EJ458">
        <f t="shared" si="609"/>
        <v>33.441457291149732</v>
      </c>
      <c r="EK458">
        <f t="shared" si="610"/>
        <v>24.845782146328894</v>
      </c>
      <c r="EL458">
        <f t="shared" si="611"/>
        <v>1.1213369079206703</v>
      </c>
      <c r="EM458" s="79">
        <f t="shared" si="560"/>
        <v>1.1213369079206703</v>
      </c>
      <c r="EN458">
        <f t="shared" si="561"/>
        <v>5</v>
      </c>
      <c r="ES458" s="50" t="s">
        <v>752</v>
      </c>
      <c r="ET458" s="53">
        <v>28</v>
      </c>
      <c r="EU458" s="53">
        <v>27</v>
      </c>
      <c r="EV458">
        <f t="shared" si="612"/>
        <v>21.223216595328704</v>
      </c>
      <c r="EW458">
        <f t="shared" si="613"/>
        <v>22.969927500333736</v>
      </c>
      <c r="EX458">
        <f t="shared" si="614"/>
        <v>33.441457291149732</v>
      </c>
      <c r="EY458">
        <f t="shared" si="615"/>
        <v>24.845782146328894</v>
      </c>
      <c r="EZ458">
        <f t="shared" si="616"/>
        <v>1.1213369079206703</v>
      </c>
      <c r="FA458" s="79">
        <f t="shared" si="562"/>
        <v>1.1213369079206703</v>
      </c>
      <c r="FB458">
        <f t="shared" si="541"/>
        <v>5</v>
      </c>
    </row>
    <row r="459" spans="1:158">
      <c r="A459" s="50" t="s">
        <v>945</v>
      </c>
      <c r="B459" s="51">
        <v>20</v>
      </c>
      <c r="C459" s="51">
        <v>23</v>
      </c>
      <c r="H459" s="1">
        <v>458</v>
      </c>
      <c r="I459" s="50" t="s">
        <v>413</v>
      </c>
      <c r="J459" s="53">
        <v>34</v>
      </c>
      <c r="K459" s="53">
        <v>18</v>
      </c>
      <c r="L459">
        <f t="shared" si="542"/>
        <v>34.438350715445125</v>
      </c>
      <c r="M459">
        <f t="shared" si="543"/>
        <v>19.849433241279208</v>
      </c>
      <c r="N459">
        <f t="shared" si="544"/>
        <v>32.557641192199412</v>
      </c>
      <c r="O459">
        <f t="shared" si="545"/>
        <v>33.541019662496844</v>
      </c>
      <c r="P459">
        <f t="shared" si="546"/>
        <v>24.331050121192877</v>
      </c>
      <c r="Q459" s="79">
        <f t="shared" si="547"/>
        <v>19.849433241279208</v>
      </c>
      <c r="R459">
        <f t="shared" si="548"/>
        <v>2</v>
      </c>
      <c r="W459" s="50" t="s">
        <v>754</v>
      </c>
      <c r="X459" s="53">
        <v>28</v>
      </c>
      <c r="Y459" s="53">
        <v>27</v>
      </c>
      <c r="Z459">
        <f t="shared" si="563"/>
        <v>33.64836548779153</v>
      </c>
      <c r="AA459">
        <f t="shared" si="564"/>
        <v>20.60039146696689</v>
      </c>
      <c r="AB459">
        <f t="shared" si="565"/>
        <v>24.097378754947268</v>
      </c>
      <c r="AC459">
        <f t="shared" si="566"/>
        <v>27.55449146690971</v>
      </c>
      <c r="AD459">
        <f t="shared" si="567"/>
        <v>16.066814096261066</v>
      </c>
      <c r="AE459" s="79">
        <f t="shared" si="549"/>
        <v>16.066814096261066</v>
      </c>
      <c r="AF459">
        <f t="shared" si="617"/>
        <v>5</v>
      </c>
      <c r="AK459" s="50" t="s">
        <v>754</v>
      </c>
      <c r="AL459" s="53">
        <v>28</v>
      </c>
      <c r="AM459" s="53">
        <v>27</v>
      </c>
      <c r="AN459">
        <f t="shared" si="568"/>
        <v>29.466617983239736</v>
      </c>
      <c r="AO459">
        <f t="shared" si="569"/>
        <v>21.458407937213607</v>
      </c>
      <c r="AP459">
        <f t="shared" si="570"/>
        <v>24.332836529301613</v>
      </c>
      <c r="AQ459">
        <f t="shared" si="571"/>
        <v>27.008229198281192</v>
      </c>
      <c r="AR459">
        <f t="shared" si="572"/>
        <v>14.982117490684981</v>
      </c>
      <c r="AS459" s="79">
        <f t="shared" si="550"/>
        <v>14.982117490684981</v>
      </c>
      <c r="AT459">
        <f t="shared" si="573"/>
        <v>5</v>
      </c>
      <c r="AY459" s="50" t="s">
        <v>754</v>
      </c>
      <c r="AZ459" s="53">
        <v>28</v>
      </c>
      <c r="BA459" s="53">
        <v>27</v>
      </c>
      <c r="BB459">
        <f t="shared" si="574"/>
        <v>25.258689048227435</v>
      </c>
      <c r="BC459">
        <f t="shared" si="575"/>
        <v>20.473899374380977</v>
      </c>
      <c r="BD459">
        <f t="shared" si="576"/>
        <v>24.794038216185541</v>
      </c>
      <c r="BE459">
        <f t="shared" si="577"/>
        <v>27.008229198281192</v>
      </c>
      <c r="BF459">
        <f t="shared" si="578"/>
        <v>13.902285356610173</v>
      </c>
      <c r="BG459" s="79">
        <f t="shared" si="551"/>
        <v>13.902285356610173</v>
      </c>
      <c r="BH459">
        <f t="shared" si="579"/>
        <v>5</v>
      </c>
      <c r="BM459" s="50" t="s">
        <v>754</v>
      </c>
      <c r="BN459" s="53">
        <v>28</v>
      </c>
      <c r="BO459" s="53">
        <v>27</v>
      </c>
      <c r="BP459">
        <f t="shared" si="580"/>
        <v>24.02250227312728</v>
      </c>
      <c r="BQ459">
        <f t="shared" si="581"/>
        <v>21.437597359731726</v>
      </c>
      <c r="BR459">
        <f t="shared" si="582"/>
        <v>24.800723261146871</v>
      </c>
      <c r="BS459">
        <f t="shared" si="583"/>
        <v>27.640911707105467</v>
      </c>
      <c r="BT459">
        <f t="shared" si="584"/>
        <v>9.3769060766217667</v>
      </c>
      <c r="BU459" s="79">
        <f t="shared" si="552"/>
        <v>9.3769060766217667</v>
      </c>
      <c r="BV459">
        <f t="shared" si="585"/>
        <v>5</v>
      </c>
      <c r="CA459" s="50" t="s">
        <v>754</v>
      </c>
      <c r="CB459" s="53">
        <v>28</v>
      </c>
      <c r="CC459" s="53">
        <v>27</v>
      </c>
      <c r="CD459">
        <f t="shared" si="586"/>
        <v>23.26445708673003</v>
      </c>
      <c r="CE459">
        <f t="shared" si="587"/>
        <v>22.620067588911702</v>
      </c>
      <c r="CF459">
        <f t="shared" si="588"/>
        <v>25.014436312407103</v>
      </c>
      <c r="CG459">
        <f t="shared" si="589"/>
        <v>27.640911707105467</v>
      </c>
      <c r="CH459">
        <f t="shared" si="590"/>
        <v>5.0075032949256704</v>
      </c>
      <c r="CI459" s="79">
        <f t="shared" si="553"/>
        <v>5.0075032949256704</v>
      </c>
      <c r="CJ459">
        <f t="shared" si="591"/>
        <v>5</v>
      </c>
      <c r="CO459" s="50" t="s">
        <v>754</v>
      </c>
      <c r="CP459" s="53">
        <v>28</v>
      </c>
      <c r="CQ459" s="53">
        <v>27</v>
      </c>
      <c r="CR459">
        <f t="shared" si="592"/>
        <v>22.249665926221489</v>
      </c>
      <c r="CS459">
        <f t="shared" si="593"/>
        <v>22.901105322669473</v>
      </c>
      <c r="CT459">
        <f t="shared" si="594"/>
        <v>27.689931311279718</v>
      </c>
      <c r="CU459">
        <f t="shared" si="595"/>
        <v>27.640911707105467</v>
      </c>
      <c r="CV459">
        <f t="shared" si="596"/>
        <v>1.3758964721990536</v>
      </c>
      <c r="CW459" s="79">
        <f t="shared" si="554"/>
        <v>1.3758964721990536</v>
      </c>
      <c r="CX459">
        <f t="shared" si="555"/>
        <v>5</v>
      </c>
      <c r="DC459" s="50" t="s">
        <v>754</v>
      </c>
      <c r="DD459" s="53">
        <v>28</v>
      </c>
      <c r="DE459" s="53">
        <v>27</v>
      </c>
      <c r="DF459">
        <f t="shared" si="597"/>
        <v>21.626416914232383</v>
      </c>
      <c r="DG459">
        <f t="shared" si="598"/>
        <v>22.865178413327378</v>
      </c>
      <c r="DH459">
        <f t="shared" si="599"/>
        <v>33.949842955856305</v>
      </c>
      <c r="DI459">
        <f t="shared" si="600"/>
        <v>24.948506859067393</v>
      </c>
      <c r="DJ459">
        <f t="shared" si="601"/>
        <v>1.4119883954020671</v>
      </c>
      <c r="DK459" s="79">
        <f t="shared" si="556"/>
        <v>1.4119883954020671</v>
      </c>
      <c r="DL459">
        <f t="shared" si="557"/>
        <v>5</v>
      </c>
      <c r="DQ459" s="50" t="s">
        <v>754</v>
      </c>
      <c r="DR459" s="53">
        <v>28</v>
      </c>
      <c r="DS459" s="53">
        <v>27</v>
      </c>
      <c r="DT459">
        <f t="shared" si="602"/>
        <v>20.900953691431589</v>
      </c>
      <c r="DU459">
        <f t="shared" si="603"/>
        <v>23.190088477183163</v>
      </c>
      <c r="DV459">
        <f t="shared" si="604"/>
        <v>33.441457291149732</v>
      </c>
      <c r="DW459">
        <f t="shared" si="605"/>
        <v>24.845782146328894</v>
      </c>
      <c r="DX459">
        <f t="shared" si="606"/>
        <v>1.2877272067496299</v>
      </c>
      <c r="DY459" s="79">
        <f t="shared" si="558"/>
        <v>1.2877272067496299</v>
      </c>
      <c r="DZ459">
        <f t="shared" si="559"/>
        <v>5</v>
      </c>
      <c r="EE459" s="50" t="s">
        <v>754</v>
      </c>
      <c r="EF459" s="53">
        <v>28</v>
      </c>
      <c r="EG459" s="53">
        <v>27</v>
      </c>
      <c r="EH459">
        <f t="shared" si="607"/>
        <v>21.208637408381357</v>
      </c>
      <c r="EI459">
        <f t="shared" si="608"/>
        <v>22.901713824772951</v>
      </c>
      <c r="EJ459">
        <f t="shared" si="609"/>
        <v>33.441457291149732</v>
      </c>
      <c r="EK459">
        <f t="shared" si="610"/>
        <v>24.845782146328894</v>
      </c>
      <c r="EL459">
        <f t="shared" si="611"/>
        <v>1.1213369079206703</v>
      </c>
      <c r="EM459" s="79">
        <f t="shared" si="560"/>
        <v>1.1213369079206703</v>
      </c>
      <c r="EN459">
        <f t="shared" si="561"/>
        <v>5</v>
      </c>
      <c r="ES459" s="50" t="s">
        <v>754</v>
      </c>
      <c r="ET459" s="53">
        <v>28</v>
      </c>
      <c r="EU459" s="53">
        <v>27</v>
      </c>
      <c r="EV459">
        <f t="shared" si="612"/>
        <v>21.223216595328704</v>
      </c>
      <c r="EW459">
        <f t="shared" si="613"/>
        <v>22.969927500333736</v>
      </c>
      <c r="EX459">
        <f t="shared" si="614"/>
        <v>33.441457291149732</v>
      </c>
      <c r="EY459">
        <f t="shared" si="615"/>
        <v>24.845782146328894</v>
      </c>
      <c r="EZ459">
        <f t="shared" si="616"/>
        <v>1.1213369079206703</v>
      </c>
      <c r="FA459" s="79">
        <f t="shared" si="562"/>
        <v>1.1213369079206703</v>
      </c>
      <c r="FB459">
        <f t="shared" si="541"/>
        <v>5</v>
      </c>
    </row>
    <row r="460" spans="1:158">
      <c r="A460" s="50" t="s">
        <v>947</v>
      </c>
      <c r="B460" s="51">
        <v>12</v>
      </c>
      <c r="C460" s="51">
        <v>13</v>
      </c>
      <c r="H460" s="1">
        <v>459</v>
      </c>
      <c r="I460" s="50" t="s">
        <v>705</v>
      </c>
      <c r="J460" s="53">
        <v>19</v>
      </c>
      <c r="K460" s="53">
        <v>4</v>
      </c>
      <c r="L460">
        <f t="shared" si="542"/>
        <v>16.031219541881399</v>
      </c>
      <c r="M460">
        <f t="shared" si="543"/>
        <v>1</v>
      </c>
      <c r="N460">
        <f t="shared" si="544"/>
        <v>26.248809496813376</v>
      </c>
      <c r="O460">
        <f t="shared" si="545"/>
        <v>26.90724809414742</v>
      </c>
      <c r="P460">
        <f t="shared" si="546"/>
        <v>13.45362404707371</v>
      </c>
      <c r="Q460" s="79">
        <f t="shared" si="547"/>
        <v>1</v>
      </c>
      <c r="R460">
        <f t="shared" si="548"/>
        <v>2</v>
      </c>
      <c r="W460" s="50" t="s">
        <v>766</v>
      </c>
      <c r="X460" s="53">
        <v>38</v>
      </c>
      <c r="Y460" s="53">
        <v>28</v>
      </c>
      <c r="Z460">
        <f t="shared" si="563"/>
        <v>42.105967510556034</v>
      </c>
      <c r="AA460">
        <f t="shared" si="564"/>
        <v>26.282311778347854</v>
      </c>
      <c r="AB460">
        <f t="shared" si="565"/>
        <v>34.139275248302852</v>
      </c>
      <c r="AC460">
        <f t="shared" si="566"/>
        <v>37.566607512523674</v>
      </c>
      <c r="AD460">
        <f t="shared" si="567"/>
        <v>25.140022281852065</v>
      </c>
      <c r="AE460" s="79">
        <f t="shared" si="549"/>
        <v>25.140022281852065</v>
      </c>
      <c r="AF460">
        <f t="shared" si="617"/>
        <v>5</v>
      </c>
      <c r="AK460" s="50" t="s">
        <v>766</v>
      </c>
      <c r="AL460" s="53">
        <v>38</v>
      </c>
      <c r="AM460" s="53">
        <v>28</v>
      </c>
      <c r="AN460">
        <f t="shared" si="568"/>
        <v>37.660926769719666</v>
      </c>
      <c r="AO460">
        <f t="shared" si="569"/>
        <v>27.26673367640268</v>
      </c>
      <c r="AP460">
        <f t="shared" si="570"/>
        <v>34.371293024000636</v>
      </c>
      <c r="AQ460">
        <f t="shared" si="571"/>
        <v>37.001501470709115</v>
      </c>
      <c r="AR460">
        <f t="shared" si="572"/>
        <v>24.135806964853874</v>
      </c>
      <c r="AS460" s="79">
        <f t="shared" si="550"/>
        <v>24.135806964853874</v>
      </c>
      <c r="AT460">
        <f t="shared" si="573"/>
        <v>5</v>
      </c>
      <c r="AY460" s="50" t="s">
        <v>766</v>
      </c>
      <c r="AZ460" s="53">
        <v>38</v>
      </c>
      <c r="BA460" s="53">
        <v>28</v>
      </c>
      <c r="BB460">
        <f t="shared" si="574"/>
        <v>32.662565427091678</v>
      </c>
      <c r="BC460">
        <f t="shared" si="575"/>
        <v>26.583463951454441</v>
      </c>
      <c r="BD460">
        <f t="shared" si="576"/>
        <v>34.835416400922625</v>
      </c>
      <c r="BE460">
        <f t="shared" si="577"/>
        <v>37.001501470709115</v>
      </c>
      <c r="BF460">
        <f t="shared" si="578"/>
        <v>22.871085374258428</v>
      </c>
      <c r="BG460" s="79">
        <f t="shared" si="551"/>
        <v>22.871085374258428</v>
      </c>
      <c r="BH460">
        <f t="shared" si="579"/>
        <v>5</v>
      </c>
      <c r="BM460" s="50" t="s">
        <v>766</v>
      </c>
      <c r="BN460" s="53">
        <v>38</v>
      </c>
      <c r="BO460" s="53">
        <v>28</v>
      </c>
      <c r="BP460">
        <f t="shared" si="580"/>
        <v>32.280521553072923</v>
      </c>
      <c r="BQ460">
        <f t="shared" si="581"/>
        <v>27.086590085242857</v>
      </c>
      <c r="BR460">
        <f t="shared" si="582"/>
        <v>34.843269111493996</v>
      </c>
      <c r="BS460">
        <f t="shared" si="583"/>
        <v>37.48626415101937</v>
      </c>
      <c r="BT460">
        <f t="shared" si="584"/>
        <v>18.966221984090193</v>
      </c>
      <c r="BU460" s="79">
        <f t="shared" si="552"/>
        <v>18.966221984090193</v>
      </c>
      <c r="BV460">
        <f t="shared" si="585"/>
        <v>5</v>
      </c>
      <c r="CA460" s="50" t="s">
        <v>766</v>
      </c>
      <c r="CB460" s="53">
        <v>38</v>
      </c>
      <c r="CC460" s="53">
        <v>28</v>
      </c>
      <c r="CD460">
        <f t="shared" si="586"/>
        <v>31.928647063104677</v>
      </c>
      <c r="CE460">
        <f t="shared" si="587"/>
        <v>28.46294355439953</v>
      </c>
      <c r="CF460">
        <f t="shared" si="588"/>
        <v>35.057066136336495</v>
      </c>
      <c r="CG460">
        <f t="shared" si="589"/>
        <v>37.48626415101937</v>
      </c>
      <c r="CH460">
        <f t="shared" si="590"/>
        <v>14.855917258408901</v>
      </c>
      <c r="CI460" s="79">
        <f t="shared" si="553"/>
        <v>14.855917258408901</v>
      </c>
      <c r="CJ460">
        <f t="shared" si="591"/>
        <v>5</v>
      </c>
      <c r="CO460" s="50" t="s">
        <v>766</v>
      </c>
      <c r="CP460" s="53">
        <v>38</v>
      </c>
      <c r="CQ460" s="53">
        <v>28</v>
      </c>
      <c r="CR460">
        <f t="shared" si="592"/>
        <v>30.946597592117644</v>
      </c>
      <c r="CS460">
        <f t="shared" si="593"/>
        <v>28.981211586129383</v>
      </c>
      <c r="CT460">
        <f t="shared" si="594"/>
        <v>37.232084676571482</v>
      </c>
      <c r="CU460">
        <f t="shared" si="595"/>
        <v>37.48626415101937</v>
      </c>
      <c r="CV460">
        <f t="shared" si="596"/>
        <v>11.413863005232269</v>
      </c>
      <c r="CW460" s="79">
        <f t="shared" si="554"/>
        <v>11.413863005232269</v>
      </c>
      <c r="CX460">
        <f t="shared" si="555"/>
        <v>5</v>
      </c>
      <c r="DC460" s="50" t="s">
        <v>766</v>
      </c>
      <c r="DD460" s="53">
        <v>38</v>
      </c>
      <c r="DE460" s="53">
        <v>28</v>
      </c>
      <c r="DF460">
        <f t="shared" si="597"/>
        <v>30.354324833673974</v>
      </c>
      <c r="DG460">
        <f t="shared" si="598"/>
        <v>28.892209679138286</v>
      </c>
      <c r="DH460">
        <f t="shared" si="599"/>
        <v>42.599702978627754</v>
      </c>
      <c r="DI460">
        <f t="shared" si="600"/>
        <v>34.996393844751104</v>
      </c>
      <c r="DJ460">
        <f t="shared" si="601"/>
        <v>11.459121613315309</v>
      </c>
      <c r="DK460" s="79">
        <f t="shared" si="556"/>
        <v>11.459121613315309</v>
      </c>
      <c r="DL460">
        <f t="shared" si="557"/>
        <v>5</v>
      </c>
      <c r="DQ460" s="50" t="s">
        <v>766</v>
      </c>
      <c r="DR460" s="53">
        <v>38</v>
      </c>
      <c r="DS460" s="53">
        <v>28</v>
      </c>
      <c r="DT460">
        <f t="shared" si="602"/>
        <v>29.703834013328443</v>
      </c>
      <c r="DU460">
        <f t="shared" si="603"/>
        <v>29.474885989187189</v>
      </c>
      <c r="DV460">
        <f t="shared" si="604"/>
        <v>41.94665114103617</v>
      </c>
      <c r="DW460">
        <f t="shared" si="605"/>
        <v>34.893520722661897</v>
      </c>
      <c r="DX460">
        <f t="shared" si="606"/>
        <v>11.332776632361693</v>
      </c>
      <c r="DY460" s="79">
        <f t="shared" si="558"/>
        <v>11.332776632361693</v>
      </c>
      <c r="DZ460">
        <f t="shared" si="559"/>
        <v>5</v>
      </c>
      <c r="EE460" s="50" t="s">
        <v>766</v>
      </c>
      <c r="EF460" s="53">
        <v>38</v>
      </c>
      <c r="EG460" s="53">
        <v>28</v>
      </c>
      <c r="EH460">
        <f t="shared" si="607"/>
        <v>29.976199468581623</v>
      </c>
      <c r="EI460">
        <f t="shared" si="608"/>
        <v>29.00842112352543</v>
      </c>
      <c r="EJ460">
        <f t="shared" si="609"/>
        <v>41.94665114103617</v>
      </c>
      <c r="EK460">
        <f t="shared" si="610"/>
        <v>34.893520722661897</v>
      </c>
      <c r="EL460">
        <f t="shared" si="611"/>
        <v>11.17120665376239</v>
      </c>
      <c r="EM460" s="79">
        <f t="shared" si="560"/>
        <v>11.17120665376239</v>
      </c>
      <c r="EN460">
        <f t="shared" si="561"/>
        <v>5</v>
      </c>
      <c r="ES460" s="50" t="s">
        <v>766</v>
      </c>
      <c r="ET460" s="53">
        <v>38</v>
      </c>
      <c r="EU460" s="53">
        <v>28</v>
      </c>
      <c r="EV460">
        <f t="shared" si="612"/>
        <v>29.957609975968307</v>
      </c>
      <c r="EW460">
        <f t="shared" si="613"/>
        <v>28.992532426998991</v>
      </c>
      <c r="EX460">
        <f t="shared" si="614"/>
        <v>41.94665114103617</v>
      </c>
      <c r="EY460">
        <f t="shared" si="615"/>
        <v>34.893520722661897</v>
      </c>
      <c r="EZ460">
        <f t="shared" si="616"/>
        <v>11.17120665376239</v>
      </c>
      <c r="FA460" s="79">
        <f t="shared" si="562"/>
        <v>11.17120665376239</v>
      </c>
      <c r="FB460">
        <f t="shared" si="541"/>
        <v>5</v>
      </c>
    </row>
    <row r="461" spans="1:158">
      <c r="A461" s="50" t="s">
        <v>949</v>
      </c>
      <c r="B461" s="51">
        <v>32</v>
      </c>
      <c r="C461" s="51">
        <v>7</v>
      </c>
      <c r="H461" s="1">
        <v>460</v>
      </c>
      <c r="I461" s="50" t="s">
        <v>820</v>
      </c>
      <c r="J461" s="53">
        <v>19</v>
      </c>
      <c r="K461" s="53">
        <v>13</v>
      </c>
      <c r="L461">
        <f t="shared" si="542"/>
        <v>18.867962264113206</v>
      </c>
      <c r="M461">
        <f t="shared" si="543"/>
        <v>8</v>
      </c>
      <c r="N461">
        <f t="shared" si="544"/>
        <v>20.248456731316587</v>
      </c>
      <c r="O461">
        <f t="shared" si="545"/>
        <v>21.095023109728988</v>
      </c>
      <c r="P461">
        <f t="shared" si="546"/>
        <v>9.0553851381374173</v>
      </c>
      <c r="Q461" s="79">
        <f t="shared" si="547"/>
        <v>8</v>
      </c>
      <c r="R461">
        <f t="shared" si="548"/>
        <v>2</v>
      </c>
      <c r="W461" s="50" t="s">
        <v>767</v>
      </c>
      <c r="X461" s="53">
        <v>16</v>
      </c>
      <c r="Y461" s="53">
        <v>2</v>
      </c>
      <c r="Z461">
        <f t="shared" si="563"/>
        <v>12.880702620587124</v>
      </c>
      <c r="AA461">
        <f t="shared" si="564"/>
        <v>7.8384305445849467</v>
      </c>
      <c r="AB461">
        <f t="shared" si="565"/>
        <v>26.631410960806861</v>
      </c>
      <c r="AC461">
        <f t="shared" si="566"/>
        <v>24.601829200285088</v>
      </c>
      <c r="AD461">
        <f t="shared" si="567"/>
        <v>15.113509064061011</v>
      </c>
      <c r="AE461" s="79">
        <f t="shared" si="549"/>
        <v>7.8384305445849467</v>
      </c>
      <c r="AF461">
        <f t="shared" si="617"/>
        <v>2</v>
      </c>
      <c r="AK461" s="50" t="s">
        <v>767</v>
      </c>
      <c r="AL461" s="53">
        <v>16</v>
      </c>
      <c r="AM461" s="53">
        <v>2</v>
      </c>
      <c r="AN461">
        <f t="shared" si="568"/>
        <v>9.0884940615146697</v>
      </c>
      <c r="AO461">
        <f t="shared" si="569"/>
        <v>6.836602470516465</v>
      </c>
      <c r="AP461">
        <f t="shared" si="570"/>
        <v>26.932133357565917</v>
      </c>
      <c r="AQ461">
        <f t="shared" si="571"/>
        <v>23.800093370297709</v>
      </c>
      <c r="AR461">
        <f t="shared" si="572"/>
        <v>15.963411634255658</v>
      </c>
      <c r="AS461" s="79">
        <f t="shared" si="550"/>
        <v>6.836602470516465</v>
      </c>
      <c r="AT461">
        <f t="shared" si="573"/>
        <v>2</v>
      </c>
      <c r="AY461" s="50" t="s">
        <v>767</v>
      </c>
      <c r="AZ461" s="53">
        <v>16</v>
      </c>
      <c r="BA461" s="53">
        <v>2</v>
      </c>
      <c r="BB461">
        <f t="shared" si="574"/>
        <v>4.7818175723300653</v>
      </c>
      <c r="BC461">
        <f t="shared" si="575"/>
        <v>7.4842427046614253</v>
      </c>
      <c r="BD461">
        <f t="shared" si="576"/>
        <v>26.951129452727375</v>
      </c>
      <c r="BE461">
        <f t="shared" si="577"/>
        <v>23.800093370297709</v>
      </c>
      <c r="BF461">
        <f t="shared" si="578"/>
        <v>15.994217758822018</v>
      </c>
      <c r="BG461" s="79">
        <f t="shared" si="551"/>
        <v>4.7818175723300653</v>
      </c>
      <c r="BH461">
        <f t="shared" si="579"/>
        <v>1</v>
      </c>
      <c r="BM461" s="50" t="s">
        <v>767</v>
      </c>
      <c r="BN461" s="53">
        <v>16</v>
      </c>
      <c r="BO461" s="53">
        <v>2</v>
      </c>
      <c r="BP461">
        <f t="shared" si="580"/>
        <v>8.7107251134681842</v>
      </c>
      <c r="BQ461">
        <f t="shared" si="581"/>
        <v>7.0869398161672441</v>
      </c>
      <c r="BR461">
        <f t="shared" si="582"/>
        <v>26.876068632149149</v>
      </c>
      <c r="BS461">
        <f t="shared" si="583"/>
        <v>21.251352898109804</v>
      </c>
      <c r="BT461">
        <f t="shared" si="584"/>
        <v>20.589205390927216</v>
      </c>
      <c r="BU461" s="79">
        <f t="shared" si="552"/>
        <v>7.0869398161672441</v>
      </c>
      <c r="BV461">
        <v>2</v>
      </c>
      <c r="CA461" s="50" t="s">
        <v>767</v>
      </c>
      <c r="CB461" s="53">
        <v>16</v>
      </c>
      <c r="CC461" s="53">
        <v>2</v>
      </c>
      <c r="CD461">
        <f t="shared" si="586"/>
        <v>10.838537794384585</v>
      </c>
      <c r="CE461">
        <f t="shared" si="587"/>
        <v>5.6680311658400226</v>
      </c>
      <c r="CF461">
        <f t="shared" si="588"/>
        <v>26.960766748582483</v>
      </c>
      <c r="CG461">
        <f t="shared" si="589"/>
        <v>21.251352898109804</v>
      </c>
      <c r="CH461">
        <f t="shared" si="590"/>
        <v>24.029022654879068</v>
      </c>
      <c r="CI461" s="79">
        <f t="shared" si="553"/>
        <v>5.6680311658400226</v>
      </c>
      <c r="CJ461">
        <f t="shared" si="591"/>
        <v>2</v>
      </c>
      <c r="CO461" s="50" t="s">
        <v>767</v>
      </c>
      <c r="CP461" s="53">
        <v>16</v>
      </c>
      <c r="CQ461" s="53">
        <v>2</v>
      </c>
      <c r="CR461">
        <f t="shared" si="592"/>
        <v>11.176636304741315</v>
      </c>
      <c r="CS461">
        <f t="shared" si="593"/>
        <v>5.0804158294375856</v>
      </c>
      <c r="CT461">
        <f t="shared" si="594"/>
        <v>17.738934466742609</v>
      </c>
      <c r="CU461">
        <f t="shared" si="595"/>
        <v>21.251352898109804</v>
      </c>
      <c r="CV461">
        <f t="shared" si="596"/>
        <v>26.878675278037974</v>
      </c>
      <c r="CW461" s="79">
        <f t="shared" si="554"/>
        <v>5.0804158294375856</v>
      </c>
      <c r="CX461">
        <f t="shared" si="555"/>
        <v>2</v>
      </c>
      <c r="DC461" s="50" t="s">
        <v>767</v>
      </c>
      <c r="DD461" s="53">
        <v>16</v>
      </c>
      <c r="DE461" s="53">
        <v>2</v>
      </c>
      <c r="DF461">
        <f t="shared" si="597"/>
        <v>11.472020675896491</v>
      </c>
      <c r="DG461">
        <f t="shared" si="598"/>
        <v>5.1778465140724474</v>
      </c>
      <c r="DH461">
        <f t="shared" si="599"/>
        <v>14.178166600774096</v>
      </c>
      <c r="DI461">
        <f t="shared" si="600"/>
        <v>26.4490397870496</v>
      </c>
      <c r="DJ461">
        <f t="shared" si="601"/>
        <v>26.942362694996707</v>
      </c>
      <c r="DK461" s="79">
        <f t="shared" si="556"/>
        <v>5.1778465140724474</v>
      </c>
      <c r="DL461">
        <f t="shared" si="557"/>
        <v>2</v>
      </c>
      <c r="DQ461" s="50" t="s">
        <v>767</v>
      </c>
      <c r="DR461" s="53">
        <v>16</v>
      </c>
      <c r="DS461" s="53">
        <v>2</v>
      </c>
      <c r="DT461">
        <f t="shared" si="602"/>
        <v>12.0269709624397</v>
      </c>
      <c r="DU461">
        <f t="shared" si="603"/>
        <v>4.6090650352954867</v>
      </c>
      <c r="DV461">
        <f t="shared" si="604"/>
        <v>13.009067132880489</v>
      </c>
      <c r="DW461">
        <f t="shared" si="605"/>
        <v>26.425996642829489</v>
      </c>
      <c r="DX461">
        <f t="shared" si="606"/>
        <v>26.982484463054977</v>
      </c>
      <c r="DY461" s="79">
        <f t="shared" si="558"/>
        <v>4.6090650352954867</v>
      </c>
      <c r="DZ461">
        <f t="shared" si="559"/>
        <v>2</v>
      </c>
      <c r="EE461" s="50" t="s">
        <v>767</v>
      </c>
      <c r="EF461" s="53">
        <v>16</v>
      </c>
      <c r="EG461" s="53">
        <v>2</v>
      </c>
      <c r="EH461">
        <f t="shared" si="607"/>
        <v>11.77241904708599</v>
      </c>
      <c r="EI461">
        <f t="shared" si="608"/>
        <v>5.05099916370974</v>
      </c>
      <c r="EJ461">
        <f t="shared" si="609"/>
        <v>13.009067132880489</v>
      </c>
      <c r="EK461">
        <f t="shared" si="610"/>
        <v>26.425996642829489</v>
      </c>
      <c r="EL461">
        <f t="shared" si="611"/>
        <v>27.160981841256493</v>
      </c>
      <c r="EM461" s="79">
        <f t="shared" si="560"/>
        <v>5.05099916370974</v>
      </c>
      <c r="EN461">
        <f t="shared" si="561"/>
        <v>2</v>
      </c>
      <c r="ES461" s="50" t="s">
        <v>767</v>
      </c>
      <c r="ET461" s="53">
        <v>16</v>
      </c>
      <c r="EU461" s="53">
        <v>2</v>
      </c>
      <c r="EV461">
        <f t="shared" si="612"/>
        <v>11.610224261065579</v>
      </c>
      <c r="EW461">
        <f t="shared" si="613"/>
        <v>5.0801026259897597</v>
      </c>
      <c r="EX461">
        <f t="shared" si="614"/>
        <v>13.009067132880489</v>
      </c>
      <c r="EY461">
        <f t="shared" si="615"/>
        <v>26.425996642829489</v>
      </c>
      <c r="EZ461">
        <f t="shared" si="616"/>
        <v>27.160981841256493</v>
      </c>
      <c r="FA461" s="79">
        <f t="shared" si="562"/>
        <v>5.0801026259897597</v>
      </c>
      <c r="FB461">
        <f t="shared" si="541"/>
        <v>2</v>
      </c>
    </row>
    <row r="462" spans="1:158">
      <c r="A462" s="50" t="s">
        <v>951</v>
      </c>
      <c r="B462" s="51">
        <v>17</v>
      </c>
      <c r="C462" s="51">
        <v>17</v>
      </c>
      <c r="H462" s="1">
        <v>461</v>
      </c>
      <c r="I462" s="50" t="s">
        <v>74</v>
      </c>
      <c r="J462" s="51">
        <v>19</v>
      </c>
      <c r="K462" s="51">
        <v>8</v>
      </c>
      <c r="L462">
        <f t="shared" si="542"/>
        <v>16.763054614240211</v>
      </c>
      <c r="M462">
        <f t="shared" si="543"/>
        <v>3</v>
      </c>
      <c r="N462">
        <f t="shared" si="544"/>
        <v>23.345235059857504</v>
      </c>
      <c r="O462">
        <f t="shared" si="545"/>
        <v>24.083189157584592</v>
      </c>
      <c r="P462">
        <f t="shared" si="546"/>
        <v>10.816653826391969</v>
      </c>
      <c r="Q462" s="79">
        <f t="shared" si="547"/>
        <v>3</v>
      </c>
      <c r="R462">
        <f t="shared" si="548"/>
        <v>2</v>
      </c>
      <c r="W462" s="50" t="s">
        <v>778</v>
      </c>
      <c r="X462" s="53">
        <v>26</v>
      </c>
      <c r="Y462" s="53">
        <v>23</v>
      </c>
      <c r="Z462">
        <f t="shared" si="563"/>
        <v>29.506143428106629</v>
      </c>
      <c r="AA462">
        <f t="shared" si="564"/>
        <v>16.194357340267697</v>
      </c>
      <c r="AB462">
        <f t="shared" si="565"/>
        <v>22.23423221483899</v>
      </c>
      <c r="AC462">
        <f t="shared" si="566"/>
        <v>25.044959572736389</v>
      </c>
      <c r="AD462">
        <f t="shared" si="567"/>
        <v>12.178752086453704</v>
      </c>
      <c r="AE462" s="79">
        <f t="shared" si="549"/>
        <v>12.178752086453704</v>
      </c>
      <c r="AF462">
        <f t="shared" si="617"/>
        <v>5</v>
      </c>
      <c r="AK462" s="50" t="s">
        <v>778</v>
      </c>
      <c r="AL462" s="53">
        <v>26</v>
      </c>
      <c r="AM462" s="53">
        <v>23</v>
      </c>
      <c r="AN462">
        <f t="shared" si="568"/>
        <v>25.224622402925828</v>
      </c>
      <c r="AO462">
        <f t="shared" si="569"/>
        <v>17.032188794158895</v>
      </c>
      <c r="AP462">
        <f t="shared" si="570"/>
        <v>22.505060279184207</v>
      </c>
      <c r="AQ462">
        <f t="shared" si="571"/>
        <v>24.415386769307769</v>
      </c>
      <c r="AR462">
        <f t="shared" si="572"/>
        <v>11.152152758310336</v>
      </c>
      <c r="AS462" s="79">
        <f t="shared" si="550"/>
        <v>11.152152758310336</v>
      </c>
      <c r="AT462">
        <f t="shared" si="573"/>
        <v>5</v>
      </c>
      <c r="AY462" s="50" t="s">
        <v>778</v>
      </c>
      <c r="AZ462" s="53">
        <v>26</v>
      </c>
      <c r="BA462" s="53">
        <v>23</v>
      </c>
      <c r="BB462">
        <f t="shared" si="574"/>
        <v>20.838665024877304</v>
      </c>
      <c r="BC462">
        <f t="shared" si="575"/>
        <v>16.026453826354654</v>
      </c>
      <c r="BD462">
        <f t="shared" si="576"/>
        <v>22.925999955022004</v>
      </c>
      <c r="BE462">
        <f t="shared" si="577"/>
        <v>24.415386769307769</v>
      </c>
      <c r="BF462">
        <f t="shared" si="578"/>
        <v>9.9274789839423807</v>
      </c>
      <c r="BG462" s="79">
        <f t="shared" si="551"/>
        <v>9.9274789839423807</v>
      </c>
      <c r="BH462">
        <f t="shared" si="579"/>
        <v>5</v>
      </c>
      <c r="BM462" s="50" t="s">
        <v>778</v>
      </c>
      <c r="BN462" s="53">
        <v>26</v>
      </c>
      <c r="BO462" s="53">
        <v>23</v>
      </c>
      <c r="BP462">
        <f t="shared" si="580"/>
        <v>19.77919456900117</v>
      </c>
      <c r="BQ462">
        <f t="shared" si="581"/>
        <v>17.028699175391424</v>
      </c>
      <c r="BR462">
        <f t="shared" si="582"/>
        <v>22.917966262737874</v>
      </c>
      <c r="BS462">
        <f t="shared" si="583"/>
        <v>24.633716731342027</v>
      </c>
      <c r="BT462">
        <f t="shared" si="584"/>
        <v>6.1118687003064984</v>
      </c>
      <c r="BU462" s="79">
        <f t="shared" si="552"/>
        <v>6.1118687003064984</v>
      </c>
      <c r="BV462">
        <f t="shared" si="585"/>
        <v>5</v>
      </c>
      <c r="CA462" s="50" t="s">
        <v>778</v>
      </c>
      <c r="CB462" s="53">
        <v>26</v>
      </c>
      <c r="CC462" s="53">
        <v>23</v>
      </c>
      <c r="CD462">
        <f t="shared" si="586"/>
        <v>19.173532383478612</v>
      </c>
      <c r="CE462">
        <f t="shared" si="587"/>
        <v>18.184091080692863</v>
      </c>
      <c r="CF462">
        <f t="shared" si="588"/>
        <v>23.127287980467379</v>
      </c>
      <c r="CG462">
        <f t="shared" si="589"/>
        <v>24.633716731342027</v>
      </c>
      <c r="CH462">
        <f t="shared" si="590"/>
        <v>3.1118780324253454</v>
      </c>
      <c r="CI462" s="79">
        <f t="shared" si="553"/>
        <v>3.1118780324253454</v>
      </c>
      <c r="CJ462">
        <f t="shared" si="591"/>
        <v>5</v>
      </c>
      <c r="CO462" s="50" t="s">
        <v>778</v>
      </c>
      <c r="CP462" s="53">
        <v>26</v>
      </c>
      <c r="CQ462" s="53">
        <v>23</v>
      </c>
      <c r="CR462">
        <f t="shared" si="592"/>
        <v>18.169497455583674</v>
      </c>
      <c r="CS462">
        <f t="shared" si="593"/>
        <v>18.446154748347961</v>
      </c>
      <c r="CT462">
        <f t="shared" si="594"/>
        <v>24.236658791083169</v>
      </c>
      <c r="CU462">
        <f t="shared" si="595"/>
        <v>24.633716731342027</v>
      </c>
      <c r="CV462">
        <f t="shared" si="596"/>
        <v>3.7323550611121936</v>
      </c>
      <c r="CW462" s="79">
        <f t="shared" si="554"/>
        <v>3.7323550611121936</v>
      </c>
      <c r="CX462">
        <f t="shared" si="555"/>
        <v>5</v>
      </c>
      <c r="DC462" s="50" t="s">
        <v>778</v>
      </c>
      <c r="DD462" s="53">
        <v>26</v>
      </c>
      <c r="DE462" s="53">
        <v>23</v>
      </c>
      <c r="DF462">
        <f t="shared" si="597"/>
        <v>17.558317150233862</v>
      </c>
      <c r="DG462">
        <f t="shared" si="598"/>
        <v>18.413797983938355</v>
      </c>
      <c r="DH462">
        <f t="shared" si="599"/>
        <v>29.8858372025832</v>
      </c>
      <c r="DI462">
        <f t="shared" si="600"/>
        <v>22.972757389937602</v>
      </c>
      <c r="DJ462">
        <f t="shared" si="601"/>
        <v>3.815030656331627</v>
      </c>
      <c r="DK462" s="79">
        <f t="shared" si="556"/>
        <v>3.815030656331627</v>
      </c>
      <c r="DL462">
        <f t="shared" si="557"/>
        <v>5</v>
      </c>
      <c r="DQ462" s="50" t="s">
        <v>778</v>
      </c>
      <c r="DR462" s="53">
        <v>26</v>
      </c>
      <c r="DS462" s="53">
        <v>23</v>
      </c>
      <c r="DT462">
        <f t="shared" si="602"/>
        <v>16.86770849912245</v>
      </c>
      <c r="DU462">
        <f t="shared" si="603"/>
        <v>18.724149190699784</v>
      </c>
      <c r="DV462">
        <f t="shared" si="604"/>
        <v>29.316785684992674</v>
      </c>
      <c r="DW462">
        <f t="shared" si="605"/>
        <v>22.875140964086658</v>
      </c>
      <c r="DX462">
        <f t="shared" si="606"/>
        <v>3.8261434158958565</v>
      </c>
      <c r="DY462" s="79">
        <f t="shared" si="558"/>
        <v>3.8261434158958565</v>
      </c>
      <c r="DZ462">
        <f t="shared" si="559"/>
        <v>5</v>
      </c>
      <c r="EE462" s="50" t="s">
        <v>778</v>
      </c>
      <c r="EF462" s="53">
        <v>26</v>
      </c>
      <c r="EG462" s="53">
        <v>23</v>
      </c>
      <c r="EH462">
        <f t="shared" si="607"/>
        <v>17.158448685128651</v>
      </c>
      <c r="EI462">
        <f t="shared" si="608"/>
        <v>18.445146675475272</v>
      </c>
      <c r="EJ462">
        <f t="shared" si="609"/>
        <v>29.316785684992674</v>
      </c>
      <c r="EK462">
        <f t="shared" si="610"/>
        <v>22.875140964086658</v>
      </c>
      <c r="EL462">
        <f t="shared" si="611"/>
        <v>3.9840658906530506</v>
      </c>
      <c r="EM462" s="79">
        <f t="shared" si="560"/>
        <v>3.9840658906530506</v>
      </c>
      <c r="EN462">
        <f t="shared" si="561"/>
        <v>5</v>
      </c>
      <c r="ES462" s="50" t="s">
        <v>778</v>
      </c>
      <c r="ET462" s="53">
        <v>26</v>
      </c>
      <c r="EU462" s="53">
        <v>23</v>
      </c>
      <c r="EV462">
        <f t="shared" si="612"/>
        <v>17.15637609206081</v>
      </c>
      <c r="EW462">
        <f t="shared" si="613"/>
        <v>18.51847793558067</v>
      </c>
      <c r="EX462">
        <f t="shared" si="614"/>
        <v>29.316785684992674</v>
      </c>
      <c r="EY462">
        <f t="shared" si="615"/>
        <v>22.875140964086658</v>
      </c>
      <c r="EZ462">
        <f t="shared" si="616"/>
        <v>3.9840658906530506</v>
      </c>
      <c r="FA462" s="79">
        <f t="shared" si="562"/>
        <v>3.9840658906530506</v>
      </c>
      <c r="FB462">
        <f t="shared" si="541"/>
        <v>5</v>
      </c>
    </row>
    <row r="463" spans="1:158">
      <c r="A463" s="50" t="s">
        <v>953</v>
      </c>
      <c r="B463" s="51">
        <v>16</v>
      </c>
      <c r="C463" s="51">
        <v>2</v>
      </c>
      <c r="H463" s="1">
        <v>462</v>
      </c>
      <c r="I463" s="50" t="s">
        <v>871</v>
      </c>
      <c r="J463" s="51">
        <v>19</v>
      </c>
      <c r="K463" s="51">
        <v>5</v>
      </c>
      <c r="L463">
        <f t="shared" si="542"/>
        <v>16.124515496597098</v>
      </c>
      <c r="M463">
        <f t="shared" si="543"/>
        <v>0</v>
      </c>
      <c r="N463">
        <f t="shared" si="544"/>
        <v>25.495097567963924</v>
      </c>
      <c r="O463">
        <f t="shared" si="545"/>
        <v>26.172504656604801</v>
      </c>
      <c r="P463">
        <f t="shared" si="546"/>
        <v>12.727922061357855</v>
      </c>
      <c r="Q463" s="79">
        <f t="shared" si="547"/>
        <v>0</v>
      </c>
      <c r="R463">
        <f t="shared" si="548"/>
        <v>2</v>
      </c>
      <c r="W463" s="50" t="s">
        <v>780</v>
      </c>
      <c r="X463" s="53">
        <v>20</v>
      </c>
      <c r="Y463" s="53">
        <v>1</v>
      </c>
      <c r="Z463">
        <f t="shared" si="563"/>
        <v>16.99448439935734</v>
      </c>
      <c r="AA463">
        <f t="shared" si="564"/>
        <v>6.609405166902862</v>
      </c>
      <c r="AB463">
        <f t="shared" si="565"/>
        <v>29.499695756996953</v>
      </c>
      <c r="AC463">
        <f t="shared" si="566"/>
        <v>27.950849718747371</v>
      </c>
      <c r="AD463">
        <f t="shared" si="567"/>
        <v>16.758509581968841</v>
      </c>
      <c r="AE463" s="79">
        <f t="shared" si="549"/>
        <v>6.609405166902862</v>
      </c>
      <c r="AF463">
        <v>2</v>
      </c>
      <c r="AK463" s="50" t="s">
        <v>780</v>
      </c>
      <c r="AL463" s="53">
        <v>20</v>
      </c>
      <c r="AM463" s="53">
        <v>1</v>
      </c>
      <c r="AN463">
        <f t="shared" si="568"/>
        <v>13.170917383773517</v>
      </c>
      <c r="AO463">
        <f t="shared" si="569"/>
        <v>5.8154615534686362</v>
      </c>
      <c r="AP463">
        <f t="shared" si="570"/>
        <v>29.811585194244785</v>
      </c>
      <c r="AQ463">
        <f t="shared" si="571"/>
        <v>27.131367659940935</v>
      </c>
      <c r="AR463">
        <f t="shared" si="572"/>
        <v>17.417151824126957</v>
      </c>
      <c r="AS463" s="79">
        <f t="shared" si="550"/>
        <v>5.8154615534686362</v>
      </c>
      <c r="AT463">
        <f t="shared" si="573"/>
        <v>2</v>
      </c>
      <c r="AY463" s="50" t="s">
        <v>780</v>
      </c>
      <c r="AZ463" s="53">
        <v>20</v>
      </c>
      <c r="BA463" s="53">
        <v>1</v>
      </c>
      <c r="BB463">
        <f t="shared" si="574"/>
        <v>8.16850881930384</v>
      </c>
      <c r="BC463">
        <f t="shared" si="575"/>
        <v>6.9412214743716243</v>
      </c>
      <c r="BD463">
        <f t="shared" si="576"/>
        <v>29.882014780694906</v>
      </c>
      <c r="BE463">
        <f t="shared" si="577"/>
        <v>27.131367659940935</v>
      </c>
      <c r="BF463">
        <f t="shared" si="578"/>
        <v>17.11535354284619</v>
      </c>
      <c r="BG463" s="79">
        <f t="shared" si="551"/>
        <v>6.9412214743716243</v>
      </c>
      <c r="BH463">
        <f t="shared" si="579"/>
        <v>2</v>
      </c>
      <c r="BM463" s="50" t="s">
        <v>780</v>
      </c>
      <c r="BN463" s="53">
        <v>20</v>
      </c>
      <c r="BO463" s="53">
        <v>1</v>
      </c>
      <c r="BP463">
        <f t="shared" si="580"/>
        <v>11.976231880120112</v>
      </c>
      <c r="BQ463">
        <f t="shared" si="581"/>
        <v>5.7771179553456067</v>
      </c>
      <c r="BR463">
        <f t="shared" si="582"/>
        <v>29.811722450270988</v>
      </c>
      <c r="BS463">
        <f t="shared" si="583"/>
        <v>24.763279265880762</v>
      </c>
      <c r="BT463">
        <f t="shared" si="584"/>
        <v>21.208877328368569</v>
      </c>
      <c r="BU463" s="79">
        <f t="shared" si="552"/>
        <v>5.7771179553456067</v>
      </c>
      <c r="BV463">
        <f t="shared" si="585"/>
        <v>2</v>
      </c>
      <c r="CA463" s="50" t="s">
        <v>780</v>
      </c>
      <c r="CB463" s="53">
        <v>20</v>
      </c>
      <c r="CC463" s="53">
        <v>1</v>
      </c>
      <c r="CD463">
        <f t="shared" si="586"/>
        <v>13.993535443922063</v>
      </c>
      <c r="CE463">
        <f t="shared" si="587"/>
        <v>4.7550871709079976</v>
      </c>
      <c r="CF463">
        <f t="shared" si="588"/>
        <v>29.915938953064316</v>
      </c>
      <c r="CG463">
        <f t="shared" si="589"/>
        <v>24.763279265880762</v>
      </c>
      <c r="CH463">
        <f t="shared" si="590"/>
        <v>24.08685405794396</v>
      </c>
      <c r="CI463" s="79">
        <f t="shared" si="553"/>
        <v>4.7550871709079976</v>
      </c>
      <c r="CJ463">
        <f t="shared" si="591"/>
        <v>2</v>
      </c>
      <c r="CO463" s="50" t="s">
        <v>780</v>
      </c>
      <c r="CP463" s="53">
        <v>20</v>
      </c>
      <c r="CQ463" s="53">
        <v>1</v>
      </c>
      <c r="CR463">
        <f t="shared" si="592"/>
        <v>14.110105055188697</v>
      </c>
      <c r="CS463">
        <f t="shared" si="593"/>
        <v>4.8125487010522816</v>
      </c>
      <c r="CT463">
        <f t="shared" si="594"/>
        <v>21.397210784384701</v>
      </c>
      <c r="CU463">
        <f t="shared" si="595"/>
        <v>24.763279265880762</v>
      </c>
      <c r="CV463">
        <f t="shared" si="596"/>
        <v>26.523585125359844</v>
      </c>
      <c r="CW463" s="79">
        <f t="shared" si="554"/>
        <v>4.8125487010522816</v>
      </c>
      <c r="CX463">
        <f t="shared" si="555"/>
        <v>2</v>
      </c>
      <c r="DC463" s="50" t="s">
        <v>780</v>
      </c>
      <c r="DD463" s="53">
        <v>20</v>
      </c>
      <c r="DE463" s="53">
        <v>1</v>
      </c>
      <c r="DF463">
        <f t="shared" si="597"/>
        <v>14.267803662379036</v>
      </c>
      <c r="DG463">
        <f t="shared" si="598"/>
        <v>4.7608235057910093</v>
      </c>
      <c r="DH463">
        <f t="shared" si="599"/>
        <v>18.299659860645118</v>
      </c>
      <c r="DI463">
        <f t="shared" si="600"/>
        <v>29.42393924166057</v>
      </c>
      <c r="DJ463">
        <f t="shared" si="601"/>
        <v>26.600071517737508</v>
      </c>
      <c r="DK463" s="79">
        <f t="shared" si="556"/>
        <v>4.7608235057910093</v>
      </c>
      <c r="DL463">
        <f t="shared" si="557"/>
        <v>2</v>
      </c>
      <c r="DQ463" s="50" t="s">
        <v>780</v>
      </c>
      <c r="DR463" s="53">
        <v>20</v>
      </c>
      <c r="DS463" s="53">
        <v>1</v>
      </c>
      <c r="DT463">
        <f t="shared" si="602"/>
        <v>14.674022271053284</v>
      </c>
      <c r="DU463">
        <f t="shared" si="603"/>
        <v>4.9853435151033869</v>
      </c>
      <c r="DV463">
        <f t="shared" si="604"/>
        <v>17.128300698311882</v>
      </c>
      <c r="DW463">
        <f t="shared" si="605"/>
        <v>29.390520347874677</v>
      </c>
      <c r="DX463">
        <f t="shared" si="606"/>
        <v>26.620990013126921</v>
      </c>
      <c r="DY463" s="79">
        <f t="shared" si="558"/>
        <v>4.9853435151033869</v>
      </c>
      <c r="DZ463">
        <f t="shared" si="559"/>
        <v>2</v>
      </c>
      <c r="EE463" s="50" t="s">
        <v>780</v>
      </c>
      <c r="EF463" s="53">
        <v>20</v>
      </c>
      <c r="EG463" s="53">
        <v>1</v>
      </c>
      <c r="EH463">
        <f t="shared" si="607"/>
        <v>14.481105080766211</v>
      </c>
      <c r="EI463">
        <f t="shared" si="608"/>
        <v>4.8551862481058832</v>
      </c>
      <c r="EJ463">
        <f t="shared" si="609"/>
        <v>17.128300698311882</v>
      </c>
      <c r="EK463">
        <f t="shared" si="610"/>
        <v>29.390520347874677</v>
      </c>
      <c r="EL463">
        <f t="shared" si="611"/>
        <v>26.784533639790428</v>
      </c>
      <c r="EM463" s="79">
        <f t="shared" si="560"/>
        <v>4.8551862481058832</v>
      </c>
      <c r="EN463">
        <f t="shared" si="561"/>
        <v>2</v>
      </c>
      <c r="ES463" s="50" t="s">
        <v>780</v>
      </c>
      <c r="ET463" s="53">
        <v>20</v>
      </c>
      <c r="EU463" s="53">
        <v>1</v>
      </c>
      <c r="EV463">
        <f t="shared" si="612"/>
        <v>14.312056605961136</v>
      </c>
      <c r="EW463">
        <f t="shared" si="613"/>
        <v>4.6684884588684641</v>
      </c>
      <c r="EX463">
        <f t="shared" si="614"/>
        <v>17.128300698311882</v>
      </c>
      <c r="EY463">
        <f t="shared" si="615"/>
        <v>29.390520347874677</v>
      </c>
      <c r="EZ463">
        <f t="shared" si="616"/>
        <v>26.784533639790428</v>
      </c>
      <c r="FA463" s="79">
        <f t="shared" si="562"/>
        <v>4.6684884588684641</v>
      </c>
      <c r="FB463">
        <f t="shared" si="541"/>
        <v>2</v>
      </c>
    </row>
    <row r="464" spans="1:158">
      <c r="A464" s="50" t="s">
        <v>955</v>
      </c>
      <c r="B464" s="51">
        <v>19</v>
      </c>
      <c r="C464" s="51">
        <v>8</v>
      </c>
      <c r="H464" s="1">
        <v>463</v>
      </c>
      <c r="I464" s="50" t="s">
        <v>1166</v>
      </c>
      <c r="J464" s="53">
        <v>10</v>
      </c>
      <c r="K464" s="53">
        <v>14</v>
      </c>
      <c r="L464">
        <f t="shared" si="542"/>
        <v>13.038404810405298</v>
      </c>
      <c r="M464">
        <f t="shared" si="543"/>
        <v>12.727922061357855</v>
      </c>
      <c r="N464">
        <f t="shared" si="544"/>
        <v>12.806248474865697</v>
      </c>
      <c r="O464">
        <f t="shared" si="545"/>
        <v>13.45362404707371</v>
      </c>
      <c r="P464">
        <f t="shared" si="546"/>
        <v>0</v>
      </c>
      <c r="Q464" s="79">
        <f t="shared" si="547"/>
        <v>0</v>
      </c>
      <c r="R464">
        <f t="shared" si="548"/>
        <v>5</v>
      </c>
      <c r="W464" s="50" t="s">
        <v>784</v>
      </c>
      <c r="X464" s="53">
        <v>38</v>
      </c>
      <c r="Y464" s="53">
        <v>28</v>
      </c>
      <c r="Z464">
        <f t="shared" si="563"/>
        <v>42.105967510556034</v>
      </c>
      <c r="AA464">
        <f t="shared" si="564"/>
        <v>26.282311778347854</v>
      </c>
      <c r="AB464">
        <f t="shared" si="565"/>
        <v>34.139275248302852</v>
      </c>
      <c r="AC464">
        <f t="shared" si="566"/>
        <v>37.566607512523674</v>
      </c>
      <c r="AD464">
        <f t="shared" si="567"/>
        <v>25.140022281852065</v>
      </c>
      <c r="AE464" s="79">
        <f t="shared" si="549"/>
        <v>25.140022281852065</v>
      </c>
      <c r="AF464">
        <f t="shared" si="617"/>
        <v>5</v>
      </c>
      <c r="AK464" s="50" t="s">
        <v>784</v>
      </c>
      <c r="AL464" s="53">
        <v>38</v>
      </c>
      <c r="AM464" s="53">
        <v>28</v>
      </c>
      <c r="AN464">
        <f t="shared" si="568"/>
        <v>37.660926769719666</v>
      </c>
      <c r="AO464">
        <f t="shared" si="569"/>
        <v>27.26673367640268</v>
      </c>
      <c r="AP464">
        <f t="shared" si="570"/>
        <v>34.371293024000636</v>
      </c>
      <c r="AQ464">
        <f t="shared" si="571"/>
        <v>37.001501470709115</v>
      </c>
      <c r="AR464">
        <f t="shared" si="572"/>
        <v>24.135806964853874</v>
      </c>
      <c r="AS464" s="79">
        <f t="shared" si="550"/>
        <v>24.135806964853874</v>
      </c>
      <c r="AT464">
        <f t="shared" si="573"/>
        <v>5</v>
      </c>
      <c r="AY464" s="50" t="s">
        <v>784</v>
      </c>
      <c r="AZ464" s="53">
        <v>38</v>
      </c>
      <c r="BA464" s="53">
        <v>28</v>
      </c>
      <c r="BB464">
        <f t="shared" si="574"/>
        <v>32.662565427091678</v>
      </c>
      <c r="BC464">
        <f t="shared" si="575"/>
        <v>26.583463951454441</v>
      </c>
      <c r="BD464">
        <f t="shared" si="576"/>
        <v>34.835416400922625</v>
      </c>
      <c r="BE464">
        <f t="shared" si="577"/>
        <v>37.001501470709115</v>
      </c>
      <c r="BF464">
        <f t="shared" si="578"/>
        <v>22.871085374258428</v>
      </c>
      <c r="BG464" s="79">
        <f t="shared" si="551"/>
        <v>22.871085374258428</v>
      </c>
      <c r="BH464">
        <f t="shared" si="579"/>
        <v>5</v>
      </c>
      <c r="BM464" s="50" t="s">
        <v>784</v>
      </c>
      <c r="BN464" s="53">
        <v>38</v>
      </c>
      <c r="BO464" s="53">
        <v>28</v>
      </c>
      <c r="BP464">
        <f t="shared" si="580"/>
        <v>32.280521553072923</v>
      </c>
      <c r="BQ464">
        <f t="shared" si="581"/>
        <v>27.086590085242857</v>
      </c>
      <c r="BR464">
        <f t="shared" si="582"/>
        <v>34.843269111493996</v>
      </c>
      <c r="BS464">
        <f t="shared" si="583"/>
        <v>37.48626415101937</v>
      </c>
      <c r="BT464">
        <f t="shared" si="584"/>
        <v>18.966221984090193</v>
      </c>
      <c r="BU464" s="79">
        <f t="shared" si="552"/>
        <v>18.966221984090193</v>
      </c>
      <c r="BV464">
        <f t="shared" si="585"/>
        <v>5</v>
      </c>
      <c r="CA464" s="50" t="s">
        <v>784</v>
      </c>
      <c r="CB464" s="53">
        <v>38</v>
      </c>
      <c r="CC464" s="53">
        <v>28</v>
      </c>
      <c r="CD464">
        <f t="shared" si="586"/>
        <v>31.928647063104677</v>
      </c>
      <c r="CE464">
        <f t="shared" si="587"/>
        <v>28.46294355439953</v>
      </c>
      <c r="CF464">
        <f t="shared" si="588"/>
        <v>35.057066136336495</v>
      </c>
      <c r="CG464">
        <f t="shared" si="589"/>
        <v>37.48626415101937</v>
      </c>
      <c r="CH464">
        <f t="shared" si="590"/>
        <v>14.855917258408901</v>
      </c>
      <c r="CI464" s="79">
        <f t="shared" si="553"/>
        <v>14.855917258408901</v>
      </c>
      <c r="CJ464">
        <f t="shared" si="591"/>
        <v>5</v>
      </c>
      <c r="CO464" s="50" t="s">
        <v>784</v>
      </c>
      <c r="CP464" s="53">
        <v>38</v>
      </c>
      <c r="CQ464" s="53">
        <v>28</v>
      </c>
      <c r="CR464">
        <f t="shared" si="592"/>
        <v>30.946597592117644</v>
      </c>
      <c r="CS464">
        <f t="shared" si="593"/>
        <v>28.981211586129383</v>
      </c>
      <c r="CT464">
        <f t="shared" si="594"/>
        <v>37.232084676571482</v>
      </c>
      <c r="CU464">
        <f t="shared" si="595"/>
        <v>37.48626415101937</v>
      </c>
      <c r="CV464">
        <f t="shared" si="596"/>
        <v>11.413863005232269</v>
      </c>
      <c r="CW464" s="79">
        <f t="shared" si="554"/>
        <v>11.413863005232269</v>
      </c>
      <c r="CX464">
        <f t="shared" si="555"/>
        <v>5</v>
      </c>
      <c r="DC464" s="50" t="s">
        <v>784</v>
      </c>
      <c r="DD464" s="53">
        <v>38</v>
      </c>
      <c r="DE464" s="53">
        <v>28</v>
      </c>
      <c r="DF464">
        <f t="shared" si="597"/>
        <v>30.354324833673974</v>
      </c>
      <c r="DG464">
        <f t="shared" si="598"/>
        <v>28.892209679138286</v>
      </c>
      <c r="DH464">
        <f t="shared" si="599"/>
        <v>42.599702978627754</v>
      </c>
      <c r="DI464">
        <f t="shared" si="600"/>
        <v>34.996393844751104</v>
      </c>
      <c r="DJ464">
        <f t="shared" si="601"/>
        <v>11.459121613315309</v>
      </c>
      <c r="DK464" s="79">
        <f t="shared" si="556"/>
        <v>11.459121613315309</v>
      </c>
      <c r="DL464">
        <f t="shared" si="557"/>
        <v>5</v>
      </c>
      <c r="DQ464" s="50" t="s">
        <v>784</v>
      </c>
      <c r="DR464" s="53">
        <v>38</v>
      </c>
      <c r="DS464" s="53">
        <v>28</v>
      </c>
      <c r="DT464">
        <f t="shared" si="602"/>
        <v>29.703834013328443</v>
      </c>
      <c r="DU464">
        <f t="shared" si="603"/>
        <v>29.474885989187189</v>
      </c>
      <c r="DV464">
        <f t="shared" si="604"/>
        <v>41.94665114103617</v>
      </c>
      <c r="DW464">
        <f t="shared" si="605"/>
        <v>34.893520722661897</v>
      </c>
      <c r="DX464">
        <f t="shared" si="606"/>
        <v>11.332776632361693</v>
      </c>
      <c r="DY464" s="79">
        <f t="shared" si="558"/>
        <v>11.332776632361693</v>
      </c>
      <c r="DZ464">
        <f t="shared" si="559"/>
        <v>5</v>
      </c>
      <c r="EE464" s="50" t="s">
        <v>784</v>
      </c>
      <c r="EF464" s="53">
        <v>38</v>
      </c>
      <c r="EG464" s="53">
        <v>28</v>
      </c>
      <c r="EH464">
        <f t="shared" si="607"/>
        <v>29.976199468581623</v>
      </c>
      <c r="EI464">
        <f t="shared" si="608"/>
        <v>29.00842112352543</v>
      </c>
      <c r="EJ464">
        <f t="shared" si="609"/>
        <v>41.94665114103617</v>
      </c>
      <c r="EK464">
        <f t="shared" si="610"/>
        <v>34.893520722661897</v>
      </c>
      <c r="EL464">
        <f t="shared" si="611"/>
        <v>11.17120665376239</v>
      </c>
      <c r="EM464" s="79">
        <f t="shared" si="560"/>
        <v>11.17120665376239</v>
      </c>
      <c r="EN464">
        <f t="shared" si="561"/>
        <v>5</v>
      </c>
      <c r="ES464" s="50" t="s">
        <v>784</v>
      </c>
      <c r="ET464" s="53">
        <v>38</v>
      </c>
      <c r="EU464" s="53">
        <v>28</v>
      </c>
      <c r="EV464">
        <f t="shared" si="612"/>
        <v>29.957609975968307</v>
      </c>
      <c r="EW464">
        <f t="shared" si="613"/>
        <v>28.992532426998991</v>
      </c>
      <c r="EX464">
        <f t="shared" si="614"/>
        <v>41.94665114103617</v>
      </c>
      <c r="EY464">
        <f t="shared" si="615"/>
        <v>34.893520722661897</v>
      </c>
      <c r="EZ464">
        <f t="shared" si="616"/>
        <v>11.17120665376239</v>
      </c>
      <c r="FA464" s="79">
        <f t="shared" si="562"/>
        <v>11.17120665376239</v>
      </c>
      <c r="FB464">
        <f t="shared" si="541"/>
        <v>5</v>
      </c>
    </row>
    <row r="465" spans="1:158">
      <c r="A465" s="50" t="s">
        <v>957</v>
      </c>
      <c r="B465" s="51">
        <v>2</v>
      </c>
      <c r="C465" s="51">
        <v>24</v>
      </c>
      <c r="H465" s="1">
        <v>464</v>
      </c>
      <c r="I465" s="50" t="s">
        <v>728</v>
      </c>
      <c r="J465" s="53">
        <v>12</v>
      </c>
      <c r="K465" s="53">
        <v>13</v>
      </c>
      <c r="L465">
        <f t="shared" si="542"/>
        <v>13.45362404707371</v>
      </c>
      <c r="M465">
        <f t="shared" si="543"/>
        <v>10.63014581273465</v>
      </c>
      <c r="N465">
        <f t="shared" si="544"/>
        <v>14.866068747318506</v>
      </c>
      <c r="O465">
        <f t="shared" si="545"/>
        <v>15.556349186104045</v>
      </c>
      <c r="P465">
        <f t="shared" si="546"/>
        <v>2.2360679774997898</v>
      </c>
      <c r="Q465" s="79">
        <f t="shared" si="547"/>
        <v>2.2360679774997898</v>
      </c>
      <c r="R465">
        <f t="shared" si="548"/>
        <v>5</v>
      </c>
      <c r="W465" s="50" t="s">
        <v>786</v>
      </c>
      <c r="X465" s="53">
        <v>19</v>
      </c>
      <c r="Y465" s="53">
        <v>5</v>
      </c>
      <c r="Z465">
        <f t="shared" si="563"/>
        <v>15.722992717673057</v>
      </c>
      <c r="AA465">
        <f t="shared" si="564"/>
        <v>3.5992369925141432</v>
      </c>
      <c r="AB465">
        <f t="shared" si="565"/>
        <v>25.635279082884665</v>
      </c>
      <c r="AC465">
        <f t="shared" si="566"/>
        <v>24.418230894149559</v>
      </c>
      <c r="AD465">
        <f t="shared" si="567"/>
        <v>12.639029998634285</v>
      </c>
      <c r="AE465" s="79">
        <f t="shared" si="549"/>
        <v>3.5992369925141432</v>
      </c>
      <c r="AF465">
        <v>2</v>
      </c>
      <c r="AK465" s="50" t="s">
        <v>786</v>
      </c>
      <c r="AL465" s="53">
        <v>19</v>
      </c>
      <c r="AM465" s="53">
        <v>5</v>
      </c>
      <c r="AN465">
        <f t="shared" si="568"/>
        <v>11.338349576291401</v>
      </c>
      <c r="AO465">
        <f t="shared" si="569"/>
        <v>2.5959840754272436</v>
      </c>
      <c r="AP465">
        <f t="shared" si="570"/>
        <v>25.951449636151633</v>
      </c>
      <c r="AQ465">
        <f t="shared" si="571"/>
        <v>23.589074683693909</v>
      </c>
      <c r="AR465">
        <f t="shared" si="572"/>
        <v>13.2947550193559</v>
      </c>
      <c r="AS465" s="79">
        <f t="shared" si="550"/>
        <v>2.5959840754272436</v>
      </c>
      <c r="AT465">
        <f t="shared" si="573"/>
        <v>2</v>
      </c>
      <c r="AY465" s="50" t="s">
        <v>786</v>
      </c>
      <c r="AZ465" s="53">
        <v>19</v>
      </c>
      <c r="BA465" s="53">
        <v>5</v>
      </c>
      <c r="BB465">
        <f t="shared" si="574"/>
        <v>5.4416488298166215</v>
      </c>
      <c r="BC465">
        <f t="shared" si="575"/>
        <v>3.3187179573259575</v>
      </c>
      <c r="BD465">
        <f t="shared" si="576"/>
        <v>26.048152255192093</v>
      </c>
      <c r="BE465">
        <f t="shared" si="577"/>
        <v>23.589074683693909</v>
      </c>
      <c r="BF465">
        <f t="shared" si="578"/>
        <v>13.017450828661408</v>
      </c>
      <c r="BG465" s="79">
        <f t="shared" si="551"/>
        <v>3.3187179573259575</v>
      </c>
      <c r="BH465">
        <f t="shared" si="579"/>
        <v>2</v>
      </c>
      <c r="BM465" s="50" t="s">
        <v>786</v>
      </c>
      <c r="BN465" s="53">
        <v>19</v>
      </c>
      <c r="BO465" s="53">
        <v>5</v>
      </c>
      <c r="BP465">
        <f t="shared" si="580"/>
        <v>8.6956653609948287</v>
      </c>
      <c r="BQ465">
        <f t="shared" si="581"/>
        <v>2.8757309891532974</v>
      </c>
      <c r="BR465">
        <f t="shared" si="582"/>
        <v>25.980708659387862</v>
      </c>
      <c r="BS465">
        <f t="shared" si="583"/>
        <v>21.420084033448607</v>
      </c>
      <c r="BT465">
        <f t="shared" si="584"/>
        <v>17.234421044229663</v>
      </c>
      <c r="BU465" s="79">
        <f t="shared" si="552"/>
        <v>2.8757309891532974</v>
      </c>
      <c r="BV465">
        <f t="shared" si="585"/>
        <v>2</v>
      </c>
      <c r="CA465" s="50" t="s">
        <v>786</v>
      </c>
      <c r="CB465" s="53">
        <v>19</v>
      </c>
      <c r="CC465" s="53">
        <v>5</v>
      </c>
      <c r="CD465">
        <f t="shared" si="586"/>
        <v>10.516548641084825</v>
      </c>
      <c r="CE465">
        <f t="shared" si="587"/>
        <v>1.45827887557004</v>
      </c>
      <c r="CF465">
        <f t="shared" si="588"/>
        <v>26.095055262931918</v>
      </c>
      <c r="CG465">
        <f t="shared" si="589"/>
        <v>21.420084033448607</v>
      </c>
      <c r="CH465">
        <f t="shared" si="590"/>
        <v>20.334229424020261</v>
      </c>
      <c r="CI465" s="79">
        <f t="shared" si="553"/>
        <v>1.45827887557004</v>
      </c>
      <c r="CJ465">
        <f t="shared" si="591"/>
        <v>2</v>
      </c>
      <c r="CO465" s="50" t="s">
        <v>786</v>
      </c>
      <c r="CP465" s="53">
        <v>19</v>
      </c>
      <c r="CQ465" s="53">
        <v>5</v>
      </c>
      <c r="CR465">
        <f t="shared" si="592"/>
        <v>10.4597952966806</v>
      </c>
      <c r="CS465">
        <f t="shared" si="593"/>
        <v>0.87213817712562003</v>
      </c>
      <c r="CT465">
        <f t="shared" si="594"/>
        <v>18.279969803514142</v>
      </c>
      <c r="CU465">
        <f t="shared" si="595"/>
        <v>21.420084033448607</v>
      </c>
      <c r="CV465">
        <f t="shared" si="596"/>
        <v>22.987920591088919</v>
      </c>
      <c r="CW465" s="79">
        <f t="shared" si="554"/>
        <v>0.87213817712562003</v>
      </c>
      <c r="CX465">
        <f t="shared" si="555"/>
        <v>2</v>
      </c>
      <c r="DC465" s="50" t="s">
        <v>786</v>
      </c>
      <c r="DD465" s="53">
        <v>19</v>
      </c>
      <c r="DE465" s="53">
        <v>5</v>
      </c>
      <c r="DF465">
        <f t="shared" si="597"/>
        <v>10.524625988993462</v>
      </c>
      <c r="DG465">
        <f t="shared" si="598"/>
        <v>0.94104528758832662</v>
      </c>
      <c r="DH465">
        <f t="shared" si="599"/>
        <v>16.857142856999999</v>
      </c>
      <c r="DI465">
        <f t="shared" si="600"/>
        <v>25.61622300295133</v>
      </c>
      <c r="DJ465">
        <f t="shared" si="601"/>
        <v>23.057491557165324</v>
      </c>
      <c r="DK465" s="79">
        <f t="shared" si="556"/>
        <v>0.94104528758832662</v>
      </c>
      <c r="DL465">
        <f t="shared" si="557"/>
        <v>2</v>
      </c>
      <c r="DQ465" s="50" t="s">
        <v>786</v>
      </c>
      <c r="DR465" s="53">
        <v>19</v>
      </c>
      <c r="DS465" s="53">
        <v>5</v>
      </c>
      <c r="DT465">
        <f t="shared" si="602"/>
        <v>10.838952573536233</v>
      </c>
      <c r="DU465">
        <f t="shared" si="603"/>
        <v>0.87687183076170849</v>
      </c>
      <c r="DV465">
        <f t="shared" si="604"/>
        <v>15.769096330982045</v>
      </c>
      <c r="DW465">
        <f t="shared" si="605"/>
        <v>25.577146858686866</v>
      </c>
      <c r="DX465">
        <f t="shared" si="606"/>
        <v>23.08919815755851</v>
      </c>
      <c r="DY465" s="79">
        <f t="shared" si="558"/>
        <v>0.87687183076170849</v>
      </c>
      <c r="DZ465">
        <f t="shared" si="559"/>
        <v>2</v>
      </c>
      <c r="EE465" s="50" t="s">
        <v>786</v>
      </c>
      <c r="EF465" s="53">
        <v>19</v>
      </c>
      <c r="EG465" s="53">
        <v>5</v>
      </c>
      <c r="EH465">
        <f t="shared" si="607"/>
        <v>10.682804772165081</v>
      </c>
      <c r="EI465">
        <f t="shared" si="608"/>
        <v>0.86807626150960249</v>
      </c>
      <c r="EJ465">
        <f t="shared" si="609"/>
        <v>15.769096330982045</v>
      </c>
      <c r="EK465">
        <f t="shared" si="610"/>
        <v>25.577146858686866</v>
      </c>
      <c r="EL465">
        <f t="shared" si="611"/>
        <v>23.261632574285603</v>
      </c>
      <c r="EM465" s="79">
        <f t="shared" si="560"/>
        <v>0.86807626150960249</v>
      </c>
      <c r="EN465">
        <f t="shared" si="561"/>
        <v>2</v>
      </c>
      <c r="ES465" s="50" t="s">
        <v>786</v>
      </c>
      <c r="ET465" s="53">
        <v>19</v>
      </c>
      <c r="EU465" s="53">
        <v>5</v>
      </c>
      <c r="EV465">
        <f t="shared" si="612"/>
        <v>10.514098220591046</v>
      </c>
      <c r="EW465">
        <f t="shared" si="613"/>
        <v>0.84034331709608312</v>
      </c>
      <c r="EX465">
        <f t="shared" si="614"/>
        <v>15.769096330982045</v>
      </c>
      <c r="EY465">
        <f t="shared" si="615"/>
        <v>25.577146858686866</v>
      </c>
      <c r="EZ465">
        <f t="shared" si="616"/>
        <v>23.261632574285603</v>
      </c>
      <c r="FA465" s="79">
        <f t="shared" si="562"/>
        <v>0.84034331709608312</v>
      </c>
      <c r="FB465">
        <f t="shared" si="541"/>
        <v>2</v>
      </c>
    </row>
    <row r="466" spans="1:158">
      <c r="A466" s="50" t="s">
        <v>959</v>
      </c>
      <c r="B466" s="51">
        <v>2</v>
      </c>
      <c r="C466" s="51">
        <v>24</v>
      </c>
      <c r="H466" s="1">
        <v>465</v>
      </c>
      <c r="I466" s="50" t="s">
        <v>815</v>
      </c>
      <c r="J466" s="53">
        <v>3</v>
      </c>
      <c r="K466" s="53">
        <v>3</v>
      </c>
      <c r="L466">
        <f t="shared" si="542"/>
        <v>0</v>
      </c>
      <c r="M466">
        <f t="shared" si="543"/>
        <v>16.124515496597098</v>
      </c>
      <c r="N466">
        <f t="shared" si="544"/>
        <v>21.023796041628639</v>
      </c>
      <c r="O466">
        <f t="shared" si="545"/>
        <v>21.095023109728988</v>
      </c>
      <c r="P466">
        <f t="shared" si="546"/>
        <v>13.038404810405298</v>
      </c>
      <c r="Q466" s="79">
        <f t="shared" si="547"/>
        <v>0</v>
      </c>
      <c r="R466">
        <f t="shared" si="548"/>
        <v>1</v>
      </c>
      <c r="W466" s="50" t="s">
        <v>794</v>
      </c>
      <c r="X466" s="53">
        <v>20</v>
      </c>
      <c r="Y466" s="53">
        <v>5</v>
      </c>
      <c r="Z466">
        <f t="shared" si="563"/>
        <v>16.721617744704009</v>
      </c>
      <c r="AA466">
        <f t="shared" si="564"/>
        <v>2.9275797424292733</v>
      </c>
      <c r="AB466">
        <f t="shared" si="565"/>
        <v>26.235406722888516</v>
      </c>
      <c r="AC466">
        <f t="shared" si="566"/>
        <v>25.164459064323239</v>
      </c>
      <c r="AD466">
        <f t="shared" si="567"/>
        <v>12.963516946186697</v>
      </c>
      <c r="AE466" s="79">
        <f t="shared" si="549"/>
        <v>2.9275797424292733</v>
      </c>
      <c r="AF466">
        <v>2</v>
      </c>
      <c r="AK466" s="50" t="s">
        <v>794</v>
      </c>
      <c r="AL466" s="53">
        <v>20</v>
      </c>
      <c r="AM466" s="53">
        <v>5</v>
      </c>
      <c r="AN466">
        <f t="shared" si="568"/>
        <v>12.336793302401862</v>
      </c>
      <c r="AO466">
        <f t="shared" si="569"/>
        <v>1.9719428490379338</v>
      </c>
      <c r="AP466">
        <f t="shared" si="570"/>
        <v>26.553689534106457</v>
      </c>
      <c r="AQ466">
        <f t="shared" si="571"/>
        <v>24.333333333082191</v>
      </c>
      <c r="AR466">
        <f t="shared" si="572"/>
        <v>13.551771508724935</v>
      </c>
      <c r="AS466" s="79">
        <f t="shared" si="550"/>
        <v>1.9719428490379338</v>
      </c>
      <c r="AT466">
        <f t="shared" si="573"/>
        <v>2</v>
      </c>
      <c r="AY466" s="50" t="s">
        <v>794</v>
      </c>
      <c r="AZ466" s="53">
        <v>20</v>
      </c>
      <c r="BA466" s="53">
        <v>5</v>
      </c>
      <c r="BB466">
        <f t="shared" si="574"/>
        <v>6.4212935540313527</v>
      </c>
      <c r="BC466">
        <f t="shared" si="575"/>
        <v>2.9744280492689312</v>
      </c>
      <c r="BD466">
        <f t="shared" si="576"/>
        <v>26.665146641893212</v>
      </c>
      <c r="BE466">
        <f t="shared" si="577"/>
        <v>24.333333333082191</v>
      </c>
      <c r="BF466">
        <f t="shared" si="578"/>
        <v>13.172725334440766</v>
      </c>
      <c r="BG466" s="79">
        <f t="shared" si="551"/>
        <v>2.9744280492689312</v>
      </c>
      <c r="BH466">
        <f t="shared" si="579"/>
        <v>2</v>
      </c>
      <c r="BM466" s="50" t="s">
        <v>794</v>
      </c>
      <c r="BN466" s="53">
        <v>20</v>
      </c>
      <c r="BO466" s="53">
        <v>5</v>
      </c>
      <c r="BP466">
        <f t="shared" si="580"/>
        <v>9.5659709361049874</v>
      </c>
      <c r="BQ466">
        <f t="shared" si="581"/>
        <v>2.1220064613418597</v>
      </c>
      <c r="BR466">
        <f t="shared" si="582"/>
        <v>26.599347968173795</v>
      </c>
      <c r="BS466">
        <f t="shared" si="583"/>
        <v>22.226560687609769</v>
      </c>
      <c r="BT466">
        <f t="shared" si="584"/>
        <v>17.208897345553151</v>
      </c>
      <c r="BU466" s="79">
        <f t="shared" si="552"/>
        <v>2.1220064613418597</v>
      </c>
      <c r="BV466">
        <f t="shared" si="585"/>
        <v>2</v>
      </c>
      <c r="CA466" s="50" t="s">
        <v>794</v>
      </c>
      <c r="CB466" s="53">
        <v>20</v>
      </c>
      <c r="CC466" s="53">
        <v>5</v>
      </c>
      <c r="CD466">
        <f t="shared" si="586"/>
        <v>11.322915471745917</v>
      </c>
      <c r="CE466">
        <f t="shared" si="587"/>
        <v>0.78957749393826016</v>
      </c>
      <c r="CF466">
        <f t="shared" si="588"/>
        <v>26.719018173643111</v>
      </c>
      <c r="CG466">
        <f t="shared" si="589"/>
        <v>22.226560687609769</v>
      </c>
      <c r="CH466">
        <f t="shared" si="590"/>
        <v>20.137275678916733</v>
      </c>
      <c r="CI466" s="79">
        <f t="shared" si="553"/>
        <v>0.78957749393826016</v>
      </c>
      <c r="CJ466">
        <f t="shared" si="591"/>
        <v>2</v>
      </c>
      <c r="CO466" s="50" t="s">
        <v>794</v>
      </c>
      <c r="CP466" s="53">
        <v>20</v>
      </c>
      <c r="CQ466" s="53">
        <v>5</v>
      </c>
      <c r="CR466">
        <f t="shared" si="592"/>
        <v>11.207537582736968</v>
      </c>
      <c r="CS466">
        <f t="shared" si="593"/>
        <v>0.98011478919563411</v>
      </c>
      <c r="CT466">
        <f t="shared" si="594"/>
        <v>19.143944978801755</v>
      </c>
      <c r="CU466">
        <f t="shared" si="595"/>
        <v>22.226560687609769</v>
      </c>
      <c r="CV466">
        <f t="shared" si="596"/>
        <v>22.674156881838183</v>
      </c>
      <c r="CW466" s="79">
        <f t="shared" si="554"/>
        <v>0.98011478919563411</v>
      </c>
      <c r="CX466">
        <f t="shared" si="555"/>
        <v>2</v>
      </c>
      <c r="DC466" s="50" t="s">
        <v>794</v>
      </c>
      <c r="DD466" s="53">
        <v>20</v>
      </c>
      <c r="DE466" s="53">
        <v>5</v>
      </c>
      <c r="DF466">
        <f t="shared" si="597"/>
        <v>11.232588499014669</v>
      </c>
      <c r="DG466">
        <f t="shared" si="598"/>
        <v>0.85342459145034877</v>
      </c>
      <c r="DH466">
        <f t="shared" si="599"/>
        <v>17.857142856999999</v>
      </c>
      <c r="DI466">
        <f t="shared" si="600"/>
        <v>26.247732440287727</v>
      </c>
      <c r="DJ466">
        <f t="shared" si="601"/>
        <v>22.747152868628422</v>
      </c>
      <c r="DK466" s="79">
        <f t="shared" si="556"/>
        <v>0.85342459145034877</v>
      </c>
      <c r="DL466">
        <f t="shared" si="557"/>
        <v>2</v>
      </c>
      <c r="DQ466" s="50" t="s">
        <v>794</v>
      </c>
      <c r="DR466" s="53">
        <v>20</v>
      </c>
      <c r="DS466" s="53">
        <v>5</v>
      </c>
      <c r="DT466">
        <f t="shared" si="602"/>
        <v>11.498159136634339</v>
      </c>
      <c r="DU466">
        <f t="shared" si="603"/>
        <v>1.5893288984925029</v>
      </c>
      <c r="DV466">
        <f t="shared" si="604"/>
        <v>16.768667467028841</v>
      </c>
      <c r="DW466">
        <f t="shared" si="605"/>
        <v>26.205752457024307</v>
      </c>
      <c r="DX466">
        <f t="shared" si="606"/>
        <v>22.773655249849622</v>
      </c>
      <c r="DY466" s="79">
        <f t="shared" si="558"/>
        <v>1.5893288984925029</v>
      </c>
      <c r="DZ466">
        <f t="shared" si="559"/>
        <v>2</v>
      </c>
      <c r="EE466" s="50" t="s">
        <v>794</v>
      </c>
      <c r="EF466" s="53">
        <v>20</v>
      </c>
      <c r="EG466" s="53">
        <v>5</v>
      </c>
      <c r="EH466">
        <f t="shared" si="607"/>
        <v>11.362819183644216</v>
      </c>
      <c r="EI466">
        <f t="shared" si="608"/>
        <v>1.0559366343661367</v>
      </c>
      <c r="EJ466">
        <f t="shared" si="609"/>
        <v>16.768667467028841</v>
      </c>
      <c r="EK466">
        <f t="shared" si="610"/>
        <v>26.205752457024307</v>
      </c>
      <c r="EL466">
        <f t="shared" si="611"/>
        <v>22.94197723085491</v>
      </c>
      <c r="EM466" s="79">
        <f t="shared" si="560"/>
        <v>1.0559366343661367</v>
      </c>
      <c r="EN466">
        <f t="shared" si="561"/>
        <v>2</v>
      </c>
      <c r="ES466" s="50" t="s">
        <v>794</v>
      </c>
      <c r="ET466" s="53">
        <v>20</v>
      </c>
      <c r="EU466" s="53">
        <v>5</v>
      </c>
      <c r="EV466">
        <f t="shared" si="612"/>
        <v>11.195403359068212</v>
      </c>
      <c r="EW466">
        <f t="shared" si="613"/>
        <v>0.79386871117839464</v>
      </c>
      <c r="EX466">
        <f t="shared" si="614"/>
        <v>16.768667467028841</v>
      </c>
      <c r="EY466">
        <f t="shared" si="615"/>
        <v>26.205752457024307</v>
      </c>
      <c r="EZ466">
        <f t="shared" si="616"/>
        <v>22.94197723085491</v>
      </c>
      <c r="FA466" s="79">
        <f t="shared" si="562"/>
        <v>0.79386871117839464</v>
      </c>
      <c r="FB466">
        <f t="shared" si="541"/>
        <v>2</v>
      </c>
    </row>
    <row r="467" spans="1:158">
      <c r="A467" s="50" t="s">
        <v>961</v>
      </c>
      <c r="B467" s="51">
        <v>10</v>
      </c>
      <c r="C467" s="51">
        <v>14</v>
      </c>
      <c r="H467" s="1">
        <v>466</v>
      </c>
      <c r="I467" s="50" t="s">
        <v>819</v>
      </c>
      <c r="J467" s="53">
        <v>19</v>
      </c>
      <c r="K467" s="53">
        <v>28</v>
      </c>
      <c r="L467">
        <f t="shared" si="542"/>
        <v>29.681644159311659</v>
      </c>
      <c r="M467">
        <f t="shared" si="543"/>
        <v>23</v>
      </c>
      <c r="N467">
        <f t="shared" si="544"/>
        <v>17.464249196572979</v>
      </c>
      <c r="O467">
        <f t="shared" si="545"/>
        <v>18.439088914585774</v>
      </c>
      <c r="P467">
        <f t="shared" si="546"/>
        <v>16.643316977093239</v>
      </c>
      <c r="Q467" s="79">
        <f t="shared" si="547"/>
        <v>16.643316977093239</v>
      </c>
      <c r="R467">
        <f t="shared" si="548"/>
        <v>5</v>
      </c>
      <c r="W467" s="50" t="s">
        <v>797</v>
      </c>
      <c r="X467" s="53">
        <v>28</v>
      </c>
      <c r="Y467" s="53">
        <v>5</v>
      </c>
      <c r="Z467">
        <f t="shared" si="563"/>
        <v>24.71462117856553</v>
      </c>
      <c r="AA467">
        <f t="shared" si="564"/>
        <v>6.7454023533279495</v>
      </c>
      <c r="AB467">
        <f t="shared" si="565"/>
        <v>31.769935851042948</v>
      </c>
      <c r="AC467">
        <f t="shared" si="566"/>
        <v>31.64253466459348</v>
      </c>
      <c r="AD467">
        <f t="shared" si="567"/>
        <v>17.507550087765225</v>
      </c>
      <c r="AE467" s="79">
        <f t="shared" si="549"/>
        <v>6.7454023533279495</v>
      </c>
      <c r="AF467">
        <v>2</v>
      </c>
      <c r="AK467" s="50" t="s">
        <v>797</v>
      </c>
      <c r="AL467" s="53">
        <v>28</v>
      </c>
      <c r="AM467" s="53">
        <v>5</v>
      </c>
      <c r="AN467">
        <f t="shared" si="568"/>
        <v>20.329851252829851</v>
      </c>
      <c r="AO467">
        <f t="shared" si="569"/>
        <v>7.2858740614885642</v>
      </c>
      <c r="AP467">
        <f t="shared" si="570"/>
        <v>32.094609284453284</v>
      </c>
      <c r="AQ467">
        <f t="shared" si="571"/>
        <v>30.813056395412787</v>
      </c>
      <c r="AR467">
        <f t="shared" si="572"/>
        <v>17.630953208056816</v>
      </c>
      <c r="AS467" s="79">
        <f t="shared" si="550"/>
        <v>7.2858740614885642</v>
      </c>
      <c r="AT467">
        <v>2</v>
      </c>
      <c r="AY467" s="50" t="s">
        <v>797</v>
      </c>
      <c r="AZ467" s="53">
        <v>28</v>
      </c>
      <c r="BA467" s="53">
        <v>5</v>
      </c>
      <c r="BB467">
        <f t="shared" si="574"/>
        <v>14.359831554271263</v>
      </c>
      <c r="BC467">
        <f t="shared" si="575"/>
        <v>7.9695601472275621</v>
      </c>
      <c r="BD467">
        <f t="shared" si="576"/>
        <v>32.298924465462761</v>
      </c>
      <c r="BE467">
        <f t="shared" si="577"/>
        <v>30.813056395412787</v>
      </c>
      <c r="BF467">
        <f t="shared" si="578"/>
        <v>16.674952054402365</v>
      </c>
      <c r="BG467" s="79">
        <f t="shared" si="551"/>
        <v>7.9695601472275621</v>
      </c>
      <c r="BH467">
        <f t="shared" si="579"/>
        <v>2</v>
      </c>
      <c r="BM467" s="50" t="s">
        <v>797</v>
      </c>
      <c r="BN467" s="53">
        <v>28</v>
      </c>
      <c r="BO467" s="53">
        <v>5</v>
      </c>
      <c r="BP467">
        <f t="shared" si="580"/>
        <v>17.048560965383718</v>
      </c>
      <c r="BQ467">
        <f t="shared" si="581"/>
        <v>6.8093739082221481</v>
      </c>
      <c r="BR467">
        <f t="shared" si="582"/>
        <v>32.245155162225402</v>
      </c>
      <c r="BS467">
        <f t="shared" si="583"/>
        <v>29.113914199227832</v>
      </c>
      <c r="BT467">
        <f t="shared" si="584"/>
        <v>19.002978208948889</v>
      </c>
      <c r="BU467" s="79">
        <f t="shared" si="552"/>
        <v>6.8093739082221481</v>
      </c>
      <c r="BV467">
        <f t="shared" si="585"/>
        <v>2</v>
      </c>
      <c r="CA467" s="50" t="s">
        <v>797</v>
      </c>
      <c r="CB467" s="53">
        <v>28</v>
      </c>
      <c r="CC467" s="53">
        <v>5</v>
      </c>
      <c r="CD467">
        <f t="shared" si="586"/>
        <v>18.468713286536858</v>
      </c>
      <c r="CE467">
        <f t="shared" si="587"/>
        <v>7.7844894077218605</v>
      </c>
      <c r="CF467">
        <f t="shared" si="588"/>
        <v>32.396575684282915</v>
      </c>
      <c r="CG467">
        <f t="shared" si="589"/>
        <v>29.113914199227832</v>
      </c>
      <c r="CH467">
        <f t="shared" si="590"/>
        <v>20.340642953670155</v>
      </c>
      <c r="CI467" s="79">
        <f t="shared" si="553"/>
        <v>7.7844894077218605</v>
      </c>
      <c r="CJ467">
        <f t="shared" si="591"/>
        <v>2</v>
      </c>
      <c r="CO467" s="50" t="s">
        <v>797</v>
      </c>
      <c r="CP467" s="53">
        <v>28</v>
      </c>
      <c r="CQ467" s="53">
        <v>5</v>
      </c>
      <c r="CR467">
        <f t="shared" si="592"/>
        <v>18.089266066605951</v>
      </c>
      <c r="CS467">
        <f t="shared" si="593"/>
        <v>8.6348494486007112</v>
      </c>
      <c r="CT467">
        <f t="shared" si="594"/>
        <v>26.403736402702343</v>
      </c>
      <c r="CU467">
        <f t="shared" si="595"/>
        <v>29.113914199227832</v>
      </c>
      <c r="CV467">
        <f t="shared" si="596"/>
        <v>21.714063827441649</v>
      </c>
      <c r="CW467" s="79">
        <f t="shared" si="554"/>
        <v>8.6348494486007112</v>
      </c>
      <c r="CX467">
        <f t="shared" si="555"/>
        <v>2</v>
      </c>
      <c r="DC467" s="50" t="s">
        <v>797</v>
      </c>
      <c r="DD467" s="53">
        <v>28</v>
      </c>
      <c r="DE467" s="53">
        <v>5</v>
      </c>
      <c r="DF467">
        <f t="shared" si="597"/>
        <v>17.927559282517979</v>
      </c>
      <c r="DG467">
        <f t="shared" si="598"/>
        <v>8.4540210511502867</v>
      </c>
      <c r="DH467">
        <f t="shared" si="599"/>
        <v>25.857142856999999</v>
      </c>
      <c r="DI467">
        <f t="shared" si="600"/>
        <v>31.983809604500411</v>
      </c>
      <c r="DJ467">
        <f t="shared" si="601"/>
        <v>21.810853660247922</v>
      </c>
      <c r="DK467" s="79">
        <f t="shared" si="556"/>
        <v>8.4540210511502867</v>
      </c>
      <c r="DL467">
        <f t="shared" si="557"/>
        <v>2</v>
      </c>
      <c r="DQ467" s="50" t="s">
        <v>797</v>
      </c>
      <c r="DR467" s="53">
        <v>28</v>
      </c>
      <c r="DS467" s="53">
        <v>5</v>
      </c>
      <c r="DT467">
        <f t="shared" si="602"/>
        <v>17.944520853212207</v>
      </c>
      <c r="DU467">
        <f t="shared" si="603"/>
        <v>9.4118257244587458</v>
      </c>
      <c r="DV467">
        <f t="shared" si="604"/>
        <v>24.766483093321739</v>
      </c>
      <c r="DW467">
        <f t="shared" si="605"/>
        <v>31.924122933963829</v>
      </c>
      <c r="DX467">
        <f t="shared" si="606"/>
        <v>21.791415476719344</v>
      </c>
      <c r="DY467" s="79">
        <f t="shared" si="558"/>
        <v>9.4118257244587458</v>
      </c>
      <c r="DZ467">
        <f t="shared" si="559"/>
        <v>2</v>
      </c>
      <c r="EE467" s="50" t="s">
        <v>797</v>
      </c>
      <c r="EF467" s="53">
        <v>28</v>
      </c>
      <c r="EG467" s="53">
        <v>5</v>
      </c>
      <c r="EH467">
        <f t="shared" si="607"/>
        <v>17.917711790298252</v>
      </c>
      <c r="EI467">
        <f t="shared" si="608"/>
        <v>8.7181746034245311</v>
      </c>
      <c r="EJ467">
        <f t="shared" si="609"/>
        <v>24.766483093321739</v>
      </c>
      <c r="EK467">
        <f t="shared" si="610"/>
        <v>31.924122933963829</v>
      </c>
      <c r="EL467">
        <f t="shared" si="611"/>
        <v>21.913020631146793</v>
      </c>
      <c r="EM467" s="79">
        <f t="shared" si="560"/>
        <v>8.7181746034245311</v>
      </c>
      <c r="EN467">
        <f t="shared" si="561"/>
        <v>2</v>
      </c>
      <c r="ES467" s="50" t="s">
        <v>797</v>
      </c>
      <c r="ET467" s="53">
        <v>28</v>
      </c>
      <c r="EU467" s="53">
        <v>5</v>
      </c>
      <c r="EV467">
        <f t="shared" si="612"/>
        <v>17.766919153647201</v>
      </c>
      <c r="EW467">
        <f t="shared" si="613"/>
        <v>8.4866149111755984</v>
      </c>
      <c r="EX467">
        <f t="shared" si="614"/>
        <v>24.766483093321739</v>
      </c>
      <c r="EY467">
        <f t="shared" si="615"/>
        <v>31.924122933963829</v>
      </c>
      <c r="EZ467">
        <f t="shared" si="616"/>
        <v>21.913020631146793</v>
      </c>
      <c r="FA467" s="79">
        <f t="shared" si="562"/>
        <v>8.4866149111755984</v>
      </c>
      <c r="FB467">
        <f t="shared" si="541"/>
        <v>2</v>
      </c>
    </row>
    <row r="468" spans="1:158">
      <c r="A468" s="50" t="s">
        <v>964</v>
      </c>
      <c r="B468" s="51">
        <v>2</v>
      </c>
      <c r="C468" s="51">
        <v>24</v>
      </c>
      <c r="H468" s="1">
        <v>467</v>
      </c>
      <c r="I468" s="50" t="s">
        <v>1191</v>
      </c>
      <c r="J468" s="53">
        <v>12</v>
      </c>
      <c r="K468" s="53">
        <v>13</v>
      </c>
      <c r="L468">
        <f t="shared" si="542"/>
        <v>13.45362404707371</v>
      </c>
      <c r="M468">
        <f t="shared" si="543"/>
        <v>10.63014581273465</v>
      </c>
      <c r="N468">
        <f t="shared" si="544"/>
        <v>14.866068747318506</v>
      </c>
      <c r="O468">
        <f t="shared" si="545"/>
        <v>15.556349186104045</v>
      </c>
      <c r="P468">
        <f t="shared" si="546"/>
        <v>2.2360679774997898</v>
      </c>
      <c r="Q468" s="79">
        <f t="shared" si="547"/>
        <v>2.2360679774997898</v>
      </c>
      <c r="R468">
        <f t="shared" si="548"/>
        <v>5</v>
      </c>
      <c r="W468" s="50" t="s">
        <v>803</v>
      </c>
      <c r="X468" s="53">
        <v>16</v>
      </c>
      <c r="Y468" s="53">
        <v>2</v>
      </c>
      <c r="Z468">
        <f t="shared" si="563"/>
        <v>12.880702620587124</v>
      </c>
      <c r="AA468">
        <f t="shared" si="564"/>
        <v>7.8384305445849467</v>
      </c>
      <c r="AB468">
        <f t="shared" si="565"/>
        <v>26.631410960806861</v>
      </c>
      <c r="AC468">
        <f t="shared" si="566"/>
        <v>24.601829200285088</v>
      </c>
      <c r="AD468">
        <f t="shared" si="567"/>
        <v>15.113509064061011</v>
      </c>
      <c r="AE468" s="79">
        <f t="shared" si="549"/>
        <v>7.8384305445849467</v>
      </c>
      <c r="AF468">
        <f t="shared" si="617"/>
        <v>2</v>
      </c>
      <c r="AK468" s="50" t="s">
        <v>803</v>
      </c>
      <c r="AL468" s="53">
        <v>16</v>
      </c>
      <c r="AM468" s="53">
        <v>2</v>
      </c>
      <c r="AN468">
        <f t="shared" si="568"/>
        <v>9.0884940615146697</v>
      </c>
      <c r="AO468">
        <f t="shared" si="569"/>
        <v>6.836602470516465</v>
      </c>
      <c r="AP468">
        <f t="shared" si="570"/>
        <v>26.932133357565917</v>
      </c>
      <c r="AQ468">
        <f t="shared" si="571"/>
        <v>23.800093370297709</v>
      </c>
      <c r="AR468">
        <f t="shared" si="572"/>
        <v>15.963411634255658</v>
      </c>
      <c r="AS468" s="79">
        <f t="shared" si="550"/>
        <v>6.836602470516465</v>
      </c>
      <c r="AT468">
        <f t="shared" si="573"/>
        <v>2</v>
      </c>
      <c r="AY468" s="50" t="s">
        <v>803</v>
      </c>
      <c r="AZ468" s="53">
        <v>16</v>
      </c>
      <c r="BA468" s="53">
        <v>2</v>
      </c>
      <c r="BB468">
        <f t="shared" si="574"/>
        <v>4.7818175723300653</v>
      </c>
      <c r="BC468">
        <f t="shared" si="575"/>
        <v>7.4842427046614253</v>
      </c>
      <c r="BD468">
        <f t="shared" si="576"/>
        <v>26.951129452727375</v>
      </c>
      <c r="BE468">
        <f t="shared" si="577"/>
        <v>23.800093370297709</v>
      </c>
      <c r="BF468">
        <f t="shared" si="578"/>
        <v>15.994217758822018</v>
      </c>
      <c r="BG468" s="79">
        <f t="shared" si="551"/>
        <v>4.7818175723300653</v>
      </c>
      <c r="BH468">
        <f t="shared" si="579"/>
        <v>1</v>
      </c>
      <c r="BM468" s="50" t="s">
        <v>803</v>
      </c>
      <c r="BN468" s="53">
        <v>16</v>
      </c>
      <c r="BO468" s="53">
        <v>2</v>
      </c>
      <c r="BP468">
        <f t="shared" si="580"/>
        <v>8.7107251134681842</v>
      </c>
      <c r="BQ468">
        <f t="shared" si="581"/>
        <v>7.0869398161672441</v>
      </c>
      <c r="BR468">
        <f t="shared" si="582"/>
        <v>26.876068632149149</v>
      </c>
      <c r="BS468">
        <f t="shared" si="583"/>
        <v>21.251352898109804</v>
      </c>
      <c r="BT468">
        <f t="shared" si="584"/>
        <v>20.589205390927216</v>
      </c>
      <c r="BU468" s="79">
        <f t="shared" si="552"/>
        <v>7.0869398161672441</v>
      </c>
      <c r="BV468">
        <v>2</v>
      </c>
      <c r="CA468" s="50" t="s">
        <v>803</v>
      </c>
      <c r="CB468" s="53">
        <v>16</v>
      </c>
      <c r="CC468" s="53">
        <v>2</v>
      </c>
      <c r="CD468">
        <f t="shared" si="586"/>
        <v>10.838537794384585</v>
      </c>
      <c r="CE468">
        <f t="shared" si="587"/>
        <v>5.6680311658400226</v>
      </c>
      <c r="CF468">
        <f t="shared" si="588"/>
        <v>26.960766748582483</v>
      </c>
      <c r="CG468">
        <f t="shared" si="589"/>
        <v>21.251352898109804</v>
      </c>
      <c r="CH468">
        <f t="shared" si="590"/>
        <v>24.029022654879068</v>
      </c>
      <c r="CI468" s="79">
        <f t="shared" si="553"/>
        <v>5.6680311658400226</v>
      </c>
      <c r="CJ468">
        <f t="shared" si="591"/>
        <v>2</v>
      </c>
      <c r="CO468" s="50" t="s">
        <v>803</v>
      </c>
      <c r="CP468" s="53">
        <v>16</v>
      </c>
      <c r="CQ468" s="53">
        <v>2</v>
      </c>
      <c r="CR468">
        <f t="shared" si="592"/>
        <v>11.176636304741315</v>
      </c>
      <c r="CS468">
        <f t="shared" si="593"/>
        <v>5.0804158294375856</v>
      </c>
      <c r="CT468">
        <f t="shared" si="594"/>
        <v>17.738934466742609</v>
      </c>
      <c r="CU468">
        <f t="shared" si="595"/>
        <v>21.251352898109804</v>
      </c>
      <c r="CV468">
        <f t="shared" si="596"/>
        <v>26.878675278037974</v>
      </c>
      <c r="CW468" s="79">
        <f t="shared" si="554"/>
        <v>5.0804158294375856</v>
      </c>
      <c r="CX468">
        <f t="shared" si="555"/>
        <v>2</v>
      </c>
      <c r="DC468" s="50" t="s">
        <v>803</v>
      </c>
      <c r="DD468" s="53">
        <v>16</v>
      </c>
      <c r="DE468" s="53">
        <v>2</v>
      </c>
      <c r="DF468">
        <f t="shared" si="597"/>
        <v>11.472020675896491</v>
      </c>
      <c r="DG468">
        <f t="shared" si="598"/>
        <v>5.1778465140724474</v>
      </c>
      <c r="DH468">
        <f t="shared" si="599"/>
        <v>14.178166600774096</v>
      </c>
      <c r="DI468">
        <f t="shared" si="600"/>
        <v>26.4490397870496</v>
      </c>
      <c r="DJ468">
        <f t="shared" si="601"/>
        <v>26.942362694996707</v>
      </c>
      <c r="DK468" s="79">
        <f t="shared" si="556"/>
        <v>5.1778465140724474</v>
      </c>
      <c r="DL468">
        <f t="shared" si="557"/>
        <v>2</v>
      </c>
      <c r="DQ468" s="50" t="s">
        <v>803</v>
      </c>
      <c r="DR468" s="53">
        <v>16</v>
      </c>
      <c r="DS468" s="53">
        <v>2</v>
      </c>
      <c r="DT468">
        <f t="shared" si="602"/>
        <v>12.0269709624397</v>
      </c>
      <c r="DU468">
        <f t="shared" si="603"/>
        <v>4.6090650352954867</v>
      </c>
      <c r="DV468">
        <f t="shared" si="604"/>
        <v>13.009067132880489</v>
      </c>
      <c r="DW468">
        <f t="shared" si="605"/>
        <v>26.425996642829489</v>
      </c>
      <c r="DX468">
        <f t="shared" si="606"/>
        <v>26.982484463054977</v>
      </c>
      <c r="DY468" s="79">
        <f t="shared" si="558"/>
        <v>4.6090650352954867</v>
      </c>
      <c r="DZ468">
        <f t="shared" si="559"/>
        <v>2</v>
      </c>
      <c r="EE468" s="50" t="s">
        <v>803</v>
      </c>
      <c r="EF468" s="53">
        <v>16</v>
      </c>
      <c r="EG468" s="53">
        <v>2</v>
      </c>
      <c r="EH468">
        <f t="shared" si="607"/>
        <v>11.77241904708599</v>
      </c>
      <c r="EI468">
        <f t="shared" si="608"/>
        <v>5.05099916370974</v>
      </c>
      <c r="EJ468">
        <f t="shared" si="609"/>
        <v>13.009067132880489</v>
      </c>
      <c r="EK468">
        <f t="shared" si="610"/>
        <v>26.425996642829489</v>
      </c>
      <c r="EL468">
        <f t="shared" si="611"/>
        <v>27.160981841256493</v>
      </c>
      <c r="EM468" s="79">
        <f t="shared" si="560"/>
        <v>5.05099916370974</v>
      </c>
      <c r="EN468">
        <f t="shared" si="561"/>
        <v>2</v>
      </c>
      <c r="ES468" s="50" t="s">
        <v>803</v>
      </c>
      <c r="ET468" s="53">
        <v>16</v>
      </c>
      <c r="EU468" s="53">
        <v>2</v>
      </c>
      <c r="EV468">
        <f t="shared" si="612"/>
        <v>11.610224261065579</v>
      </c>
      <c r="EW468">
        <f t="shared" si="613"/>
        <v>5.0801026259897597</v>
      </c>
      <c r="EX468">
        <f t="shared" si="614"/>
        <v>13.009067132880489</v>
      </c>
      <c r="EY468">
        <f t="shared" si="615"/>
        <v>26.425996642829489</v>
      </c>
      <c r="EZ468">
        <f t="shared" si="616"/>
        <v>27.160981841256493</v>
      </c>
      <c r="FA468" s="79">
        <f t="shared" si="562"/>
        <v>5.0801026259897597</v>
      </c>
      <c r="FB468">
        <f t="shared" si="541"/>
        <v>2</v>
      </c>
    </row>
    <row r="469" spans="1:158">
      <c r="A469" s="50" t="s">
        <v>966</v>
      </c>
      <c r="B469" s="51">
        <v>28</v>
      </c>
      <c r="C469" s="51">
        <v>35</v>
      </c>
      <c r="H469" s="1">
        <v>468</v>
      </c>
      <c r="I469" s="50" t="s">
        <v>1119</v>
      </c>
      <c r="J469" s="53">
        <v>19</v>
      </c>
      <c r="K469" s="53">
        <v>8</v>
      </c>
      <c r="L469">
        <f t="shared" si="542"/>
        <v>16.763054614240211</v>
      </c>
      <c r="M469">
        <f t="shared" si="543"/>
        <v>3</v>
      </c>
      <c r="N469">
        <f t="shared" si="544"/>
        <v>23.345235059857504</v>
      </c>
      <c r="O469">
        <f t="shared" si="545"/>
        <v>24.083189157584592</v>
      </c>
      <c r="P469">
        <f t="shared" si="546"/>
        <v>10.816653826391969</v>
      </c>
      <c r="Q469" s="79">
        <f t="shared" si="547"/>
        <v>3</v>
      </c>
      <c r="R469">
        <f t="shared" si="548"/>
        <v>2</v>
      </c>
      <c r="W469" s="50" t="s">
        <v>809</v>
      </c>
      <c r="X469" s="53">
        <v>32</v>
      </c>
      <c r="Y469" s="53">
        <v>7</v>
      </c>
      <c r="Z469">
        <f t="shared" si="563"/>
        <v>28.841159824112481</v>
      </c>
      <c r="AA469">
        <f t="shared" si="564"/>
        <v>10.315452536475664</v>
      </c>
      <c r="AB469">
        <f t="shared" si="565"/>
        <v>33.747254867490838</v>
      </c>
      <c r="AC469">
        <f t="shared" si="566"/>
        <v>34.223529917295203</v>
      </c>
      <c r="AD469">
        <f t="shared" si="567"/>
        <v>19.476848908613054</v>
      </c>
      <c r="AE469" s="79">
        <f t="shared" si="549"/>
        <v>10.315452536475664</v>
      </c>
      <c r="AF469">
        <v>2</v>
      </c>
      <c r="AK469" s="50" t="s">
        <v>809</v>
      </c>
      <c r="AL469" s="53">
        <v>32</v>
      </c>
      <c r="AM469" s="53">
        <v>7</v>
      </c>
      <c r="AN469">
        <f t="shared" si="568"/>
        <v>24.35606178301795</v>
      </c>
      <c r="AO469">
        <f t="shared" si="569"/>
        <v>11.077731930312806</v>
      </c>
      <c r="AP469">
        <f t="shared" si="570"/>
        <v>34.069496793843534</v>
      </c>
      <c r="AQ469">
        <f t="shared" si="571"/>
        <v>33.408249147342168</v>
      </c>
      <c r="AR469">
        <f t="shared" si="572"/>
        <v>19.354513109471107</v>
      </c>
      <c r="AS469" s="79">
        <f t="shared" si="550"/>
        <v>11.077731930312806</v>
      </c>
      <c r="AT469">
        <v>2</v>
      </c>
      <c r="AY469" s="50" t="s">
        <v>809</v>
      </c>
      <c r="AZ469" s="53">
        <v>32</v>
      </c>
      <c r="BA469" s="53">
        <v>7</v>
      </c>
      <c r="BB469">
        <f t="shared" si="574"/>
        <v>18.328799066906829</v>
      </c>
      <c r="BC469">
        <f t="shared" si="575"/>
        <v>11.453408035701766</v>
      </c>
      <c r="BD469">
        <f t="shared" si="576"/>
        <v>34.327297865717149</v>
      </c>
      <c r="BE469">
        <f t="shared" si="577"/>
        <v>33.408249147342168</v>
      </c>
      <c r="BF469">
        <f t="shared" si="578"/>
        <v>18.182776893990027</v>
      </c>
      <c r="BG469" s="79">
        <f t="shared" si="551"/>
        <v>11.453408035701766</v>
      </c>
      <c r="BH469">
        <v>2</v>
      </c>
      <c r="BM469" s="50" t="s">
        <v>809</v>
      </c>
      <c r="BN469" s="53">
        <v>32</v>
      </c>
      <c r="BO469" s="53">
        <v>7</v>
      </c>
      <c r="BP469">
        <f t="shared" si="580"/>
        <v>20.59769602315767</v>
      </c>
      <c r="BQ469">
        <f t="shared" si="581"/>
        <v>10.623738212040832</v>
      </c>
      <c r="BR469">
        <f t="shared" si="582"/>
        <v>34.282001829356339</v>
      </c>
      <c r="BS469">
        <f t="shared" si="583"/>
        <v>32.012809936024048</v>
      </c>
      <c r="BT469">
        <f t="shared" si="584"/>
        <v>19.410346015715081</v>
      </c>
      <c r="BU469" s="79">
        <f t="shared" si="552"/>
        <v>10.623738212040832</v>
      </c>
      <c r="BV469">
        <v>2</v>
      </c>
      <c r="CA469" s="50" t="s">
        <v>809</v>
      </c>
      <c r="CB469" s="53">
        <v>32</v>
      </c>
      <c r="CC469" s="53">
        <v>7</v>
      </c>
      <c r="CD469">
        <f t="shared" si="586"/>
        <v>21.765351790869428</v>
      </c>
      <c r="CE469">
        <f t="shared" si="587"/>
        <v>11.814905247480144</v>
      </c>
      <c r="CF469">
        <f t="shared" si="588"/>
        <v>34.450333414634336</v>
      </c>
      <c r="CG469">
        <f t="shared" si="589"/>
        <v>32.012809936024048</v>
      </c>
      <c r="CH469">
        <f t="shared" si="590"/>
        <v>19.761689311612287</v>
      </c>
      <c r="CI469" s="79">
        <f t="shared" si="553"/>
        <v>11.814905247480144</v>
      </c>
      <c r="CJ469">
        <v>2</v>
      </c>
      <c r="CO469" s="50" t="s">
        <v>809</v>
      </c>
      <c r="CP469" s="53">
        <v>32</v>
      </c>
      <c r="CQ469" s="53">
        <v>7</v>
      </c>
      <c r="CR469">
        <f t="shared" si="592"/>
        <v>21.243464592868595</v>
      </c>
      <c r="CS469">
        <f t="shared" si="593"/>
        <v>12.659408556484779</v>
      </c>
      <c r="CT469">
        <f t="shared" si="594"/>
        <v>29.611072749216447</v>
      </c>
      <c r="CU469">
        <f t="shared" si="595"/>
        <v>32.012809936024048</v>
      </c>
      <c r="CV469">
        <f t="shared" si="596"/>
        <v>20.38383104085711</v>
      </c>
      <c r="CW469" s="79">
        <f t="shared" si="554"/>
        <v>12.659408556484779</v>
      </c>
      <c r="CX469">
        <v>2</v>
      </c>
      <c r="DC469" s="50" t="s">
        <v>809</v>
      </c>
      <c r="DD469" s="53">
        <v>32</v>
      </c>
      <c r="DE469" s="53">
        <v>7</v>
      </c>
      <c r="DF469">
        <f t="shared" si="597"/>
        <v>20.983587921711496</v>
      </c>
      <c r="DG469">
        <f t="shared" si="598"/>
        <v>12.484910399089461</v>
      </c>
      <c r="DH469">
        <f t="shared" si="599"/>
        <v>29.924053528613168</v>
      </c>
      <c r="DI469">
        <f t="shared" si="600"/>
        <v>34.081696186911429</v>
      </c>
      <c r="DJ469">
        <f t="shared" si="601"/>
        <v>20.488731139549618</v>
      </c>
      <c r="DK469" s="79">
        <f t="shared" si="556"/>
        <v>12.484910399089461</v>
      </c>
      <c r="DL469">
        <v>2</v>
      </c>
      <c r="DQ469" s="50" t="s">
        <v>809</v>
      </c>
      <c r="DR469" s="53">
        <v>32</v>
      </c>
      <c r="DS469" s="53">
        <v>7</v>
      </c>
      <c r="DT469">
        <f t="shared" si="602"/>
        <v>20.864929383330484</v>
      </c>
      <c r="DU469">
        <f t="shared" si="603"/>
        <v>13.433051411335528</v>
      </c>
      <c r="DV469">
        <f t="shared" si="604"/>
        <v>28.868298959443237</v>
      </c>
      <c r="DW469">
        <f t="shared" si="605"/>
        <v>34.012102176943365</v>
      </c>
      <c r="DX469">
        <f t="shared" si="606"/>
        <v>20.444073177305036</v>
      </c>
      <c r="DY469" s="79">
        <f t="shared" si="558"/>
        <v>13.433051411335528</v>
      </c>
      <c r="DZ469">
        <v>2</v>
      </c>
      <c r="EE469" s="50" t="s">
        <v>809</v>
      </c>
      <c r="EF469" s="53">
        <v>32</v>
      </c>
      <c r="EG469" s="53">
        <v>7</v>
      </c>
      <c r="EH469">
        <f t="shared" si="607"/>
        <v>20.897736516670726</v>
      </c>
      <c r="EI469">
        <f t="shared" si="608"/>
        <v>12.736696426930983</v>
      </c>
      <c r="EJ469">
        <f t="shared" si="609"/>
        <v>28.868298959443237</v>
      </c>
      <c r="EK469">
        <f t="shared" si="610"/>
        <v>34.012102176943365</v>
      </c>
      <c r="EL469">
        <f t="shared" si="611"/>
        <v>20.532050278066851</v>
      </c>
      <c r="EM469" s="79">
        <f t="shared" si="560"/>
        <v>12.736696426930983</v>
      </c>
      <c r="EN469">
        <v>2</v>
      </c>
      <c r="ES469" s="50" t="s">
        <v>809</v>
      </c>
      <c r="ET469" s="53">
        <v>32</v>
      </c>
      <c r="EU469" s="53">
        <v>7</v>
      </c>
      <c r="EV469">
        <f t="shared" si="612"/>
        <v>20.762409353739169</v>
      </c>
      <c r="EW469">
        <f t="shared" si="613"/>
        <v>12.535412108526309</v>
      </c>
      <c r="EX469">
        <f t="shared" si="614"/>
        <v>28.868298959443237</v>
      </c>
      <c r="EY469">
        <f t="shared" si="615"/>
        <v>34.012102176943365</v>
      </c>
      <c r="EZ469">
        <f t="shared" si="616"/>
        <v>20.532050278066851</v>
      </c>
      <c r="FA469" s="79">
        <f t="shared" si="562"/>
        <v>12.535412108526309</v>
      </c>
      <c r="FB469">
        <v>2</v>
      </c>
    </row>
    <row r="470" spans="1:158">
      <c r="A470" s="50" t="s">
        <v>968</v>
      </c>
      <c r="B470" s="51">
        <v>12</v>
      </c>
      <c r="C470" s="51">
        <v>13</v>
      </c>
      <c r="H470" s="1">
        <v>469</v>
      </c>
      <c r="I470" s="50" t="s">
        <v>181</v>
      </c>
      <c r="J470" s="51">
        <v>19</v>
      </c>
      <c r="K470" s="51">
        <v>5</v>
      </c>
      <c r="L470">
        <f t="shared" si="542"/>
        <v>16.124515496597098</v>
      </c>
      <c r="M470">
        <f t="shared" si="543"/>
        <v>0</v>
      </c>
      <c r="N470">
        <f t="shared" si="544"/>
        <v>25.495097567963924</v>
      </c>
      <c r="O470">
        <f t="shared" si="545"/>
        <v>26.172504656604801</v>
      </c>
      <c r="P470">
        <f t="shared" si="546"/>
        <v>12.727922061357855</v>
      </c>
      <c r="Q470" s="79">
        <f t="shared" si="547"/>
        <v>0</v>
      </c>
      <c r="R470">
        <f t="shared" si="548"/>
        <v>2</v>
      </c>
      <c r="W470" s="50" t="s">
        <v>810</v>
      </c>
      <c r="X470" s="53">
        <v>26</v>
      </c>
      <c r="Y470" s="53">
        <v>23</v>
      </c>
      <c r="Z470">
        <f t="shared" si="563"/>
        <v>29.506143428106629</v>
      </c>
      <c r="AA470">
        <f t="shared" si="564"/>
        <v>16.194357340267697</v>
      </c>
      <c r="AB470">
        <f t="shared" si="565"/>
        <v>22.23423221483899</v>
      </c>
      <c r="AC470">
        <f t="shared" si="566"/>
        <v>25.044959572736389</v>
      </c>
      <c r="AD470">
        <f t="shared" si="567"/>
        <v>12.178752086453704</v>
      </c>
      <c r="AE470" s="79">
        <f t="shared" si="549"/>
        <v>12.178752086453704</v>
      </c>
      <c r="AF470">
        <f t="shared" si="617"/>
        <v>5</v>
      </c>
      <c r="AK470" s="50" t="s">
        <v>810</v>
      </c>
      <c r="AL470" s="53">
        <v>26</v>
      </c>
      <c r="AM470" s="53">
        <v>23</v>
      </c>
      <c r="AN470">
        <f t="shared" si="568"/>
        <v>25.224622402925828</v>
      </c>
      <c r="AO470">
        <f t="shared" si="569"/>
        <v>17.032188794158895</v>
      </c>
      <c r="AP470">
        <f t="shared" si="570"/>
        <v>22.505060279184207</v>
      </c>
      <c r="AQ470">
        <f t="shared" si="571"/>
        <v>24.415386769307769</v>
      </c>
      <c r="AR470">
        <f t="shared" si="572"/>
        <v>11.152152758310336</v>
      </c>
      <c r="AS470" s="79">
        <f t="shared" si="550"/>
        <v>11.152152758310336</v>
      </c>
      <c r="AT470">
        <f t="shared" si="573"/>
        <v>5</v>
      </c>
      <c r="AY470" s="50" t="s">
        <v>810</v>
      </c>
      <c r="AZ470" s="53">
        <v>26</v>
      </c>
      <c r="BA470" s="53">
        <v>23</v>
      </c>
      <c r="BB470">
        <f t="shared" si="574"/>
        <v>20.838665024877304</v>
      </c>
      <c r="BC470">
        <f t="shared" si="575"/>
        <v>16.026453826354654</v>
      </c>
      <c r="BD470">
        <f t="shared" si="576"/>
        <v>22.925999955022004</v>
      </c>
      <c r="BE470">
        <f t="shared" si="577"/>
        <v>24.415386769307769</v>
      </c>
      <c r="BF470">
        <f t="shared" si="578"/>
        <v>9.9274789839423807</v>
      </c>
      <c r="BG470" s="79">
        <f t="shared" si="551"/>
        <v>9.9274789839423807</v>
      </c>
      <c r="BH470">
        <f t="shared" si="579"/>
        <v>5</v>
      </c>
      <c r="BM470" s="50" t="s">
        <v>810</v>
      </c>
      <c r="BN470" s="53">
        <v>26</v>
      </c>
      <c r="BO470" s="53">
        <v>23</v>
      </c>
      <c r="BP470">
        <f t="shared" si="580"/>
        <v>19.77919456900117</v>
      </c>
      <c r="BQ470">
        <f t="shared" si="581"/>
        <v>17.028699175391424</v>
      </c>
      <c r="BR470">
        <f t="shared" si="582"/>
        <v>22.917966262737874</v>
      </c>
      <c r="BS470">
        <f t="shared" si="583"/>
        <v>24.633716731342027</v>
      </c>
      <c r="BT470">
        <f t="shared" si="584"/>
        <v>6.1118687003064984</v>
      </c>
      <c r="BU470" s="79">
        <f t="shared" si="552"/>
        <v>6.1118687003064984</v>
      </c>
      <c r="BV470">
        <f t="shared" si="585"/>
        <v>5</v>
      </c>
      <c r="CA470" s="50" t="s">
        <v>810</v>
      </c>
      <c r="CB470" s="53">
        <v>26</v>
      </c>
      <c r="CC470" s="53">
        <v>23</v>
      </c>
      <c r="CD470">
        <f t="shared" si="586"/>
        <v>19.173532383478612</v>
      </c>
      <c r="CE470">
        <f t="shared" si="587"/>
        <v>18.184091080692863</v>
      </c>
      <c r="CF470">
        <f t="shared" si="588"/>
        <v>23.127287980467379</v>
      </c>
      <c r="CG470">
        <f t="shared" si="589"/>
        <v>24.633716731342027</v>
      </c>
      <c r="CH470">
        <f t="shared" si="590"/>
        <v>3.1118780324253454</v>
      </c>
      <c r="CI470" s="79">
        <f t="shared" si="553"/>
        <v>3.1118780324253454</v>
      </c>
      <c r="CJ470">
        <f t="shared" si="591"/>
        <v>5</v>
      </c>
      <c r="CO470" s="50" t="s">
        <v>810</v>
      </c>
      <c r="CP470" s="53">
        <v>26</v>
      </c>
      <c r="CQ470" s="53">
        <v>23</v>
      </c>
      <c r="CR470">
        <f t="shared" si="592"/>
        <v>18.169497455583674</v>
      </c>
      <c r="CS470">
        <f t="shared" si="593"/>
        <v>18.446154748347961</v>
      </c>
      <c r="CT470">
        <f t="shared" si="594"/>
        <v>24.236658791083169</v>
      </c>
      <c r="CU470">
        <f t="shared" si="595"/>
        <v>24.633716731342027</v>
      </c>
      <c r="CV470">
        <f t="shared" si="596"/>
        <v>3.7323550611121936</v>
      </c>
      <c r="CW470" s="79">
        <f t="shared" si="554"/>
        <v>3.7323550611121936</v>
      </c>
      <c r="CX470">
        <f t="shared" si="555"/>
        <v>5</v>
      </c>
      <c r="DC470" s="50" t="s">
        <v>810</v>
      </c>
      <c r="DD470" s="53">
        <v>26</v>
      </c>
      <c r="DE470" s="53">
        <v>23</v>
      </c>
      <c r="DF470">
        <f t="shared" si="597"/>
        <v>17.558317150233862</v>
      </c>
      <c r="DG470">
        <f t="shared" si="598"/>
        <v>18.413797983938355</v>
      </c>
      <c r="DH470">
        <f t="shared" si="599"/>
        <v>29.8858372025832</v>
      </c>
      <c r="DI470">
        <f t="shared" si="600"/>
        <v>22.972757389937602</v>
      </c>
      <c r="DJ470">
        <f t="shared" si="601"/>
        <v>3.815030656331627</v>
      </c>
      <c r="DK470" s="79">
        <f t="shared" si="556"/>
        <v>3.815030656331627</v>
      </c>
      <c r="DL470">
        <f t="shared" si="557"/>
        <v>5</v>
      </c>
      <c r="DQ470" s="50" t="s">
        <v>810</v>
      </c>
      <c r="DR470" s="53">
        <v>26</v>
      </c>
      <c r="DS470" s="53">
        <v>23</v>
      </c>
      <c r="DT470">
        <f t="shared" si="602"/>
        <v>16.86770849912245</v>
      </c>
      <c r="DU470">
        <f t="shared" si="603"/>
        <v>18.724149190699784</v>
      </c>
      <c r="DV470">
        <f t="shared" si="604"/>
        <v>29.316785684992674</v>
      </c>
      <c r="DW470">
        <f t="shared" si="605"/>
        <v>22.875140964086658</v>
      </c>
      <c r="DX470">
        <f t="shared" si="606"/>
        <v>3.8261434158958565</v>
      </c>
      <c r="DY470" s="79">
        <f t="shared" si="558"/>
        <v>3.8261434158958565</v>
      </c>
      <c r="DZ470">
        <f t="shared" si="559"/>
        <v>5</v>
      </c>
      <c r="EE470" s="50" t="s">
        <v>810</v>
      </c>
      <c r="EF470" s="53">
        <v>26</v>
      </c>
      <c r="EG470" s="53">
        <v>23</v>
      </c>
      <c r="EH470">
        <f t="shared" si="607"/>
        <v>17.158448685128651</v>
      </c>
      <c r="EI470">
        <f t="shared" si="608"/>
        <v>18.445146675475272</v>
      </c>
      <c r="EJ470">
        <f t="shared" si="609"/>
        <v>29.316785684992674</v>
      </c>
      <c r="EK470">
        <f t="shared" si="610"/>
        <v>22.875140964086658</v>
      </c>
      <c r="EL470">
        <f t="shared" si="611"/>
        <v>3.9840658906530506</v>
      </c>
      <c r="EM470" s="79">
        <f t="shared" si="560"/>
        <v>3.9840658906530506</v>
      </c>
      <c r="EN470">
        <f t="shared" si="561"/>
        <v>5</v>
      </c>
      <c r="ES470" s="50" t="s">
        <v>810</v>
      </c>
      <c r="ET470" s="53">
        <v>26</v>
      </c>
      <c r="EU470" s="53">
        <v>23</v>
      </c>
      <c r="EV470">
        <f t="shared" si="612"/>
        <v>17.15637609206081</v>
      </c>
      <c r="EW470">
        <f t="shared" si="613"/>
        <v>18.51847793558067</v>
      </c>
      <c r="EX470">
        <f t="shared" si="614"/>
        <v>29.316785684992674</v>
      </c>
      <c r="EY470">
        <f t="shared" si="615"/>
        <v>22.875140964086658</v>
      </c>
      <c r="EZ470">
        <f t="shared" si="616"/>
        <v>3.9840658906530506</v>
      </c>
      <c r="FA470" s="79">
        <f t="shared" si="562"/>
        <v>3.9840658906530506</v>
      </c>
      <c r="FB470">
        <f t="shared" ref="FB470:FB493" si="618">IF(AND(EV470&lt;EW470,EV470&lt;EX470,EV470&lt;EY470,EV470&lt;EZ470),1,IF(AND(EW470&lt;EH470,EV470&lt;EX470,EV470&lt;EY470,EV470&lt;EZ470),2,IF(AND(EX470&lt;EV470,EX470&lt;EW470,EX470&lt;EY470,EX470&lt;EZ470),3,IF(AND(EY470&lt;EV470,EY470&lt;EW470,EY470&lt;EX470,EY470&lt;EZ470),4,IF(AND(EZ470&lt;EV470,EZ470&lt;EW470,EZ470&lt;EX470,EZ470&lt;EY470),5)))))</f>
        <v>5</v>
      </c>
    </row>
    <row r="471" spans="1:158">
      <c r="A471" s="50" t="s">
        <v>970</v>
      </c>
      <c r="B471" s="51">
        <v>2</v>
      </c>
      <c r="C471" s="51">
        <v>24</v>
      </c>
      <c r="H471" s="1">
        <v>470</v>
      </c>
      <c r="I471" s="50" t="s">
        <v>703</v>
      </c>
      <c r="J471" s="53">
        <v>19</v>
      </c>
      <c r="K471" s="53">
        <v>5</v>
      </c>
      <c r="L471">
        <f t="shared" si="542"/>
        <v>16.124515496597098</v>
      </c>
      <c r="M471">
        <f t="shared" si="543"/>
        <v>0</v>
      </c>
      <c r="N471">
        <f t="shared" si="544"/>
        <v>25.495097567963924</v>
      </c>
      <c r="O471">
        <f t="shared" si="545"/>
        <v>26.172504656604801</v>
      </c>
      <c r="P471">
        <f t="shared" si="546"/>
        <v>12.727922061357855</v>
      </c>
      <c r="Q471" s="79">
        <f t="shared" si="547"/>
        <v>0</v>
      </c>
      <c r="R471">
        <f t="shared" si="548"/>
        <v>2</v>
      </c>
      <c r="W471" s="50" t="s">
        <v>811</v>
      </c>
      <c r="X471" s="53">
        <v>17</v>
      </c>
      <c r="Y471" s="53">
        <v>5</v>
      </c>
      <c r="Z471">
        <f t="shared" si="563"/>
        <v>13.726343285813595</v>
      </c>
      <c r="AA471">
        <f t="shared" si="564"/>
        <v>5.265175636983277</v>
      </c>
      <c r="AB471">
        <f t="shared" si="565"/>
        <v>24.513454859349871</v>
      </c>
      <c r="AC471">
        <f t="shared" si="566"/>
        <v>22.983689869122408</v>
      </c>
      <c r="AD471">
        <f t="shared" si="567"/>
        <v>12.211866961730003</v>
      </c>
      <c r="AE471" s="79">
        <f t="shared" si="549"/>
        <v>5.265175636983277</v>
      </c>
      <c r="AF471">
        <v>2</v>
      </c>
      <c r="AK471" s="50" t="s">
        <v>811</v>
      </c>
      <c r="AL471" s="53">
        <v>17</v>
      </c>
      <c r="AM471" s="53">
        <v>5</v>
      </c>
      <c r="AN471">
        <f t="shared" si="568"/>
        <v>9.3424608840598005</v>
      </c>
      <c r="AO471">
        <f t="shared" si="569"/>
        <v>4.2942150341909793</v>
      </c>
      <c r="AP471">
        <f t="shared" si="570"/>
        <v>24.82410842116419</v>
      </c>
      <c r="AQ471">
        <f t="shared" si="571"/>
        <v>22.161026851228915</v>
      </c>
      <c r="AR471">
        <f t="shared" si="572"/>
        <v>12.998096438505483</v>
      </c>
      <c r="AS471" s="79">
        <f t="shared" si="550"/>
        <v>4.2942150341909793</v>
      </c>
      <c r="AT471">
        <f t="shared" si="573"/>
        <v>2</v>
      </c>
      <c r="AY471" s="50" t="s">
        <v>811</v>
      </c>
      <c r="AZ471" s="53">
        <v>17</v>
      </c>
      <c r="BA471" s="53">
        <v>5</v>
      </c>
      <c r="BB471">
        <f t="shared" si="574"/>
        <v>3.516902635422908</v>
      </c>
      <c r="BC471">
        <f t="shared" si="575"/>
        <v>4.6203054228349201</v>
      </c>
      <c r="BD471">
        <f t="shared" si="576"/>
        <v>24.888925586727701</v>
      </c>
      <c r="BE471">
        <f t="shared" si="577"/>
        <v>22.161026851228915</v>
      </c>
      <c r="BF471">
        <f t="shared" si="578"/>
        <v>12.935250007503434</v>
      </c>
      <c r="BG471" s="79">
        <f t="shared" si="551"/>
        <v>3.516902635422908</v>
      </c>
      <c r="BH471">
        <f t="shared" si="579"/>
        <v>1</v>
      </c>
      <c r="BM471" s="50" t="s">
        <v>811</v>
      </c>
      <c r="BN471" s="53">
        <v>17</v>
      </c>
      <c r="BO471" s="53">
        <v>5</v>
      </c>
      <c r="BP471">
        <f t="shared" si="580"/>
        <v>7.0589084361822776</v>
      </c>
      <c r="BQ471">
        <f t="shared" si="581"/>
        <v>4.6694392941740457</v>
      </c>
      <c r="BR471">
        <f t="shared" si="582"/>
        <v>24.818159534260221</v>
      </c>
      <c r="BS471">
        <f t="shared" si="583"/>
        <v>19.860010070490901</v>
      </c>
      <c r="BT471">
        <f t="shared" si="584"/>
        <v>17.458050019683938</v>
      </c>
      <c r="BU471" s="79">
        <f t="shared" si="552"/>
        <v>4.6694392941740457</v>
      </c>
      <c r="BV471">
        <v>2</v>
      </c>
      <c r="CA471" s="50" t="s">
        <v>811</v>
      </c>
      <c r="CB471" s="53">
        <v>17</v>
      </c>
      <c r="CC471" s="53">
        <v>5</v>
      </c>
      <c r="CD471">
        <f t="shared" si="586"/>
        <v>9.0208955431433218</v>
      </c>
      <c r="CE471">
        <f t="shared" si="587"/>
        <v>3.3365950606769488</v>
      </c>
      <c r="CF471">
        <f t="shared" si="588"/>
        <v>24.920751657995208</v>
      </c>
      <c r="CG471">
        <f t="shared" si="589"/>
        <v>19.860010070490901</v>
      </c>
      <c r="CH471">
        <f t="shared" si="590"/>
        <v>20.866789769120967</v>
      </c>
      <c r="CI471" s="79">
        <f t="shared" si="553"/>
        <v>3.3365950606769488</v>
      </c>
      <c r="CJ471">
        <f t="shared" si="591"/>
        <v>2</v>
      </c>
      <c r="CO471" s="50" t="s">
        <v>811</v>
      </c>
      <c r="CP471" s="53">
        <v>17</v>
      </c>
      <c r="CQ471" s="53">
        <v>5</v>
      </c>
      <c r="CR471">
        <f t="shared" si="592"/>
        <v>9.1106616449334581</v>
      </c>
      <c r="CS471">
        <f t="shared" si="593"/>
        <v>2.5220279538498369</v>
      </c>
      <c r="CT471">
        <f t="shared" si="594"/>
        <v>16.597910391051908</v>
      </c>
      <c r="CU471">
        <f t="shared" si="595"/>
        <v>19.860010070490901</v>
      </c>
      <c r="CV471">
        <f t="shared" si="596"/>
        <v>23.729700771442733</v>
      </c>
      <c r="CW471" s="79">
        <f t="shared" si="554"/>
        <v>2.5220279538498369</v>
      </c>
      <c r="CX471">
        <f t="shared" si="555"/>
        <v>2</v>
      </c>
      <c r="DC471" s="50" t="s">
        <v>811</v>
      </c>
      <c r="DD471" s="53">
        <v>17</v>
      </c>
      <c r="DE471" s="53">
        <v>5</v>
      </c>
      <c r="DF471">
        <f t="shared" si="597"/>
        <v>9.2715245697887578</v>
      </c>
      <c r="DG471">
        <f t="shared" si="598"/>
        <v>2.6832874675092491</v>
      </c>
      <c r="DH471">
        <f t="shared" si="599"/>
        <v>14.857142856999999</v>
      </c>
      <c r="DI471">
        <f t="shared" si="600"/>
        <v>24.427151415933313</v>
      </c>
      <c r="DJ471">
        <f t="shared" si="601"/>
        <v>23.792390032713197</v>
      </c>
      <c r="DK471" s="79">
        <f t="shared" si="556"/>
        <v>2.6832874675092491</v>
      </c>
      <c r="DL471">
        <f t="shared" si="557"/>
        <v>2</v>
      </c>
      <c r="DQ471" s="50" t="s">
        <v>811</v>
      </c>
      <c r="DR471" s="53">
        <v>17</v>
      </c>
      <c r="DS471" s="53">
        <v>5</v>
      </c>
      <c r="DT471">
        <f t="shared" si="602"/>
        <v>9.6970795403238661</v>
      </c>
      <c r="DU471">
        <f t="shared" si="603"/>
        <v>1.8041008640271159</v>
      </c>
      <c r="DV471">
        <f t="shared" si="604"/>
        <v>13.770140886998629</v>
      </c>
      <c r="DW471">
        <f t="shared" si="605"/>
        <v>24.394433803940508</v>
      </c>
      <c r="DX471">
        <f t="shared" si="606"/>
        <v>23.83389325727132</v>
      </c>
      <c r="DY471" s="79">
        <f t="shared" si="558"/>
        <v>1.8041008640271159</v>
      </c>
      <c r="DZ471">
        <f t="shared" si="559"/>
        <v>2</v>
      </c>
      <c r="EE471" s="50" t="s">
        <v>811</v>
      </c>
      <c r="EF471" s="53">
        <v>17</v>
      </c>
      <c r="EG471" s="53">
        <v>5</v>
      </c>
      <c r="EH471">
        <f t="shared" si="607"/>
        <v>9.4941894756842213</v>
      </c>
      <c r="EI471">
        <f t="shared" si="608"/>
        <v>2.4557411988636941</v>
      </c>
      <c r="EJ471">
        <f t="shared" si="609"/>
        <v>13.770140886998629</v>
      </c>
      <c r="EK471">
        <f t="shared" si="610"/>
        <v>24.394433803940508</v>
      </c>
      <c r="EL471">
        <f t="shared" si="611"/>
        <v>24.013371515492469</v>
      </c>
      <c r="EM471" s="79">
        <f t="shared" si="560"/>
        <v>2.4557411988636941</v>
      </c>
      <c r="EN471">
        <f t="shared" si="561"/>
        <v>2</v>
      </c>
      <c r="ES471" s="50" t="s">
        <v>811</v>
      </c>
      <c r="ET471" s="53">
        <v>17</v>
      </c>
      <c r="EU471" s="53">
        <v>5</v>
      </c>
      <c r="EV471">
        <f t="shared" si="612"/>
        <v>9.3254850507754181</v>
      </c>
      <c r="EW471">
        <f t="shared" si="613"/>
        <v>2.6187927773285256</v>
      </c>
      <c r="EX471">
        <f t="shared" si="614"/>
        <v>13.770140886998629</v>
      </c>
      <c r="EY471">
        <f t="shared" si="615"/>
        <v>24.394433803940508</v>
      </c>
      <c r="EZ471">
        <f t="shared" si="616"/>
        <v>24.013371515492469</v>
      </c>
      <c r="FA471" s="79">
        <f t="shared" si="562"/>
        <v>2.6187927773285256</v>
      </c>
      <c r="FB471">
        <f t="shared" si="618"/>
        <v>2</v>
      </c>
    </row>
    <row r="472" spans="1:158">
      <c r="A472" s="50" t="s">
        <v>972</v>
      </c>
      <c r="B472" s="51">
        <v>28</v>
      </c>
      <c r="C472" s="51">
        <v>35</v>
      </c>
      <c r="H472" s="1">
        <v>471</v>
      </c>
      <c r="I472" s="50" t="s">
        <v>417</v>
      </c>
      <c r="J472" s="53">
        <v>12</v>
      </c>
      <c r="K472" s="53">
        <v>13</v>
      </c>
      <c r="L472">
        <f t="shared" si="542"/>
        <v>13.45362404707371</v>
      </c>
      <c r="M472">
        <f t="shared" si="543"/>
        <v>10.63014581273465</v>
      </c>
      <c r="N472">
        <f t="shared" si="544"/>
        <v>14.866068747318506</v>
      </c>
      <c r="O472">
        <f t="shared" si="545"/>
        <v>15.556349186104045</v>
      </c>
      <c r="P472">
        <f t="shared" si="546"/>
        <v>2.2360679774997898</v>
      </c>
      <c r="Q472" s="79">
        <f t="shared" si="547"/>
        <v>2.2360679774997898</v>
      </c>
      <c r="R472">
        <f t="shared" si="548"/>
        <v>5</v>
      </c>
      <c r="W472" s="50" t="s">
        <v>820</v>
      </c>
      <c r="X472" s="53">
        <v>19</v>
      </c>
      <c r="Y472" s="53">
        <v>13</v>
      </c>
      <c r="Z472">
        <f t="shared" si="563"/>
        <v>18.022555312718559</v>
      </c>
      <c r="AA472">
        <f t="shared" si="564"/>
        <v>6.2231406784904246</v>
      </c>
      <c r="AB472">
        <f t="shared" si="565"/>
        <v>19.730599736890511</v>
      </c>
      <c r="AC472">
        <f t="shared" si="566"/>
        <v>19.906029237394382</v>
      </c>
      <c r="AD472">
        <f t="shared" si="567"/>
        <v>5.4913874127249294</v>
      </c>
      <c r="AE472" s="79">
        <f t="shared" si="549"/>
        <v>5.4913874127249294</v>
      </c>
      <c r="AF472">
        <f t="shared" si="617"/>
        <v>5</v>
      </c>
      <c r="AK472" s="50" t="s">
        <v>820</v>
      </c>
      <c r="AL472" s="53">
        <v>19</v>
      </c>
      <c r="AM472" s="53">
        <v>13</v>
      </c>
      <c r="AN472">
        <f t="shared" si="568"/>
        <v>13.490922119195094</v>
      </c>
      <c r="AO472">
        <f t="shared" si="569"/>
        <v>6.5480580602092893</v>
      </c>
      <c r="AP472">
        <f t="shared" si="570"/>
        <v>20.05525792349016</v>
      </c>
      <c r="AQ472">
        <f t="shared" si="571"/>
        <v>19.090428084065817</v>
      </c>
      <c r="AR472">
        <f t="shared" si="572"/>
        <v>5.7738356180868964</v>
      </c>
      <c r="AS472" s="79">
        <f t="shared" si="550"/>
        <v>5.7738356180868964</v>
      </c>
      <c r="AT472">
        <f t="shared" si="573"/>
        <v>5</v>
      </c>
      <c r="AY472" s="50" t="s">
        <v>820</v>
      </c>
      <c r="AZ472" s="53">
        <v>19</v>
      </c>
      <c r="BA472" s="53">
        <v>13</v>
      </c>
      <c r="BB472">
        <f t="shared" si="574"/>
        <v>8.638778336029036</v>
      </c>
      <c r="BC472">
        <f t="shared" si="575"/>
        <v>5.3242109470115633</v>
      </c>
      <c r="BD472">
        <f t="shared" si="576"/>
        <v>20.265653507095916</v>
      </c>
      <c r="BE472">
        <f t="shared" si="577"/>
        <v>19.090428084065817</v>
      </c>
      <c r="BF472">
        <f t="shared" si="578"/>
        <v>5.1599183866237279</v>
      </c>
      <c r="BG472" s="79">
        <f t="shared" si="551"/>
        <v>5.1599183866237279</v>
      </c>
      <c r="BH472">
        <f t="shared" si="579"/>
        <v>5</v>
      </c>
      <c r="BM472" s="50" t="s">
        <v>820</v>
      </c>
      <c r="BN472" s="53">
        <v>19</v>
      </c>
      <c r="BO472" s="53">
        <v>13</v>
      </c>
      <c r="BP472">
        <f t="shared" si="580"/>
        <v>8.2322497458717407</v>
      </c>
      <c r="BQ472">
        <f t="shared" si="581"/>
        <v>6.8209579844752453</v>
      </c>
      <c r="BR472">
        <f t="shared" si="582"/>
        <v>20.213120892232141</v>
      </c>
      <c r="BS472">
        <f t="shared" si="583"/>
        <v>17.788198334851117</v>
      </c>
      <c r="BT472">
        <f t="shared" si="584"/>
        <v>9.2565981531978725</v>
      </c>
      <c r="BU472" s="79">
        <f t="shared" si="552"/>
        <v>6.8209579844752453</v>
      </c>
      <c r="BV472">
        <f t="shared" si="585"/>
        <v>2</v>
      </c>
      <c r="CA472" s="50" t="s">
        <v>820</v>
      </c>
      <c r="CB472" s="53">
        <v>19</v>
      </c>
      <c r="CC472" s="53">
        <v>13</v>
      </c>
      <c r="CD472">
        <f t="shared" si="586"/>
        <v>8.4484647386553657</v>
      </c>
      <c r="CE472">
        <f t="shared" si="587"/>
        <v>7.3587862117970113</v>
      </c>
      <c r="CF472">
        <f t="shared" si="588"/>
        <v>20.367546897343111</v>
      </c>
      <c r="CG472">
        <f t="shared" si="589"/>
        <v>17.788198334851117</v>
      </c>
      <c r="CH472">
        <f t="shared" si="590"/>
        <v>12.654941840589052</v>
      </c>
      <c r="CI472" s="79">
        <f t="shared" si="553"/>
        <v>7.3587862117970113</v>
      </c>
      <c r="CJ472">
        <f t="shared" si="591"/>
        <v>2</v>
      </c>
      <c r="CO472" s="50" t="s">
        <v>820</v>
      </c>
      <c r="CP472" s="53">
        <v>19</v>
      </c>
      <c r="CQ472" s="53">
        <v>13</v>
      </c>
      <c r="CR472">
        <f t="shared" si="592"/>
        <v>7.6442779677652757</v>
      </c>
      <c r="CS472">
        <f t="shared" si="593"/>
        <v>7.2360641926395317</v>
      </c>
      <c r="CT472">
        <f t="shared" si="594"/>
        <v>15.73077544234196</v>
      </c>
      <c r="CU472">
        <f t="shared" si="595"/>
        <v>17.788198334851117</v>
      </c>
      <c r="CV472">
        <f t="shared" si="596"/>
        <v>15.674123194048521</v>
      </c>
      <c r="CW472" s="79">
        <f t="shared" si="554"/>
        <v>7.2360641926395317</v>
      </c>
      <c r="CX472">
        <f t="shared" si="555"/>
        <v>2</v>
      </c>
      <c r="DC472" s="50" t="s">
        <v>820</v>
      </c>
      <c r="DD472" s="53">
        <v>19</v>
      </c>
      <c r="DE472" s="53">
        <v>13</v>
      </c>
      <c r="DF472">
        <f t="shared" si="597"/>
        <v>7.2089803917195248</v>
      </c>
      <c r="DG472">
        <f t="shared" si="598"/>
        <v>7.2808895331059791</v>
      </c>
      <c r="DH472">
        <f t="shared" si="599"/>
        <v>18.659133562448876</v>
      </c>
      <c r="DI472">
        <f t="shared" si="600"/>
        <v>19.96350160810805</v>
      </c>
      <c r="DJ472">
        <f t="shared" si="601"/>
        <v>15.72851660738387</v>
      </c>
      <c r="DK472" s="79">
        <f t="shared" si="556"/>
        <v>7.2089803917195248</v>
      </c>
      <c r="DL472">
        <f t="shared" si="557"/>
        <v>1</v>
      </c>
      <c r="DQ472" s="50" t="s">
        <v>820</v>
      </c>
      <c r="DR472" s="53">
        <v>19</v>
      </c>
      <c r="DS472" s="53">
        <v>13</v>
      </c>
      <c r="DT472">
        <f t="shared" si="602"/>
        <v>6.8734533337593646</v>
      </c>
      <c r="DU472">
        <f t="shared" si="603"/>
        <v>7.2189706313007944</v>
      </c>
      <c r="DV472">
        <f t="shared" si="604"/>
        <v>17.896464642822373</v>
      </c>
      <c r="DW472">
        <f t="shared" si="605"/>
        <v>19.901457043916039</v>
      </c>
      <c r="DX472">
        <f t="shared" si="606"/>
        <v>15.780861823075547</v>
      </c>
      <c r="DY472" s="79">
        <f t="shared" si="558"/>
        <v>6.8734533337593646</v>
      </c>
      <c r="DZ472">
        <f t="shared" si="559"/>
        <v>1</v>
      </c>
      <c r="EE472" s="50" t="s">
        <v>820</v>
      </c>
      <c r="EF472" s="53">
        <v>19</v>
      </c>
      <c r="EG472" s="53">
        <v>13</v>
      </c>
      <c r="EH472">
        <f t="shared" si="607"/>
        <v>6.9960580815337021</v>
      </c>
      <c r="EI472">
        <f t="shared" si="608"/>
        <v>7.1998537304445636</v>
      </c>
      <c r="EJ472">
        <f t="shared" si="609"/>
        <v>17.896464642822373</v>
      </c>
      <c r="EK472">
        <f t="shared" si="610"/>
        <v>19.901457043916039</v>
      </c>
      <c r="EL472">
        <f t="shared" si="611"/>
        <v>15.967144514316423</v>
      </c>
      <c r="EM472" s="79">
        <f t="shared" si="560"/>
        <v>6.9960580815337021</v>
      </c>
      <c r="EN472">
        <f t="shared" si="561"/>
        <v>1</v>
      </c>
      <c r="ES472" s="50" t="s">
        <v>820</v>
      </c>
      <c r="ET472" s="53">
        <v>19</v>
      </c>
      <c r="EU472" s="53">
        <v>13</v>
      </c>
      <c r="EV472">
        <f t="shared" si="612"/>
        <v>6.8956831099054856</v>
      </c>
      <c r="EW472">
        <f t="shared" si="613"/>
        <v>7.3740804830560434</v>
      </c>
      <c r="EX472">
        <f t="shared" si="614"/>
        <v>17.896464642822373</v>
      </c>
      <c r="EY472">
        <f t="shared" si="615"/>
        <v>19.901457043916039</v>
      </c>
      <c r="EZ472">
        <f t="shared" si="616"/>
        <v>15.967144514316423</v>
      </c>
      <c r="FA472" s="79">
        <f t="shared" si="562"/>
        <v>6.8956831099054856</v>
      </c>
      <c r="FB472">
        <f t="shared" si="618"/>
        <v>1</v>
      </c>
    </row>
    <row r="473" spans="1:158">
      <c r="A473" s="50" t="s">
        <v>974</v>
      </c>
      <c r="B473" s="51">
        <v>19</v>
      </c>
      <c r="C473" s="51">
        <v>8</v>
      </c>
      <c r="H473" s="1">
        <v>472</v>
      </c>
      <c r="I473" s="50" t="s">
        <v>876</v>
      </c>
      <c r="J473" s="51">
        <v>2</v>
      </c>
      <c r="K473" s="51">
        <v>24</v>
      </c>
      <c r="L473">
        <f t="shared" si="542"/>
        <v>21.023796041628639</v>
      </c>
      <c r="M473">
        <f t="shared" si="543"/>
        <v>25.495097567963924</v>
      </c>
      <c r="N473">
        <f t="shared" si="544"/>
        <v>0</v>
      </c>
      <c r="O473">
        <f t="shared" si="545"/>
        <v>1</v>
      </c>
      <c r="P473">
        <f t="shared" si="546"/>
        <v>12.806248474865697</v>
      </c>
      <c r="Q473" s="79">
        <f t="shared" si="547"/>
        <v>0</v>
      </c>
      <c r="R473">
        <f t="shared" si="548"/>
        <v>3</v>
      </c>
      <c r="W473" s="50" t="s">
        <v>824</v>
      </c>
      <c r="X473" s="53">
        <v>119</v>
      </c>
      <c r="Y473" s="53">
        <v>5</v>
      </c>
      <c r="Z473">
        <f t="shared" si="563"/>
        <v>115.70312225692096</v>
      </c>
      <c r="AA473">
        <f t="shared" si="564"/>
        <v>97.337434365860915</v>
      </c>
      <c r="AB473">
        <f t="shared" si="565"/>
        <v>116.9190778250384</v>
      </c>
      <c r="AC473">
        <f t="shared" si="566"/>
        <v>119.14801718870524</v>
      </c>
      <c r="AD473">
        <f t="shared" si="567"/>
        <v>104.35762698564783</v>
      </c>
      <c r="AE473" s="79">
        <f t="shared" si="549"/>
        <v>97.337434365860915</v>
      </c>
      <c r="AF473">
        <v>2</v>
      </c>
      <c r="AK473" s="97" t="s">
        <v>824</v>
      </c>
      <c r="AL473" s="53">
        <v>119</v>
      </c>
      <c r="AM473" s="53">
        <v>5</v>
      </c>
      <c r="AN473">
        <f t="shared" si="568"/>
        <v>111.32110293342492</v>
      </c>
      <c r="AO473">
        <f t="shared" si="569"/>
        <v>98.090171073965777</v>
      </c>
      <c r="AP473">
        <f t="shared" si="570"/>
        <v>117.19874872974418</v>
      </c>
      <c r="AQ473">
        <f t="shared" si="571"/>
        <v>118.41921765926715</v>
      </c>
      <c r="AR473">
        <f t="shared" si="572"/>
        <v>103.76295346136158</v>
      </c>
      <c r="AS473" s="79">
        <f t="shared" si="550"/>
        <v>98.090171073965777</v>
      </c>
      <c r="AT473">
        <v>2</v>
      </c>
      <c r="AY473" s="97" t="s">
        <v>824</v>
      </c>
      <c r="AZ473" s="53">
        <v>119</v>
      </c>
      <c r="BA473" s="53">
        <v>5</v>
      </c>
      <c r="BB473">
        <f t="shared" si="574"/>
        <v>105.31741752429674</v>
      </c>
      <c r="BC473">
        <f t="shared" si="575"/>
        <v>98.45987620792684</v>
      </c>
      <c r="BD473">
        <f t="shared" si="576"/>
        <v>117.60479236965503</v>
      </c>
      <c r="BE473">
        <f t="shared" si="577"/>
        <v>118.41921765926715</v>
      </c>
      <c r="BF473">
        <f t="shared" si="578"/>
        <v>102.35292224492967</v>
      </c>
      <c r="BG473" s="79">
        <f t="shared" si="551"/>
        <v>98.45987620792684</v>
      </c>
      <c r="BH473">
        <v>2</v>
      </c>
      <c r="BM473" s="97" t="s">
        <v>824</v>
      </c>
      <c r="BN473" s="53">
        <v>119</v>
      </c>
      <c r="BO473" s="53">
        <v>5</v>
      </c>
      <c r="BP473">
        <f t="shared" si="580"/>
        <v>107.54038768793055</v>
      </c>
      <c r="BQ473">
        <f t="shared" si="581"/>
        <v>97.629801283839441</v>
      </c>
      <c r="BR473">
        <f t="shared" si="582"/>
        <v>117.59169278160763</v>
      </c>
      <c r="BS473">
        <f t="shared" si="583"/>
        <v>117.80840377494297</v>
      </c>
      <c r="BT473">
        <f t="shared" si="584"/>
        <v>100.54408575709355</v>
      </c>
      <c r="BU473" s="79">
        <f t="shared" si="552"/>
        <v>97.629801283839441</v>
      </c>
      <c r="BV473">
        <v>2</v>
      </c>
      <c r="CA473" s="97" t="s">
        <v>824</v>
      </c>
      <c r="CB473" s="53">
        <v>119</v>
      </c>
      <c r="CC473" s="53">
        <v>5</v>
      </c>
      <c r="CD473">
        <f t="shared" si="586"/>
        <v>108.49727987982143</v>
      </c>
      <c r="CE473">
        <f t="shared" si="587"/>
        <v>98.751263846489252</v>
      </c>
      <c r="CF473">
        <f t="shared" si="588"/>
        <v>117.79793804636596</v>
      </c>
      <c r="CG473">
        <f t="shared" si="589"/>
        <v>117.80840377494297</v>
      </c>
      <c r="CH473">
        <f t="shared" si="590"/>
        <v>97.551931996597034</v>
      </c>
      <c r="CI473" s="79">
        <f t="shared" si="553"/>
        <v>97.551931996597034</v>
      </c>
      <c r="CJ473">
        <f t="shared" si="591"/>
        <v>5</v>
      </c>
      <c r="CO473" s="97" t="s">
        <v>824</v>
      </c>
      <c r="CP473" s="53">
        <v>119</v>
      </c>
      <c r="CQ473" s="53">
        <v>5</v>
      </c>
      <c r="CR473">
        <f t="shared" si="592"/>
        <v>107.84046281265887</v>
      </c>
      <c r="CS473">
        <f t="shared" si="593"/>
        <v>99.603015140105057</v>
      </c>
      <c r="CT473">
        <f t="shared" si="594"/>
        <v>116.04951800596757</v>
      </c>
      <c r="CU473">
        <f t="shared" si="595"/>
        <v>117.80840377494297</v>
      </c>
      <c r="CV473">
        <f t="shared" si="596"/>
        <v>94.845844469339866</v>
      </c>
      <c r="CW473" s="79">
        <f t="shared" si="554"/>
        <v>94.845844469339866</v>
      </c>
      <c r="CX473">
        <f t="shared" si="555"/>
        <v>5</v>
      </c>
      <c r="DC473" s="97" t="s">
        <v>824</v>
      </c>
      <c r="DD473" s="53">
        <v>119</v>
      </c>
      <c r="DE473" s="53">
        <v>5</v>
      </c>
      <c r="DF473">
        <f t="shared" si="597"/>
        <v>107.47602974714034</v>
      </c>
      <c r="DG473">
        <f t="shared" si="598"/>
        <v>99.424153485122972</v>
      </c>
      <c r="DH473">
        <f t="shared" si="599"/>
        <v>116.857142857</v>
      </c>
      <c r="DI473">
        <f t="shared" si="600"/>
        <v>117.60717925763262</v>
      </c>
      <c r="DJ473">
        <f t="shared" si="601"/>
        <v>94.921823565019807</v>
      </c>
      <c r="DK473" s="79">
        <f t="shared" si="556"/>
        <v>94.921823565019807</v>
      </c>
      <c r="DL473">
        <f t="shared" si="557"/>
        <v>5</v>
      </c>
      <c r="DQ473" s="97" t="s">
        <v>824</v>
      </c>
      <c r="DR473" s="53">
        <v>119</v>
      </c>
      <c r="DS473" s="53">
        <v>5</v>
      </c>
      <c r="DT473">
        <f t="shared" si="602"/>
        <v>107.19123078354576</v>
      </c>
      <c r="DU473">
        <f t="shared" si="603"/>
        <v>100.38164731766253</v>
      </c>
      <c r="DV473">
        <f t="shared" si="604"/>
        <v>115.76288417060017</v>
      </c>
      <c r="DW473">
        <f t="shared" si="605"/>
        <v>117.51294601970812</v>
      </c>
      <c r="DX473">
        <f t="shared" si="606"/>
        <v>94.794204778346042</v>
      </c>
      <c r="DY473" s="79">
        <f t="shared" si="558"/>
        <v>94.794204778346042</v>
      </c>
      <c r="DZ473">
        <f t="shared" si="559"/>
        <v>5</v>
      </c>
      <c r="EE473" s="97" t="s">
        <v>824</v>
      </c>
      <c r="EF473" s="53">
        <v>119</v>
      </c>
      <c r="EG473" s="53">
        <v>5</v>
      </c>
      <c r="EH473">
        <f t="shared" si="607"/>
        <v>107.29984397845224</v>
      </c>
      <c r="EI473">
        <f t="shared" si="608"/>
        <v>99.683991364691039</v>
      </c>
      <c r="EJ473">
        <f t="shared" si="609"/>
        <v>115.76288417060017</v>
      </c>
      <c r="EK473">
        <f t="shared" si="610"/>
        <v>117.51294601970812</v>
      </c>
      <c r="EL473">
        <f t="shared" si="611"/>
        <v>94.679356113257697</v>
      </c>
      <c r="EM473" s="79">
        <f t="shared" si="560"/>
        <v>94.679356113257697</v>
      </c>
      <c r="EN473">
        <f t="shared" si="561"/>
        <v>5</v>
      </c>
      <c r="ES473" s="97" t="s">
        <v>824</v>
      </c>
      <c r="ET473" s="53">
        <v>119</v>
      </c>
      <c r="EU473" s="53">
        <v>5</v>
      </c>
      <c r="EV473">
        <f t="shared" si="612"/>
        <v>107.18967188769744</v>
      </c>
      <c r="EW473">
        <f t="shared" si="613"/>
        <v>99.464120369561343</v>
      </c>
      <c r="EX473">
        <f t="shared" si="614"/>
        <v>115.76288417060017</v>
      </c>
      <c r="EY473">
        <f t="shared" si="615"/>
        <v>117.51294601970812</v>
      </c>
      <c r="EZ473">
        <f t="shared" si="616"/>
        <v>94.679356113257697</v>
      </c>
      <c r="FA473" s="79">
        <f t="shared" si="562"/>
        <v>94.679356113257697</v>
      </c>
      <c r="FB473">
        <f t="shared" si="618"/>
        <v>5</v>
      </c>
    </row>
    <row r="474" spans="1:158">
      <c r="A474" s="50" t="s">
        <v>976</v>
      </c>
      <c r="B474" s="51">
        <v>19</v>
      </c>
      <c r="C474" s="51">
        <v>23</v>
      </c>
      <c r="H474" s="1">
        <v>473</v>
      </c>
      <c r="I474" s="50" t="s">
        <v>694</v>
      </c>
      <c r="J474" s="53">
        <v>9</v>
      </c>
      <c r="K474" s="53">
        <v>13</v>
      </c>
      <c r="L474">
        <f t="shared" si="542"/>
        <v>11.661903789690601</v>
      </c>
      <c r="M474">
        <f t="shared" si="543"/>
        <v>12.806248474865697</v>
      </c>
      <c r="N474">
        <f t="shared" si="544"/>
        <v>13.038404810405298</v>
      </c>
      <c r="O474">
        <f t="shared" si="545"/>
        <v>13.601470508735444</v>
      </c>
      <c r="P474">
        <f t="shared" si="546"/>
        <v>1.4142135623730951</v>
      </c>
      <c r="Q474" s="79">
        <f t="shared" si="547"/>
        <v>1.4142135623730951</v>
      </c>
      <c r="R474">
        <f t="shared" si="548"/>
        <v>5</v>
      </c>
      <c r="W474" s="50" t="s">
        <v>826</v>
      </c>
      <c r="X474" s="53">
        <v>37</v>
      </c>
      <c r="Y474" s="53">
        <v>34</v>
      </c>
      <c r="Z474">
        <f t="shared" si="563"/>
        <v>45.019023756629821</v>
      </c>
      <c r="AA474">
        <f t="shared" si="564"/>
        <v>30.699730062759222</v>
      </c>
      <c r="AB474">
        <f t="shared" si="565"/>
        <v>34.080168081472017</v>
      </c>
      <c r="AC474">
        <f t="shared" si="566"/>
        <v>38.108398024582456</v>
      </c>
      <c r="AD474">
        <f t="shared" si="567"/>
        <v>27.468540557008453</v>
      </c>
      <c r="AE474" s="79">
        <f t="shared" si="549"/>
        <v>27.468540557008453</v>
      </c>
      <c r="AF474">
        <f t="shared" ref="AF474:AF505" si="619">IF(AND(Z474&lt;AA474,Z474&lt;AB474,Z474&lt;AC474,Z474&lt;AD474),1,IF(AND(AA474&lt;L474,Z474&lt;AB474,Z474&lt;AC474,Z474&lt;AD474),2,IF(AND(AB474&lt;Z474,AB474&lt;AA474,AB474&lt;AC474,AB474&lt;AD474),3,IF(AND(AC474&lt;Z474,AC474&lt;AA474,AC474&lt;AB474,AC474&lt;AD474),4,IF(AND(AD474&lt;Z474,AD474&lt;AA474,AD474&lt;AB474,AD474&lt;AC474),5)))))</f>
        <v>5</v>
      </c>
      <c r="AK474" s="97" t="s">
        <v>826</v>
      </c>
      <c r="AL474" s="53">
        <v>37</v>
      </c>
      <c r="AM474" s="53">
        <v>34</v>
      </c>
      <c r="AN474">
        <f t="shared" si="568"/>
        <v>40.777349272190165</v>
      </c>
      <c r="AO474">
        <f t="shared" si="569"/>
        <v>31.645359665832082</v>
      </c>
      <c r="AP474">
        <f t="shared" si="570"/>
        <v>34.268306328234473</v>
      </c>
      <c r="AQ474">
        <f t="shared" si="571"/>
        <v>37.648963391053528</v>
      </c>
      <c r="AR474">
        <f t="shared" si="572"/>
        <v>26.383274586083676</v>
      </c>
      <c r="AS474" s="79">
        <f t="shared" si="550"/>
        <v>26.383274586083676</v>
      </c>
      <c r="AT474">
        <f t="shared" si="573"/>
        <v>5</v>
      </c>
      <c r="AY474" s="50" t="s">
        <v>826</v>
      </c>
      <c r="AZ474" s="53">
        <v>37</v>
      </c>
      <c r="BA474" s="53">
        <v>34</v>
      </c>
      <c r="BB474">
        <f t="shared" si="574"/>
        <v>36.290280010259558</v>
      </c>
      <c r="BC474">
        <f t="shared" si="575"/>
        <v>30.819591533864912</v>
      </c>
      <c r="BD474">
        <f t="shared" si="576"/>
        <v>34.758096659939092</v>
      </c>
      <c r="BE474">
        <f t="shared" si="577"/>
        <v>37.648963391053528</v>
      </c>
      <c r="BF474">
        <f t="shared" si="578"/>
        <v>25.296203831733681</v>
      </c>
      <c r="BG474" s="79">
        <f t="shared" si="551"/>
        <v>25.296203831733681</v>
      </c>
      <c r="BH474">
        <f t="shared" si="579"/>
        <v>5</v>
      </c>
      <c r="BM474" s="50" t="s">
        <v>826</v>
      </c>
      <c r="BN474" s="53">
        <v>37</v>
      </c>
      <c r="BO474" s="53">
        <v>34</v>
      </c>
      <c r="BP474">
        <f t="shared" si="580"/>
        <v>35.330657688676069</v>
      </c>
      <c r="BQ474">
        <f t="shared" si="581"/>
        <v>31.530017587593836</v>
      </c>
      <c r="BR474">
        <f t="shared" si="582"/>
        <v>34.780814938813485</v>
      </c>
      <c r="BS474">
        <f t="shared" si="583"/>
        <v>38.616317794424681</v>
      </c>
      <c r="BT474">
        <f t="shared" si="584"/>
        <v>20.738640329341415</v>
      </c>
      <c r="BU474" s="79">
        <f t="shared" si="552"/>
        <v>20.738640329341415</v>
      </c>
      <c r="BV474">
        <f t="shared" si="585"/>
        <v>5</v>
      </c>
      <c r="CA474" s="50" t="s">
        <v>826</v>
      </c>
      <c r="CB474" s="53">
        <v>37</v>
      </c>
      <c r="CC474" s="53">
        <v>34</v>
      </c>
      <c r="CD474">
        <f t="shared" si="586"/>
        <v>34.646961694502203</v>
      </c>
      <c r="CE474">
        <f t="shared" si="587"/>
        <v>32.842977458886608</v>
      </c>
      <c r="CF474">
        <f t="shared" si="588"/>
        <v>34.992251373403676</v>
      </c>
      <c r="CG474">
        <f t="shared" si="589"/>
        <v>38.616317794424681</v>
      </c>
      <c r="CH474">
        <f t="shared" si="590"/>
        <v>16.330012006385402</v>
      </c>
      <c r="CI474" s="79">
        <f t="shared" si="553"/>
        <v>16.330012006385402</v>
      </c>
      <c r="CJ474">
        <f t="shared" si="591"/>
        <v>5</v>
      </c>
      <c r="CO474" s="50" t="s">
        <v>826</v>
      </c>
      <c r="CP474" s="53">
        <v>37</v>
      </c>
      <c r="CQ474" s="53">
        <v>34</v>
      </c>
      <c r="CR474">
        <f t="shared" si="592"/>
        <v>33.634224719895975</v>
      </c>
      <c r="CS474">
        <f t="shared" si="593"/>
        <v>33.262751314345607</v>
      </c>
      <c r="CT474">
        <f t="shared" si="594"/>
        <v>38.947012671441044</v>
      </c>
      <c r="CU474">
        <f t="shared" si="595"/>
        <v>38.616317794424681</v>
      </c>
      <c r="CV474">
        <f t="shared" si="596"/>
        <v>12.669988362354946</v>
      </c>
      <c r="CW474" s="79">
        <f t="shared" si="554"/>
        <v>12.669988362354946</v>
      </c>
      <c r="CX474">
        <f t="shared" si="555"/>
        <v>5</v>
      </c>
      <c r="DC474" s="50" t="s">
        <v>826</v>
      </c>
      <c r="DD474" s="53">
        <v>37</v>
      </c>
      <c r="DE474" s="53">
        <v>34</v>
      </c>
      <c r="DF474">
        <f t="shared" si="597"/>
        <v>33.013375751173896</v>
      </c>
      <c r="DG474">
        <f t="shared" si="598"/>
        <v>33.196556334404512</v>
      </c>
      <c r="DH474">
        <f t="shared" si="599"/>
        <v>45.343361235723428</v>
      </c>
      <c r="DI474">
        <f t="shared" si="600"/>
        <v>35.025103732279405</v>
      </c>
      <c r="DJ474">
        <f t="shared" si="601"/>
        <v>12.66215462505296</v>
      </c>
      <c r="DK474" s="79">
        <f t="shared" si="556"/>
        <v>12.66215462505296</v>
      </c>
      <c r="DL474">
        <f t="shared" si="557"/>
        <v>5</v>
      </c>
      <c r="DQ474" s="50" t="s">
        <v>826</v>
      </c>
      <c r="DR474" s="53">
        <v>37</v>
      </c>
      <c r="DS474" s="53">
        <v>34</v>
      </c>
      <c r="DT474">
        <f t="shared" si="602"/>
        <v>32.29418036320736</v>
      </c>
      <c r="DU474">
        <f t="shared" si="603"/>
        <v>33.667793460688564</v>
      </c>
      <c r="DV474">
        <f t="shared" si="604"/>
        <v>44.818657031818695</v>
      </c>
      <c r="DW474">
        <f t="shared" si="605"/>
        <v>34.920122154637937</v>
      </c>
      <c r="DX474">
        <f t="shared" si="606"/>
        <v>12.563714441159636</v>
      </c>
      <c r="DY474" s="79">
        <f t="shared" si="558"/>
        <v>12.563714441159636</v>
      </c>
      <c r="DZ474">
        <f t="shared" si="559"/>
        <v>5</v>
      </c>
      <c r="EE474" s="50" t="s">
        <v>826</v>
      </c>
      <c r="EF474" s="53">
        <v>37</v>
      </c>
      <c r="EG474" s="53">
        <v>34</v>
      </c>
      <c r="EH474">
        <f t="shared" si="607"/>
        <v>32.599050227578608</v>
      </c>
      <c r="EI474">
        <f t="shared" si="608"/>
        <v>33.278225663454421</v>
      </c>
      <c r="EJ474">
        <f t="shared" si="609"/>
        <v>44.818657031818695</v>
      </c>
      <c r="EK474">
        <f t="shared" si="610"/>
        <v>34.920122154637937</v>
      </c>
      <c r="EL474">
        <f t="shared" si="611"/>
        <v>12.367283626611993</v>
      </c>
      <c r="EM474" s="79">
        <f t="shared" si="560"/>
        <v>12.367283626611993</v>
      </c>
      <c r="EN474">
        <f t="shared" si="561"/>
        <v>5</v>
      </c>
      <c r="ES474" s="50" t="s">
        <v>826</v>
      </c>
      <c r="ET474" s="53">
        <v>37</v>
      </c>
      <c r="EU474" s="53">
        <v>34</v>
      </c>
      <c r="EV474">
        <f t="shared" si="612"/>
        <v>32.610132453153817</v>
      </c>
      <c r="EW474">
        <f t="shared" si="613"/>
        <v>33.300090847482501</v>
      </c>
      <c r="EX474">
        <f t="shared" si="614"/>
        <v>44.818657031818695</v>
      </c>
      <c r="EY474">
        <f t="shared" si="615"/>
        <v>34.920122154637937</v>
      </c>
      <c r="EZ474">
        <f t="shared" si="616"/>
        <v>12.367283626611993</v>
      </c>
      <c r="FA474" s="79">
        <f t="shared" si="562"/>
        <v>12.367283626611993</v>
      </c>
      <c r="FB474">
        <f t="shared" si="618"/>
        <v>5</v>
      </c>
    </row>
    <row r="475" spans="1:158">
      <c r="A475" s="50" t="s">
        <v>978</v>
      </c>
      <c r="B475" s="51">
        <v>16</v>
      </c>
      <c r="C475" s="51">
        <v>2</v>
      </c>
      <c r="H475" s="1">
        <v>474</v>
      </c>
      <c r="I475" s="50" t="s">
        <v>455</v>
      </c>
      <c r="J475" s="53">
        <v>19</v>
      </c>
      <c r="K475" s="53">
        <v>23</v>
      </c>
      <c r="L475">
        <f t="shared" si="542"/>
        <v>25.612496949731394</v>
      </c>
      <c r="M475">
        <f t="shared" si="543"/>
        <v>18</v>
      </c>
      <c r="N475">
        <f t="shared" si="544"/>
        <v>17.029386365926403</v>
      </c>
      <c r="O475">
        <f t="shared" si="545"/>
        <v>18.027756377319946</v>
      </c>
      <c r="P475">
        <f t="shared" si="546"/>
        <v>12.727922061357855</v>
      </c>
      <c r="Q475" s="79">
        <f t="shared" si="547"/>
        <v>12.727922061357855</v>
      </c>
      <c r="R475">
        <f t="shared" si="548"/>
        <v>5</v>
      </c>
      <c r="W475" s="50" t="s">
        <v>830</v>
      </c>
      <c r="X475" s="53">
        <v>36</v>
      </c>
      <c r="Y475" s="53">
        <v>23</v>
      </c>
      <c r="Z475">
        <f t="shared" si="563"/>
        <v>37.74403926449844</v>
      </c>
      <c r="AA475">
        <f t="shared" si="564"/>
        <v>21.175914900289012</v>
      </c>
      <c r="AB475">
        <f t="shared" si="565"/>
        <v>32.181538259744265</v>
      </c>
      <c r="AC475">
        <f t="shared" si="566"/>
        <v>35.032128111206717</v>
      </c>
      <c r="AD475">
        <f t="shared" si="567"/>
        <v>21.480198450205798</v>
      </c>
      <c r="AE475" s="79">
        <f t="shared" si="549"/>
        <v>21.175914900289012</v>
      </c>
      <c r="AF475">
        <v>2</v>
      </c>
      <c r="AK475" s="50" t="s">
        <v>830</v>
      </c>
      <c r="AL475" s="53">
        <v>36</v>
      </c>
      <c r="AM475" s="53">
        <v>23</v>
      </c>
      <c r="AN475">
        <f t="shared" si="568"/>
        <v>33.206393271329354</v>
      </c>
      <c r="AO475">
        <f t="shared" si="569"/>
        <v>22.171822386079857</v>
      </c>
      <c r="AP475">
        <f t="shared" si="570"/>
        <v>32.445101860368922</v>
      </c>
      <c r="AQ475">
        <f t="shared" si="571"/>
        <v>34.391536426203594</v>
      </c>
      <c r="AR475">
        <f t="shared" si="572"/>
        <v>20.575969263796271</v>
      </c>
      <c r="AS475" s="79">
        <f t="shared" si="550"/>
        <v>20.575969263796271</v>
      </c>
      <c r="AT475">
        <f t="shared" si="573"/>
        <v>5</v>
      </c>
      <c r="AY475" s="50" t="s">
        <v>830</v>
      </c>
      <c r="AZ475" s="53">
        <v>36</v>
      </c>
      <c r="BA475" s="53">
        <v>23</v>
      </c>
      <c r="BB475">
        <f t="shared" si="574"/>
        <v>27.936797404481503</v>
      </c>
      <c r="BC475">
        <f t="shared" si="575"/>
        <v>21.568044780375384</v>
      </c>
      <c r="BD475">
        <f t="shared" si="576"/>
        <v>32.87612460704073</v>
      </c>
      <c r="BE475">
        <f t="shared" si="577"/>
        <v>34.391536426203594</v>
      </c>
      <c r="BF475">
        <f t="shared" si="578"/>
        <v>19.215137407175046</v>
      </c>
      <c r="BG475" s="79">
        <f t="shared" si="551"/>
        <v>19.215137407175046</v>
      </c>
      <c r="BH475">
        <f t="shared" si="579"/>
        <v>5</v>
      </c>
      <c r="BM475" s="50" t="s">
        <v>830</v>
      </c>
      <c r="BN475" s="53">
        <v>36</v>
      </c>
      <c r="BO475" s="53">
        <v>23</v>
      </c>
      <c r="BP475">
        <f t="shared" si="580"/>
        <v>27.931139908682663</v>
      </c>
      <c r="BQ475">
        <f t="shared" si="581"/>
        <v>21.961498642077608</v>
      </c>
      <c r="BR475">
        <f t="shared" si="582"/>
        <v>32.87117394465843</v>
      </c>
      <c r="BS475">
        <f t="shared" si="583"/>
        <v>34.479269133785309</v>
      </c>
      <c r="BT475">
        <f t="shared" si="584"/>
        <v>16.07991698392085</v>
      </c>
      <c r="BU475" s="79">
        <f t="shared" si="552"/>
        <v>16.07991698392085</v>
      </c>
      <c r="BV475">
        <f t="shared" si="585"/>
        <v>5</v>
      </c>
      <c r="CA475" s="50" t="s">
        <v>830</v>
      </c>
      <c r="CB475" s="53">
        <v>36</v>
      </c>
      <c r="CC475" s="53">
        <v>23</v>
      </c>
      <c r="CD475">
        <f t="shared" si="586"/>
        <v>27.816012270997849</v>
      </c>
      <c r="CE475">
        <f t="shared" si="587"/>
        <v>23.358718325947034</v>
      </c>
      <c r="CF475">
        <f t="shared" si="588"/>
        <v>33.081893525181883</v>
      </c>
      <c r="CG475">
        <f t="shared" si="589"/>
        <v>34.479269133785309</v>
      </c>
      <c r="CH475">
        <f t="shared" si="590"/>
        <v>12.648068622864574</v>
      </c>
      <c r="CI475" s="79">
        <f t="shared" si="553"/>
        <v>12.648068622864574</v>
      </c>
      <c r="CJ475">
        <f t="shared" si="591"/>
        <v>5</v>
      </c>
      <c r="CO475" s="50" t="s">
        <v>830</v>
      </c>
      <c r="CP475" s="53">
        <v>36</v>
      </c>
      <c r="CQ475" s="53">
        <v>23</v>
      </c>
      <c r="CR475">
        <f t="shared" si="592"/>
        <v>26.872782661802287</v>
      </c>
      <c r="CS475">
        <f t="shared" si="593"/>
        <v>23.921969505038671</v>
      </c>
      <c r="CT475">
        <f t="shared" si="594"/>
        <v>33.774975391484581</v>
      </c>
      <c r="CU475">
        <f t="shared" si="595"/>
        <v>34.479269133785309</v>
      </c>
      <c r="CV475">
        <f t="shared" si="596"/>
        <v>10.032918134930128</v>
      </c>
      <c r="CW475" s="79">
        <f t="shared" si="554"/>
        <v>10.032918134930128</v>
      </c>
      <c r="CX475">
        <f t="shared" si="555"/>
        <v>5</v>
      </c>
      <c r="DC475" s="50" t="s">
        <v>830</v>
      </c>
      <c r="DD475" s="53">
        <v>36</v>
      </c>
      <c r="DE475" s="53">
        <v>23</v>
      </c>
      <c r="DF475">
        <f t="shared" si="597"/>
        <v>26.31211551639656</v>
      </c>
      <c r="DG475">
        <f t="shared" si="598"/>
        <v>23.82216676109233</v>
      </c>
      <c r="DH475">
        <f t="shared" si="599"/>
        <v>38.344570964340001</v>
      </c>
      <c r="DI475">
        <f t="shared" si="600"/>
        <v>32.943487297141644</v>
      </c>
      <c r="DJ475">
        <f t="shared" si="601"/>
        <v>10.119531911543641</v>
      </c>
      <c r="DK475" s="79">
        <f t="shared" si="556"/>
        <v>10.119531911543641</v>
      </c>
      <c r="DL475">
        <f t="shared" si="557"/>
        <v>5</v>
      </c>
      <c r="DQ475" s="50" t="s">
        <v>830</v>
      </c>
      <c r="DR475" s="53">
        <v>36</v>
      </c>
      <c r="DS475" s="53">
        <v>23</v>
      </c>
      <c r="DT475">
        <f t="shared" si="602"/>
        <v>25.724838122160612</v>
      </c>
      <c r="DU475">
        <f t="shared" si="603"/>
        <v>24.45739937760316</v>
      </c>
      <c r="DV475">
        <f t="shared" si="604"/>
        <v>37.612657685143596</v>
      </c>
      <c r="DW475">
        <f t="shared" si="605"/>
        <v>32.844821177878792</v>
      </c>
      <c r="DX475">
        <f t="shared" si="606"/>
        <v>9.9961188587873053</v>
      </c>
      <c r="DY475" s="79">
        <f t="shared" si="558"/>
        <v>9.9961188587873053</v>
      </c>
      <c r="DZ475">
        <f t="shared" si="559"/>
        <v>5</v>
      </c>
      <c r="EE475" s="50" t="s">
        <v>830</v>
      </c>
      <c r="EF475" s="53">
        <v>36</v>
      </c>
      <c r="EG475" s="53">
        <v>23</v>
      </c>
      <c r="EH475">
        <f t="shared" si="607"/>
        <v>25.967783526519799</v>
      </c>
      <c r="EI475">
        <f t="shared" si="608"/>
        <v>23.954913768991041</v>
      </c>
      <c r="EJ475">
        <f t="shared" si="609"/>
        <v>37.612657685143596</v>
      </c>
      <c r="EK475">
        <f t="shared" si="610"/>
        <v>32.844821177878792</v>
      </c>
      <c r="EL475">
        <f t="shared" si="611"/>
        <v>9.9086060281487178</v>
      </c>
      <c r="EM475" s="79">
        <f t="shared" si="560"/>
        <v>9.9086060281487178</v>
      </c>
      <c r="EN475">
        <f t="shared" si="561"/>
        <v>5</v>
      </c>
      <c r="ES475" s="50" t="s">
        <v>830</v>
      </c>
      <c r="ET475" s="53">
        <v>36</v>
      </c>
      <c r="EU475" s="53">
        <v>23</v>
      </c>
      <c r="EV475">
        <f t="shared" si="612"/>
        <v>25.927768712564447</v>
      </c>
      <c r="EW475">
        <f t="shared" si="613"/>
        <v>23.920169971189335</v>
      </c>
      <c r="EX475">
        <f t="shared" si="614"/>
        <v>37.612657685143596</v>
      </c>
      <c r="EY475">
        <f t="shared" si="615"/>
        <v>32.844821177878792</v>
      </c>
      <c r="EZ475">
        <f t="shared" si="616"/>
        <v>9.9086060281487178</v>
      </c>
      <c r="FA475" s="79">
        <f t="shared" si="562"/>
        <v>9.9086060281487178</v>
      </c>
      <c r="FB475">
        <f t="shared" si="618"/>
        <v>5</v>
      </c>
    </row>
    <row r="476" spans="1:158">
      <c r="A476" s="50" t="s">
        <v>980</v>
      </c>
      <c r="B476" s="51">
        <v>28</v>
      </c>
      <c r="C476" s="51">
        <v>35</v>
      </c>
      <c r="H476" s="1">
        <v>475</v>
      </c>
      <c r="I476" s="50" t="s">
        <v>620</v>
      </c>
      <c r="J476" s="53">
        <v>19</v>
      </c>
      <c r="K476" s="53">
        <v>5</v>
      </c>
      <c r="L476">
        <f t="shared" si="542"/>
        <v>16.124515496597098</v>
      </c>
      <c r="M476">
        <f t="shared" si="543"/>
        <v>0</v>
      </c>
      <c r="N476">
        <f t="shared" si="544"/>
        <v>25.495097567963924</v>
      </c>
      <c r="O476">
        <f t="shared" si="545"/>
        <v>26.172504656604801</v>
      </c>
      <c r="P476">
        <f t="shared" si="546"/>
        <v>12.727922061357855</v>
      </c>
      <c r="Q476" s="79">
        <f t="shared" si="547"/>
        <v>0</v>
      </c>
      <c r="R476">
        <f t="shared" si="548"/>
        <v>2</v>
      </c>
      <c r="W476" s="50" t="s">
        <v>834</v>
      </c>
      <c r="X476" s="53">
        <v>38</v>
      </c>
      <c r="Y476" s="53">
        <v>28</v>
      </c>
      <c r="Z476">
        <f t="shared" si="563"/>
        <v>42.105967510556034</v>
      </c>
      <c r="AA476">
        <f t="shared" si="564"/>
        <v>26.282311778347854</v>
      </c>
      <c r="AB476">
        <f t="shared" si="565"/>
        <v>34.139275248302852</v>
      </c>
      <c r="AC476">
        <f t="shared" si="566"/>
        <v>37.566607512523674</v>
      </c>
      <c r="AD476">
        <f t="shared" si="567"/>
        <v>25.140022281852065</v>
      </c>
      <c r="AE476" s="79">
        <f t="shared" si="549"/>
        <v>25.140022281852065</v>
      </c>
      <c r="AF476">
        <f t="shared" si="619"/>
        <v>5</v>
      </c>
      <c r="AK476" s="50" t="s">
        <v>834</v>
      </c>
      <c r="AL476" s="53">
        <v>38</v>
      </c>
      <c r="AM476" s="53">
        <v>28</v>
      </c>
      <c r="AN476">
        <f t="shared" si="568"/>
        <v>37.660926769719666</v>
      </c>
      <c r="AO476">
        <f t="shared" si="569"/>
        <v>27.26673367640268</v>
      </c>
      <c r="AP476">
        <f t="shared" si="570"/>
        <v>34.371293024000636</v>
      </c>
      <c r="AQ476">
        <f t="shared" si="571"/>
        <v>37.001501470709115</v>
      </c>
      <c r="AR476">
        <f t="shared" si="572"/>
        <v>24.135806964853874</v>
      </c>
      <c r="AS476" s="79">
        <f t="shared" si="550"/>
        <v>24.135806964853874</v>
      </c>
      <c r="AT476">
        <f t="shared" si="573"/>
        <v>5</v>
      </c>
      <c r="AY476" s="50" t="s">
        <v>834</v>
      </c>
      <c r="AZ476" s="53">
        <v>38</v>
      </c>
      <c r="BA476" s="53">
        <v>28</v>
      </c>
      <c r="BB476">
        <f t="shared" si="574"/>
        <v>32.662565427091678</v>
      </c>
      <c r="BC476">
        <f t="shared" si="575"/>
        <v>26.583463951454441</v>
      </c>
      <c r="BD476">
        <f t="shared" si="576"/>
        <v>34.835416400922625</v>
      </c>
      <c r="BE476">
        <f t="shared" si="577"/>
        <v>37.001501470709115</v>
      </c>
      <c r="BF476">
        <f t="shared" si="578"/>
        <v>22.871085374258428</v>
      </c>
      <c r="BG476" s="79">
        <f t="shared" si="551"/>
        <v>22.871085374258428</v>
      </c>
      <c r="BH476">
        <f t="shared" si="579"/>
        <v>5</v>
      </c>
      <c r="BM476" s="50" t="s">
        <v>834</v>
      </c>
      <c r="BN476" s="53">
        <v>38</v>
      </c>
      <c r="BO476" s="53">
        <v>28</v>
      </c>
      <c r="BP476">
        <f t="shared" si="580"/>
        <v>32.280521553072923</v>
      </c>
      <c r="BQ476">
        <f t="shared" si="581"/>
        <v>27.086590085242857</v>
      </c>
      <c r="BR476">
        <f t="shared" si="582"/>
        <v>34.843269111493996</v>
      </c>
      <c r="BS476">
        <f t="shared" si="583"/>
        <v>37.48626415101937</v>
      </c>
      <c r="BT476">
        <f t="shared" si="584"/>
        <v>18.966221984090193</v>
      </c>
      <c r="BU476" s="79">
        <f t="shared" si="552"/>
        <v>18.966221984090193</v>
      </c>
      <c r="BV476">
        <f t="shared" si="585"/>
        <v>5</v>
      </c>
      <c r="CA476" s="50" t="s">
        <v>834</v>
      </c>
      <c r="CB476" s="53">
        <v>38</v>
      </c>
      <c r="CC476" s="53">
        <v>28</v>
      </c>
      <c r="CD476">
        <f t="shared" si="586"/>
        <v>31.928647063104677</v>
      </c>
      <c r="CE476">
        <f t="shared" si="587"/>
        <v>28.46294355439953</v>
      </c>
      <c r="CF476">
        <f t="shared" si="588"/>
        <v>35.057066136336495</v>
      </c>
      <c r="CG476">
        <f t="shared" si="589"/>
        <v>37.48626415101937</v>
      </c>
      <c r="CH476">
        <f t="shared" si="590"/>
        <v>14.855917258408901</v>
      </c>
      <c r="CI476" s="79">
        <f t="shared" si="553"/>
        <v>14.855917258408901</v>
      </c>
      <c r="CJ476">
        <f t="shared" si="591"/>
        <v>5</v>
      </c>
      <c r="CO476" s="50" t="s">
        <v>834</v>
      </c>
      <c r="CP476" s="53">
        <v>38</v>
      </c>
      <c r="CQ476" s="53">
        <v>28</v>
      </c>
      <c r="CR476">
        <f t="shared" si="592"/>
        <v>30.946597592117644</v>
      </c>
      <c r="CS476">
        <f t="shared" si="593"/>
        <v>28.981211586129383</v>
      </c>
      <c r="CT476">
        <f t="shared" si="594"/>
        <v>37.232084676571482</v>
      </c>
      <c r="CU476">
        <f t="shared" si="595"/>
        <v>37.48626415101937</v>
      </c>
      <c r="CV476">
        <f t="shared" si="596"/>
        <v>11.413863005232269</v>
      </c>
      <c r="CW476" s="79">
        <f t="shared" si="554"/>
        <v>11.413863005232269</v>
      </c>
      <c r="CX476">
        <f t="shared" si="555"/>
        <v>5</v>
      </c>
      <c r="DC476" s="50" t="s">
        <v>834</v>
      </c>
      <c r="DD476" s="53">
        <v>38</v>
      </c>
      <c r="DE476" s="53">
        <v>28</v>
      </c>
      <c r="DF476">
        <f t="shared" si="597"/>
        <v>30.354324833673974</v>
      </c>
      <c r="DG476">
        <f t="shared" si="598"/>
        <v>28.892209679138286</v>
      </c>
      <c r="DH476">
        <f t="shared" si="599"/>
        <v>42.599702978627754</v>
      </c>
      <c r="DI476">
        <f t="shared" si="600"/>
        <v>34.996393844751104</v>
      </c>
      <c r="DJ476">
        <f t="shared" si="601"/>
        <v>11.459121613315309</v>
      </c>
      <c r="DK476" s="79">
        <f t="shared" si="556"/>
        <v>11.459121613315309</v>
      </c>
      <c r="DL476">
        <f t="shared" si="557"/>
        <v>5</v>
      </c>
      <c r="DQ476" s="50" t="s">
        <v>834</v>
      </c>
      <c r="DR476" s="53">
        <v>38</v>
      </c>
      <c r="DS476" s="53">
        <v>28</v>
      </c>
      <c r="DT476">
        <f t="shared" si="602"/>
        <v>29.703834013328443</v>
      </c>
      <c r="DU476">
        <f t="shared" si="603"/>
        <v>29.474885989187189</v>
      </c>
      <c r="DV476">
        <f t="shared" si="604"/>
        <v>41.94665114103617</v>
      </c>
      <c r="DW476">
        <f t="shared" si="605"/>
        <v>34.893520722661897</v>
      </c>
      <c r="DX476">
        <f t="shared" si="606"/>
        <v>11.332776632361693</v>
      </c>
      <c r="DY476" s="79">
        <f t="shared" si="558"/>
        <v>11.332776632361693</v>
      </c>
      <c r="DZ476">
        <f t="shared" si="559"/>
        <v>5</v>
      </c>
      <c r="EE476" s="50" t="s">
        <v>834</v>
      </c>
      <c r="EF476" s="53">
        <v>38</v>
      </c>
      <c r="EG476" s="53">
        <v>28</v>
      </c>
      <c r="EH476">
        <f t="shared" si="607"/>
        <v>29.976199468581623</v>
      </c>
      <c r="EI476">
        <f t="shared" si="608"/>
        <v>29.00842112352543</v>
      </c>
      <c r="EJ476">
        <f t="shared" si="609"/>
        <v>41.94665114103617</v>
      </c>
      <c r="EK476">
        <f t="shared" si="610"/>
        <v>34.893520722661897</v>
      </c>
      <c r="EL476">
        <f t="shared" si="611"/>
        <v>11.17120665376239</v>
      </c>
      <c r="EM476" s="79">
        <f t="shared" si="560"/>
        <v>11.17120665376239</v>
      </c>
      <c r="EN476">
        <f t="shared" si="561"/>
        <v>5</v>
      </c>
      <c r="ES476" s="50" t="s">
        <v>834</v>
      </c>
      <c r="ET476" s="53">
        <v>38</v>
      </c>
      <c r="EU476" s="53">
        <v>28</v>
      </c>
      <c r="EV476">
        <f t="shared" si="612"/>
        <v>29.957609975968307</v>
      </c>
      <c r="EW476">
        <f t="shared" si="613"/>
        <v>28.992532426998991</v>
      </c>
      <c r="EX476">
        <f t="shared" si="614"/>
        <v>41.94665114103617</v>
      </c>
      <c r="EY476">
        <f t="shared" si="615"/>
        <v>34.893520722661897</v>
      </c>
      <c r="EZ476">
        <f t="shared" si="616"/>
        <v>11.17120665376239</v>
      </c>
      <c r="FA476" s="79">
        <f t="shared" si="562"/>
        <v>11.17120665376239</v>
      </c>
      <c r="FB476">
        <f t="shared" si="618"/>
        <v>5</v>
      </c>
    </row>
    <row r="477" spans="1:158">
      <c r="A477" s="50" t="s">
        <v>982</v>
      </c>
      <c r="B477" s="51">
        <v>19</v>
      </c>
      <c r="C477" s="51">
        <v>8</v>
      </c>
      <c r="H477" s="1">
        <v>476</v>
      </c>
      <c r="I477" s="50" t="s">
        <v>263</v>
      </c>
      <c r="J477" s="51">
        <v>17</v>
      </c>
      <c r="K477" s="51">
        <v>17</v>
      </c>
      <c r="L477">
        <f t="shared" si="542"/>
        <v>19.798989873223331</v>
      </c>
      <c r="M477">
        <f t="shared" si="543"/>
        <v>12.165525060596439</v>
      </c>
      <c r="N477">
        <f t="shared" si="544"/>
        <v>16.552945357246848</v>
      </c>
      <c r="O477">
        <f t="shared" si="545"/>
        <v>17.464249196572979</v>
      </c>
      <c r="P477">
        <f t="shared" si="546"/>
        <v>7.6157731058639087</v>
      </c>
      <c r="Q477" s="79">
        <f t="shared" si="547"/>
        <v>7.6157731058639087</v>
      </c>
      <c r="R477">
        <f t="shared" si="548"/>
        <v>5</v>
      </c>
      <c r="W477" s="50" t="s">
        <v>835</v>
      </c>
      <c r="X477" s="53">
        <v>26</v>
      </c>
      <c r="Y477" s="53">
        <v>23</v>
      </c>
      <c r="Z477">
        <f t="shared" si="563"/>
        <v>29.506143428106629</v>
      </c>
      <c r="AA477">
        <f t="shared" si="564"/>
        <v>16.194357340267697</v>
      </c>
      <c r="AB477">
        <f t="shared" si="565"/>
        <v>22.23423221483899</v>
      </c>
      <c r="AC477">
        <f t="shared" si="566"/>
        <v>25.044959572736389</v>
      </c>
      <c r="AD477">
        <f t="shared" si="567"/>
        <v>12.178752086453704</v>
      </c>
      <c r="AE477" s="79">
        <f t="shared" si="549"/>
        <v>12.178752086453704</v>
      </c>
      <c r="AF477">
        <f t="shared" si="619"/>
        <v>5</v>
      </c>
      <c r="AK477" s="50" t="s">
        <v>835</v>
      </c>
      <c r="AL477" s="53">
        <v>26</v>
      </c>
      <c r="AM477" s="53">
        <v>23</v>
      </c>
      <c r="AN477">
        <f t="shared" si="568"/>
        <v>25.224622402925828</v>
      </c>
      <c r="AO477">
        <f t="shared" si="569"/>
        <v>17.032188794158895</v>
      </c>
      <c r="AP477">
        <f t="shared" si="570"/>
        <v>22.505060279184207</v>
      </c>
      <c r="AQ477">
        <f t="shared" si="571"/>
        <v>24.415386769307769</v>
      </c>
      <c r="AR477">
        <f t="shared" si="572"/>
        <v>11.152152758310336</v>
      </c>
      <c r="AS477" s="79">
        <f t="shared" si="550"/>
        <v>11.152152758310336</v>
      </c>
      <c r="AT477">
        <f t="shared" si="573"/>
        <v>5</v>
      </c>
      <c r="AY477" s="50" t="s">
        <v>835</v>
      </c>
      <c r="AZ477" s="53">
        <v>26</v>
      </c>
      <c r="BA477" s="53">
        <v>23</v>
      </c>
      <c r="BB477">
        <f t="shared" si="574"/>
        <v>20.838665024877304</v>
      </c>
      <c r="BC477">
        <f t="shared" si="575"/>
        <v>16.026453826354654</v>
      </c>
      <c r="BD477">
        <f t="shared" si="576"/>
        <v>22.925999955022004</v>
      </c>
      <c r="BE477">
        <f t="shared" si="577"/>
        <v>24.415386769307769</v>
      </c>
      <c r="BF477">
        <f t="shared" si="578"/>
        <v>9.9274789839423807</v>
      </c>
      <c r="BG477" s="79">
        <f t="shared" si="551"/>
        <v>9.9274789839423807</v>
      </c>
      <c r="BH477">
        <f t="shared" si="579"/>
        <v>5</v>
      </c>
      <c r="BM477" s="50" t="s">
        <v>835</v>
      </c>
      <c r="BN477" s="53">
        <v>26</v>
      </c>
      <c r="BO477" s="53">
        <v>23</v>
      </c>
      <c r="BP477">
        <f t="shared" si="580"/>
        <v>19.77919456900117</v>
      </c>
      <c r="BQ477">
        <f t="shared" si="581"/>
        <v>17.028699175391424</v>
      </c>
      <c r="BR477">
        <f t="shared" si="582"/>
        <v>22.917966262737874</v>
      </c>
      <c r="BS477">
        <f t="shared" si="583"/>
        <v>24.633716731342027</v>
      </c>
      <c r="BT477">
        <f t="shared" si="584"/>
        <v>6.1118687003064984</v>
      </c>
      <c r="BU477" s="79">
        <f t="shared" si="552"/>
        <v>6.1118687003064984</v>
      </c>
      <c r="BV477">
        <f t="shared" si="585"/>
        <v>5</v>
      </c>
      <c r="CA477" s="50" t="s">
        <v>835</v>
      </c>
      <c r="CB477" s="53">
        <v>26</v>
      </c>
      <c r="CC477" s="53">
        <v>23</v>
      </c>
      <c r="CD477">
        <f t="shared" si="586"/>
        <v>19.173532383478612</v>
      </c>
      <c r="CE477">
        <f t="shared" si="587"/>
        <v>18.184091080692863</v>
      </c>
      <c r="CF477">
        <f t="shared" si="588"/>
        <v>23.127287980467379</v>
      </c>
      <c r="CG477">
        <f t="shared" si="589"/>
        <v>24.633716731342027</v>
      </c>
      <c r="CH477">
        <f t="shared" si="590"/>
        <v>3.1118780324253454</v>
      </c>
      <c r="CI477" s="79">
        <f t="shared" si="553"/>
        <v>3.1118780324253454</v>
      </c>
      <c r="CJ477">
        <f t="shared" si="591"/>
        <v>5</v>
      </c>
      <c r="CO477" s="50" t="s">
        <v>835</v>
      </c>
      <c r="CP477" s="53">
        <v>26</v>
      </c>
      <c r="CQ477" s="53">
        <v>23</v>
      </c>
      <c r="CR477">
        <f t="shared" si="592"/>
        <v>18.169497455583674</v>
      </c>
      <c r="CS477">
        <f t="shared" si="593"/>
        <v>18.446154748347961</v>
      </c>
      <c r="CT477">
        <f t="shared" si="594"/>
        <v>24.236658791083169</v>
      </c>
      <c r="CU477">
        <f t="shared" si="595"/>
        <v>24.633716731342027</v>
      </c>
      <c r="CV477">
        <f t="shared" si="596"/>
        <v>3.7323550611121936</v>
      </c>
      <c r="CW477" s="79">
        <f t="shared" si="554"/>
        <v>3.7323550611121936</v>
      </c>
      <c r="CX477">
        <f t="shared" si="555"/>
        <v>5</v>
      </c>
      <c r="DC477" s="50" t="s">
        <v>835</v>
      </c>
      <c r="DD477" s="53">
        <v>26</v>
      </c>
      <c r="DE477" s="53">
        <v>23</v>
      </c>
      <c r="DF477">
        <f t="shared" si="597"/>
        <v>17.558317150233862</v>
      </c>
      <c r="DG477">
        <f t="shared" si="598"/>
        <v>18.413797983938355</v>
      </c>
      <c r="DH477">
        <f t="shared" si="599"/>
        <v>29.8858372025832</v>
      </c>
      <c r="DI477">
        <f t="shared" si="600"/>
        <v>22.972757389937602</v>
      </c>
      <c r="DJ477">
        <f t="shared" si="601"/>
        <v>3.815030656331627</v>
      </c>
      <c r="DK477" s="79">
        <f t="shared" si="556"/>
        <v>3.815030656331627</v>
      </c>
      <c r="DL477">
        <f t="shared" si="557"/>
        <v>5</v>
      </c>
      <c r="DQ477" s="50" t="s">
        <v>835</v>
      </c>
      <c r="DR477" s="53">
        <v>26</v>
      </c>
      <c r="DS477" s="53">
        <v>23</v>
      </c>
      <c r="DT477">
        <f t="shared" si="602"/>
        <v>16.86770849912245</v>
      </c>
      <c r="DU477">
        <f t="shared" si="603"/>
        <v>18.724149190699784</v>
      </c>
      <c r="DV477">
        <f t="shared" si="604"/>
        <v>29.316785684992674</v>
      </c>
      <c r="DW477">
        <f t="shared" si="605"/>
        <v>22.875140964086658</v>
      </c>
      <c r="DX477">
        <f t="shared" si="606"/>
        <v>3.8261434158958565</v>
      </c>
      <c r="DY477" s="79">
        <f t="shared" si="558"/>
        <v>3.8261434158958565</v>
      </c>
      <c r="DZ477">
        <f t="shared" si="559"/>
        <v>5</v>
      </c>
      <c r="EE477" s="50" t="s">
        <v>835</v>
      </c>
      <c r="EF477" s="53">
        <v>26</v>
      </c>
      <c r="EG477" s="53">
        <v>23</v>
      </c>
      <c r="EH477">
        <f t="shared" si="607"/>
        <v>17.158448685128651</v>
      </c>
      <c r="EI477">
        <f t="shared" si="608"/>
        <v>18.445146675475272</v>
      </c>
      <c r="EJ477">
        <f t="shared" si="609"/>
        <v>29.316785684992674</v>
      </c>
      <c r="EK477">
        <f t="shared" si="610"/>
        <v>22.875140964086658</v>
      </c>
      <c r="EL477">
        <f t="shared" si="611"/>
        <v>3.9840658906530506</v>
      </c>
      <c r="EM477" s="79">
        <f t="shared" si="560"/>
        <v>3.9840658906530506</v>
      </c>
      <c r="EN477">
        <f t="shared" si="561"/>
        <v>5</v>
      </c>
      <c r="ES477" s="50" t="s">
        <v>835</v>
      </c>
      <c r="ET477" s="53">
        <v>26</v>
      </c>
      <c r="EU477" s="53">
        <v>23</v>
      </c>
      <c r="EV477">
        <f t="shared" si="612"/>
        <v>17.15637609206081</v>
      </c>
      <c r="EW477">
        <f t="shared" si="613"/>
        <v>18.51847793558067</v>
      </c>
      <c r="EX477">
        <f t="shared" si="614"/>
        <v>29.316785684992674</v>
      </c>
      <c r="EY477">
        <f t="shared" si="615"/>
        <v>22.875140964086658</v>
      </c>
      <c r="EZ477">
        <f t="shared" si="616"/>
        <v>3.9840658906530506</v>
      </c>
      <c r="FA477" s="79">
        <f t="shared" si="562"/>
        <v>3.9840658906530506</v>
      </c>
      <c r="FB477">
        <f t="shared" si="618"/>
        <v>5</v>
      </c>
    </row>
    <row r="478" spans="1:158">
      <c r="A478" s="50" t="s">
        <v>984</v>
      </c>
      <c r="B478" s="51">
        <v>2</v>
      </c>
      <c r="C478" s="51">
        <v>24</v>
      </c>
      <c r="H478" s="1">
        <v>477</v>
      </c>
      <c r="I478" s="50" t="s">
        <v>726</v>
      </c>
      <c r="J478" s="53">
        <v>12</v>
      </c>
      <c r="K478" s="53">
        <v>13</v>
      </c>
      <c r="L478">
        <f t="shared" si="542"/>
        <v>13.45362404707371</v>
      </c>
      <c r="M478">
        <f t="shared" si="543"/>
        <v>10.63014581273465</v>
      </c>
      <c r="N478">
        <f t="shared" si="544"/>
        <v>14.866068747318506</v>
      </c>
      <c r="O478">
        <f t="shared" si="545"/>
        <v>15.556349186104045</v>
      </c>
      <c r="P478">
        <f t="shared" si="546"/>
        <v>2.2360679774997898</v>
      </c>
      <c r="Q478" s="79">
        <f t="shared" si="547"/>
        <v>2.2360679774997898</v>
      </c>
      <c r="R478">
        <f t="shared" si="548"/>
        <v>5</v>
      </c>
      <c r="W478" s="50" t="s">
        <v>837</v>
      </c>
      <c r="X478" s="51">
        <v>19</v>
      </c>
      <c r="Y478" s="51">
        <v>8</v>
      </c>
      <c r="Z478">
        <f t="shared" si="563"/>
        <v>16.165163160327211</v>
      </c>
      <c r="AA478">
        <f t="shared" si="564"/>
        <v>2.7603209585630175</v>
      </c>
      <c r="AB478">
        <f t="shared" si="565"/>
        <v>23.274791530266899</v>
      </c>
      <c r="AC478">
        <f t="shared" si="566"/>
        <v>22.5</v>
      </c>
      <c r="AD478">
        <f t="shared" si="567"/>
        <v>9.8055558465710408</v>
      </c>
      <c r="AE478" s="79">
        <f t="shared" si="549"/>
        <v>2.7603209585630175</v>
      </c>
      <c r="AF478">
        <v>2</v>
      </c>
      <c r="AK478" s="50" t="s">
        <v>837</v>
      </c>
      <c r="AL478" s="51">
        <v>19</v>
      </c>
      <c r="AM478" s="51">
        <v>8</v>
      </c>
      <c r="AN478">
        <f t="shared" si="568"/>
        <v>11.558577953458956</v>
      </c>
      <c r="AO478">
        <f t="shared" si="569"/>
        <v>2.3001863967669749</v>
      </c>
      <c r="AP478">
        <f t="shared" si="570"/>
        <v>23.595626719324809</v>
      </c>
      <c r="AQ478">
        <f t="shared" si="571"/>
        <v>21.666666666400001</v>
      </c>
      <c r="AR478">
        <f t="shared" si="572"/>
        <v>10.390885960527568</v>
      </c>
      <c r="AS478" s="79">
        <f t="shared" si="550"/>
        <v>2.3001863967669749</v>
      </c>
      <c r="AT478">
        <v>2</v>
      </c>
      <c r="AY478" s="50" t="s">
        <v>837</v>
      </c>
      <c r="AZ478" s="51">
        <v>19</v>
      </c>
      <c r="BA478" s="51">
        <v>8</v>
      </c>
      <c r="BB478">
        <f t="shared" si="574"/>
        <v>5.6118533408353253</v>
      </c>
      <c r="BC478">
        <f t="shared" si="575"/>
        <v>1.5855247958571235</v>
      </c>
      <c r="BD478">
        <f t="shared" si="576"/>
        <v>23.729257562546472</v>
      </c>
      <c r="BE478">
        <f t="shared" si="577"/>
        <v>21.666666666400001</v>
      </c>
      <c r="BF478">
        <f t="shared" si="578"/>
        <v>10.044553273123579</v>
      </c>
      <c r="BG478" s="79">
        <f t="shared" si="551"/>
        <v>1.5855247958571235</v>
      </c>
      <c r="BH478">
        <f t="shared" si="579"/>
        <v>2</v>
      </c>
      <c r="BM478" s="50" t="s">
        <v>837</v>
      </c>
      <c r="BN478" s="51">
        <v>19</v>
      </c>
      <c r="BO478" s="51">
        <v>8</v>
      </c>
      <c r="BP478">
        <f t="shared" si="580"/>
        <v>7.5942641841330047</v>
      </c>
      <c r="BQ478">
        <f t="shared" si="581"/>
        <v>2.7596545772934342</v>
      </c>
      <c r="BR478">
        <f t="shared" si="582"/>
        <v>23.666159597703878</v>
      </c>
      <c r="BS478">
        <f t="shared" si="583"/>
        <v>19.759048560090136</v>
      </c>
      <c r="BT478">
        <f t="shared" si="584"/>
        <v>14.239821679704642</v>
      </c>
      <c r="BU478" s="79">
        <f t="shared" si="552"/>
        <v>2.7596545772934342</v>
      </c>
      <c r="BV478">
        <f t="shared" si="585"/>
        <v>2</v>
      </c>
      <c r="CA478" s="50" t="s">
        <v>837</v>
      </c>
      <c r="CB478" s="51">
        <v>19</v>
      </c>
      <c r="CC478" s="51">
        <v>8</v>
      </c>
      <c r="CD478">
        <f t="shared" si="586"/>
        <v>8.9938774030060618</v>
      </c>
      <c r="CE478">
        <f t="shared" si="587"/>
        <v>2.5760456597144819</v>
      </c>
      <c r="CF478">
        <f t="shared" si="588"/>
        <v>23.794091823716887</v>
      </c>
      <c r="CG478">
        <f t="shared" si="589"/>
        <v>19.759048560090136</v>
      </c>
      <c r="CH478">
        <f t="shared" si="590"/>
        <v>17.420702806967675</v>
      </c>
      <c r="CI478" s="79">
        <f t="shared" si="553"/>
        <v>2.5760456597144819</v>
      </c>
      <c r="CJ478">
        <f t="shared" si="591"/>
        <v>2</v>
      </c>
      <c r="CO478" s="50" t="s">
        <v>837</v>
      </c>
      <c r="CP478" s="51">
        <v>19</v>
      </c>
      <c r="CQ478" s="51">
        <v>8</v>
      </c>
      <c r="CR478">
        <f t="shared" si="592"/>
        <v>8.6771362296820946</v>
      </c>
      <c r="CS478">
        <f t="shared" si="593"/>
        <v>2.2606691487256594</v>
      </c>
      <c r="CT478">
        <f t="shared" si="594"/>
        <v>16.930587586300391</v>
      </c>
      <c r="CU478">
        <f t="shared" si="595"/>
        <v>19.759048560090136</v>
      </c>
      <c r="CV478">
        <f t="shared" si="596"/>
        <v>20.184328324276979</v>
      </c>
      <c r="CW478" s="79">
        <f t="shared" si="554"/>
        <v>2.2606691487256594</v>
      </c>
      <c r="CX478">
        <f t="shared" si="555"/>
        <v>2</v>
      </c>
      <c r="DC478" s="50" t="s">
        <v>837</v>
      </c>
      <c r="DD478" s="51">
        <v>19</v>
      </c>
      <c r="DE478" s="51">
        <v>8</v>
      </c>
      <c r="DF478">
        <f t="shared" si="597"/>
        <v>8.5859402215596976</v>
      </c>
      <c r="DG478">
        <f t="shared" si="598"/>
        <v>2.3308230398921745</v>
      </c>
      <c r="DH478">
        <f t="shared" si="599"/>
        <v>17.122011134831858</v>
      </c>
      <c r="DI478">
        <f t="shared" si="600"/>
        <v>23.336073454138184</v>
      </c>
      <c r="DJ478">
        <f t="shared" si="601"/>
        <v>20.249686073338278</v>
      </c>
      <c r="DK478" s="79">
        <f t="shared" si="556"/>
        <v>2.3308230398921745</v>
      </c>
      <c r="DL478">
        <f t="shared" si="557"/>
        <v>2</v>
      </c>
      <c r="DQ478" s="50" t="s">
        <v>837</v>
      </c>
      <c r="DR478" s="51">
        <v>19</v>
      </c>
      <c r="DS478" s="51">
        <v>8</v>
      </c>
      <c r="DT478">
        <f t="shared" si="602"/>
        <v>8.7260210480704057</v>
      </c>
      <c r="DU478">
        <f t="shared" si="603"/>
        <v>2.2412365996439085</v>
      </c>
      <c r="DV478">
        <f t="shared" si="604"/>
        <v>16.140679723970468</v>
      </c>
      <c r="DW478">
        <f t="shared" si="605"/>
        <v>23.289365020773655</v>
      </c>
      <c r="DX478">
        <f t="shared" si="606"/>
        <v>20.287502795539012</v>
      </c>
      <c r="DY478" s="79">
        <f t="shared" si="558"/>
        <v>2.2412365996439085</v>
      </c>
      <c r="DZ478">
        <f t="shared" si="559"/>
        <v>2</v>
      </c>
      <c r="EE478" s="50" t="s">
        <v>837</v>
      </c>
      <c r="EF478" s="51">
        <v>19</v>
      </c>
      <c r="EG478" s="51">
        <v>8</v>
      </c>
      <c r="EH478">
        <f t="shared" si="607"/>
        <v>8.6418030167432658</v>
      </c>
      <c r="EI478">
        <f t="shared" si="608"/>
        <v>2.2158932509930369</v>
      </c>
      <c r="EJ478">
        <f t="shared" si="609"/>
        <v>16.140679723970468</v>
      </c>
      <c r="EK478">
        <f t="shared" si="610"/>
        <v>23.289365020773655</v>
      </c>
      <c r="EL478">
        <f t="shared" si="611"/>
        <v>20.464502381955565</v>
      </c>
      <c r="EM478" s="79">
        <f t="shared" si="560"/>
        <v>2.2158932509930369</v>
      </c>
      <c r="EN478">
        <f t="shared" si="561"/>
        <v>2</v>
      </c>
      <c r="ES478" s="50" t="s">
        <v>837</v>
      </c>
      <c r="ET478" s="51">
        <v>19</v>
      </c>
      <c r="EU478" s="51">
        <v>8</v>
      </c>
      <c r="EV478">
        <f t="shared" si="612"/>
        <v>8.4807328959374608</v>
      </c>
      <c r="EW478">
        <f t="shared" si="613"/>
        <v>2.4151105917924438</v>
      </c>
      <c r="EX478">
        <f t="shared" si="614"/>
        <v>16.140679723970468</v>
      </c>
      <c r="EY478">
        <f t="shared" si="615"/>
        <v>23.289365020773655</v>
      </c>
      <c r="EZ478">
        <f t="shared" si="616"/>
        <v>20.464502381955565</v>
      </c>
      <c r="FA478" s="79">
        <f t="shared" si="562"/>
        <v>2.4151105917924438</v>
      </c>
      <c r="FB478">
        <f t="shared" si="618"/>
        <v>2</v>
      </c>
    </row>
    <row r="479" spans="1:158">
      <c r="A479" s="50" t="s">
        <v>986</v>
      </c>
      <c r="B479" s="51">
        <v>2</v>
      </c>
      <c r="C479" s="51">
        <v>24</v>
      </c>
      <c r="H479" s="1">
        <v>478</v>
      </c>
      <c r="I479" s="50" t="s">
        <v>175</v>
      </c>
      <c r="J479" s="51">
        <v>19</v>
      </c>
      <c r="K479" s="51">
        <v>5</v>
      </c>
      <c r="L479">
        <f t="shared" si="542"/>
        <v>16.124515496597098</v>
      </c>
      <c r="M479">
        <f t="shared" si="543"/>
        <v>0</v>
      </c>
      <c r="N479">
        <f t="shared" si="544"/>
        <v>25.495097567963924</v>
      </c>
      <c r="O479">
        <f t="shared" si="545"/>
        <v>26.172504656604801</v>
      </c>
      <c r="P479">
        <f t="shared" si="546"/>
        <v>12.727922061357855</v>
      </c>
      <c r="Q479" s="79">
        <f t="shared" si="547"/>
        <v>0</v>
      </c>
      <c r="R479">
        <f t="shared" si="548"/>
        <v>2</v>
      </c>
      <c r="W479" s="50" t="s">
        <v>841</v>
      </c>
      <c r="X479" s="51">
        <v>19</v>
      </c>
      <c r="Y479" s="51">
        <v>8</v>
      </c>
      <c r="Z479">
        <f t="shared" si="563"/>
        <v>16.165163160327211</v>
      </c>
      <c r="AA479">
        <f t="shared" si="564"/>
        <v>2.7603209585630175</v>
      </c>
      <c r="AB479">
        <f t="shared" si="565"/>
        <v>23.274791530266899</v>
      </c>
      <c r="AC479">
        <f t="shared" si="566"/>
        <v>22.5</v>
      </c>
      <c r="AD479">
        <f t="shared" si="567"/>
        <v>9.8055558465710408</v>
      </c>
      <c r="AE479" s="79">
        <f t="shared" si="549"/>
        <v>2.7603209585630175</v>
      </c>
      <c r="AF479">
        <v>2</v>
      </c>
      <c r="AK479" s="50" t="s">
        <v>841</v>
      </c>
      <c r="AL479" s="51">
        <v>19</v>
      </c>
      <c r="AM479" s="51">
        <v>8</v>
      </c>
      <c r="AN479">
        <f t="shared" si="568"/>
        <v>11.558577953458956</v>
      </c>
      <c r="AO479">
        <f t="shared" si="569"/>
        <v>2.3001863967669749</v>
      </c>
      <c r="AP479">
        <f t="shared" si="570"/>
        <v>23.595626719324809</v>
      </c>
      <c r="AQ479">
        <f t="shared" si="571"/>
        <v>21.666666666400001</v>
      </c>
      <c r="AR479">
        <f t="shared" si="572"/>
        <v>10.390885960527568</v>
      </c>
      <c r="AS479" s="79">
        <f t="shared" si="550"/>
        <v>2.3001863967669749</v>
      </c>
      <c r="AT479">
        <v>2</v>
      </c>
      <c r="AY479" s="50" t="s">
        <v>841</v>
      </c>
      <c r="AZ479" s="51">
        <v>19</v>
      </c>
      <c r="BA479" s="51">
        <v>8</v>
      </c>
      <c r="BB479">
        <f t="shared" si="574"/>
        <v>5.6118533408353253</v>
      </c>
      <c r="BC479">
        <f t="shared" si="575"/>
        <v>1.5855247958571235</v>
      </c>
      <c r="BD479">
        <f t="shared" si="576"/>
        <v>23.729257562546472</v>
      </c>
      <c r="BE479">
        <f t="shared" si="577"/>
        <v>21.666666666400001</v>
      </c>
      <c r="BF479">
        <f t="shared" si="578"/>
        <v>10.044553273123579</v>
      </c>
      <c r="BG479" s="79">
        <f t="shared" si="551"/>
        <v>1.5855247958571235</v>
      </c>
      <c r="BH479">
        <f t="shared" si="579"/>
        <v>2</v>
      </c>
      <c r="BM479" s="50" t="s">
        <v>841</v>
      </c>
      <c r="BN479" s="51">
        <v>19</v>
      </c>
      <c r="BO479" s="51">
        <v>8</v>
      </c>
      <c r="BP479">
        <f t="shared" si="580"/>
        <v>7.5942641841330047</v>
      </c>
      <c r="BQ479">
        <f t="shared" si="581"/>
        <v>2.7596545772934342</v>
      </c>
      <c r="BR479">
        <f t="shared" si="582"/>
        <v>23.666159597703878</v>
      </c>
      <c r="BS479">
        <f t="shared" si="583"/>
        <v>19.759048560090136</v>
      </c>
      <c r="BT479">
        <f t="shared" si="584"/>
        <v>14.239821679704642</v>
      </c>
      <c r="BU479" s="79">
        <f t="shared" si="552"/>
        <v>2.7596545772934342</v>
      </c>
      <c r="BV479">
        <f t="shared" si="585"/>
        <v>2</v>
      </c>
      <c r="CA479" s="50" t="s">
        <v>841</v>
      </c>
      <c r="CB479" s="51">
        <v>19</v>
      </c>
      <c r="CC479" s="51">
        <v>8</v>
      </c>
      <c r="CD479">
        <f t="shared" si="586"/>
        <v>8.9938774030060618</v>
      </c>
      <c r="CE479">
        <f t="shared" si="587"/>
        <v>2.5760456597144819</v>
      </c>
      <c r="CF479">
        <f t="shared" si="588"/>
        <v>23.794091823716887</v>
      </c>
      <c r="CG479">
        <f t="shared" si="589"/>
        <v>19.759048560090136</v>
      </c>
      <c r="CH479">
        <f t="shared" si="590"/>
        <v>17.420702806967675</v>
      </c>
      <c r="CI479" s="79">
        <f t="shared" si="553"/>
        <v>2.5760456597144819</v>
      </c>
      <c r="CJ479">
        <f t="shared" si="591"/>
        <v>2</v>
      </c>
      <c r="CO479" s="50" t="s">
        <v>841</v>
      </c>
      <c r="CP479" s="51">
        <v>19</v>
      </c>
      <c r="CQ479" s="51">
        <v>8</v>
      </c>
      <c r="CR479">
        <f t="shared" si="592"/>
        <v>8.6771362296820946</v>
      </c>
      <c r="CS479">
        <f t="shared" si="593"/>
        <v>2.2606691487256594</v>
      </c>
      <c r="CT479">
        <f t="shared" si="594"/>
        <v>16.930587586300391</v>
      </c>
      <c r="CU479">
        <f t="shared" si="595"/>
        <v>19.759048560090136</v>
      </c>
      <c r="CV479">
        <f t="shared" si="596"/>
        <v>20.184328324276979</v>
      </c>
      <c r="CW479" s="79">
        <f t="shared" si="554"/>
        <v>2.2606691487256594</v>
      </c>
      <c r="CX479">
        <f t="shared" si="555"/>
        <v>2</v>
      </c>
      <c r="DC479" s="50" t="s">
        <v>841</v>
      </c>
      <c r="DD479" s="51">
        <v>19</v>
      </c>
      <c r="DE479" s="51">
        <v>8</v>
      </c>
      <c r="DF479">
        <f t="shared" si="597"/>
        <v>8.5859402215596976</v>
      </c>
      <c r="DG479">
        <f t="shared" si="598"/>
        <v>2.3308230398921745</v>
      </c>
      <c r="DH479">
        <f t="shared" si="599"/>
        <v>17.122011134831858</v>
      </c>
      <c r="DI479">
        <f t="shared" si="600"/>
        <v>23.336073454138184</v>
      </c>
      <c r="DJ479">
        <f t="shared" si="601"/>
        <v>20.249686073338278</v>
      </c>
      <c r="DK479" s="79">
        <f t="shared" si="556"/>
        <v>2.3308230398921745</v>
      </c>
      <c r="DL479">
        <f t="shared" si="557"/>
        <v>2</v>
      </c>
      <c r="DQ479" s="50" t="s">
        <v>841</v>
      </c>
      <c r="DR479" s="51">
        <v>19</v>
      </c>
      <c r="DS479" s="51">
        <v>8</v>
      </c>
      <c r="DT479">
        <f t="shared" si="602"/>
        <v>8.7260210480704057</v>
      </c>
      <c r="DU479">
        <f t="shared" si="603"/>
        <v>2.2412365996439085</v>
      </c>
      <c r="DV479">
        <f t="shared" si="604"/>
        <v>16.140679723970468</v>
      </c>
      <c r="DW479">
        <f t="shared" si="605"/>
        <v>23.289365020773655</v>
      </c>
      <c r="DX479">
        <f t="shared" si="606"/>
        <v>20.287502795539012</v>
      </c>
      <c r="DY479" s="79">
        <f t="shared" si="558"/>
        <v>2.2412365996439085</v>
      </c>
      <c r="DZ479">
        <f t="shared" si="559"/>
        <v>2</v>
      </c>
      <c r="EE479" s="50" t="s">
        <v>841</v>
      </c>
      <c r="EF479" s="51">
        <v>19</v>
      </c>
      <c r="EG479" s="51">
        <v>8</v>
      </c>
      <c r="EH479">
        <f t="shared" si="607"/>
        <v>8.6418030167432658</v>
      </c>
      <c r="EI479">
        <f t="shared" si="608"/>
        <v>2.2158932509930369</v>
      </c>
      <c r="EJ479">
        <f t="shared" si="609"/>
        <v>16.140679723970468</v>
      </c>
      <c r="EK479">
        <f t="shared" si="610"/>
        <v>23.289365020773655</v>
      </c>
      <c r="EL479">
        <f t="shared" si="611"/>
        <v>20.464502381955565</v>
      </c>
      <c r="EM479" s="79">
        <f t="shared" si="560"/>
        <v>2.2158932509930369</v>
      </c>
      <c r="EN479">
        <f t="shared" si="561"/>
        <v>2</v>
      </c>
      <c r="ES479" s="50" t="s">
        <v>841</v>
      </c>
      <c r="ET479" s="51">
        <v>19</v>
      </c>
      <c r="EU479" s="51">
        <v>8</v>
      </c>
      <c r="EV479">
        <f t="shared" si="612"/>
        <v>8.4807328959374608</v>
      </c>
      <c r="EW479">
        <f t="shared" si="613"/>
        <v>2.4151105917924438</v>
      </c>
      <c r="EX479">
        <f t="shared" si="614"/>
        <v>16.140679723970468</v>
      </c>
      <c r="EY479">
        <f t="shared" si="615"/>
        <v>23.289365020773655</v>
      </c>
      <c r="EZ479">
        <f t="shared" si="616"/>
        <v>20.464502381955565</v>
      </c>
      <c r="FA479" s="79">
        <f t="shared" si="562"/>
        <v>2.4151105917924438</v>
      </c>
      <c r="FB479">
        <f t="shared" si="618"/>
        <v>2</v>
      </c>
    </row>
    <row r="480" spans="1:158">
      <c r="A480" s="50" t="s">
        <v>988</v>
      </c>
      <c r="B480" s="51">
        <v>12</v>
      </c>
      <c r="C480" s="51">
        <v>13</v>
      </c>
      <c r="H480" s="1">
        <v>479</v>
      </c>
      <c r="I480" s="50" t="s">
        <v>657</v>
      </c>
      <c r="J480" s="53">
        <v>19</v>
      </c>
      <c r="K480" s="53">
        <v>5</v>
      </c>
      <c r="L480">
        <f t="shared" si="542"/>
        <v>16.124515496597098</v>
      </c>
      <c r="M480">
        <f t="shared" si="543"/>
        <v>0</v>
      </c>
      <c r="N480">
        <f t="shared" si="544"/>
        <v>25.495097567963924</v>
      </c>
      <c r="O480">
        <f t="shared" si="545"/>
        <v>26.172504656604801</v>
      </c>
      <c r="P480">
        <f t="shared" si="546"/>
        <v>12.727922061357855</v>
      </c>
      <c r="Q480" s="79">
        <f t="shared" si="547"/>
        <v>0</v>
      </c>
      <c r="R480">
        <f t="shared" si="548"/>
        <v>2</v>
      </c>
      <c r="W480" s="50" t="s">
        <v>854</v>
      </c>
      <c r="X480" s="51">
        <v>38</v>
      </c>
      <c r="Y480" s="51">
        <v>28</v>
      </c>
      <c r="Z480">
        <f t="shared" si="563"/>
        <v>42.105967510556034</v>
      </c>
      <c r="AA480">
        <f t="shared" si="564"/>
        <v>26.282311778347854</v>
      </c>
      <c r="AB480">
        <f t="shared" si="565"/>
        <v>34.139275248302852</v>
      </c>
      <c r="AC480">
        <f t="shared" si="566"/>
        <v>37.566607512523674</v>
      </c>
      <c r="AD480">
        <f t="shared" si="567"/>
        <v>25.140022281852065</v>
      </c>
      <c r="AE480" s="79">
        <f t="shared" si="549"/>
        <v>25.140022281852065</v>
      </c>
      <c r="AF480">
        <f t="shared" si="619"/>
        <v>5</v>
      </c>
      <c r="AK480" s="50" t="s">
        <v>854</v>
      </c>
      <c r="AL480" s="51">
        <v>38</v>
      </c>
      <c r="AM480" s="51">
        <v>28</v>
      </c>
      <c r="AN480">
        <f t="shared" si="568"/>
        <v>37.660926769719666</v>
      </c>
      <c r="AO480">
        <f t="shared" si="569"/>
        <v>27.26673367640268</v>
      </c>
      <c r="AP480">
        <f t="shared" si="570"/>
        <v>34.371293024000636</v>
      </c>
      <c r="AQ480">
        <f t="shared" si="571"/>
        <v>37.001501470709115</v>
      </c>
      <c r="AR480">
        <f t="shared" si="572"/>
        <v>24.135806964853874</v>
      </c>
      <c r="AS480" s="79">
        <f t="shared" si="550"/>
        <v>24.135806964853874</v>
      </c>
      <c r="AT480">
        <f t="shared" si="573"/>
        <v>5</v>
      </c>
      <c r="AY480" s="50" t="s">
        <v>854</v>
      </c>
      <c r="AZ480" s="51">
        <v>38</v>
      </c>
      <c r="BA480" s="51">
        <v>28</v>
      </c>
      <c r="BB480">
        <f t="shared" si="574"/>
        <v>32.662565427091678</v>
      </c>
      <c r="BC480">
        <f t="shared" si="575"/>
        <v>26.583463951454441</v>
      </c>
      <c r="BD480">
        <f t="shared" si="576"/>
        <v>34.835416400922625</v>
      </c>
      <c r="BE480">
        <f t="shared" si="577"/>
        <v>37.001501470709115</v>
      </c>
      <c r="BF480">
        <f t="shared" si="578"/>
        <v>22.871085374258428</v>
      </c>
      <c r="BG480" s="79">
        <f t="shared" si="551"/>
        <v>22.871085374258428</v>
      </c>
      <c r="BH480">
        <f t="shared" si="579"/>
        <v>5</v>
      </c>
      <c r="BM480" s="50" t="s">
        <v>854</v>
      </c>
      <c r="BN480" s="51">
        <v>38</v>
      </c>
      <c r="BO480" s="51">
        <v>28</v>
      </c>
      <c r="BP480">
        <f t="shared" si="580"/>
        <v>32.280521553072923</v>
      </c>
      <c r="BQ480">
        <f t="shared" si="581"/>
        <v>27.086590085242857</v>
      </c>
      <c r="BR480">
        <f t="shared" si="582"/>
        <v>34.843269111493996</v>
      </c>
      <c r="BS480">
        <f t="shared" si="583"/>
        <v>37.48626415101937</v>
      </c>
      <c r="BT480">
        <f t="shared" si="584"/>
        <v>18.966221984090193</v>
      </c>
      <c r="BU480" s="79">
        <f t="shared" si="552"/>
        <v>18.966221984090193</v>
      </c>
      <c r="BV480">
        <f t="shared" si="585"/>
        <v>5</v>
      </c>
      <c r="CA480" s="50" t="s">
        <v>854</v>
      </c>
      <c r="CB480" s="51">
        <v>38</v>
      </c>
      <c r="CC480" s="51">
        <v>28</v>
      </c>
      <c r="CD480">
        <f t="shared" si="586"/>
        <v>31.928647063104677</v>
      </c>
      <c r="CE480">
        <f t="shared" si="587"/>
        <v>28.46294355439953</v>
      </c>
      <c r="CF480">
        <f t="shared" si="588"/>
        <v>35.057066136336495</v>
      </c>
      <c r="CG480">
        <f t="shared" si="589"/>
        <v>37.48626415101937</v>
      </c>
      <c r="CH480">
        <f t="shared" si="590"/>
        <v>14.855917258408901</v>
      </c>
      <c r="CI480" s="79">
        <f t="shared" si="553"/>
        <v>14.855917258408901</v>
      </c>
      <c r="CJ480">
        <f t="shared" si="591"/>
        <v>5</v>
      </c>
      <c r="CO480" s="50" t="s">
        <v>854</v>
      </c>
      <c r="CP480" s="51">
        <v>38</v>
      </c>
      <c r="CQ480" s="51">
        <v>28</v>
      </c>
      <c r="CR480">
        <f t="shared" si="592"/>
        <v>30.946597592117644</v>
      </c>
      <c r="CS480">
        <f t="shared" si="593"/>
        <v>28.981211586129383</v>
      </c>
      <c r="CT480">
        <f t="shared" si="594"/>
        <v>37.232084676571482</v>
      </c>
      <c r="CU480">
        <f t="shared" si="595"/>
        <v>37.48626415101937</v>
      </c>
      <c r="CV480">
        <f t="shared" si="596"/>
        <v>11.413863005232269</v>
      </c>
      <c r="CW480" s="79">
        <f t="shared" si="554"/>
        <v>11.413863005232269</v>
      </c>
      <c r="CX480">
        <f t="shared" si="555"/>
        <v>5</v>
      </c>
      <c r="DC480" s="50" t="s">
        <v>854</v>
      </c>
      <c r="DD480" s="51">
        <v>38</v>
      </c>
      <c r="DE480" s="51">
        <v>28</v>
      </c>
      <c r="DF480">
        <f t="shared" si="597"/>
        <v>30.354324833673974</v>
      </c>
      <c r="DG480">
        <f t="shared" si="598"/>
        <v>28.892209679138286</v>
      </c>
      <c r="DH480">
        <f t="shared" si="599"/>
        <v>42.599702978627754</v>
      </c>
      <c r="DI480">
        <f t="shared" si="600"/>
        <v>34.996393844751104</v>
      </c>
      <c r="DJ480">
        <f t="shared" si="601"/>
        <v>11.459121613315309</v>
      </c>
      <c r="DK480" s="79">
        <f t="shared" si="556"/>
        <v>11.459121613315309</v>
      </c>
      <c r="DL480">
        <f t="shared" si="557"/>
        <v>5</v>
      </c>
      <c r="DQ480" s="50" t="s">
        <v>854</v>
      </c>
      <c r="DR480" s="51">
        <v>38</v>
      </c>
      <c r="DS480" s="51">
        <v>28</v>
      </c>
      <c r="DT480">
        <f t="shared" si="602"/>
        <v>29.703834013328443</v>
      </c>
      <c r="DU480">
        <f t="shared" si="603"/>
        <v>29.474885989187189</v>
      </c>
      <c r="DV480">
        <f t="shared" si="604"/>
        <v>41.94665114103617</v>
      </c>
      <c r="DW480">
        <f t="shared" si="605"/>
        <v>34.893520722661897</v>
      </c>
      <c r="DX480">
        <f t="shared" si="606"/>
        <v>11.332776632361693</v>
      </c>
      <c r="DY480" s="79">
        <f t="shared" si="558"/>
        <v>11.332776632361693</v>
      </c>
      <c r="DZ480">
        <f t="shared" si="559"/>
        <v>5</v>
      </c>
      <c r="EE480" s="50" t="s">
        <v>854</v>
      </c>
      <c r="EF480" s="51">
        <v>38</v>
      </c>
      <c r="EG480" s="51">
        <v>28</v>
      </c>
      <c r="EH480">
        <f t="shared" si="607"/>
        <v>29.976199468581623</v>
      </c>
      <c r="EI480">
        <f t="shared" si="608"/>
        <v>29.00842112352543</v>
      </c>
      <c r="EJ480">
        <f t="shared" si="609"/>
        <v>41.94665114103617</v>
      </c>
      <c r="EK480">
        <f t="shared" si="610"/>
        <v>34.893520722661897</v>
      </c>
      <c r="EL480">
        <f t="shared" si="611"/>
        <v>11.17120665376239</v>
      </c>
      <c r="EM480" s="79">
        <f t="shared" si="560"/>
        <v>11.17120665376239</v>
      </c>
      <c r="EN480">
        <f t="shared" si="561"/>
        <v>5</v>
      </c>
      <c r="ES480" s="50" t="s">
        <v>854</v>
      </c>
      <c r="ET480" s="51">
        <v>38</v>
      </c>
      <c r="EU480" s="51">
        <v>28</v>
      </c>
      <c r="EV480">
        <f t="shared" si="612"/>
        <v>29.957609975968307</v>
      </c>
      <c r="EW480">
        <f t="shared" si="613"/>
        <v>28.992532426998991</v>
      </c>
      <c r="EX480">
        <f t="shared" si="614"/>
        <v>41.94665114103617</v>
      </c>
      <c r="EY480">
        <f t="shared" si="615"/>
        <v>34.893520722661897</v>
      </c>
      <c r="EZ480">
        <f t="shared" si="616"/>
        <v>11.17120665376239</v>
      </c>
      <c r="FA480" s="79">
        <f t="shared" si="562"/>
        <v>11.17120665376239</v>
      </c>
      <c r="FB480">
        <f t="shared" si="618"/>
        <v>5</v>
      </c>
    </row>
    <row r="481" spans="1:158">
      <c r="A481" s="50" t="s">
        <v>990</v>
      </c>
      <c r="B481" s="51">
        <v>19</v>
      </c>
      <c r="C481" s="51">
        <v>8</v>
      </c>
      <c r="H481" s="31">
        <v>480</v>
      </c>
      <c r="I481" s="50" t="s">
        <v>266</v>
      </c>
      <c r="J481" s="51">
        <v>10</v>
      </c>
      <c r="K481" s="51">
        <v>14</v>
      </c>
      <c r="L481">
        <f t="shared" si="542"/>
        <v>13.038404810405298</v>
      </c>
      <c r="M481">
        <f t="shared" si="543"/>
        <v>12.727922061357855</v>
      </c>
      <c r="N481">
        <f t="shared" si="544"/>
        <v>12.806248474865697</v>
      </c>
      <c r="O481">
        <f t="shared" si="545"/>
        <v>13.45362404707371</v>
      </c>
      <c r="P481">
        <f t="shared" si="546"/>
        <v>0</v>
      </c>
      <c r="Q481" s="79">
        <f t="shared" si="547"/>
        <v>0</v>
      </c>
      <c r="R481">
        <f t="shared" si="548"/>
        <v>5</v>
      </c>
      <c r="W481" s="50" t="s">
        <v>859</v>
      </c>
      <c r="X481" s="51">
        <v>37</v>
      </c>
      <c r="Y481" s="51">
        <v>34</v>
      </c>
      <c r="Z481">
        <f t="shared" si="563"/>
        <v>45.019023756629821</v>
      </c>
      <c r="AA481">
        <f t="shared" si="564"/>
        <v>30.699730062759222</v>
      </c>
      <c r="AB481">
        <f t="shared" si="565"/>
        <v>34.080168081472017</v>
      </c>
      <c r="AC481">
        <f t="shared" si="566"/>
        <v>38.108398024582456</v>
      </c>
      <c r="AD481">
        <f t="shared" si="567"/>
        <v>27.468540557008453</v>
      </c>
      <c r="AE481" s="79">
        <f t="shared" si="549"/>
        <v>27.468540557008453</v>
      </c>
      <c r="AF481">
        <f t="shared" si="619"/>
        <v>5</v>
      </c>
      <c r="AK481" s="50" t="s">
        <v>859</v>
      </c>
      <c r="AL481" s="51">
        <v>37</v>
      </c>
      <c r="AM481" s="51">
        <v>34</v>
      </c>
      <c r="AN481">
        <f t="shared" si="568"/>
        <v>40.777349272190165</v>
      </c>
      <c r="AO481">
        <f t="shared" si="569"/>
        <v>31.645359665832082</v>
      </c>
      <c r="AP481">
        <f t="shared" si="570"/>
        <v>34.268306328234473</v>
      </c>
      <c r="AQ481">
        <f t="shared" si="571"/>
        <v>37.648963391053528</v>
      </c>
      <c r="AR481">
        <f t="shared" si="572"/>
        <v>26.383274586083676</v>
      </c>
      <c r="AS481" s="79">
        <f t="shared" si="550"/>
        <v>26.383274586083676</v>
      </c>
      <c r="AT481">
        <f t="shared" si="573"/>
        <v>5</v>
      </c>
      <c r="AY481" s="50" t="s">
        <v>859</v>
      </c>
      <c r="AZ481" s="51">
        <v>37</v>
      </c>
      <c r="BA481" s="51">
        <v>34</v>
      </c>
      <c r="BB481">
        <f t="shared" si="574"/>
        <v>36.290280010259558</v>
      </c>
      <c r="BC481">
        <f t="shared" si="575"/>
        <v>30.819591533864912</v>
      </c>
      <c r="BD481">
        <f t="shared" si="576"/>
        <v>34.758096659939092</v>
      </c>
      <c r="BE481">
        <f t="shared" si="577"/>
        <v>37.648963391053528</v>
      </c>
      <c r="BF481">
        <f t="shared" si="578"/>
        <v>25.296203831733681</v>
      </c>
      <c r="BG481" s="79">
        <f t="shared" si="551"/>
        <v>25.296203831733681</v>
      </c>
      <c r="BH481">
        <f t="shared" si="579"/>
        <v>5</v>
      </c>
      <c r="BM481" s="50" t="s">
        <v>859</v>
      </c>
      <c r="BN481" s="51">
        <v>37</v>
      </c>
      <c r="BO481" s="51">
        <v>34</v>
      </c>
      <c r="BP481">
        <f t="shared" si="580"/>
        <v>35.330657688676069</v>
      </c>
      <c r="BQ481">
        <f t="shared" si="581"/>
        <v>31.530017587593836</v>
      </c>
      <c r="BR481">
        <f t="shared" si="582"/>
        <v>34.780814938813485</v>
      </c>
      <c r="BS481">
        <f t="shared" si="583"/>
        <v>38.616317794424681</v>
      </c>
      <c r="BT481">
        <f t="shared" si="584"/>
        <v>20.738640329341415</v>
      </c>
      <c r="BU481" s="79">
        <f t="shared" si="552"/>
        <v>20.738640329341415</v>
      </c>
      <c r="BV481">
        <f t="shared" si="585"/>
        <v>5</v>
      </c>
      <c r="CA481" s="50" t="s">
        <v>859</v>
      </c>
      <c r="CB481" s="51">
        <v>37</v>
      </c>
      <c r="CC481" s="51">
        <v>34</v>
      </c>
      <c r="CD481">
        <f t="shared" si="586"/>
        <v>34.646961694502203</v>
      </c>
      <c r="CE481">
        <f t="shared" si="587"/>
        <v>32.842977458886608</v>
      </c>
      <c r="CF481">
        <f t="shared" si="588"/>
        <v>34.992251373403676</v>
      </c>
      <c r="CG481">
        <f t="shared" si="589"/>
        <v>38.616317794424681</v>
      </c>
      <c r="CH481">
        <f t="shared" si="590"/>
        <v>16.330012006385402</v>
      </c>
      <c r="CI481" s="79">
        <f t="shared" si="553"/>
        <v>16.330012006385402</v>
      </c>
      <c r="CJ481">
        <f t="shared" si="591"/>
        <v>5</v>
      </c>
      <c r="CO481" s="50" t="s">
        <v>859</v>
      </c>
      <c r="CP481" s="51">
        <v>37</v>
      </c>
      <c r="CQ481" s="51">
        <v>34</v>
      </c>
      <c r="CR481">
        <f t="shared" si="592"/>
        <v>33.634224719895975</v>
      </c>
      <c r="CS481">
        <f t="shared" si="593"/>
        <v>33.262751314345607</v>
      </c>
      <c r="CT481">
        <f t="shared" si="594"/>
        <v>38.947012671441044</v>
      </c>
      <c r="CU481">
        <f t="shared" si="595"/>
        <v>38.616317794424681</v>
      </c>
      <c r="CV481">
        <f t="shared" si="596"/>
        <v>12.669988362354946</v>
      </c>
      <c r="CW481" s="79">
        <f t="shared" si="554"/>
        <v>12.669988362354946</v>
      </c>
      <c r="CX481">
        <f t="shared" si="555"/>
        <v>5</v>
      </c>
      <c r="DC481" s="50" t="s">
        <v>859</v>
      </c>
      <c r="DD481" s="51">
        <v>37</v>
      </c>
      <c r="DE481" s="51">
        <v>34</v>
      </c>
      <c r="DF481">
        <f t="shared" si="597"/>
        <v>33.013375751173896</v>
      </c>
      <c r="DG481">
        <f t="shared" si="598"/>
        <v>33.196556334404512</v>
      </c>
      <c r="DH481">
        <f t="shared" si="599"/>
        <v>45.343361235723428</v>
      </c>
      <c r="DI481">
        <f t="shared" si="600"/>
        <v>35.025103732279405</v>
      </c>
      <c r="DJ481">
        <f t="shared" si="601"/>
        <v>12.66215462505296</v>
      </c>
      <c r="DK481" s="79">
        <f t="shared" si="556"/>
        <v>12.66215462505296</v>
      </c>
      <c r="DL481">
        <f t="shared" si="557"/>
        <v>5</v>
      </c>
      <c r="DQ481" s="50" t="s">
        <v>859</v>
      </c>
      <c r="DR481" s="51">
        <v>37</v>
      </c>
      <c r="DS481" s="51">
        <v>34</v>
      </c>
      <c r="DT481">
        <f t="shared" si="602"/>
        <v>32.29418036320736</v>
      </c>
      <c r="DU481">
        <f t="shared" si="603"/>
        <v>33.667793460688564</v>
      </c>
      <c r="DV481">
        <f t="shared" si="604"/>
        <v>44.818657031818695</v>
      </c>
      <c r="DW481">
        <f t="shared" si="605"/>
        <v>34.920122154637937</v>
      </c>
      <c r="DX481">
        <f t="shared" si="606"/>
        <v>12.563714441159636</v>
      </c>
      <c r="DY481" s="79">
        <f t="shared" si="558"/>
        <v>12.563714441159636</v>
      </c>
      <c r="DZ481">
        <f t="shared" si="559"/>
        <v>5</v>
      </c>
      <c r="EE481" s="50" t="s">
        <v>859</v>
      </c>
      <c r="EF481" s="51">
        <v>37</v>
      </c>
      <c r="EG481" s="51">
        <v>34</v>
      </c>
      <c r="EH481">
        <f t="shared" si="607"/>
        <v>32.599050227578608</v>
      </c>
      <c r="EI481">
        <f t="shared" si="608"/>
        <v>33.278225663454421</v>
      </c>
      <c r="EJ481">
        <f t="shared" si="609"/>
        <v>44.818657031818695</v>
      </c>
      <c r="EK481">
        <f t="shared" si="610"/>
        <v>34.920122154637937</v>
      </c>
      <c r="EL481">
        <f t="shared" si="611"/>
        <v>12.367283626611993</v>
      </c>
      <c r="EM481" s="79">
        <f t="shared" si="560"/>
        <v>12.367283626611993</v>
      </c>
      <c r="EN481">
        <f t="shared" si="561"/>
        <v>5</v>
      </c>
      <c r="ES481" s="50" t="s">
        <v>859</v>
      </c>
      <c r="ET481" s="51">
        <v>37</v>
      </c>
      <c r="EU481" s="51">
        <v>34</v>
      </c>
      <c r="EV481">
        <f t="shared" si="612"/>
        <v>32.610132453153817</v>
      </c>
      <c r="EW481">
        <f t="shared" si="613"/>
        <v>33.300090847482501</v>
      </c>
      <c r="EX481">
        <f t="shared" si="614"/>
        <v>44.818657031818695</v>
      </c>
      <c r="EY481">
        <f t="shared" si="615"/>
        <v>34.920122154637937</v>
      </c>
      <c r="EZ481">
        <f t="shared" si="616"/>
        <v>12.367283626611993</v>
      </c>
      <c r="FA481" s="79">
        <f t="shared" si="562"/>
        <v>12.367283626611993</v>
      </c>
      <c r="FB481">
        <f t="shared" si="618"/>
        <v>5</v>
      </c>
    </row>
    <row r="482" spans="1:158">
      <c r="A482" s="50" t="s">
        <v>991</v>
      </c>
      <c r="B482" s="51">
        <v>19</v>
      </c>
      <c r="C482" s="51">
        <v>8</v>
      </c>
      <c r="H482" s="1">
        <v>481</v>
      </c>
      <c r="I482" s="50" t="s">
        <v>643</v>
      </c>
      <c r="J482" s="53">
        <v>12</v>
      </c>
      <c r="K482" s="53">
        <v>13</v>
      </c>
      <c r="L482">
        <f t="shared" si="542"/>
        <v>13.45362404707371</v>
      </c>
      <c r="M482">
        <f t="shared" si="543"/>
        <v>10.63014581273465</v>
      </c>
      <c r="N482">
        <f t="shared" si="544"/>
        <v>14.866068747318506</v>
      </c>
      <c r="O482">
        <f t="shared" si="545"/>
        <v>15.556349186104045</v>
      </c>
      <c r="P482">
        <f t="shared" si="546"/>
        <v>2.2360679774997898</v>
      </c>
      <c r="Q482" s="79">
        <f t="shared" si="547"/>
        <v>2.2360679774997898</v>
      </c>
      <c r="R482">
        <f t="shared" si="548"/>
        <v>5</v>
      </c>
      <c r="W482" s="50" t="s">
        <v>862</v>
      </c>
      <c r="X482" s="51">
        <v>36</v>
      </c>
      <c r="Y482" s="51">
        <v>23</v>
      </c>
      <c r="Z482">
        <f t="shared" si="563"/>
        <v>37.74403926449844</v>
      </c>
      <c r="AA482">
        <f t="shared" si="564"/>
        <v>21.175914900289012</v>
      </c>
      <c r="AB482">
        <f t="shared" si="565"/>
        <v>32.181538259744265</v>
      </c>
      <c r="AC482">
        <f t="shared" si="566"/>
        <v>35.032128111206717</v>
      </c>
      <c r="AD482">
        <f t="shared" si="567"/>
        <v>21.480198450205798</v>
      </c>
      <c r="AE482" s="79">
        <f t="shared" si="549"/>
        <v>21.175914900289012</v>
      </c>
      <c r="AF482">
        <v>2</v>
      </c>
      <c r="AK482" s="50" t="s">
        <v>862</v>
      </c>
      <c r="AL482" s="51">
        <v>36</v>
      </c>
      <c r="AM482" s="51">
        <v>23</v>
      </c>
      <c r="AN482">
        <f t="shared" si="568"/>
        <v>33.206393271329354</v>
      </c>
      <c r="AO482">
        <f t="shared" si="569"/>
        <v>22.171822386079857</v>
      </c>
      <c r="AP482">
        <f t="shared" si="570"/>
        <v>32.445101860368922</v>
      </c>
      <c r="AQ482">
        <f t="shared" si="571"/>
        <v>34.391536426203594</v>
      </c>
      <c r="AR482">
        <f t="shared" si="572"/>
        <v>20.575969263796271</v>
      </c>
      <c r="AS482" s="79">
        <f t="shared" si="550"/>
        <v>20.575969263796271</v>
      </c>
      <c r="AT482">
        <f t="shared" si="573"/>
        <v>5</v>
      </c>
      <c r="AY482" s="50" t="s">
        <v>862</v>
      </c>
      <c r="AZ482" s="51">
        <v>36</v>
      </c>
      <c r="BA482" s="51">
        <v>23</v>
      </c>
      <c r="BB482">
        <f t="shared" si="574"/>
        <v>27.936797404481503</v>
      </c>
      <c r="BC482">
        <f t="shared" si="575"/>
        <v>21.568044780375384</v>
      </c>
      <c r="BD482">
        <f t="shared" si="576"/>
        <v>32.87612460704073</v>
      </c>
      <c r="BE482">
        <f t="shared" si="577"/>
        <v>34.391536426203594</v>
      </c>
      <c r="BF482">
        <f t="shared" si="578"/>
        <v>19.215137407175046</v>
      </c>
      <c r="BG482" s="79">
        <f t="shared" si="551"/>
        <v>19.215137407175046</v>
      </c>
      <c r="BH482">
        <f t="shared" si="579"/>
        <v>5</v>
      </c>
      <c r="BM482" s="50" t="s">
        <v>862</v>
      </c>
      <c r="BN482" s="51">
        <v>36</v>
      </c>
      <c r="BO482" s="51">
        <v>23</v>
      </c>
      <c r="BP482">
        <f t="shared" si="580"/>
        <v>27.931139908682663</v>
      </c>
      <c r="BQ482">
        <f t="shared" si="581"/>
        <v>21.961498642077608</v>
      </c>
      <c r="BR482">
        <f t="shared" si="582"/>
        <v>32.87117394465843</v>
      </c>
      <c r="BS482">
        <f t="shared" si="583"/>
        <v>34.479269133785309</v>
      </c>
      <c r="BT482">
        <f t="shared" si="584"/>
        <v>16.07991698392085</v>
      </c>
      <c r="BU482" s="79">
        <f t="shared" si="552"/>
        <v>16.07991698392085</v>
      </c>
      <c r="BV482">
        <f t="shared" si="585"/>
        <v>5</v>
      </c>
      <c r="CA482" s="50" t="s">
        <v>862</v>
      </c>
      <c r="CB482" s="51">
        <v>36</v>
      </c>
      <c r="CC482" s="51">
        <v>23</v>
      </c>
      <c r="CD482">
        <f t="shared" si="586"/>
        <v>27.816012270997849</v>
      </c>
      <c r="CE482">
        <f t="shared" si="587"/>
        <v>23.358718325947034</v>
      </c>
      <c r="CF482">
        <f t="shared" si="588"/>
        <v>33.081893525181883</v>
      </c>
      <c r="CG482">
        <f t="shared" si="589"/>
        <v>34.479269133785309</v>
      </c>
      <c r="CH482">
        <f t="shared" si="590"/>
        <v>12.648068622864574</v>
      </c>
      <c r="CI482" s="79">
        <f t="shared" si="553"/>
        <v>12.648068622864574</v>
      </c>
      <c r="CJ482">
        <f t="shared" si="591"/>
        <v>5</v>
      </c>
      <c r="CO482" s="50" t="s">
        <v>862</v>
      </c>
      <c r="CP482" s="51">
        <v>36</v>
      </c>
      <c r="CQ482" s="51">
        <v>23</v>
      </c>
      <c r="CR482">
        <f t="shared" si="592"/>
        <v>26.872782661802287</v>
      </c>
      <c r="CS482">
        <f t="shared" si="593"/>
        <v>23.921969505038671</v>
      </c>
      <c r="CT482">
        <f t="shared" si="594"/>
        <v>33.774975391484581</v>
      </c>
      <c r="CU482">
        <f t="shared" si="595"/>
        <v>34.479269133785309</v>
      </c>
      <c r="CV482">
        <f t="shared" si="596"/>
        <v>10.032918134930128</v>
      </c>
      <c r="CW482" s="79">
        <f t="shared" si="554"/>
        <v>10.032918134930128</v>
      </c>
      <c r="CX482">
        <f t="shared" si="555"/>
        <v>5</v>
      </c>
      <c r="DC482" s="50" t="s">
        <v>862</v>
      </c>
      <c r="DD482" s="51">
        <v>36</v>
      </c>
      <c r="DE482" s="51">
        <v>23</v>
      </c>
      <c r="DF482">
        <f t="shared" si="597"/>
        <v>26.31211551639656</v>
      </c>
      <c r="DG482">
        <f t="shared" si="598"/>
        <v>23.82216676109233</v>
      </c>
      <c r="DH482">
        <f t="shared" si="599"/>
        <v>38.344570964340001</v>
      </c>
      <c r="DI482">
        <f t="shared" si="600"/>
        <v>32.943487297141644</v>
      </c>
      <c r="DJ482">
        <f t="shared" si="601"/>
        <v>10.119531911543641</v>
      </c>
      <c r="DK482" s="79">
        <f t="shared" si="556"/>
        <v>10.119531911543641</v>
      </c>
      <c r="DL482">
        <f t="shared" si="557"/>
        <v>5</v>
      </c>
      <c r="DQ482" s="50" t="s">
        <v>862</v>
      </c>
      <c r="DR482" s="51">
        <v>36</v>
      </c>
      <c r="DS482" s="51">
        <v>23</v>
      </c>
      <c r="DT482">
        <f t="shared" si="602"/>
        <v>25.724838122160612</v>
      </c>
      <c r="DU482">
        <f t="shared" si="603"/>
        <v>24.45739937760316</v>
      </c>
      <c r="DV482">
        <f t="shared" si="604"/>
        <v>37.612657685143596</v>
      </c>
      <c r="DW482">
        <f t="shared" si="605"/>
        <v>32.844821177878792</v>
      </c>
      <c r="DX482">
        <f t="shared" si="606"/>
        <v>9.9961188587873053</v>
      </c>
      <c r="DY482" s="79">
        <f t="shared" si="558"/>
        <v>9.9961188587873053</v>
      </c>
      <c r="DZ482">
        <f t="shared" si="559"/>
        <v>5</v>
      </c>
      <c r="EE482" s="50" t="s">
        <v>862</v>
      </c>
      <c r="EF482" s="51">
        <v>36</v>
      </c>
      <c r="EG482" s="51">
        <v>23</v>
      </c>
      <c r="EH482">
        <f t="shared" si="607"/>
        <v>25.967783526519799</v>
      </c>
      <c r="EI482">
        <f t="shared" si="608"/>
        <v>23.954913768991041</v>
      </c>
      <c r="EJ482">
        <f t="shared" si="609"/>
        <v>37.612657685143596</v>
      </c>
      <c r="EK482">
        <f t="shared" si="610"/>
        <v>32.844821177878792</v>
      </c>
      <c r="EL482">
        <f t="shared" si="611"/>
        <v>9.9086060281487178</v>
      </c>
      <c r="EM482" s="79">
        <f t="shared" si="560"/>
        <v>9.9086060281487178</v>
      </c>
      <c r="EN482">
        <f t="shared" si="561"/>
        <v>5</v>
      </c>
      <c r="ES482" s="50" t="s">
        <v>862</v>
      </c>
      <c r="ET482" s="51">
        <v>36</v>
      </c>
      <c r="EU482" s="51">
        <v>23</v>
      </c>
      <c r="EV482">
        <f t="shared" si="612"/>
        <v>25.927768712564447</v>
      </c>
      <c r="EW482">
        <f t="shared" si="613"/>
        <v>23.920169971189335</v>
      </c>
      <c r="EX482">
        <f t="shared" si="614"/>
        <v>37.612657685143596</v>
      </c>
      <c r="EY482">
        <f t="shared" si="615"/>
        <v>32.844821177878792</v>
      </c>
      <c r="EZ482">
        <f t="shared" si="616"/>
        <v>9.9086060281487178</v>
      </c>
      <c r="FA482" s="79">
        <f t="shared" si="562"/>
        <v>9.9086060281487178</v>
      </c>
      <c r="FB482">
        <f t="shared" si="618"/>
        <v>5</v>
      </c>
    </row>
    <row r="483" spans="1:158">
      <c r="A483" s="50" t="s">
        <v>992</v>
      </c>
      <c r="B483" s="51">
        <v>12</v>
      </c>
      <c r="C483" s="51">
        <v>13</v>
      </c>
      <c r="H483" s="1">
        <v>482</v>
      </c>
      <c r="I483" s="50" t="s">
        <v>750</v>
      </c>
      <c r="J483" s="53">
        <v>12</v>
      </c>
      <c r="K483" s="53">
        <v>13</v>
      </c>
      <c r="L483">
        <f t="shared" si="542"/>
        <v>13.45362404707371</v>
      </c>
      <c r="M483">
        <f t="shared" si="543"/>
        <v>10.63014581273465</v>
      </c>
      <c r="N483">
        <f t="shared" si="544"/>
        <v>14.866068747318506</v>
      </c>
      <c r="O483">
        <f t="shared" si="545"/>
        <v>15.556349186104045</v>
      </c>
      <c r="P483">
        <f t="shared" si="546"/>
        <v>2.2360679774997898</v>
      </c>
      <c r="Q483" s="79">
        <f t="shared" si="547"/>
        <v>2.2360679774997898</v>
      </c>
      <c r="R483">
        <f t="shared" si="548"/>
        <v>5</v>
      </c>
      <c r="W483" s="50" t="s">
        <v>870</v>
      </c>
      <c r="X483" s="51">
        <v>16</v>
      </c>
      <c r="Y483" s="51">
        <v>2</v>
      </c>
      <c r="Z483">
        <f t="shared" si="563"/>
        <v>12.880702620587124</v>
      </c>
      <c r="AA483">
        <f t="shared" si="564"/>
        <v>7.8384305445849467</v>
      </c>
      <c r="AB483">
        <f t="shared" si="565"/>
        <v>26.631410960806861</v>
      </c>
      <c r="AC483">
        <f t="shared" si="566"/>
        <v>24.601829200285088</v>
      </c>
      <c r="AD483">
        <f t="shared" si="567"/>
        <v>15.113509064061011</v>
      </c>
      <c r="AE483" s="79">
        <f t="shared" si="549"/>
        <v>7.8384305445849467</v>
      </c>
      <c r="AF483">
        <f t="shared" si="619"/>
        <v>2</v>
      </c>
      <c r="AK483" s="50" t="s">
        <v>870</v>
      </c>
      <c r="AL483" s="51">
        <v>16</v>
      </c>
      <c r="AM483" s="51">
        <v>2</v>
      </c>
      <c r="AN483">
        <f t="shared" si="568"/>
        <v>9.0884940615146697</v>
      </c>
      <c r="AO483">
        <f t="shared" si="569"/>
        <v>6.836602470516465</v>
      </c>
      <c r="AP483">
        <f t="shared" si="570"/>
        <v>26.932133357565917</v>
      </c>
      <c r="AQ483">
        <f t="shared" si="571"/>
        <v>23.800093370297709</v>
      </c>
      <c r="AR483">
        <f t="shared" si="572"/>
        <v>15.963411634255658</v>
      </c>
      <c r="AS483" s="79">
        <f t="shared" si="550"/>
        <v>6.836602470516465</v>
      </c>
      <c r="AT483">
        <f t="shared" si="573"/>
        <v>2</v>
      </c>
      <c r="AY483" s="50" t="s">
        <v>870</v>
      </c>
      <c r="AZ483" s="51">
        <v>16</v>
      </c>
      <c r="BA483" s="51">
        <v>2</v>
      </c>
      <c r="BB483">
        <f t="shared" si="574"/>
        <v>4.7818175723300653</v>
      </c>
      <c r="BC483">
        <f t="shared" si="575"/>
        <v>7.4842427046614253</v>
      </c>
      <c r="BD483">
        <f t="shared" si="576"/>
        <v>26.951129452727375</v>
      </c>
      <c r="BE483">
        <f t="shared" si="577"/>
        <v>23.800093370297709</v>
      </c>
      <c r="BF483">
        <f t="shared" si="578"/>
        <v>15.994217758822018</v>
      </c>
      <c r="BG483" s="79">
        <f t="shared" si="551"/>
        <v>4.7818175723300653</v>
      </c>
      <c r="BH483">
        <f t="shared" si="579"/>
        <v>1</v>
      </c>
      <c r="BM483" s="50" t="s">
        <v>870</v>
      </c>
      <c r="BN483" s="51">
        <v>16</v>
      </c>
      <c r="BO483" s="51">
        <v>2</v>
      </c>
      <c r="BP483">
        <f t="shared" si="580"/>
        <v>8.7107251134681842</v>
      </c>
      <c r="BQ483">
        <f t="shared" si="581"/>
        <v>7.0869398161672441</v>
      </c>
      <c r="BR483">
        <f t="shared" si="582"/>
        <v>26.876068632149149</v>
      </c>
      <c r="BS483">
        <f t="shared" si="583"/>
        <v>21.251352898109804</v>
      </c>
      <c r="BT483">
        <f t="shared" si="584"/>
        <v>20.589205390927216</v>
      </c>
      <c r="BU483" s="79">
        <f t="shared" si="552"/>
        <v>7.0869398161672441</v>
      </c>
      <c r="BV483">
        <v>2</v>
      </c>
      <c r="CA483" s="50" t="s">
        <v>870</v>
      </c>
      <c r="CB483" s="51">
        <v>16</v>
      </c>
      <c r="CC483" s="51">
        <v>2</v>
      </c>
      <c r="CD483">
        <f t="shared" si="586"/>
        <v>10.838537794384585</v>
      </c>
      <c r="CE483">
        <f t="shared" si="587"/>
        <v>5.6680311658400226</v>
      </c>
      <c r="CF483">
        <f t="shared" si="588"/>
        <v>26.960766748582483</v>
      </c>
      <c r="CG483">
        <f t="shared" si="589"/>
        <v>21.251352898109804</v>
      </c>
      <c r="CH483">
        <f t="shared" si="590"/>
        <v>24.029022654879068</v>
      </c>
      <c r="CI483" s="79">
        <f t="shared" si="553"/>
        <v>5.6680311658400226</v>
      </c>
      <c r="CJ483">
        <f t="shared" si="591"/>
        <v>2</v>
      </c>
      <c r="CO483" s="50" t="s">
        <v>870</v>
      </c>
      <c r="CP483" s="51">
        <v>16</v>
      </c>
      <c r="CQ483" s="51">
        <v>2</v>
      </c>
      <c r="CR483">
        <f t="shared" si="592"/>
        <v>11.176636304741315</v>
      </c>
      <c r="CS483">
        <f t="shared" si="593"/>
        <v>5.0804158294375856</v>
      </c>
      <c r="CT483">
        <f t="shared" si="594"/>
        <v>17.738934466742609</v>
      </c>
      <c r="CU483">
        <f t="shared" si="595"/>
        <v>21.251352898109804</v>
      </c>
      <c r="CV483">
        <f t="shared" si="596"/>
        <v>26.878675278037974</v>
      </c>
      <c r="CW483" s="79">
        <f t="shared" si="554"/>
        <v>5.0804158294375856</v>
      </c>
      <c r="CX483">
        <f t="shared" si="555"/>
        <v>2</v>
      </c>
      <c r="DC483" s="50" t="s">
        <v>870</v>
      </c>
      <c r="DD483" s="51">
        <v>16</v>
      </c>
      <c r="DE483" s="51">
        <v>2</v>
      </c>
      <c r="DF483">
        <f t="shared" si="597"/>
        <v>11.472020675896491</v>
      </c>
      <c r="DG483">
        <f t="shared" si="598"/>
        <v>5.1778465140724474</v>
      </c>
      <c r="DH483">
        <f t="shared" si="599"/>
        <v>14.178166600774096</v>
      </c>
      <c r="DI483">
        <f t="shared" si="600"/>
        <v>26.4490397870496</v>
      </c>
      <c r="DJ483">
        <f t="shared" si="601"/>
        <v>26.942362694996707</v>
      </c>
      <c r="DK483" s="79">
        <f t="shared" si="556"/>
        <v>5.1778465140724474</v>
      </c>
      <c r="DL483">
        <f t="shared" si="557"/>
        <v>2</v>
      </c>
      <c r="DQ483" s="50" t="s">
        <v>870</v>
      </c>
      <c r="DR483" s="51">
        <v>16</v>
      </c>
      <c r="DS483" s="51">
        <v>2</v>
      </c>
      <c r="DT483">
        <f t="shared" si="602"/>
        <v>12.0269709624397</v>
      </c>
      <c r="DU483">
        <f t="shared" si="603"/>
        <v>4.6090650352954867</v>
      </c>
      <c r="DV483">
        <f t="shared" si="604"/>
        <v>13.009067132880489</v>
      </c>
      <c r="DW483">
        <f t="shared" si="605"/>
        <v>26.425996642829489</v>
      </c>
      <c r="DX483">
        <f t="shared" si="606"/>
        <v>26.982484463054977</v>
      </c>
      <c r="DY483" s="79">
        <f t="shared" si="558"/>
        <v>4.6090650352954867</v>
      </c>
      <c r="DZ483">
        <f t="shared" si="559"/>
        <v>2</v>
      </c>
      <c r="EE483" s="50" t="s">
        <v>870</v>
      </c>
      <c r="EF483" s="51">
        <v>16</v>
      </c>
      <c r="EG483" s="51">
        <v>2</v>
      </c>
      <c r="EH483">
        <f t="shared" si="607"/>
        <v>11.77241904708599</v>
      </c>
      <c r="EI483">
        <f t="shared" si="608"/>
        <v>5.05099916370974</v>
      </c>
      <c r="EJ483">
        <f t="shared" si="609"/>
        <v>13.009067132880489</v>
      </c>
      <c r="EK483">
        <f t="shared" si="610"/>
        <v>26.425996642829489</v>
      </c>
      <c r="EL483">
        <f t="shared" si="611"/>
        <v>27.160981841256493</v>
      </c>
      <c r="EM483" s="79">
        <f t="shared" si="560"/>
        <v>5.05099916370974</v>
      </c>
      <c r="EN483">
        <f t="shared" si="561"/>
        <v>2</v>
      </c>
      <c r="ES483" s="50" t="s">
        <v>870</v>
      </c>
      <c r="ET483" s="51">
        <v>16</v>
      </c>
      <c r="EU483" s="51">
        <v>2</v>
      </c>
      <c r="EV483">
        <f t="shared" si="612"/>
        <v>11.610224261065579</v>
      </c>
      <c r="EW483">
        <f t="shared" si="613"/>
        <v>5.0801026259897597</v>
      </c>
      <c r="EX483">
        <f t="shared" si="614"/>
        <v>13.009067132880489</v>
      </c>
      <c r="EY483">
        <f t="shared" si="615"/>
        <v>26.425996642829489</v>
      </c>
      <c r="EZ483">
        <f t="shared" si="616"/>
        <v>27.160981841256493</v>
      </c>
      <c r="FA483" s="79">
        <f t="shared" si="562"/>
        <v>5.0801026259897597</v>
      </c>
      <c r="FB483">
        <f t="shared" si="618"/>
        <v>2</v>
      </c>
    </row>
    <row r="484" spans="1:158">
      <c r="A484" s="50" t="s">
        <v>993</v>
      </c>
      <c r="B484" s="51">
        <v>9</v>
      </c>
      <c r="C484" s="51">
        <v>12</v>
      </c>
      <c r="H484" s="1">
        <v>483</v>
      </c>
      <c r="I484" s="50" t="s">
        <v>622</v>
      </c>
      <c r="J484" s="53">
        <v>37</v>
      </c>
      <c r="K484" s="53">
        <v>34</v>
      </c>
      <c r="L484">
        <f t="shared" si="542"/>
        <v>46.010868281309364</v>
      </c>
      <c r="M484">
        <f t="shared" si="543"/>
        <v>34.132096331752024</v>
      </c>
      <c r="N484">
        <f t="shared" si="544"/>
        <v>36.400549446402593</v>
      </c>
      <c r="O484">
        <f t="shared" si="545"/>
        <v>37.363083384538811</v>
      </c>
      <c r="P484">
        <f t="shared" si="546"/>
        <v>33.600595232822883</v>
      </c>
      <c r="Q484" s="79">
        <f t="shared" si="547"/>
        <v>33.600595232822883</v>
      </c>
      <c r="R484">
        <f t="shared" si="548"/>
        <v>5</v>
      </c>
      <c r="W484" s="50" t="s">
        <v>871</v>
      </c>
      <c r="X484" s="51">
        <v>19</v>
      </c>
      <c r="Y484" s="51">
        <v>5</v>
      </c>
      <c r="Z484">
        <f t="shared" si="563"/>
        <v>15.722992717673057</v>
      </c>
      <c r="AA484">
        <f t="shared" si="564"/>
        <v>3.5992369925141432</v>
      </c>
      <c r="AB484">
        <f t="shared" si="565"/>
        <v>25.635279082884665</v>
      </c>
      <c r="AC484">
        <f t="shared" si="566"/>
        <v>24.418230894149559</v>
      </c>
      <c r="AD484">
        <f t="shared" si="567"/>
        <v>12.639029998634285</v>
      </c>
      <c r="AE484" s="79">
        <f t="shared" si="549"/>
        <v>3.5992369925141432</v>
      </c>
      <c r="AF484">
        <v>2</v>
      </c>
      <c r="AK484" s="50" t="s">
        <v>871</v>
      </c>
      <c r="AL484" s="51">
        <v>19</v>
      </c>
      <c r="AM484" s="51">
        <v>5</v>
      </c>
      <c r="AN484">
        <f t="shared" si="568"/>
        <v>11.338349576291401</v>
      </c>
      <c r="AO484">
        <f t="shared" si="569"/>
        <v>2.5959840754272436</v>
      </c>
      <c r="AP484">
        <f t="shared" si="570"/>
        <v>25.951449636151633</v>
      </c>
      <c r="AQ484">
        <f t="shared" si="571"/>
        <v>23.589074683693909</v>
      </c>
      <c r="AR484">
        <f t="shared" si="572"/>
        <v>13.2947550193559</v>
      </c>
      <c r="AS484" s="79">
        <f t="shared" si="550"/>
        <v>2.5959840754272436</v>
      </c>
      <c r="AT484">
        <f t="shared" si="573"/>
        <v>2</v>
      </c>
      <c r="AY484" s="50" t="s">
        <v>871</v>
      </c>
      <c r="AZ484" s="51">
        <v>19</v>
      </c>
      <c r="BA484" s="51">
        <v>5</v>
      </c>
      <c r="BB484">
        <f t="shared" si="574"/>
        <v>5.4416488298166215</v>
      </c>
      <c r="BC484">
        <f t="shared" si="575"/>
        <v>3.3187179573259575</v>
      </c>
      <c r="BD484">
        <f t="shared" si="576"/>
        <v>26.048152255192093</v>
      </c>
      <c r="BE484">
        <f t="shared" si="577"/>
        <v>23.589074683693909</v>
      </c>
      <c r="BF484">
        <f t="shared" si="578"/>
        <v>13.017450828661408</v>
      </c>
      <c r="BG484" s="79">
        <f t="shared" si="551"/>
        <v>3.3187179573259575</v>
      </c>
      <c r="BH484">
        <f t="shared" si="579"/>
        <v>2</v>
      </c>
      <c r="BM484" s="50" t="s">
        <v>871</v>
      </c>
      <c r="BN484" s="51">
        <v>19</v>
      </c>
      <c r="BO484" s="51">
        <v>5</v>
      </c>
      <c r="BP484">
        <f t="shared" si="580"/>
        <v>8.6956653609948287</v>
      </c>
      <c r="BQ484">
        <f t="shared" si="581"/>
        <v>2.8757309891532974</v>
      </c>
      <c r="BR484">
        <f t="shared" si="582"/>
        <v>25.980708659387862</v>
      </c>
      <c r="BS484">
        <f t="shared" si="583"/>
        <v>21.420084033448607</v>
      </c>
      <c r="BT484">
        <f t="shared" si="584"/>
        <v>17.234421044229663</v>
      </c>
      <c r="BU484" s="79">
        <f t="shared" si="552"/>
        <v>2.8757309891532974</v>
      </c>
      <c r="BV484">
        <f t="shared" si="585"/>
        <v>2</v>
      </c>
      <c r="CA484" s="50" t="s">
        <v>871</v>
      </c>
      <c r="CB484" s="51">
        <v>19</v>
      </c>
      <c r="CC484" s="51">
        <v>5</v>
      </c>
      <c r="CD484">
        <f t="shared" si="586"/>
        <v>10.516548641084825</v>
      </c>
      <c r="CE484">
        <f t="shared" si="587"/>
        <v>1.45827887557004</v>
      </c>
      <c r="CF484">
        <f t="shared" si="588"/>
        <v>26.095055262931918</v>
      </c>
      <c r="CG484">
        <f t="shared" si="589"/>
        <v>21.420084033448607</v>
      </c>
      <c r="CH484">
        <f t="shared" si="590"/>
        <v>20.334229424020261</v>
      </c>
      <c r="CI484" s="79">
        <f t="shared" si="553"/>
        <v>1.45827887557004</v>
      </c>
      <c r="CJ484">
        <f t="shared" si="591"/>
        <v>2</v>
      </c>
      <c r="CO484" s="50" t="s">
        <v>871</v>
      </c>
      <c r="CP484" s="51">
        <v>19</v>
      </c>
      <c r="CQ484" s="51">
        <v>5</v>
      </c>
      <c r="CR484">
        <f t="shared" si="592"/>
        <v>10.4597952966806</v>
      </c>
      <c r="CS484">
        <f t="shared" si="593"/>
        <v>0.87213817712562003</v>
      </c>
      <c r="CT484">
        <f t="shared" si="594"/>
        <v>18.279969803514142</v>
      </c>
      <c r="CU484">
        <f t="shared" si="595"/>
        <v>21.420084033448607</v>
      </c>
      <c r="CV484">
        <f t="shared" si="596"/>
        <v>22.987920591088919</v>
      </c>
      <c r="CW484" s="79">
        <f t="shared" si="554"/>
        <v>0.87213817712562003</v>
      </c>
      <c r="CX484">
        <f t="shared" si="555"/>
        <v>2</v>
      </c>
      <c r="DC484" s="50" t="s">
        <v>871</v>
      </c>
      <c r="DD484" s="51">
        <v>19</v>
      </c>
      <c r="DE484" s="51">
        <v>5</v>
      </c>
      <c r="DF484">
        <f t="shared" si="597"/>
        <v>10.524625988993462</v>
      </c>
      <c r="DG484">
        <f t="shared" si="598"/>
        <v>0.94104528758832662</v>
      </c>
      <c r="DH484">
        <f t="shared" si="599"/>
        <v>16.857142856999999</v>
      </c>
      <c r="DI484">
        <f t="shared" si="600"/>
        <v>25.61622300295133</v>
      </c>
      <c r="DJ484">
        <f t="shared" si="601"/>
        <v>23.057491557165324</v>
      </c>
      <c r="DK484" s="79">
        <f t="shared" si="556"/>
        <v>0.94104528758832662</v>
      </c>
      <c r="DL484">
        <f t="shared" si="557"/>
        <v>2</v>
      </c>
      <c r="DQ484" s="50" t="s">
        <v>871</v>
      </c>
      <c r="DR484" s="51">
        <v>19</v>
      </c>
      <c r="DS484" s="51">
        <v>5</v>
      </c>
      <c r="DT484">
        <f t="shared" si="602"/>
        <v>10.838952573536233</v>
      </c>
      <c r="DU484">
        <f t="shared" si="603"/>
        <v>0.87687183076170849</v>
      </c>
      <c r="DV484">
        <f t="shared" si="604"/>
        <v>15.769096330982045</v>
      </c>
      <c r="DW484">
        <f t="shared" si="605"/>
        <v>25.577146858686866</v>
      </c>
      <c r="DX484">
        <f t="shared" si="606"/>
        <v>23.08919815755851</v>
      </c>
      <c r="DY484" s="79">
        <f t="shared" si="558"/>
        <v>0.87687183076170849</v>
      </c>
      <c r="DZ484">
        <f t="shared" si="559"/>
        <v>2</v>
      </c>
      <c r="EE484" s="50" t="s">
        <v>871</v>
      </c>
      <c r="EF484" s="51">
        <v>19</v>
      </c>
      <c r="EG484" s="51">
        <v>5</v>
      </c>
      <c r="EH484">
        <f t="shared" si="607"/>
        <v>10.682804772165081</v>
      </c>
      <c r="EI484">
        <f t="shared" si="608"/>
        <v>0.86807626150960249</v>
      </c>
      <c r="EJ484">
        <f t="shared" si="609"/>
        <v>15.769096330982045</v>
      </c>
      <c r="EK484">
        <f t="shared" si="610"/>
        <v>25.577146858686866</v>
      </c>
      <c r="EL484">
        <f t="shared" si="611"/>
        <v>23.261632574285603</v>
      </c>
      <c r="EM484" s="79">
        <f t="shared" si="560"/>
        <v>0.86807626150960249</v>
      </c>
      <c r="EN484">
        <f t="shared" si="561"/>
        <v>2</v>
      </c>
      <c r="ES484" s="50" t="s">
        <v>871</v>
      </c>
      <c r="ET484" s="51">
        <v>19</v>
      </c>
      <c r="EU484" s="51">
        <v>5</v>
      </c>
      <c r="EV484">
        <f t="shared" si="612"/>
        <v>10.514098220591046</v>
      </c>
      <c r="EW484">
        <f t="shared" si="613"/>
        <v>0.84034331709608312</v>
      </c>
      <c r="EX484">
        <f t="shared" si="614"/>
        <v>15.769096330982045</v>
      </c>
      <c r="EY484">
        <f t="shared" si="615"/>
        <v>25.577146858686866</v>
      </c>
      <c r="EZ484">
        <f t="shared" si="616"/>
        <v>23.261632574285603</v>
      </c>
      <c r="FA484" s="79">
        <f t="shared" si="562"/>
        <v>0.84034331709608312</v>
      </c>
      <c r="FB484">
        <f t="shared" si="618"/>
        <v>2</v>
      </c>
    </row>
    <row r="485" spans="1:158">
      <c r="A485" s="50" t="s">
        <v>994</v>
      </c>
      <c r="B485" s="51">
        <v>3</v>
      </c>
      <c r="C485" s="51">
        <v>3</v>
      </c>
      <c r="H485" s="1">
        <v>484</v>
      </c>
      <c r="I485" s="50" t="s">
        <v>118</v>
      </c>
      <c r="J485" s="51">
        <v>17</v>
      </c>
      <c r="K485" s="51">
        <v>17</v>
      </c>
      <c r="L485">
        <f t="shared" si="542"/>
        <v>19.798989873223331</v>
      </c>
      <c r="M485">
        <f t="shared" si="543"/>
        <v>12.165525060596439</v>
      </c>
      <c r="N485">
        <f t="shared" si="544"/>
        <v>16.552945357246848</v>
      </c>
      <c r="O485">
        <f t="shared" si="545"/>
        <v>17.464249196572979</v>
      </c>
      <c r="P485">
        <f t="shared" si="546"/>
        <v>7.6157731058639087</v>
      </c>
      <c r="Q485" s="79">
        <f t="shared" si="547"/>
        <v>7.6157731058639087</v>
      </c>
      <c r="R485">
        <f t="shared" si="548"/>
        <v>5</v>
      </c>
      <c r="W485" s="50" t="s">
        <v>875</v>
      </c>
      <c r="X485" s="51">
        <v>19</v>
      </c>
      <c r="Y485" s="51">
        <v>5</v>
      </c>
      <c r="Z485">
        <f t="shared" si="563"/>
        <v>15.722992717673057</v>
      </c>
      <c r="AA485">
        <f t="shared" si="564"/>
        <v>3.5992369925141432</v>
      </c>
      <c r="AB485">
        <f t="shared" si="565"/>
        <v>25.635279082884665</v>
      </c>
      <c r="AC485">
        <f t="shared" si="566"/>
        <v>24.418230894149559</v>
      </c>
      <c r="AD485">
        <f t="shared" si="567"/>
        <v>12.639029998634285</v>
      </c>
      <c r="AE485" s="79">
        <f t="shared" si="549"/>
        <v>3.5992369925141432</v>
      </c>
      <c r="AF485">
        <v>2</v>
      </c>
      <c r="AK485" s="50" t="s">
        <v>875</v>
      </c>
      <c r="AL485" s="51">
        <v>19</v>
      </c>
      <c r="AM485" s="51">
        <v>5</v>
      </c>
      <c r="AN485">
        <f t="shared" si="568"/>
        <v>11.338349576291401</v>
      </c>
      <c r="AO485">
        <f t="shared" si="569"/>
        <v>2.5959840754272436</v>
      </c>
      <c r="AP485">
        <f t="shared" si="570"/>
        <v>25.951449636151633</v>
      </c>
      <c r="AQ485">
        <f t="shared" si="571"/>
        <v>23.589074683693909</v>
      </c>
      <c r="AR485">
        <f t="shared" si="572"/>
        <v>13.2947550193559</v>
      </c>
      <c r="AS485" s="79">
        <f t="shared" si="550"/>
        <v>2.5959840754272436</v>
      </c>
      <c r="AT485">
        <f t="shared" si="573"/>
        <v>2</v>
      </c>
      <c r="AY485" s="50" t="s">
        <v>875</v>
      </c>
      <c r="AZ485" s="51">
        <v>19</v>
      </c>
      <c r="BA485" s="51">
        <v>5</v>
      </c>
      <c r="BB485">
        <f t="shared" si="574"/>
        <v>5.4416488298166215</v>
      </c>
      <c r="BC485">
        <f t="shared" si="575"/>
        <v>3.3187179573259575</v>
      </c>
      <c r="BD485">
        <f t="shared" si="576"/>
        <v>26.048152255192093</v>
      </c>
      <c r="BE485">
        <f t="shared" si="577"/>
        <v>23.589074683693909</v>
      </c>
      <c r="BF485">
        <f t="shared" si="578"/>
        <v>13.017450828661408</v>
      </c>
      <c r="BG485" s="79">
        <f t="shared" si="551"/>
        <v>3.3187179573259575</v>
      </c>
      <c r="BH485">
        <f t="shared" si="579"/>
        <v>2</v>
      </c>
      <c r="BM485" s="50" t="s">
        <v>875</v>
      </c>
      <c r="BN485" s="51">
        <v>19</v>
      </c>
      <c r="BO485" s="51">
        <v>5</v>
      </c>
      <c r="BP485">
        <f t="shared" si="580"/>
        <v>8.6956653609948287</v>
      </c>
      <c r="BQ485">
        <f t="shared" si="581"/>
        <v>2.8757309891532974</v>
      </c>
      <c r="BR485">
        <f t="shared" si="582"/>
        <v>25.980708659387862</v>
      </c>
      <c r="BS485">
        <f t="shared" si="583"/>
        <v>21.420084033448607</v>
      </c>
      <c r="BT485">
        <f t="shared" si="584"/>
        <v>17.234421044229663</v>
      </c>
      <c r="BU485" s="79">
        <f t="shared" si="552"/>
        <v>2.8757309891532974</v>
      </c>
      <c r="BV485">
        <f t="shared" si="585"/>
        <v>2</v>
      </c>
      <c r="CA485" s="50" t="s">
        <v>875</v>
      </c>
      <c r="CB485" s="51">
        <v>19</v>
      </c>
      <c r="CC485" s="51">
        <v>5</v>
      </c>
      <c r="CD485">
        <f t="shared" si="586"/>
        <v>10.516548641084825</v>
      </c>
      <c r="CE485">
        <f t="shared" si="587"/>
        <v>1.45827887557004</v>
      </c>
      <c r="CF485">
        <f t="shared" si="588"/>
        <v>26.095055262931918</v>
      </c>
      <c r="CG485">
        <f t="shared" si="589"/>
        <v>21.420084033448607</v>
      </c>
      <c r="CH485">
        <f t="shared" si="590"/>
        <v>20.334229424020261</v>
      </c>
      <c r="CI485" s="79">
        <f t="shared" si="553"/>
        <v>1.45827887557004</v>
      </c>
      <c r="CJ485">
        <f t="shared" si="591"/>
        <v>2</v>
      </c>
      <c r="CO485" s="50" t="s">
        <v>875</v>
      </c>
      <c r="CP485" s="51">
        <v>19</v>
      </c>
      <c r="CQ485" s="51">
        <v>5</v>
      </c>
      <c r="CR485">
        <f t="shared" si="592"/>
        <v>10.4597952966806</v>
      </c>
      <c r="CS485">
        <f t="shared" si="593"/>
        <v>0.87213817712562003</v>
      </c>
      <c r="CT485">
        <f t="shared" si="594"/>
        <v>18.279969803514142</v>
      </c>
      <c r="CU485">
        <f t="shared" si="595"/>
        <v>21.420084033448607</v>
      </c>
      <c r="CV485">
        <f t="shared" si="596"/>
        <v>22.987920591088919</v>
      </c>
      <c r="CW485" s="79">
        <f t="shared" si="554"/>
        <v>0.87213817712562003</v>
      </c>
      <c r="CX485">
        <f t="shared" si="555"/>
        <v>2</v>
      </c>
      <c r="DC485" s="50" t="s">
        <v>875</v>
      </c>
      <c r="DD485" s="51">
        <v>19</v>
      </c>
      <c r="DE485" s="51">
        <v>5</v>
      </c>
      <c r="DF485">
        <f t="shared" si="597"/>
        <v>10.524625988993462</v>
      </c>
      <c r="DG485">
        <f t="shared" si="598"/>
        <v>0.94104528758832662</v>
      </c>
      <c r="DH485">
        <f t="shared" si="599"/>
        <v>16.857142856999999</v>
      </c>
      <c r="DI485">
        <f t="shared" si="600"/>
        <v>25.61622300295133</v>
      </c>
      <c r="DJ485">
        <f t="shared" si="601"/>
        <v>23.057491557165324</v>
      </c>
      <c r="DK485" s="79">
        <f t="shared" si="556"/>
        <v>0.94104528758832662</v>
      </c>
      <c r="DL485">
        <f t="shared" si="557"/>
        <v>2</v>
      </c>
      <c r="DQ485" s="50" t="s">
        <v>875</v>
      </c>
      <c r="DR485" s="51">
        <v>19</v>
      </c>
      <c r="DS485" s="51">
        <v>5</v>
      </c>
      <c r="DT485">
        <f t="shared" si="602"/>
        <v>10.838952573536233</v>
      </c>
      <c r="DU485">
        <f t="shared" si="603"/>
        <v>0.87687183076170849</v>
      </c>
      <c r="DV485">
        <f t="shared" si="604"/>
        <v>15.769096330982045</v>
      </c>
      <c r="DW485">
        <f t="shared" si="605"/>
        <v>25.577146858686866</v>
      </c>
      <c r="DX485">
        <f t="shared" si="606"/>
        <v>23.08919815755851</v>
      </c>
      <c r="DY485" s="79">
        <f t="shared" si="558"/>
        <v>0.87687183076170849</v>
      </c>
      <c r="DZ485">
        <f t="shared" si="559"/>
        <v>2</v>
      </c>
      <c r="EE485" s="50" t="s">
        <v>875</v>
      </c>
      <c r="EF485" s="51">
        <v>19</v>
      </c>
      <c r="EG485" s="51">
        <v>5</v>
      </c>
      <c r="EH485">
        <f t="shared" si="607"/>
        <v>10.682804772165081</v>
      </c>
      <c r="EI485">
        <f t="shared" si="608"/>
        <v>0.86807626150960249</v>
      </c>
      <c r="EJ485">
        <f t="shared" si="609"/>
        <v>15.769096330982045</v>
      </c>
      <c r="EK485">
        <f t="shared" si="610"/>
        <v>25.577146858686866</v>
      </c>
      <c r="EL485">
        <f t="shared" si="611"/>
        <v>23.261632574285603</v>
      </c>
      <c r="EM485" s="79">
        <f t="shared" si="560"/>
        <v>0.86807626150960249</v>
      </c>
      <c r="EN485">
        <f t="shared" si="561"/>
        <v>2</v>
      </c>
      <c r="ES485" s="50" t="s">
        <v>875</v>
      </c>
      <c r="ET485" s="51">
        <v>19</v>
      </c>
      <c r="EU485" s="51">
        <v>5</v>
      </c>
      <c r="EV485">
        <f t="shared" si="612"/>
        <v>10.514098220591046</v>
      </c>
      <c r="EW485">
        <f t="shared" si="613"/>
        <v>0.84034331709608312</v>
      </c>
      <c r="EX485">
        <f t="shared" si="614"/>
        <v>15.769096330982045</v>
      </c>
      <c r="EY485">
        <f t="shared" si="615"/>
        <v>25.577146858686866</v>
      </c>
      <c r="EZ485">
        <f t="shared" si="616"/>
        <v>23.261632574285603</v>
      </c>
      <c r="FA485" s="79">
        <f t="shared" si="562"/>
        <v>0.84034331709608312</v>
      </c>
      <c r="FB485">
        <f t="shared" si="618"/>
        <v>2</v>
      </c>
    </row>
    <row r="486" spans="1:158">
      <c r="A486" s="50" t="s">
        <v>995</v>
      </c>
      <c r="B486" s="51">
        <v>2</v>
      </c>
      <c r="C486" s="51">
        <v>24</v>
      </c>
      <c r="H486" s="1">
        <v>485</v>
      </c>
      <c r="I486" s="50" t="s">
        <v>626</v>
      </c>
      <c r="J486" s="53">
        <v>36</v>
      </c>
      <c r="K486" s="53">
        <v>23</v>
      </c>
      <c r="L486">
        <f t="shared" si="542"/>
        <v>38.587562763149478</v>
      </c>
      <c r="M486">
        <f t="shared" si="543"/>
        <v>24.758836806279895</v>
      </c>
      <c r="N486">
        <f t="shared" si="544"/>
        <v>34.014702703389901</v>
      </c>
      <c r="O486">
        <f t="shared" si="545"/>
        <v>35.014282800023196</v>
      </c>
      <c r="P486">
        <f t="shared" si="546"/>
        <v>27.513632984395208</v>
      </c>
      <c r="Q486" s="79">
        <f t="shared" si="547"/>
        <v>24.758836806279895</v>
      </c>
      <c r="R486">
        <f t="shared" si="548"/>
        <v>2</v>
      </c>
      <c r="W486" s="50" t="s">
        <v>878</v>
      </c>
      <c r="X486" s="51">
        <v>19</v>
      </c>
      <c r="Y486" s="51">
        <v>5</v>
      </c>
      <c r="Z486">
        <f t="shared" si="563"/>
        <v>15.722992717673057</v>
      </c>
      <c r="AA486">
        <f t="shared" si="564"/>
        <v>3.5992369925141432</v>
      </c>
      <c r="AB486">
        <f t="shared" si="565"/>
        <v>25.635279082884665</v>
      </c>
      <c r="AC486">
        <f t="shared" si="566"/>
        <v>24.418230894149559</v>
      </c>
      <c r="AD486">
        <f t="shared" si="567"/>
        <v>12.639029998634285</v>
      </c>
      <c r="AE486" s="79">
        <f t="shared" si="549"/>
        <v>3.5992369925141432</v>
      </c>
      <c r="AF486">
        <v>2</v>
      </c>
      <c r="AK486" s="50" t="s">
        <v>878</v>
      </c>
      <c r="AL486" s="51">
        <v>19</v>
      </c>
      <c r="AM486" s="51">
        <v>5</v>
      </c>
      <c r="AN486">
        <f t="shared" si="568"/>
        <v>11.338349576291401</v>
      </c>
      <c r="AO486">
        <f t="shared" si="569"/>
        <v>2.5959840754272436</v>
      </c>
      <c r="AP486">
        <f t="shared" si="570"/>
        <v>25.951449636151633</v>
      </c>
      <c r="AQ486">
        <f t="shared" si="571"/>
        <v>23.589074683693909</v>
      </c>
      <c r="AR486">
        <f t="shared" si="572"/>
        <v>13.2947550193559</v>
      </c>
      <c r="AS486" s="79">
        <f t="shared" si="550"/>
        <v>2.5959840754272436</v>
      </c>
      <c r="AT486">
        <f t="shared" si="573"/>
        <v>2</v>
      </c>
      <c r="AY486" s="50" t="s">
        <v>878</v>
      </c>
      <c r="AZ486" s="51">
        <v>19</v>
      </c>
      <c r="BA486" s="51">
        <v>5</v>
      </c>
      <c r="BB486">
        <f t="shared" si="574"/>
        <v>5.4416488298166215</v>
      </c>
      <c r="BC486">
        <f t="shared" si="575"/>
        <v>3.3187179573259575</v>
      </c>
      <c r="BD486">
        <f t="shared" si="576"/>
        <v>26.048152255192093</v>
      </c>
      <c r="BE486">
        <f t="shared" si="577"/>
        <v>23.589074683693909</v>
      </c>
      <c r="BF486">
        <f t="shared" si="578"/>
        <v>13.017450828661408</v>
      </c>
      <c r="BG486" s="79">
        <f t="shared" si="551"/>
        <v>3.3187179573259575</v>
      </c>
      <c r="BH486">
        <f t="shared" si="579"/>
        <v>2</v>
      </c>
      <c r="BM486" s="50" t="s">
        <v>878</v>
      </c>
      <c r="BN486" s="51">
        <v>19</v>
      </c>
      <c r="BO486" s="51">
        <v>5</v>
      </c>
      <c r="BP486">
        <f t="shared" si="580"/>
        <v>8.6956653609948287</v>
      </c>
      <c r="BQ486">
        <f t="shared" si="581"/>
        <v>2.8757309891532974</v>
      </c>
      <c r="BR486">
        <f t="shared" si="582"/>
        <v>25.980708659387862</v>
      </c>
      <c r="BS486">
        <f t="shared" si="583"/>
        <v>21.420084033448607</v>
      </c>
      <c r="BT486">
        <f t="shared" si="584"/>
        <v>17.234421044229663</v>
      </c>
      <c r="BU486" s="79">
        <f t="shared" si="552"/>
        <v>2.8757309891532974</v>
      </c>
      <c r="BV486">
        <f t="shared" si="585"/>
        <v>2</v>
      </c>
      <c r="CA486" s="50" t="s">
        <v>878</v>
      </c>
      <c r="CB486" s="51">
        <v>19</v>
      </c>
      <c r="CC486" s="51">
        <v>5</v>
      </c>
      <c r="CD486">
        <f t="shared" si="586"/>
        <v>10.516548641084825</v>
      </c>
      <c r="CE486">
        <f t="shared" si="587"/>
        <v>1.45827887557004</v>
      </c>
      <c r="CF486">
        <f t="shared" si="588"/>
        <v>26.095055262931918</v>
      </c>
      <c r="CG486">
        <f t="shared" si="589"/>
        <v>21.420084033448607</v>
      </c>
      <c r="CH486">
        <f t="shared" si="590"/>
        <v>20.334229424020261</v>
      </c>
      <c r="CI486" s="79">
        <f t="shared" si="553"/>
        <v>1.45827887557004</v>
      </c>
      <c r="CJ486">
        <f t="shared" si="591"/>
        <v>2</v>
      </c>
      <c r="CO486" s="50" t="s">
        <v>878</v>
      </c>
      <c r="CP486" s="51">
        <v>19</v>
      </c>
      <c r="CQ486" s="51">
        <v>5</v>
      </c>
      <c r="CR486">
        <f t="shared" si="592"/>
        <v>10.4597952966806</v>
      </c>
      <c r="CS486">
        <f t="shared" si="593"/>
        <v>0.87213817712562003</v>
      </c>
      <c r="CT486">
        <f t="shared" si="594"/>
        <v>18.279969803514142</v>
      </c>
      <c r="CU486">
        <f t="shared" si="595"/>
        <v>21.420084033448607</v>
      </c>
      <c r="CV486">
        <f t="shared" si="596"/>
        <v>22.987920591088919</v>
      </c>
      <c r="CW486" s="79">
        <f t="shared" si="554"/>
        <v>0.87213817712562003</v>
      </c>
      <c r="CX486">
        <f t="shared" si="555"/>
        <v>2</v>
      </c>
      <c r="DC486" s="50" t="s">
        <v>878</v>
      </c>
      <c r="DD486" s="51">
        <v>19</v>
      </c>
      <c r="DE486" s="51">
        <v>5</v>
      </c>
      <c r="DF486">
        <f t="shared" si="597"/>
        <v>10.524625988993462</v>
      </c>
      <c r="DG486">
        <f t="shared" si="598"/>
        <v>0.94104528758832662</v>
      </c>
      <c r="DH486">
        <f t="shared" si="599"/>
        <v>16.857142856999999</v>
      </c>
      <c r="DI486">
        <f t="shared" si="600"/>
        <v>25.61622300295133</v>
      </c>
      <c r="DJ486">
        <f t="shared" si="601"/>
        <v>23.057491557165324</v>
      </c>
      <c r="DK486" s="79">
        <f t="shared" si="556"/>
        <v>0.94104528758832662</v>
      </c>
      <c r="DL486">
        <f t="shared" si="557"/>
        <v>2</v>
      </c>
      <c r="DQ486" s="50" t="s">
        <v>878</v>
      </c>
      <c r="DR486" s="51">
        <v>19</v>
      </c>
      <c r="DS486" s="51">
        <v>5</v>
      </c>
      <c r="DT486">
        <f t="shared" si="602"/>
        <v>10.838952573536233</v>
      </c>
      <c r="DU486">
        <f t="shared" si="603"/>
        <v>0.87687183076170849</v>
      </c>
      <c r="DV486">
        <f t="shared" si="604"/>
        <v>15.769096330982045</v>
      </c>
      <c r="DW486">
        <f t="shared" si="605"/>
        <v>25.577146858686866</v>
      </c>
      <c r="DX486">
        <f t="shared" si="606"/>
        <v>23.08919815755851</v>
      </c>
      <c r="DY486" s="79">
        <f t="shared" si="558"/>
        <v>0.87687183076170849</v>
      </c>
      <c r="DZ486">
        <f t="shared" si="559"/>
        <v>2</v>
      </c>
      <c r="EE486" s="50" t="s">
        <v>878</v>
      </c>
      <c r="EF486" s="51">
        <v>19</v>
      </c>
      <c r="EG486" s="51">
        <v>5</v>
      </c>
      <c r="EH486">
        <f t="shared" si="607"/>
        <v>10.682804772165081</v>
      </c>
      <c r="EI486">
        <f t="shared" si="608"/>
        <v>0.86807626150960249</v>
      </c>
      <c r="EJ486">
        <f t="shared" si="609"/>
        <v>15.769096330982045</v>
      </c>
      <c r="EK486">
        <f t="shared" si="610"/>
        <v>25.577146858686866</v>
      </c>
      <c r="EL486">
        <f t="shared" si="611"/>
        <v>23.261632574285603</v>
      </c>
      <c r="EM486" s="79">
        <f t="shared" si="560"/>
        <v>0.86807626150960249</v>
      </c>
      <c r="EN486">
        <f t="shared" si="561"/>
        <v>2</v>
      </c>
      <c r="ES486" s="50" t="s">
        <v>878</v>
      </c>
      <c r="ET486" s="51">
        <v>19</v>
      </c>
      <c r="EU486" s="51">
        <v>5</v>
      </c>
      <c r="EV486">
        <f t="shared" si="612"/>
        <v>10.514098220591046</v>
      </c>
      <c r="EW486">
        <f t="shared" si="613"/>
        <v>0.84034331709608312</v>
      </c>
      <c r="EX486">
        <f t="shared" si="614"/>
        <v>15.769096330982045</v>
      </c>
      <c r="EY486">
        <f t="shared" si="615"/>
        <v>25.577146858686866</v>
      </c>
      <c r="EZ486">
        <f t="shared" si="616"/>
        <v>23.261632574285603</v>
      </c>
      <c r="FA486" s="79">
        <f t="shared" si="562"/>
        <v>0.84034331709608312</v>
      </c>
      <c r="FB486">
        <f t="shared" si="618"/>
        <v>2</v>
      </c>
    </row>
    <row r="487" spans="1:158">
      <c r="A487" s="50" t="s">
        <v>996</v>
      </c>
      <c r="B487" s="51">
        <v>17</v>
      </c>
      <c r="C487" s="51">
        <v>17</v>
      </c>
      <c r="H487" s="1">
        <v>486</v>
      </c>
      <c r="I487" s="50" t="s">
        <v>405</v>
      </c>
      <c r="J487" s="53">
        <v>1</v>
      </c>
      <c r="K487" s="53">
        <v>5</v>
      </c>
      <c r="L487">
        <f t="shared" si="542"/>
        <v>2.8284271247461903</v>
      </c>
      <c r="M487">
        <f t="shared" si="543"/>
        <v>18</v>
      </c>
      <c r="N487">
        <f t="shared" si="544"/>
        <v>19.026297590440446</v>
      </c>
      <c r="O487">
        <f t="shared" si="545"/>
        <v>19</v>
      </c>
      <c r="P487">
        <f t="shared" si="546"/>
        <v>12.727922061357855</v>
      </c>
      <c r="Q487" s="79">
        <f t="shared" si="547"/>
        <v>2.8284271247461903</v>
      </c>
      <c r="R487">
        <f t="shared" si="548"/>
        <v>1</v>
      </c>
      <c r="W487" s="62" t="s">
        <v>880</v>
      </c>
      <c r="X487" s="63">
        <v>19</v>
      </c>
      <c r="Y487" s="63">
        <v>8</v>
      </c>
      <c r="Z487">
        <f t="shared" si="563"/>
        <v>16.165163160327211</v>
      </c>
      <c r="AA487">
        <f t="shared" si="564"/>
        <v>2.7603209585630175</v>
      </c>
      <c r="AB487">
        <f t="shared" si="565"/>
        <v>23.274791530266899</v>
      </c>
      <c r="AC487">
        <f t="shared" si="566"/>
        <v>22.5</v>
      </c>
      <c r="AD487">
        <f t="shared" si="567"/>
        <v>9.8055558465710408</v>
      </c>
      <c r="AE487" s="79">
        <f t="shared" si="549"/>
        <v>2.7603209585630175</v>
      </c>
      <c r="AF487">
        <v>2</v>
      </c>
      <c r="AK487" s="62" t="s">
        <v>880</v>
      </c>
      <c r="AL487" s="63">
        <v>19</v>
      </c>
      <c r="AM487" s="63">
        <v>8</v>
      </c>
      <c r="AN487">
        <f t="shared" si="568"/>
        <v>11.558577953458956</v>
      </c>
      <c r="AO487">
        <f t="shared" si="569"/>
        <v>2.3001863967669749</v>
      </c>
      <c r="AP487">
        <f t="shared" si="570"/>
        <v>23.595626719324809</v>
      </c>
      <c r="AQ487">
        <f t="shared" si="571"/>
        <v>21.666666666400001</v>
      </c>
      <c r="AR487">
        <f t="shared" si="572"/>
        <v>10.390885960527568</v>
      </c>
      <c r="AS487" s="79">
        <f t="shared" si="550"/>
        <v>2.3001863967669749</v>
      </c>
      <c r="AT487">
        <v>2</v>
      </c>
      <c r="AY487" s="62" t="s">
        <v>880</v>
      </c>
      <c r="AZ487" s="63">
        <v>19</v>
      </c>
      <c r="BA487" s="63">
        <v>8</v>
      </c>
      <c r="BB487">
        <f t="shared" si="574"/>
        <v>5.6118533408353253</v>
      </c>
      <c r="BC487">
        <f t="shared" si="575"/>
        <v>1.5855247958571235</v>
      </c>
      <c r="BD487">
        <f t="shared" si="576"/>
        <v>23.729257562546472</v>
      </c>
      <c r="BE487">
        <f t="shared" si="577"/>
        <v>21.666666666400001</v>
      </c>
      <c r="BF487">
        <f t="shared" si="578"/>
        <v>10.044553273123579</v>
      </c>
      <c r="BG487" s="79">
        <f t="shared" si="551"/>
        <v>1.5855247958571235</v>
      </c>
      <c r="BH487">
        <f t="shared" si="579"/>
        <v>2</v>
      </c>
      <c r="BM487" s="62" t="s">
        <v>880</v>
      </c>
      <c r="BN487" s="63">
        <v>19</v>
      </c>
      <c r="BO487" s="63">
        <v>8</v>
      </c>
      <c r="BP487">
        <f t="shared" si="580"/>
        <v>7.5942641841330047</v>
      </c>
      <c r="BQ487">
        <f t="shared" si="581"/>
        <v>2.7596545772934342</v>
      </c>
      <c r="BR487">
        <f t="shared" si="582"/>
        <v>23.666159597703878</v>
      </c>
      <c r="BS487">
        <f t="shared" si="583"/>
        <v>19.759048560090136</v>
      </c>
      <c r="BT487">
        <f t="shared" si="584"/>
        <v>14.239821679704642</v>
      </c>
      <c r="BU487" s="79">
        <f t="shared" si="552"/>
        <v>2.7596545772934342</v>
      </c>
      <c r="BV487">
        <f t="shared" si="585"/>
        <v>2</v>
      </c>
      <c r="CA487" s="62" t="s">
        <v>880</v>
      </c>
      <c r="CB487" s="63">
        <v>19</v>
      </c>
      <c r="CC487" s="63">
        <v>8</v>
      </c>
      <c r="CD487">
        <f t="shared" si="586"/>
        <v>8.9938774030060618</v>
      </c>
      <c r="CE487">
        <f t="shared" si="587"/>
        <v>2.5760456597144819</v>
      </c>
      <c r="CF487">
        <f t="shared" si="588"/>
        <v>23.794091823716887</v>
      </c>
      <c r="CG487">
        <f t="shared" si="589"/>
        <v>19.759048560090136</v>
      </c>
      <c r="CH487">
        <f t="shared" si="590"/>
        <v>17.420702806967675</v>
      </c>
      <c r="CI487" s="79">
        <f t="shared" si="553"/>
        <v>2.5760456597144819</v>
      </c>
      <c r="CJ487">
        <f t="shared" si="591"/>
        <v>2</v>
      </c>
      <c r="CO487" s="62" t="s">
        <v>880</v>
      </c>
      <c r="CP487" s="63">
        <v>19</v>
      </c>
      <c r="CQ487" s="63">
        <v>8</v>
      </c>
      <c r="CR487">
        <f t="shared" si="592"/>
        <v>8.6771362296820946</v>
      </c>
      <c r="CS487">
        <f t="shared" si="593"/>
        <v>2.2606691487256594</v>
      </c>
      <c r="CT487">
        <f t="shared" si="594"/>
        <v>16.930587586300391</v>
      </c>
      <c r="CU487">
        <f t="shared" si="595"/>
        <v>19.759048560090136</v>
      </c>
      <c r="CV487">
        <f t="shared" si="596"/>
        <v>20.184328324276979</v>
      </c>
      <c r="CW487" s="79">
        <f t="shared" si="554"/>
        <v>2.2606691487256594</v>
      </c>
      <c r="CX487">
        <f t="shared" si="555"/>
        <v>2</v>
      </c>
      <c r="DC487" s="62" t="s">
        <v>880</v>
      </c>
      <c r="DD487" s="63">
        <v>19</v>
      </c>
      <c r="DE487" s="63">
        <v>8</v>
      </c>
      <c r="DF487">
        <f t="shared" si="597"/>
        <v>8.5859402215596976</v>
      </c>
      <c r="DG487">
        <f t="shared" si="598"/>
        <v>2.3308230398921745</v>
      </c>
      <c r="DH487">
        <f t="shared" si="599"/>
        <v>17.122011134831858</v>
      </c>
      <c r="DI487">
        <f t="shared" si="600"/>
        <v>23.336073454138184</v>
      </c>
      <c r="DJ487">
        <f t="shared" si="601"/>
        <v>20.249686073338278</v>
      </c>
      <c r="DK487" s="79">
        <f t="shared" si="556"/>
        <v>2.3308230398921745</v>
      </c>
      <c r="DL487">
        <f t="shared" si="557"/>
        <v>2</v>
      </c>
      <c r="DQ487" s="62" t="s">
        <v>880</v>
      </c>
      <c r="DR487" s="63">
        <v>19</v>
      </c>
      <c r="DS487" s="63">
        <v>8</v>
      </c>
      <c r="DT487">
        <f t="shared" si="602"/>
        <v>8.7260210480704057</v>
      </c>
      <c r="DU487">
        <f t="shared" si="603"/>
        <v>2.2412365996439085</v>
      </c>
      <c r="DV487">
        <f t="shared" si="604"/>
        <v>16.140679723970468</v>
      </c>
      <c r="DW487">
        <f t="shared" si="605"/>
        <v>23.289365020773655</v>
      </c>
      <c r="DX487">
        <f t="shared" si="606"/>
        <v>20.287502795539012</v>
      </c>
      <c r="DY487" s="79">
        <f t="shared" si="558"/>
        <v>2.2412365996439085</v>
      </c>
      <c r="DZ487">
        <f t="shared" si="559"/>
        <v>2</v>
      </c>
      <c r="EE487" s="62" t="s">
        <v>880</v>
      </c>
      <c r="EF487" s="63">
        <v>19</v>
      </c>
      <c r="EG487" s="63">
        <v>8</v>
      </c>
      <c r="EH487">
        <f t="shared" si="607"/>
        <v>8.6418030167432658</v>
      </c>
      <c r="EI487">
        <f t="shared" si="608"/>
        <v>2.2158932509930369</v>
      </c>
      <c r="EJ487">
        <f t="shared" si="609"/>
        <v>16.140679723970468</v>
      </c>
      <c r="EK487">
        <f t="shared" si="610"/>
        <v>23.289365020773655</v>
      </c>
      <c r="EL487">
        <f t="shared" si="611"/>
        <v>20.464502381955565</v>
      </c>
      <c r="EM487" s="79">
        <f t="shared" si="560"/>
        <v>2.2158932509930369</v>
      </c>
      <c r="EN487">
        <f t="shared" si="561"/>
        <v>2</v>
      </c>
      <c r="ES487" s="62" t="s">
        <v>880</v>
      </c>
      <c r="ET487" s="63">
        <v>19</v>
      </c>
      <c r="EU487" s="63">
        <v>8</v>
      </c>
      <c r="EV487">
        <f t="shared" si="612"/>
        <v>8.4807328959374608</v>
      </c>
      <c r="EW487">
        <f t="shared" si="613"/>
        <v>2.4151105917924438</v>
      </c>
      <c r="EX487">
        <f t="shared" si="614"/>
        <v>16.140679723970468</v>
      </c>
      <c r="EY487">
        <f t="shared" si="615"/>
        <v>23.289365020773655</v>
      </c>
      <c r="EZ487">
        <f t="shared" si="616"/>
        <v>20.464502381955565</v>
      </c>
      <c r="FA487" s="79">
        <f t="shared" si="562"/>
        <v>2.4151105917924438</v>
      </c>
      <c r="FB487">
        <f t="shared" si="618"/>
        <v>2</v>
      </c>
    </row>
    <row r="488" spans="1:158">
      <c r="A488" s="50" t="s">
        <v>997</v>
      </c>
      <c r="B488" s="51">
        <v>32</v>
      </c>
      <c r="C488" s="51">
        <v>7</v>
      </c>
      <c r="H488" s="1">
        <v>487</v>
      </c>
      <c r="I488" s="50" t="s">
        <v>628</v>
      </c>
      <c r="J488" s="53">
        <v>2</v>
      </c>
      <c r="K488" s="53">
        <v>24</v>
      </c>
      <c r="L488">
        <f t="shared" si="542"/>
        <v>21.023796041628639</v>
      </c>
      <c r="M488">
        <f t="shared" si="543"/>
        <v>25.495097567963924</v>
      </c>
      <c r="N488">
        <f t="shared" si="544"/>
        <v>0</v>
      </c>
      <c r="O488">
        <f t="shared" si="545"/>
        <v>1</v>
      </c>
      <c r="P488">
        <f t="shared" si="546"/>
        <v>12.806248474865697</v>
      </c>
      <c r="Q488" s="79">
        <f t="shared" si="547"/>
        <v>0</v>
      </c>
      <c r="R488">
        <f t="shared" si="548"/>
        <v>3</v>
      </c>
      <c r="W488" s="50" t="s">
        <v>881</v>
      </c>
      <c r="X488" s="51">
        <v>19</v>
      </c>
      <c r="Y488" s="51">
        <v>5</v>
      </c>
      <c r="Z488">
        <f t="shared" si="563"/>
        <v>15.722992717673057</v>
      </c>
      <c r="AA488">
        <f t="shared" si="564"/>
        <v>3.5992369925141432</v>
      </c>
      <c r="AB488">
        <f t="shared" si="565"/>
        <v>25.635279082884665</v>
      </c>
      <c r="AC488">
        <f t="shared" si="566"/>
        <v>24.418230894149559</v>
      </c>
      <c r="AD488">
        <f t="shared" si="567"/>
        <v>12.639029998634285</v>
      </c>
      <c r="AE488" s="79">
        <f t="shared" si="549"/>
        <v>3.5992369925141432</v>
      </c>
      <c r="AF488">
        <v>2</v>
      </c>
      <c r="AK488" s="50" t="s">
        <v>881</v>
      </c>
      <c r="AL488" s="51">
        <v>19</v>
      </c>
      <c r="AM488" s="51">
        <v>5</v>
      </c>
      <c r="AN488">
        <f t="shared" si="568"/>
        <v>11.338349576291401</v>
      </c>
      <c r="AO488">
        <f t="shared" si="569"/>
        <v>2.5959840754272436</v>
      </c>
      <c r="AP488">
        <f t="shared" si="570"/>
        <v>25.951449636151633</v>
      </c>
      <c r="AQ488">
        <f t="shared" si="571"/>
        <v>23.589074683693909</v>
      </c>
      <c r="AR488">
        <f t="shared" si="572"/>
        <v>13.2947550193559</v>
      </c>
      <c r="AS488" s="79">
        <f t="shared" si="550"/>
        <v>2.5959840754272436</v>
      </c>
      <c r="AT488">
        <f t="shared" si="573"/>
        <v>2</v>
      </c>
      <c r="AY488" s="50" t="s">
        <v>881</v>
      </c>
      <c r="AZ488" s="51">
        <v>19</v>
      </c>
      <c r="BA488" s="51">
        <v>5</v>
      </c>
      <c r="BB488">
        <f t="shared" si="574"/>
        <v>5.4416488298166215</v>
      </c>
      <c r="BC488">
        <f t="shared" si="575"/>
        <v>3.3187179573259575</v>
      </c>
      <c r="BD488">
        <f t="shared" si="576"/>
        <v>26.048152255192093</v>
      </c>
      <c r="BE488">
        <f t="shared" si="577"/>
        <v>23.589074683693909</v>
      </c>
      <c r="BF488">
        <f t="shared" si="578"/>
        <v>13.017450828661408</v>
      </c>
      <c r="BG488" s="79">
        <f t="shared" si="551"/>
        <v>3.3187179573259575</v>
      </c>
      <c r="BH488">
        <f t="shared" si="579"/>
        <v>2</v>
      </c>
      <c r="BM488" s="50" t="s">
        <v>881</v>
      </c>
      <c r="BN488" s="51">
        <v>19</v>
      </c>
      <c r="BO488" s="51">
        <v>5</v>
      </c>
      <c r="BP488">
        <f t="shared" si="580"/>
        <v>8.6956653609948287</v>
      </c>
      <c r="BQ488">
        <f t="shared" si="581"/>
        <v>2.8757309891532974</v>
      </c>
      <c r="BR488">
        <f t="shared" si="582"/>
        <v>25.980708659387862</v>
      </c>
      <c r="BS488">
        <f t="shared" si="583"/>
        <v>21.420084033448607</v>
      </c>
      <c r="BT488">
        <f t="shared" si="584"/>
        <v>17.234421044229663</v>
      </c>
      <c r="BU488" s="79">
        <f t="shared" si="552"/>
        <v>2.8757309891532974</v>
      </c>
      <c r="BV488">
        <f t="shared" si="585"/>
        <v>2</v>
      </c>
      <c r="CA488" s="50" t="s">
        <v>881</v>
      </c>
      <c r="CB488" s="51">
        <v>19</v>
      </c>
      <c r="CC488" s="51">
        <v>5</v>
      </c>
      <c r="CD488">
        <f t="shared" si="586"/>
        <v>10.516548641084825</v>
      </c>
      <c r="CE488">
        <f t="shared" si="587"/>
        <v>1.45827887557004</v>
      </c>
      <c r="CF488">
        <f t="shared" si="588"/>
        <v>26.095055262931918</v>
      </c>
      <c r="CG488">
        <f t="shared" si="589"/>
        <v>21.420084033448607</v>
      </c>
      <c r="CH488">
        <f t="shared" si="590"/>
        <v>20.334229424020261</v>
      </c>
      <c r="CI488" s="79">
        <f t="shared" si="553"/>
        <v>1.45827887557004</v>
      </c>
      <c r="CJ488">
        <f t="shared" si="591"/>
        <v>2</v>
      </c>
      <c r="CO488" s="50" t="s">
        <v>881</v>
      </c>
      <c r="CP488" s="51">
        <v>19</v>
      </c>
      <c r="CQ488" s="51">
        <v>5</v>
      </c>
      <c r="CR488">
        <f t="shared" si="592"/>
        <v>10.4597952966806</v>
      </c>
      <c r="CS488">
        <f t="shared" si="593"/>
        <v>0.87213817712562003</v>
      </c>
      <c r="CT488">
        <f t="shared" si="594"/>
        <v>18.279969803514142</v>
      </c>
      <c r="CU488">
        <f t="shared" si="595"/>
        <v>21.420084033448607</v>
      </c>
      <c r="CV488">
        <f t="shared" si="596"/>
        <v>22.987920591088919</v>
      </c>
      <c r="CW488" s="79">
        <f t="shared" si="554"/>
        <v>0.87213817712562003</v>
      </c>
      <c r="CX488">
        <f t="shared" si="555"/>
        <v>2</v>
      </c>
      <c r="DC488" s="50" t="s">
        <v>881</v>
      </c>
      <c r="DD488" s="51">
        <v>19</v>
      </c>
      <c r="DE488" s="51">
        <v>5</v>
      </c>
      <c r="DF488">
        <f t="shared" si="597"/>
        <v>10.524625988993462</v>
      </c>
      <c r="DG488">
        <f t="shared" si="598"/>
        <v>0.94104528758832662</v>
      </c>
      <c r="DH488">
        <f t="shared" si="599"/>
        <v>16.857142856999999</v>
      </c>
      <c r="DI488">
        <f t="shared" si="600"/>
        <v>25.61622300295133</v>
      </c>
      <c r="DJ488">
        <f t="shared" si="601"/>
        <v>23.057491557165324</v>
      </c>
      <c r="DK488" s="79">
        <f t="shared" si="556"/>
        <v>0.94104528758832662</v>
      </c>
      <c r="DL488">
        <f t="shared" si="557"/>
        <v>2</v>
      </c>
      <c r="DQ488" s="50" t="s">
        <v>881</v>
      </c>
      <c r="DR488" s="51">
        <v>19</v>
      </c>
      <c r="DS488" s="51">
        <v>5</v>
      </c>
      <c r="DT488">
        <f t="shared" si="602"/>
        <v>10.838952573536233</v>
      </c>
      <c r="DU488">
        <f t="shared" si="603"/>
        <v>0.87687183076170849</v>
      </c>
      <c r="DV488">
        <f t="shared" si="604"/>
        <v>15.769096330982045</v>
      </c>
      <c r="DW488">
        <f t="shared" si="605"/>
        <v>25.577146858686866</v>
      </c>
      <c r="DX488">
        <f t="shared" si="606"/>
        <v>23.08919815755851</v>
      </c>
      <c r="DY488" s="79">
        <f t="shared" si="558"/>
        <v>0.87687183076170849</v>
      </c>
      <c r="DZ488">
        <f t="shared" si="559"/>
        <v>2</v>
      </c>
      <c r="EE488" s="50" t="s">
        <v>881</v>
      </c>
      <c r="EF488" s="51">
        <v>19</v>
      </c>
      <c r="EG488" s="51">
        <v>5</v>
      </c>
      <c r="EH488">
        <f t="shared" si="607"/>
        <v>10.682804772165081</v>
      </c>
      <c r="EI488">
        <f t="shared" si="608"/>
        <v>0.86807626150960249</v>
      </c>
      <c r="EJ488">
        <f t="shared" si="609"/>
        <v>15.769096330982045</v>
      </c>
      <c r="EK488">
        <f t="shared" si="610"/>
        <v>25.577146858686866</v>
      </c>
      <c r="EL488">
        <f t="shared" si="611"/>
        <v>23.261632574285603</v>
      </c>
      <c r="EM488" s="79">
        <f t="shared" si="560"/>
        <v>0.86807626150960249</v>
      </c>
      <c r="EN488">
        <f t="shared" si="561"/>
        <v>2</v>
      </c>
      <c r="ES488" s="50" t="s">
        <v>881</v>
      </c>
      <c r="ET488" s="51">
        <v>19</v>
      </c>
      <c r="EU488" s="51">
        <v>5</v>
      </c>
      <c r="EV488">
        <f t="shared" si="612"/>
        <v>10.514098220591046</v>
      </c>
      <c r="EW488">
        <f t="shared" si="613"/>
        <v>0.84034331709608312</v>
      </c>
      <c r="EX488">
        <f t="shared" si="614"/>
        <v>15.769096330982045</v>
      </c>
      <c r="EY488">
        <f t="shared" si="615"/>
        <v>25.577146858686866</v>
      </c>
      <c r="EZ488">
        <f t="shared" si="616"/>
        <v>23.261632574285603</v>
      </c>
      <c r="FA488" s="79">
        <f t="shared" si="562"/>
        <v>0.84034331709608312</v>
      </c>
      <c r="FB488">
        <f t="shared" si="618"/>
        <v>2</v>
      </c>
    </row>
    <row r="489" spans="1:158">
      <c r="A489" s="50" t="s">
        <v>998</v>
      </c>
      <c r="B489" s="51">
        <v>26</v>
      </c>
      <c r="C489" s="51">
        <v>23</v>
      </c>
      <c r="H489" s="1">
        <v>488</v>
      </c>
      <c r="I489" s="50" t="s">
        <v>1083</v>
      </c>
      <c r="J489" s="51">
        <v>19</v>
      </c>
      <c r="K489" s="51">
        <v>8</v>
      </c>
      <c r="L489">
        <f t="shared" si="542"/>
        <v>16.763054614240211</v>
      </c>
      <c r="M489">
        <f t="shared" si="543"/>
        <v>3</v>
      </c>
      <c r="N489">
        <f t="shared" si="544"/>
        <v>23.345235059857504</v>
      </c>
      <c r="O489">
        <f t="shared" si="545"/>
        <v>24.083189157584592</v>
      </c>
      <c r="P489">
        <f t="shared" si="546"/>
        <v>10.816653826391969</v>
      </c>
      <c r="Q489" s="79">
        <f t="shared" si="547"/>
        <v>3</v>
      </c>
      <c r="R489">
        <f t="shared" si="548"/>
        <v>2</v>
      </c>
      <c r="W489" s="50" t="s">
        <v>882</v>
      </c>
      <c r="X489" s="51">
        <v>19</v>
      </c>
      <c r="Y489" s="51">
        <v>5</v>
      </c>
      <c r="Z489">
        <f t="shared" si="563"/>
        <v>15.722992717673057</v>
      </c>
      <c r="AA489">
        <f t="shared" si="564"/>
        <v>3.5992369925141432</v>
      </c>
      <c r="AB489">
        <f t="shared" si="565"/>
        <v>25.635279082884665</v>
      </c>
      <c r="AC489">
        <f t="shared" si="566"/>
        <v>24.418230894149559</v>
      </c>
      <c r="AD489">
        <f t="shared" si="567"/>
        <v>12.639029998634285</v>
      </c>
      <c r="AE489" s="79">
        <f t="shared" si="549"/>
        <v>3.5992369925141432</v>
      </c>
      <c r="AF489">
        <v>2</v>
      </c>
      <c r="AK489" s="50" t="s">
        <v>882</v>
      </c>
      <c r="AL489" s="51">
        <v>19</v>
      </c>
      <c r="AM489" s="51">
        <v>5</v>
      </c>
      <c r="AN489">
        <f t="shared" si="568"/>
        <v>11.338349576291401</v>
      </c>
      <c r="AO489">
        <f t="shared" si="569"/>
        <v>2.5959840754272436</v>
      </c>
      <c r="AP489">
        <f t="shared" si="570"/>
        <v>25.951449636151633</v>
      </c>
      <c r="AQ489">
        <f t="shared" si="571"/>
        <v>23.589074683693909</v>
      </c>
      <c r="AR489">
        <f t="shared" si="572"/>
        <v>13.2947550193559</v>
      </c>
      <c r="AS489" s="79">
        <f t="shared" si="550"/>
        <v>2.5959840754272436</v>
      </c>
      <c r="AT489">
        <f t="shared" si="573"/>
        <v>2</v>
      </c>
      <c r="AY489" s="50" t="s">
        <v>882</v>
      </c>
      <c r="AZ489" s="51">
        <v>19</v>
      </c>
      <c r="BA489" s="51">
        <v>5</v>
      </c>
      <c r="BB489">
        <f t="shared" si="574"/>
        <v>5.4416488298166215</v>
      </c>
      <c r="BC489">
        <f t="shared" si="575"/>
        <v>3.3187179573259575</v>
      </c>
      <c r="BD489">
        <f t="shared" si="576"/>
        <v>26.048152255192093</v>
      </c>
      <c r="BE489">
        <f t="shared" si="577"/>
        <v>23.589074683693909</v>
      </c>
      <c r="BF489">
        <f t="shared" si="578"/>
        <v>13.017450828661408</v>
      </c>
      <c r="BG489" s="79">
        <f t="shared" si="551"/>
        <v>3.3187179573259575</v>
      </c>
      <c r="BH489">
        <f t="shared" si="579"/>
        <v>2</v>
      </c>
      <c r="BM489" s="50" t="s">
        <v>882</v>
      </c>
      <c r="BN489" s="51">
        <v>19</v>
      </c>
      <c r="BO489" s="51">
        <v>5</v>
      </c>
      <c r="BP489">
        <f t="shared" si="580"/>
        <v>8.6956653609948287</v>
      </c>
      <c r="BQ489">
        <f t="shared" si="581"/>
        <v>2.8757309891532974</v>
      </c>
      <c r="BR489">
        <f t="shared" si="582"/>
        <v>25.980708659387862</v>
      </c>
      <c r="BS489">
        <f t="shared" si="583"/>
        <v>21.420084033448607</v>
      </c>
      <c r="BT489">
        <f t="shared" si="584"/>
        <v>17.234421044229663</v>
      </c>
      <c r="BU489" s="79">
        <f t="shared" si="552"/>
        <v>2.8757309891532974</v>
      </c>
      <c r="BV489">
        <f t="shared" si="585"/>
        <v>2</v>
      </c>
      <c r="CA489" s="50" t="s">
        <v>882</v>
      </c>
      <c r="CB489" s="51">
        <v>19</v>
      </c>
      <c r="CC489" s="51">
        <v>5</v>
      </c>
      <c r="CD489">
        <f t="shared" si="586"/>
        <v>10.516548641084825</v>
      </c>
      <c r="CE489">
        <f t="shared" si="587"/>
        <v>1.45827887557004</v>
      </c>
      <c r="CF489">
        <f t="shared" si="588"/>
        <v>26.095055262931918</v>
      </c>
      <c r="CG489">
        <f t="shared" si="589"/>
        <v>21.420084033448607</v>
      </c>
      <c r="CH489">
        <f t="shared" si="590"/>
        <v>20.334229424020261</v>
      </c>
      <c r="CI489" s="79">
        <f t="shared" si="553"/>
        <v>1.45827887557004</v>
      </c>
      <c r="CJ489">
        <f t="shared" si="591"/>
        <v>2</v>
      </c>
      <c r="CO489" s="50" t="s">
        <v>882</v>
      </c>
      <c r="CP489" s="51">
        <v>19</v>
      </c>
      <c r="CQ489" s="51">
        <v>5</v>
      </c>
      <c r="CR489">
        <f t="shared" si="592"/>
        <v>10.4597952966806</v>
      </c>
      <c r="CS489">
        <f t="shared" si="593"/>
        <v>0.87213817712562003</v>
      </c>
      <c r="CT489">
        <f t="shared" si="594"/>
        <v>18.279969803514142</v>
      </c>
      <c r="CU489">
        <f t="shared" si="595"/>
        <v>21.420084033448607</v>
      </c>
      <c r="CV489">
        <f t="shared" si="596"/>
        <v>22.987920591088919</v>
      </c>
      <c r="CW489" s="79">
        <f t="shared" si="554"/>
        <v>0.87213817712562003</v>
      </c>
      <c r="CX489">
        <f t="shared" si="555"/>
        <v>2</v>
      </c>
      <c r="DC489" s="50" t="s">
        <v>882</v>
      </c>
      <c r="DD489" s="51">
        <v>19</v>
      </c>
      <c r="DE489" s="51">
        <v>5</v>
      </c>
      <c r="DF489">
        <f t="shared" si="597"/>
        <v>10.524625988993462</v>
      </c>
      <c r="DG489">
        <f t="shared" si="598"/>
        <v>0.94104528758832662</v>
      </c>
      <c r="DH489">
        <f t="shared" si="599"/>
        <v>16.857142856999999</v>
      </c>
      <c r="DI489">
        <f t="shared" si="600"/>
        <v>25.61622300295133</v>
      </c>
      <c r="DJ489">
        <f t="shared" si="601"/>
        <v>23.057491557165324</v>
      </c>
      <c r="DK489" s="79">
        <f t="shared" si="556"/>
        <v>0.94104528758832662</v>
      </c>
      <c r="DL489">
        <f t="shared" si="557"/>
        <v>2</v>
      </c>
      <c r="DQ489" s="50" t="s">
        <v>882</v>
      </c>
      <c r="DR489" s="51">
        <v>19</v>
      </c>
      <c r="DS489" s="51">
        <v>5</v>
      </c>
      <c r="DT489">
        <f t="shared" si="602"/>
        <v>10.838952573536233</v>
      </c>
      <c r="DU489">
        <f t="shared" si="603"/>
        <v>0.87687183076170849</v>
      </c>
      <c r="DV489">
        <f t="shared" si="604"/>
        <v>15.769096330982045</v>
      </c>
      <c r="DW489">
        <f t="shared" si="605"/>
        <v>25.577146858686866</v>
      </c>
      <c r="DX489">
        <f t="shared" si="606"/>
        <v>23.08919815755851</v>
      </c>
      <c r="DY489" s="79">
        <f t="shared" si="558"/>
        <v>0.87687183076170849</v>
      </c>
      <c r="DZ489">
        <f t="shared" si="559"/>
        <v>2</v>
      </c>
      <c r="EE489" s="50" t="s">
        <v>882</v>
      </c>
      <c r="EF489" s="51">
        <v>19</v>
      </c>
      <c r="EG489" s="51">
        <v>5</v>
      </c>
      <c r="EH489">
        <f t="shared" si="607"/>
        <v>10.682804772165081</v>
      </c>
      <c r="EI489">
        <f t="shared" si="608"/>
        <v>0.86807626150960249</v>
      </c>
      <c r="EJ489">
        <f t="shared" si="609"/>
        <v>15.769096330982045</v>
      </c>
      <c r="EK489">
        <f t="shared" si="610"/>
        <v>25.577146858686866</v>
      </c>
      <c r="EL489">
        <f t="shared" si="611"/>
        <v>23.261632574285603</v>
      </c>
      <c r="EM489" s="79">
        <f t="shared" si="560"/>
        <v>0.86807626150960249</v>
      </c>
      <c r="EN489">
        <f t="shared" si="561"/>
        <v>2</v>
      </c>
      <c r="ES489" s="50" t="s">
        <v>882</v>
      </c>
      <c r="ET489" s="51">
        <v>19</v>
      </c>
      <c r="EU489" s="51">
        <v>5</v>
      </c>
      <c r="EV489">
        <f t="shared" si="612"/>
        <v>10.514098220591046</v>
      </c>
      <c r="EW489">
        <f t="shared" si="613"/>
        <v>0.84034331709608312</v>
      </c>
      <c r="EX489">
        <f t="shared" si="614"/>
        <v>15.769096330982045</v>
      </c>
      <c r="EY489">
        <f t="shared" si="615"/>
        <v>25.577146858686866</v>
      </c>
      <c r="EZ489">
        <f t="shared" si="616"/>
        <v>23.261632574285603</v>
      </c>
      <c r="FA489" s="79">
        <f t="shared" si="562"/>
        <v>0.84034331709608312</v>
      </c>
      <c r="FB489">
        <f t="shared" si="618"/>
        <v>2</v>
      </c>
    </row>
    <row r="490" spans="1:158">
      <c r="A490" s="50" t="s">
        <v>999</v>
      </c>
      <c r="B490" s="51">
        <v>1</v>
      </c>
      <c r="C490" s="51">
        <v>20</v>
      </c>
      <c r="H490" s="1">
        <v>489</v>
      </c>
      <c r="I490" s="50" t="s">
        <v>724</v>
      </c>
      <c r="J490" s="53">
        <v>12</v>
      </c>
      <c r="K490" s="53">
        <v>13</v>
      </c>
      <c r="L490">
        <f t="shared" si="542"/>
        <v>13.45362404707371</v>
      </c>
      <c r="M490">
        <f t="shared" si="543"/>
        <v>10.63014581273465</v>
      </c>
      <c r="N490">
        <f t="shared" si="544"/>
        <v>14.866068747318506</v>
      </c>
      <c r="O490">
        <f t="shared" si="545"/>
        <v>15.556349186104045</v>
      </c>
      <c r="P490">
        <f t="shared" si="546"/>
        <v>2.2360679774997898</v>
      </c>
      <c r="Q490" s="79">
        <f t="shared" si="547"/>
        <v>2.2360679774997898</v>
      </c>
      <c r="R490">
        <f t="shared" si="548"/>
        <v>5</v>
      </c>
      <c r="W490" s="50" t="s">
        <v>887</v>
      </c>
      <c r="X490" s="51">
        <v>19</v>
      </c>
      <c r="Y490" s="51">
        <v>5</v>
      </c>
      <c r="Z490">
        <f t="shared" si="563"/>
        <v>15.722992717673057</v>
      </c>
      <c r="AA490">
        <f t="shared" si="564"/>
        <v>3.5992369925141432</v>
      </c>
      <c r="AB490">
        <f t="shared" si="565"/>
        <v>25.635279082884665</v>
      </c>
      <c r="AC490">
        <f t="shared" si="566"/>
        <v>24.418230894149559</v>
      </c>
      <c r="AD490">
        <f t="shared" si="567"/>
        <v>12.639029998634285</v>
      </c>
      <c r="AE490" s="79">
        <f t="shared" si="549"/>
        <v>3.5992369925141432</v>
      </c>
      <c r="AF490">
        <v>2</v>
      </c>
      <c r="AK490" s="50" t="s">
        <v>887</v>
      </c>
      <c r="AL490" s="51">
        <v>19</v>
      </c>
      <c r="AM490" s="51">
        <v>5</v>
      </c>
      <c r="AN490">
        <f t="shared" si="568"/>
        <v>11.338349576291401</v>
      </c>
      <c r="AO490">
        <f t="shared" si="569"/>
        <v>2.5959840754272436</v>
      </c>
      <c r="AP490">
        <f t="shared" si="570"/>
        <v>25.951449636151633</v>
      </c>
      <c r="AQ490">
        <f t="shared" si="571"/>
        <v>23.589074683693909</v>
      </c>
      <c r="AR490">
        <f t="shared" si="572"/>
        <v>13.2947550193559</v>
      </c>
      <c r="AS490" s="79">
        <f t="shared" si="550"/>
        <v>2.5959840754272436</v>
      </c>
      <c r="AT490">
        <f t="shared" si="573"/>
        <v>2</v>
      </c>
      <c r="AY490" s="50" t="s">
        <v>887</v>
      </c>
      <c r="AZ490" s="51">
        <v>19</v>
      </c>
      <c r="BA490" s="51">
        <v>5</v>
      </c>
      <c r="BB490">
        <f t="shared" si="574"/>
        <v>5.4416488298166215</v>
      </c>
      <c r="BC490">
        <f t="shared" si="575"/>
        <v>3.3187179573259575</v>
      </c>
      <c r="BD490">
        <f t="shared" si="576"/>
        <v>26.048152255192093</v>
      </c>
      <c r="BE490">
        <f t="shared" si="577"/>
        <v>23.589074683693909</v>
      </c>
      <c r="BF490">
        <f t="shared" si="578"/>
        <v>13.017450828661408</v>
      </c>
      <c r="BG490" s="79">
        <f t="shared" si="551"/>
        <v>3.3187179573259575</v>
      </c>
      <c r="BH490">
        <f t="shared" si="579"/>
        <v>2</v>
      </c>
      <c r="BM490" s="50" t="s">
        <v>887</v>
      </c>
      <c r="BN490" s="51">
        <v>19</v>
      </c>
      <c r="BO490" s="51">
        <v>5</v>
      </c>
      <c r="BP490">
        <f t="shared" si="580"/>
        <v>8.6956653609948287</v>
      </c>
      <c r="BQ490">
        <f t="shared" si="581"/>
        <v>2.8757309891532974</v>
      </c>
      <c r="BR490">
        <f t="shared" si="582"/>
        <v>25.980708659387862</v>
      </c>
      <c r="BS490">
        <f t="shared" si="583"/>
        <v>21.420084033448607</v>
      </c>
      <c r="BT490">
        <f t="shared" si="584"/>
        <v>17.234421044229663</v>
      </c>
      <c r="BU490" s="79">
        <f t="shared" si="552"/>
        <v>2.8757309891532974</v>
      </c>
      <c r="BV490">
        <f t="shared" si="585"/>
        <v>2</v>
      </c>
      <c r="CA490" s="50" t="s">
        <v>887</v>
      </c>
      <c r="CB490" s="51">
        <v>19</v>
      </c>
      <c r="CC490" s="51">
        <v>5</v>
      </c>
      <c r="CD490">
        <f t="shared" si="586"/>
        <v>10.516548641084825</v>
      </c>
      <c r="CE490">
        <f t="shared" si="587"/>
        <v>1.45827887557004</v>
      </c>
      <c r="CF490">
        <f t="shared" si="588"/>
        <v>26.095055262931918</v>
      </c>
      <c r="CG490">
        <f t="shared" si="589"/>
        <v>21.420084033448607</v>
      </c>
      <c r="CH490">
        <f t="shared" si="590"/>
        <v>20.334229424020261</v>
      </c>
      <c r="CI490" s="79">
        <f t="shared" si="553"/>
        <v>1.45827887557004</v>
      </c>
      <c r="CJ490">
        <f t="shared" si="591"/>
        <v>2</v>
      </c>
      <c r="CO490" s="50" t="s">
        <v>887</v>
      </c>
      <c r="CP490" s="51">
        <v>19</v>
      </c>
      <c r="CQ490" s="51">
        <v>5</v>
      </c>
      <c r="CR490">
        <f t="shared" si="592"/>
        <v>10.4597952966806</v>
      </c>
      <c r="CS490">
        <f t="shared" si="593"/>
        <v>0.87213817712562003</v>
      </c>
      <c r="CT490">
        <f t="shared" si="594"/>
        <v>18.279969803514142</v>
      </c>
      <c r="CU490">
        <f t="shared" si="595"/>
        <v>21.420084033448607</v>
      </c>
      <c r="CV490">
        <f t="shared" si="596"/>
        <v>22.987920591088919</v>
      </c>
      <c r="CW490" s="79">
        <f t="shared" si="554"/>
        <v>0.87213817712562003</v>
      </c>
      <c r="CX490">
        <f t="shared" si="555"/>
        <v>2</v>
      </c>
      <c r="DC490" s="50" t="s">
        <v>887</v>
      </c>
      <c r="DD490" s="51">
        <v>19</v>
      </c>
      <c r="DE490" s="51">
        <v>5</v>
      </c>
      <c r="DF490">
        <f t="shared" si="597"/>
        <v>10.524625988993462</v>
      </c>
      <c r="DG490">
        <f t="shared" si="598"/>
        <v>0.94104528758832662</v>
      </c>
      <c r="DH490">
        <f t="shared" si="599"/>
        <v>16.857142856999999</v>
      </c>
      <c r="DI490">
        <f t="shared" si="600"/>
        <v>25.61622300295133</v>
      </c>
      <c r="DJ490">
        <f t="shared" si="601"/>
        <v>23.057491557165324</v>
      </c>
      <c r="DK490" s="79">
        <f t="shared" si="556"/>
        <v>0.94104528758832662</v>
      </c>
      <c r="DL490">
        <f t="shared" si="557"/>
        <v>2</v>
      </c>
      <c r="DQ490" s="50" t="s">
        <v>887</v>
      </c>
      <c r="DR490" s="51">
        <v>19</v>
      </c>
      <c r="DS490" s="51">
        <v>5</v>
      </c>
      <c r="DT490">
        <f t="shared" si="602"/>
        <v>10.838952573536233</v>
      </c>
      <c r="DU490">
        <f t="shared" si="603"/>
        <v>0.87687183076170849</v>
      </c>
      <c r="DV490">
        <f t="shared" si="604"/>
        <v>15.769096330982045</v>
      </c>
      <c r="DW490">
        <f t="shared" si="605"/>
        <v>25.577146858686866</v>
      </c>
      <c r="DX490">
        <f t="shared" si="606"/>
        <v>23.08919815755851</v>
      </c>
      <c r="DY490" s="79">
        <f t="shared" si="558"/>
        <v>0.87687183076170849</v>
      </c>
      <c r="DZ490">
        <f t="shared" si="559"/>
        <v>2</v>
      </c>
      <c r="EE490" s="50" t="s">
        <v>887</v>
      </c>
      <c r="EF490" s="51">
        <v>19</v>
      </c>
      <c r="EG490" s="51">
        <v>5</v>
      </c>
      <c r="EH490">
        <f t="shared" si="607"/>
        <v>10.682804772165081</v>
      </c>
      <c r="EI490">
        <f t="shared" si="608"/>
        <v>0.86807626150960249</v>
      </c>
      <c r="EJ490">
        <f t="shared" si="609"/>
        <v>15.769096330982045</v>
      </c>
      <c r="EK490">
        <f t="shared" si="610"/>
        <v>25.577146858686866</v>
      </c>
      <c r="EL490">
        <f t="shared" si="611"/>
        <v>23.261632574285603</v>
      </c>
      <c r="EM490" s="79">
        <f t="shared" si="560"/>
        <v>0.86807626150960249</v>
      </c>
      <c r="EN490">
        <f t="shared" si="561"/>
        <v>2</v>
      </c>
      <c r="ES490" s="50" t="s">
        <v>887</v>
      </c>
      <c r="ET490" s="51">
        <v>19</v>
      </c>
      <c r="EU490" s="51">
        <v>5</v>
      </c>
      <c r="EV490">
        <f t="shared" si="612"/>
        <v>10.514098220591046</v>
      </c>
      <c r="EW490">
        <f t="shared" si="613"/>
        <v>0.84034331709608312</v>
      </c>
      <c r="EX490">
        <f t="shared" si="614"/>
        <v>15.769096330982045</v>
      </c>
      <c r="EY490">
        <f t="shared" si="615"/>
        <v>25.577146858686866</v>
      </c>
      <c r="EZ490">
        <f t="shared" si="616"/>
        <v>23.261632574285603</v>
      </c>
      <c r="FA490" s="79">
        <f t="shared" si="562"/>
        <v>0.84034331709608312</v>
      </c>
      <c r="FB490">
        <f t="shared" si="618"/>
        <v>2</v>
      </c>
    </row>
    <row r="491" spans="1:158">
      <c r="A491" s="50" t="s">
        <v>1000</v>
      </c>
      <c r="B491" s="51">
        <v>13</v>
      </c>
      <c r="C491" s="51">
        <v>18</v>
      </c>
      <c r="H491" s="1">
        <v>490</v>
      </c>
      <c r="I491" s="50" t="s">
        <v>169</v>
      </c>
      <c r="J491" s="51">
        <v>10</v>
      </c>
      <c r="K491" s="51">
        <v>23</v>
      </c>
      <c r="L491">
        <f t="shared" si="542"/>
        <v>21.189620100417091</v>
      </c>
      <c r="M491">
        <f t="shared" si="543"/>
        <v>20.124611797498108</v>
      </c>
      <c r="N491">
        <f t="shared" si="544"/>
        <v>8.0622577482985491</v>
      </c>
      <c r="O491">
        <f t="shared" si="545"/>
        <v>9.0553851381374173</v>
      </c>
      <c r="P491">
        <f t="shared" si="546"/>
        <v>9</v>
      </c>
      <c r="Q491" s="79">
        <f t="shared" si="547"/>
        <v>8.0622577482985491</v>
      </c>
      <c r="R491">
        <f t="shared" si="548"/>
        <v>3</v>
      </c>
      <c r="W491" s="50" t="s">
        <v>891</v>
      </c>
      <c r="X491" s="51">
        <v>19</v>
      </c>
      <c r="Y491" s="51">
        <v>8</v>
      </c>
      <c r="Z491">
        <f t="shared" si="563"/>
        <v>16.165163160327211</v>
      </c>
      <c r="AA491">
        <f t="shared" si="564"/>
        <v>2.7603209585630175</v>
      </c>
      <c r="AB491">
        <f t="shared" si="565"/>
        <v>23.274791530266899</v>
      </c>
      <c r="AC491">
        <f t="shared" si="566"/>
        <v>22.5</v>
      </c>
      <c r="AD491">
        <f t="shared" si="567"/>
        <v>9.8055558465710408</v>
      </c>
      <c r="AE491" s="79">
        <f t="shared" si="549"/>
        <v>2.7603209585630175</v>
      </c>
      <c r="AF491">
        <v>2</v>
      </c>
      <c r="AK491" s="50" t="s">
        <v>891</v>
      </c>
      <c r="AL491" s="51">
        <v>19</v>
      </c>
      <c r="AM491" s="51">
        <v>8</v>
      </c>
      <c r="AN491">
        <f t="shared" si="568"/>
        <v>11.558577953458956</v>
      </c>
      <c r="AO491">
        <f t="shared" si="569"/>
        <v>2.3001863967669749</v>
      </c>
      <c r="AP491">
        <f t="shared" si="570"/>
        <v>23.595626719324809</v>
      </c>
      <c r="AQ491">
        <f t="shared" si="571"/>
        <v>21.666666666400001</v>
      </c>
      <c r="AR491">
        <f t="shared" si="572"/>
        <v>10.390885960527568</v>
      </c>
      <c r="AS491" s="79">
        <f t="shared" si="550"/>
        <v>2.3001863967669749</v>
      </c>
      <c r="AT491">
        <v>2</v>
      </c>
      <c r="AY491" s="50" t="s">
        <v>891</v>
      </c>
      <c r="AZ491" s="51">
        <v>19</v>
      </c>
      <c r="BA491" s="51">
        <v>8</v>
      </c>
      <c r="BB491">
        <f t="shared" si="574"/>
        <v>5.6118533408353253</v>
      </c>
      <c r="BC491">
        <f t="shared" si="575"/>
        <v>1.5855247958571235</v>
      </c>
      <c r="BD491">
        <f t="shared" si="576"/>
        <v>23.729257562546472</v>
      </c>
      <c r="BE491">
        <f t="shared" si="577"/>
        <v>21.666666666400001</v>
      </c>
      <c r="BF491">
        <f t="shared" si="578"/>
        <v>10.044553273123579</v>
      </c>
      <c r="BG491" s="79">
        <f t="shared" si="551"/>
        <v>1.5855247958571235</v>
      </c>
      <c r="BH491">
        <f t="shared" si="579"/>
        <v>2</v>
      </c>
      <c r="BM491" s="50" t="s">
        <v>891</v>
      </c>
      <c r="BN491" s="51">
        <v>19</v>
      </c>
      <c r="BO491" s="51">
        <v>8</v>
      </c>
      <c r="BP491">
        <f t="shared" si="580"/>
        <v>7.5942641841330047</v>
      </c>
      <c r="BQ491">
        <f t="shared" si="581"/>
        <v>2.7596545772934342</v>
      </c>
      <c r="BR491">
        <f t="shared" si="582"/>
        <v>23.666159597703878</v>
      </c>
      <c r="BS491">
        <f t="shared" si="583"/>
        <v>19.759048560090136</v>
      </c>
      <c r="BT491">
        <f t="shared" si="584"/>
        <v>14.239821679704642</v>
      </c>
      <c r="BU491" s="79">
        <f t="shared" si="552"/>
        <v>2.7596545772934342</v>
      </c>
      <c r="BV491">
        <f t="shared" si="585"/>
        <v>2</v>
      </c>
      <c r="CA491" s="50" t="s">
        <v>891</v>
      </c>
      <c r="CB491" s="51">
        <v>19</v>
      </c>
      <c r="CC491" s="51">
        <v>8</v>
      </c>
      <c r="CD491">
        <f t="shared" si="586"/>
        <v>8.9938774030060618</v>
      </c>
      <c r="CE491">
        <f t="shared" si="587"/>
        <v>2.5760456597144819</v>
      </c>
      <c r="CF491">
        <f t="shared" si="588"/>
        <v>23.794091823716887</v>
      </c>
      <c r="CG491">
        <f t="shared" si="589"/>
        <v>19.759048560090136</v>
      </c>
      <c r="CH491">
        <f t="shared" si="590"/>
        <v>17.420702806967675</v>
      </c>
      <c r="CI491" s="79">
        <f t="shared" si="553"/>
        <v>2.5760456597144819</v>
      </c>
      <c r="CJ491">
        <f t="shared" si="591"/>
        <v>2</v>
      </c>
      <c r="CO491" s="50" t="s">
        <v>891</v>
      </c>
      <c r="CP491" s="51">
        <v>19</v>
      </c>
      <c r="CQ491" s="51">
        <v>8</v>
      </c>
      <c r="CR491">
        <f t="shared" si="592"/>
        <v>8.6771362296820946</v>
      </c>
      <c r="CS491">
        <f t="shared" si="593"/>
        <v>2.2606691487256594</v>
      </c>
      <c r="CT491">
        <f t="shared" si="594"/>
        <v>16.930587586300391</v>
      </c>
      <c r="CU491">
        <f t="shared" si="595"/>
        <v>19.759048560090136</v>
      </c>
      <c r="CV491">
        <f t="shared" si="596"/>
        <v>20.184328324276979</v>
      </c>
      <c r="CW491" s="79">
        <f t="shared" si="554"/>
        <v>2.2606691487256594</v>
      </c>
      <c r="CX491">
        <f t="shared" si="555"/>
        <v>2</v>
      </c>
      <c r="DC491" s="50" t="s">
        <v>891</v>
      </c>
      <c r="DD491" s="51">
        <v>19</v>
      </c>
      <c r="DE491" s="51">
        <v>8</v>
      </c>
      <c r="DF491">
        <f t="shared" si="597"/>
        <v>8.5859402215596976</v>
      </c>
      <c r="DG491">
        <f t="shared" si="598"/>
        <v>2.3308230398921745</v>
      </c>
      <c r="DH491">
        <f t="shared" si="599"/>
        <v>17.122011134831858</v>
      </c>
      <c r="DI491">
        <f t="shared" si="600"/>
        <v>23.336073454138184</v>
      </c>
      <c r="DJ491">
        <f t="shared" si="601"/>
        <v>20.249686073338278</v>
      </c>
      <c r="DK491" s="79">
        <f t="shared" si="556"/>
        <v>2.3308230398921745</v>
      </c>
      <c r="DL491">
        <f t="shared" si="557"/>
        <v>2</v>
      </c>
      <c r="DQ491" s="50" t="s">
        <v>891</v>
      </c>
      <c r="DR491" s="51">
        <v>19</v>
      </c>
      <c r="DS491" s="51">
        <v>8</v>
      </c>
      <c r="DT491">
        <f t="shared" si="602"/>
        <v>8.7260210480704057</v>
      </c>
      <c r="DU491">
        <f t="shared" si="603"/>
        <v>2.2412365996439085</v>
      </c>
      <c r="DV491">
        <f t="shared" si="604"/>
        <v>16.140679723970468</v>
      </c>
      <c r="DW491">
        <f t="shared" si="605"/>
        <v>23.289365020773655</v>
      </c>
      <c r="DX491">
        <f t="shared" si="606"/>
        <v>20.287502795539012</v>
      </c>
      <c r="DY491" s="79">
        <f t="shared" si="558"/>
        <v>2.2412365996439085</v>
      </c>
      <c r="DZ491">
        <f t="shared" si="559"/>
        <v>2</v>
      </c>
      <c r="EE491" s="50" t="s">
        <v>891</v>
      </c>
      <c r="EF491" s="51">
        <v>19</v>
      </c>
      <c r="EG491" s="51">
        <v>8</v>
      </c>
      <c r="EH491">
        <f t="shared" si="607"/>
        <v>8.6418030167432658</v>
      </c>
      <c r="EI491">
        <f t="shared" si="608"/>
        <v>2.2158932509930369</v>
      </c>
      <c r="EJ491">
        <f t="shared" si="609"/>
        <v>16.140679723970468</v>
      </c>
      <c r="EK491">
        <f t="shared" si="610"/>
        <v>23.289365020773655</v>
      </c>
      <c r="EL491">
        <f t="shared" si="611"/>
        <v>20.464502381955565</v>
      </c>
      <c r="EM491" s="79">
        <f t="shared" si="560"/>
        <v>2.2158932509930369</v>
      </c>
      <c r="EN491">
        <f t="shared" si="561"/>
        <v>2</v>
      </c>
      <c r="ES491" s="50" t="s">
        <v>891</v>
      </c>
      <c r="ET491" s="51">
        <v>19</v>
      </c>
      <c r="EU491" s="51">
        <v>8</v>
      </c>
      <c r="EV491">
        <f t="shared" si="612"/>
        <v>8.4807328959374608</v>
      </c>
      <c r="EW491">
        <f t="shared" si="613"/>
        <v>2.4151105917924438</v>
      </c>
      <c r="EX491">
        <f t="shared" si="614"/>
        <v>16.140679723970468</v>
      </c>
      <c r="EY491">
        <f t="shared" si="615"/>
        <v>23.289365020773655</v>
      </c>
      <c r="EZ491">
        <f t="shared" si="616"/>
        <v>20.464502381955565</v>
      </c>
      <c r="FA491" s="79">
        <f t="shared" si="562"/>
        <v>2.4151105917924438</v>
      </c>
      <c r="FB491">
        <f t="shared" si="618"/>
        <v>2</v>
      </c>
    </row>
    <row r="492" spans="1:158">
      <c r="A492" s="50" t="s">
        <v>1001</v>
      </c>
      <c r="B492" s="51">
        <v>19</v>
      </c>
      <c r="C492" s="51">
        <v>8</v>
      </c>
      <c r="H492" s="1">
        <v>491</v>
      </c>
      <c r="I492" s="50" t="s">
        <v>980</v>
      </c>
      <c r="J492" s="51">
        <v>28</v>
      </c>
      <c r="K492" s="51">
        <v>35</v>
      </c>
      <c r="L492">
        <f t="shared" si="542"/>
        <v>40.607881008493905</v>
      </c>
      <c r="M492">
        <f t="shared" si="543"/>
        <v>31.32091952673165</v>
      </c>
      <c r="N492">
        <f t="shared" si="544"/>
        <v>28.231188426986208</v>
      </c>
      <c r="O492">
        <f t="shared" si="545"/>
        <v>29.154759474226502</v>
      </c>
      <c r="P492">
        <f t="shared" si="546"/>
        <v>27.658633371878661</v>
      </c>
      <c r="Q492" s="79">
        <f t="shared" si="547"/>
        <v>27.658633371878661</v>
      </c>
      <c r="R492">
        <f t="shared" si="548"/>
        <v>5</v>
      </c>
      <c r="W492" s="50" t="s">
        <v>899</v>
      </c>
      <c r="X492" s="51">
        <v>19</v>
      </c>
      <c r="Y492" s="51">
        <v>8</v>
      </c>
      <c r="Z492">
        <f t="shared" si="563"/>
        <v>16.165163160327211</v>
      </c>
      <c r="AA492">
        <f t="shared" si="564"/>
        <v>2.7603209585630175</v>
      </c>
      <c r="AB492">
        <f t="shared" si="565"/>
        <v>23.274791530266899</v>
      </c>
      <c r="AC492">
        <f t="shared" si="566"/>
        <v>22.5</v>
      </c>
      <c r="AD492">
        <f t="shared" si="567"/>
        <v>9.8055558465710408</v>
      </c>
      <c r="AE492" s="79">
        <f t="shared" si="549"/>
        <v>2.7603209585630175</v>
      </c>
      <c r="AF492">
        <v>2</v>
      </c>
      <c r="AK492" s="50" t="s">
        <v>899</v>
      </c>
      <c r="AL492" s="51">
        <v>19</v>
      </c>
      <c r="AM492" s="51">
        <v>8</v>
      </c>
      <c r="AN492">
        <f t="shared" si="568"/>
        <v>11.558577953458956</v>
      </c>
      <c r="AO492">
        <f t="shared" si="569"/>
        <v>2.3001863967669749</v>
      </c>
      <c r="AP492">
        <f t="shared" si="570"/>
        <v>23.595626719324809</v>
      </c>
      <c r="AQ492">
        <f t="shared" si="571"/>
        <v>21.666666666400001</v>
      </c>
      <c r="AR492">
        <f t="shared" si="572"/>
        <v>10.390885960527568</v>
      </c>
      <c r="AS492" s="79">
        <f t="shared" si="550"/>
        <v>2.3001863967669749</v>
      </c>
      <c r="AT492">
        <v>2</v>
      </c>
      <c r="AY492" s="50" t="s">
        <v>899</v>
      </c>
      <c r="AZ492" s="51">
        <v>19</v>
      </c>
      <c r="BA492" s="51">
        <v>8</v>
      </c>
      <c r="BB492">
        <f t="shared" si="574"/>
        <v>5.6118533408353253</v>
      </c>
      <c r="BC492">
        <f t="shared" si="575"/>
        <v>1.5855247958571235</v>
      </c>
      <c r="BD492">
        <f t="shared" si="576"/>
        <v>23.729257562546472</v>
      </c>
      <c r="BE492">
        <f t="shared" si="577"/>
        <v>21.666666666400001</v>
      </c>
      <c r="BF492">
        <f t="shared" si="578"/>
        <v>10.044553273123579</v>
      </c>
      <c r="BG492" s="79">
        <f t="shared" si="551"/>
        <v>1.5855247958571235</v>
      </c>
      <c r="BH492">
        <f t="shared" si="579"/>
        <v>2</v>
      </c>
      <c r="BM492" s="50" t="s">
        <v>899</v>
      </c>
      <c r="BN492" s="51">
        <v>19</v>
      </c>
      <c r="BO492" s="51">
        <v>8</v>
      </c>
      <c r="BP492">
        <f t="shared" si="580"/>
        <v>7.5942641841330047</v>
      </c>
      <c r="BQ492">
        <f t="shared" si="581"/>
        <v>2.7596545772934342</v>
      </c>
      <c r="BR492">
        <f t="shared" si="582"/>
        <v>23.666159597703878</v>
      </c>
      <c r="BS492">
        <f t="shared" si="583"/>
        <v>19.759048560090136</v>
      </c>
      <c r="BT492">
        <f t="shared" si="584"/>
        <v>14.239821679704642</v>
      </c>
      <c r="BU492" s="79">
        <f t="shared" si="552"/>
        <v>2.7596545772934342</v>
      </c>
      <c r="BV492">
        <f t="shared" si="585"/>
        <v>2</v>
      </c>
      <c r="CA492" s="50" t="s">
        <v>899</v>
      </c>
      <c r="CB492" s="51">
        <v>19</v>
      </c>
      <c r="CC492" s="51">
        <v>8</v>
      </c>
      <c r="CD492">
        <f t="shared" si="586"/>
        <v>8.9938774030060618</v>
      </c>
      <c r="CE492">
        <f t="shared" si="587"/>
        <v>2.5760456597144819</v>
      </c>
      <c r="CF492">
        <f t="shared" si="588"/>
        <v>23.794091823716887</v>
      </c>
      <c r="CG492">
        <f t="shared" si="589"/>
        <v>19.759048560090136</v>
      </c>
      <c r="CH492">
        <f t="shared" si="590"/>
        <v>17.420702806967675</v>
      </c>
      <c r="CI492" s="79">
        <f t="shared" si="553"/>
        <v>2.5760456597144819</v>
      </c>
      <c r="CJ492">
        <f t="shared" si="591"/>
        <v>2</v>
      </c>
      <c r="CO492" s="50" t="s">
        <v>899</v>
      </c>
      <c r="CP492" s="51">
        <v>19</v>
      </c>
      <c r="CQ492" s="51">
        <v>8</v>
      </c>
      <c r="CR492">
        <f t="shared" si="592"/>
        <v>8.6771362296820946</v>
      </c>
      <c r="CS492">
        <f t="shared" si="593"/>
        <v>2.2606691487256594</v>
      </c>
      <c r="CT492">
        <f t="shared" si="594"/>
        <v>16.930587586300391</v>
      </c>
      <c r="CU492">
        <f t="shared" si="595"/>
        <v>19.759048560090136</v>
      </c>
      <c r="CV492">
        <f t="shared" si="596"/>
        <v>20.184328324276979</v>
      </c>
      <c r="CW492" s="79">
        <f t="shared" si="554"/>
        <v>2.2606691487256594</v>
      </c>
      <c r="CX492">
        <f t="shared" si="555"/>
        <v>2</v>
      </c>
      <c r="DC492" s="50" t="s">
        <v>899</v>
      </c>
      <c r="DD492" s="51">
        <v>19</v>
      </c>
      <c r="DE492" s="51">
        <v>8</v>
      </c>
      <c r="DF492">
        <f t="shared" si="597"/>
        <v>8.5859402215596976</v>
      </c>
      <c r="DG492">
        <f t="shared" si="598"/>
        <v>2.3308230398921745</v>
      </c>
      <c r="DH492">
        <f t="shared" si="599"/>
        <v>17.122011134831858</v>
      </c>
      <c r="DI492">
        <f t="shared" si="600"/>
        <v>23.336073454138184</v>
      </c>
      <c r="DJ492">
        <f t="shared" si="601"/>
        <v>20.249686073338278</v>
      </c>
      <c r="DK492" s="79">
        <f t="shared" si="556"/>
        <v>2.3308230398921745</v>
      </c>
      <c r="DL492">
        <f t="shared" si="557"/>
        <v>2</v>
      </c>
      <c r="DQ492" s="50" t="s">
        <v>899</v>
      </c>
      <c r="DR492" s="51">
        <v>19</v>
      </c>
      <c r="DS492" s="51">
        <v>8</v>
      </c>
      <c r="DT492">
        <f t="shared" si="602"/>
        <v>8.7260210480704057</v>
      </c>
      <c r="DU492">
        <f t="shared" si="603"/>
        <v>2.2412365996439085</v>
      </c>
      <c r="DV492">
        <f t="shared" si="604"/>
        <v>16.140679723970468</v>
      </c>
      <c r="DW492">
        <f t="shared" si="605"/>
        <v>23.289365020773655</v>
      </c>
      <c r="DX492">
        <f t="shared" si="606"/>
        <v>20.287502795539012</v>
      </c>
      <c r="DY492" s="79">
        <f t="shared" si="558"/>
        <v>2.2412365996439085</v>
      </c>
      <c r="DZ492">
        <f t="shared" si="559"/>
        <v>2</v>
      </c>
      <c r="EE492" s="50" t="s">
        <v>899</v>
      </c>
      <c r="EF492" s="51">
        <v>19</v>
      </c>
      <c r="EG492" s="51">
        <v>8</v>
      </c>
      <c r="EH492">
        <f t="shared" si="607"/>
        <v>8.6418030167432658</v>
      </c>
      <c r="EI492">
        <f t="shared" si="608"/>
        <v>2.2158932509930369</v>
      </c>
      <c r="EJ492">
        <f t="shared" si="609"/>
        <v>16.140679723970468</v>
      </c>
      <c r="EK492">
        <f t="shared" si="610"/>
        <v>23.289365020773655</v>
      </c>
      <c r="EL492">
        <f t="shared" si="611"/>
        <v>20.464502381955565</v>
      </c>
      <c r="EM492" s="79">
        <f t="shared" si="560"/>
        <v>2.2158932509930369</v>
      </c>
      <c r="EN492">
        <f t="shared" si="561"/>
        <v>2</v>
      </c>
      <c r="ES492" s="50" t="s">
        <v>899</v>
      </c>
      <c r="ET492" s="51">
        <v>19</v>
      </c>
      <c r="EU492" s="51">
        <v>8</v>
      </c>
      <c r="EV492">
        <f t="shared" si="612"/>
        <v>8.4807328959374608</v>
      </c>
      <c r="EW492">
        <f t="shared" si="613"/>
        <v>2.4151105917924438</v>
      </c>
      <c r="EX492">
        <f t="shared" si="614"/>
        <v>16.140679723970468</v>
      </c>
      <c r="EY492">
        <f t="shared" si="615"/>
        <v>23.289365020773655</v>
      </c>
      <c r="EZ492">
        <f t="shared" si="616"/>
        <v>20.464502381955565</v>
      </c>
      <c r="FA492" s="79">
        <f t="shared" si="562"/>
        <v>2.4151105917924438</v>
      </c>
      <c r="FB492">
        <f t="shared" si="618"/>
        <v>2</v>
      </c>
    </row>
    <row r="493" spans="1:158">
      <c r="A493" s="50" t="s">
        <v>1002</v>
      </c>
      <c r="B493" s="51">
        <v>12</v>
      </c>
      <c r="C493" s="51">
        <v>13</v>
      </c>
      <c r="H493" s="1">
        <v>492</v>
      </c>
      <c r="I493" s="50" t="s">
        <v>1211</v>
      </c>
      <c r="J493" s="53">
        <v>12</v>
      </c>
      <c r="K493" s="53">
        <v>13</v>
      </c>
      <c r="L493">
        <f t="shared" si="542"/>
        <v>13.45362404707371</v>
      </c>
      <c r="M493">
        <f t="shared" si="543"/>
        <v>10.63014581273465</v>
      </c>
      <c r="N493">
        <f t="shared" si="544"/>
        <v>14.866068747318506</v>
      </c>
      <c r="O493">
        <f t="shared" si="545"/>
        <v>15.556349186104045</v>
      </c>
      <c r="P493">
        <f t="shared" si="546"/>
        <v>2.2360679774997898</v>
      </c>
      <c r="Q493" s="79">
        <f t="shared" si="547"/>
        <v>2.2360679774997898</v>
      </c>
      <c r="R493">
        <f t="shared" si="548"/>
        <v>5</v>
      </c>
      <c r="W493" s="50" t="s">
        <v>901</v>
      </c>
      <c r="X493" s="51">
        <v>19</v>
      </c>
      <c r="Y493" s="51">
        <v>8</v>
      </c>
      <c r="Z493">
        <f t="shared" si="563"/>
        <v>16.165163160327211</v>
      </c>
      <c r="AA493">
        <f t="shared" si="564"/>
        <v>2.7603209585630175</v>
      </c>
      <c r="AB493">
        <f t="shared" si="565"/>
        <v>23.274791530266899</v>
      </c>
      <c r="AC493">
        <f t="shared" si="566"/>
        <v>22.5</v>
      </c>
      <c r="AD493">
        <f t="shared" si="567"/>
        <v>9.8055558465710408</v>
      </c>
      <c r="AE493" s="79">
        <f t="shared" si="549"/>
        <v>2.7603209585630175</v>
      </c>
      <c r="AF493">
        <v>2</v>
      </c>
      <c r="AK493" s="50" t="s">
        <v>901</v>
      </c>
      <c r="AL493" s="51">
        <v>19</v>
      </c>
      <c r="AM493" s="51">
        <v>8</v>
      </c>
      <c r="AN493">
        <f t="shared" si="568"/>
        <v>11.558577953458956</v>
      </c>
      <c r="AO493">
        <f t="shared" si="569"/>
        <v>2.3001863967669749</v>
      </c>
      <c r="AP493">
        <f t="shared" si="570"/>
        <v>23.595626719324809</v>
      </c>
      <c r="AQ493">
        <f t="shared" si="571"/>
        <v>21.666666666400001</v>
      </c>
      <c r="AR493">
        <f t="shared" si="572"/>
        <v>10.390885960527568</v>
      </c>
      <c r="AS493" s="79">
        <f t="shared" si="550"/>
        <v>2.3001863967669749</v>
      </c>
      <c r="AT493">
        <v>2</v>
      </c>
      <c r="AY493" s="50" t="s">
        <v>901</v>
      </c>
      <c r="AZ493" s="51">
        <v>19</v>
      </c>
      <c r="BA493" s="51">
        <v>8</v>
      </c>
      <c r="BB493">
        <f t="shared" si="574"/>
        <v>5.6118533408353253</v>
      </c>
      <c r="BC493">
        <f t="shared" si="575"/>
        <v>1.5855247958571235</v>
      </c>
      <c r="BD493">
        <f t="shared" si="576"/>
        <v>23.729257562546472</v>
      </c>
      <c r="BE493">
        <f t="shared" si="577"/>
        <v>21.666666666400001</v>
      </c>
      <c r="BF493">
        <f t="shared" si="578"/>
        <v>10.044553273123579</v>
      </c>
      <c r="BG493" s="79">
        <f t="shared" si="551"/>
        <v>1.5855247958571235</v>
      </c>
      <c r="BH493">
        <f t="shared" si="579"/>
        <v>2</v>
      </c>
      <c r="BM493" s="50" t="s">
        <v>901</v>
      </c>
      <c r="BN493" s="51">
        <v>19</v>
      </c>
      <c r="BO493" s="51">
        <v>8</v>
      </c>
      <c r="BP493">
        <f t="shared" si="580"/>
        <v>7.5942641841330047</v>
      </c>
      <c r="BQ493">
        <f t="shared" si="581"/>
        <v>2.7596545772934342</v>
      </c>
      <c r="BR493">
        <f t="shared" si="582"/>
        <v>23.666159597703878</v>
      </c>
      <c r="BS493">
        <f t="shared" si="583"/>
        <v>19.759048560090136</v>
      </c>
      <c r="BT493">
        <f t="shared" si="584"/>
        <v>14.239821679704642</v>
      </c>
      <c r="BU493" s="79">
        <f t="shared" si="552"/>
        <v>2.7596545772934342</v>
      </c>
      <c r="BV493">
        <f t="shared" si="585"/>
        <v>2</v>
      </c>
      <c r="CA493" s="50" t="s">
        <v>901</v>
      </c>
      <c r="CB493" s="51">
        <v>19</v>
      </c>
      <c r="CC493" s="51">
        <v>8</v>
      </c>
      <c r="CD493">
        <f t="shared" si="586"/>
        <v>8.9938774030060618</v>
      </c>
      <c r="CE493">
        <f t="shared" si="587"/>
        <v>2.5760456597144819</v>
      </c>
      <c r="CF493">
        <f t="shared" si="588"/>
        <v>23.794091823716887</v>
      </c>
      <c r="CG493">
        <f t="shared" si="589"/>
        <v>19.759048560090136</v>
      </c>
      <c r="CH493">
        <f t="shared" si="590"/>
        <v>17.420702806967675</v>
      </c>
      <c r="CI493" s="79">
        <f t="shared" si="553"/>
        <v>2.5760456597144819</v>
      </c>
      <c r="CJ493">
        <f t="shared" si="591"/>
        <v>2</v>
      </c>
      <c r="CO493" s="50" t="s">
        <v>901</v>
      </c>
      <c r="CP493" s="51">
        <v>19</v>
      </c>
      <c r="CQ493" s="51">
        <v>8</v>
      </c>
      <c r="CR493">
        <f t="shared" si="592"/>
        <v>8.6771362296820946</v>
      </c>
      <c r="CS493">
        <f t="shared" si="593"/>
        <v>2.2606691487256594</v>
      </c>
      <c r="CT493">
        <f t="shared" si="594"/>
        <v>16.930587586300391</v>
      </c>
      <c r="CU493">
        <f t="shared" si="595"/>
        <v>19.759048560090136</v>
      </c>
      <c r="CV493">
        <f t="shared" si="596"/>
        <v>20.184328324276979</v>
      </c>
      <c r="CW493" s="79">
        <f t="shared" si="554"/>
        <v>2.2606691487256594</v>
      </c>
      <c r="CX493">
        <f t="shared" si="555"/>
        <v>2</v>
      </c>
      <c r="DC493" s="50" t="s">
        <v>901</v>
      </c>
      <c r="DD493" s="51">
        <v>19</v>
      </c>
      <c r="DE493" s="51">
        <v>8</v>
      </c>
      <c r="DF493">
        <f t="shared" si="597"/>
        <v>8.5859402215596976</v>
      </c>
      <c r="DG493">
        <f t="shared" si="598"/>
        <v>2.3308230398921745</v>
      </c>
      <c r="DH493">
        <f t="shared" si="599"/>
        <v>17.122011134831858</v>
      </c>
      <c r="DI493">
        <f t="shared" si="600"/>
        <v>23.336073454138184</v>
      </c>
      <c r="DJ493">
        <f t="shared" si="601"/>
        <v>20.249686073338278</v>
      </c>
      <c r="DK493" s="79">
        <f t="shared" si="556"/>
        <v>2.3308230398921745</v>
      </c>
      <c r="DL493">
        <f t="shared" si="557"/>
        <v>2</v>
      </c>
      <c r="DQ493" s="50" t="s">
        <v>901</v>
      </c>
      <c r="DR493" s="51">
        <v>19</v>
      </c>
      <c r="DS493" s="51">
        <v>8</v>
      </c>
      <c r="DT493">
        <f t="shared" si="602"/>
        <v>8.7260210480704057</v>
      </c>
      <c r="DU493">
        <f t="shared" si="603"/>
        <v>2.2412365996439085</v>
      </c>
      <c r="DV493">
        <f t="shared" si="604"/>
        <v>16.140679723970468</v>
      </c>
      <c r="DW493">
        <f t="shared" si="605"/>
        <v>23.289365020773655</v>
      </c>
      <c r="DX493">
        <f t="shared" si="606"/>
        <v>20.287502795539012</v>
      </c>
      <c r="DY493" s="79">
        <f t="shared" si="558"/>
        <v>2.2412365996439085</v>
      </c>
      <c r="DZ493">
        <f t="shared" si="559"/>
        <v>2</v>
      </c>
      <c r="EE493" s="50" t="s">
        <v>901</v>
      </c>
      <c r="EF493" s="51">
        <v>19</v>
      </c>
      <c r="EG493" s="51">
        <v>8</v>
      </c>
      <c r="EH493">
        <f t="shared" si="607"/>
        <v>8.6418030167432658</v>
      </c>
      <c r="EI493">
        <f t="shared" si="608"/>
        <v>2.2158932509930369</v>
      </c>
      <c r="EJ493">
        <f t="shared" si="609"/>
        <v>16.140679723970468</v>
      </c>
      <c r="EK493">
        <f t="shared" si="610"/>
        <v>23.289365020773655</v>
      </c>
      <c r="EL493">
        <f t="shared" si="611"/>
        <v>20.464502381955565</v>
      </c>
      <c r="EM493" s="79">
        <f t="shared" si="560"/>
        <v>2.2158932509930369</v>
      </c>
      <c r="EN493">
        <f t="shared" si="561"/>
        <v>2</v>
      </c>
      <c r="ES493" s="50" t="s">
        <v>901</v>
      </c>
      <c r="ET493" s="51">
        <v>19</v>
      </c>
      <c r="EU493" s="51">
        <v>8</v>
      </c>
      <c r="EV493">
        <f t="shared" si="612"/>
        <v>8.4807328959374608</v>
      </c>
      <c r="EW493">
        <f t="shared" si="613"/>
        <v>2.4151105917924438</v>
      </c>
      <c r="EX493">
        <f t="shared" si="614"/>
        <v>16.140679723970468</v>
      </c>
      <c r="EY493">
        <f t="shared" si="615"/>
        <v>23.289365020773655</v>
      </c>
      <c r="EZ493">
        <f t="shared" si="616"/>
        <v>20.464502381955565</v>
      </c>
      <c r="FA493" s="79">
        <f t="shared" si="562"/>
        <v>2.4151105917924438</v>
      </c>
      <c r="FB493">
        <f t="shared" si="618"/>
        <v>2</v>
      </c>
    </row>
    <row r="494" spans="1:158">
      <c r="A494" s="50" t="s">
        <v>1003</v>
      </c>
      <c r="B494" s="51">
        <v>19</v>
      </c>
      <c r="C494" s="51">
        <v>5</v>
      </c>
      <c r="H494" s="1">
        <v>493</v>
      </c>
      <c r="I494" s="50" t="s">
        <v>717</v>
      </c>
      <c r="J494" s="53">
        <v>11</v>
      </c>
      <c r="K494" s="53">
        <v>7</v>
      </c>
      <c r="L494">
        <f t="shared" si="542"/>
        <v>8.9442719099991592</v>
      </c>
      <c r="M494">
        <f t="shared" si="543"/>
        <v>8.2462112512353212</v>
      </c>
      <c r="N494">
        <f t="shared" si="544"/>
        <v>19.235384061671343</v>
      </c>
      <c r="O494">
        <f t="shared" si="545"/>
        <v>19.723082923316021</v>
      </c>
      <c r="P494">
        <f t="shared" si="546"/>
        <v>7.0710678118654755</v>
      </c>
      <c r="Q494" s="79">
        <f t="shared" si="547"/>
        <v>7.0710678118654755</v>
      </c>
      <c r="R494">
        <f t="shared" si="548"/>
        <v>5</v>
      </c>
      <c r="W494" s="50" t="s">
        <v>907</v>
      </c>
      <c r="X494" s="51">
        <v>32</v>
      </c>
      <c r="Y494" s="51">
        <v>8</v>
      </c>
      <c r="Z494">
        <f t="shared" si="563"/>
        <v>28.957080308622274</v>
      </c>
      <c r="AA494">
        <f t="shared" si="564"/>
        <v>10.32618916417292</v>
      </c>
      <c r="AB494">
        <f t="shared" si="565"/>
        <v>33.202309259016666</v>
      </c>
      <c r="AC494">
        <f t="shared" si="566"/>
        <v>33.811980125393426</v>
      </c>
      <c r="AD494">
        <f t="shared" si="567"/>
        <v>18.977590085683257</v>
      </c>
      <c r="AE494" s="79">
        <f t="shared" si="549"/>
        <v>10.32618916417292</v>
      </c>
      <c r="AF494">
        <v>2</v>
      </c>
      <c r="AK494" s="50" t="s">
        <v>907</v>
      </c>
      <c r="AL494" s="51">
        <v>32</v>
      </c>
      <c r="AM494" s="51">
        <v>8</v>
      </c>
      <c r="AN494">
        <f t="shared" si="568"/>
        <v>24.431508276039519</v>
      </c>
      <c r="AO494">
        <f t="shared" si="569"/>
        <v>11.146003144619684</v>
      </c>
      <c r="AP494">
        <f t="shared" si="570"/>
        <v>33.52346291488567</v>
      </c>
      <c r="AQ494">
        <f t="shared" si="571"/>
        <v>33.001683458437221</v>
      </c>
      <c r="AR494">
        <f t="shared" si="572"/>
        <v>18.806129613631001</v>
      </c>
      <c r="AS494" s="79">
        <f t="shared" si="550"/>
        <v>11.146003144619684</v>
      </c>
      <c r="AT494">
        <v>2</v>
      </c>
      <c r="AY494" s="50" t="s">
        <v>907</v>
      </c>
      <c r="AZ494" s="51">
        <v>32</v>
      </c>
      <c r="BA494" s="51">
        <v>8</v>
      </c>
      <c r="BB494">
        <f t="shared" si="574"/>
        <v>18.400325917739732</v>
      </c>
      <c r="BC494">
        <f t="shared" si="575"/>
        <v>11.416970802199584</v>
      </c>
      <c r="BD494">
        <f t="shared" si="576"/>
        <v>33.7918213223506</v>
      </c>
      <c r="BE494">
        <f t="shared" si="577"/>
        <v>33.001683458437221</v>
      </c>
      <c r="BF494">
        <f t="shared" si="578"/>
        <v>17.599991961265712</v>
      </c>
      <c r="BG494" s="79">
        <f t="shared" si="551"/>
        <v>11.416970802199584</v>
      </c>
      <c r="BH494">
        <v>2</v>
      </c>
      <c r="BM494" s="50" t="s">
        <v>907</v>
      </c>
      <c r="BN494" s="51">
        <v>32</v>
      </c>
      <c r="BO494" s="51">
        <v>8</v>
      </c>
      <c r="BP494">
        <f t="shared" si="580"/>
        <v>20.50084142025408</v>
      </c>
      <c r="BQ494">
        <f t="shared" si="581"/>
        <v>10.707276427083432</v>
      </c>
      <c r="BR494">
        <f t="shared" si="582"/>
        <v>33.748367051577347</v>
      </c>
      <c r="BS494">
        <f t="shared" si="583"/>
        <v>31.686274631139586</v>
      </c>
      <c r="BT494">
        <f t="shared" si="584"/>
        <v>18.637165826106347</v>
      </c>
      <c r="BU494" s="79">
        <f t="shared" si="552"/>
        <v>10.707276427083432</v>
      </c>
      <c r="BV494">
        <v>2</v>
      </c>
      <c r="CA494" s="50" t="s">
        <v>907</v>
      </c>
      <c r="CB494" s="51">
        <v>32</v>
      </c>
      <c r="CC494" s="51">
        <v>8</v>
      </c>
      <c r="CD494">
        <f t="shared" si="586"/>
        <v>21.583046210400955</v>
      </c>
      <c r="CE494">
        <f t="shared" si="587"/>
        <v>11.962237694550877</v>
      </c>
      <c r="CF494">
        <f t="shared" si="588"/>
        <v>33.919921942119366</v>
      </c>
      <c r="CG494">
        <f t="shared" si="589"/>
        <v>31.686274631139586</v>
      </c>
      <c r="CH494">
        <f t="shared" si="590"/>
        <v>18.864190886139042</v>
      </c>
      <c r="CI494" s="79">
        <f t="shared" si="553"/>
        <v>11.962237694550877</v>
      </c>
      <c r="CJ494">
        <v>2</v>
      </c>
      <c r="CO494" s="50" t="s">
        <v>907</v>
      </c>
      <c r="CP494" s="51">
        <v>32</v>
      </c>
      <c r="CQ494" s="51">
        <v>8</v>
      </c>
      <c r="CR494">
        <f t="shared" si="592"/>
        <v>21.021732716606916</v>
      </c>
      <c r="CS494">
        <f t="shared" si="593"/>
        <v>12.794945291012386</v>
      </c>
      <c r="CT494">
        <f t="shared" si="594"/>
        <v>29.376489398146077</v>
      </c>
      <c r="CU494">
        <f t="shared" si="595"/>
        <v>31.686274631139586</v>
      </c>
      <c r="CV494">
        <f t="shared" si="596"/>
        <v>19.420473050423098</v>
      </c>
      <c r="CW494" s="79">
        <f t="shared" si="554"/>
        <v>12.794945291012386</v>
      </c>
      <c r="CX494">
        <v>2</v>
      </c>
      <c r="DC494" s="50" t="s">
        <v>907</v>
      </c>
      <c r="DD494" s="51">
        <v>32</v>
      </c>
      <c r="DE494" s="51">
        <v>8</v>
      </c>
      <c r="DF494">
        <f t="shared" si="597"/>
        <v>20.735505005381388</v>
      </c>
      <c r="DG494">
        <f t="shared" si="598"/>
        <v>12.62492419554637</v>
      </c>
      <c r="DH494">
        <f t="shared" si="599"/>
        <v>30.007482060034729</v>
      </c>
      <c r="DI494">
        <f t="shared" si="600"/>
        <v>33.561225088142017</v>
      </c>
      <c r="DJ494">
        <f t="shared" si="601"/>
        <v>19.525762300836046</v>
      </c>
      <c r="DK494" s="79">
        <f t="shared" si="556"/>
        <v>12.62492419554637</v>
      </c>
      <c r="DL494">
        <v>2</v>
      </c>
      <c r="DQ494" s="50" t="s">
        <v>907</v>
      </c>
      <c r="DR494" s="51">
        <v>32</v>
      </c>
      <c r="DS494" s="51">
        <v>8</v>
      </c>
      <c r="DT494">
        <f t="shared" si="602"/>
        <v>20.580706053276398</v>
      </c>
      <c r="DU494">
        <f t="shared" si="603"/>
        <v>13.55968101820922</v>
      </c>
      <c r="DV494">
        <f t="shared" si="604"/>
        <v>28.971210982004038</v>
      </c>
      <c r="DW494">
        <f t="shared" si="605"/>
        <v>33.48966688957708</v>
      </c>
      <c r="DX494">
        <f t="shared" si="606"/>
        <v>19.479494195666458</v>
      </c>
      <c r="DY494" s="79">
        <f t="shared" si="558"/>
        <v>13.55968101820922</v>
      </c>
      <c r="DZ494">
        <v>2</v>
      </c>
      <c r="EE494" s="50" t="s">
        <v>907</v>
      </c>
      <c r="EF494" s="51">
        <v>32</v>
      </c>
      <c r="EG494" s="51">
        <v>8</v>
      </c>
      <c r="EH494">
        <f t="shared" si="607"/>
        <v>20.629304529726472</v>
      </c>
      <c r="EI494">
        <f t="shared" si="608"/>
        <v>12.868915185041685</v>
      </c>
      <c r="EJ494">
        <f t="shared" si="609"/>
        <v>28.971210982004038</v>
      </c>
      <c r="EK494">
        <f t="shared" si="610"/>
        <v>33.48966688957708</v>
      </c>
      <c r="EL494">
        <f t="shared" si="611"/>
        <v>19.565169507598576</v>
      </c>
      <c r="EM494" s="79">
        <f t="shared" si="560"/>
        <v>12.868915185041685</v>
      </c>
      <c r="EN494">
        <v>2</v>
      </c>
      <c r="ES494" s="50" t="s">
        <v>907</v>
      </c>
      <c r="ET494" s="51">
        <v>32</v>
      </c>
      <c r="EU494" s="51">
        <v>8</v>
      </c>
      <c r="EV494">
        <f t="shared" si="612"/>
        <v>20.49885765578745</v>
      </c>
      <c r="EW494">
        <f t="shared" si="613"/>
        <v>12.682484673382737</v>
      </c>
      <c r="EX494">
        <f t="shared" si="614"/>
        <v>28.971210982004038</v>
      </c>
      <c r="EY494">
        <f t="shared" si="615"/>
        <v>33.48966688957708</v>
      </c>
      <c r="EZ494">
        <f t="shared" si="616"/>
        <v>19.565169507598576</v>
      </c>
      <c r="FA494" s="79">
        <f t="shared" si="562"/>
        <v>12.682484673382737</v>
      </c>
      <c r="FB494">
        <v>2</v>
      </c>
    </row>
    <row r="495" spans="1:158">
      <c r="A495" s="50" t="s">
        <v>1004</v>
      </c>
      <c r="B495" s="51">
        <v>23</v>
      </c>
      <c r="C495" s="51">
        <v>27</v>
      </c>
      <c r="H495" s="1">
        <v>494</v>
      </c>
      <c r="I495" s="50" t="s">
        <v>872</v>
      </c>
      <c r="J495" s="51">
        <v>28</v>
      </c>
      <c r="K495" s="51">
        <v>35</v>
      </c>
      <c r="L495">
        <f t="shared" si="542"/>
        <v>40.607881008493905</v>
      </c>
      <c r="M495">
        <f t="shared" si="543"/>
        <v>31.32091952673165</v>
      </c>
      <c r="N495">
        <f t="shared" si="544"/>
        <v>28.231188426986208</v>
      </c>
      <c r="O495">
        <f t="shared" si="545"/>
        <v>29.154759474226502</v>
      </c>
      <c r="P495">
        <f t="shared" si="546"/>
        <v>27.658633371878661</v>
      </c>
      <c r="Q495" s="79">
        <f t="shared" si="547"/>
        <v>27.658633371878661</v>
      </c>
      <c r="R495">
        <f t="shared" si="548"/>
        <v>5</v>
      </c>
      <c r="W495" s="50" t="s">
        <v>910</v>
      </c>
      <c r="X495" s="51">
        <v>19</v>
      </c>
      <c r="Y495" s="51">
        <v>5</v>
      </c>
      <c r="Z495">
        <f t="shared" si="563"/>
        <v>15.722992717673057</v>
      </c>
      <c r="AA495">
        <f t="shared" si="564"/>
        <v>3.5992369925141432</v>
      </c>
      <c r="AB495">
        <f t="shared" si="565"/>
        <v>25.635279082884665</v>
      </c>
      <c r="AC495">
        <f t="shared" si="566"/>
        <v>24.418230894149559</v>
      </c>
      <c r="AD495">
        <f t="shared" si="567"/>
        <v>12.639029998634285</v>
      </c>
      <c r="AE495" s="79">
        <f t="shared" si="549"/>
        <v>3.5992369925141432</v>
      </c>
      <c r="AF495">
        <v>2</v>
      </c>
      <c r="AK495" s="50" t="s">
        <v>910</v>
      </c>
      <c r="AL495" s="51">
        <v>19</v>
      </c>
      <c r="AM495" s="51">
        <v>5</v>
      </c>
      <c r="AN495">
        <f t="shared" si="568"/>
        <v>11.338349576291401</v>
      </c>
      <c r="AO495">
        <f t="shared" si="569"/>
        <v>2.5959840754272436</v>
      </c>
      <c r="AP495">
        <f t="shared" si="570"/>
        <v>25.951449636151633</v>
      </c>
      <c r="AQ495">
        <f t="shared" si="571"/>
        <v>23.589074683693909</v>
      </c>
      <c r="AR495">
        <f t="shared" si="572"/>
        <v>13.2947550193559</v>
      </c>
      <c r="AS495" s="79">
        <f t="shared" si="550"/>
        <v>2.5959840754272436</v>
      </c>
      <c r="AT495">
        <f t="shared" si="573"/>
        <v>2</v>
      </c>
      <c r="AY495" s="50" t="s">
        <v>910</v>
      </c>
      <c r="AZ495" s="51">
        <v>19</v>
      </c>
      <c r="BA495" s="51">
        <v>5</v>
      </c>
      <c r="BB495">
        <f t="shared" si="574"/>
        <v>5.4416488298166215</v>
      </c>
      <c r="BC495">
        <f t="shared" si="575"/>
        <v>3.3187179573259575</v>
      </c>
      <c r="BD495">
        <f t="shared" si="576"/>
        <v>26.048152255192093</v>
      </c>
      <c r="BE495">
        <f t="shared" si="577"/>
        <v>23.589074683693909</v>
      </c>
      <c r="BF495">
        <f t="shared" si="578"/>
        <v>13.017450828661408</v>
      </c>
      <c r="BG495" s="79">
        <f t="shared" si="551"/>
        <v>3.3187179573259575</v>
      </c>
      <c r="BH495">
        <f t="shared" si="579"/>
        <v>2</v>
      </c>
      <c r="BM495" s="50" t="s">
        <v>910</v>
      </c>
      <c r="BN495" s="51">
        <v>19</v>
      </c>
      <c r="BO495" s="51">
        <v>5</v>
      </c>
      <c r="BP495">
        <f t="shared" si="580"/>
        <v>8.6956653609948287</v>
      </c>
      <c r="BQ495">
        <f t="shared" si="581"/>
        <v>2.8757309891532974</v>
      </c>
      <c r="BR495">
        <f t="shared" si="582"/>
        <v>25.980708659387862</v>
      </c>
      <c r="BS495">
        <f t="shared" si="583"/>
        <v>21.420084033448607</v>
      </c>
      <c r="BT495">
        <f t="shared" si="584"/>
        <v>17.234421044229663</v>
      </c>
      <c r="BU495" s="79">
        <f t="shared" si="552"/>
        <v>2.8757309891532974</v>
      </c>
      <c r="BV495">
        <f t="shared" si="585"/>
        <v>2</v>
      </c>
      <c r="CA495" s="50" t="s">
        <v>910</v>
      </c>
      <c r="CB495" s="51">
        <v>19</v>
      </c>
      <c r="CC495" s="51">
        <v>5</v>
      </c>
      <c r="CD495">
        <f t="shared" si="586"/>
        <v>10.516548641084825</v>
      </c>
      <c r="CE495">
        <f t="shared" si="587"/>
        <v>1.45827887557004</v>
      </c>
      <c r="CF495">
        <f t="shared" si="588"/>
        <v>26.095055262931918</v>
      </c>
      <c r="CG495">
        <f t="shared" si="589"/>
        <v>21.420084033448607</v>
      </c>
      <c r="CH495">
        <f t="shared" si="590"/>
        <v>20.334229424020261</v>
      </c>
      <c r="CI495" s="79">
        <f t="shared" si="553"/>
        <v>1.45827887557004</v>
      </c>
      <c r="CJ495">
        <f t="shared" ref="CJ495:CJ523" si="620">IF(AND(CD495&lt;CE495,CD495&lt;CF495,CD495&lt;CG495,CD495&lt;CH495),1,IF(AND(CE495&lt;BP495,CD495&lt;CF495,CD495&lt;CG495,CD495&lt;CH495),2,IF(AND(CF495&lt;CD495,CF495&lt;CE495,CF495&lt;CG495,CF495&lt;CH495),3,IF(AND(CG495&lt;CD495,CG495&lt;CE495,CG495&lt;CF495,CG495&lt;CH495),4,IF(AND(CH495&lt;CD495,CH495&lt;CE495,CH495&lt;CF495,CH495&lt;CG495),5)))))</f>
        <v>2</v>
      </c>
      <c r="CO495" s="50" t="s">
        <v>910</v>
      </c>
      <c r="CP495" s="51">
        <v>19</v>
      </c>
      <c r="CQ495" s="51">
        <v>5</v>
      </c>
      <c r="CR495">
        <f t="shared" si="592"/>
        <v>10.4597952966806</v>
      </c>
      <c r="CS495">
        <f t="shared" si="593"/>
        <v>0.87213817712562003</v>
      </c>
      <c r="CT495">
        <f t="shared" si="594"/>
        <v>18.279969803514142</v>
      </c>
      <c r="CU495">
        <f t="shared" si="595"/>
        <v>21.420084033448607</v>
      </c>
      <c r="CV495">
        <f t="shared" si="596"/>
        <v>22.987920591088919</v>
      </c>
      <c r="CW495" s="79">
        <f t="shared" si="554"/>
        <v>0.87213817712562003</v>
      </c>
      <c r="CX495">
        <f t="shared" ref="CX495:CX523" si="621">IF(AND(CR495&lt;CS495,CR495&lt;CT495,CR495&lt;CU495,CR495&lt;CV495),1,IF(AND(CS495&lt;CD495,CR495&lt;CT495,CR495&lt;CU495,CR495&lt;CV495),2,IF(AND(CT495&lt;CR495,CT495&lt;CS495,CT495&lt;CU495,CT495&lt;CV495),3,IF(AND(CU495&lt;CR495,CU495&lt;CS495,CU495&lt;CT495,CU495&lt;CV495),4,IF(AND(CV495&lt;CR495,CV495&lt;CS495,CV495&lt;CT495,CV495&lt;CU495),5)))))</f>
        <v>2</v>
      </c>
      <c r="DC495" s="50" t="s">
        <v>910</v>
      </c>
      <c r="DD495" s="51">
        <v>19</v>
      </c>
      <c r="DE495" s="51">
        <v>5</v>
      </c>
      <c r="DF495">
        <f t="shared" si="597"/>
        <v>10.524625988993462</v>
      </c>
      <c r="DG495">
        <f t="shared" si="598"/>
        <v>0.94104528758832662</v>
      </c>
      <c r="DH495">
        <f t="shared" si="599"/>
        <v>16.857142856999999</v>
      </c>
      <c r="DI495">
        <f t="shared" si="600"/>
        <v>25.61622300295133</v>
      </c>
      <c r="DJ495">
        <f t="shared" si="601"/>
        <v>23.057491557165324</v>
      </c>
      <c r="DK495" s="79">
        <f t="shared" si="556"/>
        <v>0.94104528758832662</v>
      </c>
      <c r="DL495">
        <f t="shared" ref="DL495:DL523" si="622">IF(AND(DF495&lt;DG495,DF495&lt;DH495,DF495&lt;DI495,DF495&lt;DJ495),1,IF(AND(DG495&lt;CR495,DF495&lt;DH495,DF495&lt;DI495,DF495&lt;DJ495),2,IF(AND(DH495&lt;DF495,DH495&lt;DG495,DH495&lt;DI495,DH495&lt;DJ495),3,IF(AND(DI495&lt;DF495,DI495&lt;DG495,DI495&lt;DH495,DI495&lt;DJ495),4,IF(AND(DJ495&lt;DF495,DJ495&lt;DG495,DJ495&lt;DH495,DJ495&lt;DI495),5)))))</f>
        <v>2</v>
      </c>
      <c r="DQ495" s="50" t="s">
        <v>910</v>
      </c>
      <c r="DR495" s="51">
        <v>19</v>
      </c>
      <c r="DS495" s="51">
        <v>5</v>
      </c>
      <c r="DT495">
        <f t="shared" si="602"/>
        <v>10.838952573536233</v>
      </c>
      <c r="DU495">
        <f t="shared" si="603"/>
        <v>0.87687183076170849</v>
      </c>
      <c r="DV495">
        <f t="shared" si="604"/>
        <v>15.769096330982045</v>
      </c>
      <c r="DW495">
        <f t="shared" si="605"/>
        <v>25.577146858686866</v>
      </c>
      <c r="DX495">
        <f t="shared" si="606"/>
        <v>23.08919815755851</v>
      </c>
      <c r="DY495" s="79">
        <f t="shared" si="558"/>
        <v>0.87687183076170849</v>
      </c>
      <c r="DZ495">
        <f t="shared" ref="DZ495:DZ523" si="623">IF(AND(DT495&lt;DU495,DT495&lt;DV495,DT495&lt;DW495,DT495&lt;DX495),1,IF(AND(DU495&lt;DF495,DT495&lt;DV495,DT495&lt;DW495,DT495&lt;DX495),2,IF(AND(DV495&lt;DT495,DV495&lt;DU495,DV495&lt;DW495,DV495&lt;DX495),3,IF(AND(DW495&lt;DT495,DW495&lt;DU495,DW495&lt;DV495,DW495&lt;DX495),4,IF(AND(DX495&lt;DT495,DX495&lt;DU495,DX495&lt;DV495,DX495&lt;DW495),5)))))</f>
        <v>2</v>
      </c>
      <c r="EE495" s="50" t="s">
        <v>910</v>
      </c>
      <c r="EF495" s="51">
        <v>19</v>
      </c>
      <c r="EG495" s="51">
        <v>5</v>
      </c>
      <c r="EH495">
        <f t="shared" si="607"/>
        <v>10.682804772165081</v>
      </c>
      <c r="EI495">
        <f t="shared" si="608"/>
        <v>0.86807626150960249</v>
      </c>
      <c r="EJ495">
        <f t="shared" si="609"/>
        <v>15.769096330982045</v>
      </c>
      <c r="EK495">
        <f t="shared" si="610"/>
        <v>25.577146858686866</v>
      </c>
      <c r="EL495">
        <f t="shared" si="611"/>
        <v>23.261632574285603</v>
      </c>
      <c r="EM495" s="79">
        <f t="shared" si="560"/>
        <v>0.86807626150960249</v>
      </c>
      <c r="EN495">
        <f t="shared" ref="EN495:EN523" si="624">IF(AND(EH495&lt;EI495,EH495&lt;EJ495,EH495&lt;EK495,EH495&lt;EL495),1,IF(AND(EI495&lt;DT495,EH495&lt;EJ495,EH495&lt;EK495,EH495&lt;EL495),2,IF(AND(EJ495&lt;EH495,EJ495&lt;EI495,EJ495&lt;EK495,EJ495&lt;EL495),3,IF(AND(EK495&lt;EH495,EK495&lt;EI495,EK495&lt;EJ495,EK495&lt;EL495),4,IF(AND(EL495&lt;EH495,EL495&lt;EI495,EL495&lt;EJ495,EL495&lt;EK495),5)))))</f>
        <v>2</v>
      </c>
      <c r="ES495" s="50" t="s">
        <v>910</v>
      </c>
      <c r="ET495" s="51">
        <v>19</v>
      </c>
      <c r="EU495" s="51">
        <v>5</v>
      </c>
      <c r="EV495">
        <f t="shared" si="612"/>
        <v>10.514098220591046</v>
      </c>
      <c r="EW495">
        <f t="shared" si="613"/>
        <v>0.84034331709608312</v>
      </c>
      <c r="EX495">
        <f t="shared" si="614"/>
        <v>15.769096330982045</v>
      </c>
      <c r="EY495">
        <f t="shared" si="615"/>
        <v>25.577146858686866</v>
      </c>
      <c r="EZ495">
        <f t="shared" si="616"/>
        <v>23.261632574285603</v>
      </c>
      <c r="FA495" s="79">
        <f t="shared" si="562"/>
        <v>0.84034331709608312</v>
      </c>
      <c r="FB495">
        <f t="shared" ref="FB495:FB503" si="625">IF(AND(EV495&lt;EW495,EV495&lt;EX495,EV495&lt;EY495,EV495&lt;EZ495),1,IF(AND(EW495&lt;EH495,EV495&lt;EX495,EV495&lt;EY495,EV495&lt;EZ495),2,IF(AND(EX495&lt;EV495,EX495&lt;EW495,EX495&lt;EY495,EX495&lt;EZ495),3,IF(AND(EY495&lt;EV495,EY495&lt;EW495,EY495&lt;EX495,EY495&lt;EZ495),4,IF(AND(EZ495&lt;EV495,EZ495&lt;EW495,EZ495&lt;EX495,EZ495&lt;EY495),5)))))</f>
        <v>2</v>
      </c>
    </row>
    <row r="496" spans="1:158">
      <c r="A496" s="50" t="s">
        <v>1005</v>
      </c>
      <c r="B496" s="93">
        <v>14</v>
      </c>
      <c r="C496" s="93">
        <v>10</v>
      </c>
      <c r="H496" s="1">
        <v>495</v>
      </c>
      <c r="I496" s="50" t="s">
        <v>974</v>
      </c>
      <c r="J496" s="51">
        <v>19</v>
      </c>
      <c r="K496" s="51">
        <v>8</v>
      </c>
      <c r="L496">
        <f t="shared" si="542"/>
        <v>16.763054614240211</v>
      </c>
      <c r="M496">
        <f t="shared" si="543"/>
        <v>3</v>
      </c>
      <c r="N496">
        <f t="shared" si="544"/>
        <v>23.345235059857504</v>
      </c>
      <c r="O496">
        <f t="shared" si="545"/>
        <v>24.083189157584592</v>
      </c>
      <c r="P496">
        <f t="shared" si="546"/>
        <v>10.816653826391969</v>
      </c>
      <c r="Q496" s="79">
        <f t="shared" si="547"/>
        <v>3</v>
      </c>
      <c r="R496">
        <f t="shared" si="548"/>
        <v>2</v>
      </c>
      <c r="W496" s="50" t="s">
        <v>914</v>
      </c>
      <c r="X496" s="51">
        <v>35</v>
      </c>
      <c r="Y496" s="51">
        <v>16</v>
      </c>
      <c r="Z496">
        <f t="shared" si="563"/>
        <v>33.842465926702211</v>
      </c>
      <c r="AA496">
        <f t="shared" si="564"/>
        <v>15.850924398604715</v>
      </c>
      <c r="AB496">
        <f t="shared" si="565"/>
        <v>32.556250847193446</v>
      </c>
      <c r="AC496">
        <f t="shared" si="566"/>
        <v>34.44198019858905</v>
      </c>
      <c r="AD496">
        <f t="shared" si="567"/>
        <v>19.684569052777277</v>
      </c>
      <c r="AE496" s="79">
        <f t="shared" si="549"/>
        <v>15.850924398604715</v>
      </c>
      <c r="AF496">
        <v>2</v>
      </c>
      <c r="AK496" s="50" t="s">
        <v>914</v>
      </c>
      <c r="AL496" s="51">
        <v>35</v>
      </c>
      <c r="AM496" s="51">
        <v>16</v>
      </c>
      <c r="AN496">
        <f t="shared" si="568"/>
        <v>29.210619623181355</v>
      </c>
      <c r="AO496">
        <f t="shared" si="569"/>
        <v>16.846946102480175</v>
      </c>
      <c r="AP496">
        <f t="shared" si="570"/>
        <v>32.854531908607598</v>
      </c>
      <c r="AQ496">
        <f t="shared" si="571"/>
        <v>33.706247359931496</v>
      </c>
      <c r="AR496">
        <f t="shared" si="572"/>
        <v>19.051435057881832</v>
      </c>
      <c r="AS496" s="79">
        <f t="shared" si="550"/>
        <v>16.846946102480175</v>
      </c>
      <c r="AT496">
        <v>2</v>
      </c>
      <c r="AY496" s="50" t="s">
        <v>914</v>
      </c>
      <c r="AZ496" s="51">
        <v>35</v>
      </c>
      <c r="BA496" s="51">
        <v>16</v>
      </c>
      <c r="BB496">
        <f t="shared" si="574"/>
        <v>23.461742258217836</v>
      </c>
      <c r="BC496">
        <f t="shared" si="575"/>
        <v>16.528174601155381</v>
      </c>
      <c r="BD496">
        <f t="shared" si="576"/>
        <v>33.221214502387916</v>
      </c>
      <c r="BE496">
        <f t="shared" si="577"/>
        <v>33.706247359931496</v>
      </c>
      <c r="BF496">
        <f t="shared" si="578"/>
        <v>17.638890234269773</v>
      </c>
      <c r="BG496" s="79">
        <f t="shared" si="551"/>
        <v>16.528174601155381</v>
      </c>
      <c r="BH496">
        <v>2</v>
      </c>
      <c r="BM496" s="50" t="s">
        <v>914</v>
      </c>
      <c r="BN496" s="51">
        <v>35</v>
      </c>
      <c r="BO496" s="51">
        <v>16</v>
      </c>
      <c r="BP496">
        <f t="shared" si="580"/>
        <v>24.333504687701797</v>
      </c>
      <c r="BQ496">
        <f t="shared" si="581"/>
        <v>16.540878322809117</v>
      </c>
      <c r="BR496">
        <f t="shared" si="582"/>
        <v>33.198035816475517</v>
      </c>
      <c r="BS496">
        <f t="shared" si="583"/>
        <v>33.154486875836277</v>
      </c>
      <c r="BT496">
        <f t="shared" si="584"/>
        <v>16.290056108859364</v>
      </c>
      <c r="BU496" s="79">
        <f t="shared" si="552"/>
        <v>16.290056108859364</v>
      </c>
      <c r="BV496">
        <f t="shared" si="585"/>
        <v>5</v>
      </c>
      <c r="CA496" s="50" t="s">
        <v>914</v>
      </c>
      <c r="CB496" s="51">
        <v>35</v>
      </c>
      <c r="CC496" s="51">
        <v>16</v>
      </c>
      <c r="CD496">
        <f t="shared" si="586"/>
        <v>24.727282568456708</v>
      </c>
      <c r="CE496">
        <f t="shared" si="587"/>
        <v>17.961371159043896</v>
      </c>
      <c r="CF496">
        <f t="shared" si="588"/>
        <v>33.396230789768339</v>
      </c>
      <c r="CG496">
        <f t="shared" si="589"/>
        <v>33.154486875836277</v>
      </c>
      <c r="CH496">
        <f t="shared" si="590"/>
        <v>14.512453996781227</v>
      </c>
      <c r="CI496" s="79">
        <f t="shared" si="553"/>
        <v>14.512453996781227</v>
      </c>
      <c r="CJ496">
        <f t="shared" si="620"/>
        <v>5</v>
      </c>
      <c r="CO496" s="50" t="s">
        <v>914</v>
      </c>
      <c r="CP496" s="51">
        <v>35</v>
      </c>
      <c r="CQ496" s="51">
        <v>16</v>
      </c>
      <c r="CR496">
        <f t="shared" si="592"/>
        <v>23.907021091479834</v>
      </c>
      <c r="CS496">
        <f t="shared" si="593"/>
        <v>18.652362450906857</v>
      </c>
      <c r="CT496">
        <f t="shared" si="594"/>
        <v>31.706121323198602</v>
      </c>
      <c r="CU496">
        <f t="shared" si="595"/>
        <v>33.154486875836277</v>
      </c>
      <c r="CV496">
        <f t="shared" si="596"/>
        <v>13.542788114055755</v>
      </c>
      <c r="CW496" s="79">
        <f t="shared" si="554"/>
        <v>13.542788114055755</v>
      </c>
      <c r="CX496">
        <f t="shared" si="621"/>
        <v>5</v>
      </c>
      <c r="DC496" s="50" t="s">
        <v>914</v>
      </c>
      <c r="DD496" s="51">
        <v>35</v>
      </c>
      <c r="DE496" s="51">
        <v>16</v>
      </c>
      <c r="DF496">
        <f t="shared" si="597"/>
        <v>23.438700698805739</v>
      </c>
      <c r="DG496">
        <f t="shared" si="598"/>
        <v>18.521414605890453</v>
      </c>
      <c r="DH496">
        <f t="shared" si="599"/>
        <v>34.649557525678539</v>
      </c>
      <c r="DI496">
        <f t="shared" si="600"/>
        <v>33.150627096586462</v>
      </c>
      <c r="DJ496">
        <f t="shared" si="601"/>
        <v>13.650965216743836</v>
      </c>
      <c r="DK496" s="79">
        <f t="shared" si="556"/>
        <v>13.650965216743836</v>
      </c>
      <c r="DL496">
        <f t="shared" si="622"/>
        <v>5</v>
      </c>
      <c r="DQ496" s="50" t="s">
        <v>914</v>
      </c>
      <c r="DR496" s="51">
        <v>35</v>
      </c>
      <c r="DS496" s="51">
        <v>16</v>
      </c>
      <c r="DT496">
        <f t="shared" si="602"/>
        <v>23.010893972450695</v>
      </c>
      <c r="DU496">
        <f t="shared" si="603"/>
        <v>19.299760840579953</v>
      </c>
      <c r="DV496">
        <f t="shared" si="604"/>
        <v>33.771608518869684</v>
      </c>
      <c r="DW496">
        <f t="shared" si="605"/>
        <v>33.06188743309788</v>
      </c>
      <c r="DX496">
        <f t="shared" si="606"/>
        <v>13.563190188115893</v>
      </c>
      <c r="DY496" s="79">
        <f t="shared" si="558"/>
        <v>13.563190188115893</v>
      </c>
      <c r="DZ496">
        <f t="shared" si="623"/>
        <v>5</v>
      </c>
      <c r="EE496" s="50" t="s">
        <v>914</v>
      </c>
      <c r="EF496" s="51">
        <v>35</v>
      </c>
      <c r="EG496" s="51">
        <v>16</v>
      </c>
      <c r="EH496">
        <f t="shared" si="607"/>
        <v>23.181129011767162</v>
      </c>
      <c r="EI496">
        <f t="shared" si="608"/>
        <v>18.702343508870658</v>
      </c>
      <c r="EJ496">
        <f t="shared" si="609"/>
        <v>33.771608518869684</v>
      </c>
      <c r="EK496">
        <f t="shared" si="610"/>
        <v>33.06188743309788</v>
      </c>
      <c r="EL496">
        <f t="shared" si="611"/>
        <v>13.576977553972206</v>
      </c>
      <c r="EM496" s="79">
        <f t="shared" si="560"/>
        <v>13.576977553972206</v>
      </c>
      <c r="EN496">
        <f t="shared" si="624"/>
        <v>5</v>
      </c>
      <c r="ES496" s="50" t="s">
        <v>914</v>
      </c>
      <c r="ET496" s="51">
        <v>35</v>
      </c>
      <c r="EU496" s="51">
        <v>16</v>
      </c>
      <c r="EV496">
        <f t="shared" si="612"/>
        <v>23.099344888810933</v>
      </c>
      <c r="EW496">
        <f t="shared" si="613"/>
        <v>18.608827353989504</v>
      </c>
      <c r="EX496">
        <f t="shared" si="614"/>
        <v>33.771608518869684</v>
      </c>
      <c r="EY496">
        <f t="shared" si="615"/>
        <v>33.06188743309788</v>
      </c>
      <c r="EZ496">
        <f t="shared" si="616"/>
        <v>13.576977553972206</v>
      </c>
      <c r="FA496" s="79">
        <f t="shared" si="562"/>
        <v>13.576977553972206</v>
      </c>
      <c r="FB496">
        <f t="shared" si="625"/>
        <v>5</v>
      </c>
    </row>
    <row r="497" spans="1:158">
      <c r="A497" s="50" t="s">
        <v>1006</v>
      </c>
      <c r="B497" s="90">
        <v>1</v>
      </c>
      <c r="C497" s="90">
        <v>24</v>
      </c>
      <c r="D497" s="94" t="s">
        <v>1276</v>
      </c>
      <c r="H497" s="1">
        <v>496</v>
      </c>
      <c r="I497" s="50" t="s">
        <v>224</v>
      </c>
      <c r="J497" s="51">
        <v>2</v>
      </c>
      <c r="K497" s="51">
        <v>21</v>
      </c>
      <c r="L497">
        <f t="shared" si="542"/>
        <v>18.027756377319946</v>
      </c>
      <c r="M497">
        <f t="shared" si="543"/>
        <v>23.345235059857504</v>
      </c>
      <c r="N497">
        <f t="shared" si="544"/>
        <v>3</v>
      </c>
      <c r="O497">
        <f t="shared" si="545"/>
        <v>3.1622776601683795</v>
      </c>
      <c r="P497">
        <f t="shared" si="546"/>
        <v>10.63014581273465</v>
      </c>
      <c r="Q497" s="79">
        <f t="shared" si="547"/>
        <v>3</v>
      </c>
      <c r="R497">
        <f t="shared" si="548"/>
        <v>3</v>
      </c>
      <c r="W497" s="50" t="s">
        <v>916</v>
      </c>
      <c r="X497" s="51">
        <v>19</v>
      </c>
      <c r="Y497" s="51">
        <v>8</v>
      </c>
      <c r="Z497">
        <f t="shared" si="563"/>
        <v>16.165163160327211</v>
      </c>
      <c r="AA497">
        <f t="shared" si="564"/>
        <v>2.7603209585630175</v>
      </c>
      <c r="AB497">
        <f t="shared" si="565"/>
        <v>23.274791530266899</v>
      </c>
      <c r="AC497">
        <f t="shared" si="566"/>
        <v>22.5</v>
      </c>
      <c r="AD497">
        <f t="shared" si="567"/>
        <v>9.8055558465710408</v>
      </c>
      <c r="AE497" s="79">
        <f t="shared" si="549"/>
        <v>2.7603209585630175</v>
      </c>
      <c r="AF497">
        <v>2</v>
      </c>
      <c r="AK497" s="50" t="s">
        <v>916</v>
      </c>
      <c r="AL497" s="51">
        <v>19</v>
      </c>
      <c r="AM497" s="51">
        <v>8</v>
      </c>
      <c r="AN497">
        <f t="shared" si="568"/>
        <v>11.558577953458956</v>
      </c>
      <c r="AO497">
        <f t="shared" si="569"/>
        <v>2.3001863967669749</v>
      </c>
      <c r="AP497">
        <f t="shared" si="570"/>
        <v>23.595626719324809</v>
      </c>
      <c r="AQ497">
        <f t="shared" si="571"/>
        <v>21.666666666400001</v>
      </c>
      <c r="AR497">
        <f t="shared" si="572"/>
        <v>10.390885960527568</v>
      </c>
      <c r="AS497" s="79">
        <f t="shared" si="550"/>
        <v>2.3001863967669749</v>
      </c>
      <c r="AT497">
        <v>2</v>
      </c>
      <c r="AY497" s="50" t="s">
        <v>916</v>
      </c>
      <c r="AZ497" s="51">
        <v>19</v>
      </c>
      <c r="BA497" s="51">
        <v>8</v>
      </c>
      <c r="BB497">
        <f t="shared" si="574"/>
        <v>5.6118533408353253</v>
      </c>
      <c r="BC497">
        <f t="shared" si="575"/>
        <v>1.5855247958571235</v>
      </c>
      <c r="BD497">
        <f t="shared" si="576"/>
        <v>23.729257562546472</v>
      </c>
      <c r="BE497">
        <f t="shared" si="577"/>
        <v>21.666666666400001</v>
      </c>
      <c r="BF497">
        <f t="shared" si="578"/>
        <v>10.044553273123579</v>
      </c>
      <c r="BG497" s="79">
        <f t="shared" si="551"/>
        <v>1.5855247958571235</v>
      </c>
      <c r="BH497">
        <f t="shared" si="579"/>
        <v>2</v>
      </c>
      <c r="BM497" s="50" t="s">
        <v>916</v>
      </c>
      <c r="BN497" s="51">
        <v>19</v>
      </c>
      <c r="BO497" s="51">
        <v>8</v>
      </c>
      <c r="BP497">
        <f t="shared" si="580"/>
        <v>7.5942641841330047</v>
      </c>
      <c r="BQ497">
        <f t="shared" si="581"/>
        <v>2.7596545772934342</v>
      </c>
      <c r="BR497">
        <f t="shared" si="582"/>
        <v>23.666159597703878</v>
      </c>
      <c r="BS497">
        <f t="shared" si="583"/>
        <v>19.759048560090136</v>
      </c>
      <c r="BT497">
        <f t="shared" si="584"/>
        <v>14.239821679704642</v>
      </c>
      <c r="BU497" s="79">
        <f t="shared" si="552"/>
        <v>2.7596545772934342</v>
      </c>
      <c r="BV497">
        <f t="shared" si="585"/>
        <v>2</v>
      </c>
      <c r="CA497" s="50" t="s">
        <v>916</v>
      </c>
      <c r="CB497" s="51">
        <v>19</v>
      </c>
      <c r="CC497" s="51">
        <v>8</v>
      </c>
      <c r="CD497">
        <f t="shared" si="586"/>
        <v>8.9938774030060618</v>
      </c>
      <c r="CE497">
        <f t="shared" si="587"/>
        <v>2.5760456597144819</v>
      </c>
      <c r="CF497">
        <f t="shared" si="588"/>
        <v>23.794091823716887</v>
      </c>
      <c r="CG497">
        <f t="shared" si="589"/>
        <v>19.759048560090136</v>
      </c>
      <c r="CH497">
        <f t="shared" si="590"/>
        <v>17.420702806967675</v>
      </c>
      <c r="CI497" s="79">
        <f t="shared" si="553"/>
        <v>2.5760456597144819</v>
      </c>
      <c r="CJ497">
        <f t="shared" si="620"/>
        <v>2</v>
      </c>
      <c r="CO497" s="50" t="s">
        <v>916</v>
      </c>
      <c r="CP497" s="51">
        <v>19</v>
      </c>
      <c r="CQ497" s="51">
        <v>8</v>
      </c>
      <c r="CR497">
        <f t="shared" si="592"/>
        <v>8.6771362296820946</v>
      </c>
      <c r="CS497">
        <f t="shared" si="593"/>
        <v>2.2606691487256594</v>
      </c>
      <c r="CT497">
        <f t="shared" si="594"/>
        <v>16.930587586300391</v>
      </c>
      <c r="CU497">
        <f t="shared" si="595"/>
        <v>19.759048560090136</v>
      </c>
      <c r="CV497">
        <f t="shared" si="596"/>
        <v>20.184328324276979</v>
      </c>
      <c r="CW497" s="79">
        <f t="shared" si="554"/>
        <v>2.2606691487256594</v>
      </c>
      <c r="CX497">
        <f t="shared" si="621"/>
        <v>2</v>
      </c>
      <c r="DC497" s="50" t="s">
        <v>916</v>
      </c>
      <c r="DD497" s="51">
        <v>19</v>
      </c>
      <c r="DE497" s="51">
        <v>8</v>
      </c>
      <c r="DF497">
        <f t="shared" si="597"/>
        <v>8.5859402215596976</v>
      </c>
      <c r="DG497">
        <f t="shared" si="598"/>
        <v>2.3308230398921745</v>
      </c>
      <c r="DH497">
        <f t="shared" si="599"/>
        <v>17.122011134831858</v>
      </c>
      <c r="DI497">
        <f t="shared" si="600"/>
        <v>23.336073454138184</v>
      </c>
      <c r="DJ497">
        <f t="shared" si="601"/>
        <v>20.249686073338278</v>
      </c>
      <c r="DK497" s="79">
        <f t="shared" si="556"/>
        <v>2.3308230398921745</v>
      </c>
      <c r="DL497">
        <f t="shared" si="622"/>
        <v>2</v>
      </c>
      <c r="DQ497" s="50" t="s">
        <v>916</v>
      </c>
      <c r="DR497" s="51">
        <v>19</v>
      </c>
      <c r="DS497" s="51">
        <v>8</v>
      </c>
      <c r="DT497">
        <f t="shared" si="602"/>
        <v>8.7260210480704057</v>
      </c>
      <c r="DU497">
        <f t="shared" si="603"/>
        <v>2.2412365996439085</v>
      </c>
      <c r="DV497">
        <f t="shared" si="604"/>
        <v>16.140679723970468</v>
      </c>
      <c r="DW497">
        <f t="shared" si="605"/>
        <v>23.289365020773655</v>
      </c>
      <c r="DX497">
        <f t="shared" si="606"/>
        <v>20.287502795539012</v>
      </c>
      <c r="DY497" s="79">
        <f t="shared" si="558"/>
        <v>2.2412365996439085</v>
      </c>
      <c r="DZ497">
        <f t="shared" si="623"/>
        <v>2</v>
      </c>
      <c r="EE497" s="50" t="s">
        <v>916</v>
      </c>
      <c r="EF497" s="51">
        <v>19</v>
      </c>
      <c r="EG497" s="51">
        <v>8</v>
      </c>
      <c r="EH497">
        <f t="shared" si="607"/>
        <v>8.6418030167432658</v>
      </c>
      <c r="EI497">
        <f t="shared" si="608"/>
        <v>2.2158932509930369</v>
      </c>
      <c r="EJ497">
        <f t="shared" si="609"/>
        <v>16.140679723970468</v>
      </c>
      <c r="EK497">
        <f t="shared" si="610"/>
        <v>23.289365020773655</v>
      </c>
      <c r="EL497">
        <f t="shared" si="611"/>
        <v>20.464502381955565</v>
      </c>
      <c r="EM497" s="79">
        <f t="shared" si="560"/>
        <v>2.2158932509930369</v>
      </c>
      <c r="EN497">
        <f t="shared" si="624"/>
        <v>2</v>
      </c>
      <c r="ES497" s="50" t="s">
        <v>916</v>
      </c>
      <c r="ET497" s="51">
        <v>19</v>
      </c>
      <c r="EU497" s="51">
        <v>8</v>
      </c>
      <c r="EV497">
        <f t="shared" si="612"/>
        <v>8.4807328959374608</v>
      </c>
      <c r="EW497">
        <f t="shared" si="613"/>
        <v>2.4151105917924438</v>
      </c>
      <c r="EX497">
        <f t="shared" si="614"/>
        <v>16.140679723970468</v>
      </c>
      <c r="EY497">
        <f t="shared" si="615"/>
        <v>23.289365020773655</v>
      </c>
      <c r="EZ497">
        <f t="shared" si="616"/>
        <v>20.464502381955565</v>
      </c>
      <c r="FA497" s="79">
        <f t="shared" si="562"/>
        <v>2.4151105917924438</v>
      </c>
      <c r="FB497">
        <f t="shared" si="625"/>
        <v>2</v>
      </c>
    </row>
    <row r="498" spans="1:158">
      <c r="A498" s="50" t="s">
        <v>1008</v>
      </c>
      <c r="B498" s="51">
        <v>2</v>
      </c>
      <c r="C498" s="51">
        <v>24</v>
      </c>
      <c r="H498" s="1">
        <v>497</v>
      </c>
      <c r="I498" s="50" t="s">
        <v>230</v>
      </c>
      <c r="J498" s="51">
        <v>7</v>
      </c>
      <c r="K498" s="51">
        <v>26</v>
      </c>
      <c r="L498">
        <f t="shared" si="542"/>
        <v>23.345235059857504</v>
      </c>
      <c r="M498">
        <f t="shared" si="543"/>
        <v>24.186773244895647</v>
      </c>
      <c r="N498">
        <f t="shared" si="544"/>
        <v>5.3851648071345037</v>
      </c>
      <c r="O498">
        <f t="shared" si="545"/>
        <v>6.324555320336759</v>
      </c>
      <c r="P498">
        <f t="shared" si="546"/>
        <v>12.369316876852981</v>
      </c>
      <c r="Q498" s="79">
        <f t="shared" si="547"/>
        <v>5.3851648071345037</v>
      </c>
      <c r="R498">
        <f t="shared" si="548"/>
        <v>3</v>
      </c>
      <c r="W498" s="50" t="s">
        <v>918</v>
      </c>
      <c r="X498" s="51">
        <v>19</v>
      </c>
      <c r="Y498" s="51">
        <v>5</v>
      </c>
      <c r="Z498">
        <f t="shared" si="563"/>
        <v>15.722992717673057</v>
      </c>
      <c r="AA498">
        <f t="shared" si="564"/>
        <v>3.5992369925141432</v>
      </c>
      <c r="AB498">
        <f t="shared" si="565"/>
        <v>25.635279082884665</v>
      </c>
      <c r="AC498">
        <f t="shared" si="566"/>
        <v>24.418230894149559</v>
      </c>
      <c r="AD498">
        <f t="shared" si="567"/>
        <v>12.639029998634285</v>
      </c>
      <c r="AE498" s="79">
        <f t="shared" si="549"/>
        <v>3.5992369925141432</v>
      </c>
      <c r="AF498">
        <v>2</v>
      </c>
      <c r="AK498" s="50" t="s">
        <v>918</v>
      </c>
      <c r="AL498" s="51">
        <v>19</v>
      </c>
      <c r="AM498" s="51">
        <v>5</v>
      </c>
      <c r="AN498">
        <f t="shared" si="568"/>
        <v>11.338349576291401</v>
      </c>
      <c r="AO498">
        <f t="shared" si="569"/>
        <v>2.5959840754272436</v>
      </c>
      <c r="AP498">
        <f t="shared" si="570"/>
        <v>25.951449636151633</v>
      </c>
      <c r="AQ498">
        <f t="shared" si="571"/>
        <v>23.589074683693909</v>
      </c>
      <c r="AR498">
        <f t="shared" si="572"/>
        <v>13.2947550193559</v>
      </c>
      <c r="AS498" s="79">
        <f t="shared" si="550"/>
        <v>2.5959840754272436</v>
      </c>
      <c r="AT498">
        <f t="shared" si="573"/>
        <v>2</v>
      </c>
      <c r="AY498" s="50" t="s">
        <v>918</v>
      </c>
      <c r="AZ498" s="51">
        <v>19</v>
      </c>
      <c r="BA498" s="51">
        <v>5</v>
      </c>
      <c r="BB498">
        <f t="shared" si="574"/>
        <v>5.4416488298166215</v>
      </c>
      <c r="BC498">
        <f t="shared" si="575"/>
        <v>3.3187179573259575</v>
      </c>
      <c r="BD498">
        <f t="shared" si="576"/>
        <v>26.048152255192093</v>
      </c>
      <c r="BE498">
        <f t="shared" si="577"/>
        <v>23.589074683693909</v>
      </c>
      <c r="BF498">
        <f t="shared" si="578"/>
        <v>13.017450828661408</v>
      </c>
      <c r="BG498" s="79">
        <f t="shared" si="551"/>
        <v>3.3187179573259575</v>
      </c>
      <c r="BH498">
        <f t="shared" si="579"/>
        <v>2</v>
      </c>
      <c r="BM498" s="50" t="s">
        <v>918</v>
      </c>
      <c r="BN498" s="51">
        <v>19</v>
      </c>
      <c r="BO498" s="51">
        <v>5</v>
      </c>
      <c r="BP498">
        <f t="shared" si="580"/>
        <v>8.6956653609948287</v>
      </c>
      <c r="BQ498">
        <f t="shared" si="581"/>
        <v>2.8757309891532974</v>
      </c>
      <c r="BR498">
        <f t="shared" si="582"/>
        <v>25.980708659387862</v>
      </c>
      <c r="BS498">
        <f t="shared" si="583"/>
        <v>21.420084033448607</v>
      </c>
      <c r="BT498">
        <f t="shared" si="584"/>
        <v>17.234421044229663</v>
      </c>
      <c r="BU498" s="79">
        <f t="shared" si="552"/>
        <v>2.8757309891532974</v>
      </c>
      <c r="BV498">
        <f t="shared" si="585"/>
        <v>2</v>
      </c>
      <c r="CA498" s="50" t="s">
        <v>918</v>
      </c>
      <c r="CB498" s="51">
        <v>19</v>
      </c>
      <c r="CC498" s="51">
        <v>5</v>
      </c>
      <c r="CD498">
        <f t="shared" si="586"/>
        <v>10.516548641084825</v>
      </c>
      <c r="CE498">
        <f t="shared" si="587"/>
        <v>1.45827887557004</v>
      </c>
      <c r="CF498">
        <f t="shared" si="588"/>
        <v>26.095055262931918</v>
      </c>
      <c r="CG498">
        <f t="shared" si="589"/>
        <v>21.420084033448607</v>
      </c>
      <c r="CH498">
        <f t="shared" si="590"/>
        <v>20.334229424020261</v>
      </c>
      <c r="CI498" s="79">
        <f t="shared" si="553"/>
        <v>1.45827887557004</v>
      </c>
      <c r="CJ498">
        <f t="shared" si="620"/>
        <v>2</v>
      </c>
      <c r="CO498" s="50" t="s">
        <v>918</v>
      </c>
      <c r="CP498" s="51">
        <v>19</v>
      </c>
      <c r="CQ498" s="51">
        <v>5</v>
      </c>
      <c r="CR498">
        <f t="shared" si="592"/>
        <v>10.4597952966806</v>
      </c>
      <c r="CS498">
        <f t="shared" si="593"/>
        <v>0.87213817712562003</v>
      </c>
      <c r="CT498">
        <f t="shared" si="594"/>
        <v>18.279969803514142</v>
      </c>
      <c r="CU498">
        <f t="shared" si="595"/>
        <v>21.420084033448607</v>
      </c>
      <c r="CV498">
        <f t="shared" si="596"/>
        <v>22.987920591088919</v>
      </c>
      <c r="CW498" s="79">
        <f t="shared" si="554"/>
        <v>0.87213817712562003</v>
      </c>
      <c r="CX498">
        <f t="shared" si="621"/>
        <v>2</v>
      </c>
      <c r="DC498" s="50" t="s">
        <v>918</v>
      </c>
      <c r="DD498" s="51">
        <v>19</v>
      </c>
      <c r="DE498" s="51">
        <v>5</v>
      </c>
      <c r="DF498">
        <f t="shared" si="597"/>
        <v>10.524625988993462</v>
      </c>
      <c r="DG498">
        <f t="shared" si="598"/>
        <v>0.94104528758832662</v>
      </c>
      <c r="DH498">
        <f t="shared" si="599"/>
        <v>16.857142856999999</v>
      </c>
      <c r="DI498">
        <f t="shared" si="600"/>
        <v>25.61622300295133</v>
      </c>
      <c r="DJ498">
        <f t="shared" si="601"/>
        <v>23.057491557165324</v>
      </c>
      <c r="DK498" s="79">
        <f t="shared" si="556"/>
        <v>0.94104528758832662</v>
      </c>
      <c r="DL498">
        <f t="shared" si="622"/>
        <v>2</v>
      </c>
      <c r="DQ498" s="50" t="s">
        <v>918</v>
      </c>
      <c r="DR498" s="51">
        <v>19</v>
      </c>
      <c r="DS498" s="51">
        <v>5</v>
      </c>
      <c r="DT498">
        <f t="shared" si="602"/>
        <v>10.838952573536233</v>
      </c>
      <c r="DU498">
        <f t="shared" si="603"/>
        <v>0.87687183076170849</v>
      </c>
      <c r="DV498">
        <f t="shared" si="604"/>
        <v>15.769096330982045</v>
      </c>
      <c r="DW498">
        <f t="shared" si="605"/>
        <v>25.577146858686866</v>
      </c>
      <c r="DX498">
        <f t="shared" si="606"/>
        <v>23.08919815755851</v>
      </c>
      <c r="DY498" s="79">
        <f t="shared" si="558"/>
        <v>0.87687183076170849</v>
      </c>
      <c r="DZ498">
        <f t="shared" si="623"/>
        <v>2</v>
      </c>
      <c r="EE498" s="50" t="s">
        <v>918</v>
      </c>
      <c r="EF498" s="51">
        <v>19</v>
      </c>
      <c r="EG498" s="51">
        <v>5</v>
      </c>
      <c r="EH498">
        <f t="shared" si="607"/>
        <v>10.682804772165081</v>
      </c>
      <c r="EI498">
        <f t="shared" si="608"/>
        <v>0.86807626150960249</v>
      </c>
      <c r="EJ498">
        <f t="shared" si="609"/>
        <v>15.769096330982045</v>
      </c>
      <c r="EK498">
        <f t="shared" si="610"/>
        <v>25.577146858686866</v>
      </c>
      <c r="EL498">
        <f t="shared" si="611"/>
        <v>23.261632574285603</v>
      </c>
      <c r="EM498" s="79">
        <f t="shared" si="560"/>
        <v>0.86807626150960249</v>
      </c>
      <c r="EN498">
        <f t="shared" si="624"/>
        <v>2</v>
      </c>
      <c r="ES498" s="50" t="s">
        <v>918</v>
      </c>
      <c r="ET498" s="51">
        <v>19</v>
      </c>
      <c r="EU498" s="51">
        <v>5</v>
      </c>
      <c r="EV498">
        <f t="shared" si="612"/>
        <v>10.514098220591046</v>
      </c>
      <c r="EW498">
        <f t="shared" si="613"/>
        <v>0.84034331709608312</v>
      </c>
      <c r="EX498">
        <f t="shared" si="614"/>
        <v>15.769096330982045</v>
      </c>
      <c r="EY498">
        <f t="shared" si="615"/>
        <v>25.577146858686866</v>
      </c>
      <c r="EZ498">
        <f t="shared" si="616"/>
        <v>23.261632574285603</v>
      </c>
      <c r="FA498" s="79">
        <f t="shared" si="562"/>
        <v>0.84034331709608312</v>
      </c>
      <c r="FB498">
        <f t="shared" si="625"/>
        <v>2</v>
      </c>
    </row>
    <row r="499" spans="1:158">
      <c r="A499" s="50" t="s">
        <v>1009</v>
      </c>
      <c r="B499" s="51">
        <v>12</v>
      </c>
      <c r="C499" s="51">
        <v>13</v>
      </c>
      <c r="H499" s="1">
        <v>498</v>
      </c>
      <c r="I499" s="50" t="s">
        <v>504</v>
      </c>
      <c r="J499" s="53">
        <v>12</v>
      </c>
      <c r="K499" s="53">
        <v>13</v>
      </c>
      <c r="L499">
        <f t="shared" si="542"/>
        <v>13.45362404707371</v>
      </c>
      <c r="M499">
        <f t="shared" si="543"/>
        <v>10.63014581273465</v>
      </c>
      <c r="N499">
        <f t="shared" si="544"/>
        <v>14.866068747318506</v>
      </c>
      <c r="O499">
        <f t="shared" si="545"/>
        <v>15.556349186104045</v>
      </c>
      <c r="P499">
        <f t="shared" si="546"/>
        <v>2.2360679774997898</v>
      </c>
      <c r="Q499" s="79">
        <f t="shared" si="547"/>
        <v>2.2360679774997898</v>
      </c>
      <c r="R499">
        <f t="shared" si="548"/>
        <v>5</v>
      </c>
      <c r="W499" s="50" t="s">
        <v>920</v>
      </c>
      <c r="X499" s="51">
        <v>19</v>
      </c>
      <c r="Y499" s="51">
        <v>8</v>
      </c>
      <c r="Z499">
        <f t="shared" si="563"/>
        <v>16.165163160327211</v>
      </c>
      <c r="AA499">
        <f t="shared" si="564"/>
        <v>2.7603209585630175</v>
      </c>
      <c r="AB499">
        <f t="shared" si="565"/>
        <v>23.274791530266899</v>
      </c>
      <c r="AC499">
        <f t="shared" si="566"/>
        <v>22.5</v>
      </c>
      <c r="AD499">
        <f t="shared" si="567"/>
        <v>9.8055558465710408</v>
      </c>
      <c r="AE499" s="79">
        <f t="shared" si="549"/>
        <v>2.7603209585630175</v>
      </c>
      <c r="AF499">
        <v>2</v>
      </c>
      <c r="AK499" s="50" t="s">
        <v>920</v>
      </c>
      <c r="AL499" s="51">
        <v>19</v>
      </c>
      <c r="AM499" s="51">
        <v>8</v>
      </c>
      <c r="AN499">
        <f t="shared" si="568"/>
        <v>11.558577953458956</v>
      </c>
      <c r="AO499">
        <f t="shared" si="569"/>
        <v>2.3001863967669749</v>
      </c>
      <c r="AP499">
        <f t="shared" si="570"/>
        <v>23.595626719324809</v>
      </c>
      <c r="AQ499">
        <f t="shared" si="571"/>
        <v>21.666666666400001</v>
      </c>
      <c r="AR499">
        <f t="shared" si="572"/>
        <v>10.390885960527568</v>
      </c>
      <c r="AS499" s="79">
        <f t="shared" si="550"/>
        <v>2.3001863967669749</v>
      </c>
      <c r="AT499">
        <v>2</v>
      </c>
      <c r="AY499" s="50" t="s">
        <v>920</v>
      </c>
      <c r="AZ499" s="51">
        <v>19</v>
      </c>
      <c r="BA499" s="51">
        <v>8</v>
      </c>
      <c r="BB499">
        <f t="shared" si="574"/>
        <v>5.6118533408353253</v>
      </c>
      <c r="BC499">
        <f t="shared" si="575"/>
        <v>1.5855247958571235</v>
      </c>
      <c r="BD499">
        <f t="shared" si="576"/>
        <v>23.729257562546472</v>
      </c>
      <c r="BE499">
        <f t="shared" si="577"/>
        <v>21.666666666400001</v>
      </c>
      <c r="BF499">
        <f t="shared" si="578"/>
        <v>10.044553273123579</v>
      </c>
      <c r="BG499" s="79">
        <f t="shared" si="551"/>
        <v>1.5855247958571235</v>
      </c>
      <c r="BH499">
        <f t="shared" si="579"/>
        <v>2</v>
      </c>
      <c r="BM499" s="50" t="s">
        <v>920</v>
      </c>
      <c r="BN499" s="51">
        <v>19</v>
      </c>
      <c r="BO499" s="51">
        <v>8</v>
      </c>
      <c r="BP499">
        <f t="shared" si="580"/>
        <v>7.5942641841330047</v>
      </c>
      <c r="BQ499">
        <f t="shared" si="581"/>
        <v>2.7596545772934342</v>
      </c>
      <c r="BR499">
        <f t="shared" si="582"/>
        <v>23.666159597703878</v>
      </c>
      <c r="BS499">
        <f t="shared" si="583"/>
        <v>19.759048560090136</v>
      </c>
      <c r="BT499">
        <f t="shared" si="584"/>
        <v>14.239821679704642</v>
      </c>
      <c r="BU499" s="79">
        <f t="shared" si="552"/>
        <v>2.7596545772934342</v>
      </c>
      <c r="BV499">
        <f t="shared" si="585"/>
        <v>2</v>
      </c>
      <c r="CA499" s="50" t="s">
        <v>920</v>
      </c>
      <c r="CB499" s="51">
        <v>19</v>
      </c>
      <c r="CC499" s="51">
        <v>8</v>
      </c>
      <c r="CD499">
        <f t="shared" si="586"/>
        <v>8.9938774030060618</v>
      </c>
      <c r="CE499">
        <f t="shared" si="587"/>
        <v>2.5760456597144819</v>
      </c>
      <c r="CF499">
        <f t="shared" si="588"/>
        <v>23.794091823716887</v>
      </c>
      <c r="CG499">
        <f t="shared" si="589"/>
        <v>19.759048560090136</v>
      </c>
      <c r="CH499">
        <f t="shared" si="590"/>
        <v>17.420702806967675</v>
      </c>
      <c r="CI499" s="79">
        <f t="shared" si="553"/>
        <v>2.5760456597144819</v>
      </c>
      <c r="CJ499">
        <f t="shared" si="620"/>
        <v>2</v>
      </c>
      <c r="CO499" s="50" t="s">
        <v>920</v>
      </c>
      <c r="CP499" s="51">
        <v>19</v>
      </c>
      <c r="CQ499" s="51">
        <v>8</v>
      </c>
      <c r="CR499">
        <f t="shared" si="592"/>
        <v>8.6771362296820946</v>
      </c>
      <c r="CS499">
        <f t="shared" si="593"/>
        <v>2.2606691487256594</v>
      </c>
      <c r="CT499">
        <f t="shared" si="594"/>
        <v>16.930587586300391</v>
      </c>
      <c r="CU499">
        <f t="shared" si="595"/>
        <v>19.759048560090136</v>
      </c>
      <c r="CV499">
        <f t="shared" si="596"/>
        <v>20.184328324276979</v>
      </c>
      <c r="CW499" s="79">
        <f t="shared" si="554"/>
        <v>2.2606691487256594</v>
      </c>
      <c r="CX499">
        <f t="shared" si="621"/>
        <v>2</v>
      </c>
      <c r="DC499" s="50" t="s">
        <v>920</v>
      </c>
      <c r="DD499" s="51">
        <v>19</v>
      </c>
      <c r="DE499" s="51">
        <v>8</v>
      </c>
      <c r="DF499">
        <f t="shared" si="597"/>
        <v>8.5859402215596976</v>
      </c>
      <c r="DG499">
        <f t="shared" si="598"/>
        <v>2.3308230398921745</v>
      </c>
      <c r="DH499">
        <f t="shared" si="599"/>
        <v>17.122011134831858</v>
      </c>
      <c r="DI499">
        <f t="shared" si="600"/>
        <v>23.336073454138184</v>
      </c>
      <c r="DJ499">
        <f t="shared" si="601"/>
        <v>20.249686073338278</v>
      </c>
      <c r="DK499" s="79">
        <f t="shared" si="556"/>
        <v>2.3308230398921745</v>
      </c>
      <c r="DL499">
        <f t="shared" si="622"/>
        <v>2</v>
      </c>
      <c r="DQ499" s="50" t="s">
        <v>920</v>
      </c>
      <c r="DR499" s="51">
        <v>19</v>
      </c>
      <c r="DS499" s="51">
        <v>8</v>
      </c>
      <c r="DT499">
        <f t="shared" si="602"/>
        <v>8.7260210480704057</v>
      </c>
      <c r="DU499">
        <f t="shared" si="603"/>
        <v>2.2412365996439085</v>
      </c>
      <c r="DV499">
        <f t="shared" si="604"/>
        <v>16.140679723970468</v>
      </c>
      <c r="DW499">
        <f t="shared" si="605"/>
        <v>23.289365020773655</v>
      </c>
      <c r="DX499">
        <f t="shared" si="606"/>
        <v>20.287502795539012</v>
      </c>
      <c r="DY499" s="79">
        <f t="shared" si="558"/>
        <v>2.2412365996439085</v>
      </c>
      <c r="DZ499">
        <f t="shared" si="623"/>
        <v>2</v>
      </c>
      <c r="EE499" s="50" t="s">
        <v>920</v>
      </c>
      <c r="EF499" s="51">
        <v>19</v>
      </c>
      <c r="EG499" s="51">
        <v>8</v>
      </c>
      <c r="EH499">
        <f t="shared" si="607"/>
        <v>8.6418030167432658</v>
      </c>
      <c r="EI499">
        <f t="shared" si="608"/>
        <v>2.2158932509930369</v>
      </c>
      <c r="EJ499">
        <f t="shared" si="609"/>
        <v>16.140679723970468</v>
      </c>
      <c r="EK499">
        <f t="shared" si="610"/>
        <v>23.289365020773655</v>
      </c>
      <c r="EL499">
        <f t="shared" si="611"/>
        <v>20.464502381955565</v>
      </c>
      <c r="EM499" s="79">
        <f t="shared" si="560"/>
        <v>2.2158932509930369</v>
      </c>
      <c r="EN499">
        <f t="shared" si="624"/>
        <v>2</v>
      </c>
      <c r="ES499" s="50" t="s">
        <v>920</v>
      </c>
      <c r="ET499" s="51">
        <v>19</v>
      </c>
      <c r="EU499" s="51">
        <v>8</v>
      </c>
      <c r="EV499">
        <f t="shared" si="612"/>
        <v>8.4807328959374608</v>
      </c>
      <c r="EW499">
        <f t="shared" si="613"/>
        <v>2.4151105917924438</v>
      </c>
      <c r="EX499">
        <f t="shared" si="614"/>
        <v>16.140679723970468</v>
      </c>
      <c r="EY499">
        <f t="shared" si="615"/>
        <v>23.289365020773655</v>
      </c>
      <c r="EZ499">
        <f t="shared" si="616"/>
        <v>20.464502381955565</v>
      </c>
      <c r="FA499" s="79">
        <f t="shared" si="562"/>
        <v>2.4151105917924438</v>
      </c>
      <c r="FB499">
        <f t="shared" si="625"/>
        <v>2</v>
      </c>
    </row>
    <row r="500" spans="1:158">
      <c r="A500" s="50" t="s">
        <v>1010</v>
      </c>
      <c r="B500" s="51">
        <v>8</v>
      </c>
      <c r="C500" s="51">
        <v>36</v>
      </c>
      <c r="H500" s="1">
        <v>499</v>
      </c>
      <c r="I500" s="50" t="s">
        <v>649</v>
      </c>
      <c r="J500" s="53">
        <v>10</v>
      </c>
      <c r="K500" s="53">
        <v>13</v>
      </c>
      <c r="L500">
        <f t="shared" si="542"/>
        <v>12.206555615733702</v>
      </c>
      <c r="M500">
        <f t="shared" si="543"/>
        <v>12.041594578792296</v>
      </c>
      <c r="N500">
        <f t="shared" si="544"/>
        <v>13.601470508735444</v>
      </c>
      <c r="O500">
        <f t="shared" si="545"/>
        <v>14.212670403551895</v>
      </c>
      <c r="P500">
        <f t="shared" si="546"/>
        <v>1</v>
      </c>
      <c r="Q500" s="79">
        <f t="shared" si="547"/>
        <v>1</v>
      </c>
      <c r="R500">
        <f t="shared" si="548"/>
        <v>5</v>
      </c>
      <c r="W500" s="50" t="s">
        <v>922</v>
      </c>
      <c r="X500" s="51">
        <v>36</v>
      </c>
      <c r="Y500" s="51">
        <v>23</v>
      </c>
      <c r="Z500">
        <f t="shared" si="563"/>
        <v>37.74403926449844</v>
      </c>
      <c r="AA500">
        <f t="shared" si="564"/>
        <v>21.175914900289012</v>
      </c>
      <c r="AB500">
        <f t="shared" si="565"/>
        <v>32.181538259744265</v>
      </c>
      <c r="AC500">
        <f t="shared" si="566"/>
        <v>35.032128111206717</v>
      </c>
      <c r="AD500">
        <f t="shared" si="567"/>
        <v>21.480198450205798</v>
      </c>
      <c r="AE500" s="79">
        <f t="shared" si="549"/>
        <v>21.175914900289012</v>
      </c>
      <c r="AF500">
        <v>2</v>
      </c>
      <c r="AK500" s="50" t="s">
        <v>922</v>
      </c>
      <c r="AL500" s="51">
        <v>36</v>
      </c>
      <c r="AM500" s="51">
        <v>23</v>
      </c>
      <c r="AN500">
        <f t="shared" si="568"/>
        <v>33.206393271329354</v>
      </c>
      <c r="AO500">
        <f t="shared" si="569"/>
        <v>22.171822386079857</v>
      </c>
      <c r="AP500">
        <f t="shared" si="570"/>
        <v>32.445101860368922</v>
      </c>
      <c r="AQ500">
        <f t="shared" si="571"/>
        <v>34.391536426203594</v>
      </c>
      <c r="AR500">
        <f t="shared" si="572"/>
        <v>20.575969263796271</v>
      </c>
      <c r="AS500" s="79">
        <f t="shared" si="550"/>
        <v>20.575969263796271</v>
      </c>
      <c r="AT500">
        <f t="shared" si="573"/>
        <v>5</v>
      </c>
      <c r="AY500" s="50" t="s">
        <v>922</v>
      </c>
      <c r="AZ500" s="51">
        <v>36</v>
      </c>
      <c r="BA500" s="51">
        <v>23</v>
      </c>
      <c r="BB500">
        <f t="shared" si="574"/>
        <v>27.936797404481503</v>
      </c>
      <c r="BC500">
        <f t="shared" si="575"/>
        <v>21.568044780375384</v>
      </c>
      <c r="BD500">
        <f t="shared" si="576"/>
        <v>32.87612460704073</v>
      </c>
      <c r="BE500">
        <f t="shared" si="577"/>
        <v>34.391536426203594</v>
      </c>
      <c r="BF500">
        <f t="shared" si="578"/>
        <v>19.215137407175046</v>
      </c>
      <c r="BG500" s="79">
        <f t="shared" si="551"/>
        <v>19.215137407175046</v>
      </c>
      <c r="BH500">
        <f t="shared" si="579"/>
        <v>5</v>
      </c>
      <c r="BM500" s="50" t="s">
        <v>922</v>
      </c>
      <c r="BN500" s="51">
        <v>36</v>
      </c>
      <c r="BO500" s="51">
        <v>23</v>
      </c>
      <c r="BP500">
        <f t="shared" si="580"/>
        <v>27.931139908682663</v>
      </c>
      <c r="BQ500">
        <f t="shared" si="581"/>
        <v>21.961498642077608</v>
      </c>
      <c r="BR500">
        <f t="shared" si="582"/>
        <v>32.87117394465843</v>
      </c>
      <c r="BS500">
        <f t="shared" si="583"/>
        <v>34.479269133785309</v>
      </c>
      <c r="BT500">
        <f t="shared" si="584"/>
        <v>16.07991698392085</v>
      </c>
      <c r="BU500" s="79">
        <f t="shared" si="552"/>
        <v>16.07991698392085</v>
      </c>
      <c r="BV500">
        <f t="shared" si="585"/>
        <v>5</v>
      </c>
      <c r="CA500" s="50" t="s">
        <v>922</v>
      </c>
      <c r="CB500" s="51">
        <v>36</v>
      </c>
      <c r="CC500" s="51">
        <v>23</v>
      </c>
      <c r="CD500">
        <f t="shared" si="586"/>
        <v>27.816012270997849</v>
      </c>
      <c r="CE500">
        <f t="shared" si="587"/>
        <v>23.358718325947034</v>
      </c>
      <c r="CF500">
        <f t="shared" si="588"/>
        <v>33.081893525181883</v>
      </c>
      <c r="CG500">
        <f t="shared" si="589"/>
        <v>34.479269133785309</v>
      </c>
      <c r="CH500">
        <f t="shared" si="590"/>
        <v>12.648068622864574</v>
      </c>
      <c r="CI500" s="79">
        <f t="shared" si="553"/>
        <v>12.648068622864574</v>
      </c>
      <c r="CJ500">
        <f t="shared" si="620"/>
        <v>5</v>
      </c>
      <c r="CO500" s="50" t="s">
        <v>922</v>
      </c>
      <c r="CP500" s="51">
        <v>36</v>
      </c>
      <c r="CQ500" s="51">
        <v>23</v>
      </c>
      <c r="CR500">
        <f t="shared" si="592"/>
        <v>26.872782661802287</v>
      </c>
      <c r="CS500">
        <f t="shared" si="593"/>
        <v>23.921969505038671</v>
      </c>
      <c r="CT500">
        <f t="shared" si="594"/>
        <v>33.774975391484581</v>
      </c>
      <c r="CU500">
        <f t="shared" si="595"/>
        <v>34.479269133785309</v>
      </c>
      <c r="CV500">
        <f t="shared" si="596"/>
        <v>10.032918134930128</v>
      </c>
      <c r="CW500" s="79">
        <f t="shared" si="554"/>
        <v>10.032918134930128</v>
      </c>
      <c r="CX500">
        <f t="shared" si="621"/>
        <v>5</v>
      </c>
      <c r="DC500" s="50" t="s">
        <v>922</v>
      </c>
      <c r="DD500" s="51">
        <v>36</v>
      </c>
      <c r="DE500" s="51">
        <v>23</v>
      </c>
      <c r="DF500">
        <f t="shared" si="597"/>
        <v>26.31211551639656</v>
      </c>
      <c r="DG500">
        <f t="shared" si="598"/>
        <v>23.82216676109233</v>
      </c>
      <c r="DH500">
        <f t="shared" si="599"/>
        <v>38.344570964340001</v>
      </c>
      <c r="DI500">
        <f t="shared" si="600"/>
        <v>32.943487297141644</v>
      </c>
      <c r="DJ500">
        <f t="shared" si="601"/>
        <v>10.119531911543641</v>
      </c>
      <c r="DK500" s="79">
        <f t="shared" si="556"/>
        <v>10.119531911543641</v>
      </c>
      <c r="DL500">
        <f t="shared" si="622"/>
        <v>5</v>
      </c>
      <c r="DQ500" s="50" t="s">
        <v>922</v>
      </c>
      <c r="DR500" s="51">
        <v>36</v>
      </c>
      <c r="DS500" s="51">
        <v>23</v>
      </c>
      <c r="DT500">
        <f t="shared" si="602"/>
        <v>25.724838122160612</v>
      </c>
      <c r="DU500">
        <f t="shared" si="603"/>
        <v>24.45739937760316</v>
      </c>
      <c r="DV500">
        <f t="shared" si="604"/>
        <v>37.612657685143596</v>
      </c>
      <c r="DW500">
        <f t="shared" si="605"/>
        <v>32.844821177878792</v>
      </c>
      <c r="DX500">
        <f t="shared" si="606"/>
        <v>9.9961188587873053</v>
      </c>
      <c r="DY500" s="79">
        <f t="shared" si="558"/>
        <v>9.9961188587873053</v>
      </c>
      <c r="DZ500">
        <f t="shared" si="623"/>
        <v>5</v>
      </c>
      <c r="EE500" s="50" t="s">
        <v>922</v>
      </c>
      <c r="EF500" s="51">
        <v>36</v>
      </c>
      <c r="EG500" s="51">
        <v>23</v>
      </c>
      <c r="EH500">
        <f t="shared" si="607"/>
        <v>25.967783526519799</v>
      </c>
      <c r="EI500">
        <f t="shared" si="608"/>
        <v>23.954913768991041</v>
      </c>
      <c r="EJ500">
        <f t="shared" si="609"/>
        <v>37.612657685143596</v>
      </c>
      <c r="EK500">
        <f t="shared" si="610"/>
        <v>32.844821177878792</v>
      </c>
      <c r="EL500">
        <f t="shared" si="611"/>
        <v>9.9086060281487178</v>
      </c>
      <c r="EM500" s="79">
        <f t="shared" si="560"/>
        <v>9.9086060281487178</v>
      </c>
      <c r="EN500">
        <f t="shared" si="624"/>
        <v>5</v>
      </c>
      <c r="ES500" s="50" t="s">
        <v>922</v>
      </c>
      <c r="ET500" s="51">
        <v>36</v>
      </c>
      <c r="EU500" s="51">
        <v>23</v>
      </c>
      <c r="EV500">
        <f t="shared" si="612"/>
        <v>25.927768712564447</v>
      </c>
      <c r="EW500">
        <f t="shared" si="613"/>
        <v>23.920169971189335</v>
      </c>
      <c r="EX500">
        <f t="shared" si="614"/>
        <v>37.612657685143596</v>
      </c>
      <c r="EY500">
        <f t="shared" si="615"/>
        <v>32.844821177878792</v>
      </c>
      <c r="EZ500">
        <f t="shared" si="616"/>
        <v>9.9086060281487178</v>
      </c>
      <c r="FA500" s="79">
        <f t="shared" si="562"/>
        <v>9.9086060281487178</v>
      </c>
      <c r="FB500">
        <f t="shared" si="625"/>
        <v>5</v>
      </c>
    </row>
    <row r="501" spans="1:158">
      <c r="A501" s="50" t="s">
        <v>1011</v>
      </c>
      <c r="B501" s="51">
        <v>9</v>
      </c>
      <c r="C501" s="51">
        <v>12</v>
      </c>
      <c r="H501" s="1">
        <v>500</v>
      </c>
      <c r="I501" s="50" t="s">
        <v>147</v>
      </c>
      <c r="J501" s="51">
        <v>10</v>
      </c>
      <c r="K501" s="51">
        <v>14</v>
      </c>
      <c r="L501">
        <f t="shared" si="542"/>
        <v>13.038404810405298</v>
      </c>
      <c r="M501">
        <f t="shared" si="543"/>
        <v>12.727922061357855</v>
      </c>
      <c r="N501">
        <f t="shared" si="544"/>
        <v>12.806248474865697</v>
      </c>
      <c r="O501">
        <f t="shared" si="545"/>
        <v>13.45362404707371</v>
      </c>
      <c r="P501">
        <f t="shared" si="546"/>
        <v>0</v>
      </c>
      <c r="Q501" s="79">
        <f t="shared" si="547"/>
        <v>0</v>
      </c>
      <c r="R501">
        <f t="shared" si="548"/>
        <v>5</v>
      </c>
      <c r="W501" s="50" t="s">
        <v>924</v>
      </c>
      <c r="X501" s="51">
        <v>16</v>
      </c>
      <c r="Y501" s="51">
        <v>2</v>
      </c>
      <c r="Z501">
        <f t="shared" si="563"/>
        <v>12.880702620587124</v>
      </c>
      <c r="AA501">
        <f t="shared" si="564"/>
        <v>7.8384305445849467</v>
      </c>
      <c r="AB501">
        <f t="shared" si="565"/>
        <v>26.631410960806861</v>
      </c>
      <c r="AC501">
        <f t="shared" si="566"/>
        <v>24.601829200285088</v>
      </c>
      <c r="AD501">
        <f t="shared" si="567"/>
        <v>15.113509064061011</v>
      </c>
      <c r="AE501" s="79">
        <f t="shared" si="549"/>
        <v>7.8384305445849467</v>
      </c>
      <c r="AF501">
        <f t="shared" si="619"/>
        <v>2</v>
      </c>
      <c r="AK501" s="50" t="s">
        <v>924</v>
      </c>
      <c r="AL501" s="51">
        <v>16</v>
      </c>
      <c r="AM501" s="51">
        <v>2</v>
      </c>
      <c r="AN501">
        <f t="shared" si="568"/>
        <v>9.0884940615146697</v>
      </c>
      <c r="AO501">
        <f t="shared" si="569"/>
        <v>6.836602470516465</v>
      </c>
      <c r="AP501">
        <f t="shared" si="570"/>
        <v>26.932133357565917</v>
      </c>
      <c r="AQ501">
        <f t="shared" si="571"/>
        <v>23.800093370297709</v>
      </c>
      <c r="AR501">
        <f t="shared" si="572"/>
        <v>15.963411634255658</v>
      </c>
      <c r="AS501" s="79">
        <f t="shared" si="550"/>
        <v>6.836602470516465</v>
      </c>
      <c r="AT501">
        <f t="shared" si="573"/>
        <v>2</v>
      </c>
      <c r="AY501" s="50" t="s">
        <v>924</v>
      </c>
      <c r="AZ501" s="51">
        <v>16</v>
      </c>
      <c r="BA501" s="51">
        <v>2</v>
      </c>
      <c r="BB501">
        <f t="shared" si="574"/>
        <v>4.7818175723300653</v>
      </c>
      <c r="BC501">
        <f t="shared" si="575"/>
        <v>7.4842427046614253</v>
      </c>
      <c r="BD501">
        <f t="shared" si="576"/>
        <v>26.951129452727375</v>
      </c>
      <c r="BE501">
        <f t="shared" si="577"/>
        <v>23.800093370297709</v>
      </c>
      <c r="BF501">
        <f t="shared" si="578"/>
        <v>15.994217758822018</v>
      </c>
      <c r="BG501" s="79">
        <f t="shared" si="551"/>
        <v>4.7818175723300653</v>
      </c>
      <c r="BH501">
        <f t="shared" si="579"/>
        <v>1</v>
      </c>
      <c r="BM501" s="50" t="s">
        <v>924</v>
      </c>
      <c r="BN501" s="51">
        <v>16</v>
      </c>
      <c r="BO501" s="51">
        <v>2</v>
      </c>
      <c r="BP501">
        <f t="shared" si="580"/>
        <v>8.7107251134681842</v>
      </c>
      <c r="BQ501">
        <f t="shared" si="581"/>
        <v>7.0869398161672441</v>
      </c>
      <c r="BR501">
        <f t="shared" si="582"/>
        <v>26.876068632149149</v>
      </c>
      <c r="BS501">
        <f t="shared" si="583"/>
        <v>21.251352898109804</v>
      </c>
      <c r="BT501">
        <f t="shared" si="584"/>
        <v>20.589205390927216</v>
      </c>
      <c r="BU501" s="79">
        <f t="shared" si="552"/>
        <v>7.0869398161672441</v>
      </c>
      <c r="BV501">
        <v>2</v>
      </c>
      <c r="CA501" s="50" t="s">
        <v>924</v>
      </c>
      <c r="CB501" s="51">
        <v>16</v>
      </c>
      <c r="CC501" s="51">
        <v>2</v>
      </c>
      <c r="CD501">
        <f t="shared" si="586"/>
        <v>10.838537794384585</v>
      </c>
      <c r="CE501">
        <f t="shared" si="587"/>
        <v>5.6680311658400226</v>
      </c>
      <c r="CF501">
        <f t="shared" si="588"/>
        <v>26.960766748582483</v>
      </c>
      <c r="CG501">
        <f t="shared" si="589"/>
        <v>21.251352898109804</v>
      </c>
      <c r="CH501">
        <f t="shared" si="590"/>
        <v>24.029022654879068</v>
      </c>
      <c r="CI501" s="79">
        <f t="shared" si="553"/>
        <v>5.6680311658400226</v>
      </c>
      <c r="CJ501">
        <f t="shared" si="620"/>
        <v>2</v>
      </c>
      <c r="CO501" s="50" t="s">
        <v>924</v>
      </c>
      <c r="CP501" s="51">
        <v>16</v>
      </c>
      <c r="CQ501" s="51">
        <v>2</v>
      </c>
      <c r="CR501">
        <f t="shared" si="592"/>
        <v>11.176636304741315</v>
      </c>
      <c r="CS501">
        <f t="shared" si="593"/>
        <v>5.0804158294375856</v>
      </c>
      <c r="CT501">
        <f t="shared" si="594"/>
        <v>17.738934466742609</v>
      </c>
      <c r="CU501">
        <f t="shared" si="595"/>
        <v>21.251352898109804</v>
      </c>
      <c r="CV501">
        <f t="shared" si="596"/>
        <v>26.878675278037974</v>
      </c>
      <c r="CW501" s="79">
        <f t="shared" si="554"/>
        <v>5.0804158294375856</v>
      </c>
      <c r="CX501">
        <f t="shared" si="621"/>
        <v>2</v>
      </c>
      <c r="DC501" s="50" t="s">
        <v>924</v>
      </c>
      <c r="DD501" s="51">
        <v>16</v>
      </c>
      <c r="DE501" s="51">
        <v>2</v>
      </c>
      <c r="DF501">
        <f t="shared" si="597"/>
        <v>11.472020675896491</v>
      </c>
      <c r="DG501">
        <f t="shared" si="598"/>
        <v>5.1778465140724474</v>
      </c>
      <c r="DH501">
        <f t="shared" si="599"/>
        <v>14.178166600774096</v>
      </c>
      <c r="DI501">
        <f t="shared" si="600"/>
        <v>26.4490397870496</v>
      </c>
      <c r="DJ501">
        <f t="shared" si="601"/>
        <v>26.942362694996707</v>
      </c>
      <c r="DK501" s="79">
        <f t="shared" si="556"/>
        <v>5.1778465140724474</v>
      </c>
      <c r="DL501">
        <f t="shared" si="622"/>
        <v>2</v>
      </c>
      <c r="DQ501" s="50" t="s">
        <v>924</v>
      </c>
      <c r="DR501" s="51">
        <v>16</v>
      </c>
      <c r="DS501" s="51">
        <v>2</v>
      </c>
      <c r="DT501">
        <f t="shared" si="602"/>
        <v>12.0269709624397</v>
      </c>
      <c r="DU501">
        <f t="shared" si="603"/>
        <v>4.6090650352954867</v>
      </c>
      <c r="DV501">
        <f t="shared" si="604"/>
        <v>13.009067132880489</v>
      </c>
      <c r="DW501">
        <f t="shared" si="605"/>
        <v>26.425996642829489</v>
      </c>
      <c r="DX501">
        <f t="shared" si="606"/>
        <v>26.982484463054977</v>
      </c>
      <c r="DY501" s="79">
        <f t="shared" si="558"/>
        <v>4.6090650352954867</v>
      </c>
      <c r="DZ501">
        <f t="shared" si="623"/>
        <v>2</v>
      </c>
      <c r="EE501" s="50" t="s">
        <v>924</v>
      </c>
      <c r="EF501" s="51">
        <v>16</v>
      </c>
      <c r="EG501" s="51">
        <v>2</v>
      </c>
      <c r="EH501">
        <f t="shared" si="607"/>
        <v>11.77241904708599</v>
      </c>
      <c r="EI501">
        <f t="shared" si="608"/>
        <v>5.05099916370974</v>
      </c>
      <c r="EJ501">
        <f t="shared" si="609"/>
        <v>13.009067132880489</v>
      </c>
      <c r="EK501">
        <f t="shared" si="610"/>
        <v>26.425996642829489</v>
      </c>
      <c r="EL501">
        <f t="shared" si="611"/>
        <v>27.160981841256493</v>
      </c>
      <c r="EM501" s="79">
        <f t="shared" si="560"/>
        <v>5.05099916370974</v>
      </c>
      <c r="EN501">
        <f t="shared" si="624"/>
        <v>2</v>
      </c>
      <c r="ES501" s="50" t="s">
        <v>924</v>
      </c>
      <c r="ET501" s="51">
        <v>16</v>
      </c>
      <c r="EU501" s="51">
        <v>2</v>
      </c>
      <c r="EV501">
        <f t="shared" si="612"/>
        <v>11.610224261065579</v>
      </c>
      <c r="EW501">
        <f t="shared" si="613"/>
        <v>5.0801026259897597</v>
      </c>
      <c r="EX501">
        <f t="shared" si="614"/>
        <v>13.009067132880489</v>
      </c>
      <c r="EY501">
        <f t="shared" si="615"/>
        <v>26.425996642829489</v>
      </c>
      <c r="EZ501">
        <f t="shared" si="616"/>
        <v>27.160981841256493</v>
      </c>
      <c r="FA501" s="79">
        <f t="shared" si="562"/>
        <v>5.0801026259897597</v>
      </c>
      <c r="FB501">
        <f t="shared" si="625"/>
        <v>2</v>
      </c>
    </row>
    <row r="502" spans="1:158">
      <c r="A502" s="50" t="s">
        <v>1012</v>
      </c>
      <c r="B502" s="51">
        <v>12</v>
      </c>
      <c r="C502" s="51">
        <v>13</v>
      </c>
      <c r="H502" s="1">
        <v>501</v>
      </c>
      <c r="I502" s="50" t="s">
        <v>459</v>
      </c>
      <c r="J502" s="53">
        <v>19</v>
      </c>
      <c r="K502" s="53">
        <v>5</v>
      </c>
      <c r="L502">
        <f t="shared" si="542"/>
        <v>16.124515496597098</v>
      </c>
      <c r="M502">
        <f t="shared" si="543"/>
        <v>0</v>
      </c>
      <c r="N502">
        <f t="shared" si="544"/>
        <v>25.495097567963924</v>
      </c>
      <c r="O502">
        <f t="shared" si="545"/>
        <v>26.172504656604801</v>
      </c>
      <c r="P502">
        <f t="shared" si="546"/>
        <v>12.727922061357855</v>
      </c>
      <c r="Q502" s="79">
        <f t="shared" si="547"/>
        <v>0</v>
      </c>
      <c r="R502">
        <f t="shared" si="548"/>
        <v>2</v>
      </c>
      <c r="W502" s="50" t="s">
        <v>928</v>
      </c>
      <c r="X502" s="51">
        <v>29</v>
      </c>
      <c r="Y502" s="51">
        <v>8</v>
      </c>
      <c r="Z502">
        <f t="shared" si="563"/>
        <v>25.986775482925925</v>
      </c>
      <c r="AA502">
        <f t="shared" si="564"/>
        <v>7.333589434532195</v>
      </c>
      <c r="AB502">
        <f t="shared" si="565"/>
        <v>30.708406721244657</v>
      </c>
      <c r="AC502">
        <f t="shared" si="566"/>
        <v>31.084562084739105</v>
      </c>
      <c r="AD502">
        <f t="shared" si="567"/>
        <v>16.408103136473351</v>
      </c>
      <c r="AE502" s="79">
        <f t="shared" si="549"/>
        <v>7.333589434532195</v>
      </c>
      <c r="AF502">
        <v>2</v>
      </c>
      <c r="AK502" s="50" t="s">
        <v>928</v>
      </c>
      <c r="AL502" s="51">
        <v>29</v>
      </c>
      <c r="AM502" s="51">
        <v>8</v>
      </c>
      <c r="AN502">
        <f t="shared" si="568"/>
        <v>21.447230661001143</v>
      </c>
      <c r="AO502">
        <f t="shared" si="569"/>
        <v>8.1722157497138976</v>
      </c>
      <c r="AP502">
        <f t="shared" si="570"/>
        <v>31.03160480603146</v>
      </c>
      <c r="AQ502">
        <f t="shared" si="571"/>
        <v>30.267327452104006</v>
      </c>
      <c r="AR502">
        <f t="shared" si="572"/>
        <v>16.339232266073243</v>
      </c>
      <c r="AS502" s="79">
        <f t="shared" si="550"/>
        <v>8.1722157497138976</v>
      </c>
      <c r="AT502">
        <v>2</v>
      </c>
      <c r="AY502" s="50" t="s">
        <v>928</v>
      </c>
      <c r="AZ502" s="51">
        <v>29</v>
      </c>
      <c r="BA502" s="51">
        <v>8</v>
      </c>
      <c r="BB502">
        <f t="shared" si="574"/>
        <v>15.417768551870424</v>
      </c>
      <c r="BC502">
        <f t="shared" si="575"/>
        <v>8.4170792011408455</v>
      </c>
      <c r="BD502">
        <f t="shared" si="576"/>
        <v>31.278039575869663</v>
      </c>
      <c r="BE502">
        <f t="shared" si="577"/>
        <v>30.267327452104006</v>
      </c>
      <c r="BF502">
        <f t="shared" si="578"/>
        <v>15.217086352407206</v>
      </c>
      <c r="BG502" s="79">
        <f t="shared" si="551"/>
        <v>8.4170792011408455</v>
      </c>
      <c r="BH502">
        <v>2</v>
      </c>
      <c r="BM502" s="50" t="s">
        <v>928</v>
      </c>
      <c r="BN502" s="51">
        <v>29</v>
      </c>
      <c r="BO502" s="51">
        <v>8</v>
      </c>
      <c r="BP502">
        <f t="shared" si="580"/>
        <v>17.510136701305484</v>
      </c>
      <c r="BQ502">
        <f t="shared" si="581"/>
        <v>7.7425138285944684</v>
      </c>
      <c r="BR502">
        <f t="shared" si="582"/>
        <v>31.230882295958136</v>
      </c>
      <c r="BS502">
        <f t="shared" si="583"/>
        <v>28.851689725213671</v>
      </c>
      <c r="BT502">
        <f t="shared" si="584"/>
        <v>16.851745092713287</v>
      </c>
      <c r="BU502" s="79">
        <f t="shared" si="552"/>
        <v>7.7425138285944684</v>
      </c>
      <c r="BV502">
        <v>2</v>
      </c>
      <c r="CA502" s="50" t="s">
        <v>928</v>
      </c>
      <c r="CB502" s="51">
        <v>29</v>
      </c>
      <c r="CC502" s="51">
        <v>8</v>
      </c>
      <c r="CD502">
        <f t="shared" si="586"/>
        <v>18.627829324435602</v>
      </c>
      <c r="CE502">
        <f t="shared" si="587"/>
        <v>9.033524486098095</v>
      </c>
      <c r="CF502">
        <f t="shared" si="588"/>
        <v>31.395844240846127</v>
      </c>
      <c r="CG502">
        <f t="shared" si="589"/>
        <v>28.851689725213671</v>
      </c>
      <c r="CH502">
        <f t="shared" si="590"/>
        <v>17.713575056681567</v>
      </c>
      <c r="CI502" s="79">
        <f t="shared" si="553"/>
        <v>9.033524486098095</v>
      </c>
      <c r="CJ502">
        <v>2</v>
      </c>
      <c r="CO502" s="50" t="s">
        <v>928</v>
      </c>
      <c r="CP502" s="51">
        <v>29</v>
      </c>
      <c r="CQ502" s="51">
        <v>8</v>
      </c>
      <c r="CR502">
        <f t="shared" si="592"/>
        <v>18.091669446141825</v>
      </c>
      <c r="CS502">
        <f t="shared" si="593"/>
        <v>9.8544723349350392</v>
      </c>
      <c r="CT502">
        <f t="shared" si="594"/>
        <v>26.457099791122022</v>
      </c>
      <c r="CU502">
        <f t="shared" si="595"/>
        <v>28.851689725213671</v>
      </c>
      <c r="CV502">
        <f t="shared" si="596"/>
        <v>18.81850371050286</v>
      </c>
      <c r="CW502" s="79">
        <f t="shared" si="554"/>
        <v>9.8544723349350392</v>
      </c>
      <c r="CX502">
        <f t="shared" si="621"/>
        <v>2</v>
      </c>
      <c r="DC502" s="50" t="s">
        <v>928</v>
      </c>
      <c r="DD502" s="51">
        <v>29</v>
      </c>
      <c r="DE502" s="51">
        <v>8</v>
      </c>
      <c r="DF502">
        <f t="shared" si="597"/>
        <v>17.825579690102554</v>
      </c>
      <c r="DG502">
        <f t="shared" si="598"/>
        <v>9.6881581863268611</v>
      </c>
      <c r="DH502">
        <f t="shared" si="599"/>
        <v>27.024176628369386</v>
      </c>
      <c r="DI502">
        <f t="shared" si="600"/>
        <v>31.017706192704399</v>
      </c>
      <c r="DJ502">
        <f t="shared" si="601"/>
        <v>18.918251855516413</v>
      </c>
      <c r="DK502" s="79">
        <f t="shared" si="556"/>
        <v>9.6881581863268611</v>
      </c>
      <c r="DL502">
        <f t="shared" si="622"/>
        <v>2</v>
      </c>
      <c r="DQ502" s="50" t="s">
        <v>928</v>
      </c>
      <c r="DR502" s="51">
        <v>29</v>
      </c>
      <c r="DS502" s="51">
        <v>8</v>
      </c>
      <c r="DT502">
        <f t="shared" si="602"/>
        <v>17.70285710644945</v>
      </c>
      <c r="DU502">
        <f t="shared" si="603"/>
        <v>10.611020822502583</v>
      </c>
      <c r="DV502">
        <f t="shared" si="604"/>
        <v>25.995377227341621</v>
      </c>
      <c r="DW502">
        <f t="shared" si="605"/>
        <v>30.950035979798724</v>
      </c>
      <c r="DX502">
        <f t="shared" si="606"/>
        <v>18.89089168035758</v>
      </c>
      <c r="DY502" s="79">
        <f t="shared" si="558"/>
        <v>10.611020822502583</v>
      </c>
      <c r="DZ502">
        <f t="shared" si="623"/>
        <v>2</v>
      </c>
      <c r="EE502" s="50" t="s">
        <v>928</v>
      </c>
      <c r="EF502" s="51">
        <v>29</v>
      </c>
      <c r="EG502" s="51">
        <v>8</v>
      </c>
      <c r="EH502">
        <f t="shared" si="607"/>
        <v>17.736802963899471</v>
      </c>
      <c r="EI502">
        <f t="shared" si="608"/>
        <v>9.9259579235354636</v>
      </c>
      <c r="EJ502">
        <f t="shared" si="609"/>
        <v>25.995377227341621</v>
      </c>
      <c r="EK502">
        <f t="shared" si="610"/>
        <v>30.950035979798724</v>
      </c>
      <c r="EL502">
        <f t="shared" si="611"/>
        <v>19.002724808328544</v>
      </c>
      <c r="EM502" s="79">
        <f t="shared" si="560"/>
        <v>9.9259579235354636</v>
      </c>
      <c r="EN502">
        <f t="shared" si="624"/>
        <v>2</v>
      </c>
      <c r="ES502" s="50" t="s">
        <v>928</v>
      </c>
      <c r="ET502" s="51">
        <v>29</v>
      </c>
      <c r="EU502" s="51">
        <v>8</v>
      </c>
      <c r="EV502">
        <f t="shared" si="612"/>
        <v>17.602010687766207</v>
      </c>
      <c r="EW502">
        <f t="shared" si="613"/>
        <v>9.7505520649134532</v>
      </c>
      <c r="EX502">
        <f t="shared" si="614"/>
        <v>25.995377227341621</v>
      </c>
      <c r="EY502">
        <f t="shared" si="615"/>
        <v>30.950035979798724</v>
      </c>
      <c r="EZ502">
        <f t="shared" si="616"/>
        <v>19.002724808328544</v>
      </c>
      <c r="FA502" s="79">
        <f t="shared" si="562"/>
        <v>9.7505520649134532</v>
      </c>
      <c r="FB502">
        <f t="shared" si="625"/>
        <v>2</v>
      </c>
    </row>
    <row r="503" spans="1:158">
      <c r="A503" s="50" t="s">
        <v>1013</v>
      </c>
      <c r="B503" s="51">
        <v>27</v>
      </c>
      <c r="C503" s="51">
        <v>4</v>
      </c>
      <c r="H503" s="1">
        <v>502</v>
      </c>
      <c r="I503" s="50" t="s">
        <v>1004</v>
      </c>
      <c r="J503" s="51">
        <v>23</v>
      </c>
      <c r="K503" s="51">
        <v>27</v>
      </c>
      <c r="L503">
        <f t="shared" si="542"/>
        <v>31.240998703626616</v>
      </c>
      <c r="M503">
        <f t="shared" si="543"/>
        <v>22.360679774997898</v>
      </c>
      <c r="N503">
        <f t="shared" si="544"/>
        <v>21.213203435596427</v>
      </c>
      <c r="O503">
        <f t="shared" si="545"/>
        <v>22.203603311174518</v>
      </c>
      <c r="P503">
        <f t="shared" si="546"/>
        <v>18.384776310850235</v>
      </c>
      <c r="Q503" s="79">
        <f t="shared" si="547"/>
        <v>18.384776310850235</v>
      </c>
      <c r="R503">
        <f t="shared" si="548"/>
        <v>5</v>
      </c>
      <c r="W503" s="50" t="s">
        <v>941</v>
      </c>
      <c r="X503" s="51">
        <v>16</v>
      </c>
      <c r="Y503" s="51">
        <v>2</v>
      </c>
      <c r="Z503">
        <f t="shared" si="563"/>
        <v>12.880702620587124</v>
      </c>
      <c r="AA503">
        <f t="shared" si="564"/>
        <v>7.8384305445849467</v>
      </c>
      <c r="AB503">
        <f t="shared" si="565"/>
        <v>26.631410960806861</v>
      </c>
      <c r="AC503">
        <f t="shared" si="566"/>
        <v>24.601829200285088</v>
      </c>
      <c r="AD503">
        <f t="shared" si="567"/>
        <v>15.113509064061011</v>
      </c>
      <c r="AE503" s="79">
        <f t="shared" si="549"/>
        <v>7.8384305445849467</v>
      </c>
      <c r="AF503">
        <f t="shared" si="619"/>
        <v>2</v>
      </c>
      <c r="AK503" s="50" t="s">
        <v>941</v>
      </c>
      <c r="AL503" s="51">
        <v>16</v>
      </c>
      <c r="AM503" s="51">
        <v>2</v>
      </c>
      <c r="AN503">
        <f t="shared" si="568"/>
        <v>9.0884940615146697</v>
      </c>
      <c r="AO503">
        <f t="shared" si="569"/>
        <v>6.836602470516465</v>
      </c>
      <c r="AP503">
        <f t="shared" si="570"/>
        <v>26.932133357565917</v>
      </c>
      <c r="AQ503">
        <f t="shared" si="571"/>
        <v>23.800093370297709</v>
      </c>
      <c r="AR503">
        <f t="shared" si="572"/>
        <v>15.963411634255658</v>
      </c>
      <c r="AS503" s="79">
        <f t="shared" si="550"/>
        <v>6.836602470516465</v>
      </c>
      <c r="AT503">
        <f t="shared" si="573"/>
        <v>2</v>
      </c>
      <c r="AY503" s="50" t="s">
        <v>941</v>
      </c>
      <c r="AZ503" s="51">
        <v>16</v>
      </c>
      <c r="BA503" s="51">
        <v>2</v>
      </c>
      <c r="BB503">
        <f t="shared" si="574"/>
        <v>4.7818175723300653</v>
      </c>
      <c r="BC503">
        <f t="shared" si="575"/>
        <v>7.4842427046614253</v>
      </c>
      <c r="BD503">
        <f t="shared" si="576"/>
        <v>26.951129452727375</v>
      </c>
      <c r="BE503">
        <f t="shared" si="577"/>
        <v>23.800093370297709</v>
      </c>
      <c r="BF503">
        <f t="shared" si="578"/>
        <v>15.994217758822018</v>
      </c>
      <c r="BG503" s="79">
        <f t="shared" si="551"/>
        <v>4.7818175723300653</v>
      </c>
      <c r="BH503">
        <f t="shared" si="579"/>
        <v>1</v>
      </c>
      <c r="BM503" s="50" t="s">
        <v>941</v>
      </c>
      <c r="BN503" s="51">
        <v>16</v>
      </c>
      <c r="BO503" s="51">
        <v>2</v>
      </c>
      <c r="BP503">
        <f t="shared" si="580"/>
        <v>8.7107251134681842</v>
      </c>
      <c r="BQ503">
        <f t="shared" si="581"/>
        <v>7.0869398161672441</v>
      </c>
      <c r="BR503">
        <f t="shared" si="582"/>
        <v>26.876068632149149</v>
      </c>
      <c r="BS503">
        <f t="shared" si="583"/>
        <v>21.251352898109804</v>
      </c>
      <c r="BT503">
        <f t="shared" si="584"/>
        <v>20.589205390927216</v>
      </c>
      <c r="BU503" s="79">
        <f t="shared" si="552"/>
        <v>7.0869398161672441</v>
      </c>
      <c r="BV503">
        <v>2</v>
      </c>
      <c r="CA503" s="50" t="s">
        <v>941</v>
      </c>
      <c r="CB503" s="51">
        <v>16</v>
      </c>
      <c r="CC503" s="51">
        <v>2</v>
      </c>
      <c r="CD503">
        <f t="shared" si="586"/>
        <v>10.838537794384585</v>
      </c>
      <c r="CE503">
        <f t="shared" si="587"/>
        <v>5.6680311658400226</v>
      </c>
      <c r="CF503">
        <f t="shared" si="588"/>
        <v>26.960766748582483</v>
      </c>
      <c r="CG503">
        <f t="shared" si="589"/>
        <v>21.251352898109804</v>
      </c>
      <c r="CH503">
        <f t="shared" si="590"/>
        <v>24.029022654879068</v>
      </c>
      <c r="CI503" s="79">
        <f t="shared" si="553"/>
        <v>5.6680311658400226</v>
      </c>
      <c r="CJ503">
        <f t="shared" si="620"/>
        <v>2</v>
      </c>
      <c r="CO503" s="50" t="s">
        <v>941</v>
      </c>
      <c r="CP503" s="51">
        <v>16</v>
      </c>
      <c r="CQ503" s="51">
        <v>2</v>
      </c>
      <c r="CR503">
        <f t="shared" si="592"/>
        <v>11.176636304741315</v>
      </c>
      <c r="CS503">
        <f t="shared" si="593"/>
        <v>5.0804158294375856</v>
      </c>
      <c r="CT503">
        <f t="shared" si="594"/>
        <v>17.738934466742609</v>
      </c>
      <c r="CU503">
        <f t="shared" si="595"/>
        <v>21.251352898109804</v>
      </c>
      <c r="CV503">
        <f t="shared" si="596"/>
        <v>26.878675278037974</v>
      </c>
      <c r="CW503" s="79">
        <f t="shared" si="554"/>
        <v>5.0804158294375856</v>
      </c>
      <c r="CX503">
        <f t="shared" si="621"/>
        <v>2</v>
      </c>
      <c r="DC503" s="50" t="s">
        <v>941</v>
      </c>
      <c r="DD503" s="51">
        <v>16</v>
      </c>
      <c r="DE503" s="51">
        <v>2</v>
      </c>
      <c r="DF503">
        <f t="shared" si="597"/>
        <v>11.472020675896491</v>
      </c>
      <c r="DG503">
        <f t="shared" si="598"/>
        <v>5.1778465140724474</v>
      </c>
      <c r="DH503">
        <f t="shared" si="599"/>
        <v>14.178166600774096</v>
      </c>
      <c r="DI503">
        <f t="shared" si="600"/>
        <v>26.4490397870496</v>
      </c>
      <c r="DJ503">
        <f t="shared" si="601"/>
        <v>26.942362694996707</v>
      </c>
      <c r="DK503" s="79">
        <f t="shared" si="556"/>
        <v>5.1778465140724474</v>
      </c>
      <c r="DL503">
        <f t="shared" si="622"/>
        <v>2</v>
      </c>
      <c r="DQ503" s="50" t="s">
        <v>941</v>
      </c>
      <c r="DR503" s="51">
        <v>16</v>
      </c>
      <c r="DS503" s="51">
        <v>2</v>
      </c>
      <c r="DT503">
        <f t="shared" si="602"/>
        <v>12.0269709624397</v>
      </c>
      <c r="DU503">
        <f t="shared" si="603"/>
        <v>4.6090650352954867</v>
      </c>
      <c r="DV503">
        <f t="shared" si="604"/>
        <v>13.009067132880489</v>
      </c>
      <c r="DW503">
        <f t="shared" si="605"/>
        <v>26.425996642829489</v>
      </c>
      <c r="DX503">
        <f t="shared" si="606"/>
        <v>26.982484463054977</v>
      </c>
      <c r="DY503" s="79">
        <f t="shared" si="558"/>
        <v>4.6090650352954867</v>
      </c>
      <c r="DZ503">
        <f t="shared" si="623"/>
        <v>2</v>
      </c>
      <c r="EE503" s="50" t="s">
        <v>941</v>
      </c>
      <c r="EF503" s="51">
        <v>16</v>
      </c>
      <c r="EG503" s="51">
        <v>2</v>
      </c>
      <c r="EH503">
        <f t="shared" si="607"/>
        <v>11.77241904708599</v>
      </c>
      <c r="EI503">
        <f t="shared" si="608"/>
        <v>5.05099916370974</v>
      </c>
      <c r="EJ503">
        <f t="shared" si="609"/>
        <v>13.009067132880489</v>
      </c>
      <c r="EK503">
        <f t="shared" si="610"/>
        <v>26.425996642829489</v>
      </c>
      <c r="EL503">
        <f t="shared" si="611"/>
        <v>27.160981841256493</v>
      </c>
      <c r="EM503" s="79">
        <f t="shared" si="560"/>
        <v>5.05099916370974</v>
      </c>
      <c r="EN503">
        <f t="shared" si="624"/>
        <v>2</v>
      </c>
      <c r="ES503" s="50" t="s">
        <v>941</v>
      </c>
      <c r="ET503" s="51">
        <v>16</v>
      </c>
      <c r="EU503" s="51">
        <v>2</v>
      </c>
      <c r="EV503">
        <f t="shared" si="612"/>
        <v>11.610224261065579</v>
      </c>
      <c r="EW503">
        <f t="shared" si="613"/>
        <v>5.0801026259897597</v>
      </c>
      <c r="EX503">
        <f t="shared" si="614"/>
        <v>13.009067132880489</v>
      </c>
      <c r="EY503">
        <f t="shared" si="615"/>
        <v>26.425996642829489</v>
      </c>
      <c r="EZ503">
        <f t="shared" si="616"/>
        <v>27.160981841256493</v>
      </c>
      <c r="FA503" s="79">
        <f t="shared" si="562"/>
        <v>5.0801026259897597</v>
      </c>
      <c r="FB503">
        <f t="shared" si="625"/>
        <v>2</v>
      </c>
    </row>
    <row r="504" spans="1:158">
      <c r="A504" s="50" t="s">
        <v>1014</v>
      </c>
      <c r="B504" s="51">
        <v>15</v>
      </c>
      <c r="C504" s="51">
        <v>9</v>
      </c>
      <c r="H504" s="1">
        <v>503</v>
      </c>
      <c r="I504" s="50" t="s">
        <v>803</v>
      </c>
      <c r="J504" s="53">
        <v>16</v>
      </c>
      <c r="K504" s="53">
        <v>2</v>
      </c>
      <c r="L504">
        <f t="shared" si="542"/>
        <v>13.038404810405298</v>
      </c>
      <c r="M504">
        <f t="shared" si="543"/>
        <v>4.2426406871192848</v>
      </c>
      <c r="N504">
        <f t="shared" si="544"/>
        <v>26.076809620810597</v>
      </c>
      <c r="O504">
        <f t="shared" si="545"/>
        <v>26.627053911388696</v>
      </c>
      <c r="P504">
        <f t="shared" si="546"/>
        <v>13.416407864998739</v>
      </c>
      <c r="Q504" s="79">
        <f t="shared" si="547"/>
        <v>4.2426406871192848</v>
      </c>
      <c r="R504">
        <f t="shared" si="548"/>
        <v>2</v>
      </c>
      <c r="W504" s="50" t="s">
        <v>949</v>
      </c>
      <c r="X504" s="51">
        <v>32</v>
      </c>
      <c r="Y504" s="51">
        <v>7</v>
      </c>
      <c r="Z504">
        <f t="shared" si="563"/>
        <v>28.841159824112481</v>
      </c>
      <c r="AA504">
        <f t="shared" si="564"/>
        <v>10.315452536475664</v>
      </c>
      <c r="AB504">
        <f t="shared" si="565"/>
        <v>33.747254867490838</v>
      </c>
      <c r="AC504">
        <f t="shared" si="566"/>
        <v>34.223529917295203</v>
      </c>
      <c r="AD504">
        <f t="shared" si="567"/>
        <v>19.476848908613054</v>
      </c>
      <c r="AE504" s="79">
        <f t="shared" si="549"/>
        <v>10.315452536475664</v>
      </c>
      <c r="AF504">
        <v>2</v>
      </c>
      <c r="AK504" s="50" t="s">
        <v>949</v>
      </c>
      <c r="AL504" s="51">
        <v>32</v>
      </c>
      <c r="AM504" s="51">
        <v>7</v>
      </c>
      <c r="AN504">
        <f t="shared" si="568"/>
        <v>24.35606178301795</v>
      </c>
      <c r="AO504">
        <f t="shared" si="569"/>
        <v>11.077731930312806</v>
      </c>
      <c r="AP504">
        <f t="shared" si="570"/>
        <v>34.069496793843534</v>
      </c>
      <c r="AQ504">
        <f t="shared" si="571"/>
        <v>33.408249147342168</v>
      </c>
      <c r="AR504">
        <f t="shared" si="572"/>
        <v>19.354513109471107</v>
      </c>
      <c r="AS504" s="79">
        <f t="shared" si="550"/>
        <v>11.077731930312806</v>
      </c>
      <c r="AT504">
        <v>2</v>
      </c>
      <c r="AY504" s="50" t="s">
        <v>949</v>
      </c>
      <c r="AZ504" s="51">
        <v>32</v>
      </c>
      <c r="BA504" s="51">
        <v>7</v>
      </c>
      <c r="BB504">
        <f t="shared" si="574"/>
        <v>18.328799066906829</v>
      </c>
      <c r="BC504">
        <f t="shared" si="575"/>
        <v>11.453408035701766</v>
      </c>
      <c r="BD504">
        <f t="shared" si="576"/>
        <v>34.327297865717149</v>
      </c>
      <c r="BE504">
        <f t="shared" si="577"/>
        <v>33.408249147342168</v>
      </c>
      <c r="BF504">
        <f t="shared" si="578"/>
        <v>18.182776893990027</v>
      </c>
      <c r="BG504" s="79">
        <f t="shared" si="551"/>
        <v>11.453408035701766</v>
      </c>
      <c r="BH504">
        <v>2</v>
      </c>
      <c r="BM504" s="50" t="s">
        <v>949</v>
      </c>
      <c r="BN504" s="51">
        <v>32</v>
      </c>
      <c r="BO504" s="51">
        <v>7</v>
      </c>
      <c r="BP504">
        <f t="shared" si="580"/>
        <v>20.59769602315767</v>
      </c>
      <c r="BQ504">
        <f t="shared" si="581"/>
        <v>10.623738212040832</v>
      </c>
      <c r="BR504">
        <f t="shared" si="582"/>
        <v>34.282001829356339</v>
      </c>
      <c r="BS504">
        <f t="shared" si="583"/>
        <v>32.012809936024048</v>
      </c>
      <c r="BT504">
        <f t="shared" si="584"/>
        <v>19.410346015715081</v>
      </c>
      <c r="BU504" s="79">
        <f t="shared" si="552"/>
        <v>10.623738212040832</v>
      </c>
      <c r="BV504">
        <v>2</v>
      </c>
      <c r="CA504" s="50" t="s">
        <v>949</v>
      </c>
      <c r="CB504" s="51">
        <v>32</v>
      </c>
      <c r="CC504" s="51">
        <v>7</v>
      </c>
      <c r="CD504">
        <f t="shared" si="586"/>
        <v>21.765351790869428</v>
      </c>
      <c r="CE504">
        <f t="shared" si="587"/>
        <v>11.814905247480144</v>
      </c>
      <c r="CF504">
        <f t="shared" si="588"/>
        <v>34.450333414634336</v>
      </c>
      <c r="CG504">
        <f t="shared" si="589"/>
        <v>32.012809936024048</v>
      </c>
      <c r="CH504">
        <f t="shared" si="590"/>
        <v>19.761689311612287</v>
      </c>
      <c r="CI504" s="79">
        <f t="shared" si="553"/>
        <v>11.814905247480144</v>
      </c>
      <c r="CJ504">
        <v>2</v>
      </c>
      <c r="CO504" s="50" t="s">
        <v>949</v>
      </c>
      <c r="CP504" s="51">
        <v>32</v>
      </c>
      <c r="CQ504" s="51">
        <v>7</v>
      </c>
      <c r="CR504">
        <f t="shared" si="592"/>
        <v>21.243464592868595</v>
      </c>
      <c r="CS504">
        <f t="shared" si="593"/>
        <v>12.659408556484779</v>
      </c>
      <c r="CT504">
        <f t="shared" si="594"/>
        <v>29.611072749216447</v>
      </c>
      <c r="CU504">
        <f t="shared" si="595"/>
        <v>32.012809936024048</v>
      </c>
      <c r="CV504">
        <f t="shared" si="596"/>
        <v>20.38383104085711</v>
      </c>
      <c r="CW504" s="79">
        <f t="shared" si="554"/>
        <v>12.659408556484779</v>
      </c>
      <c r="CX504">
        <v>2</v>
      </c>
      <c r="DC504" s="50" t="s">
        <v>949</v>
      </c>
      <c r="DD504" s="51">
        <v>32</v>
      </c>
      <c r="DE504" s="51">
        <v>7</v>
      </c>
      <c r="DF504">
        <f t="shared" si="597"/>
        <v>20.983587921711496</v>
      </c>
      <c r="DG504">
        <f t="shared" si="598"/>
        <v>12.484910399089461</v>
      </c>
      <c r="DH504">
        <f t="shared" si="599"/>
        <v>29.924053528613168</v>
      </c>
      <c r="DI504">
        <f t="shared" si="600"/>
        <v>34.081696186911429</v>
      </c>
      <c r="DJ504">
        <f t="shared" si="601"/>
        <v>20.488731139549618</v>
      </c>
      <c r="DK504" s="79">
        <f t="shared" si="556"/>
        <v>12.484910399089461</v>
      </c>
      <c r="DL504">
        <v>2</v>
      </c>
      <c r="DQ504" s="50" t="s">
        <v>949</v>
      </c>
      <c r="DR504" s="51">
        <v>32</v>
      </c>
      <c r="DS504" s="51">
        <v>7</v>
      </c>
      <c r="DT504">
        <f t="shared" si="602"/>
        <v>20.864929383330484</v>
      </c>
      <c r="DU504">
        <f t="shared" si="603"/>
        <v>13.433051411335528</v>
      </c>
      <c r="DV504">
        <f t="shared" si="604"/>
        <v>28.868298959443237</v>
      </c>
      <c r="DW504">
        <f t="shared" si="605"/>
        <v>34.012102176943365</v>
      </c>
      <c r="DX504">
        <f t="shared" si="606"/>
        <v>20.444073177305036</v>
      </c>
      <c r="DY504" s="79">
        <f t="shared" si="558"/>
        <v>13.433051411335528</v>
      </c>
      <c r="DZ504">
        <v>2</v>
      </c>
      <c r="EE504" s="50" t="s">
        <v>949</v>
      </c>
      <c r="EF504" s="51">
        <v>32</v>
      </c>
      <c r="EG504" s="51">
        <v>7</v>
      </c>
      <c r="EH504">
        <f t="shared" si="607"/>
        <v>20.897736516670726</v>
      </c>
      <c r="EI504">
        <f t="shared" si="608"/>
        <v>12.736696426930983</v>
      </c>
      <c r="EJ504">
        <f t="shared" si="609"/>
        <v>28.868298959443237</v>
      </c>
      <c r="EK504">
        <f t="shared" si="610"/>
        <v>34.012102176943365</v>
      </c>
      <c r="EL504">
        <f t="shared" si="611"/>
        <v>20.532050278066851</v>
      </c>
      <c r="EM504" s="79">
        <f t="shared" si="560"/>
        <v>12.736696426930983</v>
      </c>
      <c r="EN504">
        <v>2</v>
      </c>
      <c r="ES504" s="50" t="s">
        <v>949</v>
      </c>
      <c r="ET504" s="51">
        <v>32</v>
      </c>
      <c r="EU504" s="51">
        <v>7</v>
      </c>
      <c r="EV504">
        <f t="shared" si="612"/>
        <v>20.762409353739169</v>
      </c>
      <c r="EW504">
        <f t="shared" si="613"/>
        <v>12.535412108526309</v>
      </c>
      <c r="EX504">
        <f t="shared" si="614"/>
        <v>28.868298959443237</v>
      </c>
      <c r="EY504">
        <f t="shared" si="615"/>
        <v>34.012102176943365</v>
      </c>
      <c r="EZ504">
        <f t="shared" si="616"/>
        <v>20.532050278066851</v>
      </c>
      <c r="FA504" s="79">
        <f t="shared" si="562"/>
        <v>12.535412108526309</v>
      </c>
      <c r="FB504">
        <v>2</v>
      </c>
    </row>
    <row r="505" spans="1:158">
      <c r="A505" s="50" t="s">
        <v>1015</v>
      </c>
      <c r="B505" s="51">
        <v>9</v>
      </c>
      <c r="C505" s="51">
        <v>12</v>
      </c>
      <c r="H505" s="1">
        <v>504</v>
      </c>
      <c r="I505" s="50" t="s">
        <v>738</v>
      </c>
      <c r="J505" s="53">
        <v>11</v>
      </c>
      <c r="K505" s="53">
        <v>7</v>
      </c>
      <c r="L505">
        <f t="shared" si="542"/>
        <v>8.9442719099991592</v>
      </c>
      <c r="M505">
        <f t="shared" si="543"/>
        <v>8.2462112512353212</v>
      </c>
      <c r="N505">
        <f t="shared" si="544"/>
        <v>19.235384061671343</v>
      </c>
      <c r="O505">
        <f t="shared" si="545"/>
        <v>19.723082923316021</v>
      </c>
      <c r="P505">
        <f t="shared" si="546"/>
        <v>7.0710678118654755</v>
      </c>
      <c r="Q505" s="79">
        <f t="shared" si="547"/>
        <v>7.0710678118654755</v>
      </c>
      <c r="R505">
        <f t="shared" si="548"/>
        <v>5</v>
      </c>
      <c r="W505" s="50" t="s">
        <v>953</v>
      </c>
      <c r="X505" s="51">
        <v>16</v>
      </c>
      <c r="Y505" s="51">
        <v>2</v>
      </c>
      <c r="Z505">
        <f t="shared" si="563"/>
        <v>12.880702620587124</v>
      </c>
      <c r="AA505">
        <f t="shared" si="564"/>
        <v>7.8384305445849467</v>
      </c>
      <c r="AB505">
        <f t="shared" si="565"/>
        <v>26.631410960806861</v>
      </c>
      <c r="AC505">
        <f t="shared" si="566"/>
        <v>24.601829200285088</v>
      </c>
      <c r="AD505">
        <f t="shared" si="567"/>
        <v>15.113509064061011</v>
      </c>
      <c r="AE505" s="79">
        <f t="shared" si="549"/>
        <v>7.8384305445849467</v>
      </c>
      <c r="AF505">
        <f t="shared" si="619"/>
        <v>2</v>
      </c>
      <c r="AK505" s="50" t="s">
        <v>953</v>
      </c>
      <c r="AL505" s="51">
        <v>16</v>
      </c>
      <c r="AM505" s="51">
        <v>2</v>
      </c>
      <c r="AN505">
        <f t="shared" si="568"/>
        <v>9.0884940615146697</v>
      </c>
      <c r="AO505">
        <f t="shared" si="569"/>
        <v>6.836602470516465</v>
      </c>
      <c r="AP505">
        <f t="shared" si="570"/>
        <v>26.932133357565917</v>
      </c>
      <c r="AQ505">
        <f t="shared" si="571"/>
        <v>23.800093370297709</v>
      </c>
      <c r="AR505">
        <f t="shared" si="572"/>
        <v>15.963411634255658</v>
      </c>
      <c r="AS505" s="79">
        <f t="shared" si="550"/>
        <v>6.836602470516465</v>
      </c>
      <c r="AT505">
        <f t="shared" si="573"/>
        <v>2</v>
      </c>
      <c r="AY505" s="50" t="s">
        <v>953</v>
      </c>
      <c r="AZ505" s="51">
        <v>16</v>
      </c>
      <c r="BA505" s="51">
        <v>2</v>
      </c>
      <c r="BB505">
        <f t="shared" si="574"/>
        <v>4.7818175723300653</v>
      </c>
      <c r="BC505">
        <f t="shared" si="575"/>
        <v>7.4842427046614253</v>
      </c>
      <c r="BD505">
        <f t="shared" si="576"/>
        <v>26.951129452727375</v>
      </c>
      <c r="BE505">
        <f t="shared" si="577"/>
        <v>23.800093370297709</v>
      </c>
      <c r="BF505">
        <f t="shared" si="578"/>
        <v>15.994217758822018</v>
      </c>
      <c r="BG505" s="79">
        <f t="shared" si="551"/>
        <v>4.7818175723300653</v>
      </c>
      <c r="BH505">
        <f t="shared" si="579"/>
        <v>1</v>
      </c>
      <c r="BM505" s="50" t="s">
        <v>953</v>
      </c>
      <c r="BN505" s="51">
        <v>16</v>
      </c>
      <c r="BO505" s="51">
        <v>2</v>
      </c>
      <c r="BP505">
        <f t="shared" si="580"/>
        <v>8.7107251134681842</v>
      </c>
      <c r="BQ505">
        <f t="shared" si="581"/>
        <v>7.0869398161672441</v>
      </c>
      <c r="BR505">
        <f t="shared" si="582"/>
        <v>26.876068632149149</v>
      </c>
      <c r="BS505">
        <f t="shared" si="583"/>
        <v>21.251352898109804</v>
      </c>
      <c r="BT505">
        <f t="shared" si="584"/>
        <v>20.589205390927216</v>
      </c>
      <c r="BU505" s="79">
        <f t="shared" si="552"/>
        <v>7.0869398161672441</v>
      </c>
      <c r="BV505">
        <v>2</v>
      </c>
      <c r="CA505" s="50" t="s">
        <v>953</v>
      </c>
      <c r="CB505" s="51">
        <v>16</v>
      </c>
      <c r="CC505" s="51">
        <v>2</v>
      </c>
      <c r="CD505">
        <f t="shared" si="586"/>
        <v>10.838537794384585</v>
      </c>
      <c r="CE505">
        <f t="shared" si="587"/>
        <v>5.6680311658400226</v>
      </c>
      <c r="CF505">
        <f t="shared" si="588"/>
        <v>26.960766748582483</v>
      </c>
      <c r="CG505">
        <f t="shared" si="589"/>
        <v>21.251352898109804</v>
      </c>
      <c r="CH505">
        <f t="shared" si="590"/>
        <v>24.029022654879068</v>
      </c>
      <c r="CI505" s="79">
        <f t="shared" si="553"/>
        <v>5.6680311658400226</v>
      </c>
      <c r="CJ505">
        <f t="shared" si="620"/>
        <v>2</v>
      </c>
      <c r="CO505" s="50" t="s">
        <v>953</v>
      </c>
      <c r="CP505" s="51">
        <v>16</v>
      </c>
      <c r="CQ505" s="51">
        <v>2</v>
      </c>
      <c r="CR505">
        <f t="shared" si="592"/>
        <v>11.176636304741315</v>
      </c>
      <c r="CS505">
        <f t="shared" si="593"/>
        <v>5.0804158294375856</v>
      </c>
      <c r="CT505">
        <f t="shared" si="594"/>
        <v>17.738934466742609</v>
      </c>
      <c r="CU505">
        <f t="shared" si="595"/>
        <v>21.251352898109804</v>
      </c>
      <c r="CV505">
        <f t="shared" si="596"/>
        <v>26.878675278037974</v>
      </c>
      <c r="CW505" s="79">
        <f t="shared" si="554"/>
        <v>5.0804158294375856</v>
      </c>
      <c r="CX505">
        <f t="shared" si="621"/>
        <v>2</v>
      </c>
      <c r="DC505" s="50" t="s">
        <v>953</v>
      </c>
      <c r="DD505" s="51">
        <v>16</v>
      </c>
      <c r="DE505" s="51">
        <v>2</v>
      </c>
      <c r="DF505">
        <f t="shared" si="597"/>
        <v>11.472020675896491</v>
      </c>
      <c r="DG505">
        <f t="shared" si="598"/>
        <v>5.1778465140724474</v>
      </c>
      <c r="DH505">
        <f t="shared" si="599"/>
        <v>14.178166600774096</v>
      </c>
      <c r="DI505">
        <f t="shared" si="600"/>
        <v>26.4490397870496</v>
      </c>
      <c r="DJ505">
        <f t="shared" si="601"/>
        <v>26.942362694996707</v>
      </c>
      <c r="DK505" s="79">
        <f t="shared" si="556"/>
        <v>5.1778465140724474</v>
      </c>
      <c r="DL505">
        <f t="shared" si="622"/>
        <v>2</v>
      </c>
      <c r="DQ505" s="50" t="s">
        <v>953</v>
      </c>
      <c r="DR505" s="51">
        <v>16</v>
      </c>
      <c r="DS505" s="51">
        <v>2</v>
      </c>
      <c r="DT505">
        <f t="shared" si="602"/>
        <v>12.0269709624397</v>
      </c>
      <c r="DU505">
        <f t="shared" si="603"/>
        <v>4.6090650352954867</v>
      </c>
      <c r="DV505">
        <f t="shared" si="604"/>
        <v>13.009067132880489</v>
      </c>
      <c r="DW505">
        <f t="shared" si="605"/>
        <v>26.425996642829489</v>
      </c>
      <c r="DX505">
        <f t="shared" si="606"/>
        <v>26.982484463054977</v>
      </c>
      <c r="DY505" s="79">
        <f t="shared" si="558"/>
        <v>4.6090650352954867</v>
      </c>
      <c r="DZ505">
        <f t="shared" si="623"/>
        <v>2</v>
      </c>
      <c r="EE505" s="50" t="s">
        <v>953</v>
      </c>
      <c r="EF505" s="51">
        <v>16</v>
      </c>
      <c r="EG505" s="51">
        <v>2</v>
      </c>
      <c r="EH505">
        <f t="shared" si="607"/>
        <v>11.77241904708599</v>
      </c>
      <c r="EI505">
        <f t="shared" si="608"/>
        <v>5.05099916370974</v>
      </c>
      <c r="EJ505">
        <f t="shared" si="609"/>
        <v>13.009067132880489</v>
      </c>
      <c r="EK505">
        <f t="shared" si="610"/>
        <v>26.425996642829489</v>
      </c>
      <c r="EL505">
        <f t="shared" si="611"/>
        <v>27.160981841256493</v>
      </c>
      <c r="EM505" s="79">
        <f t="shared" si="560"/>
        <v>5.05099916370974</v>
      </c>
      <c r="EN505">
        <f t="shared" si="624"/>
        <v>2</v>
      </c>
      <c r="ES505" s="50" t="s">
        <v>953</v>
      </c>
      <c r="ET505" s="51">
        <v>16</v>
      </c>
      <c r="EU505" s="51">
        <v>2</v>
      </c>
      <c r="EV505">
        <f t="shared" si="612"/>
        <v>11.610224261065579</v>
      </c>
      <c r="EW505">
        <f t="shared" si="613"/>
        <v>5.0801026259897597</v>
      </c>
      <c r="EX505">
        <f t="shared" si="614"/>
        <v>13.009067132880489</v>
      </c>
      <c r="EY505">
        <f t="shared" si="615"/>
        <v>26.425996642829489</v>
      </c>
      <c r="EZ505">
        <f t="shared" si="616"/>
        <v>27.160981841256493</v>
      </c>
      <c r="FA505" s="79">
        <f t="shared" si="562"/>
        <v>5.0801026259897597</v>
      </c>
      <c r="FB505">
        <f t="shared" ref="FB505:FB511" si="626">IF(AND(EV505&lt;EW505,EV505&lt;EX505,EV505&lt;EY505,EV505&lt;EZ505),1,IF(AND(EW505&lt;EH505,EV505&lt;EX505,EV505&lt;EY505,EV505&lt;EZ505),2,IF(AND(EX505&lt;EV505,EX505&lt;EW505,EX505&lt;EY505,EX505&lt;EZ505),3,IF(AND(EY505&lt;EV505,EY505&lt;EW505,EY505&lt;EX505,EY505&lt;EZ505),4,IF(AND(EZ505&lt;EV505,EZ505&lt;EW505,EZ505&lt;EX505,EZ505&lt;EY505),5)))))</f>
        <v>2</v>
      </c>
    </row>
    <row r="506" spans="1:158">
      <c r="A506" s="50" t="s">
        <v>1016</v>
      </c>
      <c r="B506" s="51">
        <v>9</v>
      </c>
      <c r="C506" s="51">
        <v>12</v>
      </c>
      <c r="H506" s="1">
        <v>505</v>
      </c>
      <c r="I506" s="50" t="s">
        <v>630</v>
      </c>
      <c r="J506" s="53">
        <v>10</v>
      </c>
      <c r="K506" s="53">
        <v>14</v>
      </c>
      <c r="L506">
        <f t="shared" si="542"/>
        <v>13.038404810405298</v>
      </c>
      <c r="M506">
        <f t="shared" si="543"/>
        <v>12.727922061357855</v>
      </c>
      <c r="N506">
        <f t="shared" si="544"/>
        <v>12.806248474865697</v>
      </c>
      <c r="O506">
        <f t="shared" si="545"/>
        <v>13.45362404707371</v>
      </c>
      <c r="P506">
        <f t="shared" si="546"/>
        <v>0</v>
      </c>
      <c r="Q506" s="79">
        <f t="shared" si="547"/>
        <v>0</v>
      </c>
      <c r="R506">
        <f t="shared" si="548"/>
        <v>5</v>
      </c>
      <c r="W506" s="50" t="s">
        <v>955</v>
      </c>
      <c r="X506" s="51">
        <v>19</v>
      </c>
      <c r="Y506" s="51">
        <v>8</v>
      </c>
      <c r="Z506">
        <f t="shared" si="563"/>
        <v>16.165163160327211</v>
      </c>
      <c r="AA506">
        <f t="shared" si="564"/>
        <v>2.7603209585630175</v>
      </c>
      <c r="AB506">
        <f t="shared" si="565"/>
        <v>23.274791530266899</v>
      </c>
      <c r="AC506">
        <f t="shared" si="566"/>
        <v>22.5</v>
      </c>
      <c r="AD506">
        <f t="shared" si="567"/>
        <v>9.8055558465710408</v>
      </c>
      <c r="AE506" s="79">
        <f t="shared" si="549"/>
        <v>2.7603209585630175</v>
      </c>
      <c r="AF506">
        <v>2</v>
      </c>
      <c r="AK506" s="50" t="s">
        <v>955</v>
      </c>
      <c r="AL506" s="51">
        <v>19</v>
      </c>
      <c r="AM506" s="51">
        <v>8</v>
      </c>
      <c r="AN506">
        <f t="shared" si="568"/>
        <v>11.558577953458956</v>
      </c>
      <c r="AO506">
        <f t="shared" si="569"/>
        <v>2.3001863967669749</v>
      </c>
      <c r="AP506">
        <f t="shared" si="570"/>
        <v>23.595626719324809</v>
      </c>
      <c r="AQ506">
        <f t="shared" si="571"/>
        <v>21.666666666400001</v>
      </c>
      <c r="AR506">
        <f t="shared" si="572"/>
        <v>10.390885960527568</v>
      </c>
      <c r="AS506" s="79">
        <f t="shared" si="550"/>
        <v>2.3001863967669749</v>
      </c>
      <c r="AT506">
        <v>2</v>
      </c>
      <c r="AY506" s="50" t="s">
        <v>955</v>
      </c>
      <c r="AZ506" s="51">
        <v>19</v>
      </c>
      <c r="BA506" s="51">
        <v>8</v>
      </c>
      <c r="BB506">
        <f t="shared" si="574"/>
        <v>5.6118533408353253</v>
      </c>
      <c r="BC506">
        <f t="shared" si="575"/>
        <v>1.5855247958571235</v>
      </c>
      <c r="BD506">
        <f t="shared" si="576"/>
        <v>23.729257562546472</v>
      </c>
      <c r="BE506">
        <f t="shared" si="577"/>
        <v>21.666666666400001</v>
      </c>
      <c r="BF506">
        <f t="shared" si="578"/>
        <v>10.044553273123579</v>
      </c>
      <c r="BG506" s="79">
        <f t="shared" si="551"/>
        <v>1.5855247958571235</v>
      </c>
      <c r="BH506">
        <f t="shared" si="579"/>
        <v>2</v>
      </c>
      <c r="BM506" s="50" t="s">
        <v>955</v>
      </c>
      <c r="BN506" s="51">
        <v>19</v>
      </c>
      <c r="BO506" s="51">
        <v>8</v>
      </c>
      <c r="BP506">
        <f t="shared" si="580"/>
        <v>7.5942641841330047</v>
      </c>
      <c r="BQ506">
        <f t="shared" si="581"/>
        <v>2.7596545772934342</v>
      </c>
      <c r="BR506">
        <f t="shared" si="582"/>
        <v>23.666159597703878</v>
      </c>
      <c r="BS506">
        <f t="shared" si="583"/>
        <v>19.759048560090136</v>
      </c>
      <c r="BT506">
        <f t="shared" si="584"/>
        <v>14.239821679704642</v>
      </c>
      <c r="BU506" s="79">
        <f t="shared" si="552"/>
        <v>2.7596545772934342</v>
      </c>
      <c r="BV506">
        <f t="shared" si="585"/>
        <v>2</v>
      </c>
      <c r="CA506" s="50" t="s">
        <v>955</v>
      </c>
      <c r="CB506" s="51">
        <v>19</v>
      </c>
      <c r="CC506" s="51">
        <v>8</v>
      </c>
      <c r="CD506">
        <f t="shared" si="586"/>
        <v>8.9938774030060618</v>
      </c>
      <c r="CE506">
        <f t="shared" si="587"/>
        <v>2.5760456597144819</v>
      </c>
      <c r="CF506">
        <f t="shared" si="588"/>
        <v>23.794091823716887</v>
      </c>
      <c r="CG506">
        <f t="shared" si="589"/>
        <v>19.759048560090136</v>
      </c>
      <c r="CH506">
        <f t="shared" si="590"/>
        <v>17.420702806967675</v>
      </c>
      <c r="CI506" s="79">
        <f t="shared" si="553"/>
        <v>2.5760456597144819</v>
      </c>
      <c r="CJ506">
        <f t="shared" si="620"/>
        <v>2</v>
      </c>
      <c r="CO506" s="50" t="s">
        <v>955</v>
      </c>
      <c r="CP506" s="51">
        <v>19</v>
      </c>
      <c r="CQ506" s="51">
        <v>8</v>
      </c>
      <c r="CR506">
        <f t="shared" si="592"/>
        <v>8.6771362296820946</v>
      </c>
      <c r="CS506">
        <f t="shared" si="593"/>
        <v>2.2606691487256594</v>
      </c>
      <c r="CT506">
        <f t="shared" si="594"/>
        <v>16.930587586300391</v>
      </c>
      <c r="CU506">
        <f t="shared" si="595"/>
        <v>19.759048560090136</v>
      </c>
      <c r="CV506">
        <f t="shared" si="596"/>
        <v>20.184328324276979</v>
      </c>
      <c r="CW506" s="79">
        <f t="shared" si="554"/>
        <v>2.2606691487256594</v>
      </c>
      <c r="CX506">
        <f t="shared" si="621"/>
        <v>2</v>
      </c>
      <c r="DC506" s="50" t="s">
        <v>955</v>
      </c>
      <c r="DD506" s="51">
        <v>19</v>
      </c>
      <c r="DE506" s="51">
        <v>8</v>
      </c>
      <c r="DF506">
        <f t="shared" si="597"/>
        <v>8.5859402215596976</v>
      </c>
      <c r="DG506">
        <f t="shared" si="598"/>
        <v>2.3308230398921745</v>
      </c>
      <c r="DH506">
        <f t="shared" si="599"/>
        <v>17.122011134831858</v>
      </c>
      <c r="DI506">
        <f t="shared" si="600"/>
        <v>23.336073454138184</v>
      </c>
      <c r="DJ506">
        <f t="shared" si="601"/>
        <v>20.249686073338278</v>
      </c>
      <c r="DK506" s="79">
        <f t="shared" si="556"/>
        <v>2.3308230398921745</v>
      </c>
      <c r="DL506">
        <f t="shared" si="622"/>
        <v>2</v>
      </c>
      <c r="DQ506" s="50" t="s">
        <v>955</v>
      </c>
      <c r="DR506" s="51">
        <v>19</v>
      </c>
      <c r="DS506" s="51">
        <v>8</v>
      </c>
      <c r="DT506">
        <f t="shared" si="602"/>
        <v>8.7260210480704057</v>
      </c>
      <c r="DU506">
        <f t="shared" si="603"/>
        <v>2.2412365996439085</v>
      </c>
      <c r="DV506">
        <f t="shared" si="604"/>
        <v>16.140679723970468</v>
      </c>
      <c r="DW506">
        <f t="shared" si="605"/>
        <v>23.289365020773655</v>
      </c>
      <c r="DX506">
        <f t="shared" si="606"/>
        <v>20.287502795539012</v>
      </c>
      <c r="DY506" s="79">
        <f t="shared" si="558"/>
        <v>2.2412365996439085</v>
      </c>
      <c r="DZ506">
        <f t="shared" si="623"/>
        <v>2</v>
      </c>
      <c r="EE506" s="50" t="s">
        <v>955</v>
      </c>
      <c r="EF506" s="51">
        <v>19</v>
      </c>
      <c r="EG506" s="51">
        <v>8</v>
      </c>
      <c r="EH506">
        <f t="shared" si="607"/>
        <v>8.6418030167432658</v>
      </c>
      <c r="EI506">
        <f t="shared" si="608"/>
        <v>2.2158932509930369</v>
      </c>
      <c r="EJ506">
        <f t="shared" si="609"/>
        <v>16.140679723970468</v>
      </c>
      <c r="EK506">
        <f t="shared" si="610"/>
        <v>23.289365020773655</v>
      </c>
      <c r="EL506">
        <f t="shared" si="611"/>
        <v>20.464502381955565</v>
      </c>
      <c r="EM506" s="79">
        <f t="shared" si="560"/>
        <v>2.2158932509930369</v>
      </c>
      <c r="EN506">
        <f t="shared" si="624"/>
        <v>2</v>
      </c>
      <c r="ES506" s="50" t="s">
        <v>955</v>
      </c>
      <c r="ET506" s="51">
        <v>19</v>
      </c>
      <c r="EU506" s="51">
        <v>8</v>
      </c>
      <c r="EV506">
        <f t="shared" si="612"/>
        <v>8.4807328959374608</v>
      </c>
      <c r="EW506">
        <f t="shared" si="613"/>
        <v>2.4151105917924438</v>
      </c>
      <c r="EX506">
        <f t="shared" si="614"/>
        <v>16.140679723970468</v>
      </c>
      <c r="EY506">
        <f t="shared" si="615"/>
        <v>23.289365020773655</v>
      </c>
      <c r="EZ506">
        <f t="shared" si="616"/>
        <v>20.464502381955565</v>
      </c>
      <c r="FA506" s="79">
        <f t="shared" si="562"/>
        <v>2.4151105917924438</v>
      </c>
      <c r="FB506">
        <f t="shared" si="626"/>
        <v>2</v>
      </c>
    </row>
    <row r="507" spans="1:158">
      <c r="A507" s="50" t="s">
        <v>1018</v>
      </c>
      <c r="B507" s="51">
        <v>12</v>
      </c>
      <c r="C507" s="51">
        <v>13</v>
      </c>
      <c r="H507" s="1">
        <v>506</v>
      </c>
      <c r="I507" s="50" t="s">
        <v>270</v>
      </c>
      <c r="J507" s="51">
        <v>20</v>
      </c>
      <c r="K507" s="51">
        <v>1</v>
      </c>
      <c r="L507">
        <f t="shared" si="542"/>
        <v>17.11724276862369</v>
      </c>
      <c r="M507">
        <f t="shared" si="543"/>
        <v>4.1231056256176606</v>
      </c>
      <c r="N507">
        <f t="shared" si="544"/>
        <v>29.206163733020468</v>
      </c>
      <c r="O507">
        <f t="shared" si="545"/>
        <v>29.832867780352597</v>
      </c>
      <c r="P507">
        <f t="shared" si="546"/>
        <v>16.401219466856727</v>
      </c>
      <c r="Q507" s="79">
        <f t="shared" si="547"/>
        <v>4.1231056256176606</v>
      </c>
      <c r="R507">
        <f t="shared" si="548"/>
        <v>2</v>
      </c>
      <c r="W507" s="50" t="s">
        <v>974</v>
      </c>
      <c r="X507" s="51">
        <v>19</v>
      </c>
      <c r="Y507" s="51">
        <v>8</v>
      </c>
      <c r="Z507">
        <f t="shared" si="563"/>
        <v>16.165163160327211</v>
      </c>
      <c r="AA507">
        <f t="shared" si="564"/>
        <v>2.7603209585630175</v>
      </c>
      <c r="AB507">
        <f t="shared" si="565"/>
        <v>23.274791530266899</v>
      </c>
      <c r="AC507">
        <f t="shared" si="566"/>
        <v>22.5</v>
      </c>
      <c r="AD507">
        <f t="shared" si="567"/>
        <v>9.8055558465710408</v>
      </c>
      <c r="AE507" s="79">
        <f t="shared" si="549"/>
        <v>2.7603209585630175</v>
      </c>
      <c r="AF507">
        <v>2</v>
      </c>
      <c r="AK507" s="50" t="s">
        <v>974</v>
      </c>
      <c r="AL507" s="51">
        <v>19</v>
      </c>
      <c r="AM507" s="51">
        <v>8</v>
      </c>
      <c r="AN507">
        <f t="shared" si="568"/>
        <v>11.558577953458956</v>
      </c>
      <c r="AO507">
        <f t="shared" si="569"/>
        <v>2.3001863967669749</v>
      </c>
      <c r="AP507">
        <f t="shared" si="570"/>
        <v>23.595626719324809</v>
      </c>
      <c r="AQ507">
        <f t="shared" si="571"/>
        <v>21.666666666400001</v>
      </c>
      <c r="AR507">
        <f t="shared" si="572"/>
        <v>10.390885960527568</v>
      </c>
      <c r="AS507" s="79">
        <f t="shared" si="550"/>
        <v>2.3001863967669749</v>
      </c>
      <c r="AT507">
        <v>2</v>
      </c>
      <c r="AY507" s="50" t="s">
        <v>974</v>
      </c>
      <c r="AZ507" s="51">
        <v>19</v>
      </c>
      <c r="BA507" s="51">
        <v>8</v>
      </c>
      <c r="BB507">
        <f t="shared" si="574"/>
        <v>5.6118533408353253</v>
      </c>
      <c r="BC507">
        <f t="shared" si="575"/>
        <v>1.5855247958571235</v>
      </c>
      <c r="BD507">
        <f t="shared" si="576"/>
        <v>23.729257562546472</v>
      </c>
      <c r="BE507">
        <f t="shared" si="577"/>
        <v>21.666666666400001</v>
      </c>
      <c r="BF507">
        <f t="shared" si="578"/>
        <v>10.044553273123579</v>
      </c>
      <c r="BG507" s="79">
        <f t="shared" si="551"/>
        <v>1.5855247958571235</v>
      </c>
      <c r="BH507">
        <f t="shared" si="579"/>
        <v>2</v>
      </c>
      <c r="BM507" s="50" t="s">
        <v>974</v>
      </c>
      <c r="BN507" s="51">
        <v>19</v>
      </c>
      <c r="BO507" s="51">
        <v>8</v>
      </c>
      <c r="BP507">
        <f t="shared" si="580"/>
        <v>7.5942641841330047</v>
      </c>
      <c r="BQ507">
        <f t="shared" si="581"/>
        <v>2.7596545772934342</v>
      </c>
      <c r="BR507">
        <f t="shared" si="582"/>
        <v>23.666159597703878</v>
      </c>
      <c r="BS507">
        <f t="shared" si="583"/>
        <v>19.759048560090136</v>
      </c>
      <c r="BT507">
        <f t="shared" si="584"/>
        <v>14.239821679704642</v>
      </c>
      <c r="BU507" s="79">
        <f t="shared" si="552"/>
        <v>2.7596545772934342</v>
      </c>
      <c r="BV507">
        <f t="shared" si="585"/>
        <v>2</v>
      </c>
      <c r="CA507" s="50" t="s">
        <v>974</v>
      </c>
      <c r="CB507" s="51">
        <v>19</v>
      </c>
      <c r="CC507" s="51">
        <v>8</v>
      </c>
      <c r="CD507">
        <f t="shared" si="586"/>
        <v>8.9938774030060618</v>
      </c>
      <c r="CE507">
        <f t="shared" si="587"/>
        <v>2.5760456597144819</v>
      </c>
      <c r="CF507">
        <f t="shared" si="588"/>
        <v>23.794091823716887</v>
      </c>
      <c r="CG507">
        <f t="shared" si="589"/>
        <v>19.759048560090136</v>
      </c>
      <c r="CH507">
        <f t="shared" si="590"/>
        <v>17.420702806967675</v>
      </c>
      <c r="CI507" s="79">
        <f t="shared" si="553"/>
        <v>2.5760456597144819</v>
      </c>
      <c r="CJ507">
        <f t="shared" si="620"/>
        <v>2</v>
      </c>
      <c r="CO507" s="50" t="s">
        <v>974</v>
      </c>
      <c r="CP507" s="51">
        <v>19</v>
      </c>
      <c r="CQ507" s="51">
        <v>8</v>
      </c>
      <c r="CR507">
        <f t="shared" si="592"/>
        <v>8.6771362296820946</v>
      </c>
      <c r="CS507">
        <f t="shared" si="593"/>
        <v>2.2606691487256594</v>
      </c>
      <c r="CT507">
        <f t="shared" si="594"/>
        <v>16.930587586300391</v>
      </c>
      <c r="CU507">
        <f t="shared" si="595"/>
        <v>19.759048560090136</v>
      </c>
      <c r="CV507">
        <f t="shared" si="596"/>
        <v>20.184328324276979</v>
      </c>
      <c r="CW507" s="79">
        <f t="shared" si="554"/>
        <v>2.2606691487256594</v>
      </c>
      <c r="CX507">
        <f t="shared" si="621"/>
        <v>2</v>
      </c>
      <c r="DC507" s="50" t="s">
        <v>974</v>
      </c>
      <c r="DD507" s="51">
        <v>19</v>
      </c>
      <c r="DE507" s="51">
        <v>8</v>
      </c>
      <c r="DF507">
        <f t="shared" si="597"/>
        <v>8.5859402215596976</v>
      </c>
      <c r="DG507">
        <f t="shared" si="598"/>
        <v>2.3308230398921745</v>
      </c>
      <c r="DH507">
        <f t="shared" si="599"/>
        <v>17.122011134831858</v>
      </c>
      <c r="DI507">
        <f t="shared" si="600"/>
        <v>23.336073454138184</v>
      </c>
      <c r="DJ507">
        <f t="shared" si="601"/>
        <v>20.249686073338278</v>
      </c>
      <c r="DK507" s="79">
        <f t="shared" si="556"/>
        <v>2.3308230398921745</v>
      </c>
      <c r="DL507">
        <f t="shared" si="622"/>
        <v>2</v>
      </c>
      <c r="DQ507" s="50" t="s">
        <v>974</v>
      </c>
      <c r="DR507" s="51">
        <v>19</v>
      </c>
      <c r="DS507" s="51">
        <v>8</v>
      </c>
      <c r="DT507">
        <f t="shared" si="602"/>
        <v>8.7260210480704057</v>
      </c>
      <c r="DU507">
        <f t="shared" si="603"/>
        <v>2.2412365996439085</v>
      </c>
      <c r="DV507">
        <f t="shared" si="604"/>
        <v>16.140679723970468</v>
      </c>
      <c r="DW507">
        <f t="shared" si="605"/>
        <v>23.289365020773655</v>
      </c>
      <c r="DX507">
        <f t="shared" si="606"/>
        <v>20.287502795539012</v>
      </c>
      <c r="DY507" s="79">
        <f t="shared" si="558"/>
        <v>2.2412365996439085</v>
      </c>
      <c r="DZ507">
        <f t="shared" si="623"/>
        <v>2</v>
      </c>
      <c r="EE507" s="50" t="s">
        <v>974</v>
      </c>
      <c r="EF507" s="51">
        <v>19</v>
      </c>
      <c r="EG507" s="51">
        <v>8</v>
      </c>
      <c r="EH507">
        <f t="shared" si="607"/>
        <v>8.6418030167432658</v>
      </c>
      <c r="EI507">
        <f t="shared" si="608"/>
        <v>2.2158932509930369</v>
      </c>
      <c r="EJ507">
        <f t="shared" si="609"/>
        <v>16.140679723970468</v>
      </c>
      <c r="EK507">
        <f t="shared" si="610"/>
        <v>23.289365020773655</v>
      </c>
      <c r="EL507">
        <f t="shared" si="611"/>
        <v>20.464502381955565</v>
      </c>
      <c r="EM507" s="79">
        <f t="shared" si="560"/>
        <v>2.2158932509930369</v>
      </c>
      <c r="EN507">
        <f t="shared" si="624"/>
        <v>2</v>
      </c>
      <c r="ES507" s="50" t="s">
        <v>974</v>
      </c>
      <c r="ET507" s="51">
        <v>19</v>
      </c>
      <c r="EU507" s="51">
        <v>8</v>
      </c>
      <c r="EV507">
        <f t="shared" si="612"/>
        <v>8.4807328959374608</v>
      </c>
      <c r="EW507">
        <f t="shared" si="613"/>
        <v>2.4151105917924438</v>
      </c>
      <c r="EX507">
        <f t="shared" si="614"/>
        <v>16.140679723970468</v>
      </c>
      <c r="EY507">
        <f t="shared" si="615"/>
        <v>23.289365020773655</v>
      </c>
      <c r="EZ507">
        <f t="shared" si="616"/>
        <v>20.464502381955565</v>
      </c>
      <c r="FA507" s="79">
        <f t="shared" si="562"/>
        <v>2.4151105917924438</v>
      </c>
      <c r="FB507">
        <f t="shared" si="626"/>
        <v>2</v>
      </c>
    </row>
    <row r="508" spans="1:158">
      <c r="A508" s="50" t="s">
        <v>1020</v>
      </c>
      <c r="B508" s="51">
        <v>12</v>
      </c>
      <c r="C508" s="51">
        <v>13</v>
      </c>
      <c r="H508" s="1">
        <v>507</v>
      </c>
      <c r="I508" s="50" t="s">
        <v>784</v>
      </c>
      <c r="J508" s="53">
        <v>38</v>
      </c>
      <c r="K508" s="53">
        <v>28</v>
      </c>
      <c r="L508">
        <f t="shared" si="542"/>
        <v>43.011626335213137</v>
      </c>
      <c r="M508">
        <f t="shared" si="543"/>
        <v>29.832867780352597</v>
      </c>
      <c r="N508">
        <f t="shared" si="544"/>
        <v>36.221540552549669</v>
      </c>
      <c r="O508">
        <f t="shared" si="545"/>
        <v>37.215588131856791</v>
      </c>
      <c r="P508">
        <f t="shared" si="546"/>
        <v>31.304951684997057</v>
      </c>
      <c r="Q508" s="79">
        <f t="shared" si="547"/>
        <v>29.832867780352597</v>
      </c>
      <c r="R508">
        <f t="shared" si="548"/>
        <v>2</v>
      </c>
      <c r="W508" s="50" t="s">
        <v>978</v>
      </c>
      <c r="X508" s="51">
        <v>16</v>
      </c>
      <c r="Y508" s="51">
        <v>2</v>
      </c>
      <c r="Z508">
        <f t="shared" si="563"/>
        <v>12.880702620587124</v>
      </c>
      <c r="AA508">
        <f t="shared" si="564"/>
        <v>7.8384305445849467</v>
      </c>
      <c r="AB508">
        <f t="shared" si="565"/>
        <v>26.631410960806861</v>
      </c>
      <c r="AC508">
        <f t="shared" si="566"/>
        <v>24.601829200285088</v>
      </c>
      <c r="AD508">
        <f t="shared" si="567"/>
        <v>15.113509064061011</v>
      </c>
      <c r="AE508" s="79">
        <f t="shared" si="549"/>
        <v>7.8384305445849467</v>
      </c>
      <c r="AF508">
        <f t="shared" ref="AF508:AF536" si="627">IF(AND(Z508&lt;AA508,Z508&lt;AB508,Z508&lt;AC508,Z508&lt;AD508),1,IF(AND(AA508&lt;L508,Z508&lt;AB508,Z508&lt;AC508,Z508&lt;AD508),2,IF(AND(AB508&lt;Z508,AB508&lt;AA508,AB508&lt;AC508,AB508&lt;AD508),3,IF(AND(AC508&lt;Z508,AC508&lt;AA508,AC508&lt;AB508,AC508&lt;AD508),4,IF(AND(AD508&lt;Z508,AD508&lt;AA508,AD508&lt;AB508,AD508&lt;AC508),5)))))</f>
        <v>2</v>
      </c>
      <c r="AK508" s="50" t="s">
        <v>978</v>
      </c>
      <c r="AL508" s="51">
        <v>16</v>
      </c>
      <c r="AM508" s="51">
        <v>2</v>
      </c>
      <c r="AN508">
        <f t="shared" si="568"/>
        <v>9.0884940615146697</v>
      </c>
      <c r="AO508">
        <f t="shared" si="569"/>
        <v>6.836602470516465</v>
      </c>
      <c r="AP508">
        <f t="shared" si="570"/>
        <v>26.932133357565917</v>
      </c>
      <c r="AQ508">
        <f t="shared" si="571"/>
        <v>23.800093370297709</v>
      </c>
      <c r="AR508">
        <f t="shared" si="572"/>
        <v>15.963411634255658</v>
      </c>
      <c r="AS508" s="79">
        <f t="shared" si="550"/>
        <v>6.836602470516465</v>
      </c>
      <c r="AT508">
        <f t="shared" si="573"/>
        <v>2</v>
      </c>
      <c r="AY508" s="50" t="s">
        <v>978</v>
      </c>
      <c r="AZ508" s="51">
        <v>16</v>
      </c>
      <c r="BA508" s="51">
        <v>2</v>
      </c>
      <c r="BB508">
        <f t="shared" si="574"/>
        <v>4.7818175723300653</v>
      </c>
      <c r="BC508">
        <f t="shared" si="575"/>
        <v>7.4842427046614253</v>
      </c>
      <c r="BD508">
        <f t="shared" si="576"/>
        <v>26.951129452727375</v>
      </c>
      <c r="BE508">
        <f t="shared" si="577"/>
        <v>23.800093370297709</v>
      </c>
      <c r="BF508">
        <f t="shared" si="578"/>
        <v>15.994217758822018</v>
      </c>
      <c r="BG508" s="79">
        <f t="shared" si="551"/>
        <v>4.7818175723300653</v>
      </c>
      <c r="BH508">
        <f t="shared" si="579"/>
        <v>1</v>
      </c>
      <c r="BM508" s="50" t="s">
        <v>978</v>
      </c>
      <c r="BN508" s="51">
        <v>16</v>
      </c>
      <c r="BO508" s="51">
        <v>2</v>
      </c>
      <c r="BP508">
        <f t="shared" si="580"/>
        <v>8.7107251134681842</v>
      </c>
      <c r="BQ508">
        <f t="shared" si="581"/>
        <v>7.0869398161672441</v>
      </c>
      <c r="BR508">
        <f t="shared" si="582"/>
        <v>26.876068632149149</v>
      </c>
      <c r="BS508">
        <f t="shared" si="583"/>
        <v>21.251352898109804</v>
      </c>
      <c r="BT508">
        <f t="shared" si="584"/>
        <v>20.589205390927216</v>
      </c>
      <c r="BU508" s="79">
        <f t="shared" si="552"/>
        <v>7.0869398161672441</v>
      </c>
      <c r="BV508">
        <v>2</v>
      </c>
      <c r="CA508" s="50" t="s">
        <v>978</v>
      </c>
      <c r="CB508" s="51">
        <v>16</v>
      </c>
      <c r="CC508" s="51">
        <v>2</v>
      </c>
      <c r="CD508">
        <f t="shared" si="586"/>
        <v>10.838537794384585</v>
      </c>
      <c r="CE508">
        <f t="shared" si="587"/>
        <v>5.6680311658400226</v>
      </c>
      <c r="CF508">
        <f t="shared" si="588"/>
        <v>26.960766748582483</v>
      </c>
      <c r="CG508">
        <f t="shared" si="589"/>
        <v>21.251352898109804</v>
      </c>
      <c r="CH508">
        <f t="shared" si="590"/>
        <v>24.029022654879068</v>
      </c>
      <c r="CI508" s="79">
        <f t="shared" si="553"/>
        <v>5.6680311658400226</v>
      </c>
      <c r="CJ508">
        <f t="shared" si="620"/>
        <v>2</v>
      </c>
      <c r="CO508" s="50" t="s">
        <v>978</v>
      </c>
      <c r="CP508" s="51">
        <v>16</v>
      </c>
      <c r="CQ508" s="51">
        <v>2</v>
      </c>
      <c r="CR508">
        <f t="shared" si="592"/>
        <v>11.176636304741315</v>
      </c>
      <c r="CS508">
        <f t="shared" si="593"/>
        <v>5.0804158294375856</v>
      </c>
      <c r="CT508">
        <f t="shared" si="594"/>
        <v>17.738934466742609</v>
      </c>
      <c r="CU508">
        <f t="shared" si="595"/>
        <v>21.251352898109804</v>
      </c>
      <c r="CV508">
        <f t="shared" si="596"/>
        <v>26.878675278037974</v>
      </c>
      <c r="CW508" s="79">
        <f t="shared" si="554"/>
        <v>5.0804158294375856</v>
      </c>
      <c r="CX508">
        <f t="shared" si="621"/>
        <v>2</v>
      </c>
      <c r="DC508" s="50" t="s">
        <v>978</v>
      </c>
      <c r="DD508" s="51">
        <v>16</v>
      </c>
      <c r="DE508" s="51">
        <v>2</v>
      </c>
      <c r="DF508">
        <f t="shared" si="597"/>
        <v>11.472020675896491</v>
      </c>
      <c r="DG508">
        <f t="shared" si="598"/>
        <v>5.1778465140724474</v>
      </c>
      <c r="DH508">
        <f t="shared" si="599"/>
        <v>14.178166600774096</v>
      </c>
      <c r="DI508">
        <f t="shared" si="600"/>
        <v>26.4490397870496</v>
      </c>
      <c r="DJ508">
        <f t="shared" si="601"/>
        <v>26.942362694996707</v>
      </c>
      <c r="DK508" s="79">
        <f t="shared" si="556"/>
        <v>5.1778465140724474</v>
      </c>
      <c r="DL508">
        <f t="shared" si="622"/>
        <v>2</v>
      </c>
      <c r="DQ508" s="50" t="s">
        <v>978</v>
      </c>
      <c r="DR508" s="51">
        <v>16</v>
      </c>
      <c r="DS508" s="51">
        <v>2</v>
      </c>
      <c r="DT508">
        <f t="shared" si="602"/>
        <v>12.0269709624397</v>
      </c>
      <c r="DU508">
        <f t="shared" si="603"/>
        <v>4.6090650352954867</v>
      </c>
      <c r="DV508">
        <f t="shared" si="604"/>
        <v>13.009067132880489</v>
      </c>
      <c r="DW508">
        <f t="shared" si="605"/>
        <v>26.425996642829489</v>
      </c>
      <c r="DX508">
        <f t="shared" si="606"/>
        <v>26.982484463054977</v>
      </c>
      <c r="DY508" s="79">
        <f t="shared" si="558"/>
        <v>4.6090650352954867</v>
      </c>
      <c r="DZ508">
        <f t="shared" si="623"/>
        <v>2</v>
      </c>
      <c r="EE508" s="50" t="s">
        <v>978</v>
      </c>
      <c r="EF508" s="51">
        <v>16</v>
      </c>
      <c r="EG508" s="51">
        <v>2</v>
      </c>
      <c r="EH508">
        <f t="shared" si="607"/>
        <v>11.77241904708599</v>
      </c>
      <c r="EI508">
        <f t="shared" si="608"/>
        <v>5.05099916370974</v>
      </c>
      <c r="EJ508">
        <f t="shared" si="609"/>
        <v>13.009067132880489</v>
      </c>
      <c r="EK508">
        <f t="shared" si="610"/>
        <v>26.425996642829489</v>
      </c>
      <c r="EL508">
        <f t="shared" si="611"/>
        <v>27.160981841256493</v>
      </c>
      <c r="EM508" s="79">
        <f t="shared" si="560"/>
        <v>5.05099916370974</v>
      </c>
      <c r="EN508">
        <f t="shared" si="624"/>
        <v>2</v>
      </c>
      <c r="ES508" s="50" t="s">
        <v>978</v>
      </c>
      <c r="ET508" s="51">
        <v>16</v>
      </c>
      <c r="EU508" s="51">
        <v>2</v>
      </c>
      <c r="EV508">
        <f t="shared" si="612"/>
        <v>11.610224261065579</v>
      </c>
      <c r="EW508">
        <f t="shared" si="613"/>
        <v>5.0801026259897597</v>
      </c>
      <c r="EX508">
        <f t="shared" si="614"/>
        <v>13.009067132880489</v>
      </c>
      <c r="EY508">
        <f t="shared" si="615"/>
        <v>26.425996642829489</v>
      </c>
      <c r="EZ508">
        <f t="shared" si="616"/>
        <v>27.160981841256493</v>
      </c>
      <c r="FA508" s="79">
        <f t="shared" si="562"/>
        <v>5.0801026259897597</v>
      </c>
      <c r="FB508">
        <f t="shared" si="626"/>
        <v>2</v>
      </c>
    </row>
    <row r="509" spans="1:158">
      <c r="A509" s="50" t="s">
        <v>1022</v>
      </c>
      <c r="B509" s="51">
        <v>12</v>
      </c>
      <c r="C509" s="51">
        <v>13</v>
      </c>
      <c r="H509" s="1">
        <v>508</v>
      </c>
      <c r="I509" s="50" t="s">
        <v>447</v>
      </c>
      <c r="J509" s="53">
        <v>24</v>
      </c>
      <c r="K509" s="53">
        <v>28</v>
      </c>
      <c r="L509">
        <f t="shared" si="542"/>
        <v>32.649655434629018</v>
      </c>
      <c r="M509">
        <f t="shared" si="543"/>
        <v>23.53720459187964</v>
      </c>
      <c r="N509">
        <f t="shared" si="544"/>
        <v>22.360679774997898</v>
      </c>
      <c r="O509">
        <f t="shared" si="545"/>
        <v>23.345235059857504</v>
      </c>
      <c r="P509">
        <f t="shared" si="546"/>
        <v>19.798989873223331</v>
      </c>
      <c r="Q509" s="79">
        <f t="shared" si="547"/>
        <v>19.798989873223331</v>
      </c>
      <c r="R509">
        <f t="shared" si="548"/>
        <v>5</v>
      </c>
      <c r="W509" s="50" t="s">
        <v>982</v>
      </c>
      <c r="X509" s="51">
        <v>19</v>
      </c>
      <c r="Y509" s="51">
        <v>8</v>
      </c>
      <c r="Z509">
        <f t="shared" si="563"/>
        <v>16.165163160327211</v>
      </c>
      <c r="AA509">
        <f t="shared" si="564"/>
        <v>2.7603209585630175</v>
      </c>
      <c r="AB509">
        <f t="shared" si="565"/>
        <v>23.274791530266899</v>
      </c>
      <c r="AC509">
        <f t="shared" si="566"/>
        <v>22.5</v>
      </c>
      <c r="AD509">
        <f t="shared" si="567"/>
        <v>9.8055558465710408</v>
      </c>
      <c r="AE509" s="79">
        <f t="shared" si="549"/>
        <v>2.7603209585630175</v>
      </c>
      <c r="AF509">
        <v>2</v>
      </c>
      <c r="AK509" s="50" t="s">
        <v>982</v>
      </c>
      <c r="AL509" s="51">
        <v>19</v>
      </c>
      <c r="AM509" s="51">
        <v>8</v>
      </c>
      <c r="AN509">
        <f t="shared" si="568"/>
        <v>11.558577953458956</v>
      </c>
      <c r="AO509">
        <f t="shared" si="569"/>
        <v>2.3001863967669749</v>
      </c>
      <c r="AP509">
        <f t="shared" si="570"/>
        <v>23.595626719324809</v>
      </c>
      <c r="AQ509">
        <f t="shared" si="571"/>
        <v>21.666666666400001</v>
      </c>
      <c r="AR509">
        <f t="shared" si="572"/>
        <v>10.390885960527568</v>
      </c>
      <c r="AS509" s="79">
        <f t="shared" si="550"/>
        <v>2.3001863967669749</v>
      </c>
      <c r="AT509">
        <v>2</v>
      </c>
      <c r="AY509" s="50" t="s">
        <v>982</v>
      </c>
      <c r="AZ509" s="51">
        <v>19</v>
      </c>
      <c r="BA509" s="51">
        <v>8</v>
      </c>
      <c r="BB509">
        <f t="shared" si="574"/>
        <v>5.6118533408353253</v>
      </c>
      <c r="BC509">
        <f t="shared" si="575"/>
        <v>1.5855247958571235</v>
      </c>
      <c r="BD509">
        <f t="shared" si="576"/>
        <v>23.729257562546472</v>
      </c>
      <c r="BE509">
        <f t="shared" si="577"/>
        <v>21.666666666400001</v>
      </c>
      <c r="BF509">
        <f t="shared" si="578"/>
        <v>10.044553273123579</v>
      </c>
      <c r="BG509" s="79">
        <f t="shared" si="551"/>
        <v>1.5855247958571235</v>
      </c>
      <c r="BH509">
        <f t="shared" si="579"/>
        <v>2</v>
      </c>
      <c r="BM509" s="50" t="s">
        <v>982</v>
      </c>
      <c r="BN509" s="51">
        <v>19</v>
      </c>
      <c r="BO509" s="51">
        <v>8</v>
      </c>
      <c r="BP509">
        <f t="shared" si="580"/>
        <v>7.5942641841330047</v>
      </c>
      <c r="BQ509">
        <f t="shared" si="581"/>
        <v>2.7596545772934342</v>
      </c>
      <c r="BR509">
        <f t="shared" si="582"/>
        <v>23.666159597703878</v>
      </c>
      <c r="BS509">
        <f t="shared" si="583"/>
        <v>19.759048560090136</v>
      </c>
      <c r="BT509">
        <f t="shared" si="584"/>
        <v>14.239821679704642</v>
      </c>
      <c r="BU509" s="79">
        <f t="shared" si="552"/>
        <v>2.7596545772934342</v>
      </c>
      <c r="BV509">
        <f t="shared" si="585"/>
        <v>2</v>
      </c>
      <c r="CA509" s="50" t="s">
        <v>982</v>
      </c>
      <c r="CB509" s="51">
        <v>19</v>
      </c>
      <c r="CC509" s="51">
        <v>8</v>
      </c>
      <c r="CD509">
        <f t="shared" si="586"/>
        <v>8.9938774030060618</v>
      </c>
      <c r="CE509">
        <f t="shared" si="587"/>
        <v>2.5760456597144819</v>
      </c>
      <c r="CF509">
        <f t="shared" si="588"/>
        <v>23.794091823716887</v>
      </c>
      <c r="CG509">
        <f t="shared" si="589"/>
        <v>19.759048560090136</v>
      </c>
      <c r="CH509">
        <f t="shared" si="590"/>
        <v>17.420702806967675</v>
      </c>
      <c r="CI509" s="79">
        <f t="shared" si="553"/>
        <v>2.5760456597144819</v>
      </c>
      <c r="CJ509">
        <f t="shared" si="620"/>
        <v>2</v>
      </c>
      <c r="CO509" s="50" t="s">
        <v>982</v>
      </c>
      <c r="CP509" s="51">
        <v>19</v>
      </c>
      <c r="CQ509" s="51">
        <v>8</v>
      </c>
      <c r="CR509">
        <f t="shared" si="592"/>
        <v>8.6771362296820946</v>
      </c>
      <c r="CS509">
        <f t="shared" si="593"/>
        <v>2.2606691487256594</v>
      </c>
      <c r="CT509">
        <f t="shared" si="594"/>
        <v>16.930587586300391</v>
      </c>
      <c r="CU509">
        <f t="shared" si="595"/>
        <v>19.759048560090136</v>
      </c>
      <c r="CV509">
        <f t="shared" si="596"/>
        <v>20.184328324276979</v>
      </c>
      <c r="CW509" s="79">
        <f t="shared" si="554"/>
        <v>2.2606691487256594</v>
      </c>
      <c r="CX509">
        <f t="shared" si="621"/>
        <v>2</v>
      </c>
      <c r="DC509" s="50" t="s">
        <v>982</v>
      </c>
      <c r="DD509" s="51">
        <v>19</v>
      </c>
      <c r="DE509" s="51">
        <v>8</v>
      </c>
      <c r="DF509">
        <f t="shared" si="597"/>
        <v>8.5859402215596976</v>
      </c>
      <c r="DG509">
        <f t="shared" si="598"/>
        <v>2.3308230398921745</v>
      </c>
      <c r="DH509">
        <f t="shared" si="599"/>
        <v>17.122011134831858</v>
      </c>
      <c r="DI509">
        <f t="shared" si="600"/>
        <v>23.336073454138184</v>
      </c>
      <c r="DJ509">
        <f t="shared" si="601"/>
        <v>20.249686073338278</v>
      </c>
      <c r="DK509" s="79">
        <f t="shared" si="556"/>
        <v>2.3308230398921745</v>
      </c>
      <c r="DL509">
        <f t="shared" si="622"/>
        <v>2</v>
      </c>
      <c r="DQ509" s="50" t="s">
        <v>982</v>
      </c>
      <c r="DR509" s="51">
        <v>19</v>
      </c>
      <c r="DS509" s="51">
        <v>8</v>
      </c>
      <c r="DT509">
        <f t="shared" si="602"/>
        <v>8.7260210480704057</v>
      </c>
      <c r="DU509">
        <f t="shared" si="603"/>
        <v>2.2412365996439085</v>
      </c>
      <c r="DV509">
        <f t="shared" si="604"/>
        <v>16.140679723970468</v>
      </c>
      <c r="DW509">
        <f t="shared" si="605"/>
        <v>23.289365020773655</v>
      </c>
      <c r="DX509">
        <f t="shared" si="606"/>
        <v>20.287502795539012</v>
      </c>
      <c r="DY509" s="79">
        <f t="shared" si="558"/>
        <v>2.2412365996439085</v>
      </c>
      <c r="DZ509">
        <f t="shared" si="623"/>
        <v>2</v>
      </c>
      <c r="EE509" s="50" t="s">
        <v>982</v>
      </c>
      <c r="EF509" s="51">
        <v>19</v>
      </c>
      <c r="EG509" s="51">
        <v>8</v>
      </c>
      <c r="EH509">
        <f t="shared" si="607"/>
        <v>8.6418030167432658</v>
      </c>
      <c r="EI509">
        <f t="shared" si="608"/>
        <v>2.2158932509930369</v>
      </c>
      <c r="EJ509">
        <f t="shared" si="609"/>
        <v>16.140679723970468</v>
      </c>
      <c r="EK509">
        <f t="shared" si="610"/>
        <v>23.289365020773655</v>
      </c>
      <c r="EL509">
        <f t="shared" si="611"/>
        <v>20.464502381955565</v>
      </c>
      <c r="EM509" s="79">
        <f t="shared" si="560"/>
        <v>2.2158932509930369</v>
      </c>
      <c r="EN509">
        <f t="shared" si="624"/>
        <v>2</v>
      </c>
      <c r="ES509" s="50" t="s">
        <v>982</v>
      </c>
      <c r="ET509" s="51">
        <v>19</v>
      </c>
      <c r="EU509" s="51">
        <v>8</v>
      </c>
      <c r="EV509">
        <f t="shared" si="612"/>
        <v>8.4807328959374608</v>
      </c>
      <c r="EW509">
        <f t="shared" si="613"/>
        <v>2.4151105917924438</v>
      </c>
      <c r="EX509">
        <f t="shared" si="614"/>
        <v>16.140679723970468</v>
      </c>
      <c r="EY509">
        <f t="shared" si="615"/>
        <v>23.289365020773655</v>
      </c>
      <c r="EZ509">
        <f t="shared" si="616"/>
        <v>20.464502381955565</v>
      </c>
      <c r="FA509" s="79">
        <f t="shared" si="562"/>
        <v>2.4151105917924438</v>
      </c>
      <c r="FB509">
        <f t="shared" si="626"/>
        <v>2</v>
      </c>
    </row>
    <row r="510" spans="1:158">
      <c r="A510" s="50" t="s">
        <v>1024</v>
      </c>
      <c r="B510" s="51">
        <v>12</v>
      </c>
      <c r="C510" s="51">
        <v>13</v>
      </c>
      <c r="H510" s="1">
        <v>509</v>
      </c>
      <c r="I510" s="50" t="s">
        <v>824</v>
      </c>
      <c r="J510" s="53">
        <v>119</v>
      </c>
      <c r="K510" s="53">
        <v>5</v>
      </c>
      <c r="L510">
        <f t="shared" si="542"/>
        <v>116.01724009818541</v>
      </c>
      <c r="M510">
        <f t="shared" si="543"/>
        <v>100</v>
      </c>
      <c r="N510">
        <f t="shared" si="544"/>
        <v>118.53269591129698</v>
      </c>
      <c r="O510">
        <f t="shared" si="545"/>
        <v>119.5198728245642</v>
      </c>
      <c r="P510">
        <f t="shared" si="546"/>
        <v>109.37092849564732</v>
      </c>
      <c r="Q510" s="79">
        <f t="shared" si="547"/>
        <v>100</v>
      </c>
      <c r="R510">
        <f t="shared" si="548"/>
        <v>2</v>
      </c>
      <c r="W510" s="50" t="s">
        <v>990</v>
      </c>
      <c r="X510" s="51">
        <v>19</v>
      </c>
      <c r="Y510" s="51">
        <v>8</v>
      </c>
      <c r="Z510">
        <f t="shared" si="563"/>
        <v>16.165163160327211</v>
      </c>
      <c r="AA510">
        <f t="shared" si="564"/>
        <v>2.7603209585630175</v>
      </c>
      <c r="AB510">
        <f t="shared" si="565"/>
        <v>23.274791530266899</v>
      </c>
      <c r="AC510">
        <f t="shared" si="566"/>
        <v>22.5</v>
      </c>
      <c r="AD510">
        <f t="shared" si="567"/>
        <v>9.8055558465710408</v>
      </c>
      <c r="AE510" s="79">
        <f t="shared" si="549"/>
        <v>2.7603209585630175</v>
      </c>
      <c r="AF510">
        <v>2</v>
      </c>
      <c r="AK510" s="50" t="s">
        <v>990</v>
      </c>
      <c r="AL510" s="51">
        <v>19</v>
      </c>
      <c r="AM510" s="51">
        <v>8</v>
      </c>
      <c r="AN510">
        <f t="shared" si="568"/>
        <v>11.558577953458956</v>
      </c>
      <c r="AO510">
        <f t="shared" si="569"/>
        <v>2.3001863967669749</v>
      </c>
      <c r="AP510">
        <f t="shared" si="570"/>
        <v>23.595626719324809</v>
      </c>
      <c r="AQ510">
        <f t="shared" si="571"/>
        <v>21.666666666400001</v>
      </c>
      <c r="AR510">
        <f t="shared" si="572"/>
        <v>10.390885960527568</v>
      </c>
      <c r="AS510" s="79">
        <f t="shared" si="550"/>
        <v>2.3001863967669749</v>
      </c>
      <c r="AT510">
        <v>2</v>
      </c>
      <c r="AY510" s="50" t="s">
        <v>990</v>
      </c>
      <c r="AZ510" s="51">
        <v>19</v>
      </c>
      <c r="BA510" s="51">
        <v>8</v>
      </c>
      <c r="BB510">
        <f t="shared" si="574"/>
        <v>5.6118533408353253</v>
      </c>
      <c r="BC510">
        <f t="shared" si="575"/>
        <v>1.5855247958571235</v>
      </c>
      <c r="BD510">
        <f t="shared" si="576"/>
        <v>23.729257562546472</v>
      </c>
      <c r="BE510">
        <f t="shared" si="577"/>
        <v>21.666666666400001</v>
      </c>
      <c r="BF510">
        <f t="shared" si="578"/>
        <v>10.044553273123579</v>
      </c>
      <c r="BG510" s="79">
        <f t="shared" si="551"/>
        <v>1.5855247958571235</v>
      </c>
      <c r="BH510">
        <f t="shared" si="579"/>
        <v>2</v>
      </c>
      <c r="BM510" s="50" t="s">
        <v>990</v>
      </c>
      <c r="BN510" s="51">
        <v>19</v>
      </c>
      <c r="BO510" s="51">
        <v>8</v>
      </c>
      <c r="BP510">
        <f t="shared" si="580"/>
        <v>7.5942641841330047</v>
      </c>
      <c r="BQ510">
        <f t="shared" si="581"/>
        <v>2.7596545772934342</v>
      </c>
      <c r="BR510">
        <f t="shared" si="582"/>
        <v>23.666159597703878</v>
      </c>
      <c r="BS510">
        <f t="shared" si="583"/>
        <v>19.759048560090136</v>
      </c>
      <c r="BT510">
        <f t="shared" si="584"/>
        <v>14.239821679704642</v>
      </c>
      <c r="BU510" s="79">
        <f t="shared" si="552"/>
        <v>2.7596545772934342</v>
      </c>
      <c r="BV510">
        <f t="shared" si="585"/>
        <v>2</v>
      </c>
      <c r="CA510" s="50" t="s">
        <v>990</v>
      </c>
      <c r="CB510" s="51">
        <v>19</v>
      </c>
      <c r="CC510" s="51">
        <v>8</v>
      </c>
      <c r="CD510">
        <f t="shared" si="586"/>
        <v>8.9938774030060618</v>
      </c>
      <c r="CE510">
        <f t="shared" si="587"/>
        <v>2.5760456597144819</v>
      </c>
      <c r="CF510">
        <f t="shared" si="588"/>
        <v>23.794091823716887</v>
      </c>
      <c r="CG510">
        <f t="shared" si="589"/>
        <v>19.759048560090136</v>
      </c>
      <c r="CH510">
        <f t="shared" si="590"/>
        <v>17.420702806967675</v>
      </c>
      <c r="CI510" s="79">
        <f t="shared" si="553"/>
        <v>2.5760456597144819</v>
      </c>
      <c r="CJ510">
        <f t="shared" si="620"/>
        <v>2</v>
      </c>
      <c r="CO510" s="50" t="s">
        <v>990</v>
      </c>
      <c r="CP510" s="51">
        <v>19</v>
      </c>
      <c r="CQ510" s="51">
        <v>8</v>
      </c>
      <c r="CR510">
        <f t="shared" si="592"/>
        <v>8.6771362296820946</v>
      </c>
      <c r="CS510">
        <f t="shared" si="593"/>
        <v>2.2606691487256594</v>
      </c>
      <c r="CT510">
        <f t="shared" si="594"/>
        <v>16.930587586300391</v>
      </c>
      <c r="CU510">
        <f t="shared" si="595"/>
        <v>19.759048560090136</v>
      </c>
      <c r="CV510">
        <f t="shared" si="596"/>
        <v>20.184328324276979</v>
      </c>
      <c r="CW510" s="79">
        <f t="shared" si="554"/>
        <v>2.2606691487256594</v>
      </c>
      <c r="CX510">
        <f t="shared" si="621"/>
        <v>2</v>
      </c>
      <c r="DC510" s="50" t="s">
        <v>990</v>
      </c>
      <c r="DD510" s="51">
        <v>19</v>
      </c>
      <c r="DE510" s="51">
        <v>8</v>
      </c>
      <c r="DF510">
        <f t="shared" si="597"/>
        <v>8.5859402215596976</v>
      </c>
      <c r="DG510">
        <f t="shared" si="598"/>
        <v>2.3308230398921745</v>
      </c>
      <c r="DH510">
        <f t="shared" si="599"/>
        <v>17.122011134831858</v>
      </c>
      <c r="DI510">
        <f t="shared" si="600"/>
        <v>23.336073454138184</v>
      </c>
      <c r="DJ510">
        <f t="shared" si="601"/>
        <v>20.249686073338278</v>
      </c>
      <c r="DK510" s="79">
        <f t="shared" si="556"/>
        <v>2.3308230398921745</v>
      </c>
      <c r="DL510">
        <f t="shared" si="622"/>
        <v>2</v>
      </c>
      <c r="DQ510" s="50" t="s">
        <v>990</v>
      </c>
      <c r="DR510" s="51">
        <v>19</v>
      </c>
      <c r="DS510" s="51">
        <v>8</v>
      </c>
      <c r="DT510">
        <f t="shared" si="602"/>
        <v>8.7260210480704057</v>
      </c>
      <c r="DU510">
        <f t="shared" si="603"/>
        <v>2.2412365996439085</v>
      </c>
      <c r="DV510">
        <f t="shared" si="604"/>
        <v>16.140679723970468</v>
      </c>
      <c r="DW510">
        <f t="shared" si="605"/>
        <v>23.289365020773655</v>
      </c>
      <c r="DX510">
        <f t="shared" si="606"/>
        <v>20.287502795539012</v>
      </c>
      <c r="DY510" s="79">
        <f t="shared" si="558"/>
        <v>2.2412365996439085</v>
      </c>
      <c r="DZ510">
        <f t="shared" si="623"/>
        <v>2</v>
      </c>
      <c r="EE510" s="50" t="s">
        <v>990</v>
      </c>
      <c r="EF510" s="51">
        <v>19</v>
      </c>
      <c r="EG510" s="51">
        <v>8</v>
      </c>
      <c r="EH510">
        <f t="shared" si="607"/>
        <v>8.6418030167432658</v>
      </c>
      <c r="EI510">
        <f t="shared" si="608"/>
        <v>2.2158932509930369</v>
      </c>
      <c r="EJ510">
        <f t="shared" si="609"/>
        <v>16.140679723970468</v>
      </c>
      <c r="EK510">
        <f t="shared" si="610"/>
        <v>23.289365020773655</v>
      </c>
      <c r="EL510">
        <f t="shared" si="611"/>
        <v>20.464502381955565</v>
      </c>
      <c r="EM510" s="79">
        <f t="shared" si="560"/>
        <v>2.2158932509930369</v>
      </c>
      <c r="EN510">
        <f t="shared" si="624"/>
        <v>2</v>
      </c>
      <c r="ES510" s="50" t="s">
        <v>990</v>
      </c>
      <c r="ET510" s="51">
        <v>19</v>
      </c>
      <c r="EU510" s="51">
        <v>8</v>
      </c>
      <c r="EV510">
        <f t="shared" si="612"/>
        <v>8.4807328959374608</v>
      </c>
      <c r="EW510">
        <f t="shared" si="613"/>
        <v>2.4151105917924438</v>
      </c>
      <c r="EX510">
        <f t="shared" si="614"/>
        <v>16.140679723970468</v>
      </c>
      <c r="EY510">
        <f t="shared" si="615"/>
        <v>23.289365020773655</v>
      </c>
      <c r="EZ510">
        <f t="shared" si="616"/>
        <v>20.464502381955565</v>
      </c>
      <c r="FA510" s="79">
        <f t="shared" si="562"/>
        <v>2.4151105917924438</v>
      </c>
      <c r="FB510">
        <f t="shared" si="626"/>
        <v>2</v>
      </c>
    </row>
    <row r="511" spans="1:158">
      <c r="A511" s="50" t="s">
        <v>1026</v>
      </c>
      <c r="B511" s="51">
        <v>19</v>
      </c>
      <c r="C511" s="51">
        <v>8</v>
      </c>
      <c r="H511" s="1">
        <v>510</v>
      </c>
      <c r="I511" s="50" t="s">
        <v>1040</v>
      </c>
      <c r="J511" s="51">
        <v>19</v>
      </c>
      <c r="K511" s="51">
        <v>5</v>
      </c>
      <c r="L511">
        <f t="shared" si="542"/>
        <v>16.124515496597098</v>
      </c>
      <c r="M511">
        <f t="shared" si="543"/>
        <v>0</v>
      </c>
      <c r="N511">
        <f t="shared" si="544"/>
        <v>25.495097567963924</v>
      </c>
      <c r="O511">
        <f t="shared" si="545"/>
        <v>26.172504656604801</v>
      </c>
      <c r="P511">
        <f t="shared" si="546"/>
        <v>12.727922061357855</v>
      </c>
      <c r="Q511" s="79">
        <f t="shared" si="547"/>
        <v>0</v>
      </c>
      <c r="R511">
        <f t="shared" si="548"/>
        <v>2</v>
      </c>
      <c r="W511" s="50" t="s">
        <v>991</v>
      </c>
      <c r="X511" s="51">
        <v>19</v>
      </c>
      <c r="Y511" s="51">
        <v>8</v>
      </c>
      <c r="Z511">
        <f t="shared" si="563"/>
        <v>16.165163160327211</v>
      </c>
      <c r="AA511">
        <f t="shared" si="564"/>
        <v>2.7603209585630175</v>
      </c>
      <c r="AB511">
        <f t="shared" si="565"/>
        <v>23.274791530266899</v>
      </c>
      <c r="AC511">
        <f t="shared" si="566"/>
        <v>22.5</v>
      </c>
      <c r="AD511">
        <f t="shared" si="567"/>
        <v>9.8055558465710408</v>
      </c>
      <c r="AE511" s="79">
        <f t="shared" si="549"/>
        <v>2.7603209585630175</v>
      </c>
      <c r="AF511">
        <v>2</v>
      </c>
      <c r="AK511" s="50" t="s">
        <v>991</v>
      </c>
      <c r="AL511" s="51">
        <v>19</v>
      </c>
      <c r="AM511" s="51">
        <v>8</v>
      </c>
      <c r="AN511">
        <f t="shared" si="568"/>
        <v>11.558577953458956</v>
      </c>
      <c r="AO511">
        <f t="shared" si="569"/>
        <v>2.3001863967669749</v>
      </c>
      <c r="AP511">
        <f t="shared" si="570"/>
        <v>23.595626719324809</v>
      </c>
      <c r="AQ511">
        <f t="shared" si="571"/>
        <v>21.666666666400001</v>
      </c>
      <c r="AR511">
        <f t="shared" si="572"/>
        <v>10.390885960527568</v>
      </c>
      <c r="AS511" s="79">
        <f t="shared" si="550"/>
        <v>2.3001863967669749</v>
      </c>
      <c r="AT511">
        <v>2</v>
      </c>
      <c r="AY511" s="50" t="s">
        <v>991</v>
      </c>
      <c r="AZ511" s="51">
        <v>19</v>
      </c>
      <c r="BA511" s="51">
        <v>8</v>
      </c>
      <c r="BB511">
        <f t="shared" si="574"/>
        <v>5.6118533408353253</v>
      </c>
      <c r="BC511">
        <f t="shared" si="575"/>
        <v>1.5855247958571235</v>
      </c>
      <c r="BD511">
        <f t="shared" si="576"/>
        <v>23.729257562546472</v>
      </c>
      <c r="BE511">
        <f t="shared" si="577"/>
        <v>21.666666666400001</v>
      </c>
      <c r="BF511">
        <f t="shared" si="578"/>
        <v>10.044553273123579</v>
      </c>
      <c r="BG511" s="79">
        <f t="shared" si="551"/>
        <v>1.5855247958571235</v>
      </c>
      <c r="BH511">
        <f t="shared" si="579"/>
        <v>2</v>
      </c>
      <c r="BM511" s="50" t="s">
        <v>991</v>
      </c>
      <c r="BN511" s="51">
        <v>19</v>
      </c>
      <c r="BO511" s="51">
        <v>8</v>
      </c>
      <c r="BP511">
        <f t="shared" si="580"/>
        <v>7.5942641841330047</v>
      </c>
      <c r="BQ511">
        <f t="shared" si="581"/>
        <v>2.7596545772934342</v>
      </c>
      <c r="BR511">
        <f t="shared" si="582"/>
        <v>23.666159597703878</v>
      </c>
      <c r="BS511">
        <f t="shared" si="583"/>
        <v>19.759048560090136</v>
      </c>
      <c r="BT511">
        <f t="shared" si="584"/>
        <v>14.239821679704642</v>
      </c>
      <c r="BU511" s="79">
        <f t="shared" si="552"/>
        <v>2.7596545772934342</v>
      </c>
      <c r="BV511">
        <f t="shared" si="585"/>
        <v>2</v>
      </c>
      <c r="CA511" s="50" t="s">
        <v>991</v>
      </c>
      <c r="CB511" s="51">
        <v>19</v>
      </c>
      <c r="CC511" s="51">
        <v>8</v>
      </c>
      <c r="CD511">
        <f t="shared" si="586"/>
        <v>8.9938774030060618</v>
      </c>
      <c r="CE511">
        <f t="shared" si="587"/>
        <v>2.5760456597144819</v>
      </c>
      <c r="CF511">
        <f t="shared" si="588"/>
        <v>23.794091823716887</v>
      </c>
      <c r="CG511">
        <f t="shared" si="589"/>
        <v>19.759048560090136</v>
      </c>
      <c r="CH511">
        <f t="shared" si="590"/>
        <v>17.420702806967675</v>
      </c>
      <c r="CI511" s="79">
        <f t="shared" si="553"/>
        <v>2.5760456597144819</v>
      </c>
      <c r="CJ511">
        <f t="shared" si="620"/>
        <v>2</v>
      </c>
      <c r="CO511" s="50" t="s">
        <v>991</v>
      </c>
      <c r="CP511" s="51">
        <v>19</v>
      </c>
      <c r="CQ511" s="51">
        <v>8</v>
      </c>
      <c r="CR511">
        <f t="shared" si="592"/>
        <v>8.6771362296820946</v>
      </c>
      <c r="CS511">
        <f t="shared" si="593"/>
        <v>2.2606691487256594</v>
      </c>
      <c r="CT511">
        <f t="shared" si="594"/>
        <v>16.930587586300391</v>
      </c>
      <c r="CU511">
        <f t="shared" si="595"/>
        <v>19.759048560090136</v>
      </c>
      <c r="CV511">
        <f t="shared" si="596"/>
        <v>20.184328324276979</v>
      </c>
      <c r="CW511" s="79">
        <f t="shared" si="554"/>
        <v>2.2606691487256594</v>
      </c>
      <c r="CX511">
        <f t="shared" si="621"/>
        <v>2</v>
      </c>
      <c r="DC511" s="50" t="s">
        <v>991</v>
      </c>
      <c r="DD511" s="51">
        <v>19</v>
      </c>
      <c r="DE511" s="51">
        <v>8</v>
      </c>
      <c r="DF511">
        <f t="shared" si="597"/>
        <v>8.5859402215596976</v>
      </c>
      <c r="DG511">
        <f t="shared" si="598"/>
        <v>2.3308230398921745</v>
      </c>
      <c r="DH511">
        <f t="shared" si="599"/>
        <v>17.122011134831858</v>
      </c>
      <c r="DI511">
        <f t="shared" si="600"/>
        <v>23.336073454138184</v>
      </c>
      <c r="DJ511">
        <f t="shared" si="601"/>
        <v>20.249686073338278</v>
      </c>
      <c r="DK511" s="79">
        <f t="shared" si="556"/>
        <v>2.3308230398921745</v>
      </c>
      <c r="DL511">
        <f t="shared" si="622"/>
        <v>2</v>
      </c>
      <c r="DQ511" s="50" t="s">
        <v>991</v>
      </c>
      <c r="DR511" s="51">
        <v>19</v>
      </c>
      <c r="DS511" s="51">
        <v>8</v>
      </c>
      <c r="DT511">
        <f t="shared" si="602"/>
        <v>8.7260210480704057</v>
      </c>
      <c r="DU511">
        <f t="shared" si="603"/>
        <v>2.2412365996439085</v>
      </c>
      <c r="DV511">
        <f t="shared" si="604"/>
        <v>16.140679723970468</v>
      </c>
      <c r="DW511">
        <f t="shared" si="605"/>
        <v>23.289365020773655</v>
      </c>
      <c r="DX511">
        <f t="shared" si="606"/>
        <v>20.287502795539012</v>
      </c>
      <c r="DY511" s="79">
        <f t="shared" si="558"/>
        <v>2.2412365996439085</v>
      </c>
      <c r="DZ511">
        <f t="shared" si="623"/>
        <v>2</v>
      </c>
      <c r="EE511" s="50" t="s">
        <v>991</v>
      </c>
      <c r="EF511" s="51">
        <v>19</v>
      </c>
      <c r="EG511" s="51">
        <v>8</v>
      </c>
      <c r="EH511">
        <f t="shared" si="607"/>
        <v>8.6418030167432658</v>
      </c>
      <c r="EI511">
        <f t="shared" si="608"/>
        <v>2.2158932509930369</v>
      </c>
      <c r="EJ511">
        <f t="shared" si="609"/>
        <v>16.140679723970468</v>
      </c>
      <c r="EK511">
        <f t="shared" si="610"/>
        <v>23.289365020773655</v>
      </c>
      <c r="EL511">
        <f t="shared" si="611"/>
        <v>20.464502381955565</v>
      </c>
      <c r="EM511" s="79">
        <f t="shared" si="560"/>
        <v>2.2158932509930369</v>
      </c>
      <c r="EN511">
        <f t="shared" si="624"/>
        <v>2</v>
      </c>
      <c r="ES511" s="50" t="s">
        <v>991</v>
      </c>
      <c r="ET511" s="51">
        <v>19</v>
      </c>
      <c r="EU511" s="51">
        <v>8</v>
      </c>
      <c r="EV511">
        <f t="shared" si="612"/>
        <v>8.4807328959374608</v>
      </c>
      <c r="EW511">
        <f t="shared" si="613"/>
        <v>2.4151105917924438</v>
      </c>
      <c r="EX511">
        <f t="shared" si="614"/>
        <v>16.140679723970468</v>
      </c>
      <c r="EY511">
        <f t="shared" si="615"/>
        <v>23.289365020773655</v>
      </c>
      <c r="EZ511">
        <f t="shared" si="616"/>
        <v>20.464502381955565</v>
      </c>
      <c r="FA511" s="79">
        <f t="shared" si="562"/>
        <v>2.4151105917924438</v>
      </c>
      <c r="FB511">
        <f t="shared" si="626"/>
        <v>2</v>
      </c>
    </row>
    <row r="512" spans="1:158">
      <c r="A512" s="50" t="s">
        <v>1028</v>
      </c>
      <c r="B512" s="51">
        <v>19</v>
      </c>
      <c r="C512" s="51">
        <v>5</v>
      </c>
      <c r="H512" s="1">
        <v>511</v>
      </c>
      <c r="I512" s="50" t="s">
        <v>655</v>
      </c>
      <c r="J512" s="53">
        <v>21</v>
      </c>
      <c r="K512" s="53">
        <v>5</v>
      </c>
      <c r="L512">
        <f t="shared" si="542"/>
        <v>18.110770276274835</v>
      </c>
      <c r="M512">
        <f t="shared" si="543"/>
        <v>2</v>
      </c>
      <c r="N512">
        <f t="shared" si="544"/>
        <v>26.870057685088806</v>
      </c>
      <c r="O512">
        <f t="shared" si="545"/>
        <v>27.586228448267445</v>
      </c>
      <c r="P512">
        <f t="shared" si="546"/>
        <v>14.212670403551895</v>
      </c>
      <c r="Q512" s="79">
        <f t="shared" si="547"/>
        <v>2</v>
      </c>
      <c r="R512">
        <f t="shared" si="548"/>
        <v>2</v>
      </c>
      <c r="W512" s="50" t="s">
        <v>997</v>
      </c>
      <c r="X512" s="51">
        <v>32</v>
      </c>
      <c r="Y512" s="51">
        <v>7</v>
      </c>
      <c r="Z512">
        <f t="shared" si="563"/>
        <v>28.841159824112481</v>
      </c>
      <c r="AA512">
        <f t="shared" si="564"/>
        <v>10.315452536475664</v>
      </c>
      <c r="AB512">
        <f t="shared" si="565"/>
        <v>33.747254867490838</v>
      </c>
      <c r="AC512">
        <f t="shared" si="566"/>
        <v>34.223529917295203</v>
      </c>
      <c r="AD512">
        <f t="shared" si="567"/>
        <v>19.476848908613054</v>
      </c>
      <c r="AE512" s="79">
        <f t="shared" si="549"/>
        <v>10.315452536475664</v>
      </c>
      <c r="AF512">
        <v>2</v>
      </c>
      <c r="AK512" s="50" t="s">
        <v>997</v>
      </c>
      <c r="AL512" s="51">
        <v>32</v>
      </c>
      <c r="AM512" s="51">
        <v>7</v>
      </c>
      <c r="AN512">
        <f t="shared" si="568"/>
        <v>24.35606178301795</v>
      </c>
      <c r="AO512">
        <f t="shared" si="569"/>
        <v>11.077731930312806</v>
      </c>
      <c r="AP512">
        <f t="shared" si="570"/>
        <v>34.069496793843534</v>
      </c>
      <c r="AQ512">
        <f t="shared" si="571"/>
        <v>33.408249147342168</v>
      </c>
      <c r="AR512">
        <f t="shared" si="572"/>
        <v>19.354513109471107</v>
      </c>
      <c r="AS512" s="79">
        <f t="shared" si="550"/>
        <v>11.077731930312806</v>
      </c>
      <c r="AT512">
        <v>2</v>
      </c>
      <c r="AY512" s="50" t="s">
        <v>997</v>
      </c>
      <c r="AZ512" s="51">
        <v>32</v>
      </c>
      <c r="BA512" s="51">
        <v>7</v>
      </c>
      <c r="BB512">
        <f t="shared" si="574"/>
        <v>18.328799066906829</v>
      </c>
      <c r="BC512">
        <f t="shared" si="575"/>
        <v>11.453408035701766</v>
      </c>
      <c r="BD512">
        <f t="shared" si="576"/>
        <v>34.327297865717149</v>
      </c>
      <c r="BE512">
        <f t="shared" si="577"/>
        <v>33.408249147342168</v>
      </c>
      <c r="BF512">
        <f t="shared" si="578"/>
        <v>18.182776893990027</v>
      </c>
      <c r="BG512" s="79">
        <f t="shared" si="551"/>
        <v>11.453408035701766</v>
      </c>
      <c r="BH512">
        <v>2</v>
      </c>
      <c r="BM512" s="50" t="s">
        <v>997</v>
      </c>
      <c r="BN512" s="51">
        <v>32</v>
      </c>
      <c r="BO512" s="51">
        <v>7</v>
      </c>
      <c r="BP512">
        <f t="shared" si="580"/>
        <v>20.59769602315767</v>
      </c>
      <c r="BQ512">
        <f t="shared" si="581"/>
        <v>10.623738212040832</v>
      </c>
      <c r="BR512">
        <f t="shared" si="582"/>
        <v>34.282001829356339</v>
      </c>
      <c r="BS512">
        <f t="shared" si="583"/>
        <v>32.012809936024048</v>
      </c>
      <c r="BT512">
        <f t="shared" si="584"/>
        <v>19.410346015715081</v>
      </c>
      <c r="BU512" s="79">
        <f t="shared" si="552"/>
        <v>10.623738212040832</v>
      </c>
      <c r="BV512">
        <v>2</v>
      </c>
      <c r="CA512" s="50" t="s">
        <v>997</v>
      </c>
      <c r="CB512" s="51">
        <v>32</v>
      </c>
      <c r="CC512" s="51">
        <v>7</v>
      </c>
      <c r="CD512">
        <f t="shared" si="586"/>
        <v>21.765351790869428</v>
      </c>
      <c r="CE512">
        <f t="shared" si="587"/>
        <v>11.814905247480144</v>
      </c>
      <c r="CF512">
        <f t="shared" si="588"/>
        <v>34.450333414634336</v>
      </c>
      <c r="CG512">
        <f t="shared" si="589"/>
        <v>32.012809936024048</v>
      </c>
      <c r="CH512">
        <f t="shared" si="590"/>
        <v>19.761689311612287</v>
      </c>
      <c r="CI512" s="79">
        <f t="shared" si="553"/>
        <v>11.814905247480144</v>
      </c>
      <c r="CJ512">
        <v>2</v>
      </c>
      <c r="CO512" s="50" t="s">
        <v>997</v>
      </c>
      <c r="CP512" s="51">
        <v>32</v>
      </c>
      <c r="CQ512" s="51">
        <v>7</v>
      </c>
      <c r="CR512">
        <f t="shared" si="592"/>
        <v>21.243464592868595</v>
      </c>
      <c r="CS512">
        <f t="shared" si="593"/>
        <v>12.659408556484779</v>
      </c>
      <c r="CT512">
        <f t="shared" si="594"/>
        <v>29.611072749216447</v>
      </c>
      <c r="CU512">
        <f t="shared" si="595"/>
        <v>32.012809936024048</v>
      </c>
      <c r="CV512">
        <f t="shared" si="596"/>
        <v>20.38383104085711</v>
      </c>
      <c r="CW512" s="79">
        <f t="shared" si="554"/>
        <v>12.659408556484779</v>
      </c>
      <c r="CX512">
        <v>2</v>
      </c>
      <c r="DC512" s="50" t="s">
        <v>997</v>
      </c>
      <c r="DD512" s="51">
        <v>32</v>
      </c>
      <c r="DE512" s="51">
        <v>7</v>
      </c>
      <c r="DF512">
        <f t="shared" si="597"/>
        <v>20.983587921711496</v>
      </c>
      <c r="DG512">
        <f t="shared" si="598"/>
        <v>12.484910399089461</v>
      </c>
      <c r="DH512">
        <f t="shared" si="599"/>
        <v>29.924053528613168</v>
      </c>
      <c r="DI512">
        <f t="shared" si="600"/>
        <v>34.081696186911429</v>
      </c>
      <c r="DJ512">
        <f t="shared" si="601"/>
        <v>20.488731139549618</v>
      </c>
      <c r="DK512" s="79">
        <f t="shared" si="556"/>
        <v>12.484910399089461</v>
      </c>
      <c r="DL512">
        <v>2</v>
      </c>
      <c r="DQ512" s="50" t="s">
        <v>997</v>
      </c>
      <c r="DR512" s="51">
        <v>32</v>
      </c>
      <c r="DS512" s="51">
        <v>7</v>
      </c>
      <c r="DT512">
        <f t="shared" si="602"/>
        <v>20.864929383330484</v>
      </c>
      <c r="DU512">
        <f t="shared" si="603"/>
        <v>13.433051411335528</v>
      </c>
      <c r="DV512">
        <f t="shared" si="604"/>
        <v>28.868298959443237</v>
      </c>
      <c r="DW512">
        <f t="shared" si="605"/>
        <v>34.012102176943365</v>
      </c>
      <c r="DX512">
        <f t="shared" si="606"/>
        <v>20.444073177305036</v>
      </c>
      <c r="DY512" s="79">
        <f t="shared" si="558"/>
        <v>13.433051411335528</v>
      </c>
      <c r="DZ512">
        <v>2</v>
      </c>
      <c r="EE512" s="50" t="s">
        <v>997</v>
      </c>
      <c r="EF512" s="51">
        <v>32</v>
      </c>
      <c r="EG512" s="51">
        <v>7</v>
      </c>
      <c r="EH512">
        <f t="shared" si="607"/>
        <v>20.897736516670726</v>
      </c>
      <c r="EI512">
        <f t="shared" si="608"/>
        <v>12.736696426930983</v>
      </c>
      <c r="EJ512">
        <f t="shared" si="609"/>
        <v>28.868298959443237</v>
      </c>
      <c r="EK512">
        <f t="shared" si="610"/>
        <v>34.012102176943365</v>
      </c>
      <c r="EL512">
        <f t="shared" si="611"/>
        <v>20.532050278066851</v>
      </c>
      <c r="EM512" s="79">
        <f t="shared" si="560"/>
        <v>12.736696426930983</v>
      </c>
      <c r="EN512">
        <v>2</v>
      </c>
      <c r="ES512" s="50" t="s">
        <v>997</v>
      </c>
      <c r="ET512" s="51">
        <v>32</v>
      </c>
      <c r="EU512" s="51">
        <v>7</v>
      </c>
      <c r="EV512">
        <f t="shared" si="612"/>
        <v>20.762409353739169</v>
      </c>
      <c r="EW512">
        <f t="shared" si="613"/>
        <v>12.535412108526309</v>
      </c>
      <c r="EX512">
        <f t="shared" si="614"/>
        <v>28.868298959443237</v>
      </c>
      <c r="EY512">
        <f t="shared" si="615"/>
        <v>34.012102176943365</v>
      </c>
      <c r="EZ512">
        <f t="shared" si="616"/>
        <v>20.532050278066851</v>
      </c>
      <c r="FA512" s="79">
        <f t="shared" si="562"/>
        <v>12.535412108526309</v>
      </c>
      <c r="FB512">
        <v>2</v>
      </c>
    </row>
    <row r="513" spans="1:158">
      <c r="A513" s="50" t="s">
        <v>1030</v>
      </c>
      <c r="B513" s="51">
        <v>5</v>
      </c>
      <c r="C513" s="51">
        <v>4</v>
      </c>
      <c r="H513" s="1">
        <v>512</v>
      </c>
      <c r="I513" s="50" t="s">
        <v>959</v>
      </c>
      <c r="J513" s="51">
        <v>2</v>
      </c>
      <c r="K513" s="51">
        <v>24</v>
      </c>
      <c r="L513">
        <f t="shared" si="542"/>
        <v>21.023796041628639</v>
      </c>
      <c r="M513">
        <f t="shared" si="543"/>
        <v>25.495097567963924</v>
      </c>
      <c r="N513">
        <f t="shared" si="544"/>
        <v>0</v>
      </c>
      <c r="O513">
        <f t="shared" si="545"/>
        <v>1</v>
      </c>
      <c r="P513">
        <f t="shared" si="546"/>
        <v>12.806248474865697</v>
      </c>
      <c r="Q513" s="79">
        <f t="shared" si="547"/>
        <v>0</v>
      </c>
      <c r="R513">
        <f t="shared" si="548"/>
        <v>3</v>
      </c>
      <c r="W513" s="50" t="s">
        <v>998</v>
      </c>
      <c r="X513" s="51">
        <v>26</v>
      </c>
      <c r="Y513" s="51">
        <v>23</v>
      </c>
      <c r="Z513">
        <f t="shared" si="563"/>
        <v>29.506143428106629</v>
      </c>
      <c r="AA513">
        <f t="shared" si="564"/>
        <v>16.194357340267697</v>
      </c>
      <c r="AB513">
        <f t="shared" si="565"/>
        <v>22.23423221483899</v>
      </c>
      <c r="AC513">
        <f t="shared" si="566"/>
        <v>25.044959572736389</v>
      </c>
      <c r="AD513">
        <f t="shared" si="567"/>
        <v>12.178752086453704</v>
      </c>
      <c r="AE513" s="79">
        <f t="shared" si="549"/>
        <v>12.178752086453704</v>
      </c>
      <c r="AF513">
        <f t="shared" si="627"/>
        <v>5</v>
      </c>
      <c r="AK513" s="50" t="s">
        <v>998</v>
      </c>
      <c r="AL513" s="51">
        <v>26</v>
      </c>
      <c r="AM513" s="51">
        <v>23</v>
      </c>
      <c r="AN513">
        <f t="shared" si="568"/>
        <v>25.224622402925828</v>
      </c>
      <c r="AO513">
        <f t="shared" si="569"/>
        <v>17.032188794158895</v>
      </c>
      <c r="AP513">
        <f t="shared" si="570"/>
        <v>22.505060279184207</v>
      </c>
      <c r="AQ513">
        <f t="shared" si="571"/>
        <v>24.415386769307769</v>
      </c>
      <c r="AR513">
        <f t="shared" si="572"/>
        <v>11.152152758310336</v>
      </c>
      <c r="AS513" s="79">
        <f t="shared" si="550"/>
        <v>11.152152758310336</v>
      </c>
      <c r="AT513">
        <f t="shared" si="573"/>
        <v>5</v>
      </c>
      <c r="AY513" s="50" t="s">
        <v>998</v>
      </c>
      <c r="AZ513" s="51">
        <v>26</v>
      </c>
      <c r="BA513" s="51">
        <v>23</v>
      </c>
      <c r="BB513">
        <f t="shared" si="574"/>
        <v>20.838665024877304</v>
      </c>
      <c r="BC513">
        <f t="shared" si="575"/>
        <v>16.026453826354654</v>
      </c>
      <c r="BD513">
        <f t="shared" si="576"/>
        <v>22.925999955022004</v>
      </c>
      <c r="BE513">
        <f t="shared" si="577"/>
        <v>24.415386769307769</v>
      </c>
      <c r="BF513">
        <f t="shared" si="578"/>
        <v>9.9274789839423807</v>
      </c>
      <c r="BG513" s="79">
        <f t="shared" si="551"/>
        <v>9.9274789839423807</v>
      </c>
      <c r="BH513">
        <f t="shared" si="579"/>
        <v>5</v>
      </c>
      <c r="BM513" s="50" t="s">
        <v>998</v>
      </c>
      <c r="BN513" s="51">
        <v>26</v>
      </c>
      <c r="BO513" s="51">
        <v>23</v>
      </c>
      <c r="BP513">
        <f t="shared" si="580"/>
        <v>19.77919456900117</v>
      </c>
      <c r="BQ513">
        <f t="shared" si="581"/>
        <v>17.028699175391424</v>
      </c>
      <c r="BR513">
        <f t="shared" si="582"/>
        <v>22.917966262737874</v>
      </c>
      <c r="BS513">
        <f t="shared" si="583"/>
        <v>24.633716731342027</v>
      </c>
      <c r="BT513">
        <f t="shared" si="584"/>
        <v>6.1118687003064984</v>
      </c>
      <c r="BU513" s="79">
        <f t="shared" si="552"/>
        <v>6.1118687003064984</v>
      </c>
      <c r="BV513">
        <f t="shared" si="585"/>
        <v>5</v>
      </c>
      <c r="CA513" s="50" t="s">
        <v>998</v>
      </c>
      <c r="CB513" s="51">
        <v>26</v>
      </c>
      <c r="CC513" s="51">
        <v>23</v>
      </c>
      <c r="CD513">
        <f t="shared" si="586"/>
        <v>19.173532383478612</v>
      </c>
      <c r="CE513">
        <f t="shared" si="587"/>
        <v>18.184091080692863</v>
      </c>
      <c r="CF513">
        <f t="shared" si="588"/>
        <v>23.127287980467379</v>
      </c>
      <c r="CG513">
        <f t="shared" si="589"/>
        <v>24.633716731342027</v>
      </c>
      <c r="CH513">
        <f t="shared" si="590"/>
        <v>3.1118780324253454</v>
      </c>
      <c r="CI513" s="79">
        <f t="shared" si="553"/>
        <v>3.1118780324253454</v>
      </c>
      <c r="CJ513">
        <f t="shared" si="620"/>
        <v>5</v>
      </c>
      <c r="CO513" s="50" t="s">
        <v>998</v>
      </c>
      <c r="CP513" s="51">
        <v>26</v>
      </c>
      <c r="CQ513" s="51">
        <v>23</v>
      </c>
      <c r="CR513">
        <f t="shared" si="592"/>
        <v>18.169497455583674</v>
      </c>
      <c r="CS513">
        <f t="shared" si="593"/>
        <v>18.446154748347961</v>
      </c>
      <c r="CT513">
        <f t="shared" si="594"/>
        <v>24.236658791083169</v>
      </c>
      <c r="CU513">
        <f t="shared" si="595"/>
        <v>24.633716731342027</v>
      </c>
      <c r="CV513">
        <f t="shared" si="596"/>
        <v>3.7323550611121936</v>
      </c>
      <c r="CW513" s="79">
        <f t="shared" si="554"/>
        <v>3.7323550611121936</v>
      </c>
      <c r="CX513">
        <f t="shared" si="621"/>
        <v>5</v>
      </c>
      <c r="DC513" s="50" t="s">
        <v>998</v>
      </c>
      <c r="DD513" s="51">
        <v>26</v>
      </c>
      <c r="DE513" s="51">
        <v>23</v>
      </c>
      <c r="DF513">
        <f t="shared" si="597"/>
        <v>17.558317150233862</v>
      </c>
      <c r="DG513">
        <f t="shared" si="598"/>
        <v>18.413797983938355</v>
      </c>
      <c r="DH513">
        <f t="shared" si="599"/>
        <v>29.8858372025832</v>
      </c>
      <c r="DI513">
        <f t="shared" si="600"/>
        <v>22.972757389937602</v>
      </c>
      <c r="DJ513">
        <f t="shared" si="601"/>
        <v>3.815030656331627</v>
      </c>
      <c r="DK513" s="79">
        <f t="shared" si="556"/>
        <v>3.815030656331627</v>
      </c>
      <c r="DL513">
        <f t="shared" si="622"/>
        <v>5</v>
      </c>
      <c r="DQ513" s="50" t="s">
        <v>998</v>
      </c>
      <c r="DR513" s="51">
        <v>26</v>
      </c>
      <c r="DS513" s="51">
        <v>23</v>
      </c>
      <c r="DT513">
        <f t="shared" si="602"/>
        <v>16.86770849912245</v>
      </c>
      <c r="DU513">
        <f t="shared" si="603"/>
        <v>18.724149190699784</v>
      </c>
      <c r="DV513">
        <f t="shared" si="604"/>
        <v>29.316785684992674</v>
      </c>
      <c r="DW513">
        <f t="shared" si="605"/>
        <v>22.875140964086658</v>
      </c>
      <c r="DX513">
        <f t="shared" si="606"/>
        <v>3.8261434158958565</v>
      </c>
      <c r="DY513" s="79">
        <f t="shared" si="558"/>
        <v>3.8261434158958565</v>
      </c>
      <c r="DZ513">
        <f t="shared" si="623"/>
        <v>5</v>
      </c>
      <c r="EE513" s="50" t="s">
        <v>998</v>
      </c>
      <c r="EF513" s="51">
        <v>26</v>
      </c>
      <c r="EG513" s="51">
        <v>23</v>
      </c>
      <c r="EH513">
        <f t="shared" si="607"/>
        <v>17.158448685128651</v>
      </c>
      <c r="EI513">
        <f t="shared" si="608"/>
        <v>18.445146675475272</v>
      </c>
      <c r="EJ513">
        <f t="shared" si="609"/>
        <v>29.316785684992674</v>
      </c>
      <c r="EK513">
        <f t="shared" si="610"/>
        <v>22.875140964086658</v>
      </c>
      <c r="EL513">
        <f t="shared" si="611"/>
        <v>3.9840658906530506</v>
      </c>
      <c r="EM513" s="79">
        <f t="shared" si="560"/>
        <v>3.9840658906530506</v>
      </c>
      <c r="EN513">
        <f t="shared" si="624"/>
        <v>5</v>
      </c>
      <c r="ES513" s="50" t="s">
        <v>998</v>
      </c>
      <c r="ET513" s="51">
        <v>26</v>
      </c>
      <c r="EU513" s="51">
        <v>23</v>
      </c>
      <c r="EV513">
        <f t="shared" si="612"/>
        <v>17.15637609206081</v>
      </c>
      <c r="EW513">
        <f t="shared" si="613"/>
        <v>18.51847793558067</v>
      </c>
      <c r="EX513">
        <f t="shared" si="614"/>
        <v>29.316785684992674</v>
      </c>
      <c r="EY513">
        <f t="shared" si="615"/>
        <v>22.875140964086658</v>
      </c>
      <c r="EZ513">
        <f t="shared" si="616"/>
        <v>3.9840658906530506</v>
      </c>
      <c r="FA513" s="79">
        <f t="shared" si="562"/>
        <v>3.9840658906530506</v>
      </c>
      <c r="FB513">
        <f t="shared" ref="FB513:FB523" si="628">IF(AND(EV513&lt;EW513,EV513&lt;EX513,EV513&lt;EY513,EV513&lt;EZ513),1,IF(AND(EW513&lt;EH513,EV513&lt;EX513,EV513&lt;EY513,EV513&lt;EZ513),2,IF(AND(EX513&lt;EV513,EX513&lt;EW513,EX513&lt;EY513,EX513&lt;EZ513),3,IF(AND(EY513&lt;EV513,EY513&lt;EW513,EY513&lt;EX513,EY513&lt;EZ513),4,IF(AND(EZ513&lt;EV513,EZ513&lt;EW513,EZ513&lt;EX513,EZ513&lt;EY513),5)))))</f>
        <v>5</v>
      </c>
    </row>
    <row r="514" spans="1:158">
      <c r="A514" s="50" t="s">
        <v>1032</v>
      </c>
      <c r="B514" s="51">
        <v>20</v>
      </c>
      <c r="C514" s="51">
        <v>36</v>
      </c>
      <c r="H514" s="1">
        <v>513</v>
      </c>
      <c r="I514" s="50" t="s">
        <v>1074</v>
      </c>
      <c r="J514" s="51">
        <v>23</v>
      </c>
      <c r="K514" s="51">
        <v>27</v>
      </c>
      <c r="L514">
        <f t="shared" ref="L514:L577" si="629">SQRT(((J514-$F$2)^2+(K514-$G$2)^2))</f>
        <v>31.240998703626616</v>
      </c>
      <c r="M514">
        <f t="shared" ref="M514:M577" si="630">SQRT(((J514-$F$3)^2+(K514-$G$3)^2))</f>
        <v>22.360679774997898</v>
      </c>
      <c r="N514">
        <f t="shared" ref="N514:N577" si="631">SQRT(((J514-$F$4)^2+(K514-$G$4)^2))</f>
        <v>21.213203435596427</v>
      </c>
      <c r="O514">
        <f t="shared" ref="O514:O577" si="632">SQRT(((J514-$F$5)^2+(K514-$G$5)^2))</f>
        <v>22.203603311174518</v>
      </c>
      <c r="P514">
        <f t="shared" ref="P514:P577" si="633">SQRT(((J514-$F$6)^2+(K514-$G$6)^2))</f>
        <v>18.384776310850235</v>
      </c>
      <c r="Q514" s="79">
        <f t="shared" ref="Q514:Q577" si="634">MIN(L514,M514,N514,O514,P514)</f>
        <v>18.384776310850235</v>
      </c>
      <c r="R514">
        <f t="shared" ref="R514:R577" si="635">IF(AND(L514&lt;M514,L514&lt;N514,L514&lt;O514,L514&lt;P514),1,IF(AND(M514&lt;L514,M514&lt;N514,M514&lt;O514,M514&lt;P514),2,IF(AND(N514&lt;L514,N514&lt;M514,N514&lt;O514,N514&lt;P514),3,IF(AND(O514&lt;L514,O514&lt;M514,O514&lt;N514,O514&lt;P514),4,IF(AND(P514&lt;L514,P514&lt;M514,P514&lt;N514,P514&lt;O514),5)))))</f>
        <v>5</v>
      </c>
      <c r="W514" s="50" t="s">
        <v>1001</v>
      </c>
      <c r="X514" s="51">
        <v>19</v>
      </c>
      <c r="Y514" s="51">
        <v>8</v>
      </c>
      <c r="Z514">
        <f t="shared" si="563"/>
        <v>16.165163160327211</v>
      </c>
      <c r="AA514">
        <f t="shared" si="564"/>
        <v>2.7603209585630175</v>
      </c>
      <c r="AB514">
        <f t="shared" si="565"/>
        <v>23.274791530266899</v>
      </c>
      <c r="AC514">
        <f t="shared" si="566"/>
        <v>22.5</v>
      </c>
      <c r="AD514">
        <f t="shared" si="567"/>
        <v>9.8055558465710408</v>
      </c>
      <c r="AE514" s="79">
        <f t="shared" ref="AE514:AE577" si="636">MIN(Z514,AA514,AB514,AC514,AD514)</f>
        <v>2.7603209585630175</v>
      </c>
      <c r="AF514">
        <v>2</v>
      </c>
      <c r="AK514" s="50" t="s">
        <v>1001</v>
      </c>
      <c r="AL514" s="51">
        <v>19</v>
      </c>
      <c r="AM514" s="51">
        <v>8</v>
      </c>
      <c r="AN514">
        <f t="shared" si="568"/>
        <v>11.558577953458956</v>
      </c>
      <c r="AO514">
        <f t="shared" si="569"/>
        <v>2.3001863967669749</v>
      </c>
      <c r="AP514">
        <f t="shared" si="570"/>
        <v>23.595626719324809</v>
      </c>
      <c r="AQ514">
        <f t="shared" si="571"/>
        <v>21.666666666400001</v>
      </c>
      <c r="AR514">
        <f t="shared" si="572"/>
        <v>10.390885960527568</v>
      </c>
      <c r="AS514" s="79">
        <f t="shared" ref="AS514:AS577" si="637">MIN(AN514,AO514,AP514,AQ514,AR514)</f>
        <v>2.3001863967669749</v>
      </c>
      <c r="AT514">
        <v>2</v>
      </c>
      <c r="AY514" s="50" t="s">
        <v>1001</v>
      </c>
      <c r="AZ514" s="51">
        <v>19</v>
      </c>
      <c r="BA514" s="51">
        <v>8</v>
      </c>
      <c r="BB514">
        <f t="shared" si="574"/>
        <v>5.6118533408353253</v>
      </c>
      <c r="BC514">
        <f t="shared" si="575"/>
        <v>1.5855247958571235</v>
      </c>
      <c r="BD514">
        <f t="shared" si="576"/>
        <v>23.729257562546472</v>
      </c>
      <c r="BE514">
        <f t="shared" si="577"/>
        <v>21.666666666400001</v>
      </c>
      <c r="BF514">
        <f t="shared" si="578"/>
        <v>10.044553273123579</v>
      </c>
      <c r="BG514" s="79">
        <f t="shared" ref="BG514:BG577" si="638">MIN(BB514,BC514,BD514,BE514,BF514)</f>
        <v>1.5855247958571235</v>
      </c>
      <c r="BH514">
        <f t="shared" ref="BH514:BH577" si="639">IF(AND(BB514&lt;BC514,BB514&lt;BD514,BB514&lt;BE514,BB514&lt;BF514),1,IF(AND(BC514&lt;AN514,BB514&lt;BD514,BB514&lt;BE514,BB514&lt;BF514),2,IF(AND(BD514&lt;BB514,BD514&lt;BC514,BD514&lt;BE514,BD514&lt;BF514),3,IF(AND(BE514&lt;BB514,BE514&lt;BC514,BE514&lt;BD514,BE514&lt;BF514),4,IF(AND(BF514&lt;BB514,BF514&lt;BC514,BF514&lt;BD514,BF514&lt;BE514),5)))))</f>
        <v>2</v>
      </c>
      <c r="BM514" s="50" t="s">
        <v>1001</v>
      </c>
      <c r="BN514" s="51">
        <v>19</v>
      </c>
      <c r="BO514" s="51">
        <v>8</v>
      </c>
      <c r="BP514">
        <f t="shared" si="580"/>
        <v>7.5942641841330047</v>
      </c>
      <c r="BQ514">
        <f t="shared" si="581"/>
        <v>2.7596545772934342</v>
      </c>
      <c r="BR514">
        <f t="shared" si="582"/>
        <v>23.666159597703878</v>
      </c>
      <c r="BS514">
        <f t="shared" si="583"/>
        <v>19.759048560090136</v>
      </c>
      <c r="BT514">
        <f t="shared" si="584"/>
        <v>14.239821679704642</v>
      </c>
      <c r="BU514" s="79">
        <f t="shared" ref="BU514:BU577" si="640">MIN(BP514,BQ514,BR514,BS514,BT514)</f>
        <v>2.7596545772934342</v>
      </c>
      <c r="BV514">
        <f t="shared" ref="BV514:BV577" si="641">IF(AND(BP514&lt;BQ514,BP514&lt;BR514,BP514&lt;BS514,BP514&lt;BT514),1,IF(AND(BQ514&lt;BB514,BP514&lt;BR514,BP514&lt;BS514,BP514&lt;BT514),2,IF(AND(BR514&lt;BP514,BR514&lt;BQ514,BR514&lt;BS514,BR514&lt;BT514),3,IF(AND(BS514&lt;BP514,BS514&lt;BQ514,BS514&lt;BR514,BS514&lt;BT514),4,IF(AND(BT514&lt;BP514,BT514&lt;BQ514,BT514&lt;BR514,BT514&lt;BS514),5)))))</f>
        <v>2</v>
      </c>
      <c r="CA514" s="50" t="s">
        <v>1001</v>
      </c>
      <c r="CB514" s="51">
        <v>19</v>
      </c>
      <c r="CC514" s="51">
        <v>8</v>
      </c>
      <c r="CD514">
        <f t="shared" si="586"/>
        <v>8.9938774030060618</v>
      </c>
      <c r="CE514">
        <f t="shared" si="587"/>
        <v>2.5760456597144819</v>
      </c>
      <c r="CF514">
        <f t="shared" si="588"/>
        <v>23.794091823716887</v>
      </c>
      <c r="CG514">
        <f t="shared" si="589"/>
        <v>19.759048560090136</v>
      </c>
      <c r="CH514">
        <f t="shared" si="590"/>
        <v>17.420702806967675</v>
      </c>
      <c r="CI514" s="79">
        <f t="shared" ref="CI514:CI577" si="642">MIN(CD514,CE514,CF514,CG514,CH514)</f>
        <v>2.5760456597144819</v>
      </c>
      <c r="CJ514">
        <f t="shared" si="620"/>
        <v>2</v>
      </c>
      <c r="CO514" s="50" t="s">
        <v>1001</v>
      </c>
      <c r="CP514" s="51">
        <v>19</v>
      </c>
      <c r="CQ514" s="51">
        <v>8</v>
      </c>
      <c r="CR514">
        <f t="shared" si="592"/>
        <v>8.6771362296820946</v>
      </c>
      <c r="CS514">
        <f t="shared" si="593"/>
        <v>2.2606691487256594</v>
      </c>
      <c r="CT514">
        <f t="shared" si="594"/>
        <v>16.930587586300391</v>
      </c>
      <c r="CU514">
        <f t="shared" si="595"/>
        <v>19.759048560090136</v>
      </c>
      <c r="CV514">
        <f t="shared" si="596"/>
        <v>20.184328324276979</v>
      </c>
      <c r="CW514" s="79">
        <f t="shared" ref="CW514:CW577" si="643">MIN(CR514,CS514,CT514,CU514,CV514)</f>
        <v>2.2606691487256594</v>
      </c>
      <c r="CX514">
        <f t="shared" si="621"/>
        <v>2</v>
      </c>
      <c r="DC514" s="50" t="s">
        <v>1001</v>
      </c>
      <c r="DD514" s="51">
        <v>19</v>
      </c>
      <c r="DE514" s="51">
        <v>8</v>
      </c>
      <c r="DF514">
        <f t="shared" si="597"/>
        <v>8.5859402215596976</v>
      </c>
      <c r="DG514">
        <f t="shared" si="598"/>
        <v>2.3308230398921745</v>
      </c>
      <c r="DH514">
        <f t="shared" si="599"/>
        <v>17.122011134831858</v>
      </c>
      <c r="DI514">
        <f t="shared" si="600"/>
        <v>23.336073454138184</v>
      </c>
      <c r="DJ514">
        <f t="shared" si="601"/>
        <v>20.249686073338278</v>
      </c>
      <c r="DK514" s="79">
        <f t="shared" ref="DK514:DK577" si="644">MIN(DF514,DG514,DH514,DI514,DJ514)</f>
        <v>2.3308230398921745</v>
      </c>
      <c r="DL514">
        <f t="shared" si="622"/>
        <v>2</v>
      </c>
      <c r="DQ514" s="50" t="s">
        <v>1001</v>
      </c>
      <c r="DR514" s="51">
        <v>19</v>
      </c>
      <c r="DS514" s="51">
        <v>8</v>
      </c>
      <c r="DT514">
        <f t="shared" si="602"/>
        <v>8.7260210480704057</v>
      </c>
      <c r="DU514">
        <f t="shared" si="603"/>
        <v>2.2412365996439085</v>
      </c>
      <c r="DV514">
        <f t="shared" si="604"/>
        <v>16.140679723970468</v>
      </c>
      <c r="DW514">
        <f t="shared" si="605"/>
        <v>23.289365020773655</v>
      </c>
      <c r="DX514">
        <f t="shared" si="606"/>
        <v>20.287502795539012</v>
      </c>
      <c r="DY514" s="79">
        <f t="shared" ref="DY514:DY577" si="645">MIN(DT514,DU514,DV514,DW514,DX514)</f>
        <v>2.2412365996439085</v>
      </c>
      <c r="DZ514">
        <f t="shared" si="623"/>
        <v>2</v>
      </c>
      <c r="EE514" s="50" t="s">
        <v>1001</v>
      </c>
      <c r="EF514" s="51">
        <v>19</v>
      </c>
      <c r="EG514" s="51">
        <v>8</v>
      </c>
      <c r="EH514">
        <f t="shared" si="607"/>
        <v>8.6418030167432658</v>
      </c>
      <c r="EI514">
        <f t="shared" si="608"/>
        <v>2.2158932509930369</v>
      </c>
      <c r="EJ514">
        <f t="shared" si="609"/>
        <v>16.140679723970468</v>
      </c>
      <c r="EK514">
        <f t="shared" si="610"/>
        <v>23.289365020773655</v>
      </c>
      <c r="EL514">
        <f t="shared" si="611"/>
        <v>20.464502381955565</v>
      </c>
      <c r="EM514" s="79">
        <f t="shared" ref="EM514:EM577" si="646">MIN(EH514,EI514,EJ514,EK514,EL514)</f>
        <v>2.2158932509930369</v>
      </c>
      <c r="EN514">
        <f t="shared" si="624"/>
        <v>2</v>
      </c>
      <c r="ES514" s="50" t="s">
        <v>1001</v>
      </c>
      <c r="ET514" s="51">
        <v>19</v>
      </c>
      <c r="EU514" s="51">
        <v>8</v>
      </c>
      <c r="EV514">
        <f t="shared" si="612"/>
        <v>8.4807328959374608</v>
      </c>
      <c r="EW514">
        <f t="shared" si="613"/>
        <v>2.4151105917924438</v>
      </c>
      <c r="EX514">
        <f t="shared" si="614"/>
        <v>16.140679723970468</v>
      </c>
      <c r="EY514">
        <f t="shared" si="615"/>
        <v>23.289365020773655</v>
      </c>
      <c r="EZ514">
        <f t="shared" si="616"/>
        <v>20.464502381955565</v>
      </c>
      <c r="FA514" s="79">
        <f t="shared" ref="FA514:FA577" si="647">MIN(EV514,EW514,EX514,EY514,EZ514)</f>
        <v>2.4151105917924438</v>
      </c>
      <c r="FB514">
        <f t="shared" si="628"/>
        <v>2</v>
      </c>
    </row>
    <row r="515" spans="1:158">
      <c r="A515" s="50" t="s">
        <v>1034</v>
      </c>
      <c r="B515" s="51">
        <v>14</v>
      </c>
      <c r="C515" s="51">
        <v>10</v>
      </c>
      <c r="H515" s="1">
        <v>514</v>
      </c>
      <c r="I515" s="50" t="s">
        <v>1113</v>
      </c>
      <c r="J515" s="53">
        <v>12</v>
      </c>
      <c r="K515" s="53">
        <v>13</v>
      </c>
      <c r="L515">
        <f t="shared" si="629"/>
        <v>13.45362404707371</v>
      </c>
      <c r="M515">
        <f t="shared" si="630"/>
        <v>10.63014581273465</v>
      </c>
      <c r="N515">
        <f t="shared" si="631"/>
        <v>14.866068747318506</v>
      </c>
      <c r="O515">
        <f t="shared" si="632"/>
        <v>15.556349186104045</v>
      </c>
      <c r="P515">
        <f t="shared" si="633"/>
        <v>2.2360679774997898</v>
      </c>
      <c r="Q515" s="79">
        <f t="shared" si="634"/>
        <v>2.2360679774997898</v>
      </c>
      <c r="R515">
        <f t="shared" si="635"/>
        <v>5</v>
      </c>
      <c r="W515" s="50" t="s">
        <v>1003</v>
      </c>
      <c r="X515" s="51">
        <v>19</v>
      </c>
      <c r="Y515" s="51">
        <v>5</v>
      </c>
      <c r="Z515">
        <f t="shared" ref="Z515:Z578" si="648">SQRT(((X515-$U$9)^2+(Y515-$V$9)^2))</f>
        <v>15.722992717673057</v>
      </c>
      <c r="AA515">
        <f t="shared" ref="AA515:AA578" si="649">SQRT(((X515-$U$10)^2+(Y515-$V$10)^2))</f>
        <v>3.5992369925141432</v>
      </c>
      <c r="AB515">
        <f t="shared" ref="AB515:AB578" si="650">SQRT(((X515-$U$11)^2+(Y515-$V$11)^2))</f>
        <v>25.635279082884665</v>
      </c>
      <c r="AC515">
        <f t="shared" ref="AC515:AC578" si="651">SQRT(((X515-$U$13)^2+(Y515-$V$13)^2))</f>
        <v>24.418230894149559</v>
      </c>
      <c r="AD515">
        <f t="shared" ref="AD515:AD578" si="652">SQRT(((X515-$U$15)^2+(Y515-$V$15)^2))</f>
        <v>12.639029998634285</v>
      </c>
      <c r="AE515" s="79">
        <f t="shared" si="636"/>
        <v>3.5992369925141432</v>
      </c>
      <c r="AF515">
        <v>2</v>
      </c>
      <c r="AK515" s="50" t="s">
        <v>1003</v>
      </c>
      <c r="AL515" s="51">
        <v>19</v>
      </c>
      <c r="AM515" s="51">
        <v>5</v>
      </c>
      <c r="AN515">
        <f t="shared" ref="AN515:AN578" si="653">SQRT(((AL515-$AI$16)^2+(AM515-$AJ$16)^2))</f>
        <v>11.338349576291401</v>
      </c>
      <c r="AO515">
        <f t="shared" ref="AO515:AO578" si="654">SQRT(((AL515-$AI$17)^2+(AM515-$AJ$17)^2))</f>
        <v>2.5959840754272436</v>
      </c>
      <c r="AP515">
        <f t="shared" ref="AP515:AP578" si="655">SQRT(((AL515-$AI$18)^2+(AM515-$AJ$18)^2))</f>
        <v>25.951449636151633</v>
      </c>
      <c r="AQ515">
        <f t="shared" ref="AQ515:AQ578" si="656">SQRT(((AL515-$AI$19)^2+(AM515-$AJ$19)^2))</f>
        <v>23.589074683693909</v>
      </c>
      <c r="AR515">
        <f t="shared" ref="AR515:AR578" si="657">SQRT(((AL515-$AI$20)^2+(AM515-$AJ$20)^2))</f>
        <v>13.2947550193559</v>
      </c>
      <c r="AS515" s="79">
        <f t="shared" si="637"/>
        <v>2.5959840754272436</v>
      </c>
      <c r="AT515">
        <f t="shared" ref="AT515:AT577" si="658">IF(AND(AN515&lt;AO515,AN515&lt;AP515,AN515&lt;AQ515,AN515&lt;AR515),1,IF(AND(AO515&lt;Z515,AN515&lt;AP515,AN515&lt;AQ515,AN515&lt;AR515),2,IF(AND(AP515&lt;AN515,AP515&lt;AO515,AP515&lt;AQ515,AP515&lt;AR515),3,IF(AND(AQ515&lt;AN515,AQ515&lt;AO515,AQ515&lt;AP515,AQ515&lt;AR515),4,IF(AND(AR515&lt;AN515,AR515&lt;AO515,AR515&lt;AP515,AR515&lt;AQ515),5)))))</f>
        <v>2</v>
      </c>
      <c r="AY515" s="50" t="s">
        <v>1003</v>
      </c>
      <c r="AZ515" s="51">
        <v>19</v>
      </c>
      <c r="BA515" s="51">
        <v>5</v>
      </c>
      <c r="BB515">
        <f t="shared" ref="BB515:BB578" si="659">SQRT(((AZ515-$AW$13)^2+(BA515-$AX$13)^2))</f>
        <v>5.4416488298166215</v>
      </c>
      <c r="BC515">
        <f t="shared" ref="BC515:BC578" si="660">SQRT(((AZ515-$AW$14)^2+(BA515-$AX$14)^2))</f>
        <v>3.3187179573259575</v>
      </c>
      <c r="BD515">
        <f t="shared" ref="BD515:BD578" si="661">SQRT(((AZ515-$AW$15)^2+(BA515-$AX$15)^2))</f>
        <v>26.048152255192093</v>
      </c>
      <c r="BE515">
        <f t="shared" ref="BE515:BE578" si="662">SQRT(((AZ515-$AW$16)^2+(BA515-$AX$16)^2))</f>
        <v>23.589074683693909</v>
      </c>
      <c r="BF515">
        <f t="shared" ref="BF515:BF578" si="663">SQRT(((AZ515-$AW$17)^2+(BA515-$AX$17)^2))</f>
        <v>13.017450828661408</v>
      </c>
      <c r="BG515" s="79">
        <f t="shared" si="638"/>
        <v>3.3187179573259575</v>
      </c>
      <c r="BH515">
        <f t="shared" si="639"/>
        <v>2</v>
      </c>
      <c r="BM515" s="50" t="s">
        <v>1003</v>
      </c>
      <c r="BN515" s="51">
        <v>19</v>
      </c>
      <c r="BO515" s="51">
        <v>5</v>
      </c>
      <c r="BP515">
        <f t="shared" ref="BP515:BP578" si="664">SQRT(((BN515-$BK$6)^2+(BO515-$BL$6)^2))</f>
        <v>8.6956653609948287</v>
      </c>
      <c r="BQ515">
        <f t="shared" ref="BQ515:BQ578" si="665">SQRT(((BN515-$BK$7)^2+(BO515-$BL$7)^2))</f>
        <v>2.8757309891532974</v>
      </c>
      <c r="BR515">
        <f t="shared" ref="BR515:BR578" si="666">SQRT(((BN515-$BK$8)^2+(BO515-$BL$8)^2))</f>
        <v>25.980708659387862</v>
      </c>
      <c r="BS515">
        <f t="shared" ref="BS515:BS578" si="667">SQRT(((BN515-$BK$9)^2+(BO515-$BL$9)^2))</f>
        <v>21.420084033448607</v>
      </c>
      <c r="BT515">
        <f t="shared" ref="BT515:BT578" si="668">SQRT(((BN515-$BK$10)^2+(BO515-$BL$10)^2))</f>
        <v>17.234421044229663</v>
      </c>
      <c r="BU515" s="79">
        <f t="shared" si="640"/>
        <v>2.8757309891532974</v>
      </c>
      <c r="BV515">
        <f t="shared" si="641"/>
        <v>2</v>
      </c>
      <c r="CA515" s="50" t="s">
        <v>1003</v>
      </c>
      <c r="CB515" s="51">
        <v>19</v>
      </c>
      <c r="CC515" s="51">
        <v>5</v>
      </c>
      <c r="CD515">
        <f t="shared" ref="CD515:CD578" si="669">SQRT(((CB515-$BY$16)^2+(CC515-$BZ$16)^2))</f>
        <v>10.516548641084825</v>
      </c>
      <c r="CE515">
        <f t="shared" ref="CE515:CE578" si="670">SQRT(((CB515-$BY$17)^2+(CC515-$BZ$17)^2))</f>
        <v>1.45827887557004</v>
      </c>
      <c r="CF515">
        <f t="shared" ref="CF515:CF578" si="671">SQRT(((CB515-$BY$18)^2+(CC515-$BZ$18)^2))</f>
        <v>26.095055262931918</v>
      </c>
      <c r="CG515">
        <f t="shared" ref="CG515:CG578" si="672">SQRT(((CB515-$BY$19)^2+(CC515-$BZ$19)^2))</f>
        <v>21.420084033448607</v>
      </c>
      <c r="CH515">
        <f t="shared" ref="CH515:CH578" si="673">SQRT(((CB515-$BY$20)^2+(CC515-$BZ$20)^2))</f>
        <v>20.334229424020261</v>
      </c>
      <c r="CI515" s="79">
        <f t="shared" si="642"/>
        <v>1.45827887557004</v>
      </c>
      <c r="CJ515">
        <f t="shared" si="620"/>
        <v>2</v>
      </c>
      <c r="CO515" s="50" t="s">
        <v>1003</v>
      </c>
      <c r="CP515" s="51">
        <v>19</v>
      </c>
      <c r="CQ515" s="51">
        <v>5</v>
      </c>
      <c r="CR515">
        <f t="shared" ref="CR515:CR578" si="674">SQRT(((CP515-$CM$8)^2+(CQ515-$CN$8)^2))</f>
        <v>10.4597952966806</v>
      </c>
      <c r="CS515">
        <f t="shared" ref="CS515:CS578" si="675">SQRT(((CP515-$CM$9)^2+(CQ515-$CN$9)^2))</f>
        <v>0.87213817712562003</v>
      </c>
      <c r="CT515">
        <f t="shared" ref="CT515:CT578" si="676">SQRT(((CP515-$CM$10)^2+(CQ515-$CN$10)^2))</f>
        <v>18.279969803514142</v>
      </c>
      <c r="CU515">
        <f t="shared" ref="CU515:CU578" si="677">SQRT(((CP515-$CM$11)^2+(CQ515-$CN$11)^2))</f>
        <v>21.420084033448607</v>
      </c>
      <c r="CV515">
        <f t="shared" ref="CV515:CV578" si="678">SQRT(((CP515-$CM$12)^2+(CQ515-$CN$12)^2))</f>
        <v>22.987920591088919</v>
      </c>
      <c r="CW515" s="79">
        <f t="shared" si="643"/>
        <v>0.87213817712562003</v>
      </c>
      <c r="CX515">
        <f t="shared" si="621"/>
        <v>2</v>
      </c>
      <c r="DC515" s="50" t="s">
        <v>1003</v>
      </c>
      <c r="DD515" s="51">
        <v>19</v>
      </c>
      <c r="DE515" s="51">
        <v>5</v>
      </c>
      <c r="DF515">
        <f t="shared" ref="DF515:DF578" si="679">SQRT(((DD515-$DA$7)^2+(DE515-$DB$7)^2))</f>
        <v>10.524625988993462</v>
      </c>
      <c r="DG515">
        <f t="shared" ref="DG515:DG578" si="680">SQRT(((DD515-$DA$8)^2+(DE515-$DB$8)^2))</f>
        <v>0.94104528758832662</v>
      </c>
      <c r="DH515">
        <f t="shared" ref="DH515:DH578" si="681">SQRT(((DD515-$DA$9)^2+(DE515-$DB$9)^2))</f>
        <v>16.857142856999999</v>
      </c>
      <c r="DI515">
        <f t="shared" ref="DI515:DI578" si="682">SQRT(((DD515-$DA$10)^2+(DE515-$DB$10)^2))</f>
        <v>25.61622300295133</v>
      </c>
      <c r="DJ515">
        <f t="shared" ref="DJ515:DJ578" si="683">SQRT(((DD515-$DA$11)^2+(DE515-$DB$11)^2))</f>
        <v>23.057491557165324</v>
      </c>
      <c r="DK515" s="79">
        <f t="shared" si="644"/>
        <v>0.94104528758832662</v>
      </c>
      <c r="DL515">
        <f t="shared" si="622"/>
        <v>2</v>
      </c>
      <c r="DQ515" s="50" t="s">
        <v>1003</v>
      </c>
      <c r="DR515" s="51">
        <v>19</v>
      </c>
      <c r="DS515" s="51">
        <v>5</v>
      </c>
      <c r="DT515">
        <f t="shared" ref="DT515:DT578" si="684">SQRT(((DR515-$DO$7)^2+(DS515-$DP$7)^2))</f>
        <v>10.838952573536233</v>
      </c>
      <c r="DU515">
        <f t="shared" ref="DU515:DU578" si="685">SQRT(((DR515-$DO$8)^2+(DS515-$DP$8)^2))</f>
        <v>0.87687183076170849</v>
      </c>
      <c r="DV515">
        <f t="shared" ref="DV515:DV578" si="686">SQRT(((DR515-$DO$9)^2+(DS515-$DP$9)^2))</f>
        <v>15.769096330982045</v>
      </c>
      <c r="DW515">
        <f t="shared" ref="DW515:DW578" si="687">SQRT(((DR515-$DO$10)^2+(DS515-$DP$10)^2))</f>
        <v>25.577146858686866</v>
      </c>
      <c r="DX515">
        <f t="shared" ref="DX515:DX578" si="688">SQRT(((DR515-$DO$11)^2+(DS515-$DP$11)^2))</f>
        <v>23.08919815755851</v>
      </c>
      <c r="DY515" s="79">
        <f t="shared" si="645"/>
        <v>0.87687183076170849</v>
      </c>
      <c r="DZ515">
        <f t="shared" si="623"/>
        <v>2</v>
      </c>
      <c r="EE515" s="50" t="s">
        <v>1003</v>
      </c>
      <c r="EF515" s="51">
        <v>19</v>
      </c>
      <c r="EG515" s="51">
        <v>5</v>
      </c>
      <c r="EH515">
        <f t="shared" ref="EH515:EH578" si="689">SQRT(((EF515-$EC$5)^2+(EG515-$ED$5)^2))</f>
        <v>10.682804772165081</v>
      </c>
      <c r="EI515">
        <f t="shared" ref="EI515:EI578" si="690">SQRT(((EF515-$EC$6)^2+(EG515-$ED$6)^2))</f>
        <v>0.86807626150960249</v>
      </c>
      <c r="EJ515">
        <f t="shared" ref="EJ515:EJ578" si="691">SQRT(((EF515-$EC$7)^2+(EG515-$ED$7)^2))</f>
        <v>15.769096330982045</v>
      </c>
      <c r="EK515">
        <f t="shared" ref="EK515:EK578" si="692">SQRT(((EF515-$EC$8)^2+(EG515-$ED$8)^2))</f>
        <v>25.577146858686866</v>
      </c>
      <c r="EL515">
        <f t="shared" ref="EL515:EL578" si="693">SQRT(((EF515-$EC$9)^2+(EG515-$ED$9)^2))</f>
        <v>23.261632574285603</v>
      </c>
      <c r="EM515" s="79">
        <f t="shared" si="646"/>
        <v>0.86807626150960249</v>
      </c>
      <c r="EN515">
        <f t="shared" si="624"/>
        <v>2</v>
      </c>
      <c r="ES515" s="50" t="s">
        <v>1003</v>
      </c>
      <c r="ET515" s="51">
        <v>19</v>
      </c>
      <c r="EU515" s="51">
        <v>5</v>
      </c>
      <c r="EV515">
        <f t="shared" ref="EV515:EV578" si="694">SQRT(((ET515-$EQ$6)^2+(EU515-$ER$6)^2))</f>
        <v>10.514098220591046</v>
      </c>
      <c r="EW515">
        <f t="shared" ref="EW515:EW578" si="695">SQRT(((ET515-$EQ$7)^2+(EU515-$ER$7)^2))</f>
        <v>0.84034331709608312</v>
      </c>
      <c r="EX515">
        <f t="shared" ref="EX515:EX578" si="696">SQRT(((ET515-$EQ$8)^2+(EU515-$ER$8)^2))</f>
        <v>15.769096330982045</v>
      </c>
      <c r="EY515">
        <f t="shared" ref="EY515:EY578" si="697">SQRT(((ET515-$EQ$9)^2+(EU515-$ER$9)^2))</f>
        <v>25.577146858686866</v>
      </c>
      <c r="EZ515">
        <f t="shared" ref="EZ515:EZ578" si="698">SQRT(((ET515-$EQ$10)^2+(EU515-$ER$10)^2))</f>
        <v>23.261632574285603</v>
      </c>
      <c r="FA515" s="79">
        <f t="shared" si="647"/>
        <v>0.84034331709608312</v>
      </c>
      <c r="FB515">
        <f t="shared" si="628"/>
        <v>2</v>
      </c>
    </row>
    <row r="516" spans="1:158">
      <c r="A516" s="50" t="s">
        <v>1036</v>
      </c>
      <c r="B516" s="51">
        <v>19</v>
      </c>
      <c r="C516" s="51">
        <v>5</v>
      </c>
      <c r="H516" s="1">
        <v>515</v>
      </c>
      <c r="I516" s="50" t="s">
        <v>610</v>
      </c>
      <c r="J516" s="53">
        <v>17</v>
      </c>
      <c r="K516" s="53">
        <v>17</v>
      </c>
      <c r="L516">
        <f t="shared" si="629"/>
        <v>19.798989873223331</v>
      </c>
      <c r="M516">
        <f t="shared" si="630"/>
        <v>12.165525060596439</v>
      </c>
      <c r="N516">
        <f t="shared" si="631"/>
        <v>16.552945357246848</v>
      </c>
      <c r="O516">
        <f t="shared" si="632"/>
        <v>17.464249196572979</v>
      </c>
      <c r="P516">
        <f t="shared" si="633"/>
        <v>7.6157731058639087</v>
      </c>
      <c r="Q516" s="79">
        <f t="shared" si="634"/>
        <v>7.6157731058639087</v>
      </c>
      <c r="R516">
        <f t="shared" si="635"/>
        <v>5</v>
      </c>
      <c r="W516" s="50" t="s">
        <v>1013</v>
      </c>
      <c r="X516" s="51">
        <v>27</v>
      </c>
      <c r="Y516" s="51">
        <v>4</v>
      </c>
      <c r="Z516">
        <f t="shared" si="648"/>
        <v>23.700474678790719</v>
      </c>
      <c r="AA516">
        <f t="shared" si="649"/>
        <v>6.2978262175358761</v>
      </c>
      <c r="AB516">
        <f t="shared" si="650"/>
        <v>31.696745301077584</v>
      </c>
      <c r="AC516">
        <f t="shared" si="651"/>
        <v>31.340867888429639</v>
      </c>
      <c r="AD516">
        <f t="shared" si="652"/>
        <v>17.532978518113623</v>
      </c>
      <c r="AE516" s="79">
        <f t="shared" si="636"/>
        <v>6.2978262175358761</v>
      </c>
      <c r="AF516">
        <v>2</v>
      </c>
      <c r="AK516" s="50" t="s">
        <v>1013</v>
      </c>
      <c r="AL516" s="51">
        <v>27</v>
      </c>
      <c r="AM516" s="51">
        <v>4</v>
      </c>
      <c r="AN516">
        <f t="shared" si="653"/>
        <v>19.390299198985751</v>
      </c>
      <c r="AO516">
        <f t="shared" si="654"/>
        <v>6.664630085749085</v>
      </c>
      <c r="AP516">
        <f t="shared" si="655"/>
        <v>32.021107123984869</v>
      </c>
      <c r="AQ516">
        <f t="shared" si="656"/>
        <v>30.508650867596373</v>
      </c>
      <c r="AR516">
        <f t="shared" si="657"/>
        <v>17.744778885201384</v>
      </c>
      <c r="AS516" s="79">
        <f t="shared" si="637"/>
        <v>6.664630085749085</v>
      </c>
      <c r="AT516">
        <v>2</v>
      </c>
      <c r="AY516" s="50" t="s">
        <v>1013</v>
      </c>
      <c r="AZ516" s="51">
        <v>27</v>
      </c>
      <c r="BA516" s="51">
        <v>4</v>
      </c>
      <c r="BB516">
        <f t="shared" si="659"/>
        <v>13.489113191868642</v>
      </c>
      <c r="BC516">
        <f t="shared" si="660"/>
        <v>7.5175720105814614</v>
      </c>
      <c r="BD516">
        <f t="shared" si="661"/>
        <v>32.205168879881207</v>
      </c>
      <c r="BE516">
        <f t="shared" si="662"/>
        <v>30.508650867596373</v>
      </c>
      <c r="BF516">
        <f t="shared" si="663"/>
        <v>16.877233715766859</v>
      </c>
      <c r="BG516" s="79">
        <f t="shared" si="638"/>
        <v>7.5175720105814614</v>
      </c>
      <c r="BH516">
        <f t="shared" si="639"/>
        <v>2</v>
      </c>
      <c r="BM516" s="50" t="s">
        <v>1013</v>
      </c>
      <c r="BN516" s="51">
        <v>27</v>
      </c>
      <c r="BO516" s="51">
        <v>4</v>
      </c>
      <c r="BP516">
        <f t="shared" si="664"/>
        <v>16.393316004835793</v>
      </c>
      <c r="BQ516">
        <f t="shared" si="665"/>
        <v>6.1929423890406552</v>
      </c>
      <c r="BR516">
        <f t="shared" si="666"/>
        <v>32.1484884921203</v>
      </c>
      <c r="BS516">
        <f t="shared" si="667"/>
        <v>28.691810678310283</v>
      </c>
      <c r="BT516">
        <f t="shared" si="668"/>
        <v>19.529717973124605</v>
      </c>
      <c r="BU516" s="79">
        <f t="shared" si="640"/>
        <v>6.1929423890406552</v>
      </c>
      <c r="BV516">
        <f t="shared" si="641"/>
        <v>2</v>
      </c>
      <c r="CA516" s="50" t="s">
        <v>1013</v>
      </c>
      <c r="CB516" s="51">
        <v>27</v>
      </c>
      <c r="CC516" s="51">
        <v>4</v>
      </c>
      <c r="CD516">
        <f t="shared" si="669"/>
        <v>17.92722526941364</v>
      </c>
      <c r="CE516">
        <f t="shared" si="670"/>
        <v>6.9712463265139215</v>
      </c>
      <c r="CF516">
        <f t="shared" si="671"/>
        <v>32.293164306079866</v>
      </c>
      <c r="CG516">
        <f t="shared" si="672"/>
        <v>28.691810678310283</v>
      </c>
      <c r="CH516">
        <f t="shared" si="673"/>
        <v>21.12769360173257</v>
      </c>
      <c r="CI516" s="79">
        <f t="shared" si="642"/>
        <v>6.9712463265139215</v>
      </c>
      <c r="CJ516">
        <f t="shared" si="620"/>
        <v>2</v>
      </c>
      <c r="CO516" s="50" t="s">
        <v>1013</v>
      </c>
      <c r="CP516" s="51">
        <v>27</v>
      </c>
      <c r="CQ516" s="51">
        <v>4</v>
      </c>
      <c r="CR516">
        <f t="shared" si="674"/>
        <v>17.617931414001522</v>
      </c>
      <c r="CS516">
        <f t="shared" si="675"/>
        <v>7.8045259305098105</v>
      </c>
      <c r="CT516">
        <f t="shared" si="676"/>
        <v>25.858489180332811</v>
      </c>
      <c r="CU516">
        <f t="shared" si="677"/>
        <v>28.691810678310283</v>
      </c>
      <c r="CV516">
        <f t="shared" si="678"/>
        <v>22.675393383626442</v>
      </c>
      <c r="CW516" s="79">
        <f t="shared" si="643"/>
        <v>7.8045259305098105</v>
      </c>
      <c r="CX516">
        <f t="shared" si="621"/>
        <v>2</v>
      </c>
      <c r="DC516" s="50" t="s">
        <v>1013</v>
      </c>
      <c r="DD516" s="51">
        <v>27</v>
      </c>
      <c r="DE516" s="51">
        <v>4</v>
      </c>
      <c r="DF516">
        <f t="shared" si="679"/>
        <v>17.502682191258476</v>
      </c>
      <c r="DG516">
        <f t="shared" si="680"/>
        <v>7.6231214973455712</v>
      </c>
      <c r="DH516">
        <f t="shared" si="681"/>
        <v>24.877249667382969</v>
      </c>
      <c r="DI516">
        <f t="shared" si="682"/>
        <v>31.865619169520819</v>
      </c>
      <c r="DJ516">
        <f t="shared" si="683"/>
        <v>22.769738710594599</v>
      </c>
      <c r="DK516" s="79">
        <f t="shared" si="644"/>
        <v>7.6231214973455712</v>
      </c>
      <c r="DL516">
        <f t="shared" si="622"/>
        <v>2</v>
      </c>
      <c r="DQ516" s="50" t="s">
        <v>1013</v>
      </c>
      <c r="DR516" s="51">
        <v>27</v>
      </c>
      <c r="DS516" s="51">
        <v>4</v>
      </c>
      <c r="DT516">
        <f t="shared" si="684"/>
        <v>17.580127261523671</v>
      </c>
      <c r="DU516">
        <f t="shared" si="685"/>
        <v>8.5678073176036946</v>
      </c>
      <c r="DV516">
        <f t="shared" si="686"/>
        <v>23.767677512449367</v>
      </c>
      <c r="DW516">
        <f t="shared" si="687"/>
        <v>31.80980840581778</v>
      </c>
      <c r="DX516">
        <f t="shared" si="688"/>
        <v>22.756250142741077</v>
      </c>
      <c r="DY516" s="79">
        <f t="shared" si="645"/>
        <v>8.5678073176036946</v>
      </c>
      <c r="DZ516">
        <f t="shared" si="623"/>
        <v>2</v>
      </c>
      <c r="EE516" s="50" t="s">
        <v>1013</v>
      </c>
      <c r="EF516" s="51">
        <v>27</v>
      </c>
      <c r="EG516" s="51">
        <v>4</v>
      </c>
      <c r="EH516">
        <f t="shared" si="689"/>
        <v>17.527128684989819</v>
      </c>
      <c r="EI516">
        <f t="shared" si="690"/>
        <v>7.8904740331488616</v>
      </c>
      <c r="EJ516">
        <f t="shared" si="691"/>
        <v>23.767677512449367</v>
      </c>
      <c r="EK516">
        <f t="shared" si="692"/>
        <v>31.80980840581778</v>
      </c>
      <c r="EL516">
        <f t="shared" si="693"/>
        <v>22.884906263759639</v>
      </c>
      <c r="EM516" s="79">
        <f t="shared" si="646"/>
        <v>7.8904740331488616</v>
      </c>
      <c r="EN516">
        <f t="shared" si="624"/>
        <v>2</v>
      </c>
      <c r="ES516" s="50" t="s">
        <v>1013</v>
      </c>
      <c r="ET516" s="51">
        <v>27</v>
      </c>
      <c r="EU516" s="51">
        <v>4</v>
      </c>
      <c r="EV516">
        <f t="shared" si="694"/>
        <v>17.370869241699904</v>
      </c>
      <c r="EW516">
        <f t="shared" si="695"/>
        <v>7.6413167223056542</v>
      </c>
      <c r="EX516">
        <f t="shared" si="696"/>
        <v>23.767677512449367</v>
      </c>
      <c r="EY516">
        <f t="shared" si="697"/>
        <v>31.80980840581778</v>
      </c>
      <c r="EZ516">
        <f t="shared" si="698"/>
        <v>22.884906263759639</v>
      </c>
      <c r="FA516" s="79">
        <f t="shared" si="647"/>
        <v>7.6413167223056542</v>
      </c>
      <c r="FB516">
        <f t="shared" si="628"/>
        <v>2</v>
      </c>
    </row>
    <row r="517" spans="1:158">
      <c r="A517" s="50" t="s">
        <v>1038</v>
      </c>
      <c r="B517" s="51">
        <v>19</v>
      </c>
      <c r="C517" s="51">
        <v>5</v>
      </c>
      <c r="H517" s="1">
        <v>516</v>
      </c>
      <c r="I517" s="50" t="s">
        <v>822</v>
      </c>
      <c r="J517" s="53">
        <v>9</v>
      </c>
      <c r="K517" s="53">
        <v>13</v>
      </c>
      <c r="L517">
        <f t="shared" si="629"/>
        <v>11.661903789690601</v>
      </c>
      <c r="M517">
        <f t="shared" si="630"/>
        <v>12.806248474865697</v>
      </c>
      <c r="N517">
        <f t="shared" si="631"/>
        <v>13.038404810405298</v>
      </c>
      <c r="O517">
        <f t="shared" si="632"/>
        <v>13.601470508735444</v>
      </c>
      <c r="P517">
        <f t="shared" si="633"/>
        <v>1.4142135623730951</v>
      </c>
      <c r="Q517" s="79">
        <f t="shared" si="634"/>
        <v>1.4142135623730951</v>
      </c>
      <c r="R517">
        <f t="shared" si="635"/>
        <v>5</v>
      </c>
      <c r="W517" s="50" t="s">
        <v>1026</v>
      </c>
      <c r="X517" s="51">
        <v>19</v>
      </c>
      <c r="Y517" s="51">
        <v>8</v>
      </c>
      <c r="Z517">
        <f t="shared" si="648"/>
        <v>16.165163160327211</v>
      </c>
      <c r="AA517">
        <f t="shared" si="649"/>
        <v>2.7603209585630175</v>
      </c>
      <c r="AB517">
        <f t="shared" si="650"/>
        <v>23.274791530266899</v>
      </c>
      <c r="AC517">
        <f t="shared" si="651"/>
        <v>22.5</v>
      </c>
      <c r="AD517">
        <f t="shared" si="652"/>
        <v>9.8055558465710408</v>
      </c>
      <c r="AE517" s="79">
        <f t="shared" si="636"/>
        <v>2.7603209585630175</v>
      </c>
      <c r="AF517">
        <v>2</v>
      </c>
      <c r="AK517" s="50" t="s">
        <v>1026</v>
      </c>
      <c r="AL517" s="51">
        <v>19</v>
      </c>
      <c r="AM517" s="51">
        <v>8</v>
      </c>
      <c r="AN517">
        <f t="shared" si="653"/>
        <v>11.558577953458956</v>
      </c>
      <c r="AO517">
        <f t="shared" si="654"/>
        <v>2.3001863967669749</v>
      </c>
      <c r="AP517">
        <f t="shared" si="655"/>
        <v>23.595626719324809</v>
      </c>
      <c r="AQ517">
        <f t="shared" si="656"/>
        <v>21.666666666400001</v>
      </c>
      <c r="AR517">
        <f t="shared" si="657"/>
        <v>10.390885960527568</v>
      </c>
      <c r="AS517" s="79">
        <f t="shared" si="637"/>
        <v>2.3001863967669749</v>
      </c>
      <c r="AT517">
        <v>2</v>
      </c>
      <c r="AY517" s="50" t="s">
        <v>1026</v>
      </c>
      <c r="AZ517" s="51">
        <v>19</v>
      </c>
      <c r="BA517" s="51">
        <v>8</v>
      </c>
      <c r="BB517">
        <f t="shared" si="659"/>
        <v>5.6118533408353253</v>
      </c>
      <c r="BC517">
        <f t="shared" si="660"/>
        <v>1.5855247958571235</v>
      </c>
      <c r="BD517">
        <f t="shared" si="661"/>
        <v>23.729257562546472</v>
      </c>
      <c r="BE517">
        <f t="shared" si="662"/>
        <v>21.666666666400001</v>
      </c>
      <c r="BF517">
        <f t="shared" si="663"/>
        <v>10.044553273123579</v>
      </c>
      <c r="BG517" s="79">
        <f t="shared" si="638"/>
        <v>1.5855247958571235</v>
      </c>
      <c r="BH517">
        <f t="shared" si="639"/>
        <v>2</v>
      </c>
      <c r="BM517" s="50" t="s">
        <v>1026</v>
      </c>
      <c r="BN517" s="51">
        <v>19</v>
      </c>
      <c r="BO517" s="51">
        <v>8</v>
      </c>
      <c r="BP517">
        <f t="shared" si="664"/>
        <v>7.5942641841330047</v>
      </c>
      <c r="BQ517">
        <f t="shared" si="665"/>
        <v>2.7596545772934342</v>
      </c>
      <c r="BR517">
        <f t="shared" si="666"/>
        <v>23.666159597703878</v>
      </c>
      <c r="BS517">
        <f t="shared" si="667"/>
        <v>19.759048560090136</v>
      </c>
      <c r="BT517">
        <f t="shared" si="668"/>
        <v>14.239821679704642</v>
      </c>
      <c r="BU517" s="79">
        <f t="shared" si="640"/>
        <v>2.7596545772934342</v>
      </c>
      <c r="BV517">
        <f t="shared" si="641"/>
        <v>2</v>
      </c>
      <c r="CA517" s="50" t="s">
        <v>1026</v>
      </c>
      <c r="CB517" s="51">
        <v>19</v>
      </c>
      <c r="CC517" s="51">
        <v>8</v>
      </c>
      <c r="CD517">
        <f t="shared" si="669"/>
        <v>8.9938774030060618</v>
      </c>
      <c r="CE517">
        <f t="shared" si="670"/>
        <v>2.5760456597144819</v>
      </c>
      <c r="CF517">
        <f t="shared" si="671"/>
        <v>23.794091823716887</v>
      </c>
      <c r="CG517">
        <f t="shared" si="672"/>
        <v>19.759048560090136</v>
      </c>
      <c r="CH517">
        <f t="shared" si="673"/>
        <v>17.420702806967675</v>
      </c>
      <c r="CI517" s="79">
        <f t="shared" si="642"/>
        <v>2.5760456597144819</v>
      </c>
      <c r="CJ517">
        <f t="shared" si="620"/>
        <v>2</v>
      </c>
      <c r="CO517" s="50" t="s">
        <v>1026</v>
      </c>
      <c r="CP517" s="51">
        <v>19</v>
      </c>
      <c r="CQ517" s="51">
        <v>8</v>
      </c>
      <c r="CR517">
        <f t="shared" si="674"/>
        <v>8.6771362296820946</v>
      </c>
      <c r="CS517">
        <f t="shared" si="675"/>
        <v>2.2606691487256594</v>
      </c>
      <c r="CT517">
        <f t="shared" si="676"/>
        <v>16.930587586300391</v>
      </c>
      <c r="CU517">
        <f t="shared" si="677"/>
        <v>19.759048560090136</v>
      </c>
      <c r="CV517">
        <f t="shared" si="678"/>
        <v>20.184328324276979</v>
      </c>
      <c r="CW517" s="79">
        <f t="shared" si="643"/>
        <v>2.2606691487256594</v>
      </c>
      <c r="CX517">
        <f t="shared" si="621"/>
        <v>2</v>
      </c>
      <c r="DC517" s="50" t="s">
        <v>1026</v>
      </c>
      <c r="DD517" s="51">
        <v>19</v>
      </c>
      <c r="DE517" s="51">
        <v>8</v>
      </c>
      <c r="DF517">
        <f t="shared" si="679"/>
        <v>8.5859402215596976</v>
      </c>
      <c r="DG517">
        <f t="shared" si="680"/>
        <v>2.3308230398921745</v>
      </c>
      <c r="DH517">
        <f t="shared" si="681"/>
        <v>17.122011134831858</v>
      </c>
      <c r="DI517">
        <f t="shared" si="682"/>
        <v>23.336073454138184</v>
      </c>
      <c r="DJ517">
        <f t="shared" si="683"/>
        <v>20.249686073338278</v>
      </c>
      <c r="DK517" s="79">
        <f t="shared" si="644"/>
        <v>2.3308230398921745</v>
      </c>
      <c r="DL517">
        <f t="shared" si="622"/>
        <v>2</v>
      </c>
      <c r="DQ517" s="50" t="s">
        <v>1026</v>
      </c>
      <c r="DR517" s="51">
        <v>19</v>
      </c>
      <c r="DS517" s="51">
        <v>8</v>
      </c>
      <c r="DT517">
        <f t="shared" si="684"/>
        <v>8.7260210480704057</v>
      </c>
      <c r="DU517">
        <f t="shared" si="685"/>
        <v>2.2412365996439085</v>
      </c>
      <c r="DV517">
        <f t="shared" si="686"/>
        <v>16.140679723970468</v>
      </c>
      <c r="DW517">
        <f t="shared" si="687"/>
        <v>23.289365020773655</v>
      </c>
      <c r="DX517">
        <f t="shared" si="688"/>
        <v>20.287502795539012</v>
      </c>
      <c r="DY517" s="79">
        <f t="shared" si="645"/>
        <v>2.2412365996439085</v>
      </c>
      <c r="DZ517">
        <f t="shared" si="623"/>
        <v>2</v>
      </c>
      <c r="EE517" s="50" t="s">
        <v>1026</v>
      </c>
      <c r="EF517" s="51">
        <v>19</v>
      </c>
      <c r="EG517" s="51">
        <v>8</v>
      </c>
      <c r="EH517">
        <f t="shared" si="689"/>
        <v>8.6418030167432658</v>
      </c>
      <c r="EI517">
        <f t="shared" si="690"/>
        <v>2.2158932509930369</v>
      </c>
      <c r="EJ517">
        <f t="shared" si="691"/>
        <v>16.140679723970468</v>
      </c>
      <c r="EK517">
        <f t="shared" si="692"/>
        <v>23.289365020773655</v>
      </c>
      <c r="EL517">
        <f t="shared" si="693"/>
        <v>20.464502381955565</v>
      </c>
      <c r="EM517" s="79">
        <f t="shared" si="646"/>
        <v>2.2158932509930369</v>
      </c>
      <c r="EN517">
        <f t="shared" si="624"/>
        <v>2</v>
      </c>
      <c r="ES517" s="50" t="s">
        <v>1026</v>
      </c>
      <c r="ET517" s="51">
        <v>19</v>
      </c>
      <c r="EU517" s="51">
        <v>8</v>
      </c>
      <c r="EV517">
        <f t="shared" si="694"/>
        <v>8.4807328959374608</v>
      </c>
      <c r="EW517">
        <f t="shared" si="695"/>
        <v>2.4151105917924438</v>
      </c>
      <c r="EX517">
        <f t="shared" si="696"/>
        <v>16.140679723970468</v>
      </c>
      <c r="EY517">
        <f t="shared" si="697"/>
        <v>23.289365020773655</v>
      </c>
      <c r="EZ517">
        <f t="shared" si="698"/>
        <v>20.464502381955565</v>
      </c>
      <c r="FA517" s="79">
        <f t="shared" si="647"/>
        <v>2.4151105917924438</v>
      </c>
      <c r="FB517">
        <f t="shared" si="628"/>
        <v>2</v>
      </c>
    </row>
    <row r="518" spans="1:158">
      <c r="A518" s="50" t="s">
        <v>1040</v>
      </c>
      <c r="B518" s="51">
        <v>19</v>
      </c>
      <c r="C518" s="51">
        <v>5</v>
      </c>
      <c r="H518" s="1">
        <v>517</v>
      </c>
      <c r="I518" s="50" t="s">
        <v>296</v>
      </c>
      <c r="J518" s="51">
        <v>2</v>
      </c>
      <c r="K518" s="51">
        <v>24</v>
      </c>
      <c r="L518">
        <f t="shared" si="629"/>
        <v>21.023796041628639</v>
      </c>
      <c r="M518">
        <f t="shared" si="630"/>
        <v>25.495097567963924</v>
      </c>
      <c r="N518">
        <f t="shared" si="631"/>
        <v>0</v>
      </c>
      <c r="O518">
        <f t="shared" si="632"/>
        <v>1</v>
      </c>
      <c r="P518">
        <f t="shared" si="633"/>
        <v>12.806248474865697</v>
      </c>
      <c r="Q518" s="79">
        <f t="shared" si="634"/>
        <v>0</v>
      </c>
      <c r="R518">
        <f t="shared" si="635"/>
        <v>3</v>
      </c>
      <c r="W518" s="50" t="s">
        <v>1028</v>
      </c>
      <c r="X518" s="51">
        <v>19</v>
      </c>
      <c r="Y518" s="51">
        <v>5</v>
      </c>
      <c r="Z518">
        <f t="shared" si="648"/>
        <v>15.722992717673057</v>
      </c>
      <c r="AA518">
        <f t="shared" si="649"/>
        <v>3.5992369925141432</v>
      </c>
      <c r="AB518">
        <f t="shared" si="650"/>
        <v>25.635279082884665</v>
      </c>
      <c r="AC518">
        <f t="shared" si="651"/>
        <v>24.418230894149559</v>
      </c>
      <c r="AD518">
        <f t="shared" si="652"/>
        <v>12.639029998634285</v>
      </c>
      <c r="AE518" s="79">
        <f t="shared" si="636"/>
        <v>3.5992369925141432</v>
      </c>
      <c r="AF518">
        <v>2</v>
      </c>
      <c r="AK518" s="50" t="s">
        <v>1028</v>
      </c>
      <c r="AL518" s="51">
        <v>19</v>
      </c>
      <c r="AM518" s="51">
        <v>5</v>
      </c>
      <c r="AN518">
        <f t="shared" si="653"/>
        <v>11.338349576291401</v>
      </c>
      <c r="AO518">
        <f t="shared" si="654"/>
        <v>2.5959840754272436</v>
      </c>
      <c r="AP518">
        <f t="shared" si="655"/>
        <v>25.951449636151633</v>
      </c>
      <c r="AQ518">
        <f t="shared" si="656"/>
        <v>23.589074683693909</v>
      </c>
      <c r="AR518">
        <f t="shared" si="657"/>
        <v>13.2947550193559</v>
      </c>
      <c r="AS518" s="79">
        <f t="shared" si="637"/>
        <v>2.5959840754272436</v>
      </c>
      <c r="AT518">
        <f t="shared" si="658"/>
        <v>2</v>
      </c>
      <c r="AY518" s="50" t="s">
        <v>1028</v>
      </c>
      <c r="AZ518" s="51">
        <v>19</v>
      </c>
      <c r="BA518" s="51">
        <v>5</v>
      </c>
      <c r="BB518">
        <f t="shared" si="659"/>
        <v>5.4416488298166215</v>
      </c>
      <c r="BC518">
        <f t="shared" si="660"/>
        <v>3.3187179573259575</v>
      </c>
      <c r="BD518">
        <f t="shared" si="661"/>
        <v>26.048152255192093</v>
      </c>
      <c r="BE518">
        <f t="shared" si="662"/>
        <v>23.589074683693909</v>
      </c>
      <c r="BF518">
        <f t="shared" si="663"/>
        <v>13.017450828661408</v>
      </c>
      <c r="BG518" s="79">
        <f t="shared" si="638"/>
        <v>3.3187179573259575</v>
      </c>
      <c r="BH518">
        <f t="shared" si="639"/>
        <v>2</v>
      </c>
      <c r="BM518" s="50" t="s">
        <v>1028</v>
      </c>
      <c r="BN518" s="51">
        <v>19</v>
      </c>
      <c r="BO518" s="51">
        <v>5</v>
      </c>
      <c r="BP518">
        <f t="shared" si="664"/>
        <v>8.6956653609948287</v>
      </c>
      <c r="BQ518">
        <f t="shared" si="665"/>
        <v>2.8757309891532974</v>
      </c>
      <c r="BR518">
        <f t="shared" si="666"/>
        <v>25.980708659387862</v>
      </c>
      <c r="BS518">
        <f t="shared" si="667"/>
        <v>21.420084033448607</v>
      </c>
      <c r="BT518">
        <f t="shared" si="668"/>
        <v>17.234421044229663</v>
      </c>
      <c r="BU518" s="79">
        <f t="shared" si="640"/>
        <v>2.8757309891532974</v>
      </c>
      <c r="BV518">
        <f t="shared" si="641"/>
        <v>2</v>
      </c>
      <c r="CA518" s="50" t="s">
        <v>1028</v>
      </c>
      <c r="CB518" s="51">
        <v>19</v>
      </c>
      <c r="CC518" s="51">
        <v>5</v>
      </c>
      <c r="CD518">
        <f t="shared" si="669"/>
        <v>10.516548641084825</v>
      </c>
      <c r="CE518">
        <f t="shared" si="670"/>
        <v>1.45827887557004</v>
      </c>
      <c r="CF518">
        <f t="shared" si="671"/>
        <v>26.095055262931918</v>
      </c>
      <c r="CG518">
        <f t="shared" si="672"/>
        <v>21.420084033448607</v>
      </c>
      <c r="CH518">
        <f t="shared" si="673"/>
        <v>20.334229424020261</v>
      </c>
      <c r="CI518" s="79">
        <f t="shared" si="642"/>
        <v>1.45827887557004</v>
      </c>
      <c r="CJ518">
        <f t="shared" si="620"/>
        <v>2</v>
      </c>
      <c r="CO518" s="50" t="s">
        <v>1028</v>
      </c>
      <c r="CP518" s="51">
        <v>19</v>
      </c>
      <c r="CQ518" s="51">
        <v>5</v>
      </c>
      <c r="CR518">
        <f t="shared" si="674"/>
        <v>10.4597952966806</v>
      </c>
      <c r="CS518">
        <f t="shared" si="675"/>
        <v>0.87213817712562003</v>
      </c>
      <c r="CT518">
        <f t="shared" si="676"/>
        <v>18.279969803514142</v>
      </c>
      <c r="CU518">
        <f t="shared" si="677"/>
        <v>21.420084033448607</v>
      </c>
      <c r="CV518">
        <f t="shared" si="678"/>
        <v>22.987920591088919</v>
      </c>
      <c r="CW518" s="79">
        <f t="shared" si="643"/>
        <v>0.87213817712562003</v>
      </c>
      <c r="CX518">
        <f t="shared" si="621"/>
        <v>2</v>
      </c>
      <c r="DC518" s="50" t="s">
        <v>1028</v>
      </c>
      <c r="DD518" s="51">
        <v>19</v>
      </c>
      <c r="DE518" s="51">
        <v>5</v>
      </c>
      <c r="DF518">
        <f t="shared" si="679"/>
        <v>10.524625988993462</v>
      </c>
      <c r="DG518">
        <f t="shared" si="680"/>
        <v>0.94104528758832662</v>
      </c>
      <c r="DH518">
        <f t="shared" si="681"/>
        <v>16.857142856999999</v>
      </c>
      <c r="DI518">
        <f t="shared" si="682"/>
        <v>25.61622300295133</v>
      </c>
      <c r="DJ518">
        <f t="shared" si="683"/>
        <v>23.057491557165324</v>
      </c>
      <c r="DK518" s="79">
        <f t="shared" si="644"/>
        <v>0.94104528758832662</v>
      </c>
      <c r="DL518">
        <f t="shared" si="622"/>
        <v>2</v>
      </c>
      <c r="DQ518" s="50" t="s">
        <v>1028</v>
      </c>
      <c r="DR518" s="51">
        <v>19</v>
      </c>
      <c r="DS518" s="51">
        <v>5</v>
      </c>
      <c r="DT518">
        <f t="shared" si="684"/>
        <v>10.838952573536233</v>
      </c>
      <c r="DU518">
        <f t="shared" si="685"/>
        <v>0.87687183076170849</v>
      </c>
      <c r="DV518">
        <f t="shared" si="686"/>
        <v>15.769096330982045</v>
      </c>
      <c r="DW518">
        <f t="shared" si="687"/>
        <v>25.577146858686866</v>
      </c>
      <c r="DX518">
        <f t="shared" si="688"/>
        <v>23.08919815755851</v>
      </c>
      <c r="DY518" s="79">
        <f t="shared" si="645"/>
        <v>0.87687183076170849</v>
      </c>
      <c r="DZ518">
        <f t="shared" si="623"/>
        <v>2</v>
      </c>
      <c r="EE518" s="50" t="s">
        <v>1028</v>
      </c>
      <c r="EF518" s="51">
        <v>19</v>
      </c>
      <c r="EG518" s="51">
        <v>5</v>
      </c>
      <c r="EH518">
        <f t="shared" si="689"/>
        <v>10.682804772165081</v>
      </c>
      <c r="EI518">
        <f t="shared" si="690"/>
        <v>0.86807626150960249</v>
      </c>
      <c r="EJ518">
        <f t="shared" si="691"/>
        <v>15.769096330982045</v>
      </c>
      <c r="EK518">
        <f t="shared" si="692"/>
        <v>25.577146858686866</v>
      </c>
      <c r="EL518">
        <f t="shared" si="693"/>
        <v>23.261632574285603</v>
      </c>
      <c r="EM518" s="79">
        <f t="shared" si="646"/>
        <v>0.86807626150960249</v>
      </c>
      <c r="EN518">
        <f t="shared" si="624"/>
        <v>2</v>
      </c>
      <c r="ES518" s="50" t="s">
        <v>1028</v>
      </c>
      <c r="ET518" s="51">
        <v>19</v>
      </c>
      <c r="EU518" s="51">
        <v>5</v>
      </c>
      <c r="EV518">
        <f t="shared" si="694"/>
        <v>10.514098220591046</v>
      </c>
      <c r="EW518">
        <f t="shared" si="695"/>
        <v>0.84034331709608312</v>
      </c>
      <c r="EX518">
        <f t="shared" si="696"/>
        <v>15.769096330982045</v>
      </c>
      <c r="EY518">
        <f t="shared" si="697"/>
        <v>25.577146858686866</v>
      </c>
      <c r="EZ518">
        <f t="shared" si="698"/>
        <v>23.261632574285603</v>
      </c>
      <c r="FA518" s="79">
        <f t="shared" si="647"/>
        <v>0.84034331709608312</v>
      </c>
      <c r="FB518">
        <f t="shared" si="628"/>
        <v>2</v>
      </c>
    </row>
    <row r="519" spans="1:158">
      <c r="A519" s="50" t="s">
        <v>1042</v>
      </c>
      <c r="B519" s="51">
        <v>19</v>
      </c>
      <c r="C519" s="51">
        <v>5</v>
      </c>
      <c r="H519" s="1">
        <v>518</v>
      </c>
      <c r="I519" s="50" t="s">
        <v>870</v>
      </c>
      <c r="J519" s="51">
        <v>16</v>
      </c>
      <c r="K519" s="51">
        <v>2</v>
      </c>
      <c r="L519">
        <f t="shared" si="629"/>
        <v>13.038404810405298</v>
      </c>
      <c r="M519">
        <f t="shared" si="630"/>
        <v>4.2426406871192848</v>
      </c>
      <c r="N519">
        <f t="shared" si="631"/>
        <v>26.076809620810597</v>
      </c>
      <c r="O519">
        <f t="shared" si="632"/>
        <v>26.627053911388696</v>
      </c>
      <c r="P519">
        <f t="shared" si="633"/>
        <v>13.416407864998739</v>
      </c>
      <c r="Q519" s="79">
        <f t="shared" si="634"/>
        <v>4.2426406871192848</v>
      </c>
      <c r="R519">
        <f t="shared" si="635"/>
        <v>2</v>
      </c>
      <c r="W519" s="50" t="s">
        <v>1036</v>
      </c>
      <c r="X519" s="51">
        <v>19</v>
      </c>
      <c r="Y519" s="51">
        <v>5</v>
      </c>
      <c r="Z519">
        <f t="shared" si="648"/>
        <v>15.722992717673057</v>
      </c>
      <c r="AA519">
        <f t="shared" si="649"/>
        <v>3.5992369925141432</v>
      </c>
      <c r="AB519">
        <f t="shared" si="650"/>
        <v>25.635279082884665</v>
      </c>
      <c r="AC519">
        <f t="shared" si="651"/>
        <v>24.418230894149559</v>
      </c>
      <c r="AD519">
        <f t="shared" si="652"/>
        <v>12.639029998634285</v>
      </c>
      <c r="AE519" s="79">
        <f t="shared" si="636"/>
        <v>3.5992369925141432</v>
      </c>
      <c r="AF519">
        <v>2</v>
      </c>
      <c r="AK519" s="50" t="s">
        <v>1036</v>
      </c>
      <c r="AL519" s="51">
        <v>19</v>
      </c>
      <c r="AM519" s="51">
        <v>5</v>
      </c>
      <c r="AN519">
        <f t="shared" si="653"/>
        <v>11.338349576291401</v>
      </c>
      <c r="AO519">
        <f t="shared" si="654"/>
        <v>2.5959840754272436</v>
      </c>
      <c r="AP519">
        <f t="shared" si="655"/>
        <v>25.951449636151633</v>
      </c>
      <c r="AQ519">
        <f t="shared" si="656"/>
        <v>23.589074683693909</v>
      </c>
      <c r="AR519">
        <f t="shared" si="657"/>
        <v>13.2947550193559</v>
      </c>
      <c r="AS519" s="79">
        <f t="shared" si="637"/>
        <v>2.5959840754272436</v>
      </c>
      <c r="AT519">
        <f t="shared" si="658"/>
        <v>2</v>
      </c>
      <c r="AY519" s="50" t="s">
        <v>1036</v>
      </c>
      <c r="AZ519" s="51">
        <v>19</v>
      </c>
      <c r="BA519" s="51">
        <v>5</v>
      </c>
      <c r="BB519">
        <f t="shared" si="659"/>
        <v>5.4416488298166215</v>
      </c>
      <c r="BC519">
        <f t="shared" si="660"/>
        <v>3.3187179573259575</v>
      </c>
      <c r="BD519">
        <f t="shared" si="661"/>
        <v>26.048152255192093</v>
      </c>
      <c r="BE519">
        <f t="shared" si="662"/>
        <v>23.589074683693909</v>
      </c>
      <c r="BF519">
        <f t="shared" si="663"/>
        <v>13.017450828661408</v>
      </c>
      <c r="BG519" s="79">
        <f t="shared" si="638"/>
        <v>3.3187179573259575</v>
      </c>
      <c r="BH519">
        <f t="shared" si="639"/>
        <v>2</v>
      </c>
      <c r="BM519" s="50" t="s">
        <v>1036</v>
      </c>
      <c r="BN519" s="51">
        <v>19</v>
      </c>
      <c r="BO519" s="51">
        <v>5</v>
      </c>
      <c r="BP519">
        <f t="shared" si="664"/>
        <v>8.6956653609948287</v>
      </c>
      <c r="BQ519">
        <f t="shared" si="665"/>
        <v>2.8757309891532974</v>
      </c>
      <c r="BR519">
        <f t="shared" si="666"/>
        <v>25.980708659387862</v>
      </c>
      <c r="BS519">
        <f t="shared" si="667"/>
        <v>21.420084033448607</v>
      </c>
      <c r="BT519">
        <f t="shared" si="668"/>
        <v>17.234421044229663</v>
      </c>
      <c r="BU519" s="79">
        <f t="shared" si="640"/>
        <v>2.8757309891532974</v>
      </c>
      <c r="BV519">
        <f t="shared" si="641"/>
        <v>2</v>
      </c>
      <c r="CA519" s="50" t="s">
        <v>1036</v>
      </c>
      <c r="CB519" s="51">
        <v>19</v>
      </c>
      <c r="CC519" s="51">
        <v>5</v>
      </c>
      <c r="CD519">
        <f t="shared" si="669"/>
        <v>10.516548641084825</v>
      </c>
      <c r="CE519">
        <f t="shared" si="670"/>
        <v>1.45827887557004</v>
      </c>
      <c r="CF519">
        <f t="shared" si="671"/>
        <v>26.095055262931918</v>
      </c>
      <c r="CG519">
        <f t="shared" si="672"/>
        <v>21.420084033448607</v>
      </c>
      <c r="CH519">
        <f t="shared" si="673"/>
        <v>20.334229424020261</v>
      </c>
      <c r="CI519" s="79">
        <f t="shared" si="642"/>
        <v>1.45827887557004</v>
      </c>
      <c r="CJ519">
        <f t="shared" si="620"/>
        <v>2</v>
      </c>
      <c r="CO519" s="50" t="s">
        <v>1036</v>
      </c>
      <c r="CP519" s="51">
        <v>19</v>
      </c>
      <c r="CQ519" s="51">
        <v>5</v>
      </c>
      <c r="CR519">
        <f t="shared" si="674"/>
        <v>10.4597952966806</v>
      </c>
      <c r="CS519">
        <f t="shared" si="675"/>
        <v>0.87213817712562003</v>
      </c>
      <c r="CT519">
        <f t="shared" si="676"/>
        <v>18.279969803514142</v>
      </c>
      <c r="CU519">
        <f t="shared" si="677"/>
        <v>21.420084033448607</v>
      </c>
      <c r="CV519">
        <f t="shared" si="678"/>
        <v>22.987920591088919</v>
      </c>
      <c r="CW519" s="79">
        <f t="shared" si="643"/>
        <v>0.87213817712562003</v>
      </c>
      <c r="CX519">
        <f t="shared" si="621"/>
        <v>2</v>
      </c>
      <c r="DC519" s="50" t="s">
        <v>1036</v>
      </c>
      <c r="DD519" s="51">
        <v>19</v>
      </c>
      <c r="DE519" s="51">
        <v>5</v>
      </c>
      <c r="DF519">
        <f t="shared" si="679"/>
        <v>10.524625988993462</v>
      </c>
      <c r="DG519">
        <f t="shared" si="680"/>
        <v>0.94104528758832662</v>
      </c>
      <c r="DH519">
        <f t="shared" si="681"/>
        <v>16.857142856999999</v>
      </c>
      <c r="DI519">
        <f t="shared" si="682"/>
        <v>25.61622300295133</v>
      </c>
      <c r="DJ519">
        <f t="shared" si="683"/>
        <v>23.057491557165324</v>
      </c>
      <c r="DK519" s="79">
        <f t="shared" si="644"/>
        <v>0.94104528758832662</v>
      </c>
      <c r="DL519">
        <f t="shared" si="622"/>
        <v>2</v>
      </c>
      <c r="DQ519" s="50" t="s">
        <v>1036</v>
      </c>
      <c r="DR519" s="51">
        <v>19</v>
      </c>
      <c r="DS519" s="51">
        <v>5</v>
      </c>
      <c r="DT519">
        <f t="shared" si="684"/>
        <v>10.838952573536233</v>
      </c>
      <c r="DU519">
        <f t="shared" si="685"/>
        <v>0.87687183076170849</v>
      </c>
      <c r="DV519">
        <f t="shared" si="686"/>
        <v>15.769096330982045</v>
      </c>
      <c r="DW519">
        <f t="shared" si="687"/>
        <v>25.577146858686866</v>
      </c>
      <c r="DX519">
        <f t="shared" si="688"/>
        <v>23.08919815755851</v>
      </c>
      <c r="DY519" s="79">
        <f t="shared" si="645"/>
        <v>0.87687183076170849</v>
      </c>
      <c r="DZ519">
        <f t="shared" si="623"/>
        <v>2</v>
      </c>
      <c r="EE519" s="50" t="s">
        <v>1036</v>
      </c>
      <c r="EF519" s="51">
        <v>19</v>
      </c>
      <c r="EG519" s="51">
        <v>5</v>
      </c>
      <c r="EH519">
        <f t="shared" si="689"/>
        <v>10.682804772165081</v>
      </c>
      <c r="EI519">
        <f t="shared" si="690"/>
        <v>0.86807626150960249</v>
      </c>
      <c r="EJ519">
        <f t="shared" si="691"/>
        <v>15.769096330982045</v>
      </c>
      <c r="EK519">
        <f t="shared" si="692"/>
        <v>25.577146858686866</v>
      </c>
      <c r="EL519">
        <f t="shared" si="693"/>
        <v>23.261632574285603</v>
      </c>
      <c r="EM519" s="79">
        <f t="shared" si="646"/>
        <v>0.86807626150960249</v>
      </c>
      <c r="EN519">
        <f t="shared" si="624"/>
        <v>2</v>
      </c>
      <c r="ES519" s="50" t="s">
        <v>1036</v>
      </c>
      <c r="ET519" s="51">
        <v>19</v>
      </c>
      <c r="EU519" s="51">
        <v>5</v>
      </c>
      <c r="EV519">
        <f t="shared" si="694"/>
        <v>10.514098220591046</v>
      </c>
      <c r="EW519">
        <f t="shared" si="695"/>
        <v>0.84034331709608312</v>
      </c>
      <c r="EX519">
        <f t="shared" si="696"/>
        <v>15.769096330982045</v>
      </c>
      <c r="EY519">
        <f t="shared" si="697"/>
        <v>25.577146858686866</v>
      </c>
      <c r="EZ519">
        <f t="shared" si="698"/>
        <v>23.261632574285603</v>
      </c>
      <c r="FA519" s="79">
        <f t="shared" si="647"/>
        <v>0.84034331709608312</v>
      </c>
      <c r="FB519">
        <f t="shared" si="628"/>
        <v>2</v>
      </c>
    </row>
    <row r="520" spans="1:158">
      <c r="A520" s="50" t="s">
        <v>1044</v>
      </c>
      <c r="B520" s="51">
        <v>19</v>
      </c>
      <c r="C520" s="51">
        <v>23</v>
      </c>
      <c r="H520" s="1">
        <v>519</v>
      </c>
      <c r="I520" s="50" t="s">
        <v>1054</v>
      </c>
      <c r="J520" s="51">
        <v>14</v>
      </c>
      <c r="K520" s="51">
        <v>10</v>
      </c>
      <c r="L520">
        <f t="shared" si="629"/>
        <v>13.038404810405298</v>
      </c>
      <c r="M520">
        <f t="shared" si="630"/>
        <v>7.0710678118654755</v>
      </c>
      <c r="N520">
        <f t="shared" si="631"/>
        <v>18.439088914585774</v>
      </c>
      <c r="O520">
        <f t="shared" si="632"/>
        <v>19.104973174542799</v>
      </c>
      <c r="P520">
        <f t="shared" si="633"/>
        <v>5.6568542494923806</v>
      </c>
      <c r="Q520" s="79">
        <f t="shared" si="634"/>
        <v>5.6568542494923806</v>
      </c>
      <c r="R520">
        <f t="shared" si="635"/>
        <v>5</v>
      </c>
      <c r="W520" s="50" t="s">
        <v>1038</v>
      </c>
      <c r="X520" s="51">
        <v>19</v>
      </c>
      <c r="Y520" s="51">
        <v>5</v>
      </c>
      <c r="Z520">
        <f t="shared" si="648"/>
        <v>15.722992717673057</v>
      </c>
      <c r="AA520">
        <f t="shared" si="649"/>
        <v>3.5992369925141432</v>
      </c>
      <c r="AB520">
        <f t="shared" si="650"/>
        <v>25.635279082884665</v>
      </c>
      <c r="AC520">
        <f t="shared" si="651"/>
        <v>24.418230894149559</v>
      </c>
      <c r="AD520">
        <f t="shared" si="652"/>
        <v>12.639029998634285</v>
      </c>
      <c r="AE520" s="79">
        <f t="shared" si="636"/>
        <v>3.5992369925141432</v>
      </c>
      <c r="AF520">
        <v>2</v>
      </c>
      <c r="AK520" s="50" t="s">
        <v>1038</v>
      </c>
      <c r="AL520" s="51">
        <v>19</v>
      </c>
      <c r="AM520" s="51">
        <v>5</v>
      </c>
      <c r="AN520">
        <f t="shared" si="653"/>
        <v>11.338349576291401</v>
      </c>
      <c r="AO520">
        <f t="shared" si="654"/>
        <v>2.5959840754272436</v>
      </c>
      <c r="AP520">
        <f t="shared" si="655"/>
        <v>25.951449636151633</v>
      </c>
      <c r="AQ520">
        <f t="shared" si="656"/>
        <v>23.589074683693909</v>
      </c>
      <c r="AR520">
        <f t="shared" si="657"/>
        <v>13.2947550193559</v>
      </c>
      <c r="AS520" s="79">
        <f t="shared" si="637"/>
        <v>2.5959840754272436</v>
      </c>
      <c r="AT520">
        <f t="shared" si="658"/>
        <v>2</v>
      </c>
      <c r="AY520" s="50" t="s">
        <v>1038</v>
      </c>
      <c r="AZ520" s="51">
        <v>19</v>
      </c>
      <c r="BA520" s="51">
        <v>5</v>
      </c>
      <c r="BB520">
        <f t="shared" si="659"/>
        <v>5.4416488298166215</v>
      </c>
      <c r="BC520">
        <f t="shared" si="660"/>
        <v>3.3187179573259575</v>
      </c>
      <c r="BD520">
        <f t="shared" si="661"/>
        <v>26.048152255192093</v>
      </c>
      <c r="BE520">
        <f t="shared" si="662"/>
        <v>23.589074683693909</v>
      </c>
      <c r="BF520">
        <f t="shared" si="663"/>
        <v>13.017450828661408</v>
      </c>
      <c r="BG520" s="79">
        <f t="shared" si="638"/>
        <v>3.3187179573259575</v>
      </c>
      <c r="BH520">
        <f t="shared" si="639"/>
        <v>2</v>
      </c>
      <c r="BM520" s="50" t="s">
        <v>1038</v>
      </c>
      <c r="BN520" s="51">
        <v>19</v>
      </c>
      <c r="BO520" s="51">
        <v>5</v>
      </c>
      <c r="BP520">
        <f t="shared" si="664"/>
        <v>8.6956653609948287</v>
      </c>
      <c r="BQ520">
        <f t="shared" si="665"/>
        <v>2.8757309891532974</v>
      </c>
      <c r="BR520">
        <f t="shared" si="666"/>
        <v>25.980708659387862</v>
      </c>
      <c r="BS520">
        <f t="shared" si="667"/>
        <v>21.420084033448607</v>
      </c>
      <c r="BT520">
        <f t="shared" si="668"/>
        <v>17.234421044229663</v>
      </c>
      <c r="BU520" s="79">
        <f t="shared" si="640"/>
        <v>2.8757309891532974</v>
      </c>
      <c r="BV520">
        <f t="shared" si="641"/>
        <v>2</v>
      </c>
      <c r="CA520" s="50" t="s">
        <v>1038</v>
      </c>
      <c r="CB520" s="51">
        <v>19</v>
      </c>
      <c r="CC520" s="51">
        <v>5</v>
      </c>
      <c r="CD520">
        <f t="shared" si="669"/>
        <v>10.516548641084825</v>
      </c>
      <c r="CE520">
        <f t="shared" si="670"/>
        <v>1.45827887557004</v>
      </c>
      <c r="CF520">
        <f t="shared" si="671"/>
        <v>26.095055262931918</v>
      </c>
      <c r="CG520">
        <f t="shared" si="672"/>
        <v>21.420084033448607</v>
      </c>
      <c r="CH520">
        <f t="shared" si="673"/>
        <v>20.334229424020261</v>
      </c>
      <c r="CI520" s="79">
        <f t="shared" si="642"/>
        <v>1.45827887557004</v>
      </c>
      <c r="CJ520">
        <f t="shared" si="620"/>
        <v>2</v>
      </c>
      <c r="CO520" s="50" t="s">
        <v>1038</v>
      </c>
      <c r="CP520" s="51">
        <v>19</v>
      </c>
      <c r="CQ520" s="51">
        <v>5</v>
      </c>
      <c r="CR520">
        <f t="shared" si="674"/>
        <v>10.4597952966806</v>
      </c>
      <c r="CS520">
        <f t="shared" si="675"/>
        <v>0.87213817712562003</v>
      </c>
      <c r="CT520">
        <f t="shared" si="676"/>
        <v>18.279969803514142</v>
      </c>
      <c r="CU520">
        <f t="shared" si="677"/>
        <v>21.420084033448607</v>
      </c>
      <c r="CV520">
        <f t="shared" si="678"/>
        <v>22.987920591088919</v>
      </c>
      <c r="CW520" s="79">
        <f t="shared" si="643"/>
        <v>0.87213817712562003</v>
      </c>
      <c r="CX520">
        <f t="shared" si="621"/>
        <v>2</v>
      </c>
      <c r="DC520" s="50" t="s">
        <v>1038</v>
      </c>
      <c r="DD520" s="51">
        <v>19</v>
      </c>
      <c r="DE520" s="51">
        <v>5</v>
      </c>
      <c r="DF520">
        <f t="shared" si="679"/>
        <v>10.524625988993462</v>
      </c>
      <c r="DG520">
        <f t="shared" si="680"/>
        <v>0.94104528758832662</v>
      </c>
      <c r="DH520">
        <f t="shared" si="681"/>
        <v>16.857142856999999</v>
      </c>
      <c r="DI520">
        <f t="shared" si="682"/>
        <v>25.61622300295133</v>
      </c>
      <c r="DJ520">
        <f t="shared" si="683"/>
        <v>23.057491557165324</v>
      </c>
      <c r="DK520" s="79">
        <f t="shared" si="644"/>
        <v>0.94104528758832662</v>
      </c>
      <c r="DL520">
        <f t="shared" si="622"/>
        <v>2</v>
      </c>
      <c r="DQ520" s="50" t="s">
        <v>1038</v>
      </c>
      <c r="DR520" s="51">
        <v>19</v>
      </c>
      <c r="DS520" s="51">
        <v>5</v>
      </c>
      <c r="DT520">
        <f t="shared" si="684"/>
        <v>10.838952573536233</v>
      </c>
      <c r="DU520">
        <f t="shared" si="685"/>
        <v>0.87687183076170849</v>
      </c>
      <c r="DV520">
        <f t="shared" si="686"/>
        <v>15.769096330982045</v>
      </c>
      <c r="DW520">
        <f t="shared" si="687"/>
        <v>25.577146858686866</v>
      </c>
      <c r="DX520">
        <f t="shared" si="688"/>
        <v>23.08919815755851</v>
      </c>
      <c r="DY520" s="79">
        <f t="shared" si="645"/>
        <v>0.87687183076170849</v>
      </c>
      <c r="DZ520">
        <f t="shared" si="623"/>
        <v>2</v>
      </c>
      <c r="EE520" s="50" t="s">
        <v>1038</v>
      </c>
      <c r="EF520" s="51">
        <v>19</v>
      </c>
      <c r="EG520" s="51">
        <v>5</v>
      </c>
      <c r="EH520">
        <f t="shared" si="689"/>
        <v>10.682804772165081</v>
      </c>
      <c r="EI520">
        <f t="shared" si="690"/>
        <v>0.86807626150960249</v>
      </c>
      <c r="EJ520">
        <f t="shared" si="691"/>
        <v>15.769096330982045</v>
      </c>
      <c r="EK520">
        <f t="shared" si="692"/>
        <v>25.577146858686866</v>
      </c>
      <c r="EL520">
        <f t="shared" si="693"/>
        <v>23.261632574285603</v>
      </c>
      <c r="EM520" s="79">
        <f t="shared" si="646"/>
        <v>0.86807626150960249</v>
      </c>
      <c r="EN520">
        <f t="shared" si="624"/>
        <v>2</v>
      </c>
      <c r="ES520" s="50" t="s">
        <v>1038</v>
      </c>
      <c r="ET520" s="51">
        <v>19</v>
      </c>
      <c r="EU520" s="51">
        <v>5</v>
      </c>
      <c r="EV520">
        <f t="shared" si="694"/>
        <v>10.514098220591046</v>
      </c>
      <c r="EW520">
        <f t="shared" si="695"/>
        <v>0.84034331709608312</v>
      </c>
      <c r="EX520">
        <f t="shared" si="696"/>
        <v>15.769096330982045</v>
      </c>
      <c r="EY520">
        <f t="shared" si="697"/>
        <v>25.577146858686866</v>
      </c>
      <c r="EZ520">
        <f t="shared" si="698"/>
        <v>23.261632574285603</v>
      </c>
      <c r="FA520" s="79">
        <f t="shared" si="647"/>
        <v>0.84034331709608312</v>
      </c>
      <c r="FB520">
        <f t="shared" si="628"/>
        <v>2</v>
      </c>
    </row>
    <row r="521" spans="1:158">
      <c r="A521" s="50" t="s">
        <v>1047</v>
      </c>
      <c r="B521" s="51">
        <v>16</v>
      </c>
      <c r="C521" s="51">
        <v>2</v>
      </c>
      <c r="H521" s="1">
        <v>520</v>
      </c>
      <c r="I521" s="50" t="s">
        <v>1015</v>
      </c>
      <c r="J521" s="51">
        <v>9</v>
      </c>
      <c r="K521" s="51">
        <v>12</v>
      </c>
      <c r="L521">
        <f t="shared" si="629"/>
        <v>10.816653826391969</v>
      </c>
      <c r="M521">
        <f t="shared" si="630"/>
        <v>12.206555615733702</v>
      </c>
      <c r="N521">
        <f t="shared" si="631"/>
        <v>13.892443989449804</v>
      </c>
      <c r="O521">
        <f t="shared" si="632"/>
        <v>14.422205101855956</v>
      </c>
      <c r="P521">
        <f t="shared" si="633"/>
        <v>2.2360679774997898</v>
      </c>
      <c r="Q521" s="79">
        <f t="shared" si="634"/>
        <v>2.2360679774997898</v>
      </c>
      <c r="R521">
        <f t="shared" si="635"/>
        <v>5</v>
      </c>
      <c r="W521" s="50" t="s">
        <v>1040</v>
      </c>
      <c r="X521" s="51">
        <v>19</v>
      </c>
      <c r="Y521" s="51">
        <v>5</v>
      </c>
      <c r="Z521">
        <f t="shared" si="648"/>
        <v>15.722992717673057</v>
      </c>
      <c r="AA521">
        <f t="shared" si="649"/>
        <v>3.5992369925141432</v>
      </c>
      <c r="AB521">
        <f t="shared" si="650"/>
        <v>25.635279082884665</v>
      </c>
      <c r="AC521">
        <f t="shared" si="651"/>
        <v>24.418230894149559</v>
      </c>
      <c r="AD521">
        <f t="shared" si="652"/>
        <v>12.639029998634285</v>
      </c>
      <c r="AE521" s="79">
        <f t="shared" si="636"/>
        <v>3.5992369925141432</v>
      </c>
      <c r="AF521">
        <v>2</v>
      </c>
      <c r="AK521" s="50" t="s">
        <v>1040</v>
      </c>
      <c r="AL521" s="51">
        <v>19</v>
      </c>
      <c r="AM521" s="51">
        <v>5</v>
      </c>
      <c r="AN521">
        <f t="shared" si="653"/>
        <v>11.338349576291401</v>
      </c>
      <c r="AO521">
        <f t="shared" si="654"/>
        <v>2.5959840754272436</v>
      </c>
      <c r="AP521">
        <f t="shared" si="655"/>
        <v>25.951449636151633</v>
      </c>
      <c r="AQ521">
        <f t="shared" si="656"/>
        <v>23.589074683693909</v>
      </c>
      <c r="AR521">
        <f t="shared" si="657"/>
        <v>13.2947550193559</v>
      </c>
      <c r="AS521" s="79">
        <f t="shared" si="637"/>
        <v>2.5959840754272436</v>
      </c>
      <c r="AT521">
        <f t="shared" si="658"/>
        <v>2</v>
      </c>
      <c r="AY521" s="50" t="s">
        <v>1040</v>
      </c>
      <c r="AZ521" s="51">
        <v>19</v>
      </c>
      <c r="BA521" s="51">
        <v>5</v>
      </c>
      <c r="BB521">
        <f t="shared" si="659"/>
        <v>5.4416488298166215</v>
      </c>
      <c r="BC521">
        <f t="shared" si="660"/>
        <v>3.3187179573259575</v>
      </c>
      <c r="BD521">
        <f t="shared" si="661"/>
        <v>26.048152255192093</v>
      </c>
      <c r="BE521">
        <f t="shared" si="662"/>
        <v>23.589074683693909</v>
      </c>
      <c r="BF521">
        <f t="shared" si="663"/>
        <v>13.017450828661408</v>
      </c>
      <c r="BG521" s="79">
        <f t="shared" si="638"/>
        <v>3.3187179573259575</v>
      </c>
      <c r="BH521">
        <f t="shared" si="639"/>
        <v>2</v>
      </c>
      <c r="BM521" s="50" t="s">
        <v>1040</v>
      </c>
      <c r="BN521" s="51">
        <v>19</v>
      </c>
      <c r="BO521" s="51">
        <v>5</v>
      </c>
      <c r="BP521">
        <f t="shared" si="664"/>
        <v>8.6956653609948287</v>
      </c>
      <c r="BQ521">
        <f t="shared" si="665"/>
        <v>2.8757309891532974</v>
      </c>
      <c r="BR521">
        <f t="shared" si="666"/>
        <v>25.980708659387862</v>
      </c>
      <c r="BS521">
        <f t="shared" si="667"/>
        <v>21.420084033448607</v>
      </c>
      <c r="BT521">
        <f t="shared" si="668"/>
        <v>17.234421044229663</v>
      </c>
      <c r="BU521" s="79">
        <f t="shared" si="640"/>
        <v>2.8757309891532974</v>
      </c>
      <c r="BV521">
        <f t="shared" si="641"/>
        <v>2</v>
      </c>
      <c r="CA521" s="50" t="s">
        <v>1040</v>
      </c>
      <c r="CB521" s="51">
        <v>19</v>
      </c>
      <c r="CC521" s="51">
        <v>5</v>
      </c>
      <c r="CD521">
        <f t="shared" si="669"/>
        <v>10.516548641084825</v>
      </c>
      <c r="CE521">
        <f t="shared" si="670"/>
        <v>1.45827887557004</v>
      </c>
      <c r="CF521">
        <f t="shared" si="671"/>
        <v>26.095055262931918</v>
      </c>
      <c r="CG521">
        <f t="shared" si="672"/>
        <v>21.420084033448607</v>
      </c>
      <c r="CH521">
        <f t="shared" si="673"/>
        <v>20.334229424020261</v>
      </c>
      <c r="CI521" s="79">
        <f t="shared" si="642"/>
        <v>1.45827887557004</v>
      </c>
      <c r="CJ521">
        <f t="shared" si="620"/>
        <v>2</v>
      </c>
      <c r="CO521" s="50" t="s">
        <v>1040</v>
      </c>
      <c r="CP521" s="51">
        <v>19</v>
      </c>
      <c r="CQ521" s="51">
        <v>5</v>
      </c>
      <c r="CR521">
        <f t="shared" si="674"/>
        <v>10.4597952966806</v>
      </c>
      <c r="CS521">
        <f t="shared" si="675"/>
        <v>0.87213817712562003</v>
      </c>
      <c r="CT521">
        <f t="shared" si="676"/>
        <v>18.279969803514142</v>
      </c>
      <c r="CU521">
        <f t="shared" si="677"/>
        <v>21.420084033448607</v>
      </c>
      <c r="CV521">
        <f t="shared" si="678"/>
        <v>22.987920591088919</v>
      </c>
      <c r="CW521" s="79">
        <f t="shared" si="643"/>
        <v>0.87213817712562003</v>
      </c>
      <c r="CX521">
        <f t="shared" si="621"/>
        <v>2</v>
      </c>
      <c r="DC521" s="50" t="s">
        <v>1040</v>
      </c>
      <c r="DD521" s="51">
        <v>19</v>
      </c>
      <c r="DE521" s="51">
        <v>5</v>
      </c>
      <c r="DF521">
        <f t="shared" si="679"/>
        <v>10.524625988993462</v>
      </c>
      <c r="DG521">
        <f t="shared" si="680"/>
        <v>0.94104528758832662</v>
      </c>
      <c r="DH521">
        <f t="shared" si="681"/>
        <v>16.857142856999999</v>
      </c>
      <c r="DI521">
        <f t="shared" si="682"/>
        <v>25.61622300295133</v>
      </c>
      <c r="DJ521">
        <f t="shared" si="683"/>
        <v>23.057491557165324</v>
      </c>
      <c r="DK521" s="79">
        <f t="shared" si="644"/>
        <v>0.94104528758832662</v>
      </c>
      <c r="DL521">
        <f t="shared" si="622"/>
        <v>2</v>
      </c>
      <c r="DQ521" s="50" t="s">
        <v>1040</v>
      </c>
      <c r="DR521" s="51">
        <v>19</v>
      </c>
      <c r="DS521" s="51">
        <v>5</v>
      </c>
      <c r="DT521">
        <f t="shared" si="684"/>
        <v>10.838952573536233</v>
      </c>
      <c r="DU521">
        <f t="shared" si="685"/>
        <v>0.87687183076170849</v>
      </c>
      <c r="DV521">
        <f t="shared" si="686"/>
        <v>15.769096330982045</v>
      </c>
      <c r="DW521">
        <f t="shared" si="687"/>
        <v>25.577146858686866</v>
      </c>
      <c r="DX521">
        <f t="shared" si="688"/>
        <v>23.08919815755851</v>
      </c>
      <c r="DY521" s="79">
        <f t="shared" si="645"/>
        <v>0.87687183076170849</v>
      </c>
      <c r="DZ521">
        <f t="shared" si="623"/>
        <v>2</v>
      </c>
      <c r="EE521" s="50" t="s">
        <v>1040</v>
      </c>
      <c r="EF521" s="51">
        <v>19</v>
      </c>
      <c r="EG521" s="51">
        <v>5</v>
      </c>
      <c r="EH521">
        <f t="shared" si="689"/>
        <v>10.682804772165081</v>
      </c>
      <c r="EI521">
        <f t="shared" si="690"/>
        <v>0.86807626150960249</v>
      </c>
      <c r="EJ521">
        <f t="shared" si="691"/>
        <v>15.769096330982045</v>
      </c>
      <c r="EK521">
        <f t="shared" si="692"/>
        <v>25.577146858686866</v>
      </c>
      <c r="EL521">
        <f t="shared" si="693"/>
        <v>23.261632574285603</v>
      </c>
      <c r="EM521" s="79">
        <f t="shared" si="646"/>
        <v>0.86807626150960249</v>
      </c>
      <c r="EN521">
        <f t="shared" si="624"/>
        <v>2</v>
      </c>
      <c r="ES521" s="50" t="s">
        <v>1040</v>
      </c>
      <c r="ET521" s="51">
        <v>19</v>
      </c>
      <c r="EU521" s="51">
        <v>5</v>
      </c>
      <c r="EV521">
        <f t="shared" si="694"/>
        <v>10.514098220591046</v>
      </c>
      <c r="EW521">
        <f t="shared" si="695"/>
        <v>0.84034331709608312</v>
      </c>
      <c r="EX521">
        <f t="shared" si="696"/>
        <v>15.769096330982045</v>
      </c>
      <c r="EY521">
        <f t="shared" si="697"/>
        <v>25.577146858686866</v>
      </c>
      <c r="EZ521">
        <f t="shared" si="698"/>
        <v>23.261632574285603</v>
      </c>
      <c r="FA521" s="79">
        <f t="shared" si="647"/>
        <v>0.84034331709608312</v>
      </c>
      <c r="FB521">
        <f t="shared" si="628"/>
        <v>2</v>
      </c>
    </row>
    <row r="522" spans="1:158">
      <c r="A522" s="50" t="s">
        <v>1049</v>
      </c>
      <c r="B522" s="51">
        <v>6</v>
      </c>
      <c r="C522" s="51">
        <v>38</v>
      </c>
      <c r="H522" s="1">
        <v>521</v>
      </c>
      <c r="I522" s="50" t="s">
        <v>895</v>
      </c>
      <c r="J522" s="51">
        <v>17</v>
      </c>
      <c r="K522" s="51">
        <v>17</v>
      </c>
      <c r="L522">
        <f t="shared" si="629"/>
        <v>19.798989873223331</v>
      </c>
      <c r="M522">
        <f t="shared" si="630"/>
        <v>12.165525060596439</v>
      </c>
      <c r="N522">
        <f t="shared" si="631"/>
        <v>16.552945357246848</v>
      </c>
      <c r="O522">
        <f t="shared" si="632"/>
        <v>17.464249196572979</v>
      </c>
      <c r="P522">
        <f t="shared" si="633"/>
        <v>7.6157731058639087</v>
      </c>
      <c r="Q522" s="79">
        <f t="shared" si="634"/>
        <v>7.6157731058639087</v>
      </c>
      <c r="R522">
        <f t="shared" si="635"/>
        <v>5</v>
      </c>
      <c r="W522" s="50" t="s">
        <v>1042</v>
      </c>
      <c r="X522" s="51">
        <v>19</v>
      </c>
      <c r="Y522" s="51">
        <v>5</v>
      </c>
      <c r="Z522">
        <f t="shared" si="648"/>
        <v>15.722992717673057</v>
      </c>
      <c r="AA522">
        <f t="shared" si="649"/>
        <v>3.5992369925141432</v>
      </c>
      <c r="AB522">
        <f t="shared" si="650"/>
        <v>25.635279082884665</v>
      </c>
      <c r="AC522">
        <f t="shared" si="651"/>
        <v>24.418230894149559</v>
      </c>
      <c r="AD522">
        <f t="shared" si="652"/>
        <v>12.639029998634285</v>
      </c>
      <c r="AE522" s="79">
        <f t="shared" si="636"/>
        <v>3.5992369925141432</v>
      </c>
      <c r="AF522">
        <v>2</v>
      </c>
      <c r="AK522" s="50" t="s">
        <v>1042</v>
      </c>
      <c r="AL522" s="51">
        <v>19</v>
      </c>
      <c r="AM522" s="51">
        <v>5</v>
      </c>
      <c r="AN522">
        <f t="shared" si="653"/>
        <v>11.338349576291401</v>
      </c>
      <c r="AO522">
        <f t="shared" si="654"/>
        <v>2.5959840754272436</v>
      </c>
      <c r="AP522">
        <f t="shared" si="655"/>
        <v>25.951449636151633</v>
      </c>
      <c r="AQ522">
        <f t="shared" si="656"/>
        <v>23.589074683693909</v>
      </c>
      <c r="AR522">
        <f t="shared" si="657"/>
        <v>13.2947550193559</v>
      </c>
      <c r="AS522" s="79">
        <f t="shared" si="637"/>
        <v>2.5959840754272436</v>
      </c>
      <c r="AT522">
        <f t="shared" si="658"/>
        <v>2</v>
      </c>
      <c r="AY522" s="50" t="s">
        <v>1042</v>
      </c>
      <c r="AZ522" s="51">
        <v>19</v>
      </c>
      <c r="BA522" s="51">
        <v>5</v>
      </c>
      <c r="BB522">
        <f t="shared" si="659"/>
        <v>5.4416488298166215</v>
      </c>
      <c r="BC522">
        <f t="shared" si="660"/>
        <v>3.3187179573259575</v>
      </c>
      <c r="BD522">
        <f t="shared" si="661"/>
        <v>26.048152255192093</v>
      </c>
      <c r="BE522">
        <f t="shared" si="662"/>
        <v>23.589074683693909</v>
      </c>
      <c r="BF522">
        <f t="shared" si="663"/>
        <v>13.017450828661408</v>
      </c>
      <c r="BG522" s="79">
        <f t="shared" si="638"/>
        <v>3.3187179573259575</v>
      </c>
      <c r="BH522">
        <f t="shared" si="639"/>
        <v>2</v>
      </c>
      <c r="BM522" s="50" t="s">
        <v>1042</v>
      </c>
      <c r="BN522" s="51">
        <v>19</v>
      </c>
      <c r="BO522" s="51">
        <v>5</v>
      </c>
      <c r="BP522">
        <f t="shared" si="664"/>
        <v>8.6956653609948287</v>
      </c>
      <c r="BQ522">
        <f t="shared" si="665"/>
        <v>2.8757309891532974</v>
      </c>
      <c r="BR522">
        <f t="shared" si="666"/>
        <v>25.980708659387862</v>
      </c>
      <c r="BS522">
        <f t="shared" si="667"/>
        <v>21.420084033448607</v>
      </c>
      <c r="BT522">
        <f t="shared" si="668"/>
        <v>17.234421044229663</v>
      </c>
      <c r="BU522" s="79">
        <f t="shared" si="640"/>
        <v>2.8757309891532974</v>
      </c>
      <c r="BV522">
        <f t="shared" si="641"/>
        <v>2</v>
      </c>
      <c r="CA522" s="50" t="s">
        <v>1042</v>
      </c>
      <c r="CB522" s="51">
        <v>19</v>
      </c>
      <c r="CC522" s="51">
        <v>5</v>
      </c>
      <c r="CD522">
        <f t="shared" si="669"/>
        <v>10.516548641084825</v>
      </c>
      <c r="CE522">
        <f t="shared" si="670"/>
        <v>1.45827887557004</v>
      </c>
      <c r="CF522">
        <f t="shared" si="671"/>
        <v>26.095055262931918</v>
      </c>
      <c r="CG522">
        <f t="shared" si="672"/>
        <v>21.420084033448607</v>
      </c>
      <c r="CH522">
        <f t="shared" si="673"/>
        <v>20.334229424020261</v>
      </c>
      <c r="CI522" s="79">
        <f t="shared" si="642"/>
        <v>1.45827887557004</v>
      </c>
      <c r="CJ522">
        <f t="shared" si="620"/>
        <v>2</v>
      </c>
      <c r="CO522" s="50" t="s">
        <v>1042</v>
      </c>
      <c r="CP522" s="51">
        <v>19</v>
      </c>
      <c r="CQ522" s="51">
        <v>5</v>
      </c>
      <c r="CR522">
        <f t="shared" si="674"/>
        <v>10.4597952966806</v>
      </c>
      <c r="CS522">
        <f t="shared" si="675"/>
        <v>0.87213817712562003</v>
      </c>
      <c r="CT522">
        <f t="shared" si="676"/>
        <v>18.279969803514142</v>
      </c>
      <c r="CU522">
        <f t="shared" si="677"/>
        <v>21.420084033448607</v>
      </c>
      <c r="CV522">
        <f t="shared" si="678"/>
        <v>22.987920591088919</v>
      </c>
      <c r="CW522" s="79">
        <f t="shared" si="643"/>
        <v>0.87213817712562003</v>
      </c>
      <c r="CX522">
        <f t="shared" si="621"/>
        <v>2</v>
      </c>
      <c r="DC522" s="50" t="s">
        <v>1042</v>
      </c>
      <c r="DD522" s="51">
        <v>19</v>
      </c>
      <c r="DE522" s="51">
        <v>5</v>
      </c>
      <c r="DF522">
        <f t="shared" si="679"/>
        <v>10.524625988993462</v>
      </c>
      <c r="DG522">
        <f t="shared" si="680"/>
        <v>0.94104528758832662</v>
      </c>
      <c r="DH522">
        <f t="shared" si="681"/>
        <v>16.857142856999999</v>
      </c>
      <c r="DI522">
        <f t="shared" si="682"/>
        <v>25.61622300295133</v>
      </c>
      <c r="DJ522">
        <f t="shared" si="683"/>
        <v>23.057491557165324</v>
      </c>
      <c r="DK522" s="79">
        <f t="shared" si="644"/>
        <v>0.94104528758832662</v>
      </c>
      <c r="DL522">
        <f t="shared" si="622"/>
        <v>2</v>
      </c>
      <c r="DQ522" s="50" t="s">
        <v>1042</v>
      </c>
      <c r="DR522" s="51">
        <v>19</v>
      </c>
      <c r="DS522" s="51">
        <v>5</v>
      </c>
      <c r="DT522">
        <f t="shared" si="684"/>
        <v>10.838952573536233</v>
      </c>
      <c r="DU522">
        <f t="shared" si="685"/>
        <v>0.87687183076170849</v>
      </c>
      <c r="DV522">
        <f t="shared" si="686"/>
        <v>15.769096330982045</v>
      </c>
      <c r="DW522">
        <f t="shared" si="687"/>
        <v>25.577146858686866</v>
      </c>
      <c r="DX522">
        <f t="shared" si="688"/>
        <v>23.08919815755851</v>
      </c>
      <c r="DY522" s="79">
        <f t="shared" si="645"/>
        <v>0.87687183076170849</v>
      </c>
      <c r="DZ522">
        <f t="shared" si="623"/>
        <v>2</v>
      </c>
      <c r="EE522" s="50" t="s">
        <v>1042</v>
      </c>
      <c r="EF522" s="51">
        <v>19</v>
      </c>
      <c r="EG522" s="51">
        <v>5</v>
      </c>
      <c r="EH522">
        <f t="shared" si="689"/>
        <v>10.682804772165081</v>
      </c>
      <c r="EI522">
        <f t="shared" si="690"/>
        <v>0.86807626150960249</v>
      </c>
      <c r="EJ522">
        <f t="shared" si="691"/>
        <v>15.769096330982045</v>
      </c>
      <c r="EK522">
        <f t="shared" si="692"/>
        <v>25.577146858686866</v>
      </c>
      <c r="EL522">
        <f t="shared" si="693"/>
        <v>23.261632574285603</v>
      </c>
      <c r="EM522" s="79">
        <f t="shared" si="646"/>
        <v>0.86807626150960249</v>
      </c>
      <c r="EN522">
        <f t="shared" si="624"/>
        <v>2</v>
      </c>
      <c r="ES522" s="50" t="s">
        <v>1042</v>
      </c>
      <c r="ET522" s="51">
        <v>19</v>
      </c>
      <c r="EU522" s="51">
        <v>5</v>
      </c>
      <c r="EV522">
        <f t="shared" si="694"/>
        <v>10.514098220591046</v>
      </c>
      <c r="EW522">
        <f t="shared" si="695"/>
        <v>0.84034331709608312</v>
      </c>
      <c r="EX522">
        <f t="shared" si="696"/>
        <v>15.769096330982045</v>
      </c>
      <c r="EY522">
        <f t="shared" si="697"/>
        <v>25.577146858686866</v>
      </c>
      <c r="EZ522">
        <f t="shared" si="698"/>
        <v>23.261632574285603</v>
      </c>
      <c r="FA522" s="79">
        <f t="shared" si="647"/>
        <v>0.84034331709608312</v>
      </c>
      <c r="FB522">
        <f t="shared" si="628"/>
        <v>2</v>
      </c>
    </row>
    <row r="523" spans="1:158">
      <c r="A523" s="50" t="s">
        <v>1051</v>
      </c>
      <c r="B523" s="51">
        <v>19</v>
      </c>
      <c r="C523" s="51">
        <v>23</v>
      </c>
      <c r="H523" s="1">
        <v>522</v>
      </c>
      <c r="I523" s="50" t="s">
        <v>885</v>
      </c>
      <c r="J523" s="51">
        <v>2</v>
      </c>
      <c r="K523" s="51">
        <v>24</v>
      </c>
      <c r="L523">
        <f t="shared" si="629"/>
        <v>21.023796041628639</v>
      </c>
      <c r="M523">
        <f t="shared" si="630"/>
        <v>25.495097567963924</v>
      </c>
      <c r="N523">
        <f t="shared" si="631"/>
        <v>0</v>
      </c>
      <c r="O523">
        <f t="shared" si="632"/>
        <v>1</v>
      </c>
      <c r="P523">
        <f t="shared" si="633"/>
        <v>12.806248474865697</v>
      </c>
      <c r="Q523" s="79">
        <f t="shared" si="634"/>
        <v>0</v>
      </c>
      <c r="R523">
        <f t="shared" si="635"/>
        <v>3</v>
      </c>
      <c r="W523" s="50" t="s">
        <v>1047</v>
      </c>
      <c r="X523" s="51">
        <v>16</v>
      </c>
      <c r="Y523" s="51">
        <v>2</v>
      </c>
      <c r="Z523">
        <f t="shared" si="648"/>
        <v>12.880702620587124</v>
      </c>
      <c r="AA523">
        <f t="shared" si="649"/>
        <v>7.8384305445849467</v>
      </c>
      <c r="AB523">
        <f t="shared" si="650"/>
        <v>26.631410960806861</v>
      </c>
      <c r="AC523">
        <f t="shared" si="651"/>
        <v>24.601829200285088</v>
      </c>
      <c r="AD523">
        <f t="shared" si="652"/>
        <v>15.113509064061011</v>
      </c>
      <c r="AE523" s="79">
        <f t="shared" si="636"/>
        <v>7.8384305445849467</v>
      </c>
      <c r="AF523">
        <f t="shared" si="627"/>
        <v>2</v>
      </c>
      <c r="AK523" s="50" t="s">
        <v>1047</v>
      </c>
      <c r="AL523" s="51">
        <v>16</v>
      </c>
      <c r="AM523" s="51">
        <v>2</v>
      </c>
      <c r="AN523">
        <f t="shared" si="653"/>
        <v>9.0884940615146697</v>
      </c>
      <c r="AO523">
        <f t="shared" si="654"/>
        <v>6.836602470516465</v>
      </c>
      <c r="AP523">
        <f t="shared" si="655"/>
        <v>26.932133357565917</v>
      </c>
      <c r="AQ523">
        <f t="shared" si="656"/>
        <v>23.800093370297709</v>
      </c>
      <c r="AR523">
        <f t="shared" si="657"/>
        <v>15.963411634255658</v>
      </c>
      <c r="AS523" s="79">
        <f t="shared" si="637"/>
        <v>6.836602470516465</v>
      </c>
      <c r="AT523">
        <f t="shared" si="658"/>
        <v>2</v>
      </c>
      <c r="AY523" s="50" t="s">
        <v>1047</v>
      </c>
      <c r="AZ523" s="51">
        <v>16</v>
      </c>
      <c r="BA523" s="51">
        <v>2</v>
      </c>
      <c r="BB523">
        <f t="shared" si="659"/>
        <v>4.7818175723300653</v>
      </c>
      <c r="BC523">
        <f t="shared" si="660"/>
        <v>7.4842427046614253</v>
      </c>
      <c r="BD523">
        <f t="shared" si="661"/>
        <v>26.951129452727375</v>
      </c>
      <c r="BE523">
        <f t="shared" si="662"/>
        <v>23.800093370297709</v>
      </c>
      <c r="BF523">
        <f t="shared" si="663"/>
        <v>15.994217758822018</v>
      </c>
      <c r="BG523" s="79">
        <f t="shared" si="638"/>
        <v>4.7818175723300653</v>
      </c>
      <c r="BH523">
        <f t="shared" si="639"/>
        <v>1</v>
      </c>
      <c r="BM523" s="50" t="s">
        <v>1047</v>
      </c>
      <c r="BN523" s="51">
        <v>16</v>
      </c>
      <c r="BO523" s="51">
        <v>2</v>
      </c>
      <c r="BP523">
        <f t="shared" si="664"/>
        <v>8.7107251134681842</v>
      </c>
      <c r="BQ523">
        <f t="shared" si="665"/>
        <v>7.0869398161672441</v>
      </c>
      <c r="BR523">
        <f t="shared" si="666"/>
        <v>26.876068632149149</v>
      </c>
      <c r="BS523">
        <f t="shared" si="667"/>
        <v>21.251352898109804</v>
      </c>
      <c r="BT523">
        <f t="shared" si="668"/>
        <v>20.589205390927216</v>
      </c>
      <c r="BU523" s="79">
        <f t="shared" si="640"/>
        <v>7.0869398161672441</v>
      </c>
      <c r="BV523">
        <v>2</v>
      </c>
      <c r="CA523" s="50" t="s">
        <v>1047</v>
      </c>
      <c r="CB523" s="51">
        <v>16</v>
      </c>
      <c r="CC523" s="51">
        <v>2</v>
      </c>
      <c r="CD523">
        <f t="shared" si="669"/>
        <v>10.838537794384585</v>
      </c>
      <c r="CE523">
        <f t="shared" si="670"/>
        <v>5.6680311658400226</v>
      </c>
      <c r="CF523">
        <f t="shared" si="671"/>
        <v>26.960766748582483</v>
      </c>
      <c r="CG523">
        <f t="shared" si="672"/>
        <v>21.251352898109804</v>
      </c>
      <c r="CH523">
        <f t="shared" si="673"/>
        <v>24.029022654879068</v>
      </c>
      <c r="CI523" s="79">
        <f t="shared" si="642"/>
        <v>5.6680311658400226</v>
      </c>
      <c r="CJ523">
        <f t="shared" si="620"/>
        <v>2</v>
      </c>
      <c r="CO523" s="50" t="s">
        <v>1047</v>
      </c>
      <c r="CP523" s="51">
        <v>16</v>
      </c>
      <c r="CQ523" s="51">
        <v>2</v>
      </c>
      <c r="CR523">
        <f t="shared" si="674"/>
        <v>11.176636304741315</v>
      </c>
      <c r="CS523">
        <f t="shared" si="675"/>
        <v>5.0804158294375856</v>
      </c>
      <c r="CT523">
        <f t="shared" si="676"/>
        <v>17.738934466742609</v>
      </c>
      <c r="CU523">
        <f t="shared" si="677"/>
        <v>21.251352898109804</v>
      </c>
      <c r="CV523">
        <f t="shared" si="678"/>
        <v>26.878675278037974</v>
      </c>
      <c r="CW523" s="79">
        <f t="shared" si="643"/>
        <v>5.0804158294375856</v>
      </c>
      <c r="CX523">
        <f t="shared" si="621"/>
        <v>2</v>
      </c>
      <c r="DC523" s="50" t="s">
        <v>1047</v>
      </c>
      <c r="DD523" s="51">
        <v>16</v>
      </c>
      <c r="DE523" s="51">
        <v>2</v>
      </c>
      <c r="DF523">
        <f t="shared" si="679"/>
        <v>11.472020675896491</v>
      </c>
      <c r="DG523">
        <f t="shared" si="680"/>
        <v>5.1778465140724474</v>
      </c>
      <c r="DH523">
        <f t="shared" si="681"/>
        <v>14.178166600774096</v>
      </c>
      <c r="DI523">
        <f t="shared" si="682"/>
        <v>26.4490397870496</v>
      </c>
      <c r="DJ523">
        <f t="shared" si="683"/>
        <v>26.942362694996707</v>
      </c>
      <c r="DK523" s="79">
        <f t="shared" si="644"/>
        <v>5.1778465140724474</v>
      </c>
      <c r="DL523">
        <f t="shared" si="622"/>
        <v>2</v>
      </c>
      <c r="DQ523" s="50" t="s">
        <v>1047</v>
      </c>
      <c r="DR523" s="51">
        <v>16</v>
      </c>
      <c r="DS523" s="51">
        <v>2</v>
      </c>
      <c r="DT523">
        <f t="shared" si="684"/>
        <v>12.0269709624397</v>
      </c>
      <c r="DU523">
        <f t="shared" si="685"/>
        <v>4.6090650352954867</v>
      </c>
      <c r="DV523">
        <f t="shared" si="686"/>
        <v>13.009067132880489</v>
      </c>
      <c r="DW523">
        <f t="shared" si="687"/>
        <v>26.425996642829489</v>
      </c>
      <c r="DX523">
        <f t="shared" si="688"/>
        <v>26.982484463054977</v>
      </c>
      <c r="DY523" s="79">
        <f t="shared" si="645"/>
        <v>4.6090650352954867</v>
      </c>
      <c r="DZ523">
        <f t="shared" si="623"/>
        <v>2</v>
      </c>
      <c r="EE523" s="50" t="s">
        <v>1047</v>
      </c>
      <c r="EF523" s="51">
        <v>16</v>
      </c>
      <c r="EG523" s="51">
        <v>2</v>
      </c>
      <c r="EH523">
        <f t="shared" si="689"/>
        <v>11.77241904708599</v>
      </c>
      <c r="EI523">
        <f t="shared" si="690"/>
        <v>5.05099916370974</v>
      </c>
      <c r="EJ523">
        <f t="shared" si="691"/>
        <v>13.009067132880489</v>
      </c>
      <c r="EK523">
        <f t="shared" si="692"/>
        <v>26.425996642829489</v>
      </c>
      <c r="EL523">
        <f t="shared" si="693"/>
        <v>27.160981841256493</v>
      </c>
      <c r="EM523" s="79">
        <f t="shared" si="646"/>
        <v>5.05099916370974</v>
      </c>
      <c r="EN523">
        <f t="shared" si="624"/>
        <v>2</v>
      </c>
      <c r="ES523" s="50" t="s">
        <v>1047</v>
      </c>
      <c r="ET523" s="51">
        <v>16</v>
      </c>
      <c r="EU523" s="51">
        <v>2</v>
      </c>
      <c r="EV523">
        <f t="shared" si="694"/>
        <v>11.610224261065579</v>
      </c>
      <c r="EW523">
        <f t="shared" si="695"/>
        <v>5.0801026259897597</v>
      </c>
      <c r="EX523">
        <f t="shared" si="696"/>
        <v>13.009067132880489</v>
      </c>
      <c r="EY523">
        <f t="shared" si="697"/>
        <v>26.425996642829489</v>
      </c>
      <c r="EZ523">
        <f t="shared" si="698"/>
        <v>27.160981841256493</v>
      </c>
      <c r="FA523" s="79">
        <f t="shared" si="647"/>
        <v>5.0801026259897597</v>
      </c>
      <c r="FB523">
        <f t="shared" si="628"/>
        <v>2</v>
      </c>
    </row>
    <row r="524" spans="1:158">
      <c r="A524" s="50" t="s">
        <v>1052</v>
      </c>
      <c r="B524" s="51">
        <v>2</v>
      </c>
      <c r="C524" s="51">
        <v>24</v>
      </c>
      <c r="H524" s="1">
        <v>523</v>
      </c>
      <c r="I524" s="50" t="s">
        <v>153</v>
      </c>
      <c r="J524" s="51">
        <v>14</v>
      </c>
      <c r="K524" s="51">
        <v>10</v>
      </c>
      <c r="L524">
        <f t="shared" si="629"/>
        <v>13.038404810405298</v>
      </c>
      <c r="M524">
        <f t="shared" si="630"/>
        <v>7.0710678118654755</v>
      </c>
      <c r="N524">
        <f t="shared" si="631"/>
        <v>18.439088914585774</v>
      </c>
      <c r="O524">
        <f t="shared" si="632"/>
        <v>19.104973174542799</v>
      </c>
      <c r="P524">
        <f t="shared" si="633"/>
        <v>5.6568542494923806</v>
      </c>
      <c r="Q524" s="79">
        <f t="shared" si="634"/>
        <v>5.6568542494923806</v>
      </c>
      <c r="R524">
        <f t="shared" si="635"/>
        <v>5</v>
      </c>
      <c r="W524" s="50" t="s">
        <v>1056</v>
      </c>
      <c r="X524" s="51">
        <v>39</v>
      </c>
      <c r="Y524" s="51">
        <v>7</v>
      </c>
      <c r="Z524">
        <f t="shared" si="648"/>
        <v>35.813579826652351</v>
      </c>
      <c r="AA524">
        <f t="shared" si="649"/>
        <v>17.312483200635381</v>
      </c>
      <c r="AB524">
        <f t="shared" si="650"/>
        <v>39.759029627210268</v>
      </c>
      <c r="AC524">
        <f t="shared" si="651"/>
        <v>40.672472263190492</v>
      </c>
      <c r="AD524">
        <f t="shared" si="652"/>
        <v>25.719671256895715</v>
      </c>
      <c r="AE524" s="79">
        <f t="shared" si="636"/>
        <v>17.312483200635381</v>
      </c>
      <c r="AF524">
        <v>2</v>
      </c>
      <c r="AK524" s="50" t="s">
        <v>1056</v>
      </c>
      <c r="AL524" s="51">
        <v>39</v>
      </c>
      <c r="AM524" s="51">
        <v>7</v>
      </c>
      <c r="AN524">
        <f t="shared" si="653"/>
        <v>31.347820190280974</v>
      </c>
      <c r="AO524">
        <f t="shared" si="654"/>
        <v>18.076562772824701</v>
      </c>
      <c r="AP524">
        <f t="shared" si="655"/>
        <v>40.075871037043157</v>
      </c>
      <c r="AQ524">
        <f t="shared" si="656"/>
        <v>39.872017477836366</v>
      </c>
      <c r="AR524">
        <f t="shared" si="657"/>
        <v>25.434173422871226</v>
      </c>
      <c r="AS524" s="79">
        <f t="shared" si="637"/>
        <v>18.076562772824701</v>
      </c>
      <c r="AT524">
        <v>2</v>
      </c>
      <c r="AY524" s="50" t="s">
        <v>1056</v>
      </c>
      <c r="AZ524" s="51">
        <v>39</v>
      </c>
      <c r="BA524" s="51">
        <v>7</v>
      </c>
      <c r="BB524">
        <f t="shared" si="659"/>
        <v>25.323806145108687</v>
      </c>
      <c r="BC524">
        <f t="shared" si="660"/>
        <v>18.439465529463643</v>
      </c>
      <c r="BD524">
        <f t="shared" si="661"/>
        <v>40.373630570332274</v>
      </c>
      <c r="BE524">
        <f t="shared" si="662"/>
        <v>39.872017477836366</v>
      </c>
      <c r="BF524">
        <f t="shared" si="663"/>
        <v>24.147050382947761</v>
      </c>
      <c r="BG524" s="79">
        <f t="shared" si="638"/>
        <v>18.439465529463643</v>
      </c>
      <c r="BH524">
        <v>2</v>
      </c>
      <c r="BM524" s="50" t="s">
        <v>1056</v>
      </c>
      <c r="BN524" s="51">
        <v>39</v>
      </c>
      <c r="BO524" s="51">
        <v>7</v>
      </c>
      <c r="BP524">
        <f t="shared" si="664"/>
        <v>27.559345213963365</v>
      </c>
      <c r="BQ524">
        <f t="shared" si="665"/>
        <v>17.620879447348152</v>
      </c>
      <c r="BR524">
        <f t="shared" si="666"/>
        <v>40.335496509203793</v>
      </c>
      <c r="BS524">
        <f t="shared" si="667"/>
        <v>38.668074687007625</v>
      </c>
      <c r="BT524">
        <f t="shared" si="668"/>
        <v>24.384578862260184</v>
      </c>
      <c r="BU524" s="79">
        <f t="shared" si="640"/>
        <v>17.620879447348152</v>
      </c>
      <c r="BV524">
        <v>2</v>
      </c>
      <c r="CA524" s="50" t="s">
        <v>1056</v>
      </c>
      <c r="CB524" s="51">
        <v>39</v>
      </c>
      <c r="CC524" s="51">
        <v>7</v>
      </c>
      <c r="CD524">
        <f t="shared" si="669"/>
        <v>28.653182629514351</v>
      </c>
      <c r="CE524">
        <f t="shared" si="670"/>
        <v>18.790156289582423</v>
      </c>
      <c r="CF524">
        <f t="shared" si="671"/>
        <v>40.515473998158669</v>
      </c>
      <c r="CG524">
        <f t="shared" si="672"/>
        <v>38.668074687007625</v>
      </c>
      <c r="CH524">
        <f t="shared" si="673"/>
        <v>23.63741235729265</v>
      </c>
      <c r="CI524" s="79">
        <f t="shared" si="642"/>
        <v>18.790156289582423</v>
      </c>
      <c r="CJ524">
        <v>2</v>
      </c>
      <c r="CO524" s="50" t="s">
        <v>1056</v>
      </c>
      <c r="CP524" s="51">
        <v>39</v>
      </c>
      <c r="CQ524" s="51">
        <v>7</v>
      </c>
      <c r="CR524">
        <f t="shared" si="674"/>
        <v>28.083729365033797</v>
      </c>
      <c r="CS524">
        <f t="shared" si="675"/>
        <v>19.638243938804713</v>
      </c>
      <c r="CT524">
        <f t="shared" si="676"/>
        <v>36.430055760283828</v>
      </c>
      <c r="CU524">
        <f t="shared" si="677"/>
        <v>38.668074687007625</v>
      </c>
      <c r="CV524">
        <f t="shared" si="678"/>
        <v>23.220914028138726</v>
      </c>
      <c r="CW524" s="79">
        <f t="shared" si="643"/>
        <v>19.638243938804713</v>
      </c>
      <c r="CX524">
        <v>2</v>
      </c>
      <c r="DC524" s="50" t="s">
        <v>1056</v>
      </c>
      <c r="DD524" s="51">
        <v>39</v>
      </c>
      <c r="DE524" s="51">
        <v>7</v>
      </c>
      <c r="DF524">
        <f t="shared" si="679"/>
        <v>27.787299388897019</v>
      </c>
      <c r="DG524">
        <f t="shared" si="680"/>
        <v>19.462074883559875</v>
      </c>
      <c r="DH524">
        <f t="shared" si="681"/>
        <v>36.911366536357143</v>
      </c>
      <c r="DI524">
        <f t="shared" si="682"/>
        <v>40.184948130076428</v>
      </c>
      <c r="DJ524">
        <f t="shared" si="683"/>
        <v>23.329882784719473</v>
      </c>
      <c r="DK524" s="79">
        <f t="shared" si="644"/>
        <v>19.462074883559875</v>
      </c>
      <c r="DL524">
        <v>2</v>
      </c>
      <c r="DQ524" s="50" t="s">
        <v>1056</v>
      </c>
      <c r="DR524" s="51">
        <v>39</v>
      </c>
      <c r="DS524" s="51">
        <v>7</v>
      </c>
      <c r="DT524">
        <f t="shared" si="684"/>
        <v>27.611929897263025</v>
      </c>
      <c r="DU524">
        <f t="shared" si="685"/>
        <v>20.414365167684824</v>
      </c>
      <c r="DV524">
        <f t="shared" si="686"/>
        <v>35.847529224198858</v>
      </c>
      <c r="DW524">
        <f t="shared" si="687"/>
        <v>40.108356203549846</v>
      </c>
      <c r="DX524">
        <f t="shared" si="688"/>
        <v>23.252058860217158</v>
      </c>
      <c r="DY524" s="79">
        <f t="shared" si="645"/>
        <v>20.414365167684824</v>
      </c>
      <c r="DZ524">
        <v>2</v>
      </c>
      <c r="EE524" s="50" t="s">
        <v>1056</v>
      </c>
      <c r="EF524" s="51">
        <v>39</v>
      </c>
      <c r="EG524" s="51">
        <v>7</v>
      </c>
      <c r="EH524">
        <f t="shared" si="689"/>
        <v>27.6704677502964</v>
      </c>
      <c r="EI524">
        <f t="shared" si="690"/>
        <v>19.716834338498572</v>
      </c>
      <c r="EJ524">
        <f t="shared" si="691"/>
        <v>35.847529224198858</v>
      </c>
      <c r="EK524">
        <f t="shared" si="692"/>
        <v>40.108356203549846</v>
      </c>
      <c r="EL524">
        <f t="shared" si="693"/>
        <v>23.284769127072423</v>
      </c>
      <c r="EM524" s="79">
        <f t="shared" si="646"/>
        <v>19.716834338498572</v>
      </c>
      <c r="EN524">
        <v>2</v>
      </c>
      <c r="ES524" s="50" t="s">
        <v>1056</v>
      </c>
      <c r="ET524" s="51">
        <v>39</v>
      </c>
      <c r="EU524" s="51">
        <v>7</v>
      </c>
      <c r="EV524">
        <f t="shared" si="694"/>
        <v>27.542933885703533</v>
      </c>
      <c r="EW524">
        <f t="shared" si="695"/>
        <v>19.509098164973899</v>
      </c>
      <c r="EX524">
        <f t="shared" si="696"/>
        <v>35.847529224198858</v>
      </c>
      <c r="EY524">
        <f t="shared" si="697"/>
        <v>40.108356203549846</v>
      </c>
      <c r="EZ524">
        <f t="shared" si="698"/>
        <v>23.284769127072423</v>
      </c>
      <c r="FA524" s="79">
        <f t="shared" si="647"/>
        <v>19.509098164973899</v>
      </c>
      <c r="FB524">
        <v>2</v>
      </c>
    </row>
    <row r="525" spans="1:158">
      <c r="A525" s="50" t="s">
        <v>1054</v>
      </c>
      <c r="B525" s="51">
        <v>14</v>
      </c>
      <c r="C525" s="51">
        <v>10</v>
      </c>
      <c r="H525" s="1">
        <v>524</v>
      </c>
      <c r="I525" s="50" t="s">
        <v>1085</v>
      </c>
      <c r="J525" s="51">
        <v>16</v>
      </c>
      <c r="K525" s="51">
        <v>2</v>
      </c>
      <c r="L525">
        <f t="shared" si="629"/>
        <v>13.038404810405298</v>
      </c>
      <c r="M525">
        <f t="shared" si="630"/>
        <v>4.2426406871192848</v>
      </c>
      <c r="N525">
        <f t="shared" si="631"/>
        <v>26.076809620810597</v>
      </c>
      <c r="O525">
        <f t="shared" si="632"/>
        <v>26.627053911388696</v>
      </c>
      <c r="P525">
        <f t="shared" si="633"/>
        <v>13.416407864998739</v>
      </c>
      <c r="Q525" s="79">
        <f t="shared" si="634"/>
        <v>4.2426406871192848</v>
      </c>
      <c r="R525">
        <f t="shared" si="635"/>
        <v>2</v>
      </c>
      <c r="W525" s="50" t="s">
        <v>1060</v>
      </c>
      <c r="X525" s="51">
        <v>19</v>
      </c>
      <c r="Y525" s="51">
        <v>5</v>
      </c>
      <c r="Z525">
        <f t="shared" si="648"/>
        <v>15.722992717673057</v>
      </c>
      <c r="AA525">
        <f t="shared" si="649"/>
        <v>3.5992369925141432</v>
      </c>
      <c r="AB525">
        <f t="shared" si="650"/>
        <v>25.635279082884665</v>
      </c>
      <c r="AC525">
        <f t="shared" si="651"/>
        <v>24.418230894149559</v>
      </c>
      <c r="AD525">
        <f t="shared" si="652"/>
        <v>12.639029998634285</v>
      </c>
      <c r="AE525" s="79">
        <f t="shared" si="636"/>
        <v>3.5992369925141432</v>
      </c>
      <c r="AF525">
        <v>2</v>
      </c>
      <c r="AK525" s="50" t="s">
        <v>1060</v>
      </c>
      <c r="AL525" s="51">
        <v>19</v>
      </c>
      <c r="AM525" s="51">
        <v>5</v>
      </c>
      <c r="AN525">
        <f t="shared" si="653"/>
        <v>11.338349576291401</v>
      </c>
      <c r="AO525">
        <f t="shared" si="654"/>
        <v>2.5959840754272436</v>
      </c>
      <c r="AP525">
        <f t="shared" si="655"/>
        <v>25.951449636151633</v>
      </c>
      <c r="AQ525">
        <f t="shared" si="656"/>
        <v>23.589074683693909</v>
      </c>
      <c r="AR525">
        <f t="shared" si="657"/>
        <v>13.2947550193559</v>
      </c>
      <c r="AS525" s="79">
        <f t="shared" si="637"/>
        <v>2.5959840754272436</v>
      </c>
      <c r="AT525">
        <f t="shared" si="658"/>
        <v>2</v>
      </c>
      <c r="AY525" s="50" t="s">
        <v>1060</v>
      </c>
      <c r="AZ525" s="51">
        <v>19</v>
      </c>
      <c r="BA525" s="51">
        <v>5</v>
      </c>
      <c r="BB525">
        <f t="shared" si="659"/>
        <v>5.4416488298166215</v>
      </c>
      <c r="BC525">
        <f t="shared" si="660"/>
        <v>3.3187179573259575</v>
      </c>
      <c r="BD525">
        <f t="shared" si="661"/>
        <v>26.048152255192093</v>
      </c>
      <c r="BE525">
        <f t="shared" si="662"/>
        <v>23.589074683693909</v>
      </c>
      <c r="BF525">
        <f t="shared" si="663"/>
        <v>13.017450828661408</v>
      </c>
      <c r="BG525" s="79">
        <f t="shared" si="638"/>
        <v>3.3187179573259575</v>
      </c>
      <c r="BH525">
        <f t="shared" si="639"/>
        <v>2</v>
      </c>
      <c r="BM525" s="50" t="s">
        <v>1060</v>
      </c>
      <c r="BN525" s="51">
        <v>19</v>
      </c>
      <c r="BO525" s="51">
        <v>5</v>
      </c>
      <c r="BP525">
        <f t="shared" si="664"/>
        <v>8.6956653609948287</v>
      </c>
      <c r="BQ525">
        <f t="shared" si="665"/>
        <v>2.8757309891532974</v>
      </c>
      <c r="BR525">
        <f t="shared" si="666"/>
        <v>25.980708659387862</v>
      </c>
      <c r="BS525">
        <f t="shared" si="667"/>
        <v>21.420084033448607</v>
      </c>
      <c r="BT525">
        <f t="shared" si="668"/>
        <v>17.234421044229663</v>
      </c>
      <c r="BU525" s="79">
        <f t="shared" si="640"/>
        <v>2.8757309891532974</v>
      </c>
      <c r="BV525">
        <f t="shared" si="641"/>
        <v>2</v>
      </c>
      <c r="CA525" s="50" t="s">
        <v>1060</v>
      </c>
      <c r="CB525" s="51">
        <v>19</v>
      </c>
      <c r="CC525" s="51">
        <v>5</v>
      </c>
      <c r="CD525">
        <f t="shared" si="669"/>
        <v>10.516548641084825</v>
      </c>
      <c r="CE525">
        <f t="shared" si="670"/>
        <v>1.45827887557004</v>
      </c>
      <c r="CF525">
        <f t="shared" si="671"/>
        <v>26.095055262931918</v>
      </c>
      <c r="CG525">
        <f t="shared" si="672"/>
        <v>21.420084033448607</v>
      </c>
      <c r="CH525">
        <f t="shared" si="673"/>
        <v>20.334229424020261</v>
      </c>
      <c r="CI525" s="79">
        <f t="shared" si="642"/>
        <v>1.45827887557004</v>
      </c>
      <c r="CJ525">
        <f t="shared" ref="CJ525:CJ588" si="699">IF(AND(CD525&lt;CE525,CD525&lt;CF525,CD525&lt;CG525,CD525&lt;CH525),1,IF(AND(CE525&lt;BP525,CD525&lt;CF525,CD525&lt;CG525,CD525&lt;CH525),2,IF(AND(CF525&lt;CD525,CF525&lt;CE525,CF525&lt;CG525,CF525&lt;CH525),3,IF(AND(CG525&lt;CD525,CG525&lt;CE525,CG525&lt;CF525,CG525&lt;CH525),4,IF(AND(CH525&lt;CD525,CH525&lt;CE525,CH525&lt;CF525,CH525&lt;CG525),5)))))</f>
        <v>2</v>
      </c>
      <c r="CO525" s="50" t="s">
        <v>1060</v>
      </c>
      <c r="CP525" s="51">
        <v>19</v>
      </c>
      <c r="CQ525" s="51">
        <v>5</v>
      </c>
      <c r="CR525">
        <f t="shared" si="674"/>
        <v>10.4597952966806</v>
      </c>
      <c r="CS525">
        <f t="shared" si="675"/>
        <v>0.87213817712562003</v>
      </c>
      <c r="CT525">
        <f t="shared" si="676"/>
        <v>18.279969803514142</v>
      </c>
      <c r="CU525">
        <f t="shared" si="677"/>
        <v>21.420084033448607</v>
      </c>
      <c r="CV525">
        <f t="shared" si="678"/>
        <v>22.987920591088919</v>
      </c>
      <c r="CW525" s="79">
        <f t="shared" si="643"/>
        <v>0.87213817712562003</v>
      </c>
      <c r="CX525">
        <f t="shared" ref="CX525:CX588" si="700">IF(AND(CR525&lt;CS525,CR525&lt;CT525,CR525&lt;CU525,CR525&lt;CV525),1,IF(AND(CS525&lt;CD525,CR525&lt;CT525,CR525&lt;CU525,CR525&lt;CV525),2,IF(AND(CT525&lt;CR525,CT525&lt;CS525,CT525&lt;CU525,CT525&lt;CV525),3,IF(AND(CU525&lt;CR525,CU525&lt;CS525,CU525&lt;CT525,CU525&lt;CV525),4,IF(AND(CV525&lt;CR525,CV525&lt;CS525,CV525&lt;CT525,CV525&lt;CU525),5)))))</f>
        <v>2</v>
      </c>
      <c r="DC525" s="50" t="s">
        <v>1060</v>
      </c>
      <c r="DD525" s="51">
        <v>19</v>
      </c>
      <c r="DE525" s="51">
        <v>5</v>
      </c>
      <c r="DF525">
        <f t="shared" si="679"/>
        <v>10.524625988993462</v>
      </c>
      <c r="DG525">
        <f t="shared" si="680"/>
        <v>0.94104528758832662</v>
      </c>
      <c r="DH525">
        <f t="shared" si="681"/>
        <v>16.857142856999999</v>
      </c>
      <c r="DI525">
        <f t="shared" si="682"/>
        <v>25.61622300295133</v>
      </c>
      <c r="DJ525">
        <f t="shared" si="683"/>
        <v>23.057491557165324</v>
      </c>
      <c r="DK525" s="79">
        <f t="shared" si="644"/>
        <v>0.94104528758832662</v>
      </c>
      <c r="DL525">
        <f t="shared" ref="DL525:DL588" si="701">IF(AND(DF525&lt;DG525,DF525&lt;DH525,DF525&lt;DI525,DF525&lt;DJ525),1,IF(AND(DG525&lt;CR525,DF525&lt;DH525,DF525&lt;DI525,DF525&lt;DJ525),2,IF(AND(DH525&lt;DF525,DH525&lt;DG525,DH525&lt;DI525,DH525&lt;DJ525),3,IF(AND(DI525&lt;DF525,DI525&lt;DG525,DI525&lt;DH525,DI525&lt;DJ525),4,IF(AND(DJ525&lt;DF525,DJ525&lt;DG525,DJ525&lt;DH525,DJ525&lt;DI525),5)))))</f>
        <v>2</v>
      </c>
      <c r="DQ525" s="50" t="s">
        <v>1060</v>
      </c>
      <c r="DR525" s="51">
        <v>19</v>
      </c>
      <c r="DS525" s="51">
        <v>5</v>
      </c>
      <c r="DT525">
        <f t="shared" si="684"/>
        <v>10.838952573536233</v>
      </c>
      <c r="DU525">
        <f t="shared" si="685"/>
        <v>0.87687183076170849</v>
      </c>
      <c r="DV525">
        <f t="shared" si="686"/>
        <v>15.769096330982045</v>
      </c>
      <c r="DW525">
        <f t="shared" si="687"/>
        <v>25.577146858686866</v>
      </c>
      <c r="DX525">
        <f t="shared" si="688"/>
        <v>23.08919815755851</v>
      </c>
      <c r="DY525" s="79">
        <f t="shared" si="645"/>
        <v>0.87687183076170849</v>
      </c>
      <c r="DZ525">
        <f t="shared" ref="DZ525:DZ588" si="702">IF(AND(DT525&lt;DU525,DT525&lt;DV525,DT525&lt;DW525,DT525&lt;DX525),1,IF(AND(DU525&lt;DF525,DT525&lt;DV525,DT525&lt;DW525,DT525&lt;DX525),2,IF(AND(DV525&lt;DT525,DV525&lt;DU525,DV525&lt;DW525,DV525&lt;DX525),3,IF(AND(DW525&lt;DT525,DW525&lt;DU525,DW525&lt;DV525,DW525&lt;DX525),4,IF(AND(DX525&lt;DT525,DX525&lt;DU525,DX525&lt;DV525,DX525&lt;DW525),5)))))</f>
        <v>2</v>
      </c>
      <c r="EE525" s="50" t="s">
        <v>1060</v>
      </c>
      <c r="EF525" s="51">
        <v>19</v>
      </c>
      <c r="EG525" s="51">
        <v>5</v>
      </c>
      <c r="EH525">
        <f t="shared" si="689"/>
        <v>10.682804772165081</v>
      </c>
      <c r="EI525">
        <f t="shared" si="690"/>
        <v>0.86807626150960249</v>
      </c>
      <c r="EJ525">
        <f t="shared" si="691"/>
        <v>15.769096330982045</v>
      </c>
      <c r="EK525">
        <f t="shared" si="692"/>
        <v>25.577146858686866</v>
      </c>
      <c r="EL525">
        <f t="shared" si="693"/>
        <v>23.261632574285603</v>
      </c>
      <c r="EM525" s="79">
        <f t="shared" si="646"/>
        <v>0.86807626150960249</v>
      </c>
      <c r="EN525">
        <f t="shared" ref="EN525:EN588" si="703">IF(AND(EH525&lt;EI525,EH525&lt;EJ525,EH525&lt;EK525,EH525&lt;EL525),1,IF(AND(EI525&lt;DT525,EH525&lt;EJ525,EH525&lt;EK525,EH525&lt;EL525),2,IF(AND(EJ525&lt;EH525,EJ525&lt;EI525,EJ525&lt;EK525,EJ525&lt;EL525),3,IF(AND(EK525&lt;EH525,EK525&lt;EI525,EK525&lt;EJ525,EK525&lt;EL525),4,IF(AND(EL525&lt;EH525,EL525&lt;EI525,EL525&lt;EJ525,EL525&lt;EK525),5)))))</f>
        <v>2</v>
      </c>
      <c r="ES525" s="50" t="s">
        <v>1060</v>
      </c>
      <c r="ET525" s="51">
        <v>19</v>
      </c>
      <c r="EU525" s="51">
        <v>5</v>
      </c>
      <c r="EV525">
        <f t="shared" si="694"/>
        <v>10.514098220591046</v>
      </c>
      <c r="EW525">
        <f t="shared" si="695"/>
        <v>0.84034331709608312</v>
      </c>
      <c r="EX525">
        <f t="shared" si="696"/>
        <v>15.769096330982045</v>
      </c>
      <c r="EY525">
        <f t="shared" si="697"/>
        <v>25.577146858686866</v>
      </c>
      <c r="EZ525">
        <f t="shared" si="698"/>
        <v>23.261632574285603</v>
      </c>
      <c r="FA525" s="79">
        <f t="shared" si="647"/>
        <v>0.84034331709608312</v>
      </c>
      <c r="FB525">
        <f t="shared" ref="FB525:FB588" si="704">IF(AND(EV525&lt;EW525,EV525&lt;EX525,EV525&lt;EY525,EV525&lt;EZ525),1,IF(AND(EW525&lt;EH525,EV525&lt;EX525,EV525&lt;EY525,EV525&lt;EZ525),2,IF(AND(EX525&lt;EV525,EX525&lt;EW525,EX525&lt;EY525,EX525&lt;EZ525),3,IF(AND(EY525&lt;EV525,EY525&lt;EW525,EY525&lt;EX525,EY525&lt;EZ525),4,IF(AND(EZ525&lt;EV525,EZ525&lt;EW525,EZ525&lt;EX525,EZ525&lt;EY525),5)))))</f>
        <v>2</v>
      </c>
    </row>
    <row r="526" spans="1:158">
      <c r="A526" s="50" t="s">
        <v>1056</v>
      </c>
      <c r="B526" s="51">
        <v>39</v>
      </c>
      <c r="C526" s="51">
        <v>7</v>
      </c>
      <c r="H526" s="1">
        <v>525</v>
      </c>
      <c r="I526" s="50" t="s">
        <v>48</v>
      </c>
      <c r="J526" s="51">
        <v>9</v>
      </c>
      <c r="K526" s="51">
        <v>16</v>
      </c>
      <c r="L526">
        <f t="shared" si="629"/>
        <v>14.317821063276353</v>
      </c>
      <c r="M526">
        <f t="shared" si="630"/>
        <v>14.866068747318506</v>
      </c>
      <c r="N526">
        <f t="shared" si="631"/>
        <v>10.63014581273465</v>
      </c>
      <c r="O526">
        <f t="shared" si="632"/>
        <v>11.313708498984761</v>
      </c>
      <c r="P526">
        <f t="shared" si="633"/>
        <v>2.2360679774997898</v>
      </c>
      <c r="Q526" s="79">
        <f t="shared" si="634"/>
        <v>2.2360679774997898</v>
      </c>
      <c r="R526">
        <f t="shared" si="635"/>
        <v>5</v>
      </c>
      <c r="W526" s="50" t="s">
        <v>1064</v>
      </c>
      <c r="X526" s="51">
        <v>28</v>
      </c>
      <c r="Y526" s="51">
        <v>24</v>
      </c>
      <c r="Z526">
        <f t="shared" si="648"/>
        <v>31.687734220041673</v>
      </c>
      <c r="AA526">
        <f t="shared" si="649"/>
        <v>17.768265636417141</v>
      </c>
      <c r="AB526">
        <f t="shared" si="650"/>
        <v>24.127479680633535</v>
      </c>
      <c r="AC526">
        <f t="shared" si="651"/>
        <v>27.115493725912497</v>
      </c>
      <c r="AD526">
        <f t="shared" si="652"/>
        <v>14.413142233738176</v>
      </c>
      <c r="AE526" s="79">
        <f t="shared" si="636"/>
        <v>14.413142233738176</v>
      </c>
      <c r="AF526">
        <f t="shared" si="627"/>
        <v>5</v>
      </c>
      <c r="AK526" s="50" t="s">
        <v>1064</v>
      </c>
      <c r="AL526" s="51">
        <v>28</v>
      </c>
      <c r="AM526" s="51">
        <v>24</v>
      </c>
      <c r="AN526">
        <f t="shared" si="653"/>
        <v>27.372230858630932</v>
      </c>
      <c r="AO526">
        <f t="shared" si="654"/>
        <v>18.65238716786331</v>
      </c>
      <c r="AP526">
        <f t="shared" si="655"/>
        <v>24.388748871184738</v>
      </c>
      <c r="AQ526">
        <f t="shared" si="656"/>
        <v>26.503668508847767</v>
      </c>
      <c r="AR526">
        <f t="shared" si="657"/>
        <v>13.388197955090478</v>
      </c>
      <c r="AS526" s="79">
        <f t="shared" si="637"/>
        <v>13.388197955090478</v>
      </c>
      <c r="AT526">
        <f t="shared" si="658"/>
        <v>5</v>
      </c>
      <c r="AY526" s="50" t="s">
        <v>1064</v>
      </c>
      <c r="AZ526" s="51">
        <v>28</v>
      </c>
      <c r="BA526" s="51">
        <v>24</v>
      </c>
      <c r="BB526">
        <f t="shared" si="659"/>
        <v>22.849945656457141</v>
      </c>
      <c r="BC526">
        <f t="shared" si="660"/>
        <v>17.711029207651308</v>
      </c>
      <c r="BD526">
        <f t="shared" si="661"/>
        <v>24.82283026783346</v>
      </c>
      <c r="BE526">
        <f t="shared" si="662"/>
        <v>26.503668508847767</v>
      </c>
      <c r="BF526">
        <f t="shared" si="663"/>
        <v>12.158721715567705</v>
      </c>
      <c r="BG526" s="79">
        <f t="shared" si="638"/>
        <v>12.158721715567705</v>
      </c>
      <c r="BH526">
        <f t="shared" si="639"/>
        <v>5</v>
      </c>
      <c r="BM526" s="50" t="s">
        <v>1064</v>
      </c>
      <c r="BN526" s="51">
        <v>28</v>
      </c>
      <c r="BO526" s="51">
        <v>24</v>
      </c>
      <c r="BP526">
        <f t="shared" si="664"/>
        <v>21.932222026835433</v>
      </c>
      <c r="BQ526">
        <f t="shared" si="665"/>
        <v>18.607114657946745</v>
      </c>
      <c r="BR526">
        <f t="shared" si="666"/>
        <v>24.819064982710195</v>
      </c>
      <c r="BS526">
        <f t="shared" si="667"/>
        <v>26.803357998579209</v>
      </c>
      <c r="BT526">
        <f t="shared" si="668"/>
        <v>8.2570645407303331</v>
      </c>
      <c r="BU526" s="79">
        <f t="shared" si="640"/>
        <v>8.2570645407303331</v>
      </c>
      <c r="BV526">
        <f t="shared" si="641"/>
        <v>5</v>
      </c>
      <c r="CA526" s="50" t="s">
        <v>1064</v>
      </c>
      <c r="CB526" s="51">
        <v>28</v>
      </c>
      <c r="CC526" s="51">
        <v>24</v>
      </c>
      <c r="CD526">
        <f t="shared" si="669"/>
        <v>21.376223429790002</v>
      </c>
      <c r="CE526">
        <f t="shared" si="670"/>
        <v>19.828212823271134</v>
      </c>
      <c r="CF526">
        <f t="shared" si="671"/>
        <v>25.030284207085444</v>
      </c>
      <c r="CG526">
        <f t="shared" si="672"/>
        <v>26.803357998579209</v>
      </c>
      <c r="CH526">
        <f t="shared" si="673"/>
        <v>4.5907612907546653</v>
      </c>
      <c r="CI526" s="79">
        <f t="shared" si="642"/>
        <v>4.5907612907546653</v>
      </c>
      <c r="CJ526">
        <f t="shared" si="699"/>
        <v>5</v>
      </c>
      <c r="CO526" s="50" t="s">
        <v>1064</v>
      </c>
      <c r="CP526" s="51">
        <v>28</v>
      </c>
      <c r="CQ526" s="51">
        <v>24</v>
      </c>
      <c r="CR526">
        <f t="shared" si="674"/>
        <v>20.37553087231009</v>
      </c>
      <c r="CS526">
        <f t="shared" si="675"/>
        <v>20.152186605924431</v>
      </c>
      <c r="CT526">
        <f t="shared" si="676"/>
        <v>26.462138916258997</v>
      </c>
      <c r="CU526">
        <f t="shared" si="677"/>
        <v>26.803357998579209</v>
      </c>
      <c r="CV526">
        <f t="shared" si="678"/>
        <v>2.9883899180344269</v>
      </c>
      <c r="CW526" s="79">
        <f t="shared" si="643"/>
        <v>2.9883899180344269</v>
      </c>
      <c r="CX526">
        <f t="shared" si="700"/>
        <v>5</v>
      </c>
      <c r="DC526" s="50" t="s">
        <v>1064</v>
      </c>
      <c r="DD526" s="51">
        <v>28</v>
      </c>
      <c r="DE526" s="51">
        <v>24</v>
      </c>
      <c r="DF526">
        <f t="shared" si="679"/>
        <v>19.76743006230695</v>
      </c>
      <c r="DG526">
        <f t="shared" si="680"/>
        <v>20.106447077076851</v>
      </c>
      <c r="DH526">
        <f t="shared" si="681"/>
        <v>32.087253493050881</v>
      </c>
      <c r="DI526">
        <f t="shared" si="682"/>
        <v>24.900733948559282</v>
      </c>
      <c r="DJ526">
        <f t="shared" si="683"/>
        <v>3.0970699166712583</v>
      </c>
      <c r="DK526" s="79">
        <f t="shared" si="644"/>
        <v>3.0970699166712583</v>
      </c>
      <c r="DL526">
        <f t="shared" si="701"/>
        <v>5</v>
      </c>
      <c r="DQ526" s="50" t="s">
        <v>1064</v>
      </c>
      <c r="DR526" s="51">
        <v>28</v>
      </c>
      <c r="DS526" s="51">
        <v>24</v>
      </c>
      <c r="DT526">
        <f t="shared" si="684"/>
        <v>19.083744778511573</v>
      </c>
      <c r="DU526">
        <f t="shared" si="685"/>
        <v>20.482333028529329</v>
      </c>
      <c r="DV526">
        <f t="shared" si="686"/>
        <v>31.503554131237184</v>
      </c>
      <c r="DW526">
        <f t="shared" si="687"/>
        <v>24.801387235855085</v>
      </c>
      <c r="DX526">
        <f t="shared" si="688"/>
        <v>3.0309310845024524</v>
      </c>
      <c r="DY526" s="79">
        <f t="shared" si="645"/>
        <v>3.0309310845024524</v>
      </c>
      <c r="DZ526">
        <f t="shared" si="702"/>
        <v>5</v>
      </c>
      <c r="EE526" s="50" t="s">
        <v>1064</v>
      </c>
      <c r="EF526" s="51">
        <v>28</v>
      </c>
      <c r="EG526" s="51">
        <v>24</v>
      </c>
      <c r="EH526">
        <f t="shared" si="689"/>
        <v>19.371315369385552</v>
      </c>
      <c r="EI526">
        <f t="shared" si="690"/>
        <v>20.157675203450331</v>
      </c>
      <c r="EJ526">
        <f t="shared" si="691"/>
        <v>31.503554131237184</v>
      </c>
      <c r="EK526">
        <f t="shared" si="692"/>
        <v>24.801387235855085</v>
      </c>
      <c r="EL526">
        <f t="shared" si="693"/>
        <v>3.0927477655096749</v>
      </c>
      <c r="EM526" s="79">
        <f t="shared" si="646"/>
        <v>3.0927477655096749</v>
      </c>
      <c r="EN526">
        <f t="shared" si="703"/>
        <v>5</v>
      </c>
      <c r="ES526" s="50" t="s">
        <v>1064</v>
      </c>
      <c r="ET526" s="51">
        <v>28</v>
      </c>
      <c r="EU526" s="51">
        <v>24</v>
      </c>
      <c r="EV526">
        <f t="shared" si="694"/>
        <v>19.366165175176931</v>
      </c>
      <c r="EW526">
        <f t="shared" si="695"/>
        <v>20.211159964004739</v>
      </c>
      <c r="EX526">
        <f t="shared" si="696"/>
        <v>31.503554131237184</v>
      </c>
      <c r="EY526">
        <f t="shared" si="697"/>
        <v>24.801387235855085</v>
      </c>
      <c r="EZ526">
        <f t="shared" si="698"/>
        <v>3.0927477655096749</v>
      </c>
      <c r="FA526" s="79">
        <f t="shared" si="647"/>
        <v>3.0927477655096749</v>
      </c>
      <c r="FB526">
        <f t="shared" si="704"/>
        <v>5</v>
      </c>
    </row>
    <row r="527" spans="1:158">
      <c r="A527" s="50" t="s">
        <v>1059</v>
      </c>
      <c r="B527" s="51">
        <v>2</v>
      </c>
      <c r="C527" s="51">
        <v>24</v>
      </c>
      <c r="H527" s="1">
        <v>526</v>
      </c>
      <c r="I527" s="50" t="s">
        <v>98</v>
      </c>
      <c r="J527" s="51">
        <v>12</v>
      </c>
      <c r="K527" s="51">
        <v>17</v>
      </c>
      <c r="L527">
        <f t="shared" si="629"/>
        <v>16.643316977093239</v>
      </c>
      <c r="M527">
        <f t="shared" si="630"/>
        <v>13.892443989449804</v>
      </c>
      <c r="N527">
        <f t="shared" si="631"/>
        <v>12.206555615733702</v>
      </c>
      <c r="O527">
        <f t="shared" si="632"/>
        <v>13.038404810405298</v>
      </c>
      <c r="P527">
        <f t="shared" si="633"/>
        <v>3.6055512754639891</v>
      </c>
      <c r="Q527" s="79">
        <f t="shared" si="634"/>
        <v>3.6055512754639891</v>
      </c>
      <c r="R527">
        <f t="shared" si="635"/>
        <v>5</v>
      </c>
      <c r="W527" s="50" t="s">
        <v>1072</v>
      </c>
      <c r="X527" s="51">
        <v>19</v>
      </c>
      <c r="Y527" s="51">
        <v>5</v>
      </c>
      <c r="Z527">
        <f t="shared" si="648"/>
        <v>15.722992717673057</v>
      </c>
      <c r="AA527">
        <f t="shared" si="649"/>
        <v>3.5992369925141432</v>
      </c>
      <c r="AB527">
        <f t="shared" si="650"/>
        <v>25.635279082884665</v>
      </c>
      <c r="AC527">
        <f t="shared" si="651"/>
        <v>24.418230894149559</v>
      </c>
      <c r="AD527">
        <f t="shared" si="652"/>
        <v>12.639029998634285</v>
      </c>
      <c r="AE527" s="79">
        <f t="shared" si="636"/>
        <v>3.5992369925141432</v>
      </c>
      <c r="AF527">
        <v>2</v>
      </c>
      <c r="AK527" s="50" t="s">
        <v>1072</v>
      </c>
      <c r="AL527" s="51">
        <v>19</v>
      </c>
      <c r="AM527" s="51">
        <v>5</v>
      </c>
      <c r="AN527">
        <f t="shared" si="653"/>
        <v>11.338349576291401</v>
      </c>
      <c r="AO527">
        <f t="shared" si="654"/>
        <v>2.5959840754272436</v>
      </c>
      <c r="AP527">
        <f t="shared" si="655"/>
        <v>25.951449636151633</v>
      </c>
      <c r="AQ527">
        <f t="shared" si="656"/>
        <v>23.589074683693909</v>
      </c>
      <c r="AR527">
        <f t="shared" si="657"/>
        <v>13.2947550193559</v>
      </c>
      <c r="AS527" s="79">
        <f t="shared" si="637"/>
        <v>2.5959840754272436</v>
      </c>
      <c r="AT527">
        <f t="shared" si="658"/>
        <v>2</v>
      </c>
      <c r="AY527" s="50" t="s">
        <v>1072</v>
      </c>
      <c r="AZ527" s="51">
        <v>19</v>
      </c>
      <c r="BA527" s="51">
        <v>5</v>
      </c>
      <c r="BB527">
        <f t="shared" si="659"/>
        <v>5.4416488298166215</v>
      </c>
      <c r="BC527">
        <f t="shared" si="660"/>
        <v>3.3187179573259575</v>
      </c>
      <c r="BD527">
        <f t="shared" si="661"/>
        <v>26.048152255192093</v>
      </c>
      <c r="BE527">
        <f t="shared" si="662"/>
        <v>23.589074683693909</v>
      </c>
      <c r="BF527">
        <f t="shared" si="663"/>
        <v>13.017450828661408</v>
      </c>
      <c r="BG527" s="79">
        <f t="shared" si="638"/>
        <v>3.3187179573259575</v>
      </c>
      <c r="BH527">
        <f t="shared" si="639"/>
        <v>2</v>
      </c>
      <c r="BM527" s="50" t="s">
        <v>1072</v>
      </c>
      <c r="BN527" s="51">
        <v>19</v>
      </c>
      <c r="BO527" s="51">
        <v>5</v>
      </c>
      <c r="BP527">
        <f t="shared" si="664"/>
        <v>8.6956653609948287</v>
      </c>
      <c r="BQ527">
        <f t="shared" si="665"/>
        <v>2.8757309891532974</v>
      </c>
      <c r="BR527">
        <f t="shared" si="666"/>
        <v>25.980708659387862</v>
      </c>
      <c r="BS527">
        <f t="shared" si="667"/>
        <v>21.420084033448607</v>
      </c>
      <c r="BT527">
        <f t="shared" si="668"/>
        <v>17.234421044229663</v>
      </c>
      <c r="BU527" s="79">
        <f t="shared" si="640"/>
        <v>2.8757309891532974</v>
      </c>
      <c r="BV527">
        <f t="shared" si="641"/>
        <v>2</v>
      </c>
      <c r="CA527" s="50" t="s">
        <v>1072</v>
      </c>
      <c r="CB527" s="51">
        <v>19</v>
      </c>
      <c r="CC527" s="51">
        <v>5</v>
      </c>
      <c r="CD527">
        <f t="shared" si="669"/>
        <v>10.516548641084825</v>
      </c>
      <c r="CE527">
        <f t="shared" si="670"/>
        <v>1.45827887557004</v>
      </c>
      <c r="CF527">
        <f t="shared" si="671"/>
        <v>26.095055262931918</v>
      </c>
      <c r="CG527">
        <f t="shared" si="672"/>
        <v>21.420084033448607</v>
      </c>
      <c r="CH527">
        <f t="shared" si="673"/>
        <v>20.334229424020261</v>
      </c>
      <c r="CI527" s="79">
        <f t="shared" si="642"/>
        <v>1.45827887557004</v>
      </c>
      <c r="CJ527">
        <f t="shared" si="699"/>
        <v>2</v>
      </c>
      <c r="CO527" s="50" t="s">
        <v>1072</v>
      </c>
      <c r="CP527" s="51">
        <v>19</v>
      </c>
      <c r="CQ527" s="51">
        <v>5</v>
      </c>
      <c r="CR527">
        <f t="shared" si="674"/>
        <v>10.4597952966806</v>
      </c>
      <c r="CS527">
        <f t="shared" si="675"/>
        <v>0.87213817712562003</v>
      </c>
      <c r="CT527">
        <f t="shared" si="676"/>
        <v>18.279969803514142</v>
      </c>
      <c r="CU527">
        <f t="shared" si="677"/>
        <v>21.420084033448607</v>
      </c>
      <c r="CV527">
        <f t="shared" si="678"/>
        <v>22.987920591088919</v>
      </c>
      <c r="CW527" s="79">
        <f t="shared" si="643"/>
        <v>0.87213817712562003</v>
      </c>
      <c r="CX527">
        <f t="shared" si="700"/>
        <v>2</v>
      </c>
      <c r="DC527" s="50" t="s">
        <v>1072</v>
      </c>
      <c r="DD527" s="51">
        <v>19</v>
      </c>
      <c r="DE527" s="51">
        <v>5</v>
      </c>
      <c r="DF527">
        <f t="shared" si="679"/>
        <v>10.524625988993462</v>
      </c>
      <c r="DG527">
        <f t="shared" si="680"/>
        <v>0.94104528758832662</v>
      </c>
      <c r="DH527">
        <f t="shared" si="681"/>
        <v>16.857142856999999</v>
      </c>
      <c r="DI527">
        <f t="shared" si="682"/>
        <v>25.61622300295133</v>
      </c>
      <c r="DJ527">
        <f t="shared" si="683"/>
        <v>23.057491557165324</v>
      </c>
      <c r="DK527" s="79">
        <f t="shared" si="644"/>
        <v>0.94104528758832662</v>
      </c>
      <c r="DL527">
        <f t="shared" si="701"/>
        <v>2</v>
      </c>
      <c r="DQ527" s="50" t="s">
        <v>1072</v>
      </c>
      <c r="DR527" s="51">
        <v>19</v>
      </c>
      <c r="DS527" s="51">
        <v>5</v>
      </c>
      <c r="DT527">
        <f t="shared" si="684"/>
        <v>10.838952573536233</v>
      </c>
      <c r="DU527">
        <f t="shared" si="685"/>
        <v>0.87687183076170849</v>
      </c>
      <c r="DV527">
        <f t="shared" si="686"/>
        <v>15.769096330982045</v>
      </c>
      <c r="DW527">
        <f t="shared" si="687"/>
        <v>25.577146858686866</v>
      </c>
      <c r="DX527">
        <f t="shared" si="688"/>
        <v>23.08919815755851</v>
      </c>
      <c r="DY527" s="79">
        <f t="shared" si="645"/>
        <v>0.87687183076170849</v>
      </c>
      <c r="DZ527">
        <f t="shared" si="702"/>
        <v>2</v>
      </c>
      <c r="EE527" s="50" t="s">
        <v>1072</v>
      </c>
      <c r="EF527" s="51">
        <v>19</v>
      </c>
      <c r="EG527" s="51">
        <v>5</v>
      </c>
      <c r="EH527">
        <f t="shared" si="689"/>
        <v>10.682804772165081</v>
      </c>
      <c r="EI527">
        <f t="shared" si="690"/>
        <v>0.86807626150960249</v>
      </c>
      <c r="EJ527">
        <f t="shared" si="691"/>
        <v>15.769096330982045</v>
      </c>
      <c r="EK527">
        <f t="shared" si="692"/>
        <v>25.577146858686866</v>
      </c>
      <c r="EL527">
        <f t="shared" si="693"/>
        <v>23.261632574285603</v>
      </c>
      <c r="EM527" s="79">
        <f t="shared" si="646"/>
        <v>0.86807626150960249</v>
      </c>
      <c r="EN527">
        <f t="shared" si="703"/>
        <v>2</v>
      </c>
      <c r="ES527" s="50" t="s">
        <v>1072</v>
      </c>
      <c r="ET527" s="51">
        <v>19</v>
      </c>
      <c r="EU527" s="51">
        <v>5</v>
      </c>
      <c r="EV527">
        <f t="shared" si="694"/>
        <v>10.514098220591046</v>
      </c>
      <c r="EW527">
        <f t="shared" si="695"/>
        <v>0.84034331709608312</v>
      </c>
      <c r="EX527">
        <f t="shared" si="696"/>
        <v>15.769096330982045</v>
      </c>
      <c r="EY527">
        <f t="shared" si="697"/>
        <v>25.577146858686866</v>
      </c>
      <c r="EZ527">
        <f t="shared" si="698"/>
        <v>23.261632574285603</v>
      </c>
      <c r="FA527" s="79">
        <f t="shared" si="647"/>
        <v>0.84034331709608312</v>
      </c>
      <c r="FB527">
        <f t="shared" si="704"/>
        <v>2</v>
      </c>
    </row>
    <row r="528" spans="1:158">
      <c r="A528" s="50" t="s">
        <v>1060</v>
      </c>
      <c r="B528" s="51">
        <v>19</v>
      </c>
      <c r="C528" s="51">
        <v>5</v>
      </c>
      <c r="H528" s="1">
        <v>527</v>
      </c>
      <c r="I528" s="50" t="s">
        <v>567</v>
      </c>
      <c r="J528" s="53">
        <v>12</v>
      </c>
      <c r="K528" s="53">
        <v>13</v>
      </c>
      <c r="L528">
        <f t="shared" si="629"/>
        <v>13.45362404707371</v>
      </c>
      <c r="M528">
        <f t="shared" si="630"/>
        <v>10.63014581273465</v>
      </c>
      <c r="N528">
        <f t="shared" si="631"/>
        <v>14.866068747318506</v>
      </c>
      <c r="O528">
        <f t="shared" si="632"/>
        <v>15.556349186104045</v>
      </c>
      <c r="P528">
        <f t="shared" si="633"/>
        <v>2.2360679774997898</v>
      </c>
      <c r="Q528" s="79">
        <f t="shared" si="634"/>
        <v>2.2360679774997898</v>
      </c>
      <c r="R528">
        <f t="shared" si="635"/>
        <v>5</v>
      </c>
      <c r="W528" s="50" t="s">
        <v>1076</v>
      </c>
      <c r="X528" s="51">
        <v>19</v>
      </c>
      <c r="Y528" s="51">
        <v>15</v>
      </c>
      <c r="Z528">
        <f t="shared" si="648"/>
        <v>19.084352228985924</v>
      </c>
      <c r="AA528">
        <f t="shared" si="649"/>
        <v>8.072838605365666</v>
      </c>
      <c r="AB528">
        <f t="shared" si="650"/>
        <v>18.502130257280754</v>
      </c>
      <c r="AC528">
        <f t="shared" si="651"/>
        <v>19.137659209004639</v>
      </c>
      <c r="AD528">
        <f t="shared" si="652"/>
        <v>4.2140123183490923</v>
      </c>
      <c r="AE528" s="79">
        <f t="shared" si="636"/>
        <v>4.2140123183490923</v>
      </c>
      <c r="AF528">
        <f t="shared" si="627"/>
        <v>5</v>
      </c>
      <c r="AK528" s="50" t="s">
        <v>1076</v>
      </c>
      <c r="AL528" s="51">
        <v>19</v>
      </c>
      <c r="AM528" s="51">
        <v>15</v>
      </c>
      <c r="AN528">
        <f t="shared" si="653"/>
        <v>14.6753767159207</v>
      </c>
      <c r="AO528">
        <f t="shared" si="654"/>
        <v>8.4800676365151624</v>
      </c>
      <c r="AP528">
        <f t="shared" si="655"/>
        <v>18.825442316655266</v>
      </c>
      <c r="AQ528">
        <f t="shared" si="656"/>
        <v>18.34242198928181</v>
      </c>
      <c r="AR528">
        <f t="shared" si="657"/>
        <v>4.181368726229354</v>
      </c>
      <c r="AS528" s="79">
        <f t="shared" si="637"/>
        <v>4.181368726229354</v>
      </c>
      <c r="AT528">
        <f t="shared" si="658"/>
        <v>5</v>
      </c>
      <c r="AY528" s="50" t="s">
        <v>1076</v>
      </c>
      <c r="AZ528" s="51">
        <v>19</v>
      </c>
      <c r="BA528" s="51">
        <v>15</v>
      </c>
      <c r="BB528">
        <f t="shared" si="659"/>
        <v>10.289933353867973</v>
      </c>
      <c r="BC528">
        <f t="shared" si="660"/>
        <v>7.2581371949197662</v>
      </c>
      <c r="BD528">
        <f t="shared" si="661"/>
        <v>19.072082505842641</v>
      </c>
      <c r="BE528">
        <f t="shared" si="662"/>
        <v>18.34242198928181</v>
      </c>
      <c r="BF528">
        <f t="shared" si="663"/>
        <v>3.304155062435421</v>
      </c>
      <c r="BG528" s="79">
        <f t="shared" si="638"/>
        <v>3.304155062435421</v>
      </c>
      <c r="BH528">
        <f t="shared" si="639"/>
        <v>5</v>
      </c>
      <c r="BM528" s="50" t="s">
        <v>1076</v>
      </c>
      <c r="BN528" s="51">
        <v>19</v>
      </c>
      <c r="BO528" s="51">
        <v>15</v>
      </c>
      <c r="BP528">
        <f t="shared" si="664"/>
        <v>9.2633023717465548</v>
      </c>
      <c r="BQ528">
        <f t="shared" si="665"/>
        <v>8.7229225378869781</v>
      </c>
      <c r="BR528">
        <f t="shared" si="666"/>
        <v>19.025338752410992</v>
      </c>
      <c r="BS528">
        <f t="shared" si="667"/>
        <v>17.344163283364235</v>
      </c>
      <c r="BT528">
        <f t="shared" si="668"/>
        <v>7.2697623434185434</v>
      </c>
      <c r="BU528" s="79">
        <f t="shared" si="640"/>
        <v>7.2697623434185434</v>
      </c>
      <c r="BV528">
        <f t="shared" si="641"/>
        <v>5</v>
      </c>
      <c r="CA528" s="50" t="s">
        <v>1076</v>
      </c>
      <c r="CB528" s="51">
        <v>19</v>
      </c>
      <c r="CC528" s="51">
        <v>15</v>
      </c>
      <c r="CD528">
        <f t="shared" si="669"/>
        <v>9.0316801715020372</v>
      </c>
      <c r="CE528">
        <f t="shared" si="670"/>
        <v>9.335846175839329</v>
      </c>
      <c r="CF528">
        <f t="shared" si="671"/>
        <v>19.191358236859394</v>
      </c>
      <c r="CG528">
        <f t="shared" si="672"/>
        <v>17.344163283364235</v>
      </c>
      <c r="CH528">
        <f t="shared" si="673"/>
        <v>10.808062715801173</v>
      </c>
      <c r="CI528" s="79">
        <f t="shared" si="642"/>
        <v>9.0316801715020372</v>
      </c>
      <c r="CJ528">
        <f t="shared" si="699"/>
        <v>1</v>
      </c>
      <c r="CO528" s="50" t="s">
        <v>1076</v>
      </c>
      <c r="CP528" s="51">
        <v>19</v>
      </c>
      <c r="CQ528" s="51">
        <v>15</v>
      </c>
      <c r="CR528">
        <f t="shared" si="674"/>
        <v>8.1050541422288855</v>
      </c>
      <c r="CS528">
        <f t="shared" si="675"/>
        <v>9.2336680143916805</v>
      </c>
      <c r="CT528">
        <f t="shared" si="676"/>
        <v>15.677445455729988</v>
      </c>
      <c r="CU528">
        <f t="shared" si="677"/>
        <v>17.344163283364235</v>
      </c>
      <c r="CV528">
        <f t="shared" si="678"/>
        <v>13.963758416064415</v>
      </c>
      <c r="CW528" s="79">
        <f t="shared" si="643"/>
        <v>8.1050541422288855</v>
      </c>
      <c r="CX528">
        <f t="shared" si="700"/>
        <v>1</v>
      </c>
      <c r="DC528" s="50" t="s">
        <v>1076</v>
      </c>
      <c r="DD528" s="51">
        <v>19</v>
      </c>
      <c r="DE528" s="51">
        <v>15</v>
      </c>
      <c r="DF528">
        <f t="shared" si="679"/>
        <v>7.5676819309611973</v>
      </c>
      <c r="DG528">
        <f t="shared" si="680"/>
        <v>9.2759257723039283</v>
      </c>
      <c r="DH528">
        <f t="shared" si="681"/>
        <v>19.600083298325703</v>
      </c>
      <c r="DI528">
        <f t="shared" si="682"/>
        <v>18.818316219495642</v>
      </c>
      <c r="DJ528">
        <f t="shared" si="683"/>
        <v>14.011452962086059</v>
      </c>
      <c r="DK528" s="79">
        <f t="shared" si="644"/>
        <v>7.5676819309611973</v>
      </c>
      <c r="DL528">
        <f t="shared" si="701"/>
        <v>1</v>
      </c>
      <c r="DQ528" s="50" t="s">
        <v>1076</v>
      </c>
      <c r="DR528" s="51">
        <v>19</v>
      </c>
      <c r="DS528" s="51">
        <v>15</v>
      </c>
      <c r="DT528">
        <f t="shared" si="684"/>
        <v>7.0487394398833976</v>
      </c>
      <c r="DU528">
        <f t="shared" si="685"/>
        <v>9.2168158909453854</v>
      </c>
      <c r="DV528">
        <f t="shared" si="686"/>
        <v>18.925860842133215</v>
      </c>
      <c r="DW528">
        <f t="shared" si="687"/>
        <v>18.749330127522835</v>
      </c>
      <c r="DX528">
        <f t="shared" si="688"/>
        <v>14.071841811184605</v>
      </c>
      <c r="DY528" s="79">
        <f t="shared" si="645"/>
        <v>7.0487394398833976</v>
      </c>
      <c r="DZ528">
        <f t="shared" si="702"/>
        <v>1</v>
      </c>
      <c r="EE528" s="50" t="s">
        <v>1076</v>
      </c>
      <c r="EF528" s="51">
        <v>19</v>
      </c>
      <c r="EG528" s="51">
        <v>15</v>
      </c>
      <c r="EH528">
        <f t="shared" si="689"/>
        <v>7.2560634231098771</v>
      </c>
      <c r="EI528">
        <f t="shared" si="690"/>
        <v>9.1983138713460146</v>
      </c>
      <c r="EJ528">
        <f t="shared" si="691"/>
        <v>18.925860842133215</v>
      </c>
      <c r="EK528">
        <f t="shared" si="692"/>
        <v>18.749330127522835</v>
      </c>
      <c r="EL528">
        <f t="shared" si="693"/>
        <v>14.262231326866953</v>
      </c>
      <c r="EM528" s="79">
        <f t="shared" si="646"/>
        <v>7.2560634231098771</v>
      </c>
      <c r="EN528">
        <f t="shared" si="703"/>
        <v>1</v>
      </c>
      <c r="ES528" s="50" t="s">
        <v>1076</v>
      </c>
      <c r="ET528" s="51">
        <v>19</v>
      </c>
      <c r="EU528" s="51">
        <v>15</v>
      </c>
      <c r="EV528">
        <f t="shared" si="694"/>
        <v>7.1973253082124744</v>
      </c>
      <c r="EW528">
        <f t="shared" si="695"/>
        <v>9.3698871119447347</v>
      </c>
      <c r="EX528">
        <f t="shared" si="696"/>
        <v>18.925860842133215</v>
      </c>
      <c r="EY528">
        <f t="shared" si="697"/>
        <v>18.749330127522835</v>
      </c>
      <c r="EZ528">
        <f t="shared" si="698"/>
        <v>14.262231326866953</v>
      </c>
      <c r="FA528" s="79">
        <f t="shared" si="647"/>
        <v>7.1973253082124744</v>
      </c>
      <c r="FB528">
        <f t="shared" si="704"/>
        <v>1</v>
      </c>
    </row>
    <row r="529" spans="1:158">
      <c r="A529" s="50" t="s">
        <v>1062</v>
      </c>
      <c r="B529" s="51">
        <v>12</v>
      </c>
      <c r="C529" s="51">
        <v>13</v>
      </c>
      <c r="H529" s="1">
        <v>528</v>
      </c>
      <c r="I529" s="50" t="s">
        <v>236</v>
      </c>
      <c r="J529" s="51">
        <v>19</v>
      </c>
      <c r="K529" s="51">
        <v>8</v>
      </c>
      <c r="L529">
        <f t="shared" si="629"/>
        <v>16.763054614240211</v>
      </c>
      <c r="M529">
        <f t="shared" si="630"/>
        <v>3</v>
      </c>
      <c r="N529">
        <f t="shared" si="631"/>
        <v>23.345235059857504</v>
      </c>
      <c r="O529">
        <f t="shared" si="632"/>
        <v>24.083189157584592</v>
      </c>
      <c r="P529">
        <f t="shared" si="633"/>
        <v>10.816653826391969</v>
      </c>
      <c r="Q529" s="79">
        <f t="shared" si="634"/>
        <v>3</v>
      </c>
      <c r="R529">
        <f t="shared" si="635"/>
        <v>2</v>
      </c>
      <c r="W529" s="50" t="s">
        <v>1081</v>
      </c>
      <c r="X529" s="51">
        <v>19</v>
      </c>
      <c r="Y529" s="51">
        <v>8</v>
      </c>
      <c r="Z529">
        <f t="shared" si="648"/>
        <v>16.165163160327211</v>
      </c>
      <c r="AA529">
        <f t="shared" si="649"/>
        <v>2.7603209585630175</v>
      </c>
      <c r="AB529">
        <f t="shared" si="650"/>
        <v>23.274791530266899</v>
      </c>
      <c r="AC529">
        <f t="shared" si="651"/>
        <v>22.5</v>
      </c>
      <c r="AD529">
        <f t="shared" si="652"/>
        <v>9.8055558465710408</v>
      </c>
      <c r="AE529" s="79">
        <f t="shared" si="636"/>
        <v>2.7603209585630175</v>
      </c>
      <c r="AF529">
        <v>2</v>
      </c>
      <c r="AK529" s="50" t="s">
        <v>1081</v>
      </c>
      <c r="AL529" s="51">
        <v>19</v>
      </c>
      <c r="AM529" s="51">
        <v>8</v>
      </c>
      <c r="AN529">
        <f t="shared" si="653"/>
        <v>11.558577953458956</v>
      </c>
      <c r="AO529">
        <f t="shared" si="654"/>
        <v>2.3001863967669749</v>
      </c>
      <c r="AP529">
        <f t="shared" si="655"/>
        <v>23.595626719324809</v>
      </c>
      <c r="AQ529">
        <f t="shared" si="656"/>
        <v>21.666666666400001</v>
      </c>
      <c r="AR529">
        <f t="shared" si="657"/>
        <v>10.390885960527568</v>
      </c>
      <c r="AS529" s="79">
        <f t="shared" si="637"/>
        <v>2.3001863967669749</v>
      </c>
      <c r="AT529">
        <v>2</v>
      </c>
      <c r="AY529" s="50" t="s">
        <v>1081</v>
      </c>
      <c r="AZ529" s="51">
        <v>19</v>
      </c>
      <c r="BA529" s="51">
        <v>8</v>
      </c>
      <c r="BB529">
        <f t="shared" si="659"/>
        <v>5.6118533408353253</v>
      </c>
      <c r="BC529">
        <f t="shared" si="660"/>
        <v>1.5855247958571235</v>
      </c>
      <c r="BD529">
        <f t="shared" si="661"/>
        <v>23.729257562546472</v>
      </c>
      <c r="BE529">
        <f t="shared" si="662"/>
        <v>21.666666666400001</v>
      </c>
      <c r="BF529">
        <f t="shared" si="663"/>
        <v>10.044553273123579</v>
      </c>
      <c r="BG529" s="79">
        <f t="shared" si="638"/>
        <v>1.5855247958571235</v>
      </c>
      <c r="BH529">
        <f t="shared" si="639"/>
        <v>2</v>
      </c>
      <c r="BM529" s="50" t="s">
        <v>1081</v>
      </c>
      <c r="BN529" s="51">
        <v>19</v>
      </c>
      <c r="BO529" s="51">
        <v>8</v>
      </c>
      <c r="BP529">
        <f t="shared" si="664"/>
        <v>7.5942641841330047</v>
      </c>
      <c r="BQ529">
        <f t="shared" si="665"/>
        <v>2.7596545772934342</v>
      </c>
      <c r="BR529">
        <f t="shared" si="666"/>
        <v>23.666159597703878</v>
      </c>
      <c r="BS529">
        <f t="shared" si="667"/>
        <v>19.759048560090136</v>
      </c>
      <c r="BT529">
        <f t="shared" si="668"/>
        <v>14.239821679704642</v>
      </c>
      <c r="BU529" s="79">
        <f t="shared" si="640"/>
        <v>2.7596545772934342</v>
      </c>
      <c r="BV529">
        <f t="shared" si="641"/>
        <v>2</v>
      </c>
      <c r="CA529" s="50" t="s">
        <v>1081</v>
      </c>
      <c r="CB529" s="51">
        <v>19</v>
      </c>
      <c r="CC529" s="51">
        <v>8</v>
      </c>
      <c r="CD529">
        <f t="shared" si="669"/>
        <v>8.9938774030060618</v>
      </c>
      <c r="CE529">
        <f t="shared" si="670"/>
        <v>2.5760456597144819</v>
      </c>
      <c r="CF529">
        <f t="shared" si="671"/>
        <v>23.794091823716887</v>
      </c>
      <c r="CG529">
        <f t="shared" si="672"/>
        <v>19.759048560090136</v>
      </c>
      <c r="CH529">
        <f t="shared" si="673"/>
        <v>17.420702806967675</v>
      </c>
      <c r="CI529" s="79">
        <f t="shared" si="642"/>
        <v>2.5760456597144819</v>
      </c>
      <c r="CJ529">
        <f t="shared" si="699"/>
        <v>2</v>
      </c>
      <c r="CO529" s="50" t="s">
        <v>1081</v>
      </c>
      <c r="CP529" s="51">
        <v>19</v>
      </c>
      <c r="CQ529" s="51">
        <v>8</v>
      </c>
      <c r="CR529">
        <f t="shared" si="674"/>
        <v>8.6771362296820946</v>
      </c>
      <c r="CS529">
        <f t="shared" si="675"/>
        <v>2.2606691487256594</v>
      </c>
      <c r="CT529">
        <f t="shared" si="676"/>
        <v>16.930587586300391</v>
      </c>
      <c r="CU529">
        <f t="shared" si="677"/>
        <v>19.759048560090136</v>
      </c>
      <c r="CV529">
        <f t="shared" si="678"/>
        <v>20.184328324276979</v>
      </c>
      <c r="CW529" s="79">
        <f t="shared" si="643"/>
        <v>2.2606691487256594</v>
      </c>
      <c r="CX529">
        <f t="shared" si="700"/>
        <v>2</v>
      </c>
      <c r="DC529" s="50" t="s">
        <v>1081</v>
      </c>
      <c r="DD529" s="51">
        <v>19</v>
      </c>
      <c r="DE529" s="51">
        <v>8</v>
      </c>
      <c r="DF529">
        <f t="shared" si="679"/>
        <v>8.5859402215596976</v>
      </c>
      <c r="DG529">
        <f t="shared" si="680"/>
        <v>2.3308230398921745</v>
      </c>
      <c r="DH529">
        <f t="shared" si="681"/>
        <v>17.122011134831858</v>
      </c>
      <c r="DI529">
        <f t="shared" si="682"/>
        <v>23.336073454138184</v>
      </c>
      <c r="DJ529">
        <f t="shared" si="683"/>
        <v>20.249686073338278</v>
      </c>
      <c r="DK529" s="79">
        <f t="shared" si="644"/>
        <v>2.3308230398921745</v>
      </c>
      <c r="DL529">
        <f t="shared" si="701"/>
        <v>2</v>
      </c>
      <c r="DQ529" s="50" t="s">
        <v>1081</v>
      </c>
      <c r="DR529" s="51">
        <v>19</v>
      </c>
      <c r="DS529" s="51">
        <v>8</v>
      </c>
      <c r="DT529">
        <f t="shared" si="684"/>
        <v>8.7260210480704057</v>
      </c>
      <c r="DU529">
        <f t="shared" si="685"/>
        <v>2.2412365996439085</v>
      </c>
      <c r="DV529">
        <f t="shared" si="686"/>
        <v>16.140679723970468</v>
      </c>
      <c r="DW529">
        <f t="shared" si="687"/>
        <v>23.289365020773655</v>
      </c>
      <c r="DX529">
        <f t="shared" si="688"/>
        <v>20.287502795539012</v>
      </c>
      <c r="DY529" s="79">
        <f t="shared" si="645"/>
        <v>2.2412365996439085</v>
      </c>
      <c r="DZ529">
        <f t="shared" si="702"/>
        <v>2</v>
      </c>
      <c r="EE529" s="50" t="s">
        <v>1081</v>
      </c>
      <c r="EF529" s="51">
        <v>19</v>
      </c>
      <c r="EG529" s="51">
        <v>8</v>
      </c>
      <c r="EH529">
        <f t="shared" si="689"/>
        <v>8.6418030167432658</v>
      </c>
      <c r="EI529">
        <f t="shared" si="690"/>
        <v>2.2158932509930369</v>
      </c>
      <c r="EJ529">
        <f t="shared" si="691"/>
        <v>16.140679723970468</v>
      </c>
      <c r="EK529">
        <f t="shared" si="692"/>
        <v>23.289365020773655</v>
      </c>
      <c r="EL529">
        <f t="shared" si="693"/>
        <v>20.464502381955565</v>
      </c>
      <c r="EM529" s="79">
        <f t="shared" si="646"/>
        <v>2.2158932509930369</v>
      </c>
      <c r="EN529">
        <f t="shared" si="703"/>
        <v>2</v>
      </c>
      <c r="ES529" s="50" t="s">
        <v>1081</v>
      </c>
      <c r="ET529" s="51">
        <v>19</v>
      </c>
      <c r="EU529" s="51">
        <v>8</v>
      </c>
      <c r="EV529">
        <f t="shared" si="694"/>
        <v>8.4807328959374608</v>
      </c>
      <c r="EW529">
        <f t="shared" si="695"/>
        <v>2.4151105917924438</v>
      </c>
      <c r="EX529">
        <f t="shared" si="696"/>
        <v>16.140679723970468</v>
      </c>
      <c r="EY529">
        <f t="shared" si="697"/>
        <v>23.289365020773655</v>
      </c>
      <c r="EZ529">
        <f t="shared" si="698"/>
        <v>20.464502381955565</v>
      </c>
      <c r="FA529" s="79">
        <f t="shared" si="647"/>
        <v>2.4151105917924438</v>
      </c>
      <c r="FB529">
        <f t="shared" si="704"/>
        <v>2</v>
      </c>
    </row>
    <row r="530" spans="1:158">
      <c r="A530" s="50" t="s">
        <v>1064</v>
      </c>
      <c r="B530" s="51">
        <v>28</v>
      </c>
      <c r="C530" s="51">
        <v>24</v>
      </c>
      <c r="H530" s="1">
        <v>529</v>
      </c>
      <c r="I530" s="50" t="s">
        <v>422</v>
      </c>
      <c r="J530" s="53">
        <v>27</v>
      </c>
      <c r="K530" s="53">
        <v>4</v>
      </c>
      <c r="L530">
        <f t="shared" si="629"/>
        <v>24.020824298928627</v>
      </c>
      <c r="M530">
        <f t="shared" si="630"/>
        <v>8.0622577482985491</v>
      </c>
      <c r="N530">
        <f t="shared" si="631"/>
        <v>32.015621187164243</v>
      </c>
      <c r="O530">
        <f t="shared" si="632"/>
        <v>32.802438933713454</v>
      </c>
      <c r="P530">
        <f t="shared" si="633"/>
        <v>19.723082923316021</v>
      </c>
      <c r="Q530" s="79">
        <f t="shared" si="634"/>
        <v>8.0622577482985491</v>
      </c>
      <c r="R530">
        <f t="shared" si="635"/>
        <v>2</v>
      </c>
      <c r="W530" s="50" t="s">
        <v>1083</v>
      </c>
      <c r="X530" s="51">
        <v>19</v>
      </c>
      <c r="Y530" s="51">
        <v>8</v>
      </c>
      <c r="Z530">
        <f t="shared" si="648"/>
        <v>16.165163160327211</v>
      </c>
      <c r="AA530">
        <f t="shared" si="649"/>
        <v>2.7603209585630175</v>
      </c>
      <c r="AB530">
        <f t="shared" si="650"/>
        <v>23.274791530266899</v>
      </c>
      <c r="AC530">
        <f t="shared" si="651"/>
        <v>22.5</v>
      </c>
      <c r="AD530">
        <f t="shared" si="652"/>
        <v>9.8055558465710408</v>
      </c>
      <c r="AE530" s="79">
        <f t="shared" si="636"/>
        <v>2.7603209585630175</v>
      </c>
      <c r="AF530">
        <v>2</v>
      </c>
      <c r="AK530" s="50" t="s">
        <v>1083</v>
      </c>
      <c r="AL530" s="51">
        <v>19</v>
      </c>
      <c r="AM530" s="51">
        <v>8</v>
      </c>
      <c r="AN530">
        <f t="shared" si="653"/>
        <v>11.558577953458956</v>
      </c>
      <c r="AO530">
        <f t="shared" si="654"/>
        <v>2.3001863967669749</v>
      </c>
      <c r="AP530">
        <f t="shared" si="655"/>
        <v>23.595626719324809</v>
      </c>
      <c r="AQ530">
        <f t="shared" si="656"/>
        <v>21.666666666400001</v>
      </c>
      <c r="AR530">
        <f t="shared" si="657"/>
        <v>10.390885960527568</v>
      </c>
      <c r="AS530" s="79">
        <f t="shared" si="637"/>
        <v>2.3001863967669749</v>
      </c>
      <c r="AT530">
        <v>2</v>
      </c>
      <c r="AY530" s="50" t="s">
        <v>1083</v>
      </c>
      <c r="AZ530" s="51">
        <v>19</v>
      </c>
      <c r="BA530" s="51">
        <v>8</v>
      </c>
      <c r="BB530">
        <f t="shared" si="659"/>
        <v>5.6118533408353253</v>
      </c>
      <c r="BC530">
        <f t="shared" si="660"/>
        <v>1.5855247958571235</v>
      </c>
      <c r="BD530">
        <f t="shared" si="661"/>
        <v>23.729257562546472</v>
      </c>
      <c r="BE530">
        <f t="shared" si="662"/>
        <v>21.666666666400001</v>
      </c>
      <c r="BF530">
        <f t="shared" si="663"/>
        <v>10.044553273123579</v>
      </c>
      <c r="BG530" s="79">
        <f t="shared" si="638"/>
        <v>1.5855247958571235</v>
      </c>
      <c r="BH530">
        <f t="shared" si="639"/>
        <v>2</v>
      </c>
      <c r="BM530" s="50" t="s">
        <v>1083</v>
      </c>
      <c r="BN530" s="51">
        <v>19</v>
      </c>
      <c r="BO530" s="51">
        <v>8</v>
      </c>
      <c r="BP530">
        <f t="shared" si="664"/>
        <v>7.5942641841330047</v>
      </c>
      <c r="BQ530">
        <f t="shared" si="665"/>
        <v>2.7596545772934342</v>
      </c>
      <c r="BR530">
        <f t="shared" si="666"/>
        <v>23.666159597703878</v>
      </c>
      <c r="BS530">
        <f t="shared" si="667"/>
        <v>19.759048560090136</v>
      </c>
      <c r="BT530">
        <f t="shared" si="668"/>
        <v>14.239821679704642</v>
      </c>
      <c r="BU530" s="79">
        <f t="shared" si="640"/>
        <v>2.7596545772934342</v>
      </c>
      <c r="BV530">
        <f t="shared" si="641"/>
        <v>2</v>
      </c>
      <c r="CA530" s="50" t="s">
        <v>1083</v>
      </c>
      <c r="CB530" s="51">
        <v>19</v>
      </c>
      <c r="CC530" s="51">
        <v>8</v>
      </c>
      <c r="CD530">
        <f t="shared" si="669"/>
        <v>8.9938774030060618</v>
      </c>
      <c r="CE530">
        <f t="shared" si="670"/>
        <v>2.5760456597144819</v>
      </c>
      <c r="CF530">
        <f t="shared" si="671"/>
        <v>23.794091823716887</v>
      </c>
      <c r="CG530">
        <f t="shared" si="672"/>
        <v>19.759048560090136</v>
      </c>
      <c r="CH530">
        <f t="shared" si="673"/>
        <v>17.420702806967675</v>
      </c>
      <c r="CI530" s="79">
        <f t="shared" si="642"/>
        <v>2.5760456597144819</v>
      </c>
      <c r="CJ530">
        <f t="shared" si="699"/>
        <v>2</v>
      </c>
      <c r="CO530" s="50" t="s">
        <v>1083</v>
      </c>
      <c r="CP530" s="51">
        <v>19</v>
      </c>
      <c r="CQ530" s="51">
        <v>8</v>
      </c>
      <c r="CR530">
        <f t="shared" si="674"/>
        <v>8.6771362296820946</v>
      </c>
      <c r="CS530">
        <f t="shared" si="675"/>
        <v>2.2606691487256594</v>
      </c>
      <c r="CT530">
        <f t="shared" si="676"/>
        <v>16.930587586300391</v>
      </c>
      <c r="CU530">
        <f t="shared" si="677"/>
        <v>19.759048560090136</v>
      </c>
      <c r="CV530">
        <f t="shared" si="678"/>
        <v>20.184328324276979</v>
      </c>
      <c r="CW530" s="79">
        <f t="shared" si="643"/>
        <v>2.2606691487256594</v>
      </c>
      <c r="CX530">
        <f t="shared" si="700"/>
        <v>2</v>
      </c>
      <c r="DC530" s="50" t="s">
        <v>1083</v>
      </c>
      <c r="DD530" s="51">
        <v>19</v>
      </c>
      <c r="DE530" s="51">
        <v>8</v>
      </c>
      <c r="DF530">
        <f t="shared" si="679"/>
        <v>8.5859402215596976</v>
      </c>
      <c r="DG530">
        <f t="shared" si="680"/>
        <v>2.3308230398921745</v>
      </c>
      <c r="DH530">
        <f t="shared" si="681"/>
        <v>17.122011134831858</v>
      </c>
      <c r="DI530">
        <f t="shared" si="682"/>
        <v>23.336073454138184</v>
      </c>
      <c r="DJ530">
        <f t="shared" si="683"/>
        <v>20.249686073338278</v>
      </c>
      <c r="DK530" s="79">
        <f t="shared" si="644"/>
        <v>2.3308230398921745</v>
      </c>
      <c r="DL530">
        <f t="shared" si="701"/>
        <v>2</v>
      </c>
      <c r="DQ530" s="50" t="s">
        <v>1083</v>
      </c>
      <c r="DR530" s="51">
        <v>19</v>
      </c>
      <c r="DS530" s="51">
        <v>8</v>
      </c>
      <c r="DT530">
        <f t="shared" si="684"/>
        <v>8.7260210480704057</v>
      </c>
      <c r="DU530">
        <f t="shared" si="685"/>
        <v>2.2412365996439085</v>
      </c>
      <c r="DV530">
        <f t="shared" si="686"/>
        <v>16.140679723970468</v>
      </c>
      <c r="DW530">
        <f t="shared" si="687"/>
        <v>23.289365020773655</v>
      </c>
      <c r="DX530">
        <f t="shared" si="688"/>
        <v>20.287502795539012</v>
      </c>
      <c r="DY530" s="79">
        <f t="shared" si="645"/>
        <v>2.2412365996439085</v>
      </c>
      <c r="DZ530">
        <f t="shared" si="702"/>
        <v>2</v>
      </c>
      <c r="EE530" s="50" t="s">
        <v>1083</v>
      </c>
      <c r="EF530" s="51">
        <v>19</v>
      </c>
      <c r="EG530" s="51">
        <v>8</v>
      </c>
      <c r="EH530">
        <f t="shared" si="689"/>
        <v>8.6418030167432658</v>
      </c>
      <c r="EI530">
        <f t="shared" si="690"/>
        <v>2.2158932509930369</v>
      </c>
      <c r="EJ530">
        <f t="shared" si="691"/>
        <v>16.140679723970468</v>
      </c>
      <c r="EK530">
        <f t="shared" si="692"/>
        <v>23.289365020773655</v>
      </c>
      <c r="EL530">
        <f t="shared" si="693"/>
        <v>20.464502381955565</v>
      </c>
      <c r="EM530" s="79">
        <f t="shared" si="646"/>
        <v>2.2158932509930369</v>
      </c>
      <c r="EN530">
        <f t="shared" si="703"/>
        <v>2</v>
      </c>
      <c r="ES530" s="50" t="s">
        <v>1083</v>
      </c>
      <c r="ET530" s="51">
        <v>19</v>
      </c>
      <c r="EU530" s="51">
        <v>8</v>
      </c>
      <c r="EV530">
        <f t="shared" si="694"/>
        <v>8.4807328959374608</v>
      </c>
      <c r="EW530">
        <f t="shared" si="695"/>
        <v>2.4151105917924438</v>
      </c>
      <c r="EX530">
        <f t="shared" si="696"/>
        <v>16.140679723970468</v>
      </c>
      <c r="EY530">
        <f t="shared" si="697"/>
        <v>23.289365020773655</v>
      </c>
      <c r="EZ530">
        <f t="shared" si="698"/>
        <v>20.464502381955565</v>
      </c>
      <c r="FA530" s="79">
        <f t="shared" si="647"/>
        <v>2.4151105917924438</v>
      </c>
      <c r="FB530">
        <f t="shared" si="704"/>
        <v>2</v>
      </c>
    </row>
    <row r="531" spans="1:158">
      <c r="A531" s="50" t="s">
        <v>1066</v>
      </c>
      <c r="B531" s="51">
        <v>2</v>
      </c>
      <c r="C531" s="51">
        <v>24</v>
      </c>
      <c r="H531" s="1">
        <v>530</v>
      </c>
      <c r="I531" s="50" t="s">
        <v>244</v>
      </c>
      <c r="J531" s="51">
        <v>10</v>
      </c>
      <c r="K531" s="51">
        <v>14</v>
      </c>
      <c r="L531">
        <f t="shared" si="629"/>
        <v>13.038404810405298</v>
      </c>
      <c r="M531">
        <f t="shared" si="630"/>
        <v>12.727922061357855</v>
      </c>
      <c r="N531">
        <f t="shared" si="631"/>
        <v>12.806248474865697</v>
      </c>
      <c r="O531">
        <f t="shared" si="632"/>
        <v>13.45362404707371</v>
      </c>
      <c r="P531">
        <f t="shared" si="633"/>
        <v>0</v>
      </c>
      <c r="Q531" s="79">
        <f t="shared" si="634"/>
        <v>0</v>
      </c>
      <c r="R531">
        <f t="shared" si="635"/>
        <v>5</v>
      </c>
      <c r="W531" s="50" t="s">
        <v>1085</v>
      </c>
      <c r="X531" s="51">
        <v>16</v>
      </c>
      <c r="Y531" s="51">
        <v>2</v>
      </c>
      <c r="Z531">
        <f t="shared" si="648"/>
        <v>12.880702620587124</v>
      </c>
      <c r="AA531">
        <f t="shared" si="649"/>
        <v>7.8384305445849467</v>
      </c>
      <c r="AB531">
        <f t="shared" si="650"/>
        <v>26.631410960806861</v>
      </c>
      <c r="AC531">
        <f t="shared" si="651"/>
        <v>24.601829200285088</v>
      </c>
      <c r="AD531">
        <f t="shared" si="652"/>
        <v>15.113509064061011</v>
      </c>
      <c r="AE531" s="79">
        <f t="shared" si="636"/>
        <v>7.8384305445849467</v>
      </c>
      <c r="AF531">
        <f t="shared" si="627"/>
        <v>2</v>
      </c>
      <c r="AK531" s="50" t="s">
        <v>1085</v>
      </c>
      <c r="AL531" s="51">
        <v>16</v>
      </c>
      <c r="AM531" s="51">
        <v>2</v>
      </c>
      <c r="AN531">
        <f t="shared" si="653"/>
        <v>9.0884940615146697</v>
      </c>
      <c r="AO531">
        <f t="shared" si="654"/>
        <v>6.836602470516465</v>
      </c>
      <c r="AP531">
        <f t="shared" si="655"/>
        <v>26.932133357565917</v>
      </c>
      <c r="AQ531">
        <f t="shared" si="656"/>
        <v>23.800093370297709</v>
      </c>
      <c r="AR531">
        <f t="shared" si="657"/>
        <v>15.963411634255658</v>
      </c>
      <c r="AS531" s="79">
        <f t="shared" si="637"/>
        <v>6.836602470516465</v>
      </c>
      <c r="AT531">
        <f t="shared" si="658"/>
        <v>2</v>
      </c>
      <c r="AY531" s="50" t="s">
        <v>1085</v>
      </c>
      <c r="AZ531" s="51">
        <v>16</v>
      </c>
      <c r="BA531" s="51">
        <v>2</v>
      </c>
      <c r="BB531">
        <f t="shared" si="659"/>
        <v>4.7818175723300653</v>
      </c>
      <c r="BC531">
        <f t="shared" si="660"/>
        <v>7.4842427046614253</v>
      </c>
      <c r="BD531">
        <f t="shared" si="661"/>
        <v>26.951129452727375</v>
      </c>
      <c r="BE531">
        <f t="shared" si="662"/>
        <v>23.800093370297709</v>
      </c>
      <c r="BF531">
        <f t="shared" si="663"/>
        <v>15.994217758822018</v>
      </c>
      <c r="BG531" s="79">
        <f t="shared" si="638"/>
        <v>4.7818175723300653</v>
      </c>
      <c r="BH531">
        <f t="shared" si="639"/>
        <v>1</v>
      </c>
      <c r="BM531" s="50" t="s">
        <v>1085</v>
      </c>
      <c r="BN531" s="51">
        <v>16</v>
      </c>
      <c r="BO531" s="51">
        <v>2</v>
      </c>
      <c r="BP531">
        <f t="shared" si="664"/>
        <v>8.7107251134681842</v>
      </c>
      <c r="BQ531">
        <f t="shared" si="665"/>
        <v>7.0869398161672441</v>
      </c>
      <c r="BR531">
        <f t="shared" si="666"/>
        <v>26.876068632149149</v>
      </c>
      <c r="BS531">
        <f t="shared" si="667"/>
        <v>21.251352898109804</v>
      </c>
      <c r="BT531">
        <f t="shared" si="668"/>
        <v>20.589205390927216</v>
      </c>
      <c r="BU531" s="79">
        <f t="shared" si="640"/>
        <v>7.0869398161672441</v>
      </c>
      <c r="BV531">
        <v>2</v>
      </c>
      <c r="CA531" s="50" t="s">
        <v>1085</v>
      </c>
      <c r="CB531" s="51">
        <v>16</v>
      </c>
      <c r="CC531" s="51">
        <v>2</v>
      </c>
      <c r="CD531">
        <f t="shared" si="669"/>
        <v>10.838537794384585</v>
      </c>
      <c r="CE531">
        <f t="shared" si="670"/>
        <v>5.6680311658400226</v>
      </c>
      <c r="CF531">
        <f t="shared" si="671"/>
        <v>26.960766748582483</v>
      </c>
      <c r="CG531">
        <f t="shared" si="672"/>
        <v>21.251352898109804</v>
      </c>
      <c r="CH531">
        <f t="shared" si="673"/>
        <v>24.029022654879068</v>
      </c>
      <c r="CI531" s="79">
        <f t="shared" si="642"/>
        <v>5.6680311658400226</v>
      </c>
      <c r="CJ531">
        <f t="shared" si="699"/>
        <v>2</v>
      </c>
      <c r="CO531" s="50" t="s">
        <v>1085</v>
      </c>
      <c r="CP531" s="51">
        <v>16</v>
      </c>
      <c r="CQ531" s="51">
        <v>2</v>
      </c>
      <c r="CR531">
        <f t="shared" si="674"/>
        <v>11.176636304741315</v>
      </c>
      <c r="CS531">
        <f t="shared" si="675"/>
        <v>5.0804158294375856</v>
      </c>
      <c r="CT531">
        <f t="shared" si="676"/>
        <v>17.738934466742609</v>
      </c>
      <c r="CU531">
        <f t="shared" si="677"/>
        <v>21.251352898109804</v>
      </c>
      <c r="CV531">
        <f t="shared" si="678"/>
        <v>26.878675278037974</v>
      </c>
      <c r="CW531" s="79">
        <f t="shared" si="643"/>
        <v>5.0804158294375856</v>
      </c>
      <c r="CX531">
        <f t="shared" si="700"/>
        <v>2</v>
      </c>
      <c r="DC531" s="50" t="s">
        <v>1085</v>
      </c>
      <c r="DD531" s="51">
        <v>16</v>
      </c>
      <c r="DE531" s="51">
        <v>2</v>
      </c>
      <c r="DF531">
        <f t="shared" si="679"/>
        <v>11.472020675896491</v>
      </c>
      <c r="DG531">
        <f t="shared" si="680"/>
        <v>5.1778465140724474</v>
      </c>
      <c r="DH531">
        <f t="shared" si="681"/>
        <v>14.178166600774096</v>
      </c>
      <c r="DI531">
        <f t="shared" si="682"/>
        <v>26.4490397870496</v>
      </c>
      <c r="DJ531">
        <f t="shared" si="683"/>
        <v>26.942362694996707</v>
      </c>
      <c r="DK531" s="79">
        <f t="shared" si="644"/>
        <v>5.1778465140724474</v>
      </c>
      <c r="DL531">
        <f t="shared" si="701"/>
        <v>2</v>
      </c>
      <c r="DQ531" s="50" t="s">
        <v>1085</v>
      </c>
      <c r="DR531" s="51">
        <v>16</v>
      </c>
      <c r="DS531" s="51">
        <v>2</v>
      </c>
      <c r="DT531">
        <f t="shared" si="684"/>
        <v>12.0269709624397</v>
      </c>
      <c r="DU531">
        <f t="shared" si="685"/>
        <v>4.6090650352954867</v>
      </c>
      <c r="DV531">
        <f t="shared" si="686"/>
        <v>13.009067132880489</v>
      </c>
      <c r="DW531">
        <f t="shared" si="687"/>
        <v>26.425996642829489</v>
      </c>
      <c r="DX531">
        <f t="shared" si="688"/>
        <v>26.982484463054977</v>
      </c>
      <c r="DY531" s="79">
        <f t="shared" si="645"/>
        <v>4.6090650352954867</v>
      </c>
      <c r="DZ531">
        <f t="shared" si="702"/>
        <v>2</v>
      </c>
      <c r="EE531" s="50" t="s">
        <v>1085</v>
      </c>
      <c r="EF531" s="51">
        <v>16</v>
      </c>
      <c r="EG531" s="51">
        <v>2</v>
      </c>
      <c r="EH531">
        <f t="shared" si="689"/>
        <v>11.77241904708599</v>
      </c>
      <c r="EI531">
        <f t="shared" si="690"/>
        <v>5.05099916370974</v>
      </c>
      <c r="EJ531">
        <f t="shared" si="691"/>
        <v>13.009067132880489</v>
      </c>
      <c r="EK531">
        <f t="shared" si="692"/>
        <v>26.425996642829489</v>
      </c>
      <c r="EL531">
        <f t="shared" si="693"/>
        <v>27.160981841256493</v>
      </c>
      <c r="EM531" s="79">
        <f t="shared" si="646"/>
        <v>5.05099916370974</v>
      </c>
      <c r="EN531">
        <f t="shared" si="703"/>
        <v>2</v>
      </c>
      <c r="ES531" s="50" t="s">
        <v>1085</v>
      </c>
      <c r="ET531" s="51">
        <v>16</v>
      </c>
      <c r="EU531" s="51">
        <v>2</v>
      </c>
      <c r="EV531">
        <f t="shared" si="694"/>
        <v>11.610224261065579</v>
      </c>
      <c r="EW531">
        <f t="shared" si="695"/>
        <v>5.0801026259897597</v>
      </c>
      <c r="EX531">
        <f t="shared" si="696"/>
        <v>13.009067132880489</v>
      </c>
      <c r="EY531">
        <f t="shared" si="697"/>
        <v>26.425996642829489</v>
      </c>
      <c r="EZ531">
        <f t="shared" si="698"/>
        <v>27.160981841256493</v>
      </c>
      <c r="FA531" s="79">
        <f t="shared" si="647"/>
        <v>5.0801026259897597</v>
      </c>
      <c r="FB531">
        <f t="shared" si="704"/>
        <v>2</v>
      </c>
    </row>
    <row r="532" spans="1:158">
      <c r="A532" s="50" t="s">
        <v>1068</v>
      </c>
      <c r="B532" s="51">
        <v>22</v>
      </c>
      <c r="C532" s="51">
        <v>26</v>
      </c>
      <c r="H532" s="1">
        <v>531</v>
      </c>
      <c r="I532" s="50" t="s">
        <v>867</v>
      </c>
      <c r="J532" s="51">
        <v>17</v>
      </c>
      <c r="K532" s="51">
        <v>17</v>
      </c>
      <c r="L532">
        <f t="shared" si="629"/>
        <v>19.798989873223331</v>
      </c>
      <c r="M532">
        <f t="shared" si="630"/>
        <v>12.165525060596439</v>
      </c>
      <c r="N532">
        <f t="shared" si="631"/>
        <v>16.552945357246848</v>
      </c>
      <c r="O532">
        <f t="shared" si="632"/>
        <v>17.464249196572979</v>
      </c>
      <c r="P532">
        <f t="shared" si="633"/>
        <v>7.6157731058639087</v>
      </c>
      <c r="Q532" s="79">
        <f t="shared" si="634"/>
        <v>7.6157731058639087</v>
      </c>
      <c r="R532">
        <f t="shared" si="635"/>
        <v>5</v>
      </c>
      <c r="W532" s="50" t="s">
        <v>1087</v>
      </c>
      <c r="X532" s="51">
        <v>19</v>
      </c>
      <c r="Y532" s="51">
        <v>5</v>
      </c>
      <c r="Z532">
        <f t="shared" si="648"/>
        <v>15.722992717673057</v>
      </c>
      <c r="AA532">
        <f t="shared" si="649"/>
        <v>3.5992369925141432</v>
      </c>
      <c r="AB532">
        <f t="shared" si="650"/>
        <v>25.635279082884665</v>
      </c>
      <c r="AC532">
        <f t="shared" si="651"/>
        <v>24.418230894149559</v>
      </c>
      <c r="AD532">
        <f t="shared" si="652"/>
        <v>12.639029998634285</v>
      </c>
      <c r="AE532" s="79">
        <f t="shared" si="636"/>
        <v>3.5992369925141432</v>
      </c>
      <c r="AF532">
        <v>2</v>
      </c>
      <c r="AK532" s="50" t="s">
        <v>1087</v>
      </c>
      <c r="AL532" s="51">
        <v>19</v>
      </c>
      <c r="AM532" s="51">
        <v>5</v>
      </c>
      <c r="AN532">
        <f t="shared" si="653"/>
        <v>11.338349576291401</v>
      </c>
      <c r="AO532">
        <f t="shared" si="654"/>
        <v>2.5959840754272436</v>
      </c>
      <c r="AP532">
        <f t="shared" si="655"/>
        <v>25.951449636151633</v>
      </c>
      <c r="AQ532">
        <f t="shared" si="656"/>
        <v>23.589074683693909</v>
      </c>
      <c r="AR532">
        <f t="shared" si="657"/>
        <v>13.2947550193559</v>
      </c>
      <c r="AS532" s="79">
        <f t="shared" si="637"/>
        <v>2.5959840754272436</v>
      </c>
      <c r="AT532">
        <f t="shared" si="658"/>
        <v>2</v>
      </c>
      <c r="AY532" s="50" t="s">
        <v>1087</v>
      </c>
      <c r="AZ532" s="51">
        <v>19</v>
      </c>
      <c r="BA532" s="51">
        <v>5</v>
      </c>
      <c r="BB532">
        <f t="shared" si="659"/>
        <v>5.4416488298166215</v>
      </c>
      <c r="BC532">
        <f t="shared" si="660"/>
        <v>3.3187179573259575</v>
      </c>
      <c r="BD532">
        <f t="shared" si="661"/>
        <v>26.048152255192093</v>
      </c>
      <c r="BE532">
        <f t="shared" si="662"/>
        <v>23.589074683693909</v>
      </c>
      <c r="BF532">
        <f t="shared" si="663"/>
        <v>13.017450828661408</v>
      </c>
      <c r="BG532" s="79">
        <f t="shared" si="638"/>
        <v>3.3187179573259575</v>
      </c>
      <c r="BH532">
        <f t="shared" si="639"/>
        <v>2</v>
      </c>
      <c r="BM532" s="50" t="s">
        <v>1087</v>
      </c>
      <c r="BN532" s="51">
        <v>19</v>
      </c>
      <c r="BO532" s="51">
        <v>5</v>
      </c>
      <c r="BP532">
        <f t="shared" si="664"/>
        <v>8.6956653609948287</v>
      </c>
      <c r="BQ532">
        <f t="shared" si="665"/>
        <v>2.8757309891532974</v>
      </c>
      <c r="BR532">
        <f t="shared" si="666"/>
        <v>25.980708659387862</v>
      </c>
      <c r="BS532">
        <f t="shared" si="667"/>
        <v>21.420084033448607</v>
      </c>
      <c r="BT532">
        <f t="shared" si="668"/>
        <v>17.234421044229663</v>
      </c>
      <c r="BU532" s="79">
        <f t="shared" si="640"/>
        <v>2.8757309891532974</v>
      </c>
      <c r="BV532">
        <f t="shared" si="641"/>
        <v>2</v>
      </c>
      <c r="CA532" s="50" t="s">
        <v>1087</v>
      </c>
      <c r="CB532" s="51">
        <v>19</v>
      </c>
      <c r="CC532" s="51">
        <v>5</v>
      </c>
      <c r="CD532">
        <f t="shared" si="669"/>
        <v>10.516548641084825</v>
      </c>
      <c r="CE532">
        <f t="shared" si="670"/>
        <v>1.45827887557004</v>
      </c>
      <c r="CF532">
        <f t="shared" si="671"/>
        <v>26.095055262931918</v>
      </c>
      <c r="CG532">
        <f t="shared" si="672"/>
        <v>21.420084033448607</v>
      </c>
      <c r="CH532">
        <f t="shared" si="673"/>
        <v>20.334229424020261</v>
      </c>
      <c r="CI532" s="79">
        <f t="shared" si="642"/>
        <v>1.45827887557004</v>
      </c>
      <c r="CJ532">
        <f t="shared" si="699"/>
        <v>2</v>
      </c>
      <c r="CO532" s="50" t="s">
        <v>1087</v>
      </c>
      <c r="CP532" s="51">
        <v>19</v>
      </c>
      <c r="CQ532" s="51">
        <v>5</v>
      </c>
      <c r="CR532">
        <f t="shared" si="674"/>
        <v>10.4597952966806</v>
      </c>
      <c r="CS532">
        <f t="shared" si="675"/>
        <v>0.87213817712562003</v>
      </c>
      <c r="CT532">
        <f t="shared" si="676"/>
        <v>18.279969803514142</v>
      </c>
      <c r="CU532">
        <f t="shared" si="677"/>
        <v>21.420084033448607</v>
      </c>
      <c r="CV532">
        <f t="shared" si="678"/>
        <v>22.987920591088919</v>
      </c>
      <c r="CW532" s="79">
        <f t="shared" si="643"/>
        <v>0.87213817712562003</v>
      </c>
      <c r="CX532">
        <f t="shared" si="700"/>
        <v>2</v>
      </c>
      <c r="DC532" s="50" t="s">
        <v>1087</v>
      </c>
      <c r="DD532" s="51">
        <v>19</v>
      </c>
      <c r="DE532" s="51">
        <v>5</v>
      </c>
      <c r="DF532">
        <f t="shared" si="679"/>
        <v>10.524625988993462</v>
      </c>
      <c r="DG532">
        <f t="shared" si="680"/>
        <v>0.94104528758832662</v>
      </c>
      <c r="DH532">
        <f t="shared" si="681"/>
        <v>16.857142856999999</v>
      </c>
      <c r="DI532">
        <f t="shared" si="682"/>
        <v>25.61622300295133</v>
      </c>
      <c r="DJ532">
        <f t="shared" si="683"/>
        <v>23.057491557165324</v>
      </c>
      <c r="DK532" s="79">
        <f t="shared" si="644"/>
        <v>0.94104528758832662</v>
      </c>
      <c r="DL532">
        <f t="shared" si="701"/>
        <v>2</v>
      </c>
      <c r="DQ532" s="50" t="s">
        <v>1087</v>
      </c>
      <c r="DR532" s="51">
        <v>19</v>
      </c>
      <c r="DS532" s="51">
        <v>5</v>
      </c>
      <c r="DT532">
        <f t="shared" si="684"/>
        <v>10.838952573536233</v>
      </c>
      <c r="DU532">
        <f t="shared" si="685"/>
        <v>0.87687183076170849</v>
      </c>
      <c r="DV532">
        <f t="shared" si="686"/>
        <v>15.769096330982045</v>
      </c>
      <c r="DW532">
        <f t="shared" si="687"/>
        <v>25.577146858686866</v>
      </c>
      <c r="DX532">
        <f t="shared" si="688"/>
        <v>23.08919815755851</v>
      </c>
      <c r="DY532" s="79">
        <f t="shared" si="645"/>
        <v>0.87687183076170849</v>
      </c>
      <c r="DZ532">
        <f t="shared" si="702"/>
        <v>2</v>
      </c>
      <c r="EE532" s="50" t="s">
        <v>1087</v>
      </c>
      <c r="EF532" s="51">
        <v>19</v>
      </c>
      <c r="EG532" s="51">
        <v>5</v>
      </c>
      <c r="EH532">
        <f t="shared" si="689"/>
        <v>10.682804772165081</v>
      </c>
      <c r="EI532">
        <f t="shared" si="690"/>
        <v>0.86807626150960249</v>
      </c>
      <c r="EJ532">
        <f t="shared" si="691"/>
        <v>15.769096330982045</v>
      </c>
      <c r="EK532">
        <f t="shared" si="692"/>
        <v>25.577146858686866</v>
      </c>
      <c r="EL532">
        <f t="shared" si="693"/>
        <v>23.261632574285603</v>
      </c>
      <c r="EM532" s="79">
        <f t="shared" si="646"/>
        <v>0.86807626150960249</v>
      </c>
      <c r="EN532">
        <f t="shared" si="703"/>
        <v>2</v>
      </c>
      <c r="ES532" s="50" t="s">
        <v>1087</v>
      </c>
      <c r="ET532" s="51">
        <v>19</v>
      </c>
      <c r="EU532" s="51">
        <v>5</v>
      </c>
      <c r="EV532">
        <f t="shared" si="694"/>
        <v>10.514098220591046</v>
      </c>
      <c r="EW532">
        <f t="shared" si="695"/>
        <v>0.84034331709608312</v>
      </c>
      <c r="EX532">
        <f t="shared" si="696"/>
        <v>15.769096330982045</v>
      </c>
      <c r="EY532">
        <f t="shared" si="697"/>
        <v>25.577146858686866</v>
      </c>
      <c r="EZ532">
        <f t="shared" si="698"/>
        <v>23.261632574285603</v>
      </c>
      <c r="FA532" s="79">
        <f t="shared" si="647"/>
        <v>0.84034331709608312</v>
      </c>
      <c r="FB532">
        <f t="shared" si="704"/>
        <v>2</v>
      </c>
    </row>
    <row r="533" spans="1:158">
      <c r="A533" s="50" t="s">
        <v>1070</v>
      </c>
      <c r="B533" s="51">
        <v>12</v>
      </c>
      <c r="C533" s="51">
        <v>13</v>
      </c>
      <c r="H533" s="1">
        <v>532</v>
      </c>
      <c r="I533" s="50" t="s">
        <v>920</v>
      </c>
      <c r="J533" s="51">
        <v>19</v>
      </c>
      <c r="K533" s="51">
        <v>8</v>
      </c>
      <c r="L533">
        <f t="shared" si="629"/>
        <v>16.763054614240211</v>
      </c>
      <c r="M533">
        <f t="shared" si="630"/>
        <v>3</v>
      </c>
      <c r="N533">
        <f t="shared" si="631"/>
        <v>23.345235059857504</v>
      </c>
      <c r="O533">
        <f t="shared" si="632"/>
        <v>24.083189157584592</v>
      </c>
      <c r="P533">
        <f t="shared" si="633"/>
        <v>10.816653826391969</v>
      </c>
      <c r="Q533" s="79">
        <f t="shared" si="634"/>
        <v>3</v>
      </c>
      <c r="R533">
        <f t="shared" si="635"/>
        <v>2</v>
      </c>
      <c r="W533" s="50" t="s">
        <v>1091</v>
      </c>
      <c r="X533" s="51">
        <v>33</v>
      </c>
      <c r="Y533" s="51">
        <v>34</v>
      </c>
      <c r="Z533">
        <f t="shared" si="648"/>
        <v>42.108342403851516</v>
      </c>
      <c r="AA533">
        <f t="shared" si="649"/>
        <v>28.913812634211389</v>
      </c>
      <c r="AB533">
        <f t="shared" si="650"/>
        <v>30.214925573785287</v>
      </c>
      <c r="AC533">
        <f t="shared" si="651"/>
        <v>34.354766772603767</v>
      </c>
      <c r="AD533">
        <f t="shared" si="652"/>
        <v>24.439516179770195</v>
      </c>
      <c r="AE533" s="79">
        <f t="shared" si="636"/>
        <v>24.439516179770195</v>
      </c>
      <c r="AF533">
        <f t="shared" si="627"/>
        <v>5</v>
      </c>
      <c r="AK533" s="50" t="s">
        <v>1091</v>
      </c>
      <c r="AL533" s="51">
        <v>33</v>
      </c>
      <c r="AM533" s="51">
        <v>34</v>
      </c>
      <c r="AN533">
        <f t="shared" si="653"/>
        <v>38.003144898523693</v>
      </c>
      <c r="AO533">
        <f t="shared" si="654"/>
        <v>29.813270321450347</v>
      </c>
      <c r="AP533">
        <f t="shared" si="655"/>
        <v>30.394638671675551</v>
      </c>
      <c r="AQ533">
        <f t="shared" si="656"/>
        <v>33.923115684690416</v>
      </c>
      <c r="AR533">
        <f t="shared" si="657"/>
        <v>23.334034753653061</v>
      </c>
      <c r="AS533" s="79">
        <f t="shared" si="637"/>
        <v>23.334034753653061</v>
      </c>
      <c r="AT533">
        <f t="shared" si="658"/>
        <v>5</v>
      </c>
      <c r="AY533" s="50" t="s">
        <v>1091</v>
      </c>
      <c r="AZ533" s="51">
        <v>33</v>
      </c>
      <c r="BA533" s="51">
        <v>34</v>
      </c>
      <c r="BB533">
        <f t="shared" si="659"/>
        <v>33.859984458694669</v>
      </c>
      <c r="BC533">
        <f t="shared" si="660"/>
        <v>28.887954045835052</v>
      </c>
      <c r="BD533">
        <f t="shared" si="661"/>
        <v>30.887376795799103</v>
      </c>
      <c r="BE533">
        <f t="shared" si="662"/>
        <v>33.923115684690416</v>
      </c>
      <c r="BF533">
        <f t="shared" si="663"/>
        <v>22.352433014251886</v>
      </c>
      <c r="BG533" s="79">
        <f t="shared" si="638"/>
        <v>22.352433014251886</v>
      </c>
      <c r="BH533">
        <f t="shared" si="639"/>
        <v>5</v>
      </c>
      <c r="BM533" s="50" t="s">
        <v>1091</v>
      </c>
      <c r="BN533" s="51">
        <v>33</v>
      </c>
      <c r="BO533" s="51">
        <v>34</v>
      </c>
      <c r="BP533">
        <f t="shared" si="664"/>
        <v>32.568121794085783</v>
      </c>
      <c r="BQ533">
        <f t="shared" si="665"/>
        <v>29.752473481611183</v>
      </c>
      <c r="BR533">
        <f t="shared" si="666"/>
        <v>30.912662911111219</v>
      </c>
      <c r="BS533">
        <f t="shared" si="667"/>
        <v>35.020279838973302</v>
      </c>
      <c r="BT533">
        <f t="shared" si="668"/>
        <v>17.595672372199541</v>
      </c>
      <c r="BU533" s="79">
        <f t="shared" si="640"/>
        <v>17.595672372199541</v>
      </c>
      <c r="BV533">
        <f t="shared" si="641"/>
        <v>5</v>
      </c>
      <c r="CA533" s="50" t="s">
        <v>1091</v>
      </c>
      <c r="CB533" s="51">
        <v>33</v>
      </c>
      <c r="CC533" s="51">
        <v>34</v>
      </c>
      <c r="CD533">
        <f t="shared" si="669"/>
        <v>31.71702187816982</v>
      </c>
      <c r="CE533">
        <f t="shared" si="670"/>
        <v>30.994737408226801</v>
      </c>
      <c r="CF533">
        <f t="shared" si="671"/>
        <v>31.123006992054464</v>
      </c>
      <c r="CG533">
        <f t="shared" si="672"/>
        <v>35.020279838973302</v>
      </c>
      <c r="CH533">
        <f t="shared" si="673"/>
        <v>13.211863991454479</v>
      </c>
      <c r="CI533" s="79">
        <f t="shared" si="642"/>
        <v>13.211863991454479</v>
      </c>
      <c r="CJ533">
        <f t="shared" si="699"/>
        <v>5</v>
      </c>
      <c r="CO533" s="50" t="s">
        <v>1091</v>
      </c>
      <c r="CP533" s="51">
        <v>33</v>
      </c>
      <c r="CQ533" s="51">
        <v>34</v>
      </c>
      <c r="CR533">
        <f t="shared" si="674"/>
        <v>30.6994258648018</v>
      </c>
      <c r="CS533">
        <f t="shared" si="675"/>
        <v>31.330665888231614</v>
      </c>
      <c r="CT533">
        <f t="shared" si="676"/>
        <v>35.546258068795218</v>
      </c>
      <c r="CU533">
        <f t="shared" si="677"/>
        <v>35.020279838973302</v>
      </c>
      <c r="CV533">
        <f t="shared" si="678"/>
        <v>9.6869508258383235</v>
      </c>
      <c r="CW533" s="79">
        <f t="shared" si="643"/>
        <v>9.6869508258383235</v>
      </c>
      <c r="CX533">
        <f t="shared" si="700"/>
        <v>5</v>
      </c>
      <c r="DC533" s="50" t="s">
        <v>1091</v>
      </c>
      <c r="DD533" s="51">
        <v>33</v>
      </c>
      <c r="DE533" s="51">
        <v>34</v>
      </c>
      <c r="DF533">
        <f t="shared" si="679"/>
        <v>30.071079291708116</v>
      </c>
      <c r="DG533">
        <f t="shared" si="680"/>
        <v>31.283226867816758</v>
      </c>
      <c r="DH533">
        <f t="shared" si="681"/>
        <v>42.345758527830228</v>
      </c>
      <c r="DI533">
        <f t="shared" si="682"/>
        <v>31.172866120665464</v>
      </c>
      <c r="DJ533">
        <f t="shared" si="683"/>
        <v>9.6534953705251265</v>
      </c>
      <c r="DK533" s="79">
        <f t="shared" si="644"/>
        <v>9.6534953705251265</v>
      </c>
      <c r="DL533">
        <f t="shared" si="701"/>
        <v>5</v>
      </c>
      <c r="DQ533" s="50" t="s">
        <v>1091</v>
      </c>
      <c r="DR533" s="51">
        <v>33</v>
      </c>
      <c r="DS533" s="51">
        <v>34</v>
      </c>
      <c r="DT533">
        <f t="shared" si="684"/>
        <v>29.326012391243509</v>
      </c>
      <c r="DU533">
        <f t="shared" si="685"/>
        <v>31.662155137507355</v>
      </c>
      <c r="DV533">
        <f t="shared" si="686"/>
        <v>41.888146056370068</v>
      </c>
      <c r="DW533">
        <f t="shared" si="687"/>
        <v>31.067842694059649</v>
      </c>
      <c r="DX533">
        <f t="shared" si="688"/>
        <v>9.5777718201575048</v>
      </c>
      <c r="DY533" s="79">
        <f t="shared" si="645"/>
        <v>9.5777718201575048</v>
      </c>
      <c r="DZ533">
        <f t="shared" si="702"/>
        <v>5</v>
      </c>
      <c r="EE533" s="50" t="s">
        <v>1091</v>
      </c>
      <c r="EF533" s="51">
        <v>33</v>
      </c>
      <c r="EG533" s="51">
        <v>34</v>
      </c>
      <c r="EH533">
        <f t="shared" si="689"/>
        <v>29.643426045924468</v>
      </c>
      <c r="EI533">
        <f t="shared" si="690"/>
        <v>31.336791797945693</v>
      </c>
      <c r="EJ533">
        <f t="shared" si="691"/>
        <v>41.888146056370068</v>
      </c>
      <c r="EK533">
        <f t="shared" si="692"/>
        <v>31.067842694059649</v>
      </c>
      <c r="EL533">
        <f t="shared" si="693"/>
        <v>9.3822506543507505</v>
      </c>
      <c r="EM533" s="79">
        <f t="shared" si="646"/>
        <v>9.3822506543507505</v>
      </c>
      <c r="EN533">
        <f t="shared" si="703"/>
        <v>5</v>
      </c>
      <c r="ES533" s="50" t="s">
        <v>1091</v>
      </c>
      <c r="ET533" s="51">
        <v>33</v>
      </c>
      <c r="EU533" s="51">
        <v>34</v>
      </c>
      <c r="EV533">
        <f t="shared" si="694"/>
        <v>29.669134781658798</v>
      </c>
      <c r="EW533">
        <f t="shared" si="695"/>
        <v>31.387893333108355</v>
      </c>
      <c r="EX533">
        <f t="shared" si="696"/>
        <v>41.888146056370068</v>
      </c>
      <c r="EY533">
        <f t="shared" si="697"/>
        <v>31.067842694059649</v>
      </c>
      <c r="EZ533">
        <f t="shared" si="698"/>
        <v>9.3822506543507505</v>
      </c>
      <c r="FA533" s="79">
        <f t="shared" si="647"/>
        <v>9.3822506543507505</v>
      </c>
      <c r="FB533">
        <f t="shared" si="704"/>
        <v>5</v>
      </c>
    </row>
    <row r="534" spans="1:158">
      <c r="A534" s="50" t="s">
        <v>1072</v>
      </c>
      <c r="B534" s="51">
        <v>19</v>
      </c>
      <c r="C534" s="51">
        <v>5</v>
      </c>
      <c r="H534" s="1">
        <v>533</v>
      </c>
      <c r="I534" s="50" t="s">
        <v>1002</v>
      </c>
      <c r="J534" s="51">
        <v>12</v>
      </c>
      <c r="K534" s="51">
        <v>13</v>
      </c>
      <c r="L534">
        <f t="shared" si="629"/>
        <v>13.45362404707371</v>
      </c>
      <c r="M534">
        <f t="shared" si="630"/>
        <v>10.63014581273465</v>
      </c>
      <c r="N534">
        <f t="shared" si="631"/>
        <v>14.866068747318506</v>
      </c>
      <c r="O534">
        <f t="shared" si="632"/>
        <v>15.556349186104045</v>
      </c>
      <c r="P534">
        <f t="shared" si="633"/>
        <v>2.2360679774997898</v>
      </c>
      <c r="Q534" s="79">
        <f t="shared" si="634"/>
        <v>2.2360679774997898</v>
      </c>
      <c r="R534">
        <f t="shared" si="635"/>
        <v>5</v>
      </c>
      <c r="W534" s="50" t="s">
        <v>1095</v>
      </c>
      <c r="X534" s="51">
        <v>19</v>
      </c>
      <c r="Y534" s="51">
        <v>5</v>
      </c>
      <c r="Z534">
        <f t="shared" si="648"/>
        <v>15.722992717673057</v>
      </c>
      <c r="AA534">
        <f t="shared" si="649"/>
        <v>3.5992369925141432</v>
      </c>
      <c r="AB534">
        <f t="shared" si="650"/>
        <v>25.635279082884665</v>
      </c>
      <c r="AC534">
        <f t="shared" si="651"/>
        <v>24.418230894149559</v>
      </c>
      <c r="AD534">
        <f t="shared" si="652"/>
        <v>12.639029998634285</v>
      </c>
      <c r="AE534" s="79">
        <f t="shared" si="636"/>
        <v>3.5992369925141432</v>
      </c>
      <c r="AF534">
        <v>2</v>
      </c>
      <c r="AK534" s="50" t="s">
        <v>1095</v>
      </c>
      <c r="AL534" s="51">
        <v>19</v>
      </c>
      <c r="AM534" s="51">
        <v>5</v>
      </c>
      <c r="AN534">
        <f t="shared" si="653"/>
        <v>11.338349576291401</v>
      </c>
      <c r="AO534">
        <f t="shared" si="654"/>
        <v>2.5959840754272436</v>
      </c>
      <c r="AP534">
        <f t="shared" si="655"/>
        <v>25.951449636151633</v>
      </c>
      <c r="AQ534">
        <f t="shared" si="656"/>
        <v>23.589074683693909</v>
      </c>
      <c r="AR534">
        <f t="shared" si="657"/>
        <v>13.2947550193559</v>
      </c>
      <c r="AS534" s="79">
        <f t="shared" si="637"/>
        <v>2.5959840754272436</v>
      </c>
      <c r="AT534">
        <f t="shared" si="658"/>
        <v>2</v>
      </c>
      <c r="AY534" s="50" t="s">
        <v>1095</v>
      </c>
      <c r="AZ534" s="51">
        <v>19</v>
      </c>
      <c r="BA534" s="51">
        <v>5</v>
      </c>
      <c r="BB534">
        <f t="shared" si="659"/>
        <v>5.4416488298166215</v>
      </c>
      <c r="BC534">
        <f t="shared" si="660"/>
        <v>3.3187179573259575</v>
      </c>
      <c r="BD534">
        <f t="shared" si="661"/>
        <v>26.048152255192093</v>
      </c>
      <c r="BE534">
        <f t="shared" si="662"/>
        <v>23.589074683693909</v>
      </c>
      <c r="BF534">
        <f t="shared" si="663"/>
        <v>13.017450828661408</v>
      </c>
      <c r="BG534" s="79">
        <f t="shared" si="638"/>
        <v>3.3187179573259575</v>
      </c>
      <c r="BH534">
        <f t="shared" si="639"/>
        <v>2</v>
      </c>
      <c r="BM534" s="50" t="s">
        <v>1095</v>
      </c>
      <c r="BN534" s="51">
        <v>19</v>
      </c>
      <c r="BO534" s="51">
        <v>5</v>
      </c>
      <c r="BP534">
        <f t="shared" si="664"/>
        <v>8.6956653609948287</v>
      </c>
      <c r="BQ534">
        <f t="shared" si="665"/>
        <v>2.8757309891532974</v>
      </c>
      <c r="BR534">
        <f t="shared" si="666"/>
        <v>25.980708659387862</v>
      </c>
      <c r="BS534">
        <f t="shared" si="667"/>
        <v>21.420084033448607</v>
      </c>
      <c r="BT534">
        <f t="shared" si="668"/>
        <v>17.234421044229663</v>
      </c>
      <c r="BU534" s="79">
        <f t="shared" si="640"/>
        <v>2.8757309891532974</v>
      </c>
      <c r="BV534">
        <f t="shared" si="641"/>
        <v>2</v>
      </c>
      <c r="CA534" s="50" t="s">
        <v>1095</v>
      </c>
      <c r="CB534" s="51">
        <v>19</v>
      </c>
      <c r="CC534" s="51">
        <v>5</v>
      </c>
      <c r="CD534">
        <f t="shared" si="669"/>
        <v>10.516548641084825</v>
      </c>
      <c r="CE534">
        <f t="shared" si="670"/>
        <v>1.45827887557004</v>
      </c>
      <c r="CF534">
        <f t="shared" si="671"/>
        <v>26.095055262931918</v>
      </c>
      <c r="CG534">
        <f t="shared" si="672"/>
        <v>21.420084033448607</v>
      </c>
      <c r="CH534">
        <f t="shared" si="673"/>
        <v>20.334229424020261</v>
      </c>
      <c r="CI534" s="79">
        <f t="shared" si="642"/>
        <v>1.45827887557004</v>
      </c>
      <c r="CJ534">
        <f t="shared" si="699"/>
        <v>2</v>
      </c>
      <c r="CO534" s="50" t="s">
        <v>1095</v>
      </c>
      <c r="CP534" s="51">
        <v>19</v>
      </c>
      <c r="CQ534" s="51">
        <v>5</v>
      </c>
      <c r="CR534">
        <f t="shared" si="674"/>
        <v>10.4597952966806</v>
      </c>
      <c r="CS534">
        <f t="shared" si="675"/>
        <v>0.87213817712562003</v>
      </c>
      <c r="CT534">
        <f t="shared" si="676"/>
        <v>18.279969803514142</v>
      </c>
      <c r="CU534">
        <f t="shared" si="677"/>
        <v>21.420084033448607</v>
      </c>
      <c r="CV534">
        <f t="shared" si="678"/>
        <v>22.987920591088919</v>
      </c>
      <c r="CW534" s="79">
        <f t="shared" si="643"/>
        <v>0.87213817712562003</v>
      </c>
      <c r="CX534">
        <f t="shared" si="700"/>
        <v>2</v>
      </c>
      <c r="DC534" s="50" t="s">
        <v>1095</v>
      </c>
      <c r="DD534" s="51">
        <v>19</v>
      </c>
      <c r="DE534" s="51">
        <v>5</v>
      </c>
      <c r="DF534">
        <f t="shared" si="679"/>
        <v>10.524625988993462</v>
      </c>
      <c r="DG534">
        <f t="shared" si="680"/>
        <v>0.94104528758832662</v>
      </c>
      <c r="DH534">
        <f t="shared" si="681"/>
        <v>16.857142856999999</v>
      </c>
      <c r="DI534">
        <f t="shared" si="682"/>
        <v>25.61622300295133</v>
      </c>
      <c r="DJ534">
        <f t="shared" si="683"/>
        <v>23.057491557165324</v>
      </c>
      <c r="DK534" s="79">
        <f t="shared" si="644"/>
        <v>0.94104528758832662</v>
      </c>
      <c r="DL534">
        <f t="shared" si="701"/>
        <v>2</v>
      </c>
      <c r="DQ534" s="50" t="s">
        <v>1095</v>
      </c>
      <c r="DR534" s="51">
        <v>19</v>
      </c>
      <c r="DS534" s="51">
        <v>5</v>
      </c>
      <c r="DT534">
        <f t="shared" si="684"/>
        <v>10.838952573536233</v>
      </c>
      <c r="DU534">
        <f t="shared" si="685"/>
        <v>0.87687183076170849</v>
      </c>
      <c r="DV534">
        <f t="shared" si="686"/>
        <v>15.769096330982045</v>
      </c>
      <c r="DW534">
        <f t="shared" si="687"/>
        <v>25.577146858686866</v>
      </c>
      <c r="DX534">
        <f t="shared" si="688"/>
        <v>23.08919815755851</v>
      </c>
      <c r="DY534" s="79">
        <f t="shared" si="645"/>
        <v>0.87687183076170849</v>
      </c>
      <c r="DZ534">
        <f t="shared" si="702"/>
        <v>2</v>
      </c>
      <c r="EE534" s="50" t="s">
        <v>1095</v>
      </c>
      <c r="EF534" s="51">
        <v>19</v>
      </c>
      <c r="EG534" s="51">
        <v>5</v>
      </c>
      <c r="EH534">
        <f t="shared" si="689"/>
        <v>10.682804772165081</v>
      </c>
      <c r="EI534">
        <f t="shared" si="690"/>
        <v>0.86807626150960249</v>
      </c>
      <c r="EJ534">
        <f t="shared" si="691"/>
        <v>15.769096330982045</v>
      </c>
      <c r="EK534">
        <f t="shared" si="692"/>
        <v>25.577146858686866</v>
      </c>
      <c r="EL534">
        <f t="shared" si="693"/>
        <v>23.261632574285603</v>
      </c>
      <c r="EM534" s="79">
        <f t="shared" si="646"/>
        <v>0.86807626150960249</v>
      </c>
      <c r="EN534">
        <f t="shared" si="703"/>
        <v>2</v>
      </c>
      <c r="ES534" s="50" t="s">
        <v>1095</v>
      </c>
      <c r="ET534" s="51">
        <v>19</v>
      </c>
      <c r="EU534" s="51">
        <v>5</v>
      </c>
      <c r="EV534">
        <f t="shared" si="694"/>
        <v>10.514098220591046</v>
      </c>
      <c r="EW534">
        <f t="shared" si="695"/>
        <v>0.84034331709608312</v>
      </c>
      <c r="EX534">
        <f t="shared" si="696"/>
        <v>15.769096330982045</v>
      </c>
      <c r="EY534">
        <f t="shared" si="697"/>
        <v>25.577146858686866</v>
      </c>
      <c r="EZ534">
        <f t="shared" si="698"/>
        <v>23.261632574285603</v>
      </c>
      <c r="FA534" s="79">
        <f t="shared" si="647"/>
        <v>0.84034331709608312</v>
      </c>
      <c r="FB534">
        <f t="shared" si="704"/>
        <v>2</v>
      </c>
    </row>
    <row r="535" spans="1:158">
      <c r="A535" s="50" t="s">
        <v>1074</v>
      </c>
      <c r="B535" s="51">
        <v>23</v>
      </c>
      <c r="C535" s="51">
        <v>27</v>
      </c>
      <c r="H535" s="1">
        <v>534</v>
      </c>
      <c r="I535" s="50" t="s">
        <v>1089</v>
      </c>
      <c r="J535" s="51">
        <v>23</v>
      </c>
      <c r="K535" s="51">
        <v>28</v>
      </c>
      <c r="L535">
        <f t="shared" si="629"/>
        <v>32.015621187164243</v>
      </c>
      <c r="M535">
        <f t="shared" si="630"/>
        <v>23.345235059857504</v>
      </c>
      <c r="N535">
        <f t="shared" si="631"/>
        <v>21.377558326431949</v>
      </c>
      <c r="O535">
        <f t="shared" si="632"/>
        <v>22.360679774997898</v>
      </c>
      <c r="P535">
        <f t="shared" si="633"/>
        <v>19.104973174542799</v>
      </c>
      <c r="Q535" s="79">
        <f t="shared" si="634"/>
        <v>19.104973174542799</v>
      </c>
      <c r="R535">
        <f t="shared" si="635"/>
        <v>5</v>
      </c>
      <c r="W535" s="50" t="s">
        <v>1099</v>
      </c>
      <c r="X535" s="53">
        <v>19</v>
      </c>
      <c r="Y535" s="53">
        <v>5</v>
      </c>
      <c r="Z535">
        <f t="shared" si="648"/>
        <v>15.722992717673057</v>
      </c>
      <c r="AA535">
        <f t="shared" si="649"/>
        <v>3.5992369925141432</v>
      </c>
      <c r="AB535">
        <f t="shared" si="650"/>
        <v>25.635279082884665</v>
      </c>
      <c r="AC535">
        <f t="shared" si="651"/>
        <v>24.418230894149559</v>
      </c>
      <c r="AD535">
        <f t="shared" si="652"/>
        <v>12.639029998634285</v>
      </c>
      <c r="AE535" s="79">
        <f t="shared" si="636"/>
        <v>3.5992369925141432</v>
      </c>
      <c r="AF535">
        <v>2</v>
      </c>
      <c r="AK535" s="50" t="s">
        <v>1099</v>
      </c>
      <c r="AL535" s="53">
        <v>19</v>
      </c>
      <c r="AM535" s="53">
        <v>5</v>
      </c>
      <c r="AN535">
        <f t="shared" si="653"/>
        <v>11.338349576291401</v>
      </c>
      <c r="AO535">
        <f t="shared" si="654"/>
        <v>2.5959840754272436</v>
      </c>
      <c r="AP535">
        <f t="shared" si="655"/>
        <v>25.951449636151633</v>
      </c>
      <c r="AQ535">
        <f t="shared" si="656"/>
        <v>23.589074683693909</v>
      </c>
      <c r="AR535">
        <f t="shared" si="657"/>
        <v>13.2947550193559</v>
      </c>
      <c r="AS535" s="79">
        <f t="shared" si="637"/>
        <v>2.5959840754272436</v>
      </c>
      <c r="AT535">
        <f t="shared" si="658"/>
        <v>2</v>
      </c>
      <c r="AY535" s="50" t="s">
        <v>1099</v>
      </c>
      <c r="AZ535" s="53">
        <v>19</v>
      </c>
      <c r="BA535" s="53">
        <v>5</v>
      </c>
      <c r="BB535">
        <f t="shared" si="659"/>
        <v>5.4416488298166215</v>
      </c>
      <c r="BC535">
        <f t="shared" si="660"/>
        <v>3.3187179573259575</v>
      </c>
      <c r="BD535">
        <f t="shared" si="661"/>
        <v>26.048152255192093</v>
      </c>
      <c r="BE535">
        <f t="shared" si="662"/>
        <v>23.589074683693909</v>
      </c>
      <c r="BF535">
        <f t="shared" si="663"/>
        <v>13.017450828661408</v>
      </c>
      <c r="BG535" s="79">
        <f t="shared" si="638"/>
        <v>3.3187179573259575</v>
      </c>
      <c r="BH535">
        <f t="shared" si="639"/>
        <v>2</v>
      </c>
      <c r="BM535" s="50" t="s">
        <v>1099</v>
      </c>
      <c r="BN535" s="53">
        <v>19</v>
      </c>
      <c r="BO535" s="53">
        <v>5</v>
      </c>
      <c r="BP535">
        <f t="shared" si="664"/>
        <v>8.6956653609948287</v>
      </c>
      <c r="BQ535">
        <f t="shared" si="665"/>
        <v>2.8757309891532974</v>
      </c>
      <c r="BR535">
        <f t="shared" si="666"/>
        <v>25.980708659387862</v>
      </c>
      <c r="BS535">
        <f t="shared" si="667"/>
        <v>21.420084033448607</v>
      </c>
      <c r="BT535">
        <f t="shared" si="668"/>
        <v>17.234421044229663</v>
      </c>
      <c r="BU535" s="79">
        <f t="shared" si="640"/>
        <v>2.8757309891532974</v>
      </c>
      <c r="BV535">
        <f t="shared" si="641"/>
        <v>2</v>
      </c>
      <c r="CA535" s="50" t="s">
        <v>1099</v>
      </c>
      <c r="CB535" s="53">
        <v>19</v>
      </c>
      <c r="CC535" s="53">
        <v>5</v>
      </c>
      <c r="CD535">
        <f t="shared" si="669"/>
        <v>10.516548641084825</v>
      </c>
      <c r="CE535">
        <f t="shared" si="670"/>
        <v>1.45827887557004</v>
      </c>
      <c r="CF535">
        <f t="shared" si="671"/>
        <v>26.095055262931918</v>
      </c>
      <c r="CG535">
        <f t="shared" si="672"/>
        <v>21.420084033448607</v>
      </c>
      <c r="CH535">
        <f t="shared" si="673"/>
        <v>20.334229424020261</v>
      </c>
      <c r="CI535" s="79">
        <f t="shared" si="642"/>
        <v>1.45827887557004</v>
      </c>
      <c r="CJ535">
        <f t="shared" si="699"/>
        <v>2</v>
      </c>
      <c r="CO535" s="50" t="s">
        <v>1099</v>
      </c>
      <c r="CP535" s="53">
        <v>19</v>
      </c>
      <c r="CQ535" s="53">
        <v>5</v>
      </c>
      <c r="CR535">
        <f t="shared" si="674"/>
        <v>10.4597952966806</v>
      </c>
      <c r="CS535">
        <f t="shared" si="675"/>
        <v>0.87213817712562003</v>
      </c>
      <c r="CT535">
        <f t="shared" si="676"/>
        <v>18.279969803514142</v>
      </c>
      <c r="CU535">
        <f t="shared" si="677"/>
        <v>21.420084033448607</v>
      </c>
      <c r="CV535">
        <f t="shared" si="678"/>
        <v>22.987920591088919</v>
      </c>
      <c r="CW535" s="79">
        <f t="shared" si="643"/>
        <v>0.87213817712562003</v>
      </c>
      <c r="CX535">
        <f t="shared" si="700"/>
        <v>2</v>
      </c>
      <c r="DC535" s="50" t="s">
        <v>1099</v>
      </c>
      <c r="DD535" s="53">
        <v>19</v>
      </c>
      <c r="DE535" s="53">
        <v>5</v>
      </c>
      <c r="DF535">
        <f t="shared" si="679"/>
        <v>10.524625988993462</v>
      </c>
      <c r="DG535">
        <f t="shared" si="680"/>
        <v>0.94104528758832662</v>
      </c>
      <c r="DH535">
        <f t="shared" si="681"/>
        <v>16.857142856999999</v>
      </c>
      <c r="DI535">
        <f t="shared" si="682"/>
        <v>25.61622300295133</v>
      </c>
      <c r="DJ535">
        <f t="shared" si="683"/>
        <v>23.057491557165324</v>
      </c>
      <c r="DK535" s="79">
        <f t="shared" si="644"/>
        <v>0.94104528758832662</v>
      </c>
      <c r="DL535">
        <f t="shared" si="701"/>
        <v>2</v>
      </c>
      <c r="DQ535" s="50" t="s">
        <v>1099</v>
      </c>
      <c r="DR535" s="53">
        <v>19</v>
      </c>
      <c r="DS535" s="53">
        <v>5</v>
      </c>
      <c r="DT535">
        <f t="shared" si="684"/>
        <v>10.838952573536233</v>
      </c>
      <c r="DU535">
        <f t="shared" si="685"/>
        <v>0.87687183076170849</v>
      </c>
      <c r="DV535">
        <f t="shared" si="686"/>
        <v>15.769096330982045</v>
      </c>
      <c r="DW535">
        <f t="shared" si="687"/>
        <v>25.577146858686866</v>
      </c>
      <c r="DX535">
        <f t="shared" si="688"/>
        <v>23.08919815755851</v>
      </c>
      <c r="DY535" s="79">
        <f t="shared" si="645"/>
        <v>0.87687183076170849</v>
      </c>
      <c r="DZ535">
        <f t="shared" si="702"/>
        <v>2</v>
      </c>
      <c r="EE535" s="50" t="s">
        <v>1099</v>
      </c>
      <c r="EF535" s="53">
        <v>19</v>
      </c>
      <c r="EG535" s="53">
        <v>5</v>
      </c>
      <c r="EH535">
        <f t="shared" si="689"/>
        <v>10.682804772165081</v>
      </c>
      <c r="EI535">
        <f t="shared" si="690"/>
        <v>0.86807626150960249</v>
      </c>
      <c r="EJ535">
        <f t="shared" si="691"/>
        <v>15.769096330982045</v>
      </c>
      <c r="EK535">
        <f t="shared" si="692"/>
        <v>25.577146858686866</v>
      </c>
      <c r="EL535">
        <f t="shared" si="693"/>
        <v>23.261632574285603</v>
      </c>
      <c r="EM535" s="79">
        <f t="shared" si="646"/>
        <v>0.86807626150960249</v>
      </c>
      <c r="EN535">
        <f t="shared" si="703"/>
        <v>2</v>
      </c>
      <c r="ES535" s="50" t="s">
        <v>1099</v>
      </c>
      <c r="ET535" s="53">
        <v>19</v>
      </c>
      <c r="EU535" s="53">
        <v>5</v>
      </c>
      <c r="EV535">
        <f t="shared" si="694"/>
        <v>10.514098220591046</v>
      </c>
      <c r="EW535">
        <f t="shared" si="695"/>
        <v>0.84034331709608312</v>
      </c>
      <c r="EX535">
        <f t="shared" si="696"/>
        <v>15.769096330982045</v>
      </c>
      <c r="EY535">
        <f t="shared" si="697"/>
        <v>25.577146858686866</v>
      </c>
      <c r="EZ535">
        <f t="shared" si="698"/>
        <v>23.261632574285603</v>
      </c>
      <c r="FA535" s="79">
        <f t="shared" si="647"/>
        <v>0.84034331709608312</v>
      </c>
      <c r="FB535">
        <f t="shared" si="704"/>
        <v>2</v>
      </c>
    </row>
    <row r="536" spans="1:158">
      <c r="A536" s="50" t="s">
        <v>1076</v>
      </c>
      <c r="B536" s="51">
        <v>19</v>
      </c>
      <c r="C536" s="51">
        <v>15</v>
      </c>
      <c r="H536" s="1">
        <v>535</v>
      </c>
      <c r="I536" s="50" t="s">
        <v>760</v>
      </c>
      <c r="J536" s="53">
        <v>12</v>
      </c>
      <c r="K536" s="53">
        <v>13</v>
      </c>
      <c r="L536">
        <f t="shared" si="629"/>
        <v>13.45362404707371</v>
      </c>
      <c r="M536">
        <f t="shared" si="630"/>
        <v>10.63014581273465</v>
      </c>
      <c r="N536">
        <f t="shared" si="631"/>
        <v>14.866068747318506</v>
      </c>
      <c r="O536">
        <f t="shared" si="632"/>
        <v>15.556349186104045</v>
      </c>
      <c r="P536">
        <f t="shared" si="633"/>
        <v>2.2360679774997898</v>
      </c>
      <c r="Q536" s="79">
        <f t="shared" si="634"/>
        <v>2.2360679774997898</v>
      </c>
      <c r="R536">
        <f t="shared" si="635"/>
        <v>5</v>
      </c>
      <c r="W536" s="50" t="s">
        <v>1109</v>
      </c>
      <c r="X536" s="53">
        <v>26</v>
      </c>
      <c r="Y536" s="53">
        <v>23</v>
      </c>
      <c r="Z536">
        <f t="shared" si="648"/>
        <v>29.506143428106629</v>
      </c>
      <c r="AA536">
        <f t="shared" si="649"/>
        <v>16.194357340267697</v>
      </c>
      <c r="AB536">
        <f t="shared" si="650"/>
        <v>22.23423221483899</v>
      </c>
      <c r="AC536">
        <f t="shared" si="651"/>
        <v>25.044959572736389</v>
      </c>
      <c r="AD536">
        <f t="shared" si="652"/>
        <v>12.178752086453704</v>
      </c>
      <c r="AE536" s="79">
        <f t="shared" si="636"/>
        <v>12.178752086453704</v>
      </c>
      <c r="AF536">
        <f t="shared" si="627"/>
        <v>5</v>
      </c>
      <c r="AK536" s="50" t="s">
        <v>1109</v>
      </c>
      <c r="AL536" s="53">
        <v>26</v>
      </c>
      <c r="AM536" s="53">
        <v>23</v>
      </c>
      <c r="AN536">
        <f t="shared" si="653"/>
        <v>25.224622402925828</v>
      </c>
      <c r="AO536">
        <f t="shared" si="654"/>
        <v>17.032188794158895</v>
      </c>
      <c r="AP536">
        <f t="shared" si="655"/>
        <v>22.505060279184207</v>
      </c>
      <c r="AQ536">
        <f t="shared" si="656"/>
        <v>24.415386769307769</v>
      </c>
      <c r="AR536">
        <f t="shared" si="657"/>
        <v>11.152152758310336</v>
      </c>
      <c r="AS536" s="79">
        <f t="shared" si="637"/>
        <v>11.152152758310336</v>
      </c>
      <c r="AT536">
        <f t="shared" si="658"/>
        <v>5</v>
      </c>
      <c r="AY536" s="50" t="s">
        <v>1109</v>
      </c>
      <c r="AZ536" s="53">
        <v>26</v>
      </c>
      <c r="BA536" s="53">
        <v>23</v>
      </c>
      <c r="BB536">
        <f t="shared" si="659"/>
        <v>20.838665024877304</v>
      </c>
      <c r="BC536">
        <f t="shared" si="660"/>
        <v>16.026453826354654</v>
      </c>
      <c r="BD536">
        <f t="shared" si="661"/>
        <v>22.925999955022004</v>
      </c>
      <c r="BE536">
        <f t="shared" si="662"/>
        <v>24.415386769307769</v>
      </c>
      <c r="BF536">
        <f t="shared" si="663"/>
        <v>9.9274789839423807</v>
      </c>
      <c r="BG536" s="79">
        <f t="shared" si="638"/>
        <v>9.9274789839423807</v>
      </c>
      <c r="BH536">
        <f t="shared" si="639"/>
        <v>5</v>
      </c>
      <c r="BM536" s="50" t="s">
        <v>1109</v>
      </c>
      <c r="BN536" s="53">
        <v>26</v>
      </c>
      <c r="BO536" s="53">
        <v>23</v>
      </c>
      <c r="BP536">
        <f t="shared" si="664"/>
        <v>19.77919456900117</v>
      </c>
      <c r="BQ536">
        <f t="shared" si="665"/>
        <v>17.028699175391424</v>
      </c>
      <c r="BR536">
        <f t="shared" si="666"/>
        <v>22.917966262737874</v>
      </c>
      <c r="BS536">
        <f t="shared" si="667"/>
        <v>24.633716731342027</v>
      </c>
      <c r="BT536">
        <f t="shared" si="668"/>
        <v>6.1118687003064984</v>
      </c>
      <c r="BU536" s="79">
        <f t="shared" si="640"/>
        <v>6.1118687003064984</v>
      </c>
      <c r="BV536">
        <f t="shared" si="641"/>
        <v>5</v>
      </c>
      <c r="CA536" s="50" t="s">
        <v>1109</v>
      </c>
      <c r="CB536" s="53">
        <v>26</v>
      </c>
      <c r="CC536" s="53">
        <v>23</v>
      </c>
      <c r="CD536">
        <f t="shared" si="669"/>
        <v>19.173532383478612</v>
      </c>
      <c r="CE536">
        <f t="shared" si="670"/>
        <v>18.184091080692863</v>
      </c>
      <c r="CF536">
        <f t="shared" si="671"/>
        <v>23.127287980467379</v>
      </c>
      <c r="CG536">
        <f t="shared" si="672"/>
        <v>24.633716731342027</v>
      </c>
      <c r="CH536">
        <f t="shared" si="673"/>
        <v>3.1118780324253454</v>
      </c>
      <c r="CI536" s="79">
        <f t="shared" si="642"/>
        <v>3.1118780324253454</v>
      </c>
      <c r="CJ536">
        <f t="shared" si="699"/>
        <v>5</v>
      </c>
      <c r="CO536" s="50" t="s">
        <v>1109</v>
      </c>
      <c r="CP536" s="53">
        <v>26</v>
      </c>
      <c r="CQ536" s="53">
        <v>23</v>
      </c>
      <c r="CR536">
        <f t="shared" si="674"/>
        <v>18.169497455583674</v>
      </c>
      <c r="CS536">
        <f t="shared" si="675"/>
        <v>18.446154748347961</v>
      </c>
      <c r="CT536">
        <f t="shared" si="676"/>
        <v>24.236658791083169</v>
      </c>
      <c r="CU536">
        <f t="shared" si="677"/>
        <v>24.633716731342027</v>
      </c>
      <c r="CV536">
        <f t="shared" si="678"/>
        <v>3.7323550611121936</v>
      </c>
      <c r="CW536" s="79">
        <f t="shared" si="643"/>
        <v>3.7323550611121936</v>
      </c>
      <c r="CX536">
        <f t="shared" si="700"/>
        <v>5</v>
      </c>
      <c r="DC536" s="50" t="s">
        <v>1109</v>
      </c>
      <c r="DD536" s="53">
        <v>26</v>
      </c>
      <c r="DE536" s="53">
        <v>23</v>
      </c>
      <c r="DF536">
        <f t="shared" si="679"/>
        <v>17.558317150233862</v>
      </c>
      <c r="DG536">
        <f t="shared" si="680"/>
        <v>18.413797983938355</v>
      </c>
      <c r="DH536">
        <f t="shared" si="681"/>
        <v>29.8858372025832</v>
      </c>
      <c r="DI536">
        <f t="shared" si="682"/>
        <v>22.972757389937602</v>
      </c>
      <c r="DJ536">
        <f t="shared" si="683"/>
        <v>3.815030656331627</v>
      </c>
      <c r="DK536" s="79">
        <f t="shared" si="644"/>
        <v>3.815030656331627</v>
      </c>
      <c r="DL536">
        <f t="shared" si="701"/>
        <v>5</v>
      </c>
      <c r="DQ536" s="50" t="s">
        <v>1109</v>
      </c>
      <c r="DR536" s="53">
        <v>26</v>
      </c>
      <c r="DS536" s="53">
        <v>23</v>
      </c>
      <c r="DT536">
        <f t="shared" si="684"/>
        <v>16.86770849912245</v>
      </c>
      <c r="DU536">
        <f t="shared" si="685"/>
        <v>18.724149190699784</v>
      </c>
      <c r="DV536">
        <f t="shared" si="686"/>
        <v>29.316785684992674</v>
      </c>
      <c r="DW536">
        <f t="shared" si="687"/>
        <v>22.875140964086658</v>
      </c>
      <c r="DX536">
        <f t="shared" si="688"/>
        <v>3.8261434158958565</v>
      </c>
      <c r="DY536" s="79">
        <f t="shared" si="645"/>
        <v>3.8261434158958565</v>
      </c>
      <c r="DZ536">
        <f t="shared" si="702"/>
        <v>5</v>
      </c>
      <c r="EE536" s="50" t="s">
        <v>1109</v>
      </c>
      <c r="EF536" s="53">
        <v>26</v>
      </c>
      <c r="EG536" s="53">
        <v>23</v>
      </c>
      <c r="EH536">
        <f t="shared" si="689"/>
        <v>17.158448685128651</v>
      </c>
      <c r="EI536">
        <f t="shared" si="690"/>
        <v>18.445146675475272</v>
      </c>
      <c r="EJ536">
        <f t="shared" si="691"/>
        <v>29.316785684992674</v>
      </c>
      <c r="EK536">
        <f t="shared" si="692"/>
        <v>22.875140964086658</v>
      </c>
      <c r="EL536">
        <f t="shared" si="693"/>
        <v>3.9840658906530506</v>
      </c>
      <c r="EM536" s="79">
        <f t="shared" si="646"/>
        <v>3.9840658906530506</v>
      </c>
      <c r="EN536">
        <f t="shared" si="703"/>
        <v>5</v>
      </c>
      <c r="ES536" s="50" t="s">
        <v>1109</v>
      </c>
      <c r="ET536" s="53">
        <v>26</v>
      </c>
      <c r="EU536" s="53">
        <v>23</v>
      </c>
      <c r="EV536">
        <f t="shared" si="694"/>
        <v>17.15637609206081</v>
      </c>
      <c r="EW536">
        <f t="shared" si="695"/>
        <v>18.51847793558067</v>
      </c>
      <c r="EX536">
        <f t="shared" si="696"/>
        <v>29.316785684992674</v>
      </c>
      <c r="EY536">
        <f t="shared" si="697"/>
        <v>22.875140964086658</v>
      </c>
      <c r="EZ536">
        <f t="shared" si="698"/>
        <v>3.9840658906530506</v>
      </c>
      <c r="FA536" s="79">
        <f t="shared" si="647"/>
        <v>3.9840658906530506</v>
      </c>
      <c r="FB536">
        <f t="shared" si="704"/>
        <v>5</v>
      </c>
    </row>
    <row r="537" spans="1:158">
      <c r="A537" s="50" t="s">
        <v>1079</v>
      </c>
      <c r="B537" s="51">
        <v>23</v>
      </c>
      <c r="C537" s="51">
        <v>27</v>
      </c>
      <c r="H537" s="1">
        <v>536</v>
      </c>
      <c r="I537" s="50" t="s">
        <v>1013</v>
      </c>
      <c r="J537" s="51">
        <v>27</v>
      </c>
      <c r="K537" s="51">
        <v>4</v>
      </c>
      <c r="L537">
        <f t="shared" si="629"/>
        <v>24.020824298928627</v>
      </c>
      <c r="M537">
        <f t="shared" si="630"/>
        <v>8.0622577482985491</v>
      </c>
      <c r="N537">
        <f t="shared" si="631"/>
        <v>32.015621187164243</v>
      </c>
      <c r="O537">
        <f t="shared" si="632"/>
        <v>32.802438933713454</v>
      </c>
      <c r="P537">
        <f t="shared" si="633"/>
        <v>19.723082923316021</v>
      </c>
      <c r="Q537" s="79">
        <f t="shared" si="634"/>
        <v>8.0622577482985491</v>
      </c>
      <c r="R537">
        <f t="shared" si="635"/>
        <v>2</v>
      </c>
      <c r="W537" s="50" t="s">
        <v>1119</v>
      </c>
      <c r="X537" s="53">
        <v>19</v>
      </c>
      <c r="Y537" s="53">
        <v>8</v>
      </c>
      <c r="Z537">
        <f t="shared" si="648"/>
        <v>16.165163160327211</v>
      </c>
      <c r="AA537">
        <f t="shared" si="649"/>
        <v>2.7603209585630175</v>
      </c>
      <c r="AB537">
        <f t="shared" si="650"/>
        <v>23.274791530266899</v>
      </c>
      <c r="AC537">
        <f t="shared" si="651"/>
        <v>22.5</v>
      </c>
      <c r="AD537">
        <f t="shared" si="652"/>
        <v>9.8055558465710408</v>
      </c>
      <c r="AE537" s="79">
        <f t="shared" si="636"/>
        <v>2.7603209585630175</v>
      </c>
      <c r="AF537">
        <v>2</v>
      </c>
      <c r="AK537" s="50" t="s">
        <v>1119</v>
      </c>
      <c r="AL537" s="53">
        <v>19</v>
      </c>
      <c r="AM537" s="53">
        <v>8</v>
      </c>
      <c r="AN537">
        <f t="shared" si="653"/>
        <v>11.558577953458956</v>
      </c>
      <c r="AO537">
        <f t="shared" si="654"/>
        <v>2.3001863967669749</v>
      </c>
      <c r="AP537">
        <f t="shared" si="655"/>
        <v>23.595626719324809</v>
      </c>
      <c r="AQ537">
        <f t="shared" si="656"/>
        <v>21.666666666400001</v>
      </c>
      <c r="AR537">
        <f t="shared" si="657"/>
        <v>10.390885960527568</v>
      </c>
      <c r="AS537" s="79">
        <f t="shared" si="637"/>
        <v>2.3001863967669749</v>
      </c>
      <c r="AT537">
        <v>2</v>
      </c>
      <c r="AY537" s="50" t="s">
        <v>1119</v>
      </c>
      <c r="AZ537" s="53">
        <v>19</v>
      </c>
      <c r="BA537" s="53">
        <v>8</v>
      </c>
      <c r="BB537">
        <f t="shared" si="659"/>
        <v>5.6118533408353253</v>
      </c>
      <c r="BC537">
        <f t="shared" si="660"/>
        <v>1.5855247958571235</v>
      </c>
      <c r="BD537">
        <f t="shared" si="661"/>
        <v>23.729257562546472</v>
      </c>
      <c r="BE537">
        <f t="shared" si="662"/>
        <v>21.666666666400001</v>
      </c>
      <c r="BF537">
        <f t="shared" si="663"/>
        <v>10.044553273123579</v>
      </c>
      <c r="BG537" s="79">
        <f t="shared" si="638"/>
        <v>1.5855247958571235</v>
      </c>
      <c r="BH537">
        <f t="shared" si="639"/>
        <v>2</v>
      </c>
      <c r="BM537" s="50" t="s">
        <v>1119</v>
      </c>
      <c r="BN537" s="53">
        <v>19</v>
      </c>
      <c r="BO537" s="53">
        <v>8</v>
      </c>
      <c r="BP537">
        <f t="shared" si="664"/>
        <v>7.5942641841330047</v>
      </c>
      <c r="BQ537">
        <f t="shared" si="665"/>
        <v>2.7596545772934342</v>
      </c>
      <c r="BR537">
        <f t="shared" si="666"/>
        <v>23.666159597703878</v>
      </c>
      <c r="BS537">
        <f t="shared" si="667"/>
        <v>19.759048560090136</v>
      </c>
      <c r="BT537">
        <f t="shared" si="668"/>
        <v>14.239821679704642</v>
      </c>
      <c r="BU537" s="79">
        <f t="shared" si="640"/>
        <v>2.7596545772934342</v>
      </c>
      <c r="BV537">
        <f t="shared" si="641"/>
        <v>2</v>
      </c>
      <c r="CA537" s="50" t="s">
        <v>1119</v>
      </c>
      <c r="CB537" s="53">
        <v>19</v>
      </c>
      <c r="CC537" s="53">
        <v>8</v>
      </c>
      <c r="CD537">
        <f t="shared" si="669"/>
        <v>8.9938774030060618</v>
      </c>
      <c r="CE537">
        <f t="shared" si="670"/>
        <v>2.5760456597144819</v>
      </c>
      <c r="CF537">
        <f t="shared" si="671"/>
        <v>23.794091823716887</v>
      </c>
      <c r="CG537">
        <f t="shared" si="672"/>
        <v>19.759048560090136</v>
      </c>
      <c r="CH537">
        <f t="shared" si="673"/>
        <v>17.420702806967675</v>
      </c>
      <c r="CI537" s="79">
        <f t="shared" si="642"/>
        <v>2.5760456597144819</v>
      </c>
      <c r="CJ537">
        <f t="shared" si="699"/>
        <v>2</v>
      </c>
      <c r="CO537" s="50" t="s">
        <v>1119</v>
      </c>
      <c r="CP537" s="53">
        <v>19</v>
      </c>
      <c r="CQ537" s="53">
        <v>8</v>
      </c>
      <c r="CR537">
        <f t="shared" si="674"/>
        <v>8.6771362296820946</v>
      </c>
      <c r="CS537">
        <f t="shared" si="675"/>
        <v>2.2606691487256594</v>
      </c>
      <c r="CT537">
        <f t="shared" si="676"/>
        <v>16.930587586300391</v>
      </c>
      <c r="CU537">
        <f t="shared" si="677"/>
        <v>19.759048560090136</v>
      </c>
      <c r="CV537">
        <f t="shared" si="678"/>
        <v>20.184328324276979</v>
      </c>
      <c r="CW537" s="79">
        <f t="shared" si="643"/>
        <v>2.2606691487256594</v>
      </c>
      <c r="CX537">
        <f t="shared" si="700"/>
        <v>2</v>
      </c>
      <c r="DC537" s="50" t="s">
        <v>1119</v>
      </c>
      <c r="DD537" s="53">
        <v>19</v>
      </c>
      <c r="DE537" s="53">
        <v>8</v>
      </c>
      <c r="DF537">
        <f t="shared" si="679"/>
        <v>8.5859402215596976</v>
      </c>
      <c r="DG537">
        <f t="shared" si="680"/>
        <v>2.3308230398921745</v>
      </c>
      <c r="DH537">
        <f t="shared" si="681"/>
        <v>17.122011134831858</v>
      </c>
      <c r="DI537">
        <f t="shared" si="682"/>
        <v>23.336073454138184</v>
      </c>
      <c r="DJ537">
        <f t="shared" si="683"/>
        <v>20.249686073338278</v>
      </c>
      <c r="DK537" s="79">
        <f t="shared" si="644"/>
        <v>2.3308230398921745</v>
      </c>
      <c r="DL537">
        <f t="shared" si="701"/>
        <v>2</v>
      </c>
      <c r="DQ537" s="50" t="s">
        <v>1119</v>
      </c>
      <c r="DR537" s="53">
        <v>19</v>
      </c>
      <c r="DS537" s="53">
        <v>8</v>
      </c>
      <c r="DT537">
        <f t="shared" si="684"/>
        <v>8.7260210480704057</v>
      </c>
      <c r="DU537">
        <f t="shared" si="685"/>
        <v>2.2412365996439085</v>
      </c>
      <c r="DV537">
        <f t="shared" si="686"/>
        <v>16.140679723970468</v>
      </c>
      <c r="DW537">
        <f t="shared" si="687"/>
        <v>23.289365020773655</v>
      </c>
      <c r="DX537">
        <f t="shared" si="688"/>
        <v>20.287502795539012</v>
      </c>
      <c r="DY537" s="79">
        <f t="shared" si="645"/>
        <v>2.2412365996439085</v>
      </c>
      <c r="DZ537">
        <f t="shared" si="702"/>
        <v>2</v>
      </c>
      <c r="EE537" s="50" t="s">
        <v>1119</v>
      </c>
      <c r="EF537" s="53">
        <v>19</v>
      </c>
      <c r="EG537" s="53">
        <v>8</v>
      </c>
      <c r="EH537">
        <f t="shared" si="689"/>
        <v>8.6418030167432658</v>
      </c>
      <c r="EI537">
        <f t="shared" si="690"/>
        <v>2.2158932509930369</v>
      </c>
      <c r="EJ537">
        <f t="shared" si="691"/>
        <v>16.140679723970468</v>
      </c>
      <c r="EK537">
        <f t="shared" si="692"/>
        <v>23.289365020773655</v>
      </c>
      <c r="EL537">
        <f t="shared" si="693"/>
        <v>20.464502381955565</v>
      </c>
      <c r="EM537" s="79">
        <f t="shared" si="646"/>
        <v>2.2158932509930369</v>
      </c>
      <c r="EN537">
        <f t="shared" si="703"/>
        <v>2</v>
      </c>
      <c r="ES537" s="50" t="s">
        <v>1119</v>
      </c>
      <c r="ET537" s="53">
        <v>19</v>
      </c>
      <c r="EU537" s="53">
        <v>8</v>
      </c>
      <c r="EV537">
        <f t="shared" si="694"/>
        <v>8.4807328959374608</v>
      </c>
      <c r="EW537">
        <f t="shared" si="695"/>
        <v>2.4151105917924438</v>
      </c>
      <c r="EX537">
        <f t="shared" si="696"/>
        <v>16.140679723970468</v>
      </c>
      <c r="EY537">
        <f t="shared" si="697"/>
        <v>23.289365020773655</v>
      </c>
      <c r="EZ537">
        <f t="shared" si="698"/>
        <v>20.464502381955565</v>
      </c>
      <c r="FA537" s="79">
        <f t="shared" si="647"/>
        <v>2.4151105917924438</v>
      </c>
      <c r="FB537">
        <f t="shared" si="704"/>
        <v>2</v>
      </c>
    </row>
    <row r="538" spans="1:158">
      <c r="A538" s="50" t="s">
        <v>1081</v>
      </c>
      <c r="B538" s="51">
        <v>19</v>
      </c>
      <c r="C538" s="51">
        <v>8</v>
      </c>
      <c r="H538" s="1">
        <v>537</v>
      </c>
      <c r="I538" s="50" t="s">
        <v>1000</v>
      </c>
      <c r="J538" s="51">
        <v>13</v>
      </c>
      <c r="K538" s="51">
        <v>18</v>
      </c>
      <c r="L538">
        <f t="shared" si="629"/>
        <v>18.027756377319946</v>
      </c>
      <c r="M538">
        <f t="shared" si="630"/>
        <v>14.317821063276353</v>
      </c>
      <c r="N538">
        <f t="shared" si="631"/>
        <v>12.529964086141668</v>
      </c>
      <c r="O538">
        <f t="shared" si="632"/>
        <v>13.416407864998739</v>
      </c>
      <c r="P538">
        <f t="shared" si="633"/>
        <v>5</v>
      </c>
      <c r="Q538" s="79">
        <f t="shared" si="634"/>
        <v>5</v>
      </c>
      <c r="R538">
        <f t="shared" si="635"/>
        <v>5</v>
      </c>
      <c r="W538" s="50" t="s">
        <v>1123</v>
      </c>
      <c r="X538" s="53">
        <v>19</v>
      </c>
      <c r="Y538" s="53">
        <v>8</v>
      </c>
      <c r="Z538">
        <f t="shared" si="648"/>
        <v>16.165163160327211</v>
      </c>
      <c r="AA538">
        <f t="shared" si="649"/>
        <v>2.7603209585630175</v>
      </c>
      <c r="AB538">
        <f t="shared" si="650"/>
        <v>23.274791530266899</v>
      </c>
      <c r="AC538">
        <f t="shared" si="651"/>
        <v>22.5</v>
      </c>
      <c r="AD538">
        <f t="shared" si="652"/>
        <v>9.8055558465710408</v>
      </c>
      <c r="AE538" s="79">
        <f t="shared" si="636"/>
        <v>2.7603209585630175</v>
      </c>
      <c r="AF538">
        <v>2</v>
      </c>
      <c r="AK538" s="50" t="s">
        <v>1123</v>
      </c>
      <c r="AL538" s="53">
        <v>19</v>
      </c>
      <c r="AM538" s="53">
        <v>8</v>
      </c>
      <c r="AN538">
        <f t="shared" si="653"/>
        <v>11.558577953458956</v>
      </c>
      <c r="AO538">
        <f t="shared" si="654"/>
        <v>2.3001863967669749</v>
      </c>
      <c r="AP538">
        <f t="shared" si="655"/>
        <v>23.595626719324809</v>
      </c>
      <c r="AQ538">
        <f t="shared" si="656"/>
        <v>21.666666666400001</v>
      </c>
      <c r="AR538">
        <f t="shared" si="657"/>
        <v>10.390885960527568</v>
      </c>
      <c r="AS538" s="79">
        <f t="shared" si="637"/>
        <v>2.3001863967669749</v>
      </c>
      <c r="AT538">
        <v>2</v>
      </c>
      <c r="AY538" s="50" t="s">
        <v>1123</v>
      </c>
      <c r="AZ538" s="53">
        <v>19</v>
      </c>
      <c r="BA538" s="53">
        <v>8</v>
      </c>
      <c r="BB538">
        <f t="shared" si="659"/>
        <v>5.6118533408353253</v>
      </c>
      <c r="BC538">
        <f t="shared" si="660"/>
        <v>1.5855247958571235</v>
      </c>
      <c r="BD538">
        <f t="shared" si="661"/>
        <v>23.729257562546472</v>
      </c>
      <c r="BE538">
        <f t="shared" si="662"/>
        <v>21.666666666400001</v>
      </c>
      <c r="BF538">
        <f t="shared" si="663"/>
        <v>10.044553273123579</v>
      </c>
      <c r="BG538" s="79">
        <f t="shared" si="638"/>
        <v>1.5855247958571235</v>
      </c>
      <c r="BH538">
        <f t="shared" si="639"/>
        <v>2</v>
      </c>
      <c r="BM538" s="50" t="s">
        <v>1123</v>
      </c>
      <c r="BN538" s="53">
        <v>19</v>
      </c>
      <c r="BO538" s="53">
        <v>8</v>
      </c>
      <c r="BP538">
        <f t="shared" si="664"/>
        <v>7.5942641841330047</v>
      </c>
      <c r="BQ538">
        <f t="shared" si="665"/>
        <v>2.7596545772934342</v>
      </c>
      <c r="BR538">
        <f t="shared" si="666"/>
        <v>23.666159597703878</v>
      </c>
      <c r="BS538">
        <f t="shared" si="667"/>
        <v>19.759048560090136</v>
      </c>
      <c r="BT538">
        <f t="shared" si="668"/>
        <v>14.239821679704642</v>
      </c>
      <c r="BU538" s="79">
        <f t="shared" si="640"/>
        <v>2.7596545772934342</v>
      </c>
      <c r="BV538">
        <f t="shared" si="641"/>
        <v>2</v>
      </c>
      <c r="CA538" s="50" t="s">
        <v>1123</v>
      </c>
      <c r="CB538" s="53">
        <v>19</v>
      </c>
      <c r="CC538" s="53">
        <v>8</v>
      </c>
      <c r="CD538">
        <f t="shared" si="669"/>
        <v>8.9938774030060618</v>
      </c>
      <c r="CE538">
        <f t="shared" si="670"/>
        <v>2.5760456597144819</v>
      </c>
      <c r="CF538">
        <f t="shared" si="671"/>
        <v>23.794091823716887</v>
      </c>
      <c r="CG538">
        <f t="shared" si="672"/>
        <v>19.759048560090136</v>
      </c>
      <c r="CH538">
        <f t="shared" si="673"/>
        <v>17.420702806967675</v>
      </c>
      <c r="CI538" s="79">
        <f t="shared" si="642"/>
        <v>2.5760456597144819</v>
      </c>
      <c r="CJ538">
        <f t="shared" si="699"/>
        <v>2</v>
      </c>
      <c r="CO538" s="50" t="s">
        <v>1123</v>
      </c>
      <c r="CP538" s="53">
        <v>19</v>
      </c>
      <c r="CQ538" s="53">
        <v>8</v>
      </c>
      <c r="CR538">
        <f t="shared" si="674"/>
        <v>8.6771362296820946</v>
      </c>
      <c r="CS538">
        <f t="shared" si="675"/>
        <v>2.2606691487256594</v>
      </c>
      <c r="CT538">
        <f t="shared" si="676"/>
        <v>16.930587586300391</v>
      </c>
      <c r="CU538">
        <f t="shared" si="677"/>
        <v>19.759048560090136</v>
      </c>
      <c r="CV538">
        <f t="shared" si="678"/>
        <v>20.184328324276979</v>
      </c>
      <c r="CW538" s="79">
        <f t="shared" si="643"/>
        <v>2.2606691487256594</v>
      </c>
      <c r="CX538">
        <f t="shared" si="700"/>
        <v>2</v>
      </c>
      <c r="DC538" s="50" t="s">
        <v>1123</v>
      </c>
      <c r="DD538" s="53">
        <v>19</v>
      </c>
      <c r="DE538" s="53">
        <v>8</v>
      </c>
      <c r="DF538">
        <f t="shared" si="679"/>
        <v>8.5859402215596976</v>
      </c>
      <c r="DG538">
        <f t="shared" si="680"/>
        <v>2.3308230398921745</v>
      </c>
      <c r="DH538">
        <f t="shared" si="681"/>
        <v>17.122011134831858</v>
      </c>
      <c r="DI538">
        <f t="shared" si="682"/>
        <v>23.336073454138184</v>
      </c>
      <c r="DJ538">
        <f t="shared" si="683"/>
        <v>20.249686073338278</v>
      </c>
      <c r="DK538" s="79">
        <f t="shared" si="644"/>
        <v>2.3308230398921745</v>
      </c>
      <c r="DL538">
        <f t="shared" si="701"/>
        <v>2</v>
      </c>
      <c r="DQ538" s="50" t="s">
        <v>1123</v>
      </c>
      <c r="DR538" s="53">
        <v>19</v>
      </c>
      <c r="DS538" s="53">
        <v>8</v>
      </c>
      <c r="DT538">
        <f t="shared" si="684"/>
        <v>8.7260210480704057</v>
      </c>
      <c r="DU538">
        <f t="shared" si="685"/>
        <v>2.2412365996439085</v>
      </c>
      <c r="DV538">
        <f t="shared" si="686"/>
        <v>16.140679723970468</v>
      </c>
      <c r="DW538">
        <f t="shared" si="687"/>
        <v>23.289365020773655</v>
      </c>
      <c r="DX538">
        <f t="shared" si="688"/>
        <v>20.287502795539012</v>
      </c>
      <c r="DY538" s="79">
        <f t="shared" si="645"/>
        <v>2.2412365996439085</v>
      </c>
      <c r="DZ538">
        <f t="shared" si="702"/>
        <v>2</v>
      </c>
      <c r="EE538" s="50" t="s">
        <v>1123</v>
      </c>
      <c r="EF538" s="53">
        <v>19</v>
      </c>
      <c r="EG538" s="53">
        <v>8</v>
      </c>
      <c r="EH538">
        <f t="shared" si="689"/>
        <v>8.6418030167432658</v>
      </c>
      <c r="EI538">
        <f t="shared" si="690"/>
        <v>2.2158932509930369</v>
      </c>
      <c r="EJ538">
        <f t="shared" si="691"/>
        <v>16.140679723970468</v>
      </c>
      <c r="EK538">
        <f t="shared" si="692"/>
        <v>23.289365020773655</v>
      </c>
      <c r="EL538">
        <f t="shared" si="693"/>
        <v>20.464502381955565</v>
      </c>
      <c r="EM538" s="79">
        <f t="shared" si="646"/>
        <v>2.2158932509930369</v>
      </c>
      <c r="EN538">
        <f t="shared" si="703"/>
        <v>2</v>
      </c>
      <c r="ES538" s="50" t="s">
        <v>1123</v>
      </c>
      <c r="ET538" s="53">
        <v>19</v>
      </c>
      <c r="EU538" s="53">
        <v>8</v>
      </c>
      <c r="EV538">
        <f t="shared" si="694"/>
        <v>8.4807328959374608</v>
      </c>
      <c r="EW538">
        <f t="shared" si="695"/>
        <v>2.4151105917924438</v>
      </c>
      <c r="EX538">
        <f t="shared" si="696"/>
        <v>16.140679723970468</v>
      </c>
      <c r="EY538">
        <f t="shared" si="697"/>
        <v>23.289365020773655</v>
      </c>
      <c r="EZ538">
        <f t="shared" si="698"/>
        <v>20.464502381955565</v>
      </c>
      <c r="FA538" s="79">
        <f t="shared" si="647"/>
        <v>2.4151105917924438</v>
      </c>
      <c r="FB538">
        <f t="shared" si="704"/>
        <v>2</v>
      </c>
    </row>
    <row r="539" spans="1:158">
      <c r="A539" s="50" t="s">
        <v>1083</v>
      </c>
      <c r="B539" s="51">
        <v>19</v>
      </c>
      <c r="C539" s="51">
        <v>8</v>
      </c>
      <c r="H539" s="1">
        <v>538</v>
      </c>
      <c r="I539" s="50" t="s">
        <v>252</v>
      </c>
      <c r="J539" s="51">
        <v>19</v>
      </c>
      <c r="K539" s="51">
        <v>11</v>
      </c>
      <c r="L539">
        <f t="shared" si="629"/>
        <v>17.888543819998318</v>
      </c>
      <c r="M539">
        <f t="shared" si="630"/>
        <v>6</v>
      </c>
      <c r="N539">
        <f t="shared" si="631"/>
        <v>21.400934559032695</v>
      </c>
      <c r="O539">
        <f t="shared" si="632"/>
        <v>22.203603311174518</v>
      </c>
      <c r="P539">
        <f t="shared" si="633"/>
        <v>9.4868329805051381</v>
      </c>
      <c r="Q539" s="79">
        <f t="shared" si="634"/>
        <v>6</v>
      </c>
      <c r="R539">
        <f t="shared" si="635"/>
        <v>2</v>
      </c>
      <c r="W539" s="50" t="s">
        <v>1125</v>
      </c>
      <c r="X539" s="53">
        <v>19</v>
      </c>
      <c r="Y539" s="53">
        <v>8</v>
      </c>
      <c r="Z539">
        <f t="shared" si="648"/>
        <v>16.165163160327211</v>
      </c>
      <c r="AA539">
        <f t="shared" si="649"/>
        <v>2.7603209585630175</v>
      </c>
      <c r="AB539">
        <f t="shared" si="650"/>
        <v>23.274791530266899</v>
      </c>
      <c r="AC539">
        <f t="shared" si="651"/>
        <v>22.5</v>
      </c>
      <c r="AD539">
        <f t="shared" si="652"/>
        <v>9.8055558465710408</v>
      </c>
      <c r="AE539" s="79">
        <f t="shared" si="636"/>
        <v>2.7603209585630175</v>
      </c>
      <c r="AF539">
        <v>2</v>
      </c>
      <c r="AK539" s="50" t="s">
        <v>1125</v>
      </c>
      <c r="AL539" s="53">
        <v>19</v>
      </c>
      <c r="AM539" s="53">
        <v>8</v>
      </c>
      <c r="AN539">
        <f t="shared" si="653"/>
        <v>11.558577953458956</v>
      </c>
      <c r="AO539">
        <f t="shared" si="654"/>
        <v>2.3001863967669749</v>
      </c>
      <c r="AP539">
        <f t="shared" si="655"/>
        <v>23.595626719324809</v>
      </c>
      <c r="AQ539">
        <f t="shared" si="656"/>
        <v>21.666666666400001</v>
      </c>
      <c r="AR539">
        <f t="shared" si="657"/>
        <v>10.390885960527568</v>
      </c>
      <c r="AS539" s="79">
        <f t="shared" si="637"/>
        <v>2.3001863967669749</v>
      </c>
      <c r="AT539">
        <v>2</v>
      </c>
      <c r="AY539" s="50" t="s">
        <v>1125</v>
      </c>
      <c r="AZ539" s="53">
        <v>19</v>
      </c>
      <c r="BA539" s="53">
        <v>8</v>
      </c>
      <c r="BB539">
        <f t="shared" si="659"/>
        <v>5.6118533408353253</v>
      </c>
      <c r="BC539">
        <f t="shared" si="660"/>
        <v>1.5855247958571235</v>
      </c>
      <c r="BD539">
        <f t="shared" si="661"/>
        <v>23.729257562546472</v>
      </c>
      <c r="BE539">
        <f t="shared" si="662"/>
        <v>21.666666666400001</v>
      </c>
      <c r="BF539">
        <f t="shared" si="663"/>
        <v>10.044553273123579</v>
      </c>
      <c r="BG539" s="79">
        <f t="shared" si="638"/>
        <v>1.5855247958571235</v>
      </c>
      <c r="BH539">
        <f t="shared" si="639"/>
        <v>2</v>
      </c>
      <c r="BM539" s="50" t="s">
        <v>1125</v>
      </c>
      <c r="BN539" s="53">
        <v>19</v>
      </c>
      <c r="BO539" s="53">
        <v>8</v>
      </c>
      <c r="BP539">
        <f t="shared" si="664"/>
        <v>7.5942641841330047</v>
      </c>
      <c r="BQ539">
        <f t="shared" si="665"/>
        <v>2.7596545772934342</v>
      </c>
      <c r="BR539">
        <f t="shared" si="666"/>
        <v>23.666159597703878</v>
      </c>
      <c r="BS539">
        <f t="shared" si="667"/>
        <v>19.759048560090136</v>
      </c>
      <c r="BT539">
        <f t="shared" si="668"/>
        <v>14.239821679704642</v>
      </c>
      <c r="BU539" s="79">
        <f t="shared" si="640"/>
        <v>2.7596545772934342</v>
      </c>
      <c r="BV539">
        <f t="shared" si="641"/>
        <v>2</v>
      </c>
      <c r="CA539" s="50" t="s">
        <v>1125</v>
      </c>
      <c r="CB539" s="53">
        <v>19</v>
      </c>
      <c r="CC539" s="53">
        <v>8</v>
      </c>
      <c r="CD539">
        <f t="shared" si="669"/>
        <v>8.9938774030060618</v>
      </c>
      <c r="CE539">
        <f t="shared" si="670"/>
        <v>2.5760456597144819</v>
      </c>
      <c r="CF539">
        <f t="shared" si="671"/>
        <v>23.794091823716887</v>
      </c>
      <c r="CG539">
        <f t="shared" si="672"/>
        <v>19.759048560090136</v>
      </c>
      <c r="CH539">
        <f t="shared" si="673"/>
        <v>17.420702806967675</v>
      </c>
      <c r="CI539" s="79">
        <f t="shared" si="642"/>
        <v>2.5760456597144819</v>
      </c>
      <c r="CJ539">
        <f t="shared" si="699"/>
        <v>2</v>
      </c>
      <c r="CO539" s="50" t="s">
        <v>1125</v>
      </c>
      <c r="CP539" s="53">
        <v>19</v>
      </c>
      <c r="CQ539" s="53">
        <v>8</v>
      </c>
      <c r="CR539">
        <f t="shared" si="674"/>
        <v>8.6771362296820946</v>
      </c>
      <c r="CS539">
        <f t="shared" si="675"/>
        <v>2.2606691487256594</v>
      </c>
      <c r="CT539">
        <f t="shared" si="676"/>
        <v>16.930587586300391</v>
      </c>
      <c r="CU539">
        <f t="shared" si="677"/>
        <v>19.759048560090136</v>
      </c>
      <c r="CV539">
        <f t="shared" si="678"/>
        <v>20.184328324276979</v>
      </c>
      <c r="CW539" s="79">
        <f t="shared" si="643"/>
        <v>2.2606691487256594</v>
      </c>
      <c r="CX539">
        <f t="shared" si="700"/>
        <v>2</v>
      </c>
      <c r="DC539" s="50" t="s">
        <v>1125</v>
      </c>
      <c r="DD539" s="53">
        <v>19</v>
      </c>
      <c r="DE539" s="53">
        <v>8</v>
      </c>
      <c r="DF539">
        <f t="shared" si="679"/>
        <v>8.5859402215596976</v>
      </c>
      <c r="DG539">
        <f t="shared" si="680"/>
        <v>2.3308230398921745</v>
      </c>
      <c r="DH539">
        <f t="shared" si="681"/>
        <v>17.122011134831858</v>
      </c>
      <c r="DI539">
        <f t="shared" si="682"/>
        <v>23.336073454138184</v>
      </c>
      <c r="DJ539">
        <f t="shared" si="683"/>
        <v>20.249686073338278</v>
      </c>
      <c r="DK539" s="79">
        <f t="shared" si="644"/>
        <v>2.3308230398921745</v>
      </c>
      <c r="DL539">
        <f t="shared" si="701"/>
        <v>2</v>
      </c>
      <c r="DQ539" s="50" t="s">
        <v>1125</v>
      </c>
      <c r="DR539" s="53">
        <v>19</v>
      </c>
      <c r="DS539" s="53">
        <v>8</v>
      </c>
      <c r="DT539">
        <f t="shared" si="684"/>
        <v>8.7260210480704057</v>
      </c>
      <c r="DU539">
        <f t="shared" si="685"/>
        <v>2.2412365996439085</v>
      </c>
      <c r="DV539">
        <f t="shared" si="686"/>
        <v>16.140679723970468</v>
      </c>
      <c r="DW539">
        <f t="shared" si="687"/>
        <v>23.289365020773655</v>
      </c>
      <c r="DX539">
        <f t="shared" si="688"/>
        <v>20.287502795539012</v>
      </c>
      <c r="DY539" s="79">
        <f t="shared" si="645"/>
        <v>2.2412365996439085</v>
      </c>
      <c r="DZ539">
        <f t="shared" si="702"/>
        <v>2</v>
      </c>
      <c r="EE539" s="50" t="s">
        <v>1125</v>
      </c>
      <c r="EF539" s="53">
        <v>19</v>
      </c>
      <c r="EG539" s="53">
        <v>8</v>
      </c>
      <c r="EH539">
        <f t="shared" si="689"/>
        <v>8.6418030167432658</v>
      </c>
      <c r="EI539">
        <f t="shared" si="690"/>
        <v>2.2158932509930369</v>
      </c>
      <c r="EJ539">
        <f t="shared" si="691"/>
        <v>16.140679723970468</v>
      </c>
      <c r="EK539">
        <f t="shared" si="692"/>
        <v>23.289365020773655</v>
      </c>
      <c r="EL539">
        <f t="shared" si="693"/>
        <v>20.464502381955565</v>
      </c>
      <c r="EM539" s="79">
        <f t="shared" si="646"/>
        <v>2.2158932509930369</v>
      </c>
      <c r="EN539">
        <f t="shared" si="703"/>
        <v>2</v>
      </c>
      <c r="ES539" s="50" t="s">
        <v>1125</v>
      </c>
      <c r="ET539" s="53">
        <v>19</v>
      </c>
      <c r="EU539" s="53">
        <v>8</v>
      </c>
      <c r="EV539">
        <f t="shared" si="694"/>
        <v>8.4807328959374608</v>
      </c>
      <c r="EW539">
        <f t="shared" si="695"/>
        <v>2.4151105917924438</v>
      </c>
      <c r="EX539">
        <f t="shared" si="696"/>
        <v>16.140679723970468</v>
      </c>
      <c r="EY539">
        <f t="shared" si="697"/>
        <v>23.289365020773655</v>
      </c>
      <c r="EZ539">
        <f t="shared" si="698"/>
        <v>20.464502381955565</v>
      </c>
      <c r="FA539" s="79">
        <f t="shared" si="647"/>
        <v>2.4151105917924438</v>
      </c>
      <c r="FB539">
        <f t="shared" si="704"/>
        <v>2</v>
      </c>
    </row>
    <row r="540" spans="1:158">
      <c r="A540" s="50" t="s">
        <v>1085</v>
      </c>
      <c r="B540" s="51">
        <v>16</v>
      </c>
      <c r="C540" s="51">
        <v>2</v>
      </c>
      <c r="H540" s="1">
        <v>539</v>
      </c>
      <c r="I540" s="50" t="s">
        <v>821</v>
      </c>
      <c r="J540" s="53">
        <v>12</v>
      </c>
      <c r="K540" s="53">
        <v>12</v>
      </c>
      <c r="L540">
        <f t="shared" si="629"/>
        <v>12.727922061357855</v>
      </c>
      <c r="M540">
        <f t="shared" si="630"/>
        <v>9.8994949366116654</v>
      </c>
      <c r="N540">
        <f t="shared" si="631"/>
        <v>15.620499351813308</v>
      </c>
      <c r="O540">
        <f t="shared" si="632"/>
        <v>16.278820596099706</v>
      </c>
      <c r="P540">
        <f t="shared" si="633"/>
        <v>2.8284271247461903</v>
      </c>
      <c r="Q540" s="79">
        <f t="shared" si="634"/>
        <v>2.8284271247461903</v>
      </c>
      <c r="R540">
        <f t="shared" si="635"/>
        <v>5</v>
      </c>
      <c r="W540" s="50" t="s">
        <v>1127</v>
      </c>
      <c r="X540" s="53">
        <v>19</v>
      </c>
      <c r="Y540" s="53">
        <v>8</v>
      </c>
      <c r="Z540">
        <f t="shared" si="648"/>
        <v>16.165163160327211</v>
      </c>
      <c r="AA540">
        <f t="shared" si="649"/>
        <v>2.7603209585630175</v>
      </c>
      <c r="AB540">
        <f t="shared" si="650"/>
        <v>23.274791530266899</v>
      </c>
      <c r="AC540">
        <f t="shared" si="651"/>
        <v>22.5</v>
      </c>
      <c r="AD540">
        <f t="shared" si="652"/>
        <v>9.8055558465710408</v>
      </c>
      <c r="AE540" s="79">
        <f t="shared" si="636"/>
        <v>2.7603209585630175</v>
      </c>
      <c r="AF540">
        <v>2</v>
      </c>
      <c r="AK540" s="50" t="s">
        <v>1127</v>
      </c>
      <c r="AL540" s="53">
        <v>19</v>
      </c>
      <c r="AM540" s="53">
        <v>8</v>
      </c>
      <c r="AN540">
        <f t="shared" si="653"/>
        <v>11.558577953458956</v>
      </c>
      <c r="AO540">
        <f t="shared" si="654"/>
        <v>2.3001863967669749</v>
      </c>
      <c r="AP540">
        <f t="shared" si="655"/>
        <v>23.595626719324809</v>
      </c>
      <c r="AQ540">
        <f t="shared" si="656"/>
        <v>21.666666666400001</v>
      </c>
      <c r="AR540">
        <f t="shared" si="657"/>
        <v>10.390885960527568</v>
      </c>
      <c r="AS540" s="79">
        <f t="shared" si="637"/>
        <v>2.3001863967669749</v>
      </c>
      <c r="AT540">
        <v>2</v>
      </c>
      <c r="AY540" s="50" t="s">
        <v>1127</v>
      </c>
      <c r="AZ540" s="53">
        <v>19</v>
      </c>
      <c r="BA540" s="53">
        <v>8</v>
      </c>
      <c r="BB540">
        <f t="shared" si="659"/>
        <v>5.6118533408353253</v>
      </c>
      <c r="BC540">
        <f t="shared" si="660"/>
        <v>1.5855247958571235</v>
      </c>
      <c r="BD540">
        <f t="shared" si="661"/>
        <v>23.729257562546472</v>
      </c>
      <c r="BE540">
        <f t="shared" si="662"/>
        <v>21.666666666400001</v>
      </c>
      <c r="BF540">
        <f t="shared" si="663"/>
        <v>10.044553273123579</v>
      </c>
      <c r="BG540" s="79">
        <f t="shared" si="638"/>
        <v>1.5855247958571235</v>
      </c>
      <c r="BH540">
        <f t="shared" si="639"/>
        <v>2</v>
      </c>
      <c r="BM540" s="50" t="s">
        <v>1127</v>
      </c>
      <c r="BN540" s="53">
        <v>19</v>
      </c>
      <c r="BO540" s="53">
        <v>8</v>
      </c>
      <c r="BP540">
        <f t="shared" si="664"/>
        <v>7.5942641841330047</v>
      </c>
      <c r="BQ540">
        <f t="shared" si="665"/>
        <v>2.7596545772934342</v>
      </c>
      <c r="BR540">
        <f t="shared" si="666"/>
        <v>23.666159597703878</v>
      </c>
      <c r="BS540">
        <f t="shared" si="667"/>
        <v>19.759048560090136</v>
      </c>
      <c r="BT540">
        <f t="shared" si="668"/>
        <v>14.239821679704642</v>
      </c>
      <c r="BU540" s="79">
        <f t="shared" si="640"/>
        <v>2.7596545772934342</v>
      </c>
      <c r="BV540">
        <f t="shared" si="641"/>
        <v>2</v>
      </c>
      <c r="CA540" s="50" t="s">
        <v>1127</v>
      </c>
      <c r="CB540" s="53">
        <v>19</v>
      </c>
      <c r="CC540" s="53">
        <v>8</v>
      </c>
      <c r="CD540">
        <f t="shared" si="669"/>
        <v>8.9938774030060618</v>
      </c>
      <c r="CE540">
        <f t="shared" si="670"/>
        <v>2.5760456597144819</v>
      </c>
      <c r="CF540">
        <f t="shared" si="671"/>
        <v>23.794091823716887</v>
      </c>
      <c r="CG540">
        <f t="shared" si="672"/>
        <v>19.759048560090136</v>
      </c>
      <c r="CH540">
        <f t="shared" si="673"/>
        <v>17.420702806967675</v>
      </c>
      <c r="CI540" s="79">
        <f t="shared" si="642"/>
        <v>2.5760456597144819</v>
      </c>
      <c r="CJ540">
        <f t="shared" si="699"/>
        <v>2</v>
      </c>
      <c r="CO540" s="50" t="s">
        <v>1127</v>
      </c>
      <c r="CP540" s="53">
        <v>19</v>
      </c>
      <c r="CQ540" s="53">
        <v>8</v>
      </c>
      <c r="CR540">
        <f t="shared" si="674"/>
        <v>8.6771362296820946</v>
      </c>
      <c r="CS540">
        <f t="shared" si="675"/>
        <v>2.2606691487256594</v>
      </c>
      <c r="CT540">
        <f t="shared" si="676"/>
        <v>16.930587586300391</v>
      </c>
      <c r="CU540">
        <f t="shared" si="677"/>
        <v>19.759048560090136</v>
      </c>
      <c r="CV540">
        <f t="shared" si="678"/>
        <v>20.184328324276979</v>
      </c>
      <c r="CW540" s="79">
        <f t="shared" si="643"/>
        <v>2.2606691487256594</v>
      </c>
      <c r="CX540">
        <f t="shared" si="700"/>
        <v>2</v>
      </c>
      <c r="DC540" s="50" t="s">
        <v>1127</v>
      </c>
      <c r="DD540" s="53">
        <v>19</v>
      </c>
      <c r="DE540" s="53">
        <v>8</v>
      </c>
      <c r="DF540">
        <f t="shared" si="679"/>
        <v>8.5859402215596976</v>
      </c>
      <c r="DG540">
        <f t="shared" si="680"/>
        <v>2.3308230398921745</v>
      </c>
      <c r="DH540">
        <f t="shared" si="681"/>
        <v>17.122011134831858</v>
      </c>
      <c r="DI540">
        <f t="shared" si="682"/>
        <v>23.336073454138184</v>
      </c>
      <c r="DJ540">
        <f t="shared" si="683"/>
        <v>20.249686073338278</v>
      </c>
      <c r="DK540" s="79">
        <f t="shared" si="644"/>
        <v>2.3308230398921745</v>
      </c>
      <c r="DL540">
        <f t="shared" si="701"/>
        <v>2</v>
      </c>
      <c r="DQ540" s="50" t="s">
        <v>1127</v>
      </c>
      <c r="DR540" s="53">
        <v>19</v>
      </c>
      <c r="DS540" s="53">
        <v>8</v>
      </c>
      <c r="DT540">
        <f t="shared" si="684"/>
        <v>8.7260210480704057</v>
      </c>
      <c r="DU540">
        <f t="shared" si="685"/>
        <v>2.2412365996439085</v>
      </c>
      <c r="DV540">
        <f t="shared" si="686"/>
        <v>16.140679723970468</v>
      </c>
      <c r="DW540">
        <f t="shared" si="687"/>
        <v>23.289365020773655</v>
      </c>
      <c r="DX540">
        <f t="shared" si="688"/>
        <v>20.287502795539012</v>
      </c>
      <c r="DY540" s="79">
        <f t="shared" si="645"/>
        <v>2.2412365996439085</v>
      </c>
      <c r="DZ540">
        <f t="shared" si="702"/>
        <v>2</v>
      </c>
      <c r="EE540" s="50" t="s">
        <v>1127</v>
      </c>
      <c r="EF540" s="53">
        <v>19</v>
      </c>
      <c r="EG540" s="53">
        <v>8</v>
      </c>
      <c r="EH540">
        <f t="shared" si="689"/>
        <v>8.6418030167432658</v>
      </c>
      <c r="EI540">
        <f t="shared" si="690"/>
        <v>2.2158932509930369</v>
      </c>
      <c r="EJ540">
        <f t="shared" si="691"/>
        <v>16.140679723970468</v>
      </c>
      <c r="EK540">
        <f t="shared" si="692"/>
        <v>23.289365020773655</v>
      </c>
      <c r="EL540">
        <f t="shared" si="693"/>
        <v>20.464502381955565</v>
      </c>
      <c r="EM540" s="79">
        <f t="shared" si="646"/>
        <v>2.2158932509930369</v>
      </c>
      <c r="EN540">
        <f t="shared" si="703"/>
        <v>2</v>
      </c>
      <c r="ES540" s="50" t="s">
        <v>1127</v>
      </c>
      <c r="ET540" s="53">
        <v>19</v>
      </c>
      <c r="EU540" s="53">
        <v>8</v>
      </c>
      <c r="EV540">
        <f t="shared" si="694"/>
        <v>8.4807328959374608</v>
      </c>
      <c r="EW540">
        <f t="shared" si="695"/>
        <v>2.4151105917924438</v>
      </c>
      <c r="EX540">
        <f t="shared" si="696"/>
        <v>16.140679723970468</v>
      </c>
      <c r="EY540">
        <f t="shared" si="697"/>
        <v>23.289365020773655</v>
      </c>
      <c r="EZ540">
        <f t="shared" si="698"/>
        <v>20.464502381955565</v>
      </c>
      <c r="FA540" s="79">
        <f t="shared" si="647"/>
        <v>2.4151105917924438</v>
      </c>
      <c r="FB540">
        <f t="shared" si="704"/>
        <v>2</v>
      </c>
    </row>
    <row r="541" spans="1:158">
      <c r="A541" s="50" t="s">
        <v>1087</v>
      </c>
      <c r="B541" s="51">
        <v>19</v>
      </c>
      <c r="C541" s="51">
        <v>5</v>
      </c>
      <c r="H541" s="1">
        <v>540</v>
      </c>
      <c r="I541" s="98" t="s">
        <v>880</v>
      </c>
      <c r="J541" s="93">
        <v>19</v>
      </c>
      <c r="K541" s="93">
        <v>8</v>
      </c>
      <c r="L541">
        <f t="shared" si="629"/>
        <v>16.763054614240211</v>
      </c>
      <c r="M541">
        <f t="shared" si="630"/>
        <v>3</v>
      </c>
      <c r="N541">
        <f t="shared" si="631"/>
        <v>23.345235059857504</v>
      </c>
      <c r="O541">
        <f t="shared" si="632"/>
        <v>24.083189157584592</v>
      </c>
      <c r="P541">
        <f t="shared" si="633"/>
        <v>10.816653826391969</v>
      </c>
      <c r="Q541" s="79">
        <f t="shared" si="634"/>
        <v>3</v>
      </c>
      <c r="R541">
        <f t="shared" si="635"/>
        <v>2</v>
      </c>
      <c r="W541" s="50" t="s">
        <v>1135</v>
      </c>
      <c r="X541" s="53">
        <v>33</v>
      </c>
      <c r="Y541" s="53">
        <v>34</v>
      </c>
      <c r="Z541">
        <f t="shared" si="648"/>
        <v>42.108342403851516</v>
      </c>
      <c r="AA541">
        <f t="shared" si="649"/>
        <v>28.913812634211389</v>
      </c>
      <c r="AB541">
        <f t="shared" si="650"/>
        <v>30.214925573785287</v>
      </c>
      <c r="AC541">
        <f t="shared" si="651"/>
        <v>34.354766772603767</v>
      </c>
      <c r="AD541">
        <f t="shared" si="652"/>
        <v>24.439516179770195</v>
      </c>
      <c r="AE541" s="79">
        <f t="shared" si="636"/>
        <v>24.439516179770195</v>
      </c>
      <c r="AF541">
        <f t="shared" ref="AF541:AF569" si="705">IF(AND(Z541&lt;AA541,Z541&lt;AB541,Z541&lt;AC541,Z541&lt;AD541),1,IF(AND(AA541&lt;L541,Z541&lt;AB541,Z541&lt;AC541,Z541&lt;AD541),2,IF(AND(AB541&lt;Z541,AB541&lt;AA541,AB541&lt;AC541,AB541&lt;AD541),3,IF(AND(AC541&lt;Z541,AC541&lt;AA541,AC541&lt;AB541,AC541&lt;AD541),4,IF(AND(AD541&lt;Z541,AD541&lt;AA541,AD541&lt;AB541,AD541&lt;AC541),5)))))</f>
        <v>5</v>
      </c>
      <c r="AK541" s="50" t="s">
        <v>1135</v>
      </c>
      <c r="AL541" s="53">
        <v>33</v>
      </c>
      <c r="AM541" s="53">
        <v>34</v>
      </c>
      <c r="AN541">
        <f t="shared" si="653"/>
        <v>38.003144898523693</v>
      </c>
      <c r="AO541">
        <f t="shared" si="654"/>
        <v>29.813270321450347</v>
      </c>
      <c r="AP541">
        <f t="shared" si="655"/>
        <v>30.394638671675551</v>
      </c>
      <c r="AQ541">
        <f t="shared" si="656"/>
        <v>33.923115684690416</v>
      </c>
      <c r="AR541">
        <f t="shared" si="657"/>
        <v>23.334034753653061</v>
      </c>
      <c r="AS541" s="79">
        <f t="shared" si="637"/>
        <v>23.334034753653061</v>
      </c>
      <c r="AT541">
        <f t="shared" si="658"/>
        <v>5</v>
      </c>
      <c r="AY541" s="50" t="s">
        <v>1135</v>
      </c>
      <c r="AZ541" s="53">
        <v>33</v>
      </c>
      <c r="BA541" s="53">
        <v>34</v>
      </c>
      <c r="BB541">
        <f t="shared" si="659"/>
        <v>33.859984458694669</v>
      </c>
      <c r="BC541">
        <f t="shared" si="660"/>
        <v>28.887954045835052</v>
      </c>
      <c r="BD541">
        <f t="shared" si="661"/>
        <v>30.887376795799103</v>
      </c>
      <c r="BE541">
        <f t="shared" si="662"/>
        <v>33.923115684690416</v>
      </c>
      <c r="BF541">
        <f t="shared" si="663"/>
        <v>22.352433014251886</v>
      </c>
      <c r="BG541" s="79">
        <f t="shared" si="638"/>
        <v>22.352433014251886</v>
      </c>
      <c r="BH541">
        <f t="shared" si="639"/>
        <v>5</v>
      </c>
      <c r="BM541" s="50" t="s">
        <v>1135</v>
      </c>
      <c r="BN541" s="53">
        <v>33</v>
      </c>
      <c r="BO541" s="53">
        <v>34</v>
      </c>
      <c r="BP541">
        <f t="shared" si="664"/>
        <v>32.568121794085783</v>
      </c>
      <c r="BQ541">
        <f t="shared" si="665"/>
        <v>29.752473481611183</v>
      </c>
      <c r="BR541">
        <f t="shared" si="666"/>
        <v>30.912662911111219</v>
      </c>
      <c r="BS541">
        <f t="shared" si="667"/>
        <v>35.020279838973302</v>
      </c>
      <c r="BT541">
        <f t="shared" si="668"/>
        <v>17.595672372199541</v>
      </c>
      <c r="BU541" s="79">
        <f t="shared" si="640"/>
        <v>17.595672372199541</v>
      </c>
      <c r="BV541">
        <f t="shared" si="641"/>
        <v>5</v>
      </c>
      <c r="CA541" s="50" t="s">
        <v>1135</v>
      </c>
      <c r="CB541" s="53">
        <v>33</v>
      </c>
      <c r="CC541" s="53">
        <v>34</v>
      </c>
      <c r="CD541">
        <f t="shared" si="669"/>
        <v>31.71702187816982</v>
      </c>
      <c r="CE541">
        <f t="shared" si="670"/>
        <v>30.994737408226801</v>
      </c>
      <c r="CF541">
        <f t="shared" si="671"/>
        <v>31.123006992054464</v>
      </c>
      <c r="CG541">
        <f t="shared" si="672"/>
        <v>35.020279838973302</v>
      </c>
      <c r="CH541">
        <f t="shared" si="673"/>
        <v>13.211863991454479</v>
      </c>
      <c r="CI541" s="79">
        <f t="shared" si="642"/>
        <v>13.211863991454479</v>
      </c>
      <c r="CJ541">
        <f t="shared" si="699"/>
        <v>5</v>
      </c>
      <c r="CO541" s="50" t="s">
        <v>1135</v>
      </c>
      <c r="CP541" s="53">
        <v>33</v>
      </c>
      <c r="CQ541" s="53">
        <v>34</v>
      </c>
      <c r="CR541">
        <f t="shared" si="674"/>
        <v>30.6994258648018</v>
      </c>
      <c r="CS541">
        <f t="shared" si="675"/>
        <v>31.330665888231614</v>
      </c>
      <c r="CT541">
        <f t="shared" si="676"/>
        <v>35.546258068795218</v>
      </c>
      <c r="CU541">
        <f t="shared" si="677"/>
        <v>35.020279838973302</v>
      </c>
      <c r="CV541">
        <f t="shared" si="678"/>
        <v>9.6869508258383235</v>
      </c>
      <c r="CW541" s="79">
        <f t="shared" si="643"/>
        <v>9.6869508258383235</v>
      </c>
      <c r="CX541">
        <f t="shared" si="700"/>
        <v>5</v>
      </c>
      <c r="DC541" s="50" t="s">
        <v>1135</v>
      </c>
      <c r="DD541" s="53">
        <v>33</v>
      </c>
      <c r="DE541" s="53">
        <v>34</v>
      </c>
      <c r="DF541">
        <f t="shared" si="679"/>
        <v>30.071079291708116</v>
      </c>
      <c r="DG541">
        <f t="shared" si="680"/>
        <v>31.283226867816758</v>
      </c>
      <c r="DH541">
        <f t="shared" si="681"/>
        <v>42.345758527830228</v>
      </c>
      <c r="DI541">
        <f t="shared" si="682"/>
        <v>31.172866120665464</v>
      </c>
      <c r="DJ541">
        <f t="shared" si="683"/>
        <v>9.6534953705251265</v>
      </c>
      <c r="DK541" s="79">
        <f t="shared" si="644"/>
        <v>9.6534953705251265</v>
      </c>
      <c r="DL541">
        <f t="shared" si="701"/>
        <v>5</v>
      </c>
      <c r="DQ541" s="50" t="s">
        <v>1135</v>
      </c>
      <c r="DR541" s="53">
        <v>33</v>
      </c>
      <c r="DS541" s="53">
        <v>34</v>
      </c>
      <c r="DT541">
        <f t="shared" si="684"/>
        <v>29.326012391243509</v>
      </c>
      <c r="DU541">
        <f t="shared" si="685"/>
        <v>31.662155137507355</v>
      </c>
      <c r="DV541">
        <f t="shared" si="686"/>
        <v>41.888146056370068</v>
      </c>
      <c r="DW541">
        <f t="shared" si="687"/>
        <v>31.067842694059649</v>
      </c>
      <c r="DX541">
        <f t="shared" si="688"/>
        <v>9.5777718201575048</v>
      </c>
      <c r="DY541" s="79">
        <f t="shared" si="645"/>
        <v>9.5777718201575048</v>
      </c>
      <c r="DZ541">
        <f t="shared" si="702"/>
        <v>5</v>
      </c>
      <c r="EE541" s="50" t="s">
        <v>1135</v>
      </c>
      <c r="EF541" s="53">
        <v>33</v>
      </c>
      <c r="EG541" s="53">
        <v>34</v>
      </c>
      <c r="EH541">
        <f t="shared" si="689"/>
        <v>29.643426045924468</v>
      </c>
      <c r="EI541">
        <f t="shared" si="690"/>
        <v>31.336791797945693</v>
      </c>
      <c r="EJ541">
        <f t="shared" si="691"/>
        <v>41.888146056370068</v>
      </c>
      <c r="EK541">
        <f t="shared" si="692"/>
        <v>31.067842694059649</v>
      </c>
      <c r="EL541">
        <f t="shared" si="693"/>
        <v>9.3822506543507505</v>
      </c>
      <c r="EM541" s="79">
        <f t="shared" si="646"/>
        <v>9.3822506543507505</v>
      </c>
      <c r="EN541">
        <f t="shared" si="703"/>
        <v>5</v>
      </c>
      <c r="ES541" s="50" t="s">
        <v>1135</v>
      </c>
      <c r="ET541" s="53">
        <v>33</v>
      </c>
      <c r="EU541" s="53">
        <v>34</v>
      </c>
      <c r="EV541">
        <f t="shared" si="694"/>
        <v>29.669134781658798</v>
      </c>
      <c r="EW541">
        <f t="shared" si="695"/>
        <v>31.387893333108355</v>
      </c>
      <c r="EX541">
        <f t="shared" si="696"/>
        <v>41.888146056370068</v>
      </c>
      <c r="EY541">
        <f t="shared" si="697"/>
        <v>31.067842694059649</v>
      </c>
      <c r="EZ541">
        <f t="shared" si="698"/>
        <v>9.3822506543507505</v>
      </c>
      <c r="FA541" s="79">
        <f t="shared" si="647"/>
        <v>9.3822506543507505</v>
      </c>
      <c r="FB541">
        <f t="shared" si="704"/>
        <v>5</v>
      </c>
    </row>
    <row r="542" spans="1:158">
      <c r="A542" s="50" t="s">
        <v>1089</v>
      </c>
      <c r="B542" s="51">
        <v>23</v>
      </c>
      <c r="C542" s="51">
        <v>28</v>
      </c>
      <c r="H542" s="1">
        <v>541</v>
      </c>
      <c r="I542" s="50" t="s">
        <v>1201</v>
      </c>
      <c r="J542" s="53">
        <v>9</v>
      </c>
      <c r="K542" s="53">
        <v>12</v>
      </c>
      <c r="L542">
        <f t="shared" si="629"/>
        <v>10.816653826391969</v>
      </c>
      <c r="M542">
        <f t="shared" si="630"/>
        <v>12.206555615733702</v>
      </c>
      <c r="N542">
        <f t="shared" si="631"/>
        <v>13.892443989449804</v>
      </c>
      <c r="O542">
        <f t="shared" si="632"/>
        <v>14.422205101855956</v>
      </c>
      <c r="P542">
        <f t="shared" si="633"/>
        <v>2.2360679774997898</v>
      </c>
      <c r="Q542" s="79">
        <f t="shared" si="634"/>
        <v>2.2360679774997898</v>
      </c>
      <c r="R542">
        <f t="shared" si="635"/>
        <v>5</v>
      </c>
      <c r="W542" s="50" t="s">
        <v>1140</v>
      </c>
      <c r="X542" s="53">
        <v>19</v>
      </c>
      <c r="Y542" s="53">
        <v>8</v>
      </c>
      <c r="Z542">
        <f t="shared" si="648"/>
        <v>16.165163160327211</v>
      </c>
      <c r="AA542">
        <f t="shared" si="649"/>
        <v>2.7603209585630175</v>
      </c>
      <c r="AB542">
        <f t="shared" si="650"/>
        <v>23.274791530266899</v>
      </c>
      <c r="AC542">
        <f t="shared" si="651"/>
        <v>22.5</v>
      </c>
      <c r="AD542">
        <f t="shared" si="652"/>
        <v>9.8055558465710408</v>
      </c>
      <c r="AE542" s="79">
        <f t="shared" si="636"/>
        <v>2.7603209585630175</v>
      </c>
      <c r="AF542">
        <v>2</v>
      </c>
      <c r="AK542" s="50" t="s">
        <v>1140</v>
      </c>
      <c r="AL542" s="53">
        <v>19</v>
      </c>
      <c r="AM542" s="53">
        <v>8</v>
      </c>
      <c r="AN542">
        <f t="shared" si="653"/>
        <v>11.558577953458956</v>
      </c>
      <c r="AO542">
        <f t="shared" si="654"/>
        <v>2.3001863967669749</v>
      </c>
      <c r="AP542">
        <f t="shared" si="655"/>
        <v>23.595626719324809</v>
      </c>
      <c r="AQ542">
        <f t="shared" si="656"/>
        <v>21.666666666400001</v>
      </c>
      <c r="AR542">
        <f t="shared" si="657"/>
        <v>10.390885960527568</v>
      </c>
      <c r="AS542" s="79">
        <f t="shared" si="637"/>
        <v>2.3001863967669749</v>
      </c>
      <c r="AT542">
        <v>2</v>
      </c>
      <c r="AY542" s="50" t="s">
        <v>1140</v>
      </c>
      <c r="AZ542" s="53">
        <v>19</v>
      </c>
      <c r="BA542" s="53">
        <v>8</v>
      </c>
      <c r="BB542">
        <f t="shared" si="659"/>
        <v>5.6118533408353253</v>
      </c>
      <c r="BC542">
        <f t="shared" si="660"/>
        <v>1.5855247958571235</v>
      </c>
      <c r="BD542">
        <f t="shared" si="661"/>
        <v>23.729257562546472</v>
      </c>
      <c r="BE542">
        <f t="shared" si="662"/>
        <v>21.666666666400001</v>
      </c>
      <c r="BF542">
        <f t="shared" si="663"/>
        <v>10.044553273123579</v>
      </c>
      <c r="BG542" s="79">
        <f t="shared" si="638"/>
        <v>1.5855247958571235</v>
      </c>
      <c r="BH542">
        <f t="shared" si="639"/>
        <v>2</v>
      </c>
      <c r="BM542" s="50" t="s">
        <v>1140</v>
      </c>
      <c r="BN542" s="53">
        <v>19</v>
      </c>
      <c r="BO542" s="53">
        <v>8</v>
      </c>
      <c r="BP542">
        <f t="shared" si="664"/>
        <v>7.5942641841330047</v>
      </c>
      <c r="BQ542">
        <f t="shared" si="665"/>
        <v>2.7596545772934342</v>
      </c>
      <c r="BR542">
        <f t="shared" si="666"/>
        <v>23.666159597703878</v>
      </c>
      <c r="BS542">
        <f t="shared" si="667"/>
        <v>19.759048560090136</v>
      </c>
      <c r="BT542">
        <f t="shared" si="668"/>
        <v>14.239821679704642</v>
      </c>
      <c r="BU542" s="79">
        <f t="shared" si="640"/>
        <v>2.7596545772934342</v>
      </c>
      <c r="BV542">
        <f t="shared" si="641"/>
        <v>2</v>
      </c>
      <c r="CA542" s="50" t="s">
        <v>1140</v>
      </c>
      <c r="CB542" s="53">
        <v>19</v>
      </c>
      <c r="CC542" s="53">
        <v>8</v>
      </c>
      <c r="CD542">
        <f t="shared" si="669"/>
        <v>8.9938774030060618</v>
      </c>
      <c r="CE542">
        <f t="shared" si="670"/>
        <v>2.5760456597144819</v>
      </c>
      <c r="CF542">
        <f t="shared" si="671"/>
        <v>23.794091823716887</v>
      </c>
      <c r="CG542">
        <f t="shared" si="672"/>
        <v>19.759048560090136</v>
      </c>
      <c r="CH542">
        <f t="shared" si="673"/>
        <v>17.420702806967675</v>
      </c>
      <c r="CI542" s="79">
        <f t="shared" si="642"/>
        <v>2.5760456597144819</v>
      </c>
      <c r="CJ542">
        <f t="shared" si="699"/>
        <v>2</v>
      </c>
      <c r="CO542" s="50" t="s">
        <v>1140</v>
      </c>
      <c r="CP542" s="53">
        <v>19</v>
      </c>
      <c r="CQ542" s="53">
        <v>8</v>
      </c>
      <c r="CR542">
        <f t="shared" si="674"/>
        <v>8.6771362296820946</v>
      </c>
      <c r="CS542">
        <f t="shared" si="675"/>
        <v>2.2606691487256594</v>
      </c>
      <c r="CT542">
        <f t="shared" si="676"/>
        <v>16.930587586300391</v>
      </c>
      <c r="CU542">
        <f t="shared" si="677"/>
        <v>19.759048560090136</v>
      </c>
      <c r="CV542">
        <f t="shared" si="678"/>
        <v>20.184328324276979</v>
      </c>
      <c r="CW542" s="79">
        <f t="shared" si="643"/>
        <v>2.2606691487256594</v>
      </c>
      <c r="CX542">
        <f t="shared" si="700"/>
        <v>2</v>
      </c>
      <c r="DC542" s="50" t="s">
        <v>1140</v>
      </c>
      <c r="DD542" s="53">
        <v>19</v>
      </c>
      <c r="DE542" s="53">
        <v>8</v>
      </c>
      <c r="DF542">
        <f t="shared" si="679"/>
        <v>8.5859402215596976</v>
      </c>
      <c r="DG542">
        <f t="shared" si="680"/>
        <v>2.3308230398921745</v>
      </c>
      <c r="DH542">
        <f t="shared" si="681"/>
        <v>17.122011134831858</v>
      </c>
      <c r="DI542">
        <f t="shared" si="682"/>
        <v>23.336073454138184</v>
      </c>
      <c r="DJ542">
        <f t="shared" si="683"/>
        <v>20.249686073338278</v>
      </c>
      <c r="DK542" s="79">
        <f t="shared" si="644"/>
        <v>2.3308230398921745</v>
      </c>
      <c r="DL542">
        <f t="shared" si="701"/>
        <v>2</v>
      </c>
      <c r="DQ542" s="50" t="s">
        <v>1140</v>
      </c>
      <c r="DR542" s="53">
        <v>19</v>
      </c>
      <c r="DS542" s="53">
        <v>8</v>
      </c>
      <c r="DT542">
        <f t="shared" si="684"/>
        <v>8.7260210480704057</v>
      </c>
      <c r="DU542">
        <f t="shared" si="685"/>
        <v>2.2412365996439085</v>
      </c>
      <c r="DV542">
        <f t="shared" si="686"/>
        <v>16.140679723970468</v>
      </c>
      <c r="DW542">
        <f t="shared" si="687"/>
        <v>23.289365020773655</v>
      </c>
      <c r="DX542">
        <f t="shared" si="688"/>
        <v>20.287502795539012</v>
      </c>
      <c r="DY542" s="79">
        <f t="shared" si="645"/>
        <v>2.2412365996439085</v>
      </c>
      <c r="DZ542">
        <f t="shared" si="702"/>
        <v>2</v>
      </c>
      <c r="EE542" s="50" t="s">
        <v>1140</v>
      </c>
      <c r="EF542" s="53">
        <v>19</v>
      </c>
      <c r="EG542" s="53">
        <v>8</v>
      </c>
      <c r="EH542">
        <f t="shared" si="689"/>
        <v>8.6418030167432658</v>
      </c>
      <c r="EI542">
        <f t="shared" si="690"/>
        <v>2.2158932509930369</v>
      </c>
      <c r="EJ542">
        <f t="shared" si="691"/>
        <v>16.140679723970468</v>
      </c>
      <c r="EK542">
        <f t="shared" si="692"/>
        <v>23.289365020773655</v>
      </c>
      <c r="EL542">
        <f t="shared" si="693"/>
        <v>20.464502381955565</v>
      </c>
      <c r="EM542" s="79">
        <f t="shared" si="646"/>
        <v>2.2158932509930369</v>
      </c>
      <c r="EN542">
        <f t="shared" si="703"/>
        <v>2</v>
      </c>
      <c r="ES542" s="50" t="s">
        <v>1140</v>
      </c>
      <c r="ET542" s="53">
        <v>19</v>
      </c>
      <c r="EU542" s="53">
        <v>8</v>
      </c>
      <c r="EV542">
        <f t="shared" si="694"/>
        <v>8.4807328959374608</v>
      </c>
      <c r="EW542">
        <f t="shared" si="695"/>
        <v>2.4151105917924438</v>
      </c>
      <c r="EX542">
        <f t="shared" si="696"/>
        <v>16.140679723970468</v>
      </c>
      <c r="EY542">
        <f t="shared" si="697"/>
        <v>23.289365020773655</v>
      </c>
      <c r="EZ542">
        <f t="shared" si="698"/>
        <v>20.464502381955565</v>
      </c>
      <c r="FA542" s="79">
        <f t="shared" si="647"/>
        <v>2.4151105917924438</v>
      </c>
      <c r="FB542">
        <f t="shared" si="704"/>
        <v>2</v>
      </c>
    </row>
    <row r="543" spans="1:158">
      <c r="A543" s="50" t="s">
        <v>1091</v>
      </c>
      <c r="B543" s="51">
        <v>33</v>
      </c>
      <c r="C543" s="51">
        <v>34</v>
      </c>
      <c r="H543" s="1">
        <v>542</v>
      </c>
      <c r="I543" s="50" t="s">
        <v>523</v>
      </c>
      <c r="J543" s="53">
        <v>26</v>
      </c>
      <c r="K543" s="53">
        <v>23</v>
      </c>
      <c r="L543">
        <f t="shared" si="629"/>
        <v>30.479501308256342</v>
      </c>
      <c r="M543">
        <f t="shared" si="630"/>
        <v>19.313207915827967</v>
      </c>
      <c r="N543">
        <f t="shared" si="631"/>
        <v>24.020824298928627</v>
      </c>
      <c r="O543">
        <f t="shared" si="632"/>
        <v>25.019992006393608</v>
      </c>
      <c r="P543">
        <f t="shared" si="633"/>
        <v>18.357559750685819</v>
      </c>
      <c r="Q543" s="79">
        <f t="shared" si="634"/>
        <v>18.357559750685819</v>
      </c>
      <c r="R543">
        <f t="shared" si="635"/>
        <v>5</v>
      </c>
      <c r="W543" s="50" t="s">
        <v>1150</v>
      </c>
      <c r="X543" s="53">
        <v>19</v>
      </c>
      <c r="Y543" s="53">
        <v>8</v>
      </c>
      <c r="Z543">
        <f t="shared" si="648"/>
        <v>16.165163160327211</v>
      </c>
      <c r="AA543">
        <f t="shared" si="649"/>
        <v>2.7603209585630175</v>
      </c>
      <c r="AB543">
        <f t="shared" si="650"/>
        <v>23.274791530266899</v>
      </c>
      <c r="AC543">
        <f t="shared" si="651"/>
        <v>22.5</v>
      </c>
      <c r="AD543">
        <f t="shared" si="652"/>
        <v>9.8055558465710408</v>
      </c>
      <c r="AE543" s="79">
        <f t="shared" si="636"/>
        <v>2.7603209585630175</v>
      </c>
      <c r="AF543">
        <v>2</v>
      </c>
      <c r="AK543" s="50" t="s">
        <v>1150</v>
      </c>
      <c r="AL543" s="53">
        <v>19</v>
      </c>
      <c r="AM543" s="53">
        <v>8</v>
      </c>
      <c r="AN543">
        <f t="shared" si="653"/>
        <v>11.558577953458956</v>
      </c>
      <c r="AO543">
        <f t="shared" si="654"/>
        <v>2.3001863967669749</v>
      </c>
      <c r="AP543">
        <f t="shared" si="655"/>
        <v>23.595626719324809</v>
      </c>
      <c r="AQ543">
        <f t="shared" si="656"/>
        <v>21.666666666400001</v>
      </c>
      <c r="AR543">
        <f t="shared" si="657"/>
        <v>10.390885960527568</v>
      </c>
      <c r="AS543" s="79">
        <f t="shared" si="637"/>
        <v>2.3001863967669749</v>
      </c>
      <c r="AT543">
        <v>2</v>
      </c>
      <c r="AY543" s="50" t="s">
        <v>1150</v>
      </c>
      <c r="AZ543" s="53">
        <v>19</v>
      </c>
      <c r="BA543" s="53">
        <v>8</v>
      </c>
      <c r="BB543">
        <f t="shared" si="659"/>
        <v>5.6118533408353253</v>
      </c>
      <c r="BC543">
        <f t="shared" si="660"/>
        <v>1.5855247958571235</v>
      </c>
      <c r="BD543">
        <f t="shared" si="661"/>
        <v>23.729257562546472</v>
      </c>
      <c r="BE543">
        <f t="shared" si="662"/>
        <v>21.666666666400001</v>
      </c>
      <c r="BF543">
        <f t="shared" si="663"/>
        <v>10.044553273123579</v>
      </c>
      <c r="BG543" s="79">
        <f t="shared" si="638"/>
        <v>1.5855247958571235</v>
      </c>
      <c r="BH543">
        <f t="shared" si="639"/>
        <v>2</v>
      </c>
      <c r="BM543" s="50" t="s">
        <v>1150</v>
      </c>
      <c r="BN543" s="53">
        <v>19</v>
      </c>
      <c r="BO543" s="53">
        <v>8</v>
      </c>
      <c r="BP543">
        <f t="shared" si="664"/>
        <v>7.5942641841330047</v>
      </c>
      <c r="BQ543">
        <f t="shared" si="665"/>
        <v>2.7596545772934342</v>
      </c>
      <c r="BR543">
        <f t="shared" si="666"/>
        <v>23.666159597703878</v>
      </c>
      <c r="BS543">
        <f t="shared" si="667"/>
        <v>19.759048560090136</v>
      </c>
      <c r="BT543">
        <f t="shared" si="668"/>
        <v>14.239821679704642</v>
      </c>
      <c r="BU543" s="79">
        <f t="shared" si="640"/>
        <v>2.7596545772934342</v>
      </c>
      <c r="BV543">
        <f t="shared" si="641"/>
        <v>2</v>
      </c>
      <c r="CA543" s="50" t="s">
        <v>1150</v>
      </c>
      <c r="CB543" s="53">
        <v>19</v>
      </c>
      <c r="CC543" s="53">
        <v>8</v>
      </c>
      <c r="CD543">
        <f t="shared" si="669"/>
        <v>8.9938774030060618</v>
      </c>
      <c r="CE543">
        <f t="shared" si="670"/>
        <v>2.5760456597144819</v>
      </c>
      <c r="CF543">
        <f t="shared" si="671"/>
        <v>23.794091823716887</v>
      </c>
      <c r="CG543">
        <f t="shared" si="672"/>
        <v>19.759048560090136</v>
      </c>
      <c r="CH543">
        <f t="shared" si="673"/>
        <v>17.420702806967675</v>
      </c>
      <c r="CI543" s="79">
        <f t="shared" si="642"/>
        <v>2.5760456597144819</v>
      </c>
      <c r="CJ543">
        <f t="shared" si="699"/>
        <v>2</v>
      </c>
      <c r="CO543" s="50" t="s">
        <v>1150</v>
      </c>
      <c r="CP543" s="53">
        <v>19</v>
      </c>
      <c r="CQ543" s="53">
        <v>8</v>
      </c>
      <c r="CR543">
        <f t="shared" si="674"/>
        <v>8.6771362296820946</v>
      </c>
      <c r="CS543">
        <f t="shared" si="675"/>
        <v>2.2606691487256594</v>
      </c>
      <c r="CT543">
        <f t="shared" si="676"/>
        <v>16.930587586300391</v>
      </c>
      <c r="CU543">
        <f t="shared" si="677"/>
        <v>19.759048560090136</v>
      </c>
      <c r="CV543">
        <f t="shared" si="678"/>
        <v>20.184328324276979</v>
      </c>
      <c r="CW543" s="79">
        <f t="shared" si="643"/>
        <v>2.2606691487256594</v>
      </c>
      <c r="CX543">
        <f t="shared" si="700"/>
        <v>2</v>
      </c>
      <c r="DC543" s="50" t="s">
        <v>1150</v>
      </c>
      <c r="DD543" s="53">
        <v>19</v>
      </c>
      <c r="DE543" s="53">
        <v>8</v>
      </c>
      <c r="DF543">
        <f t="shared" si="679"/>
        <v>8.5859402215596976</v>
      </c>
      <c r="DG543">
        <f t="shared" si="680"/>
        <v>2.3308230398921745</v>
      </c>
      <c r="DH543">
        <f t="shared" si="681"/>
        <v>17.122011134831858</v>
      </c>
      <c r="DI543">
        <f t="shared" si="682"/>
        <v>23.336073454138184</v>
      </c>
      <c r="DJ543">
        <f t="shared" si="683"/>
        <v>20.249686073338278</v>
      </c>
      <c r="DK543" s="79">
        <f t="shared" si="644"/>
        <v>2.3308230398921745</v>
      </c>
      <c r="DL543">
        <f t="shared" si="701"/>
        <v>2</v>
      </c>
      <c r="DQ543" s="50" t="s">
        <v>1150</v>
      </c>
      <c r="DR543" s="53">
        <v>19</v>
      </c>
      <c r="DS543" s="53">
        <v>8</v>
      </c>
      <c r="DT543">
        <f t="shared" si="684"/>
        <v>8.7260210480704057</v>
      </c>
      <c r="DU543">
        <f t="shared" si="685"/>
        <v>2.2412365996439085</v>
      </c>
      <c r="DV543">
        <f t="shared" si="686"/>
        <v>16.140679723970468</v>
      </c>
      <c r="DW543">
        <f t="shared" si="687"/>
        <v>23.289365020773655</v>
      </c>
      <c r="DX543">
        <f t="shared" si="688"/>
        <v>20.287502795539012</v>
      </c>
      <c r="DY543" s="79">
        <f t="shared" si="645"/>
        <v>2.2412365996439085</v>
      </c>
      <c r="DZ543">
        <f t="shared" si="702"/>
        <v>2</v>
      </c>
      <c r="EE543" s="50" t="s">
        <v>1150</v>
      </c>
      <c r="EF543" s="53">
        <v>19</v>
      </c>
      <c r="EG543" s="53">
        <v>8</v>
      </c>
      <c r="EH543">
        <f t="shared" si="689"/>
        <v>8.6418030167432658</v>
      </c>
      <c r="EI543">
        <f t="shared" si="690"/>
        <v>2.2158932509930369</v>
      </c>
      <c r="EJ543">
        <f t="shared" si="691"/>
        <v>16.140679723970468</v>
      </c>
      <c r="EK543">
        <f t="shared" si="692"/>
        <v>23.289365020773655</v>
      </c>
      <c r="EL543">
        <f t="shared" si="693"/>
        <v>20.464502381955565</v>
      </c>
      <c r="EM543" s="79">
        <f t="shared" si="646"/>
        <v>2.2158932509930369</v>
      </c>
      <c r="EN543">
        <f t="shared" si="703"/>
        <v>2</v>
      </c>
      <c r="ES543" s="50" t="s">
        <v>1150</v>
      </c>
      <c r="ET543" s="53">
        <v>19</v>
      </c>
      <c r="EU543" s="53">
        <v>8</v>
      </c>
      <c r="EV543">
        <f t="shared" si="694"/>
        <v>8.4807328959374608</v>
      </c>
      <c r="EW543">
        <f t="shared" si="695"/>
        <v>2.4151105917924438</v>
      </c>
      <c r="EX543">
        <f t="shared" si="696"/>
        <v>16.140679723970468</v>
      </c>
      <c r="EY543">
        <f t="shared" si="697"/>
        <v>23.289365020773655</v>
      </c>
      <c r="EZ543">
        <f t="shared" si="698"/>
        <v>20.464502381955565</v>
      </c>
      <c r="FA543" s="79">
        <f t="shared" si="647"/>
        <v>2.4151105917924438</v>
      </c>
      <c r="FB543">
        <f t="shared" si="704"/>
        <v>2</v>
      </c>
    </row>
    <row r="544" spans="1:158">
      <c r="A544" s="50" t="s">
        <v>580</v>
      </c>
      <c r="B544" s="51">
        <v>12</v>
      </c>
      <c r="C544" s="51">
        <v>13</v>
      </c>
      <c r="H544" s="1">
        <v>543</v>
      </c>
      <c r="I544" s="50" t="s">
        <v>1245</v>
      </c>
      <c r="J544" s="53">
        <v>9</v>
      </c>
      <c r="K544" s="53">
        <v>12</v>
      </c>
      <c r="L544">
        <f t="shared" si="629"/>
        <v>10.816653826391969</v>
      </c>
      <c r="M544">
        <f t="shared" si="630"/>
        <v>12.206555615733702</v>
      </c>
      <c r="N544">
        <f t="shared" si="631"/>
        <v>13.892443989449804</v>
      </c>
      <c r="O544">
        <f t="shared" si="632"/>
        <v>14.422205101855956</v>
      </c>
      <c r="P544">
        <f t="shared" si="633"/>
        <v>2.2360679774997898</v>
      </c>
      <c r="Q544" s="79">
        <f t="shared" si="634"/>
        <v>2.2360679774997898</v>
      </c>
      <c r="R544">
        <f t="shared" si="635"/>
        <v>5</v>
      </c>
      <c r="W544" s="50" t="s">
        <v>1151</v>
      </c>
      <c r="X544" s="53">
        <v>16</v>
      </c>
      <c r="Y544" s="53">
        <v>2</v>
      </c>
      <c r="Z544">
        <f t="shared" si="648"/>
        <v>12.880702620587124</v>
      </c>
      <c r="AA544">
        <f t="shared" si="649"/>
        <v>7.8384305445849467</v>
      </c>
      <c r="AB544">
        <f t="shared" si="650"/>
        <v>26.631410960806861</v>
      </c>
      <c r="AC544">
        <f t="shared" si="651"/>
        <v>24.601829200285088</v>
      </c>
      <c r="AD544">
        <f t="shared" si="652"/>
        <v>15.113509064061011</v>
      </c>
      <c r="AE544" s="79">
        <f t="shared" si="636"/>
        <v>7.8384305445849467</v>
      </c>
      <c r="AF544">
        <f t="shared" si="705"/>
        <v>2</v>
      </c>
      <c r="AK544" s="50" t="s">
        <v>1151</v>
      </c>
      <c r="AL544" s="53">
        <v>16</v>
      </c>
      <c r="AM544" s="53">
        <v>2</v>
      </c>
      <c r="AN544">
        <f t="shared" si="653"/>
        <v>9.0884940615146697</v>
      </c>
      <c r="AO544">
        <f t="shared" si="654"/>
        <v>6.836602470516465</v>
      </c>
      <c r="AP544">
        <f t="shared" si="655"/>
        <v>26.932133357565917</v>
      </c>
      <c r="AQ544">
        <f t="shared" si="656"/>
        <v>23.800093370297709</v>
      </c>
      <c r="AR544">
        <f t="shared" si="657"/>
        <v>15.963411634255658</v>
      </c>
      <c r="AS544" s="79">
        <f t="shared" si="637"/>
        <v>6.836602470516465</v>
      </c>
      <c r="AT544">
        <f t="shared" si="658"/>
        <v>2</v>
      </c>
      <c r="AY544" s="50" t="s">
        <v>1151</v>
      </c>
      <c r="AZ544" s="53">
        <v>16</v>
      </c>
      <c r="BA544" s="53">
        <v>2</v>
      </c>
      <c r="BB544">
        <f t="shared" si="659"/>
        <v>4.7818175723300653</v>
      </c>
      <c r="BC544">
        <f t="shared" si="660"/>
        <v>7.4842427046614253</v>
      </c>
      <c r="BD544">
        <f t="shared" si="661"/>
        <v>26.951129452727375</v>
      </c>
      <c r="BE544">
        <f t="shared" si="662"/>
        <v>23.800093370297709</v>
      </c>
      <c r="BF544">
        <f t="shared" si="663"/>
        <v>15.994217758822018</v>
      </c>
      <c r="BG544" s="79">
        <f t="shared" si="638"/>
        <v>4.7818175723300653</v>
      </c>
      <c r="BH544">
        <f t="shared" si="639"/>
        <v>1</v>
      </c>
      <c r="BM544" s="50" t="s">
        <v>1151</v>
      </c>
      <c r="BN544" s="53">
        <v>16</v>
      </c>
      <c r="BO544" s="53">
        <v>2</v>
      </c>
      <c r="BP544">
        <f t="shared" si="664"/>
        <v>8.7107251134681842</v>
      </c>
      <c r="BQ544">
        <f t="shared" si="665"/>
        <v>7.0869398161672441</v>
      </c>
      <c r="BR544">
        <f t="shared" si="666"/>
        <v>26.876068632149149</v>
      </c>
      <c r="BS544">
        <f t="shared" si="667"/>
        <v>21.251352898109804</v>
      </c>
      <c r="BT544">
        <f t="shared" si="668"/>
        <v>20.589205390927216</v>
      </c>
      <c r="BU544" s="79">
        <f t="shared" si="640"/>
        <v>7.0869398161672441</v>
      </c>
      <c r="BV544">
        <v>2</v>
      </c>
      <c r="CA544" s="50" t="s">
        <v>1151</v>
      </c>
      <c r="CB544" s="53">
        <v>16</v>
      </c>
      <c r="CC544" s="53">
        <v>2</v>
      </c>
      <c r="CD544">
        <f t="shared" si="669"/>
        <v>10.838537794384585</v>
      </c>
      <c r="CE544">
        <f t="shared" si="670"/>
        <v>5.6680311658400226</v>
      </c>
      <c r="CF544">
        <f t="shared" si="671"/>
        <v>26.960766748582483</v>
      </c>
      <c r="CG544">
        <f t="shared" si="672"/>
        <v>21.251352898109804</v>
      </c>
      <c r="CH544">
        <f t="shared" si="673"/>
        <v>24.029022654879068</v>
      </c>
      <c r="CI544" s="79">
        <f t="shared" si="642"/>
        <v>5.6680311658400226</v>
      </c>
      <c r="CJ544">
        <f t="shared" si="699"/>
        <v>2</v>
      </c>
      <c r="CO544" s="50" t="s">
        <v>1151</v>
      </c>
      <c r="CP544" s="53">
        <v>16</v>
      </c>
      <c r="CQ544" s="53">
        <v>2</v>
      </c>
      <c r="CR544">
        <f t="shared" si="674"/>
        <v>11.176636304741315</v>
      </c>
      <c r="CS544">
        <f t="shared" si="675"/>
        <v>5.0804158294375856</v>
      </c>
      <c r="CT544">
        <f t="shared" si="676"/>
        <v>17.738934466742609</v>
      </c>
      <c r="CU544">
        <f t="shared" si="677"/>
        <v>21.251352898109804</v>
      </c>
      <c r="CV544">
        <f t="shared" si="678"/>
        <v>26.878675278037974</v>
      </c>
      <c r="CW544" s="79">
        <f t="shared" si="643"/>
        <v>5.0804158294375856</v>
      </c>
      <c r="CX544">
        <f t="shared" si="700"/>
        <v>2</v>
      </c>
      <c r="DC544" s="50" t="s">
        <v>1151</v>
      </c>
      <c r="DD544" s="53">
        <v>16</v>
      </c>
      <c r="DE544" s="53">
        <v>2</v>
      </c>
      <c r="DF544">
        <f t="shared" si="679"/>
        <v>11.472020675896491</v>
      </c>
      <c r="DG544">
        <f t="shared" si="680"/>
        <v>5.1778465140724474</v>
      </c>
      <c r="DH544">
        <f t="shared" si="681"/>
        <v>14.178166600774096</v>
      </c>
      <c r="DI544">
        <f t="shared" si="682"/>
        <v>26.4490397870496</v>
      </c>
      <c r="DJ544">
        <f t="shared" si="683"/>
        <v>26.942362694996707</v>
      </c>
      <c r="DK544" s="79">
        <f t="shared" si="644"/>
        <v>5.1778465140724474</v>
      </c>
      <c r="DL544">
        <f t="shared" si="701"/>
        <v>2</v>
      </c>
      <c r="DQ544" s="50" t="s">
        <v>1151</v>
      </c>
      <c r="DR544" s="53">
        <v>16</v>
      </c>
      <c r="DS544" s="53">
        <v>2</v>
      </c>
      <c r="DT544">
        <f t="shared" si="684"/>
        <v>12.0269709624397</v>
      </c>
      <c r="DU544">
        <f t="shared" si="685"/>
        <v>4.6090650352954867</v>
      </c>
      <c r="DV544">
        <f t="shared" si="686"/>
        <v>13.009067132880489</v>
      </c>
      <c r="DW544">
        <f t="shared" si="687"/>
        <v>26.425996642829489</v>
      </c>
      <c r="DX544">
        <f t="shared" si="688"/>
        <v>26.982484463054977</v>
      </c>
      <c r="DY544" s="79">
        <f t="shared" si="645"/>
        <v>4.6090650352954867</v>
      </c>
      <c r="DZ544">
        <f t="shared" si="702"/>
        <v>2</v>
      </c>
      <c r="EE544" s="50" t="s">
        <v>1151</v>
      </c>
      <c r="EF544" s="53">
        <v>16</v>
      </c>
      <c r="EG544" s="53">
        <v>2</v>
      </c>
      <c r="EH544">
        <f t="shared" si="689"/>
        <v>11.77241904708599</v>
      </c>
      <c r="EI544">
        <f t="shared" si="690"/>
        <v>5.05099916370974</v>
      </c>
      <c r="EJ544">
        <f t="shared" si="691"/>
        <v>13.009067132880489</v>
      </c>
      <c r="EK544">
        <f t="shared" si="692"/>
        <v>26.425996642829489</v>
      </c>
      <c r="EL544">
        <f t="shared" si="693"/>
        <v>27.160981841256493</v>
      </c>
      <c r="EM544" s="79">
        <f t="shared" si="646"/>
        <v>5.05099916370974</v>
      </c>
      <c r="EN544">
        <f t="shared" si="703"/>
        <v>2</v>
      </c>
      <c r="ES544" s="50" t="s">
        <v>1151</v>
      </c>
      <c r="ET544" s="53">
        <v>16</v>
      </c>
      <c r="EU544" s="53">
        <v>2</v>
      </c>
      <c r="EV544">
        <f t="shared" si="694"/>
        <v>11.610224261065579</v>
      </c>
      <c r="EW544">
        <f t="shared" si="695"/>
        <v>5.0801026259897597</v>
      </c>
      <c r="EX544">
        <f t="shared" si="696"/>
        <v>13.009067132880489</v>
      </c>
      <c r="EY544">
        <f t="shared" si="697"/>
        <v>26.425996642829489</v>
      </c>
      <c r="EZ544">
        <f t="shared" si="698"/>
        <v>27.160981841256493</v>
      </c>
      <c r="FA544" s="79">
        <f t="shared" si="647"/>
        <v>5.0801026259897597</v>
      </c>
      <c r="FB544">
        <f t="shared" si="704"/>
        <v>2</v>
      </c>
    </row>
    <row r="545" spans="1:158">
      <c r="A545" s="50" t="s">
        <v>1095</v>
      </c>
      <c r="B545" s="51">
        <v>19</v>
      </c>
      <c r="C545" s="51">
        <v>5</v>
      </c>
      <c r="H545" s="1">
        <v>544</v>
      </c>
      <c r="I545" s="50" t="s">
        <v>1129</v>
      </c>
      <c r="J545" s="53">
        <v>11</v>
      </c>
      <c r="K545" s="53">
        <v>7</v>
      </c>
      <c r="L545">
        <f t="shared" si="629"/>
        <v>8.9442719099991592</v>
      </c>
      <c r="M545">
        <f t="shared" si="630"/>
        <v>8.2462112512353212</v>
      </c>
      <c r="N545">
        <f t="shared" si="631"/>
        <v>19.235384061671343</v>
      </c>
      <c r="O545">
        <f t="shared" si="632"/>
        <v>19.723082923316021</v>
      </c>
      <c r="P545">
        <f t="shared" si="633"/>
        <v>7.0710678118654755</v>
      </c>
      <c r="Q545" s="79">
        <f t="shared" si="634"/>
        <v>7.0710678118654755</v>
      </c>
      <c r="R545">
        <f t="shared" si="635"/>
        <v>5</v>
      </c>
      <c r="W545" s="50" t="s">
        <v>1168</v>
      </c>
      <c r="X545" s="53">
        <v>16</v>
      </c>
      <c r="Y545" s="53">
        <v>2</v>
      </c>
      <c r="Z545">
        <f t="shared" si="648"/>
        <v>12.880702620587124</v>
      </c>
      <c r="AA545">
        <f t="shared" si="649"/>
        <v>7.8384305445849467</v>
      </c>
      <c r="AB545">
        <f t="shared" si="650"/>
        <v>26.631410960806861</v>
      </c>
      <c r="AC545">
        <f t="shared" si="651"/>
        <v>24.601829200285088</v>
      </c>
      <c r="AD545">
        <f t="shared" si="652"/>
        <v>15.113509064061011</v>
      </c>
      <c r="AE545" s="79">
        <f t="shared" si="636"/>
        <v>7.8384305445849467</v>
      </c>
      <c r="AF545">
        <f t="shared" si="705"/>
        <v>2</v>
      </c>
      <c r="AK545" s="50" t="s">
        <v>1168</v>
      </c>
      <c r="AL545" s="53">
        <v>16</v>
      </c>
      <c r="AM545" s="53">
        <v>2</v>
      </c>
      <c r="AN545">
        <f t="shared" si="653"/>
        <v>9.0884940615146697</v>
      </c>
      <c r="AO545">
        <f t="shared" si="654"/>
        <v>6.836602470516465</v>
      </c>
      <c r="AP545">
        <f t="shared" si="655"/>
        <v>26.932133357565917</v>
      </c>
      <c r="AQ545">
        <f t="shared" si="656"/>
        <v>23.800093370297709</v>
      </c>
      <c r="AR545">
        <f t="shared" si="657"/>
        <v>15.963411634255658</v>
      </c>
      <c r="AS545" s="79">
        <f t="shared" si="637"/>
        <v>6.836602470516465</v>
      </c>
      <c r="AT545">
        <f t="shared" si="658"/>
        <v>2</v>
      </c>
      <c r="AY545" s="50" t="s">
        <v>1168</v>
      </c>
      <c r="AZ545" s="53">
        <v>16</v>
      </c>
      <c r="BA545" s="53">
        <v>2</v>
      </c>
      <c r="BB545">
        <f t="shared" si="659"/>
        <v>4.7818175723300653</v>
      </c>
      <c r="BC545">
        <f t="shared" si="660"/>
        <v>7.4842427046614253</v>
      </c>
      <c r="BD545">
        <f t="shared" si="661"/>
        <v>26.951129452727375</v>
      </c>
      <c r="BE545">
        <f t="shared" si="662"/>
        <v>23.800093370297709</v>
      </c>
      <c r="BF545">
        <f t="shared" si="663"/>
        <v>15.994217758822018</v>
      </c>
      <c r="BG545" s="79">
        <f t="shared" si="638"/>
        <v>4.7818175723300653</v>
      </c>
      <c r="BH545">
        <f t="shared" si="639"/>
        <v>1</v>
      </c>
      <c r="BM545" s="50" t="s">
        <v>1168</v>
      </c>
      <c r="BN545" s="53">
        <v>16</v>
      </c>
      <c r="BO545" s="53">
        <v>2</v>
      </c>
      <c r="BP545">
        <f t="shared" si="664"/>
        <v>8.7107251134681842</v>
      </c>
      <c r="BQ545">
        <f t="shared" si="665"/>
        <v>7.0869398161672441</v>
      </c>
      <c r="BR545">
        <f t="shared" si="666"/>
        <v>26.876068632149149</v>
      </c>
      <c r="BS545">
        <f t="shared" si="667"/>
        <v>21.251352898109804</v>
      </c>
      <c r="BT545">
        <f t="shared" si="668"/>
        <v>20.589205390927216</v>
      </c>
      <c r="BU545" s="79">
        <f t="shared" si="640"/>
        <v>7.0869398161672441</v>
      </c>
      <c r="BV545">
        <v>2</v>
      </c>
      <c r="CA545" s="50" t="s">
        <v>1168</v>
      </c>
      <c r="CB545" s="53">
        <v>16</v>
      </c>
      <c r="CC545" s="53">
        <v>2</v>
      </c>
      <c r="CD545">
        <f t="shared" si="669"/>
        <v>10.838537794384585</v>
      </c>
      <c r="CE545">
        <f t="shared" si="670"/>
        <v>5.6680311658400226</v>
      </c>
      <c r="CF545">
        <f t="shared" si="671"/>
        <v>26.960766748582483</v>
      </c>
      <c r="CG545">
        <f t="shared" si="672"/>
        <v>21.251352898109804</v>
      </c>
      <c r="CH545">
        <f t="shared" si="673"/>
        <v>24.029022654879068</v>
      </c>
      <c r="CI545" s="79">
        <f t="shared" si="642"/>
        <v>5.6680311658400226</v>
      </c>
      <c r="CJ545">
        <f t="shared" si="699"/>
        <v>2</v>
      </c>
      <c r="CO545" s="50" t="s">
        <v>1168</v>
      </c>
      <c r="CP545" s="53">
        <v>16</v>
      </c>
      <c r="CQ545" s="53">
        <v>2</v>
      </c>
      <c r="CR545">
        <f t="shared" si="674"/>
        <v>11.176636304741315</v>
      </c>
      <c r="CS545">
        <f t="shared" si="675"/>
        <v>5.0804158294375856</v>
      </c>
      <c r="CT545">
        <f t="shared" si="676"/>
        <v>17.738934466742609</v>
      </c>
      <c r="CU545">
        <f t="shared" si="677"/>
        <v>21.251352898109804</v>
      </c>
      <c r="CV545">
        <f t="shared" si="678"/>
        <v>26.878675278037974</v>
      </c>
      <c r="CW545" s="79">
        <f t="shared" si="643"/>
        <v>5.0804158294375856</v>
      </c>
      <c r="CX545">
        <f t="shared" si="700"/>
        <v>2</v>
      </c>
      <c r="DC545" s="50" t="s">
        <v>1168</v>
      </c>
      <c r="DD545" s="53">
        <v>16</v>
      </c>
      <c r="DE545" s="53">
        <v>2</v>
      </c>
      <c r="DF545">
        <f t="shared" si="679"/>
        <v>11.472020675896491</v>
      </c>
      <c r="DG545">
        <f t="shared" si="680"/>
        <v>5.1778465140724474</v>
      </c>
      <c r="DH545">
        <f t="shared" si="681"/>
        <v>14.178166600774096</v>
      </c>
      <c r="DI545">
        <f t="shared" si="682"/>
        <v>26.4490397870496</v>
      </c>
      <c r="DJ545">
        <f t="shared" si="683"/>
        <v>26.942362694996707</v>
      </c>
      <c r="DK545" s="79">
        <f t="shared" si="644"/>
        <v>5.1778465140724474</v>
      </c>
      <c r="DL545">
        <f t="shared" si="701"/>
        <v>2</v>
      </c>
      <c r="DQ545" s="50" t="s">
        <v>1168</v>
      </c>
      <c r="DR545" s="53">
        <v>16</v>
      </c>
      <c r="DS545" s="53">
        <v>2</v>
      </c>
      <c r="DT545">
        <f t="shared" si="684"/>
        <v>12.0269709624397</v>
      </c>
      <c r="DU545">
        <f t="shared" si="685"/>
        <v>4.6090650352954867</v>
      </c>
      <c r="DV545">
        <f t="shared" si="686"/>
        <v>13.009067132880489</v>
      </c>
      <c r="DW545">
        <f t="shared" si="687"/>
        <v>26.425996642829489</v>
      </c>
      <c r="DX545">
        <f t="shared" si="688"/>
        <v>26.982484463054977</v>
      </c>
      <c r="DY545" s="79">
        <f t="shared" si="645"/>
        <v>4.6090650352954867</v>
      </c>
      <c r="DZ545">
        <f t="shared" si="702"/>
        <v>2</v>
      </c>
      <c r="EE545" s="50" t="s">
        <v>1168</v>
      </c>
      <c r="EF545" s="53">
        <v>16</v>
      </c>
      <c r="EG545" s="53">
        <v>2</v>
      </c>
      <c r="EH545">
        <f t="shared" si="689"/>
        <v>11.77241904708599</v>
      </c>
      <c r="EI545">
        <f t="shared" si="690"/>
        <v>5.05099916370974</v>
      </c>
      <c r="EJ545">
        <f t="shared" si="691"/>
        <v>13.009067132880489</v>
      </c>
      <c r="EK545">
        <f t="shared" si="692"/>
        <v>26.425996642829489</v>
      </c>
      <c r="EL545">
        <f t="shared" si="693"/>
        <v>27.160981841256493</v>
      </c>
      <c r="EM545" s="79">
        <f t="shared" si="646"/>
        <v>5.05099916370974</v>
      </c>
      <c r="EN545">
        <f t="shared" si="703"/>
        <v>2</v>
      </c>
      <c r="ES545" s="50" t="s">
        <v>1168</v>
      </c>
      <c r="ET545" s="53">
        <v>16</v>
      </c>
      <c r="EU545" s="53">
        <v>2</v>
      </c>
      <c r="EV545">
        <f t="shared" si="694"/>
        <v>11.610224261065579</v>
      </c>
      <c r="EW545">
        <f t="shared" si="695"/>
        <v>5.0801026259897597</v>
      </c>
      <c r="EX545">
        <f t="shared" si="696"/>
        <v>13.009067132880489</v>
      </c>
      <c r="EY545">
        <f t="shared" si="697"/>
        <v>26.425996642829489</v>
      </c>
      <c r="EZ545">
        <f t="shared" si="698"/>
        <v>27.160981841256493</v>
      </c>
      <c r="FA545" s="79">
        <f t="shared" si="647"/>
        <v>5.0801026259897597</v>
      </c>
      <c r="FB545">
        <f t="shared" si="704"/>
        <v>2</v>
      </c>
    </row>
    <row r="546" spans="1:158">
      <c r="A546" s="50" t="s">
        <v>1097</v>
      </c>
      <c r="B546" s="51">
        <v>17</v>
      </c>
      <c r="C546" s="51">
        <v>17</v>
      </c>
      <c r="H546" s="1">
        <v>545</v>
      </c>
      <c r="I546" s="50" t="s">
        <v>992</v>
      </c>
      <c r="J546" s="51">
        <v>12</v>
      </c>
      <c r="K546" s="51">
        <v>13</v>
      </c>
      <c r="L546">
        <f t="shared" si="629"/>
        <v>13.45362404707371</v>
      </c>
      <c r="M546">
        <f t="shared" si="630"/>
        <v>10.63014581273465</v>
      </c>
      <c r="N546">
        <f t="shared" si="631"/>
        <v>14.866068747318506</v>
      </c>
      <c r="O546">
        <f t="shared" si="632"/>
        <v>15.556349186104045</v>
      </c>
      <c r="P546">
        <f t="shared" si="633"/>
        <v>2.2360679774997898</v>
      </c>
      <c r="Q546" s="79">
        <f t="shared" si="634"/>
        <v>2.2360679774997898</v>
      </c>
      <c r="R546">
        <f t="shared" si="635"/>
        <v>5</v>
      </c>
      <c r="W546" s="50" t="s">
        <v>1172</v>
      </c>
      <c r="X546" s="53">
        <v>40</v>
      </c>
      <c r="Y546" s="53">
        <v>39</v>
      </c>
      <c r="Z546">
        <f t="shared" si="648"/>
        <v>50.610399129032764</v>
      </c>
      <c r="AA546">
        <f t="shared" si="649"/>
        <v>36.529853307894385</v>
      </c>
      <c r="AB546">
        <f t="shared" si="650"/>
        <v>38.424283967764239</v>
      </c>
      <c r="AC546">
        <f t="shared" si="651"/>
        <v>42.746344872983002</v>
      </c>
      <c r="AD546">
        <f t="shared" si="652"/>
        <v>32.976509935278258</v>
      </c>
      <c r="AE546" s="79">
        <f t="shared" si="636"/>
        <v>32.976509935278258</v>
      </c>
      <c r="AF546">
        <f t="shared" si="705"/>
        <v>5</v>
      </c>
      <c r="AK546" s="50" t="s">
        <v>1172</v>
      </c>
      <c r="AL546" s="53">
        <v>40</v>
      </c>
      <c r="AM546" s="53">
        <v>39</v>
      </c>
      <c r="AN546">
        <f t="shared" si="653"/>
        <v>46.433946231202306</v>
      </c>
      <c r="AO546">
        <f t="shared" si="654"/>
        <v>37.476169376283266</v>
      </c>
      <c r="AP546">
        <f t="shared" si="655"/>
        <v>38.582880370362638</v>
      </c>
      <c r="AQ546">
        <f t="shared" si="656"/>
        <v>42.349078436477093</v>
      </c>
      <c r="AR546">
        <f t="shared" si="657"/>
        <v>31.877011224151627</v>
      </c>
      <c r="AS546" s="79">
        <f t="shared" si="637"/>
        <v>31.877011224151627</v>
      </c>
      <c r="AT546">
        <f t="shared" si="658"/>
        <v>5</v>
      </c>
      <c r="AY546" s="50" t="s">
        <v>1172</v>
      </c>
      <c r="AZ546" s="53">
        <v>40</v>
      </c>
      <c r="BA546" s="53">
        <v>39</v>
      </c>
      <c r="BB546">
        <f t="shared" si="659"/>
        <v>42.059296513411212</v>
      </c>
      <c r="BC546">
        <f t="shared" si="660"/>
        <v>36.649427767214561</v>
      </c>
      <c r="BD546">
        <f t="shared" si="661"/>
        <v>39.080887395166314</v>
      </c>
      <c r="BE546">
        <f t="shared" si="662"/>
        <v>42.349078436477093</v>
      </c>
      <c r="BF546">
        <f t="shared" si="663"/>
        <v>30.851736346219116</v>
      </c>
      <c r="BG546" s="79">
        <f t="shared" si="638"/>
        <v>30.851736346219116</v>
      </c>
      <c r="BH546">
        <f t="shared" si="639"/>
        <v>5</v>
      </c>
      <c r="BM546" s="50" t="s">
        <v>1172</v>
      </c>
      <c r="BN546" s="53">
        <v>40</v>
      </c>
      <c r="BO546" s="53">
        <v>39</v>
      </c>
      <c r="BP546">
        <f t="shared" si="664"/>
        <v>40.988194297070528</v>
      </c>
      <c r="BQ546">
        <f t="shared" si="665"/>
        <v>37.359751492936574</v>
      </c>
      <c r="BR546">
        <f t="shared" si="666"/>
        <v>39.112306293185924</v>
      </c>
      <c r="BS546">
        <f t="shared" si="667"/>
        <v>43.552497058148113</v>
      </c>
      <c r="BT546">
        <f t="shared" si="668"/>
        <v>26.160388528647395</v>
      </c>
      <c r="BU546" s="79">
        <f t="shared" si="640"/>
        <v>26.160388528647395</v>
      </c>
      <c r="BV546">
        <f t="shared" si="641"/>
        <v>5</v>
      </c>
      <c r="CA546" s="50" t="s">
        <v>1172</v>
      </c>
      <c r="CB546" s="53">
        <v>40</v>
      </c>
      <c r="CC546" s="53">
        <v>39</v>
      </c>
      <c r="CD546">
        <f t="shared" si="669"/>
        <v>40.221021105142306</v>
      </c>
      <c r="CE546">
        <f t="shared" si="670"/>
        <v>38.673860133880268</v>
      </c>
      <c r="CF546">
        <f t="shared" si="671"/>
        <v>39.319179620682213</v>
      </c>
      <c r="CG546">
        <f t="shared" si="672"/>
        <v>43.552497058148113</v>
      </c>
      <c r="CH546">
        <f t="shared" si="673"/>
        <v>21.758283832340535</v>
      </c>
      <c r="CI546" s="79">
        <f t="shared" si="642"/>
        <v>21.758283832340535</v>
      </c>
      <c r="CJ546">
        <f t="shared" si="699"/>
        <v>5</v>
      </c>
      <c r="CO546" s="50" t="s">
        <v>1172</v>
      </c>
      <c r="CP546" s="53">
        <v>40</v>
      </c>
      <c r="CQ546" s="53">
        <v>39</v>
      </c>
      <c r="CR546">
        <f t="shared" si="674"/>
        <v>39.204694974817258</v>
      </c>
      <c r="CS546">
        <f t="shared" si="675"/>
        <v>39.09297411300399</v>
      </c>
      <c r="CT546">
        <f t="shared" si="676"/>
        <v>44.14388175083144</v>
      </c>
      <c r="CU546">
        <f t="shared" si="677"/>
        <v>43.552497058148113</v>
      </c>
      <c r="CV546">
        <f t="shared" si="678"/>
        <v>18.160900988172635</v>
      </c>
      <c r="CW546" s="79">
        <f t="shared" si="643"/>
        <v>18.160900988172635</v>
      </c>
      <c r="CX546">
        <f t="shared" si="700"/>
        <v>5</v>
      </c>
      <c r="DC546" s="50" t="s">
        <v>1172</v>
      </c>
      <c r="DD546" s="53">
        <v>40</v>
      </c>
      <c r="DE546" s="53">
        <v>39</v>
      </c>
      <c r="DF546">
        <f t="shared" si="679"/>
        <v>38.579060172951294</v>
      </c>
      <c r="DG546">
        <f t="shared" si="680"/>
        <v>39.027147868032735</v>
      </c>
      <c r="DH546">
        <f t="shared" si="681"/>
        <v>50.883821252882591</v>
      </c>
      <c r="DI546">
        <f t="shared" si="682"/>
        <v>39.407926811961737</v>
      </c>
      <c r="DJ546">
        <f t="shared" si="683"/>
        <v>18.138956654359976</v>
      </c>
      <c r="DK546" s="79">
        <f t="shared" si="644"/>
        <v>18.138956654359976</v>
      </c>
      <c r="DL546">
        <f t="shared" si="701"/>
        <v>5</v>
      </c>
      <c r="DQ546" s="50" t="s">
        <v>1172</v>
      </c>
      <c r="DR546" s="53">
        <v>40</v>
      </c>
      <c r="DS546" s="53">
        <v>39</v>
      </c>
      <c r="DT546">
        <f t="shared" si="684"/>
        <v>37.844277171738504</v>
      </c>
      <c r="DU546">
        <f t="shared" si="685"/>
        <v>39.495340211366496</v>
      </c>
      <c r="DV546">
        <f t="shared" si="686"/>
        <v>50.398862600933676</v>
      </c>
      <c r="DW546">
        <f t="shared" si="687"/>
        <v>39.303199130844746</v>
      </c>
      <c r="DX546">
        <f t="shared" si="688"/>
        <v>18.05227565707446</v>
      </c>
      <c r="DY546" s="79">
        <f t="shared" si="645"/>
        <v>18.05227565707446</v>
      </c>
      <c r="DZ546">
        <f t="shared" si="702"/>
        <v>5</v>
      </c>
      <c r="EE546" s="50" t="s">
        <v>1172</v>
      </c>
      <c r="EF546" s="53">
        <v>40</v>
      </c>
      <c r="EG546" s="53">
        <v>39</v>
      </c>
      <c r="EH546">
        <f t="shared" si="689"/>
        <v>38.156731660877263</v>
      </c>
      <c r="EI546">
        <f t="shared" si="690"/>
        <v>39.108213350750205</v>
      </c>
      <c r="EJ546">
        <f t="shared" si="691"/>
        <v>50.398862600933676</v>
      </c>
      <c r="EK546">
        <f t="shared" si="692"/>
        <v>39.303199130844746</v>
      </c>
      <c r="EL546">
        <f t="shared" si="693"/>
        <v>17.854855312241124</v>
      </c>
      <c r="EM546" s="79">
        <f t="shared" si="646"/>
        <v>17.854855312241124</v>
      </c>
      <c r="EN546">
        <f t="shared" si="703"/>
        <v>5</v>
      </c>
      <c r="ES546" s="50" t="s">
        <v>1172</v>
      </c>
      <c r="ET546" s="53">
        <v>40</v>
      </c>
      <c r="EU546" s="53">
        <v>39</v>
      </c>
      <c r="EV546">
        <f t="shared" si="694"/>
        <v>38.176180252249381</v>
      </c>
      <c r="EW546">
        <f t="shared" si="695"/>
        <v>39.130710524734759</v>
      </c>
      <c r="EX546">
        <f t="shared" si="696"/>
        <v>50.398862600933676</v>
      </c>
      <c r="EY546">
        <f t="shared" si="697"/>
        <v>39.303199130844746</v>
      </c>
      <c r="EZ546">
        <f t="shared" si="698"/>
        <v>17.854855312241124</v>
      </c>
      <c r="FA546" s="79">
        <f t="shared" si="647"/>
        <v>17.854855312241124</v>
      </c>
      <c r="FB546">
        <f t="shared" si="704"/>
        <v>5</v>
      </c>
    </row>
    <row r="547" spans="1:158">
      <c r="A547" s="50" t="s">
        <v>1099</v>
      </c>
      <c r="B547" s="53">
        <v>19</v>
      </c>
      <c r="C547" s="53">
        <v>5</v>
      </c>
      <c r="H547" s="1">
        <v>546</v>
      </c>
      <c r="I547" s="50" t="s">
        <v>309</v>
      </c>
      <c r="J547" s="51">
        <v>2</v>
      </c>
      <c r="K547" s="51">
        <v>24</v>
      </c>
      <c r="L547">
        <f t="shared" si="629"/>
        <v>21.023796041628639</v>
      </c>
      <c r="M547">
        <f t="shared" si="630"/>
        <v>25.495097567963924</v>
      </c>
      <c r="N547">
        <f t="shared" si="631"/>
        <v>0</v>
      </c>
      <c r="O547">
        <f t="shared" si="632"/>
        <v>1</v>
      </c>
      <c r="P547">
        <f t="shared" si="633"/>
        <v>12.806248474865697</v>
      </c>
      <c r="Q547" s="79">
        <f t="shared" si="634"/>
        <v>0</v>
      </c>
      <c r="R547">
        <f t="shared" si="635"/>
        <v>3</v>
      </c>
      <c r="W547" s="50" t="s">
        <v>1179</v>
      </c>
      <c r="X547" s="53">
        <v>19</v>
      </c>
      <c r="Y547" s="53">
        <v>8</v>
      </c>
      <c r="Z547">
        <f t="shared" si="648"/>
        <v>16.165163160327211</v>
      </c>
      <c r="AA547">
        <f t="shared" si="649"/>
        <v>2.7603209585630175</v>
      </c>
      <c r="AB547">
        <f t="shared" si="650"/>
        <v>23.274791530266899</v>
      </c>
      <c r="AC547">
        <f t="shared" si="651"/>
        <v>22.5</v>
      </c>
      <c r="AD547">
        <f t="shared" si="652"/>
        <v>9.8055558465710408</v>
      </c>
      <c r="AE547" s="79">
        <f t="shared" si="636"/>
        <v>2.7603209585630175</v>
      </c>
      <c r="AF547">
        <v>2</v>
      </c>
      <c r="AK547" s="50" t="s">
        <v>1179</v>
      </c>
      <c r="AL547" s="53">
        <v>19</v>
      </c>
      <c r="AM547" s="53">
        <v>8</v>
      </c>
      <c r="AN547">
        <f t="shared" si="653"/>
        <v>11.558577953458956</v>
      </c>
      <c r="AO547">
        <f t="shared" si="654"/>
        <v>2.3001863967669749</v>
      </c>
      <c r="AP547">
        <f t="shared" si="655"/>
        <v>23.595626719324809</v>
      </c>
      <c r="AQ547">
        <f t="shared" si="656"/>
        <v>21.666666666400001</v>
      </c>
      <c r="AR547">
        <f t="shared" si="657"/>
        <v>10.390885960527568</v>
      </c>
      <c r="AS547" s="79">
        <f t="shared" si="637"/>
        <v>2.3001863967669749</v>
      </c>
      <c r="AT547">
        <v>2</v>
      </c>
      <c r="AY547" s="50" t="s">
        <v>1179</v>
      </c>
      <c r="AZ547" s="53">
        <v>19</v>
      </c>
      <c r="BA547" s="53">
        <v>8</v>
      </c>
      <c r="BB547">
        <f t="shared" si="659"/>
        <v>5.6118533408353253</v>
      </c>
      <c r="BC547">
        <f t="shared" si="660"/>
        <v>1.5855247958571235</v>
      </c>
      <c r="BD547">
        <f t="shared" si="661"/>
        <v>23.729257562546472</v>
      </c>
      <c r="BE547">
        <f t="shared" si="662"/>
        <v>21.666666666400001</v>
      </c>
      <c r="BF547">
        <f t="shared" si="663"/>
        <v>10.044553273123579</v>
      </c>
      <c r="BG547" s="79">
        <f t="shared" si="638"/>
        <v>1.5855247958571235</v>
      </c>
      <c r="BH547">
        <f t="shared" si="639"/>
        <v>2</v>
      </c>
      <c r="BM547" s="50" t="s">
        <v>1179</v>
      </c>
      <c r="BN547" s="53">
        <v>19</v>
      </c>
      <c r="BO547" s="53">
        <v>8</v>
      </c>
      <c r="BP547">
        <f t="shared" si="664"/>
        <v>7.5942641841330047</v>
      </c>
      <c r="BQ547">
        <f t="shared" si="665"/>
        <v>2.7596545772934342</v>
      </c>
      <c r="BR547">
        <f t="shared" si="666"/>
        <v>23.666159597703878</v>
      </c>
      <c r="BS547">
        <f t="shared" si="667"/>
        <v>19.759048560090136</v>
      </c>
      <c r="BT547">
        <f t="shared" si="668"/>
        <v>14.239821679704642</v>
      </c>
      <c r="BU547" s="79">
        <f t="shared" si="640"/>
        <v>2.7596545772934342</v>
      </c>
      <c r="BV547">
        <f t="shared" si="641"/>
        <v>2</v>
      </c>
      <c r="CA547" s="50" t="s">
        <v>1179</v>
      </c>
      <c r="CB547" s="53">
        <v>19</v>
      </c>
      <c r="CC547" s="53">
        <v>8</v>
      </c>
      <c r="CD547">
        <f t="shared" si="669"/>
        <v>8.9938774030060618</v>
      </c>
      <c r="CE547">
        <f t="shared" si="670"/>
        <v>2.5760456597144819</v>
      </c>
      <c r="CF547">
        <f t="shared" si="671"/>
        <v>23.794091823716887</v>
      </c>
      <c r="CG547">
        <f t="shared" si="672"/>
        <v>19.759048560090136</v>
      </c>
      <c r="CH547">
        <f t="shared" si="673"/>
        <v>17.420702806967675</v>
      </c>
      <c r="CI547" s="79">
        <f t="shared" si="642"/>
        <v>2.5760456597144819</v>
      </c>
      <c r="CJ547">
        <f t="shared" si="699"/>
        <v>2</v>
      </c>
      <c r="CO547" s="50" t="s">
        <v>1179</v>
      </c>
      <c r="CP547" s="53">
        <v>19</v>
      </c>
      <c r="CQ547" s="53">
        <v>8</v>
      </c>
      <c r="CR547">
        <f t="shared" si="674"/>
        <v>8.6771362296820946</v>
      </c>
      <c r="CS547">
        <f t="shared" si="675"/>
        <v>2.2606691487256594</v>
      </c>
      <c r="CT547">
        <f t="shared" si="676"/>
        <v>16.930587586300391</v>
      </c>
      <c r="CU547">
        <f t="shared" si="677"/>
        <v>19.759048560090136</v>
      </c>
      <c r="CV547">
        <f t="shared" si="678"/>
        <v>20.184328324276979</v>
      </c>
      <c r="CW547" s="79">
        <f t="shared" si="643"/>
        <v>2.2606691487256594</v>
      </c>
      <c r="CX547">
        <f t="shared" si="700"/>
        <v>2</v>
      </c>
      <c r="DC547" s="50" t="s">
        <v>1179</v>
      </c>
      <c r="DD547" s="53">
        <v>19</v>
      </c>
      <c r="DE547" s="53">
        <v>8</v>
      </c>
      <c r="DF547">
        <f t="shared" si="679"/>
        <v>8.5859402215596976</v>
      </c>
      <c r="DG547">
        <f t="shared" si="680"/>
        <v>2.3308230398921745</v>
      </c>
      <c r="DH547">
        <f t="shared" si="681"/>
        <v>17.122011134831858</v>
      </c>
      <c r="DI547">
        <f t="shared" si="682"/>
        <v>23.336073454138184</v>
      </c>
      <c r="DJ547">
        <f t="shared" si="683"/>
        <v>20.249686073338278</v>
      </c>
      <c r="DK547" s="79">
        <f t="shared" si="644"/>
        <v>2.3308230398921745</v>
      </c>
      <c r="DL547">
        <f t="shared" si="701"/>
        <v>2</v>
      </c>
      <c r="DQ547" s="50" t="s">
        <v>1179</v>
      </c>
      <c r="DR547" s="53">
        <v>19</v>
      </c>
      <c r="DS547" s="53">
        <v>8</v>
      </c>
      <c r="DT547">
        <f t="shared" si="684"/>
        <v>8.7260210480704057</v>
      </c>
      <c r="DU547">
        <f t="shared" si="685"/>
        <v>2.2412365996439085</v>
      </c>
      <c r="DV547">
        <f t="shared" si="686"/>
        <v>16.140679723970468</v>
      </c>
      <c r="DW547">
        <f t="shared" si="687"/>
        <v>23.289365020773655</v>
      </c>
      <c r="DX547">
        <f t="shared" si="688"/>
        <v>20.287502795539012</v>
      </c>
      <c r="DY547" s="79">
        <f t="shared" si="645"/>
        <v>2.2412365996439085</v>
      </c>
      <c r="DZ547">
        <f t="shared" si="702"/>
        <v>2</v>
      </c>
      <c r="EE547" s="50" t="s">
        <v>1179</v>
      </c>
      <c r="EF547" s="53">
        <v>19</v>
      </c>
      <c r="EG547" s="53">
        <v>8</v>
      </c>
      <c r="EH547">
        <f t="shared" si="689"/>
        <v>8.6418030167432658</v>
      </c>
      <c r="EI547">
        <f t="shared" si="690"/>
        <v>2.2158932509930369</v>
      </c>
      <c r="EJ547">
        <f t="shared" si="691"/>
        <v>16.140679723970468</v>
      </c>
      <c r="EK547">
        <f t="shared" si="692"/>
        <v>23.289365020773655</v>
      </c>
      <c r="EL547">
        <f t="shared" si="693"/>
        <v>20.464502381955565</v>
      </c>
      <c r="EM547" s="79">
        <f t="shared" si="646"/>
        <v>2.2158932509930369</v>
      </c>
      <c r="EN547">
        <f t="shared" si="703"/>
        <v>2</v>
      </c>
      <c r="ES547" s="50" t="s">
        <v>1179</v>
      </c>
      <c r="ET547" s="53">
        <v>19</v>
      </c>
      <c r="EU547" s="53">
        <v>8</v>
      </c>
      <c r="EV547">
        <f t="shared" si="694"/>
        <v>8.4807328959374608</v>
      </c>
      <c r="EW547">
        <f t="shared" si="695"/>
        <v>2.4151105917924438</v>
      </c>
      <c r="EX547">
        <f t="shared" si="696"/>
        <v>16.140679723970468</v>
      </c>
      <c r="EY547">
        <f t="shared" si="697"/>
        <v>23.289365020773655</v>
      </c>
      <c r="EZ547">
        <f t="shared" si="698"/>
        <v>20.464502381955565</v>
      </c>
      <c r="FA547" s="79">
        <f t="shared" si="647"/>
        <v>2.4151105917924438</v>
      </c>
      <c r="FB547">
        <f t="shared" si="704"/>
        <v>2</v>
      </c>
    </row>
    <row r="548" spans="1:158">
      <c r="A548" s="50" t="s">
        <v>1101</v>
      </c>
      <c r="B548" s="53">
        <v>12</v>
      </c>
      <c r="C548" s="53">
        <v>13</v>
      </c>
      <c r="H548" s="1">
        <v>547</v>
      </c>
      <c r="I548" s="50" t="s">
        <v>931</v>
      </c>
      <c r="J548" s="51">
        <v>19</v>
      </c>
      <c r="K548" s="51">
        <v>23</v>
      </c>
      <c r="L548">
        <f t="shared" si="629"/>
        <v>25.612496949731394</v>
      </c>
      <c r="M548">
        <f t="shared" si="630"/>
        <v>18</v>
      </c>
      <c r="N548">
        <f t="shared" si="631"/>
        <v>17.029386365926403</v>
      </c>
      <c r="O548">
        <f t="shared" si="632"/>
        <v>18.027756377319946</v>
      </c>
      <c r="P548">
        <f t="shared" si="633"/>
        <v>12.727922061357855</v>
      </c>
      <c r="Q548" s="79">
        <f t="shared" si="634"/>
        <v>12.727922061357855</v>
      </c>
      <c r="R548">
        <f t="shared" si="635"/>
        <v>5</v>
      </c>
      <c r="W548" s="50" t="s">
        <v>1181</v>
      </c>
      <c r="X548" s="53">
        <v>19</v>
      </c>
      <c r="Y548" s="53">
        <v>8</v>
      </c>
      <c r="Z548">
        <f t="shared" si="648"/>
        <v>16.165163160327211</v>
      </c>
      <c r="AA548">
        <f t="shared" si="649"/>
        <v>2.7603209585630175</v>
      </c>
      <c r="AB548">
        <f t="shared" si="650"/>
        <v>23.274791530266899</v>
      </c>
      <c r="AC548">
        <f t="shared" si="651"/>
        <v>22.5</v>
      </c>
      <c r="AD548">
        <f t="shared" si="652"/>
        <v>9.8055558465710408</v>
      </c>
      <c r="AE548" s="79">
        <f t="shared" si="636"/>
        <v>2.7603209585630175</v>
      </c>
      <c r="AF548">
        <v>2</v>
      </c>
      <c r="AK548" s="50" t="s">
        <v>1181</v>
      </c>
      <c r="AL548" s="53">
        <v>19</v>
      </c>
      <c r="AM548" s="53">
        <v>8</v>
      </c>
      <c r="AN548">
        <f t="shared" si="653"/>
        <v>11.558577953458956</v>
      </c>
      <c r="AO548">
        <f t="shared" si="654"/>
        <v>2.3001863967669749</v>
      </c>
      <c r="AP548">
        <f t="shared" si="655"/>
        <v>23.595626719324809</v>
      </c>
      <c r="AQ548">
        <f t="shared" si="656"/>
        <v>21.666666666400001</v>
      </c>
      <c r="AR548">
        <f t="shared" si="657"/>
        <v>10.390885960527568</v>
      </c>
      <c r="AS548" s="79">
        <f t="shared" si="637"/>
        <v>2.3001863967669749</v>
      </c>
      <c r="AT548">
        <v>2</v>
      </c>
      <c r="AY548" s="50" t="s">
        <v>1181</v>
      </c>
      <c r="AZ548" s="53">
        <v>19</v>
      </c>
      <c r="BA548" s="53">
        <v>8</v>
      </c>
      <c r="BB548">
        <f t="shared" si="659"/>
        <v>5.6118533408353253</v>
      </c>
      <c r="BC548">
        <f t="shared" si="660"/>
        <v>1.5855247958571235</v>
      </c>
      <c r="BD548">
        <f t="shared" si="661"/>
        <v>23.729257562546472</v>
      </c>
      <c r="BE548">
        <f t="shared" si="662"/>
        <v>21.666666666400001</v>
      </c>
      <c r="BF548">
        <f t="shared" si="663"/>
        <v>10.044553273123579</v>
      </c>
      <c r="BG548" s="79">
        <f t="shared" si="638"/>
        <v>1.5855247958571235</v>
      </c>
      <c r="BH548">
        <f t="shared" si="639"/>
        <v>2</v>
      </c>
      <c r="BM548" s="50" t="s">
        <v>1181</v>
      </c>
      <c r="BN548" s="53">
        <v>19</v>
      </c>
      <c r="BO548" s="53">
        <v>8</v>
      </c>
      <c r="BP548">
        <f t="shared" si="664"/>
        <v>7.5942641841330047</v>
      </c>
      <c r="BQ548">
        <f t="shared" si="665"/>
        <v>2.7596545772934342</v>
      </c>
      <c r="BR548">
        <f t="shared" si="666"/>
        <v>23.666159597703878</v>
      </c>
      <c r="BS548">
        <f t="shared" si="667"/>
        <v>19.759048560090136</v>
      </c>
      <c r="BT548">
        <f t="shared" si="668"/>
        <v>14.239821679704642</v>
      </c>
      <c r="BU548" s="79">
        <f t="shared" si="640"/>
        <v>2.7596545772934342</v>
      </c>
      <c r="BV548">
        <f t="shared" si="641"/>
        <v>2</v>
      </c>
      <c r="CA548" s="50" t="s">
        <v>1181</v>
      </c>
      <c r="CB548" s="53">
        <v>19</v>
      </c>
      <c r="CC548" s="53">
        <v>8</v>
      </c>
      <c r="CD548">
        <f t="shared" si="669"/>
        <v>8.9938774030060618</v>
      </c>
      <c r="CE548">
        <f t="shared" si="670"/>
        <v>2.5760456597144819</v>
      </c>
      <c r="CF548">
        <f t="shared" si="671"/>
        <v>23.794091823716887</v>
      </c>
      <c r="CG548">
        <f t="shared" si="672"/>
        <v>19.759048560090136</v>
      </c>
      <c r="CH548">
        <f t="shared" si="673"/>
        <v>17.420702806967675</v>
      </c>
      <c r="CI548" s="79">
        <f t="shared" si="642"/>
        <v>2.5760456597144819</v>
      </c>
      <c r="CJ548">
        <f t="shared" si="699"/>
        <v>2</v>
      </c>
      <c r="CO548" s="50" t="s">
        <v>1181</v>
      </c>
      <c r="CP548" s="53">
        <v>19</v>
      </c>
      <c r="CQ548" s="53">
        <v>8</v>
      </c>
      <c r="CR548">
        <f t="shared" si="674"/>
        <v>8.6771362296820946</v>
      </c>
      <c r="CS548">
        <f t="shared" si="675"/>
        <v>2.2606691487256594</v>
      </c>
      <c r="CT548">
        <f t="shared" si="676"/>
        <v>16.930587586300391</v>
      </c>
      <c r="CU548">
        <f t="shared" si="677"/>
        <v>19.759048560090136</v>
      </c>
      <c r="CV548">
        <f t="shared" si="678"/>
        <v>20.184328324276979</v>
      </c>
      <c r="CW548" s="79">
        <f t="shared" si="643"/>
        <v>2.2606691487256594</v>
      </c>
      <c r="CX548">
        <f t="shared" si="700"/>
        <v>2</v>
      </c>
      <c r="DC548" s="50" t="s">
        <v>1181</v>
      </c>
      <c r="DD548" s="53">
        <v>19</v>
      </c>
      <c r="DE548" s="53">
        <v>8</v>
      </c>
      <c r="DF548">
        <f t="shared" si="679"/>
        <v>8.5859402215596976</v>
      </c>
      <c r="DG548">
        <f t="shared" si="680"/>
        <v>2.3308230398921745</v>
      </c>
      <c r="DH548">
        <f t="shared" si="681"/>
        <v>17.122011134831858</v>
      </c>
      <c r="DI548">
        <f t="shared" si="682"/>
        <v>23.336073454138184</v>
      </c>
      <c r="DJ548">
        <f t="shared" si="683"/>
        <v>20.249686073338278</v>
      </c>
      <c r="DK548" s="79">
        <f t="shared" si="644"/>
        <v>2.3308230398921745</v>
      </c>
      <c r="DL548">
        <f t="shared" si="701"/>
        <v>2</v>
      </c>
      <c r="DQ548" s="50" t="s">
        <v>1181</v>
      </c>
      <c r="DR548" s="53">
        <v>19</v>
      </c>
      <c r="DS548" s="53">
        <v>8</v>
      </c>
      <c r="DT548">
        <f t="shared" si="684"/>
        <v>8.7260210480704057</v>
      </c>
      <c r="DU548">
        <f t="shared" si="685"/>
        <v>2.2412365996439085</v>
      </c>
      <c r="DV548">
        <f t="shared" si="686"/>
        <v>16.140679723970468</v>
      </c>
      <c r="DW548">
        <f t="shared" si="687"/>
        <v>23.289365020773655</v>
      </c>
      <c r="DX548">
        <f t="shared" si="688"/>
        <v>20.287502795539012</v>
      </c>
      <c r="DY548" s="79">
        <f t="shared" si="645"/>
        <v>2.2412365996439085</v>
      </c>
      <c r="DZ548">
        <f t="shared" si="702"/>
        <v>2</v>
      </c>
      <c r="EE548" s="50" t="s">
        <v>1181</v>
      </c>
      <c r="EF548" s="53">
        <v>19</v>
      </c>
      <c r="EG548" s="53">
        <v>8</v>
      </c>
      <c r="EH548">
        <f t="shared" si="689"/>
        <v>8.6418030167432658</v>
      </c>
      <c r="EI548">
        <f t="shared" si="690"/>
        <v>2.2158932509930369</v>
      </c>
      <c r="EJ548">
        <f t="shared" si="691"/>
        <v>16.140679723970468</v>
      </c>
      <c r="EK548">
        <f t="shared" si="692"/>
        <v>23.289365020773655</v>
      </c>
      <c r="EL548">
        <f t="shared" si="693"/>
        <v>20.464502381955565</v>
      </c>
      <c r="EM548" s="79">
        <f t="shared" si="646"/>
        <v>2.2158932509930369</v>
      </c>
      <c r="EN548">
        <f t="shared" si="703"/>
        <v>2</v>
      </c>
      <c r="ES548" s="50" t="s">
        <v>1181</v>
      </c>
      <c r="ET548" s="53">
        <v>19</v>
      </c>
      <c r="EU548" s="53">
        <v>8</v>
      </c>
      <c r="EV548">
        <f t="shared" si="694"/>
        <v>8.4807328959374608</v>
      </c>
      <c r="EW548">
        <f t="shared" si="695"/>
        <v>2.4151105917924438</v>
      </c>
      <c r="EX548">
        <f t="shared" si="696"/>
        <v>16.140679723970468</v>
      </c>
      <c r="EY548">
        <f t="shared" si="697"/>
        <v>23.289365020773655</v>
      </c>
      <c r="EZ548">
        <f t="shared" si="698"/>
        <v>20.464502381955565</v>
      </c>
      <c r="FA548" s="79">
        <f t="shared" si="647"/>
        <v>2.4151105917924438</v>
      </c>
      <c r="FB548">
        <f t="shared" si="704"/>
        <v>2</v>
      </c>
    </row>
    <row r="549" spans="1:158">
      <c r="A549" s="50" t="s">
        <v>1103</v>
      </c>
      <c r="B549" s="53">
        <v>2</v>
      </c>
      <c r="C549" s="53">
        <v>24</v>
      </c>
      <c r="H549" s="1">
        <v>548</v>
      </c>
      <c r="I549" s="50" t="s">
        <v>305</v>
      </c>
      <c r="J549" s="51">
        <v>12</v>
      </c>
      <c r="K549" s="51">
        <v>13</v>
      </c>
      <c r="L549">
        <f t="shared" si="629"/>
        <v>13.45362404707371</v>
      </c>
      <c r="M549">
        <f t="shared" si="630"/>
        <v>10.63014581273465</v>
      </c>
      <c r="N549">
        <f t="shared" si="631"/>
        <v>14.866068747318506</v>
      </c>
      <c r="O549">
        <f t="shared" si="632"/>
        <v>15.556349186104045</v>
      </c>
      <c r="P549">
        <f t="shared" si="633"/>
        <v>2.2360679774997898</v>
      </c>
      <c r="Q549" s="79">
        <f t="shared" si="634"/>
        <v>2.2360679774997898</v>
      </c>
      <c r="R549">
        <f t="shared" si="635"/>
        <v>5</v>
      </c>
      <c r="W549" s="50" t="s">
        <v>1183</v>
      </c>
      <c r="X549" s="53">
        <v>19</v>
      </c>
      <c r="Y549" s="53">
        <v>8</v>
      </c>
      <c r="Z549">
        <f t="shared" si="648"/>
        <v>16.165163160327211</v>
      </c>
      <c r="AA549">
        <f t="shared" si="649"/>
        <v>2.7603209585630175</v>
      </c>
      <c r="AB549">
        <f t="shared" si="650"/>
        <v>23.274791530266899</v>
      </c>
      <c r="AC549">
        <f t="shared" si="651"/>
        <v>22.5</v>
      </c>
      <c r="AD549">
        <f t="shared" si="652"/>
        <v>9.8055558465710408</v>
      </c>
      <c r="AE549" s="79">
        <f t="shared" si="636"/>
        <v>2.7603209585630175</v>
      </c>
      <c r="AF549">
        <v>2</v>
      </c>
      <c r="AK549" s="50" t="s">
        <v>1183</v>
      </c>
      <c r="AL549" s="53">
        <v>19</v>
      </c>
      <c r="AM549" s="53">
        <v>8</v>
      </c>
      <c r="AN549">
        <f t="shared" si="653"/>
        <v>11.558577953458956</v>
      </c>
      <c r="AO549">
        <f t="shared" si="654"/>
        <v>2.3001863967669749</v>
      </c>
      <c r="AP549">
        <f t="shared" si="655"/>
        <v>23.595626719324809</v>
      </c>
      <c r="AQ549">
        <f t="shared" si="656"/>
        <v>21.666666666400001</v>
      </c>
      <c r="AR549">
        <f t="shared" si="657"/>
        <v>10.390885960527568</v>
      </c>
      <c r="AS549" s="79">
        <f t="shared" si="637"/>
        <v>2.3001863967669749</v>
      </c>
      <c r="AT549">
        <v>2</v>
      </c>
      <c r="AY549" s="50" t="s">
        <v>1183</v>
      </c>
      <c r="AZ549" s="53">
        <v>19</v>
      </c>
      <c r="BA549" s="53">
        <v>8</v>
      </c>
      <c r="BB549">
        <f t="shared" si="659"/>
        <v>5.6118533408353253</v>
      </c>
      <c r="BC549">
        <f t="shared" si="660"/>
        <v>1.5855247958571235</v>
      </c>
      <c r="BD549">
        <f t="shared" si="661"/>
        <v>23.729257562546472</v>
      </c>
      <c r="BE549">
        <f t="shared" si="662"/>
        <v>21.666666666400001</v>
      </c>
      <c r="BF549">
        <f t="shared" si="663"/>
        <v>10.044553273123579</v>
      </c>
      <c r="BG549" s="79">
        <f t="shared" si="638"/>
        <v>1.5855247958571235</v>
      </c>
      <c r="BH549">
        <f t="shared" si="639"/>
        <v>2</v>
      </c>
      <c r="BM549" s="50" t="s">
        <v>1183</v>
      </c>
      <c r="BN549" s="53">
        <v>19</v>
      </c>
      <c r="BO549" s="53">
        <v>8</v>
      </c>
      <c r="BP549">
        <f t="shared" si="664"/>
        <v>7.5942641841330047</v>
      </c>
      <c r="BQ549">
        <f t="shared" si="665"/>
        <v>2.7596545772934342</v>
      </c>
      <c r="BR549">
        <f t="shared" si="666"/>
        <v>23.666159597703878</v>
      </c>
      <c r="BS549">
        <f t="shared" si="667"/>
        <v>19.759048560090136</v>
      </c>
      <c r="BT549">
        <f t="shared" si="668"/>
        <v>14.239821679704642</v>
      </c>
      <c r="BU549" s="79">
        <f t="shared" si="640"/>
        <v>2.7596545772934342</v>
      </c>
      <c r="BV549">
        <f t="shared" si="641"/>
        <v>2</v>
      </c>
      <c r="CA549" s="50" t="s">
        <v>1183</v>
      </c>
      <c r="CB549" s="53">
        <v>19</v>
      </c>
      <c r="CC549" s="53">
        <v>8</v>
      </c>
      <c r="CD549">
        <f t="shared" si="669"/>
        <v>8.9938774030060618</v>
      </c>
      <c r="CE549">
        <f t="shared" si="670"/>
        <v>2.5760456597144819</v>
      </c>
      <c r="CF549">
        <f t="shared" si="671"/>
        <v>23.794091823716887</v>
      </c>
      <c r="CG549">
        <f t="shared" si="672"/>
        <v>19.759048560090136</v>
      </c>
      <c r="CH549">
        <f t="shared" si="673"/>
        <v>17.420702806967675</v>
      </c>
      <c r="CI549" s="79">
        <f t="shared" si="642"/>
        <v>2.5760456597144819</v>
      </c>
      <c r="CJ549">
        <f t="shared" si="699"/>
        <v>2</v>
      </c>
      <c r="CO549" s="50" t="s">
        <v>1183</v>
      </c>
      <c r="CP549" s="53">
        <v>19</v>
      </c>
      <c r="CQ549" s="53">
        <v>8</v>
      </c>
      <c r="CR549">
        <f t="shared" si="674"/>
        <v>8.6771362296820946</v>
      </c>
      <c r="CS549">
        <f t="shared" si="675"/>
        <v>2.2606691487256594</v>
      </c>
      <c r="CT549">
        <f t="shared" si="676"/>
        <v>16.930587586300391</v>
      </c>
      <c r="CU549">
        <f t="shared" si="677"/>
        <v>19.759048560090136</v>
      </c>
      <c r="CV549">
        <f t="shared" si="678"/>
        <v>20.184328324276979</v>
      </c>
      <c r="CW549" s="79">
        <f t="shared" si="643"/>
        <v>2.2606691487256594</v>
      </c>
      <c r="CX549">
        <f t="shared" si="700"/>
        <v>2</v>
      </c>
      <c r="DC549" s="50" t="s">
        <v>1183</v>
      </c>
      <c r="DD549" s="53">
        <v>19</v>
      </c>
      <c r="DE549" s="53">
        <v>8</v>
      </c>
      <c r="DF549">
        <f t="shared" si="679"/>
        <v>8.5859402215596976</v>
      </c>
      <c r="DG549">
        <f t="shared" si="680"/>
        <v>2.3308230398921745</v>
      </c>
      <c r="DH549">
        <f t="shared" si="681"/>
        <v>17.122011134831858</v>
      </c>
      <c r="DI549">
        <f t="shared" si="682"/>
        <v>23.336073454138184</v>
      </c>
      <c r="DJ549">
        <f t="shared" si="683"/>
        <v>20.249686073338278</v>
      </c>
      <c r="DK549" s="79">
        <f t="shared" si="644"/>
        <v>2.3308230398921745</v>
      </c>
      <c r="DL549">
        <f t="shared" si="701"/>
        <v>2</v>
      </c>
      <c r="DQ549" s="50" t="s">
        <v>1183</v>
      </c>
      <c r="DR549" s="53">
        <v>19</v>
      </c>
      <c r="DS549" s="53">
        <v>8</v>
      </c>
      <c r="DT549">
        <f t="shared" si="684"/>
        <v>8.7260210480704057</v>
      </c>
      <c r="DU549">
        <f t="shared" si="685"/>
        <v>2.2412365996439085</v>
      </c>
      <c r="DV549">
        <f t="shared" si="686"/>
        <v>16.140679723970468</v>
      </c>
      <c r="DW549">
        <f t="shared" si="687"/>
        <v>23.289365020773655</v>
      </c>
      <c r="DX549">
        <f t="shared" si="688"/>
        <v>20.287502795539012</v>
      </c>
      <c r="DY549" s="79">
        <f t="shared" si="645"/>
        <v>2.2412365996439085</v>
      </c>
      <c r="DZ549">
        <f t="shared" si="702"/>
        <v>2</v>
      </c>
      <c r="EE549" s="50" t="s">
        <v>1183</v>
      </c>
      <c r="EF549" s="53">
        <v>19</v>
      </c>
      <c r="EG549" s="53">
        <v>8</v>
      </c>
      <c r="EH549">
        <f t="shared" si="689"/>
        <v>8.6418030167432658</v>
      </c>
      <c r="EI549">
        <f t="shared" si="690"/>
        <v>2.2158932509930369</v>
      </c>
      <c r="EJ549">
        <f t="shared" si="691"/>
        <v>16.140679723970468</v>
      </c>
      <c r="EK549">
        <f t="shared" si="692"/>
        <v>23.289365020773655</v>
      </c>
      <c r="EL549">
        <f t="shared" si="693"/>
        <v>20.464502381955565</v>
      </c>
      <c r="EM549" s="79">
        <f t="shared" si="646"/>
        <v>2.2158932509930369</v>
      </c>
      <c r="EN549">
        <f t="shared" si="703"/>
        <v>2</v>
      </c>
      <c r="ES549" s="50" t="s">
        <v>1183</v>
      </c>
      <c r="ET549" s="53">
        <v>19</v>
      </c>
      <c r="EU549" s="53">
        <v>8</v>
      </c>
      <c r="EV549">
        <f t="shared" si="694"/>
        <v>8.4807328959374608</v>
      </c>
      <c r="EW549">
        <f t="shared" si="695"/>
        <v>2.4151105917924438</v>
      </c>
      <c r="EX549">
        <f t="shared" si="696"/>
        <v>16.140679723970468</v>
      </c>
      <c r="EY549">
        <f t="shared" si="697"/>
        <v>23.289365020773655</v>
      </c>
      <c r="EZ549">
        <f t="shared" si="698"/>
        <v>20.464502381955565</v>
      </c>
      <c r="FA549" s="79">
        <f t="shared" si="647"/>
        <v>2.4151105917924438</v>
      </c>
      <c r="FB549">
        <f t="shared" si="704"/>
        <v>2</v>
      </c>
    </row>
    <row r="550" spans="1:158">
      <c r="A550" s="50" t="s">
        <v>1105</v>
      </c>
      <c r="B550" s="53">
        <v>17</v>
      </c>
      <c r="C550" s="53">
        <v>17</v>
      </c>
      <c r="H550" s="1">
        <v>549</v>
      </c>
      <c r="I550" s="50" t="s">
        <v>632</v>
      </c>
      <c r="J550" s="53">
        <v>19</v>
      </c>
      <c r="K550" s="53">
        <v>8</v>
      </c>
      <c r="L550">
        <f t="shared" si="629"/>
        <v>16.763054614240211</v>
      </c>
      <c r="M550">
        <f t="shared" si="630"/>
        <v>3</v>
      </c>
      <c r="N550">
        <f t="shared" si="631"/>
        <v>23.345235059857504</v>
      </c>
      <c r="O550">
        <f t="shared" si="632"/>
        <v>24.083189157584592</v>
      </c>
      <c r="P550">
        <f t="shared" si="633"/>
        <v>10.816653826391969</v>
      </c>
      <c r="Q550" s="79">
        <f t="shared" si="634"/>
        <v>3</v>
      </c>
      <c r="R550">
        <f t="shared" si="635"/>
        <v>2</v>
      </c>
      <c r="W550" s="50" t="s">
        <v>1195</v>
      </c>
      <c r="X550" s="53">
        <v>19</v>
      </c>
      <c r="Y550" s="53">
        <v>8</v>
      </c>
      <c r="Z550">
        <f t="shared" si="648"/>
        <v>16.165163160327211</v>
      </c>
      <c r="AA550">
        <f t="shared" si="649"/>
        <v>2.7603209585630175</v>
      </c>
      <c r="AB550">
        <f t="shared" si="650"/>
        <v>23.274791530266899</v>
      </c>
      <c r="AC550">
        <f t="shared" si="651"/>
        <v>22.5</v>
      </c>
      <c r="AD550">
        <f t="shared" si="652"/>
        <v>9.8055558465710408</v>
      </c>
      <c r="AE550" s="79">
        <f t="shared" si="636"/>
        <v>2.7603209585630175</v>
      </c>
      <c r="AF550">
        <v>2</v>
      </c>
      <c r="AK550" s="50" t="s">
        <v>1195</v>
      </c>
      <c r="AL550" s="53">
        <v>19</v>
      </c>
      <c r="AM550" s="53">
        <v>8</v>
      </c>
      <c r="AN550">
        <f t="shared" si="653"/>
        <v>11.558577953458956</v>
      </c>
      <c r="AO550">
        <f t="shared" si="654"/>
        <v>2.3001863967669749</v>
      </c>
      <c r="AP550">
        <f t="shared" si="655"/>
        <v>23.595626719324809</v>
      </c>
      <c r="AQ550">
        <f t="shared" si="656"/>
        <v>21.666666666400001</v>
      </c>
      <c r="AR550">
        <f t="shared" si="657"/>
        <v>10.390885960527568</v>
      </c>
      <c r="AS550" s="79">
        <f t="shared" si="637"/>
        <v>2.3001863967669749</v>
      </c>
      <c r="AT550">
        <v>2</v>
      </c>
      <c r="AY550" s="50" t="s">
        <v>1195</v>
      </c>
      <c r="AZ550" s="53">
        <v>19</v>
      </c>
      <c r="BA550" s="53">
        <v>8</v>
      </c>
      <c r="BB550">
        <f t="shared" si="659"/>
        <v>5.6118533408353253</v>
      </c>
      <c r="BC550">
        <f t="shared" si="660"/>
        <v>1.5855247958571235</v>
      </c>
      <c r="BD550">
        <f t="shared" si="661"/>
        <v>23.729257562546472</v>
      </c>
      <c r="BE550">
        <f t="shared" si="662"/>
        <v>21.666666666400001</v>
      </c>
      <c r="BF550">
        <f t="shared" si="663"/>
        <v>10.044553273123579</v>
      </c>
      <c r="BG550" s="79">
        <f t="shared" si="638"/>
        <v>1.5855247958571235</v>
      </c>
      <c r="BH550">
        <f t="shared" si="639"/>
        <v>2</v>
      </c>
      <c r="BM550" s="50" t="s">
        <v>1195</v>
      </c>
      <c r="BN550" s="53">
        <v>19</v>
      </c>
      <c r="BO550" s="53">
        <v>8</v>
      </c>
      <c r="BP550">
        <f t="shared" si="664"/>
        <v>7.5942641841330047</v>
      </c>
      <c r="BQ550">
        <f t="shared" si="665"/>
        <v>2.7596545772934342</v>
      </c>
      <c r="BR550">
        <f t="shared" si="666"/>
        <v>23.666159597703878</v>
      </c>
      <c r="BS550">
        <f t="shared" si="667"/>
        <v>19.759048560090136</v>
      </c>
      <c r="BT550">
        <f t="shared" si="668"/>
        <v>14.239821679704642</v>
      </c>
      <c r="BU550" s="79">
        <f t="shared" si="640"/>
        <v>2.7596545772934342</v>
      </c>
      <c r="BV550">
        <f t="shared" si="641"/>
        <v>2</v>
      </c>
      <c r="CA550" s="50" t="s">
        <v>1195</v>
      </c>
      <c r="CB550" s="53">
        <v>19</v>
      </c>
      <c r="CC550" s="53">
        <v>8</v>
      </c>
      <c r="CD550">
        <f t="shared" si="669"/>
        <v>8.9938774030060618</v>
      </c>
      <c r="CE550">
        <f t="shared" si="670"/>
        <v>2.5760456597144819</v>
      </c>
      <c r="CF550">
        <f t="shared" si="671"/>
        <v>23.794091823716887</v>
      </c>
      <c r="CG550">
        <f t="shared" si="672"/>
        <v>19.759048560090136</v>
      </c>
      <c r="CH550">
        <f t="shared" si="673"/>
        <v>17.420702806967675</v>
      </c>
      <c r="CI550" s="79">
        <f t="shared" si="642"/>
        <v>2.5760456597144819</v>
      </c>
      <c r="CJ550">
        <f t="shared" si="699"/>
        <v>2</v>
      </c>
      <c r="CO550" s="50" t="s">
        <v>1195</v>
      </c>
      <c r="CP550" s="53">
        <v>19</v>
      </c>
      <c r="CQ550" s="53">
        <v>8</v>
      </c>
      <c r="CR550">
        <f t="shared" si="674"/>
        <v>8.6771362296820946</v>
      </c>
      <c r="CS550">
        <f t="shared" si="675"/>
        <v>2.2606691487256594</v>
      </c>
      <c r="CT550">
        <f t="shared" si="676"/>
        <v>16.930587586300391</v>
      </c>
      <c r="CU550">
        <f t="shared" si="677"/>
        <v>19.759048560090136</v>
      </c>
      <c r="CV550">
        <f t="shared" si="678"/>
        <v>20.184328324276979</v>
      </c>
      <c r="CW550" s="79">
        <f t="shared" si="643"/>
        <v>2.2606691487256594</v>
      </c>
      <c r="CX550">
        <f t="shared" si="700"/>
        <v>2</v>
      </c>
      <c r="DC550" s="50" t="s">
        <v>1195</v>
      </c>
      <c r="DD550" s="53">
        <v>19</v>
      </c>
      <c r="DE550" s="53">
        <v>8</v>
      </c>
      <c r="DF550">
        <f t="shared" si="679"/>
        <v>8.5859402215596976</v>
      </c>
      <c r="DG550">
        <f t="shared" si="680"/>
        <v>2.3308230398921745</v>
      </c>
      <c r="DH550">
        <f t="shared" si="681"/>
        <v>17.122011134831858</v>
      </c>
      <c r="DI550">
        <f t="shared" si="682"/>
        <v>23.336073454138184</v>
      </c>
      <c r="DJ550">
        <f t="shared" si="683"/>
        <v>20.249686073338278</v>
      </c>
      <c r="DK550" s="79">
        <f t="shared" si="644"/>
        <v>2.3308230398921745</v>
      </c>
      <c r="DL550">
        <f t="shared" si="701"/>
        <v>2</v>
      </c>
      <c r="DQ550" s="50" t="s">
        <v>1195</v>
      </c>
      <c r="DR550" s="53">
        <v>19</v>
      </c>
      <c r="DS550" s="53">
        <v>8</v>
      </c>
      <c r="DT550">
        <f t="shared" si="684"/>
        <v>8.7260210480704057</v>
      </c>
      <c r="DU550">
        <f t="shared" si="685"/>
        <v>2.2412365996439085</v>
      </c>
      <c r="DV550">
        <f t="shared" si="686"/>
        <v>16.140679723970468</v>
      </c>
      <c r="DW550">
        <f t="shared" si="687"/>
        <v>23.289365020773655</v>
      </c>
      <c r="DX550">
        <f t="shared" si="688"/>
        <v>20.287502795539012</v>
      </c>
      <c r="DY550" s="79">
        <f t="shared" si="645"/>
        <v>2.2412365996439085</v>
      </c>
      <c r="DZ550">
        <f t="shared" si="702"/>
        <v>2</v>
      </c>
      <c r="EE550" s="50" t="s">
        <v>1195</v>
      </c>
      <c r="EF550" s="53">
        <v>19</v>
      </c>
      <c r="EG550" s="53">
        <v>8</v>
      </c>
      <c r="EH550">
        <f t="shared" si="689"/>
        <v>8.6418030167432658</v>
      </c>
      <c r="EI550">
        <f t="shared" si="690"/>
        <v>2.2158932509930369</v>
      </c>
      <c r="EJ550">
        <f t="shared" si="691"/>
        <v>16.140679723970468</v>
      </c>
      <c r="EK550">
        <f t="shared" si="692"/>
        <v>23.289365020773655</v>
      </c>
      <c r="EL550">
        <f t="shared" si="693"/>
        <v>20.464502381955565</v>
      </c>
      <c r="EM550" s="79">
        <f t="shared" si="646"/>
        <v>2.2158932509930369</v>
      </c>
      <c r="EN550">
        <f t="shared" si="703"/>
        <v>2</v>
      </c>
      <c r="ES550" s="50" t="s">
        <v>1195</v>
      </c>
      <c r="ET550" s="53">
        <v>19</v>
      </c>
      <c r="EU550" s="53">
        <v>8</v>
      </c>
      <c r="EV550">
        <f t="shared" si="694"/>
        <v>8.4807328959374608</v>
      </c>
      <c r="EW550">
        <f t="shared" si="695"/>
        <v>2.4151105917924438</v>
      </c>
      <c r="EX550">
        <f t="shared" si="696"/>
        <v>16.140679723970468</v>
      </c>
      <c r="EY550">
        <f t="shared" si="697"/>
        <v>23.289365020773655</v>
      </c>
      <c r="EZ550">
        <f t="shared" si="698"/>
        <v>20.464502381955565</v>
      </c>
      <c r="FA550" s="79">
        <f t="shared" si="647"/>
        <v>2.4151105917924438</v>
      </c>
      <c r="FB550">
        <f t="shared" si="704"/>
        <v>2</v>
      </c>
    </row>
    <row r="551" spans="1:158">
      <c r="A551" s="50" t="s">
        <v>1107</v>
      </c>
      <c r="B551" s="53">
        <v>10</v>
      </c>
      <c r="C551" s="53">
        <v>14</v>
      </c>
      <c r="H551" s="1">
        <v>550</v>
      </c>
      <c r="I551" s="50" t="s">
        <v>288</v>
      </c>
      <c r="J551" s="51">
        <v>19</v>
      </c>
      <c r="K551" s="51">
        <v>5</v>
      </c>
      <c r="L551">
        <f t="shared" si="629"/>
        <v>16.124515496597098</v>
      </c>
      <c r="M551">
        <f t="shared" si="630"/>
        <v>0</v>
      </c>
      <c r="N551">
        <f t="shared" si="631"/>
        <v>25.495097567963924</v>
      </c>
      <c r="O551">
        <f t="shared" si="632"/>
        <v>26.172504656604801</v>
      </c>
      <c r="P551">
        <f t="shared" si="633"/>
        <v>12.727922061357855</v>
      </c>
      <c r="Q551" s="79">
        <f t="shared" si="634"/>
        <v>0</v>
      </c>
      <c r="R551">
        <f t="shared" si="635"/>
        <v>2</v>
      </c>
      <c r="W551" s="50" t="s">
        <v>1215</v>
      </c>
      <c r="X551" s="53">
        <v>19</v>
      </c>
      <c r="Y551" s="53">
        <v>8</v>
      </c>
      <c r="Z551">
        <f t="shared" si="648"/>
        <v>16.165163160327211</v>
      </c>
      <c r="AA551">
        <f t="shared" si="649"/>
        <v>2.7603209585630175</v>
      </c>
      <c r="AB551">
        <f t="shared" si="650"/>
        <v>23.274791530266899</v>
      </c>
      <c r="AC551">
        <f t="shared" si="651"/>
        <v>22.5</v>
      </c>
      <c r="AD551">
        <f t="shared" si="652"/>
        <v>9.8055558465710408</v>
      </c>
      <c r="AE551" s="79">
        <f t="shared" si="636"/>
        <v>2.7603209585630175</v>
      </c>
      <c r="AF551">
        <v>2</v>
      </c>
      <c r="AK551" s="50" t="s">
        <v>1215</v>
      </c>
      <c r="AL551" s="53">
        <v>19</v>
      </c>
      <c r="AM551" s="53">
        <v>8</v>
      </c>
      <c r="AN551">
        <f t="shared" si="653"/>
        <v>11.558577953458956</v>
      </c>
      <c r="AO551">
        <f t="shared" si="654"/>
        <v>2.3001863967669749</v>
      </c>
      <c r="AP551">
        <f t="shared" si="655"/>
        <v>23.595626719324809</v>
      </c>
      <c r="AQ551">
        <f t="shared" si="656"/>
        <v>21.666666666400001</v>
      </c>
      <c r="AR551">
        <f t="shared" si="657"/>
        <v>10.390885960527568</v>
      </c>
      <c r="AS551" s="79">
        <f t="shared" si="637"/>
        <v>2.3001863967669749</v>
      </c>
      <c r="AT551">
        <v>2</v>
      </c>
      <c r="AY551" s="50" t="s">
        <v>1215</v>
      </c>
      <c r="AZ551" s="53">
        <v>19</v>
      </c>
      <c r="BA551" s="53">
        <v>8</v>
      </c>
      <c r="BB551">
        <f t="shared" si="659"/>
        <v>5.6118533408353253</v>
      </c>
      <c r="BC551">
        <f t="shared" si="660"/>
        <v>1.5855247958571235</v>
      </c>
      <c r="BD551">
        <f t="shared" si="661"/>
        <v>23.729257562546472</v>
      </c>
      <c r="BE551">
        <f t="shared" si="662"/>
        <v>21.666666666400001</v>
      </c>
      <c r="BF551">
        <f t="shared" si="663"/>
        <v>10.044553273123579</v>
      </c>
      <c r="BG551" s="79">
        <f t="shared" si="638"/>
        <v>1.5855247958571235</v>
      </c>
      <c r="BH551">
        <f t="shared" si="639"/>
        <v>2</v>
      </c>
      <c r="BM551" s="50" t="s">
        <v>1215</v>
      </c>
      <c r="BN551" s="53">
        <v>19</v>
      </c>
      <c r="BO551" s="53">
        <v>8</v>
      </c>
      <c r="BP551">
        <f t="shared" si="664"/>
        <v>7.5942641841330047</v>
      </c>
      <c r="BQ551">
        <f t="shared" si="665"/>
        <v>2.7596545772934342</v>
      </c>
      <c r="BR551">
        <f t="shared" si="666"/>
        <v>23.666159597703878</v>
      </c>
      <c r="BS551">
        <f t="shared" si="667"/>
        <v>19.759048560090136</v>
      </c>
      <c r="BT551">
        <f t="shared" si="668"/>
        <v>14.239821679704642</v>
      </c>
      <c r="BU551" s="79">
        <f t="shared" si="640"/>
        <v>2.7596545772934342</v>
      </c>
      <c r="BV551">
        <f t="shared" si="641"/>
        <v>2</v>
      </c>
      <c r="CA551" s="50" t="s">
        <v>1215</v>
      </c>
      <c r="CB551" s="53">
        <v>19</v>
      </c>
      <c r="CC551" s="53">
        <v>8</v>
      </c>
      <c r="CD551">
        <f t="shared" si="669"/>
        <v>8.9938774030060618</v>
      </c>
      <c r="CE551">
        <f t="shared" si="670"/>
        <v>2.5760456597144819</v>
      </c>
      <c r="CF551">
        <f t="shared" si="671"/>
        <v>23.794091823716887</v>
      </c>
      <c r="CG551">
        <f t="shared" si="672"/>
        <v>19.759048560090136</v>
      </c>
      <c r="CH551">
        <f t="shared" si="673"/>
        <v>17.420702806967675</v>
      </c>
      <c r="CI551" s="79">
        <f t="shared" si="642"/>
        <v>2.5760456597144819</v>
      </c>
      <c r="CJ551">
        <f t="shared" si="699"/>
        <v>2</v>
      </c>
      <c r="CO551" s="50" t="s">
        <v>1215</v>
      </c>
      <c r="CP551" s="53">
        <v>19</v>
      </c>
      <c r="CQ551" s="53">
        <v>8</v>
      </c>
      <c r="CR551">
        <f t="shared" si="674"/>
        <v>8.6771362296820946</v>
      </c>
      <c r="CS551">
        <f t="shared" si="675"/>
        <v>2.2606691487256594</v>
      </c>
      <c r="CT551">
        <f t="shared" si="676"/>
        <v>16.930587586300391</v>
      </c>
      <c r="CU551">
        <f t="shared" si="677"/>
        <v>19.759048560090136</v>
      </c>
      <c r="CV551">
        <f t="shared" si="678"/>
        <v>20.184328324276979</v>
      </c>
      <c r="CW551" s="79">
        <f t="shared" si="643"/>
        <v>2.2606691487256594</v>
      </c>
      <c r="CX551">
        <f t="shared" si="700"/>
        <v>2</v>
      </c>
      <c r="DC551" s="50" t="s">
        <v>1215</v>
      </c>
      <c r="DD551" s="53">
        <v>19</v>
      </c>
      <c r="DE551" s="53">
        <v>8</v>
      </c>
      <c r="DF551">
        <f t="shared" si="679"/>
        <v>8.5859402215596976</v>
      </c>
      <c r="DG551">
        <f t="shared" si="680"/>
        <v>2.3308230398921745</v>
      </c>
      <c r="DH551">
        <f t="shared" si="681"/>
        <v>17.122011134831858</v>
      </c>
      <c r="DI551">
        <f t="shared" si="682"/>
        <v>23.336073454138184</v>
      </c>
      <c r="DJ551">
        <f t="shared" si="683"/>
        <v>20.249686073338278</v>
      </c>
      <c r="DK551" s="79">
        <f t="shared" si="644"/>
        <v>2.3308230398921745</v>
      </c>
      <c r="DL551">
        <f t="shared" si="701"/>
        <v>2</v>
      </c>
      <c r="DQ551" s="50" t="s">
        <v>1215</v>
      </c>
      <c r="DR551" s="53">
        <v>19</v>
      </c>
      <c r="DS551" s="53">
        <v>8</v>
      </c>
      <c r="DT551">
        <f t="shared" si="684"/>
        <v>8.7260210480704057</v>
      </c>
      <c r="DU551">
        <f t="shared" si="685"/>
        <v>2.2412365996439085</v>
      </c>
      <c r="DV551">
        <f t="shared" si="686"/>
        <v>16.140679723970468</v>
      </c>
      <c r="DW551">
        <f t="shared" si="687"/>
        <v>23.289365020773655</v>
      </c>
      <c r="DX551">
        <f t="shared" si="688"/>
        <v>20.287502795539012</v>
      </c>
      <c r="DY551" s="79">
        <f t="shared" si="645"/>
        <v>2.2412365996439085</v>
      </c>
      <c r="DZ551">
        <f t="shared" si="702"/>
        <v>2</v>
      </c>
      <c r="EE551" s="50" t="s">
        <v>1215</v>
      </c>
      <c r="EF551" s="53">
        <v>19</v>
      </c>
      <c r="EG551" s="53">
        <v>8</v>
      </c>
      <c r="EH551">
        <f t="shared" si="689"/>
        <v>8.6418030167432658</v>
      </c>
      <c r="EI551">
        <f t="shared" si="690"/>
        <v>2.2158932509930369</v>
      </c>
      <c r="EJ551">
        <f t="shared" si="691"/>
        <v>16.140679723970468</v>
      </c>
      <c r="EK551">
        <f t="shared" si="692"/>
        <v>23.289365020773655</v>
      </c>
      <c r="EL551">
        <f t="shared" si="693"/>
        <v>20.464502381955565</v>
      </c>
      <c r="EM551" s="79">
        <f t="shared" si="646"/>
        <v>2.2158932509930369</v>
      </c>
      <c r="EN551">
        <f t="shared" si="703"/>
        <v>2</v>
      </c>
      <c r="ES551" s="50" t="s">
        <v>1215</v>
      </c>
      <c r="ET551" s="53">
        <v>19</v>
      </c>
      <c r="EU551" s="53">
        <v>8</v>
      </c>
      <c r="EV551">
        <f t="shared" si="694"/>
        <v>8.4807328959374608</v>
      </c>
      <c r="EW551">
        <f t="shared" si="695"/>
        <v>2.4151105917924438</v>
      </c>
      <c r="EX551">
        <f t="shared" si="696"/>
        <v>16.140679723970468</v>
      </c>
      <c r="EY551">
        <f t="shared" si="697"/>
        <v>23.289365020773655</v>
      </c>
      <c r="EZ551">
        <f t="shared" si="698"/>
        <v>20.464502381955565</v>
      </c>
      <c r="FA551" s="79">
        <f t="shared" si="647"/>
        <v>2.4151105917924438</v>
      </c>
      <c r="FB551">
        <f t="shared" si="704"/>
        <v>2</v>
      </c>
    </row>
    <row r="552" spans="1:158">
      <c r="A552" s="50" t="s">
        <v>1109</v>
      </c>
      <c r="B552" s="53">
        <v>26</v>
      </c>
      <c r="C552" s="53">
        <v>23</v>
      </c>
      <c r="H552" s="1">
        <v>551</v>
      </c>
      <c r="I552" s="50" t="s">
        <v>600</v>
      </c>
      <c r="J552" s="53">
        <v>12</v>
      </c>
      <c r="K552" s="53">
        <v>13</v>
      </c>
      <c r="L552">
        <f t="shared" si="629"/>
        <v>13.45362404707371</v>
      </c>
      <c r="M552">
        <f t="shared" si="630"/>
        <v>10.63014581273465</v>
      </c>
      <c r="N552">
        <f t="shared" si="631"/>
        <v>14.866068747318506</v>
      </c>
      <c r="O552">
        <f t="shared" si="632"/>
        <v>15.556349186104045</v>
      </c>
      <c r="P552">
        <f t="shared" si="633"/>
        <v>2.2360679774997898</v>
      </c>
      <c r="Q552" s="79">
        <f t="shared" si="634"/>
        <v>2.2360679774997898</v>
      </c>
      <c r="R552">
        <f t="shared" si="635"/>
        <v>5</v>
      </c>
      <c r="W552" s="50" t="s">
        <v>1219</v>
      </c>
      <c r="X552" s="53">
        <v>19</v>
      </c>
      <c r="Y552" s="53">
        <v>8</v>
      </c>
      <c r="Z552">
        <f t="shared" si="648"/>
        <v>16.165163160327211</v>
      </c>
      <c r="AA552">
        <f t="shared" si="649"/>
        <v>2.7603209585630175</v>
      </c>
      <c r="AB552">
        <f t="shared" si="650"/>
        <v>23.274791530266899</v>
      </c>
      <c r="AC552">
        <f t="shared" si="651"/>
        <v>22.5</v>
      </c>
      <c r="AD552">
        <f t="shared" si="652"/>
        <v>9.8055558465710408</v>
      </c>
      <c r="AE552" s="79">
        <f t="shared" si="636"/>
        <v>2.7603209585630175</v>
      </c>
      <c r="AF552">
        <v>2</v>
      </c>
      <c r="AK552" s="50" t="s">
        <v>1219</v>
      </c>
      <c r="AL552" s="53">
        <v>19</v>
      </c>
      <c r="AM552" s="53">
        <v>8</v>
      </c>
      <c r="AN552">
        <f t="shared" si="653"/>
        <v>11.558577953458956</v>
      </c>
      <c r="AO552">
        <f t="shared" si="654"/>
        <v>2.3001863967669749</v>
      </c>
      <c r="AP552">
        <f t="shared" si="655"/>
        <v>23.595626719324809</v>
      </c>
      <c r="AQ552">
        <f t="shared" si="656"/>
        <v>21.666666666400001</v>
      </c>
      <c r="AR552">
        <f t="shared" si="657"/>
        <v>10.390885960527568</v>
      </c>
      <c r="AS552" s="79">
        <f t="shared" si="637"/>
        <v>2.3001863967669749</v>
      </c>
      <c r="AT552">
        <v>2</v>
      </c>
      <c r="AY552" s="50" t="s">
        <v>1219</v>
      </c>
      <c r="AZ552" s="53">
        <v>19</v>
      </c>
      <c r="BA552" s="53">
        <v>8</v>
      </c>
      <c r="BB552">
        <f t="shared" si="659"/>
        <v>5.6118533408353253</v>
      </c>
      <c r="BC552">
        <f t="shared" si="660"/>
        <v>1.5855247958571235</v>
      </c>
      <c r="BD552">
        <f t="shared" si="661"/>
        <v>23.729257562546472</v>
      </c>
      <c r="BE552">
        <f t="shared" si="662"/>
        <v>21.666666666400001</v>
      </c>
      <c r="BF552">
        <f t="shared" si="663"/>
        <v>10.044553273123579</v>
      </c>
      <c r="BG552" s="79">
        <f t="shared" si="638"/>
        <v>1.5855247958571235</v>
      </c>
      <c r="BH552">
        <f t="shared" si="639"/>
        <v>2</v>
      </c>
      <c r="BM552" s="50" t="s">
        <v>1219</v>
      </c>
      <c r="BN552" s="53">
        <v>19</v>
      </c>
      <c r="BO552" s="53">
        <v>8</v>
      </c>
      <c r="BP552">
        <f t="shared" si="664"/>
        <v>7.5942641841330047</v>
      </c>
      <c r="BQ552">
        <f t="shared" si="665"/>
        <v>2.7596545772934342</v>
      </c>
      <c r="BR552">
        <f t="shared" si="666"/>
        <v>23.666159597703878</v>
      </c>
      <c r="BS552">
        <f t="shared" si="667"/>
        <v>19.759048560090136</v>
      </c>
      <c r="BT552">
        <f t="shared" si="668"/>
        <v>14.239821679704642</v>
      </c>
      <c r="BU552" s="79">
        <f t="shared" si="640"/>
        <v>2.7596545772934342</v>
      </c>
      <c r="BV552">
        <f t="shared" si="641"/>
        <v>2</v>
      </c>
      <c r="CA552" s="50" t="s">
        <v>1219</v>
      </c>
      <c r="CB552" s="53">
        <v>19</v>
      </c>
      <c r="CC552" s="53">
        <v>8</v>
      </c>
      <c r="CD552">
        <f t="shared" si="669"/>
        <v>8.9938774030060618</v>
      </c>
      <c r="CE552">
        <f t="shared" si="670"/>
        <v>2.5760456597144819</v>
      </c>
      <c r="CF552">
        <f t="shared" si="671"/>
        <v>23.794091823716887</v>
      </c>
      <c r="CG552">
        <f t="shared" si="672"/>
        <v>19.759048560090136</v>
      </c>
      <c r="CH552">
        <f t="shared" si="673"/>
        <v>17.420702806967675</v>
      </c>
      <c r="CI552" s="79">
        <f t="shared" si="642"/>
        <v>2.5760456597144819</v>
      </c>
      <c r="CJ552">
        <f t="shared" si="699"/>
        <v>2</v>
      </c>
      <c r="CO552" s="50" t="s">
        <v>1219</v>
      </c>
      <c r="CP552" s="53">
        <v>19</v>
      </c>
      <c r="CQ552" s="53">
        <v>8</v>
      </c>
      <c r="CR552">
        <f t="shared" si="674"/>
        <v>8.6771362296820946</v>
      </c>
      <c r="CS552">
        <f t="shared" si="675"/>
        <v>2.2606691487256594</v>
      </c>
      <c r="CT552">
        <f t="shared" si="676"/>
        <v>16.930587586300391</v>
      </c>
      <c r="CU552">
        <f t="shared" si="677"/>
        <v>19.759048560090136</v>
      </c>
      <c r="CV552">
        <f t="shared" si="678"/>
        <v>20.184328324276979</v>
      </c>
      <c r="CW552" s="79">
        <f t="shared" si="643"/>
        <v>2.2606691487256594</v>
      </c>
      <c r="CX552">
        <f t="shared" si="700"/>
        <v>2</v>
      </c>
      <c r="DC552" s="50" t="s">
        <v>1219</v>
      </c>
      <c r="DD552" s="53">
        <v>19</v>
      </c>
      <c r="DE552" s="53">
        <v>8</v>
      </c>
      <c r="DF552">
        <f t="shared" si="679"/>
        <v>8.5859402215596976</v>
      </c>
      <c r="DG552">
        <f t="shared" si="680"/>
        <v>2.3308230398921745</v>
      </c>
      <c r="DH552">
        <f t="shared" si="681"/>
        <v>17.122011134831858</v>
      </c>
      <c r="DI552">
        <f t="shared" si="682"/>
        <v>23.336073454138184</v>
      </c>
      <c r="DJ552">
        <f t="shared" si="683"/>
        <v>20.249686073338278</v>
      </c>
      <c r="DK552" s="79">
        <f t="shared" si="644"/>
        <v>2.3308230398921745</v>
      </c>
      <c r="DL552">
        <f t="shared" si="701"/>
        <v>2</v>
      </c>
      <c r="DQ552" s="50" t="s">
        <v>1219</v>
      </c>
      <c r="DR552" s="53">
        <v>19</v>
      </c>
      <c r="DS552" s="53">
        <v>8</v>
      </c>
      <c r="DT552">
        <f t="shared" si="684"/>
        <v>8.7260210480704057</v>
      </c>
      <c r="DU552">
        <f t="shared" si="685"/>
        <v>2.2412365996439085</v>
      </c>
      <c r="DV552">
        <f t="shared" si="686"/>
        <v>16.140679723970468</v>
      </c>
      <c r="DW552">
        <f t="shared" si="687"/>
        <v>23.289365020773655</v>
      </c>
      <c r="DX552">
        <f t="shared" si="688"/>
        <v>20.287502795539012</v>
      </c>
      <c r="DY552" s="79">
        <f t="shared" si="645"/>
        <v>2.2412365996439085</v>
      </c>
      <c r="DZ552">
        <f t="shared" si="702"/>
        <v>2</v>
      </c>
      <c r="EE552" s="50" t="s">
        <v>1219</v>
      </c>
      <c r="EF552" s="53">
        <v>19</v>
      </c>
      <c r="EG552" s="53">
        <v>8</v>
      </c>
      <c r="EH552">
        <f t="shared" si="689"/>
        <v>8.6418030167432658</v>
      </c>
      <c r="EI552">
        <f t="shared" si="690"/>
        <v>2.2158932509930369</v>
      </c>
      <c r="EJ552">
        <f t="shared" si="691"/>
        <v>16.140679723970468</v>
      </c>
      <c r="EK552">
        <f t="shared" si="692"/>
        <v>23.289365020773655</v>
      </c>
      <c r="EL552">
        <f t="shared" si="693"/>
        <v>20.464502381955565</v>
      </c>
      <c r="EM552" s="79">
        <f t="shared" si="646"/>
        <v>2.2158932509930369</v>
      </c>
      <c r="EN552">
        <f t="shared" si="703"/>
        <v>2</v>
      </c>
      <c r="ES552" s="50" t="s">
        <v>1219</v>
      </c>
      <c r="ET552" s="53">
        <v>19</v>
      </c>
      <c r="EU552" s="53">
        <v>8</v>
      </c>
      <c r="EV552">
        <f t="shared" si="694"/>
        <v>8.4807328959374608</v>
      </c>
      <c r="EW552">
        <f t="shared" si="695"/>
        <v>2.4151105917924438</v>
      </c>
      <c r="EX552">
        <f t="shared" si="696"/>
        <v>16.140679723970468</v>
      </c>
      <c r="EY552">
        <f t="shared" si="697"/>
        <v>23.289365020773655</v>
      </c>
      <c r="EZ552">
        <f t="shared" si="698"/>
        <v>20.464502381955565</v>
      </c>
      <c r="FA552" s="79">
        <f t="shared" si="647"/>
        <v>2.4151105917924438</v>
      </c>
      <c r="FB552">
        <f t="shared" si="704"/>
        <v>2</v>
      </c>
    </row>
    <row r="553" spans="1:158">
      <c r="A553" s="50" t="s">
        <v>1111</v>
      </c>
      <c r="B553" s="53">
        <v>21</v>
      </c>
      <c r="C553" s="53">
        <v>25</v>
      </c>
      <c r="H553" s="1">
        <v>552</v>
      </c>
      <c r="I553" s="50" t="s">
        <v>602</v>
      </c>
      <c r="J553" s="53">
        <v>9</v>
      </c>
      <c r="K553" s="53">
        <v>12</v>
      </c>
      <c r="L553">
        <f t="shared" si="629"/>
        <v>10.816653826391969</v>
      </c>
      <c r="M553">
        <f t="shared" si="630"/>
        <v>12.206555615733702</v>
      </c>
      <c r="N553">
        <f t="shared" si="631"/>
        <v>13.892443989449804</v>
      </c>
      <c r="O553">
        <f t="shared" si="632"/>
        <v>14.422205101855956</v>
      </c>
      <c r="P553">
        <f t="shared" si="633"/>
        <v>2.2360679774997898</v>
      </c>
      <c r="Q553" s="79">
        <f t="shared" si="634"/>
        <v>2.2360679774997898</v>
      </c>
      <c r="R553">
        <f t="shared" si="635"/>
        <v>5</v>
      </c>
      <c r="W553" s="50" t="s">
        <v>1227</v>
      </c>
      <c r="X553" s="53">
        <v>19</v>
      </c>
      <c r="Y553" s="53">
        <v>8</v>
      </c>
      <c r="Z553">
        <f t="shared" si="648"/>
        <v>16.165163160327211</v>
      </c>
      <c r="AA553">
        <f t="shared" si="649"/>
        <v>2.7603209585630175</v>
      </c>
      <c r="AB553">
        <f t="shared" si="650"/>
        <v>23.274791530266899</v>
      </c>
      <c r="AC553">
        <f t="shared" si="651"/>
        <v>22.5</v>
      </c>
      <c r="AD553">
        <f t="shared" si="652"/>
        <v>9.8055558465710408</v>
      </c>
      <c r="AE553" s="79">
        <f t="shared" si="636"/>
        <v>2.7603209585630175</v>
      </c>
      <c r="AF553">
        <v>2</v>
      </c>
      <c r="AK553" s="50" t="s">
        <v>1227</v>
      </c>
      <c r="AL553" s="53">
        <v>19</v>
      </c>
      <c r="AM553" s="53">
        <v>8</v>
      </c>
      <c r="AN553">
        <f t="shared" si="653"/>
        <v>11.558577953458956</v>
      </c>
      <c r="AO553">
        <f t="shared" si="654"/>
        <v>2.3001863967669749</v>
      </c>
      <c r="AP553">
        <f t="shared" si="655"/>
        <v>23.595626719324809</v>
      </c>
      <c r="AQ553">
        <f t="shared" si="656"/>
        <v>21.666666666400001</v>
      </c>
      <c r="AR553">
        <f t="shared" si="657"/>
        <v>10.390885960527568</v>
      </c>
      <c r="AS553" s="79">
        <f t="shared" si="637"/>
        <v>2.3001863967669749</v>
      </c>
      <c r="AT553">
        <v>2</v>
      </c>
      <c r="AY553" s="50" t="s">
        <v>1227</v>
      </c>
      <c r="AZ553" s="53">
        <v>19</v>
      </c>
      <c r="BA553" s="53">
        <v>8</v>
      </c>
      <c r="BB553">
        <f t="shared" si="659"/>
        <v>5.6118533408353253</v>
      </c>
      <c r="BC553">
        <f t="shared" si="660"/>
        <v>1.5855247958571235</v>
      </c>
      <c r="BD553">
        <f t="shared" si="661"/>
        <v>23.729257562546472</v>
      </c>
      <c r="BE553">
        <f t="shared" si="662"/>
        <v>21.666666666400001</v>
      </c>
      <c r="BF553">
        <f t="shared" si="663"/>
        <v>10.044553273123579</v>
      </c>
      <c r="BG553" s="79">
        <f t="shared" si="638"/>
        <v>1.5855247958571235</v>
      </c>
      <c r="BH553">
        <f t="shared" si="639"/>
        <v>2</v>
      </c>
      <c r="BM553" s="50" t="s">
        <v>1227</v>
      </c>
      <c r="BN553" s="53">
        <v>19</v>
      </c>
      <c r="BO553" s="53">
        <v>8</v>
      </c>
      <c r="BP553">
        <f t="shared" si="664"/>
        <v>7.5942641841330047</v>
      </c>
      <c r="BQ553">
        <f t="shared" si="665"/>
        <v>2.7596545772934342</v>
      </c>
      <c r="BR553">
        <f t="shared" si="666"/>
        <v>23.666159597703878</v>
      </c>
      <c r="BS553">
        <f t="shared" si="667"/>
        <v>19.759048560090136</v>
      </c>
      <c r="BT553">
        <f t="shared" si="668"/>
        <v>14.239821679704642</v>
      </c>
      <c r="BU553" s="79">
        <f t="shared" si="640"/>
        <v>2.7596545772934342</v>
      </c>
      <c r="BV553">
        <f t="shared" si="641"/>
        <v>2</v>
      </c>
      <c r="CA553" s="50" t="s">
        <v>1227</v>
      </c>
      <c r="CB553" s="53">
        <v>19</v>
      </c>
      <c r="CC553" s="53">
        <v>8</v>
      </c>
      <c r="CD553">
        <f t="shared" si="669"/>
        <v>8.9938774030060618</v>
      </c>
      <c r="CE553">
        <f t="shared" si="670"/>
        <v>2.5760456597144819</v>
      </c>
      <c r="CF553">
        <f t="shared" si="671"/>
        <v>23.794091823716887</v>
      </c>
      <c r="CG553">
        <f t="shared" si="672"/>
        <v>19.759048560090136</v>
      </c>
      <c r="CH553">
        <f t="shared" si="673"/>
        <v>17.420702806967675</v>
      </c>
      <c r="CI553" s="79">
        <f t="shared" si="642"/>
        <v>2.5760456597144819</v>
      </c>
      <c r="CJ553">
        <f t="shared" si="699"/>
        <v>2</v>
      </c>
      <c r="CO553" s="50" t="s">
        <v>1227</v>
      </c>
      <c r="CP553" s="53">
        <v>19</v>
      </c>
      <c r="CQ553" s="53">
        <v>8</v>
      </c>
      <c r="CR553">
        <f t="shared" si="674"/>
        <v>8.6771362296820946</v>
      </c>
      <c r="CS553">
        <f t="shared" si="675"/>
        <v>2.2606691487256594</v>
      </c>
      <c r="CT553">
        <f t="shared" si="676"/>
        <v>16.930587586300391</v>
      </c>
      <c r="CU553">
        <f t="shared" si="677"/>
        <v>19.759048560090136</v>
      </c>
      <c r="CV553">
        <f t="shared" si="678"/>
        <v>20.184328324276979</v>
      </c>
      <c r="CW553" s="79">
        <f t="shared" si="643"/>
        <v>2.2606691487256594</v>
      </c>
      <c r="CX553">
        <f t="shared" si="700"/>
        <v>2</v>
      </c>
      <c r="DC553" s="50" t="s">
        <v>1227</v>
      </c>
      <c r="DD553" s="53">
        <v>19</v>
      </c>
      <c r="DE553" s="53">
        <v>8</v>
      </c>
      <c r="DF553">
        <f t="shared" si="679"/>
        <v>8.5859402215596976</v>
      </c>
      <c r="DG553">
        <f t="shared" si="680"/>
        <v>2.3308230398921745</v>
      </c>
      <c r="DH553">
        <f t="shared" si="681"/>
        <v>17.122011134831858</v>
      </c>
      <c r="DI553">
        <f t="shared" si="682"/>
        <v>23.336073454138184</v>
      </c>
      <c r="DJ553">
        <f t="shared" si="683"/>
        <v>20.249686073338278</v>
      </c>
      <c r="DK553" s="79">
        <f t="shared" si="644"/>
        <v>2.3308230398921745</v>
      </c>
      <c r="DL553">
        <f t="shared" si="701"/>
        <v>2</v>
      </c>
      <c r="DQ553" s="50" t="s">
        <v>1227</v>
      </c>
      <c r="DR553" s="53">
        <v>19</v>
      </c>
      <c r="DS553" s="53">
        <v>8</v>
      </c>
      <c r="DT553">
        <f t="shared" si="684"/>
        <v>8.7260210480704057</v>
      </c>
      <c r="DU553">
        <f t="shared" si="685"/>
        <v>2.2412365996439085</v>
      </c>
      <c r="DV553">
        <f t="shared" si="686"/>
        <v>16.140679723970468</v>
      </c>
      <c r="DW553">
        <f t="shared" si="687"/>
        <v>23.289365020773655</v>
      </c>
      <c r="DX553">
        <f t="shared" si="688"/>
        <v>20.287502795539012</v>
      </c>
      <c r="DY553" s="79">
        <f t="shared" si="645"/>
        <v>2.2412365996439085</v>
      </c>
      <c r="DZ553">
        <f t="shared" si="702"/>
        <v>2</v>
      </c>
      <c r="EE553" s="50" t="s">
        <v>1227</v>
      </c>
      <c r="EF553" s="53">
        <v>19</v>
      </c>
      <c r="EG553" s="53">
        <v>8</v>
      </c>
      <c r="EH553">
        <f t="shared" si="689"/>
        <v>8.6418030167432658</v>
      </c>
      <c r="EI553">
        <f t="shared" si="690"/>
        <v>2.2158932509930369</v>
      </c>
      <c r="EJ553">
        <f t="shared" si="691"/>
        <v>16.140679723970468</v>
      </c>
      <c r="EK553">
        <f t="shared" si="692"/>
        <v>23.289365020773655</v>
      </c>
      <c r="EL553">
        <f t="shared" si="693"/>
        <v>20.464502381955565</v>
      </c>
      <c r="EM553" s="79">
        <f t="shared" si="646"/>
        <v>2.2158932509930369</v>
      </c>
      <c r="EN553">
        <f t="shared" si="703"/>
        <v>2</v>
      </c>
      <c r="ES553" s="50" t="s">
        <v>1227</v>
      </c>
      <c r="ET553" s="53">
        <v>19</v>
      </c>
      <c r="EU553" s="53">
        <v>8</v>
      </c>
      <c r="EV553">
        <f t="shared" si="694"/>
        <v>8.4807328959374608</v>
      </c>
      <c r="EW553">
        <f t="shared" si="695"/>
        <v>2.4151105917924438</v>
      </c>
      <c r="EX553">
        <f t="shared" si="696"/>
        <v>16.140679723970468</v>
      </c>
      <c r="EY553">
        <f t="shared" si="697"/>
        <v>23.289365020773655</v>
      </c>
      <c r="EZ553">
        <f t="shared" si="698"/>
        <v>20.464502381955565</v>
      </c>
      <c r="FA553" s="79">
        <f t="shared" si="647"/>
        <v>2.4151105917924438</v>
      </c>
      <c r="FB553">
        <f t="shared" si="704"/>
        <v>2</v>
      </c>
    </row>
    <row r="554" spans="1:158">
      <c r="A554" s="50" t="s">
        <v>1113</v>
      </c>
      <c r="B554" s="53">
        <v>12</v>
      </c>
      <c r="C554" s="53">
        <v>13</v>
      </c>
      <c r="H554" s="1">
        <v>553</v>
      </c>
      <c r="I554" s="50" t="s">
        <v>373</v>
      </c>
      <c r="J554" s="53">
        <v>2</v>
      </c>
      <c r="K554" s="53">
        <v>24</v>
      </c>
      <c r="L554">
        <f t="shared" si="629"/>
        <v>21.023796041628639</v>
      </c>
      <c r="M554">
        <f t="shared" si="630"/>
        <v>25.495097567963924</v>
      </c>
      <c r="N554">
        <f t="shared" si="631"/>
        <v>0</v>
      </c>
      <c r="O554">
        <f t="shared" si="632"/>
        <v>1</v>
      </c>
      <c r="P554">
        <f t="shared" si="633"/>
        <v>12.806248474865697</v>
      </c>
      <c r="Q554" s="79">
        <f t="shared" si="634"/>
        <v>0</v>
      </c>
      <c r="R554">
        <f t="shared" si="635"/>
        <v>3</v>
      </c>
      <c r="W554" s="50" t="s">
        <v>1231</v>
      </c>
      <c r="X554" s="53">
        <v>19</v>
      </c>
      <c r="Y554" s="53">
        <v>8</v>
      </c>
      <c r="Z554">
        <f t="shared" si="648"/>
        <v>16.165163160327211</v>
      </c>
      <c r="AA554">
        <f t="shared" si="649"/>
        <v>2.7603209585630175</v>
      </c>
      <c r="AB554">
        <f t="shared" si="650"/>
        <v>23.274791530266899</v>
      </c>
      <c r="AC554">
        <f t="shared" si="651"/>
        <v>22.5</v>
      </c>
      <c r="AD554">
        <f t="shared" si="652"/>
        <v>9.8055558465710408</v>
      </c>
      <c r="AE554" s="79">
        <f t="shared" si="636"/>
        <v>2.7603209585630175</v>
      </c>
      <c r="AF554">
        <v>2</v>
      </c>
      <c r="AK554" s="50" t="s">
        <v>1231</v>
      </c>
      <c r="AL554" s="53">
        <v>19</v>
      </c>
      <c r="AM554" s="53">
        <v>8</v>
      </c>
      <c r="AN554">
        <f t="shared" si="653"/>
        <v>11.558577953458956</v>
      </c>
      <c r="AO554">
        <f t="shared" si="654"/>
        <v>2.3001863967669749</v>
      </c>
      <c r="AP554">
        <f t="shared" si="655"/>
        <v>23.595626719324809</v>
      </c>
      <c r="AQ554">
        <f t="shared" si="656"/>
        <v>21.666666666400001</v>
      </c>
      <c r="AR554">
        <f t="shared" si="657"/>
        <v>10.390885960527568</v>
      </c>
      <c r="AS554" s="79">
        <f t="shared" si="637"/>
        <v>2.3001863967669749</v>
      </c>
      <c r="AT554">
        <v>2</v>
      </c>
      <c r="AY554" s="50" t="s">
        <v>1231</v>
      </c>
      <c r="AZ554" s="53">
        <v>19</v>
      </c>
      <c r="BA554" s="53">
        <v>8</v>
      </c>
      <c r="BB554">
        <f t="shared" si="659"/>
        <v>5.6118533408353253</v>
      </c>
      <c r="BC554">
        <f t="shared" si="660"/>
        <v>1.5855247958571235</v>
      </c>
      <c r="BD554">
        <f t="shared" si="661"/>
        <v>23.729257562546472</v>
      </c>
      <c r="BE554">
        <f t="shared" si="662"/>
        <v>21.666666666400001</v>
      </c>
      <c r="BF554">
        <f t="shared" si="663"/>
        <v>10.044553273123579</v>
      </c>
      <c r="BG554" s="79">
        <f t="shared" si="638"/>
        <v>1.5855247958571235</v>
      </c>
      <c r="BH554">
        <f t="shared" si="639"/>
        <v>2</v>
      </c>
      <c r="BM554" s="50" t="s">
        <v>1231</v>
      </c>
      <c r="BN554" s="53">
        <v>19</v>
      </c>
      <c r="BO554" s="53">
        <v>8</v>
      </c>
      <c r="BP554">
        <f t="shared" si="664"/>
        <v>7.5942641841330047</v>
      </c>
      <c r="BQ554">
        <f t="shared" si="665"/>
        <v>2.7596545772934342</v>
      </c>
      <c r="BR554">
        <f t="shared" si="666"/>
        <v>23.666159597703878</v>
      </c>
      <c r="BS554">
        <f t="shared" si="667"/>
        <v>19.759048560090136</v>
      </c>
      <c r="BT554">
        <f t="shared" si="668"/>
        <v>14.239821679704642</v>
      </c>
      <c r="BU554" s="79">
        <f t="shared" si="640"/>
        <v>2.7596545772934342</v>
      </c>
      <c r="BV554">
        <f t="shared" si="641"/>
        <v>2</v>
      </c>
      <c r="CA554" s="50" t="s">
        <v>1231</v>
      </c>
      <c r="CB554" s="53">
        <v>19</v>
      </c>
      <c r="CC554" s="53">
        <v>8</v>
      </c>
      <c r="CD554">
        <f t="shared" si="669"/>
        <v>8.9938774030060618</v>
      </c>
      <c r="CE554">
        <f t="shared" si="670"/>
        <v>2.5760456597144819</v>
      </c>
      <c r="CF554">
        <f t="shared" si="671"/>
        <v>23.794091823716887</v>
      </c>
      <c r="CG554">
        <f t="shared" si="672"/>
        <v>19.759048560090136</v>
      </c>
      <c r="CH554">
        <f t="shared" si="673"/>
        <v>17.420702806967675</v>
      </c>
      <c r="CI554" s="79">
        <f t="shared" si="642"/>
        <v>2.5760456597144819</v>
      </c>
      <c r="CJ554">
        <f t="shared" si="699"/>
        <v>2</v>
      </c>
      <c r="CO554" s="50" t="s">
        <v>1231</v>
      </c>
      <c r="CP554" s="53">
        <v>19</v>
      </c>
      <c r="CQ554" s="53">
        <v>8</v>
      </c>
      <c r="CR554">
        <f t="shared" si="674"/>
        <v>8.6771362296820946</v>
      </c>
      <c r="CS554">
        <f t="shared" si="675"/>
        <v>2.2606691487256594</v>
      </c>
      <c r="CT554">
        <f t="shared" si="676"/>
        <v>16.930587586300391</v>
      </c>
      <c r="CU554">
        <f t="shared" si="677"/>
        <v>19.759048560090136</v>
      </c>
      <c r="CV554">
        <f t="shared" si="678"/>
        <v>20.184328324276979</v>
      </c>
      <c r="CW554" s="79">
        <f t="shared" si="643"/>
        <v>2.2606691487256594</v>
      </c>
      <c r="CX554">
        <f t="shared" si="700"/>
        <v>2</v>
      </c>
      <c r="DC554" s="50" t="s">
        <v>1231</v>
      </c>
      <c r="DD554" s="53">
        <v>19</v>
      </c>
      <c r="DE554" s="53">
        <v>8</v>
      </c>
      <c r="DF554">
        <f t="shared" si="679"/>
        <v>8.5859402215596976</v>
      </c>
      <c r="DG554">
        <f t="shared" si="680"/>
        <v>2.3308230398921745</v>
      </c>
      <c r="DH554">
        <f t="shared" si="681"/>
        <v>17.122011134831858</v>
      </c>
      <c r="DI554">
        <f t="shared" si="682"/>
        <v>23.336073454138184</v>
      </c>
      <c r="DJ554">
        <f t="shared" si="683"/>
        <v>20.249686073338278</v>
      </c>
      <c r="DK554" s="79">
        <f t="shared" si="644"/>
        <v>2.3308230398921745</v>
      </c>
      <c r="DL554">
        <f t="shared" si="701"/>
        <v>2</v>
      </c>
      <c r="DQ554" s="50" t="s">
        <v>1231</v>
      </c>
      <c r="DR554" s="53">
        <v>19</v>
      </c>
      <c r="DS554" s="53">
        <v>8</v>
      </c>
      <c r="DT554">
        <f t="shared" si="684"/>
        <v>8.7260210480704057</v>
      </c>
      <c r="DU554">
        <f t="shared" si="685"/>
        <v>2.2412365996439085</v>
      </c>
      <c r="DV554">
        <f t="shared" si="686"/>
        <v>16.140679723970468</v>
      </c>
      <c r="DW554">
        <f t="shared" si="687"/>
        <v>23.289365020773655</v>
      </c>
      <c r="DX554">
        <f t="shared" si="688"/>
        <v>20.287502795539012</v>
      </c>
      <c r="DY554" s="79">
        <f t="shared" si="645"/>
        <v>2.2412365996439085</v>
      </c>
      <c r="DZ554">
        <f t="shared" si="702"/>
        <v>2</v>
      </c>
      <c r="EE554" s="50" t="s">
        <v>1231</v>
      </c>
      <c r="EF554" s="53">
        <v>19</v>
      </c>
      <c r="EG554" s="53">
        <v>8</v>
      </c>
      <c r="EH554">
        <f t="shared" si="689"/>
        <v>8.6418030167432658</v>
      </c>
      <c r="EI554">
        <f t="shared" si="690"/>
        <v>2.2158932509930369</v>
      </c>
      <c r="EJ554">
        <f t="shared" si="691"/>
        <v>16.140679723970468</v>
      </c>
      <c r="EK554">
        <f t="shared" si="692"/>
        <v>23.289365020773655</v>
      </c>
      <c r="EL554">
        <f t="shared" si="693"/>
        <v>20.464502381955565</v>
      </c>
      <c r="EM554" s="79">
        <f t="shared" si="646"/>
        <v>2.2158932509930369</v>
      </c>
      <c r="EN554">
        <f t="shared" si="703"/>
        <v>2</v>
      </c>
      <c r="ES554" s="50" t="s">
        <v>1231</v>
      </c>
      <c r="ET554" s="53">
        <v>19</v>
      </c>
      <c r="EU554" s="53">
        <v>8</v>
      </c>
      <c r="EV554">
        <f t="shared" si="694"/>
        <v>8.4807328959374608</v>
      </c>
      <c r="EW554">
        <f t="shared" si="695"/>
        <v>2.4151105917924438</v>
      </c>
      <c r="EX554">
        <f t="shared" si="696"/>
        <v>16.140679723970468</v>
      </c>
      <c r="EY554">
        <f t="shared" si="697"/>
        <v>23.289365020773655</v>
      </c>
      <c r="EZ554">
        <f t="shared" si="698"/>
        <v>20.464502381955565</v>
      </c>
      <c r="FA554" s="79">
        <f t="shared" si="647"/>
        <v>2.4151105917924438</v>
      </c>
      <c r="FB554">
        <f t="shared" si="704"/>
        <v>2</v>
      </c>
    </row>
    <row r="555" spans="1:158">
      <c r="A555" s="50" t="s">
        <v>1115</v>
      </c>
      <c r="B555" s="53">
        <v>25</v>
      </c>
      <c r="C555" s="53">
        <v>29</v>
      </c>
      <c r="H555" s="1">
        <v>554</v>
      </c>
      <c r="I555" s="50" t="s">
        <v>262</v>
      </c>
      <c r="J555" s="51">
        <v>5</v>
      </c>
      <c r="K555" s="51">
        <v>4</v>
      </c>
      <c r="L555">
        <f t="shared" si="629"/>
        <v>2.2360679774997898</v>
      </c>
      <c r="M555">
        <f t="shared" si="630"/>
        <v>14.035668847618199</v>
      </c>
      <c r="N555">
        <f t="shared" si="631"/>
        <v>20.223748416156685</v>
      </c>
      <c r="O555">
        <f t="shared" si="632"/>
        <v>20.396078054371138</v>
      </c>
      <c r="P555">
        <f t="shared" si="633"/>
        <v>11.180339887498949</v>
      </c>
      <c r="Q555" s="79">
        <f t="shared" si="634"/>
        <v>2.2360679774997898</v>
      </c>
      <c r="R555">
        <f t="shared" si="635"/>
        <v>1</v>
      </c>
      <c r="W555" s="50" t="s">
        <v>1235</v>
      </c>
      <c r="X555" s="53">
        <v>19</v>
      </c>
      <c r="Y555" s="53">
        <v>13</v>
      </c>
      <c r="Z555">
        <f t="shared" si="648"/>
        <v>18.022555312718559</v>
      </c>
      <c r="AA555">
        <f t="shared" si="649"/>
        <v>6.2231406784904246</v>
      </c>
      <c r="AB555">
        <f t="shared" si="650"/>
        <v>19.730599736890511</v>
      </c>
      <c r="AC555">
        <f t="shared" si="651"/>
        <v>19.906029237394382</v>
      </c>
      <c r="AD555">
        <f t="shared" si="652"/>
        <v>5.4913874127249294</v>
      </c>
      <c r="AE555" s="79">
        <f t="shared" si="636"/>
        <v>5.4913874127249294</v>
      </c>
      <c r="AF555">
        <f t="shared" si="705"/>
        <v>5</v>
      </c>
      <c r="AK555" s="50" t="s">
        <v>1235</v>
      </c>
      <c r="AL555" s="53">
        <v>19</v>
      </c>
      <c r="AM555" s="53">
        <v>13</v>
      </c>
      <c r="AN555">
        <f t="shared" si="653"/>
        <v>13.490922119195094</v>
      </c>
      <c r="AO555">
        <f t="shared" si="654"/>
        <v>6.5480580602092893</v>
      </c>
      <c r="AP555">
        <f t="shared" si="655"/>
        <v>20.05525792349016</v>
      </c>
      <c r="AQ555">
        <f t="shared" si="656"/>
        <v>19.090428084065817</v>
      </c>
      <c r="AR555">
        <f t="shared" si="657"/>
        <v>5.7738356180868964</v>
      </c>
      <c r="AS555" s="79">
        <f t="shared" si="637"/>
        <v>5.7738356180868964</v>
      </c>
      <c r="AT555">
        <f t="shared" si="658"/>
        <v>5</v>
      </c>
      <c r="AY555" s="50" t="s">
        <v>1235</v>
      </c>
      <c r="AZ555" s="53">
        <v>19</v>
      </c>
      <c r="BA555" s="53">
        <v>13</v>
      </c>
      <c r="BB555">
        <f t="shared" si="659"/>
        <v>8.638778336029036</v>
      </c>
      <c r="BC555">
        <f t="shared" si="660"/>
        <v>5.3242109470115633</v>
      </c>
      <c r="BD555">
        <f t="shared" si="661"/>
        <v>20.265653507095916</v>
      </c>
      <c r="BE555">
        <f t="shared" si="662"/>
        <v>19.090428084065817</v>
      </c>
      <c r="BF555">
        <f t="shared" si="663"/>
        <v>5.1599183866237279</v>
      </c>
      <c r="BG555" s="79">
        <f t="shared" si="638"/>
        <v>5.1599183866237279</v>
      </c>
      <c r="BH555">
        <f t="shared" si="639"/>
        <v>5</v>
      </c>
      <c r="BM555" s="50" t="s">
        <v>1235</v>
      </c>
      <c r="BN555" s="53">
        <v>19</v>
      </c>
      <c r="BO555" s="53">
        <v>13</v>
      </c>
      <c r="BP555">
        <f t="shared" si="664"/>
        <v>8.2322497458717407</v>
      </c>
      <c r="BQ555">
        <f t="shared" si="665"/>
        <v>6.8209579844752453</v>
      </c>
      <c r="BR555">
        <f t="shared" si="666"/>
        <v>20.213120892232141</v>
      </c>
      <c r="BS555">
        <f t="shared" si="667"/>
        <v>17.788198334851117</v>
      </c>
      <c r="BT555">
        <f t="shared" si="668"/>
        <v>9.2565981531978725</v>
      </c>
      <c r="BU555" s="79">
        <f t="shared" si="640"/>
        <v>6.8209579844752453</v>
      </c>
      <c r="BV555">
        <f t="shared" si="641"/>
        <v>2</v>
      </c>
      <c r="CA555" s="50" t="s">
        <v>1235</v>
      </c>
      <c r="CB555" s="53">
        <v>19</v>
      </c>
      <c r="CC555" s="53">
        <v>13</v>
      </c>
      <c r="CD555">
        <f t="shared" si="669"/>
        <v>8.4484647386553657</v>
      </c>
      <c r="CE555">
        <f t="shared" si="670"/>
        <v>7.3587862117970113</v>
      </c>
      <c r="CF555">
        <f t="shared" si="671"/>
        <v>20.367546897343111</v>
      </c>
      <c r="CG555">
        <f t="shared" si="672"/>
        <v>17.788198334851117</v>
      </c>
      <c r="CH555">
        <f t="shared" si="673"/>
        <v>12.654941840589052</v>
      </c>
      <c r="CI555" s="79">
        <f t="shared" si="642"/>
        <v>7.3587862117970113</v>
      </c>
      <c r="CJ555">
        <f t="shared" si="699"/>
        <v>2</v>
      </c>
      <c r="CO555" s="50" t="s">
        <v>1235</v>
      </c>
      <c r="CP555" s="53">
        <v>19</v>
      </c>
      <c r="CQ555" s="53">
        <v>13</v>
      </c>
      <c r="CR555">
        <f t="shared" si="674"/>
        <v>7.6442779677652757</v>
      </c>
      <c r="CS555">
        <f t="shared" si="675"/>
        <v>7.2360641926395317</v>
      </c>
      <c r="CT555">
        <f t="shared" si="676"/>
        <v>15.73077544234196</v>
      </c>
      <c r="CU555">
        <f t="shared" si="677"/>
        <v>17.788198334851117</v>
      </c>
      <c r="CV555">
        <f t="shared" si="678"/>
        <v>15.674123194048521</v>
      </c>
      <c r="CW555" s="79">
        <f t="shared" si="643"/>
        <v>7.2360641926395317</v>
      </c>
      <c r="CX555">
        <f t="shared" si="700"/>
        <v>2</v>
      </c>
      <c r="DC555" s="50" t="s">
        <v>1235</v>
      </c>
      <c r="DD555" s="53">
        <v>19</v>
      </c>
      <c r="DE555" s="53">
        <v>13</v>
      </c>
      <c r="DF555">
        <f t="shared" si="679"/>
        <v>7.2089803917195248</v>
      </c>
      <c r="DG555">
        <f t="shared" si="680"/>
        <v>7.2808895331059791</v>
      </c>
      <c r="DH555">
        <f t="shared" si="681"/>
        <v>18.659133562448876</v>
      </c>
      <c r="DI555">
        <f t="shared" si="682"/>
        <v>19.96350160810805</v>
      </c>
      <c r="DJ555">
        <f t="shared" si="683"/>
        <v>15.72851660738387</v>
      </c>
      <c r="DK555" s="79">
        <f t="shared" si="644"/>
        <v>7.2089803917195248</v>
      </c>
      <c r="DL555">
        <f t="shared" si="701"/>
        <v>1</v>
      </c>
      <c r="DQ555" s="50" t="s">
        <v>1235</v>
      </c>
      <c r="DR555" s="53">
        <v>19</v>
      </c>
      <c r="DS555" s="53">
        <v>13</v>
      </c>
      <c r="DT555">
        <f t="shared" si="684"/>
        <v>6.8734533337593646</v>
      </c>
      <c r="DU555">
        <f t="shared" si="685"/>
        <v>7.2189706313007944</v>
      </c>
      <c r="DV555">
        <f t="shared" si="686"/>
        <v>17.896464642822373</v>
      </c>
      <c r="DW555">
        <f t="shared" si="687"/>
        <v>19.901457043916039</v>
      </c>
      <c r="DX555">
        <f t="shared" si="688"/>
        <v>15.780861823075547</v>
      </c>
      <c r="DY555" s="79">
        <f t="shared" si="645"/>
        <v>6.8734533337593646</v>
      </c>
      <c r="DZ555">
        <f t="shared" si="702"/>
        <v>1</v>
      </c>
      <c r="EE555" s="50" t="s">
        <v>1235</v>
      </c>
      <c r="EF555" s="53">
        <v>19</v>
      </c>
      <c r="EG555" s="53">
        <v>13</v>
      </c>
      <c r="EH555">
        <f t="shared" si="689"/>
        <v>6.9960580815337021</v>
      </c>
      <c r="EI555">
        <f t="shared" si="690"/>
        <v>7.1998537304445636</v>
      </c>
      <c r="EJ555">
        <f t="shared" si="691"/>
        <v>17.896464642822373</v>
      </c>
      <c r="EK555">
        <f t="shared" si="692"/>
        <v>19.901457043916039</v>
      </c>
      <c r="EL555">
        <f t="shared" si="693"/>
        <v>15.967144514316423</v>
      </c>
      <c r="EM555" s="79">
        <f t="shared" si="646"/>
        <v>6.9960580815337021</v>
      </c>
      <c r="EN555">
        <f t="shared" si="703"/>
        <v>1</v>
      </c>
      <c r="ES555" s="50" t="s">
        <v>1235</v>
      </c>
      <c r="ET555" s="53">
        <v>19</v>
      </c>
      <c r="EU555" s="53">
        <v>13</v>
      </c>
      <c r="EV555">
        <f t="shared" si="694"/>
        <v>6.8956831099054856</v>
      </c>
      <c r="EW555">
        <f t="shared" si="695"/>
        <v>7.3740804830560434</v>
      </c>
      <c r="EX555">
        <f t="shared" si="696"/>
        <v>17.896464642822373</v>
      </c>
      <c r="EY555">
        <f t="shared" si="697"/>
        <v>19.901457043916039</v>
      </c>
      <c r="EZ555">
        <f t="shared" si="698"/>
        <v>15.967144514316423</v>
      </c>
      <c r="FA555" s="79">
        <f t="shared" si="647"/>
        <v>6.8956831099054856</v>
      </c>
      <c r="FB555">
        <f t="shared" si="704"/>
        <v>1</v>
      </c>
    </row>
    <row r="556" spans="1:158">
      <c r="A556" s="50" t="s">
        <v>1119</v>
      </c>
      <c r="B556" s="53">
        <v>19</v>
      </c>
      <c r="C556" s="53">
        <v>8</v>
      </c>
      <c r="H556" s="1">
        <v>555</v>
      </c>
      <c r="I556" s="50" t="s">
        <v>801</v>
      </c>
      <c r="J556" s="53">
        <v>2</v>
      </c>
      <c r="K556" s="53">
        <v>24</v>
      </c>
      <c r="L556">
        <f t="shared" si="629"/>
        <v>21.023796041628639</v>
      </c>
      <c r="M556">
        <f t="shared" si="630"/>
        <v>25.495097567963924</v>
      </c>
      <c r="N556">
        <f t="shared" si="631"/>
        <v>0</v>
      </c>
      <c r="O556">
        <f t="shared" si="632"/>
        <v>1</v>
      </c>
      <c r="P556">
        <f t="shared" si="633"/>
        <v>12.806248474865697</v>
      </c>
      <c r="Q556" s="79">
        <f t="shared" si="634"/>
        <v>0</v>
      </c>
      <c r="R556">
        <f t="shared" si="635"/>
        <v>3</v>
      </c>
      <c r="W556" s="50" t="s">
        <v>1237</v>
      </c>
      <c r="X556" s="53">
        <v>16</v>
      </c>
      <c r="Y556" s="53">
        <v>2</v>
      </c>
      <c r="Z556">
        <f t="shared" si="648"/>
        <v>12.880702620587124</v>
      </c>
      <c r="AA556">
        <f t="shared" si="649"/>
        <v>7.8384305445849467</v>
      </c>
      <c r="AB556">
        <f t="shared" si="650"/>
        <v>26.631410960806861</v>
      </c>
      <c r="AC556">
        <f t="shared" si="651"/>
        <v>24.601829200285088</v>
      </c>
      <c r="AD556">
        <f t="shared" si="652"/>
        <v>15.113509064061011</v>
      </c>
      <c r="AE556" s="79">
        <f t="shared" si="636"/>
        <v>7.8384305445849467</v>
      </c>
      <c r="AF556">
        <f t="shared" si="705"/>
        <v>2</v>
      </c>
      <c r="AK556" s="50" t="s">
        <v>1237</v>
      </c>
      <c r="AL556" s="53">
        <v>16</v>
      </c>
      <c r="AM556" s="53">
        <v>2</v>
      </c>
      <c r="AN556">
        <f t="shared" si="653"/>
        <v>9.0884940615146697</v>
      </c>
      <c r="AO556">
        <f t="shared" si="654"/>
        <v>6.836602470516465</v>
      </c>
      <c r="AP556">
        <f t="shared" si="655"/>
        <v>26.932133357565917</v>
      </c>
      <c r="AQ556">
        <f t="shared" si="656"/>
        <v>23.800093370297709</v>
      </c>
      <c r="AR556">
        <f t="shared" si="657"/>
        <v>15.963411634255658</v>
      </c>
      <c r="AS556" s="79">
        <f t="shared" si="637"/>
        <v>6.836602470516465</v>
      </c>
      <c r="AT556">
        <f t="shared" si="658"/>
        <v>2</v>
      </c>
      <c r="AY556" s="50" t="s">
        <v>1237</v>
      </c>
      <c r="AZ556" s="53">
        <v>16</v>
      </c>
      <c r="BA556" s="53">
        <v>2</v>
      </c>
      <c r="BB556">
        <f t="shared" si="659"/>
        <v>4.7818175723300653</v>
      </c>
      <c r="BC556">
        <f t="shared" si="660"/>
        <v>7.4842427046614253</v>
      </c>
      <c r="BD556">
        <f t="shared" si="661"/>
        <v>26.951129452727375</v>
      </c>
      <c r="BE556">
        <f t="shared" si="662"/>
        <v>23.800093370297709</v>
      </c>
      <c r="BF556">
        <f t="shared" si="663"/>
        <v>15.994217758822018</v>
      </c>
      <c r="BG556" s="79">
        <f t="shared" si="638"/>
        <v>4.7818175723300653</v>
      </c>
      <c r="BH556">
        <f t="shared" si="639"/>
        <v>1</v>
      </c>
      <c r="BM556" s="50" t="s">
        <v>1237</v>
      </c>
      <c r="BN556" s="53">
        <v>16</v>
      </c>
      <c r="BO556" s="53">
        <v>2</v>
      </c>
      <c r="BP556">
        <f t="shared" si="664"/>
        <v>8.7107251134681842</v>
      </c>
      <c r="BQ556">
        <f t="shared" si="665"/>
        <v>7.0869398161672441</v>
      </c>
      <c r="BR556">
        <f t="shared" si="666"/>
        <v>26.876068632149149</v>
      </c>
      <c r="BS556">
        <f t="shared" si="667"/>
        <v>21.251352898109804</v>
      </c>
      <c r="BT556">
        <f t="shared" si="668"/>
        <v>20.589205390927216</v>
      </c>
      <c r="BU556" s="79">
        <f t="shared" si="640"/>
        <v>7.0869398161672441</v>
      </c>
      <c r="BV556">
        <v>2</v>
      </c>
      <c r="CA556" s="50" t="s">
        <v>1237</v>
      </c>
      <c r="CB556" s="53">
        <v>16</v>
      </c>
      <c r="CC556" s="53">
        <v>2</v>
      </c>
      <c r="CD556">
        <f t="shared" si="669"/>
        <v>10.838537794384585</v>
      </c>
      <c r="CE556">
        <f t="shared" si="670"/>
        <v>5.6680311658400226</v>
      </c>
      <c r="CF556">
        <f t="shared" si="671"/>
        <v>26.960766748582483</v>
      </c>
      <c r="CG556">
        <f t="shared" si="672"/>
        <v>21.251352898109804</v>
      </c>
      <c r="CH556">
        <f t="shared" si="673"/>
        <v>24.029022654879068</v>
      </c>
      <c r="CI556" s="79">
        <f t="shared" si="642"/>
        <v>5.6680311658400226</v>
      </c>
      <c r="CJ556">
        <f t="shared" si="699"/>
        <v>2</v>
      </c>
      <c r="CO556" s="50" t="s">
        <v>1237</v>
      </c>
      <c r="CP556" s="53">
        <v>16</v>
      </c>
      <c r="CQ556" s="53">
        <v>2</v>
      </c>
      <c r="CR556">
        <f t="shared" si="674"/>
        <v>11.176636304741315</v>
      </c>
      <c r="CS556">
        <f t="shared" si="675"/>
        <v>5.0804158294375856</v>
      </c>
      <c r="CT556">
        <f t="shared" si="676"/>
        <v>17.738934466742609</v>
      </c>
      <c r="CU556">
        <f t="shared" si="677"/>
        <v>21.251352898109804</v>
      </c>
      <c r="CV556">
        <f t="shared" si="678"/>
        <v>26.878675278037974</v>
      </c>
      <c r="CW556" s="79">
        <f t="shared" si="643"/>
        <v>5.0804158294375856</v>
      </c>
      <c r="CX556">
        <f t="shared" si="700"/>
        <v>2</v>
      </c>
      <c r="DC556" s="50" t="s">
        <v>1237</v>
      </c>
      <c r="DD556" s="53">
        <v>16</v>
      </c>
      <c r="DE556" s="53">
        <v>2</v>
      </c>
      <c r="DF556">
        <f t="shared" si="679"/>
        <v>11.472020675896491</v>
      </c>
      <c r="DG556">
        <f t="shared" si="680"/>
        <v>5.1778465140724474</v>
      </c>
      <c r="DH556">
        <f t="shared" si="681"/>
        <v>14.178166600774096</v>
      </c>
      <c r="DI556">
        <f t="shared" si="682"/>
        <v>26.4490397870496</v>
      </c>
      <c r="DJ556">
        <f t="shared" si="683"/>
        <v>26.942362694996707</v>
      </c>
      <c r="DK556" s="79">
        <f t="shared" si="644"/>
        <v>5.1778465140724474</v>
      </c>
      <c r="DL556">
        <f t="shared" si="701"/>
        <v>2</v>
      </c>
      <c r="DQ556" s="50" t="s">
        <v>1237</v>
      </c>
      <c r="DR556" s="53">
        <v>16</v>
      </c>
      <c r="DS556" s="53">
        <v>2</v>
      </c>
      <c r="DT556">
        <f t="shared" si="684"/>
        <v>12.0269709624397</v>
      </c>
      <c r="DU556">
        <f t="shared" si="685"/>
        <v>4.6090650352954867</v>
      </c>
      <c r="DV556">
        <f t="shared" si="686"/>
        <v>13.009067132880489</v>
      </c>
      <c r="DW556">
        <f t="shared" si="687"/>
        <v>26.425996642829489</v>
      </c>
      <c r="DX556">
        <f t="shared" si="688"/>
        <v>26.982484463054977</v>
      </c>
      <c r="DY556" s="79">
        <f t="shared" si="645"/>
        <v>4.6090650352954867</v>
      </c>
      <c r="DZ556">
        <f t="shared" si="702"/>
        <v>2</v>
      </c>
      <c r="EE556" s="50" t="s">
        <v>1237</v>
      </c>
      <c r="EF556" s="53">
        <v>16</v>
      </c>
      <c r="EG556" s="53">
        <v>2</v>
      </c>
      <c r="EH556">
        <f t="shared" si="689"/>
        <v>11.77241904708599</v>
      </c>
      <c r="EI556">
        <f t="shared" si="690"/>
        <v>5.05099916370974</v>
      </c>
      <c r="EJ556">
        <f t="shared" si="691"/>
        <v>13.009067132880489</v>
      </c>
      <c r="EK556">
        <f t="shared" si="692"/>
        <v>26.425996642829489</v>
      </c>
      <c r="EL556">
        <f t="shared" si="693"/>
        <v>27.160981841256493</v>
      </c>
      <c r="EM556" s="79">
        <f t="shared" si="646"/>
        <v>5.05099916370974</v>
      </c>
      <c r="EN556">
        <f t="shared" si="703"/>
        <v>2</v>
      </c>
      <c r="ES556" s="50" t="s">
        <v>1237</v>
      </c>
      <c r="ET556" s="53">
        <v>16</v>
      </c>
      <c r="EU556" s="53">
        <v>2</v>
      </c>
      <c r="EV556">
        <f t="shared" si="694"/>
        <v>11.610224261065579</v>
      </c>
      <c r="EW556">
        <f t="shared" si="695"/>
        <v>5.0801026259897597</v>
      </c>
      <c r="EX556">
        <f t="shared" si="696"/>
        <v>13.009067132880489</v>
      </c>
      <c r="EY556">
        <f t="shared" si="697"/>
        <v>26.425996642829489</v>
      </c>
      <c r="EZ556">
        <f t="shared" si="698"/>
        <v>27.160981841256493</v>
      </c>
      <c r="FA556" s="79">
        <f t="shared" si="647"/>
        <v>5.0801026259897597</v>
      </c>
      <c r="FB556">
        <f t="shared" si="704"/>
        <v>2</v>
      </c>
    </row>
    <row r="557" spans="1:158">
      <c r="A557" s="50" t="s">
        <v>1121</v>
      </c>
      <c r="B557" s="53">
        <v>21</v>
      </c>
      <c r="C557" s="53">
        <v>25</v>
      </c>
      <c r="H557" s="1">
        <v>556</v>
      </c>
      <c r="I557" s="50" t="s">
        <v>199</v>
      </c>
      <c r="J557" s="51">
        <v>19</v>
      </c>
      <c r="K557" s="51">
        <v>8</v>
      </c>
      <c r="L557">
        <f t="shared" si="629"/>
        <v>16.763054614240211</v>
      </c>
      <c r="M557">
        <f t="shared" si="630"/>
        <v>3</v>
      </c>
      <c r="N557">
        <f t="shared" si="631"/>
        <v>23.345235059857504</v>
      </c>
      <c r="O557">
        <f t="shared" si="632"/>
        <v>24.083189157584592</v>
      </c>
      <c r="P557">
        <f t="shared" si="633"/>
        <v>10.816653826391969</v>
      </c>
      <c r="Q557" s="79">
        <f t="shared" si="634"/>
        <v>3</v>
      </c>
      <c r="R557">
        <f t="shared" si="635"/>
        <v>2</v>
      </c>
      <c r="W557" s="50" t="s">
        <v>1251</v>
      </c>
      <c r="X557" s="53">
        <v>16</v>
      </c>
      <c r="Y557" s="53">
        <v>2</v>
      </c>
      <c r="Z557">
        <f t="shared" si="648"/>
        <v>12.880702620587124</v>
      </c>
      <c r="AA557">
        <f t="shared" si="649"/>
        <v>7.8384305445849467</v>
      </c>
      <c r="AB557">
        <f t="shared" si="650"/>
        <v>26.631410960806861</v>
      </c>
      <c r="AC557">
        <f t="shared" si="651"/>
        <v>24.601829200285088</v>
      </c>
      <c r="AD557">
        <f t="shared" si="652"/>
        <v>15.113509064061011</v>
      </c>
      <c r="AE557" s="79">
        <f t="shared" si="636"/>
        <v>7.8384305445849467</v>
      </c>
      <c r="AF557">
        <f t="shared" si="705"/>
        <v>2</v>
      </c>
      <c r="AK557" s="50" t="s">
        <v>1251</v>
      </c>
      <c r="AL557" s="53">
        <v>16</v>
      </c>
      <c r="AM557" s="53">
        <v>2</v>
      </c>
      <c r="AN557">
        <f t="shared" si="653"/>
        <v>9.0884940615146697</v>
      </c>
      <c r="AO557">
        <f t="shared" si="654"/>
        <v>6.836602470516465</v>
      </c>
      <c r="AP557">
        <f t="shared" si="655"/>
        <v>26.932133357565917</v>
      </c>
      <c r="AQ557">
        <f t="shared" si="656"/>
        <v>23.800093370297709</v>
      </c>
      <c r="AR557">
        <f t="shared" si="657"/>
        <v>15.963411634255658</v>
      </c>
      <c r="AS557" s="79">
        <f t="shared" si="637"/>
        <v>6.836602470516465</v>
      </c>
      <c r="AT557">
        <f t="shared" si="658"/>
        <v>2</v>
      </c>
      <c r="AY557" s="50" t="s">
        <v>1251</v>
      </c>
      <c r="AZ557" s="53">
        <v>16</v>
      </c>
      <c r="BA557" s="53">
        <v>2</v>
      </c>
      <c r="BB557">
        <f t="shared" si="659"/>
        <v>4.7818175723300653</v>
      </c>
      <c r="BC557">
        <f t="shared" si="660"/>
        <v>7.4842427046614253</v>
      </c>
      <c r="BD557">
        <f t="shared" si="661"/>
        <v>26.951129452727375</v>
      </c>
      <c r="BE557">
        <f t="shared" si="662"/>
        <v>23.800093370297709</v>
      </c>
      <c r="BF557">
        <f t="shared" si="663"/>
        <v>15.994217758822018</v>
      </c>
      <c r="BG557" s="79">
        <f t="shared" si="638"/>
        <v>4.7818175723300653</v>
      </c>
      <c r="BH557">
        <f t="shared" si="639"/>
        <v>1</v>
      </c>
      <c r="BM557" s="50" t="s">
        <v>1251</v>
      </c>
      <c r="BN557" s="53">
        <v>16</v>
      </c>
      <c r="BO557" s="53">
        <v>2</v>
      </c>
      <c r="BP557">
        <f t="shared" si="664"/>
        <v>8.7107251134681842</v>
      </c>
      <c r="BQ557">
        <f t="shared" si="665"/>
        <v>7.0869398161672441</v>
      </c>
      <c r="BR557">
        <f t="shared" si="666"/>
        <v>26.876068632149149</v>
      </c>
      <c r="BS557">
        <f t="shared" si="667"/>
        <v>21.251352898109804</v>
      </c>
      <c r="BT557">
        <f t="shared" si="668"/>
        <v>20.589205390927216</v>
      </c>
      <c r="BU557" s="79">
        <f t="shared" si="640"/>
        <v>7.0869398161672441</v>
      </c>
      <c r="BV557">
        <v>2</v>
      </c>
      <c r="CA557" s="50" t="s">
        <v>1251</v>
      </c>
      <c r="CB557" s="53">
        <v>16</v>
      </c>
      <c r="CC557" s="53">
        <v>2</v>
      </c>
      <c r="CD557">
        <f t="shared" si="669"/>
        <v>10.838537794384585</v>
      </c>
      <c r="CE557">
        <f t="shared" si="670"/>
        <v>5.6680311658400226</v>
      </c>
      <c r="CF557">
        <f t="shared" si="671"/>
        <v>26.960766748582483</v>
      </c>
      <c r="CG557">
        <f t="shared" si="672"/>
        <v>21.251352898109804</v>
      </c>
      <c r="CH557">
        <f t="shared" si="673"/>
        <v>24.029022654879068</v>
      </c>
      <c r="CI557" s="79">
        <f t="shared" si="642"/>
        <v>5.6680311658400226</v>
      </c>
      <c r="CJ557">
        <f t="shared" si="699"/>
        <v>2</v>
      </c>
      <c r="CO557" s="50" t="s">
        <v>1251</v>
      </c>
      <c r="CP557" s="53">
        <v>16</v>
      </c>
      <c r="CQ557" s="53">
        <v>2</v>
      </c>
      <c r="CR557">
        <f t="shared" si="674"/>
        <v>11.176636304741315</v>
      </c>
      <c r="CS557">
        <f t="shared" si="675"/>
        <v>5.0804158294375856</v>
      </c>
      <c r="CT557">
        <f t="shared" si="676"/>
        <v>17.738934466742609</v>
      </c>
      <c r="CU557">
        <f t="shared" si="677"/>
        <v>21.251352898109804</v>
      </c>
      <c r="CV557">
        <f t="shared" si="678"/>
        <v>26.878675278037974</v>
      </c>
      <c r="CW557" s="79">
        <f t="shared" si="643"/>
        <v>5.0804158294375856</v>
      </c>
      <c r="CX557">
        <f t="shared" si="700"/>
        <v>2</v>
      </c>
      <c r="DC557" s="50" t="s">
        <v>1251</v>
      </c>
      <c r="DD557" s="53">
        <v>16</v>
      </c>
      <c r="DE557" s="53">
        <v>2</v>
      </c>
      <c r="DF557">
        <f t="shared" si="679"/>
        <v>11.472020675896491</v>
      </c>
      <c r="DG557">
        <f t="shared" si="680"/>
        <v>5.1778465140724474</v>
      </c>
      <c r="DH557">
        <f t="shared" si="681"/>
        <v>14.178166600774096</v>
      </c>
      <c r="DI557">
        <f t="shared" si="682"/>
        <v>26.4490397870496</v>
      </c>
      <c r="DJ557">
        <f t="shared" si="683"/>
        <v>26.942362694996707</v>
      </c>
      <c r="DK557" s="79">
        <f t="shared" si="644"/>
        <v>5.1778465140724474</v>
      </c>
      <c r="DL557">
        <f t="shared" si="701"/>
        <v>2</v>
      </c>
      <c r="DQ557" s="50" t="s">
        <v>1251</v>
      </c>
      <c r="DR557" s="53">
        <v>16</v>
      </c>
      <c r="DS557" s="53">
        <v>2</v>
      </c>
      <c r="DT557">
        <f t="shared" si="684"/>
        <v>12.0269709624397</v>
      </c>
      <c r="DU557">
        <f t="shared" si="685"/>
        <v>4.6090650352954867</v>
      </c>
      <c r="DV557">
        <f t="shared" si="686"/>
        <v>13.009067132880489</v>
      </c>
      <c r="DW557">
        <f t="shared" si="687"/>
        <v>26.425996642829489</v>
      </c>
      <c r="DX557">
        <f t="shared" si="688"/>
        <v>26.982484463054977</v>
      </c>
      <c r="DY557" s="79">
        <f t="shared" si="645"/>
        <v>4.6090650352954867</v>
      </c>
      <c r="DZ557">
        <f t="shared" si="702"/>
        <v>2</v>
      </c>
      <c r="EE557" s="50" t="s">
        <v>1251</v>
      </c>
      <c r="EF557" s="53">
        <v>16</v>
      </c>
      <c r="EG557" s="53">
        <v>2</v>
      </c>
      <c r="EH557">
        <f t="shared" si="689"/>
        <v>11.77241904708599</v>
      </c>
      <c r="EI557">
        <f t="shared" si="690"/>
        <v>5.05099916370974</v>
      </c>
      <c r="EJ557">
        <f t="shared" si="691"/>
        <v>13.009067132880489</v>
      </c>
      <c r="EK557">
        <f t="shared" si="692"/>
        <v>26.425996642829489</v>
      </c>
      <c r="EL557">
        <f t="shared" si="693"/>
        <v>27.160981841256493</v>
      </c>
      <c r="EM557" s="79">
        <f t="shared" si="646"/>
        <v>5.05099916370974</v>
      </c>
      <c r="EN557">
        <f t="shared" si="703"/>
        <v>2</v>
      </c>
      <c r="ES557" s="50" t="s">
        <v>1251</v>
      </c>
      <c r="ET557" s="53">
        <v>16</v>
      </c>
      <c r="EU557" s="53">
        <v>2</v>
      </c>
      <c r="EV557">
        <f t="shared" si="694"/>
        <v>11.610224261065579</v>
      </c>
      <c r="EW557">
        <f t="shared" si="695"/>
        <v>5.0801026259897597</v>
      </c>
      <c r="EX557">
        <f t="shared" si="696"/>
        <v>13.009067132880489</v>
      </c>
      <c r="EY557">
        <f t="shared" si="697"/>
        <v>26.425996642829489</v>
      </c>
      <c r="EZ557">
        <f t="shared" si="698"/>
        <v>27.160981841256493</v>
      </c>
      <c r="FA557" s="79">
        <f t="shared" si="647"/>
        <v>5.0801026259897597</v>
      </c>
      <c r="FB557">
        <f t="shared" si="704"/>
        <v>2</v>
      </c>
    </row>
    <row r="558" spans="1:158">
      <c r="A558" s="50" t="s">
        <v>1123</v>
      </c>
      <c r="B558" s="53">
        <v>19</v>
      </c>
      <c r="C558" s="53">
        <v>8</v>
      </c>
      <c r="H558" s="1">
        <v>557</v>
      </c>
      <c r="I558" s="50" t="s">
        <v>421</v>
      </c>
      <c r="J558" s="53">
        <v>11</v>
      </c>
      <c r="K558" s="53">
        <v>7</v>
      </c>
      <c r="L558">
        <f t="shared" si="629"/>
        <v>8.9442719099991592</v>
      </c>
      <c r="M558">
        <f t="shared" si="630"/>
        <v>8.2462112512353212</v>
      </c>
      <c r="N558">
        <f t="shared" si="631"/>
        <v>19.235384061671343</v>
      </c>
      <c r="O558">
        <f t="shared" si="632"/>
        <v>19.723082923316021</v>
      </c>
      <c r="P558">
        <f t="shared" si="633"/>
        <v>7.0710678118654755</v>
      </c>
      <c r="Q558" s="79">
        <f t="shared" si="634"/>
        <v>7.0710678118654755</v>
      </c>
      <c r="R558">
        <f t="shared" si="635"/>
        <v>5</v>
      </c>
      <c r="W558" s="50" t="s">
        <v>50</v>
      </c>
      <c r="X558" s="51">
        <v>15</v>
      </c>
      <c r="Y558" s="51">
        <v>9</v>
      </c>
      <c r="Z558">
        <f t="shared" si="648"/>
        <v>12.665405638983696</v>
      </c>
      <c r="AA558">
        <f t="shared" si="649"/>
        <v>6.8830319290471307</v>
      </c>
      <c r="AB558">
        <f t="shared" si="650"/>
        <v>20.067783155729582</v>
      </c>
      <c r="AC558">
        <f t="shared" si="651"/>
        <v>18.76832437912346</v>
      </c>
      <c r="AD558">
        <f t="shared" si="652"/>
        <v>8.1067526347321319</v>
      </c>
      <c r="AE558" s="79">
        <f t="shared" si="636"/>
        <v>6.8830319290471307</v>
      </c>
      <c r="AF558">
        <v>2</v>
      </c>
      <c r="AK558" s="50" t="s">
        <v>50</v>
      </c>
      <c r="AL558" s="51">
        <v>15</v>
      </c>
      <c r="AM558" s="51">
        <v>9</v>
      </c>
      <c r="AN558">
        <f t="shared" si="653"/>
        <v>8.0453951973900839</v>
      </c>
      <c r="AO558">
        <f t="shared" si="654"/>
        <v>6.3411669052211384</v>
      </c>
      <c r="AP558">
        <f t="shared" si="655"/>
        <v>20.380451311826114</v>
      </c>
      <c r="AQ558">
        <f t="shared" si="656"/>
        <v>17.938165395850515</v>
      </c>
      <c r="AR558">
        <f t="shared" si="657"/>
        <v>9.0246243348235229</v>
      </c>
      <c r="AS558" s="79">
        <f t="shared" si="637"/>
        <v>6.3411669052211384</v>
      </c>
      <c r="AT558">
        <f t="shared" si="658"/>
        <v>2</v>
      </c>
      <c r="AY558" s="50" t="s">
        <v>50</v>
      </c>
      <c r="AZ558" s="51">
        <v>15</v>
      </c>
      <c r="BA558" s="51">
        <v>9</v>
      </c>
      <c r="BB558">
        <f t="shared" si="659"/>
        <v>3.1038912485853292</v>
      </c>
      <c r="BC558">
        <f t="shared" si="660"/>
        <v>5.6874618402480523</v>
      </c>
      <c r="BD558">
        <f t="shared" si="661"/>
        <v>20.457424957547051</v>
      </c>
      <c r="BE558">
        <f t="shared" si="662"/>
        <v>17.938165395850515</v>
      </c>
      <c r="BF558">
        <f t="shared" si="663"/>
        <v>9.2613565570394485</v>
      </c>
      <c r="BG558" s="79">
        <f t="shared" si="638"/>
        <v>3.1038912485853292</v>
      </c>
      <c r="BH558">
        <f t="shared" si="639"/>
        <v>1</v>
      </c>
      <c r="BM558" s="50" t="s">
        <v>50</v>
      </c>
      <c r="BN558" s="51">
        <v>15</v>
      </c>
      <c r="BO558" s="51">
        <v>9</v>
      </c>
      <c r="BP558">
        <f t="shared" si="664"/>
        <v>3.4813001097873366</v>
      </c>
      <c r="BQ558">
        <f t="shared" si="665"/>
        <v>6.8165473279349138</v>
      </c>
      <c r="BR558">
        <f t="shared" si="666"/>
        <v>20.388020496654192</v>
      </c>
      <c r="BS558">
        <f t="shared" si="667"/>
        <v>15.837297749300541</v>
      </c>
      <c r="BT558">
        <f t="shared" si="668"/>
        <v>14.102177937105543</v>
      </c>
      <c r="BU558" s="79">
        <f t="shared" si="640"/>
        <v>3.4813001097873366</v>
      </c>
      <c r="BV558">
        <f t="shared" si="641"/>
        <v>1</v>
      </c>
      <c r="CA558" s="50" t="s">
        <v>50</v>
      </c>
      <c r="CB558" s="51">
        <v>15</v>
      </c>
      <c r="CC558" s="51">
        <v>9</v>
      </c>
      <c r="CD558">
        <f t="shared" si="669"/>
        <v>4.9542605947106848</v>
      </c>
      <c r="CE558">
        <f t="shared" si="670"/>
        <v>6.1767090375809195</v>
      </c>
      <c r="CF558">
        <f t="shared" si="671"/>
        <v>20.495812888086945</v>
      </c>
      <c r="CG558">
        <f t="shared" si="672"/>
        <v>15.837297749300541</v>
      </c>
      <c r="CH558">
        <f t="shared" si="673"/>
        <v>17.963804653488399</v>
      </c>
      <c r="CI558" s="79">
        <f t="shared" si="642"/>
        <v>4.9542605947106848</v>
      </c>
      <c r="CJ558">
        <f t="shared" si="699"/>
        <v>1</v>
      </c>
      <c r="CO558" s="50" t="s">
        <v>50</v>
      </c>
      <c r="CP558" s="51">
        <v>15</v>
      </c>
      <c r="CQ558" s="51">
        <v>9</v>
      </c>
      <c r="CR558">
        <f t="shared" si="674"/>
        <v>4.8077882200094475</v>
      </c>
      <c r="CS558">
        <f t="shared" si="675"/>
        <v>5.4553299625228888</v>
      </c>
      <c r="CT558">
        <f t="shared" si="676"/>
        <v>12.863668321337769</v>
      </c>
      <c r="CU558">
        <f t="shared" si="677"/>
        <v>15.837297749300541</v>
      </c>
      <c r="CV558">
        <f t="shared" si="678"/>
        <v>21.174742659645474</v>
      </c>
      <c r="CW558" s="79">
        <f t="shared" si="643"/>
        <v>4.8077882200094475</v>
      </c>
      <c r="CX558">
        <f t="shared" si="700"/>
        <v>1</v>
      </c>
      <c r="DC558" s="50" t="s">
        <v>50</v>
      </c>
      <c r="DD558" s="51">
        <v>15</v>
      </c>
      <c r="DE558" s="51">
        <v>9</v>
      </c>
      <c r="DF558">
        <f t="shared" si="679"/>
        <v>4.873951838928714</v>
      </c>
      <c r="DG558">
        <f t="shared" si="680"/>
        <v>5.6193763099913676</v>
      </c>
      <c r="DH558">
        <f t="shared" si="681"/>
        <v>13.464996191804367</v>
      </c>
      <c r="DI558">
        <f t="shared" si="682"/>
        <v>20.008893757950055</v>
      </c>
      <c r="DJ558">
        <f t="shared" si="683"/>
        <v>21.222084933124506</v>
      </c>
      <c r="DK558" s="79">
        <f t="shared" si="644"/>
        <v>4.873951838928714</v>
      </c>
      <c r="DL558">
        <f t="shared" si="701"/>
        <v>1</v>
      </c>
      <c r="DQ558" s="50" t="s">
        <v>50</v>
      </c>
      <c r="DR558" s="51">
        <v>15</v>
      </c>
      <c r="DS558" s="51">
        <v>9</v>
      </c>
      <c r="DT558">
        <f t="shared" si="684"/>
        <v>5.2406625775151499</v>
      </c>
      <c r="DU558">
        <f t="shared" si="685"/>
        <v>4.8386952819518791</v>
      </c>
      <c r="DV558">
        <f t="shared" si="686"/>
        <v>12.584859347954247</v>
      </c>
      <c r="DW558">
        <f t="shared" si="687"/>
        <v>19.973110306580583</v>
      </c>
      <c r="DX558">
        <f t="shared" si="688"/>
        <v>21.282859962866908</v>
      </c>
      <c r="DY558" s="79">
        <f t="shared" si="645"/>
        <v>4.8386952819518791</v>
      </c>
      <c r="DZ558">
        <f t="shared" si="702"/>
        <v>2</v>
      </c>
      <c r="EE558" s="50" t="s">
        <v>50</v>
      </c>
      <c r="EF558" s="51">
        <v>15</v>
      </c>
      <c r="EG558" s="51">
        <v>9</v>
      </c>
      <c r="EH558">
        <f t="shared" si="689"/>
        <v>5.0565012845042387</v>
      </c>
      <c r="EI558">
        <f t="shared" si="690"/>
        <v>5.3712141967898193</v>
      </c>
      <c r="EJ558">
        <f t="shared" si="691"/>
        <v>12.584859347954247</v>
      </c>
      <c r="EK558">
        <f t="shared" si="692"/>
        <v>19.973110306580583</v>
      </c>
      <c r="EL558">
        <f t="shared" si="693"/>
        <v>21.473321820833057</v>
      </c>
      <c r="EM558" s="79">
        <f t="shared" si="646"/>
        <v>5.0565012845042387</v>
      </c>
      <c r="EN558">
        <f t="shared" si="703"/>
        <v>1</v>
      </c>
      <c r="ES558" s="50" t="s">
        <v>50</v>
      </c>
      <c r="ET558" s="51">
        <v>15</v>
      </c>
      <c r="EU558" s="51">
        <v>9</v>
      </c>
      <c r="EV558">
        <f t="shared" si="694"/>
        <v>4.8872460089743575</v>
      </c>
      <c r="EW558">
        <f t="shared" si="695"/>
        <v>5.6431744054732222</v>
      </c>
      <c r="EX558">
        <f t="shared" si="696"/>
        <v>12.584859347954247</v>
      </c>
      <c r="EY558">
        <f t="shared" si="697"/>
        <v>19.973110306580583</v>
      </c>
      <c r="EZ558">
        <f t="shared" si="698"/>
        <v>21.473321820833057</v>
      </c>
      <c r="FA558" s="79">
        <f t="shared" si="647"/>
        <v>4.8872460089743575</v>
      </c>
      <c r="FB558">
        <f t="shared" si="704"/>
        <v>1</v>
      </c>
    </row>
    <row r="559" spans="1:158">
      <c r="A559" s="50" t="s">
        <v>1125</v>
      </c>
      <c r="B559" s="53">
        <v>19</v>
      </c>
      <c r="C559" s="53">
        <v>8</v>
      </c>
      <c r="H559" s="1">
        <v>558</v>
      </c>
      <c r="I559" s="50" t="s">
        <v>637</v>
      </c>
      <c r="J559" s="53">
        <v>12</v>
      </c>
      <c r="K559" s="53">
        <v>13</v>
      </c>
      <c r="L559">
        <f t="shared" si="629"/>
        <v>13.45362404707371</v>
      </c>
      <c r="M559">
        <f t="shared" si="630"/>
        <v>10.63014581273465</v>
      </c>
      <c r="N559">
        <f t="shared" si="631"/>
        <v>14.866068747318506</v>
      </c>
      <c r="O559">
        <f t="shared" si="632"/>
        <v>15.556349186104045</v>
      </c>
      <c r="P559">
        <f t="shared" si="633"/>
        <v>2.2360679774997898</v>
      </c>
      <c r="Q559" s="79">
        <f t="shared" si="634"/>
        <v>2.2360679774997898</v>
      </c>
      <c r="R559">
        <f t="shared" si="635"/>
        <v>5</v>
      </c>
      <c r="W559" s="50" t="s">
        <v>66</v>
      </c>
      <c r="X559" s="51">
        <v>15</v>
      </c>
      <c r="Y559" s="51">
        <v>9</v>
      </c>
      <c r="Z559">
        <f t="shared" si="648"/>
        <v>12.665405638983696</v>
      </c>
      <c r="AA559">
        <f t="shared" si="649"/>
        <v>6.8830319290471307</v>
      </c>
      <c r="AB559">
        <f t="shared" si="650"/>
        <v>20.067783155729582</v>
      </c>
      <c r="AC559">
        <f t="shared" si="651"/>
        <v>18.76832437912346</v>
      </c>
      <c r="AD559">
        <f t="shared" si="652"/>
        <v>8.1067526347321319</v>
      </c>
      <c r="AE559" s="79">
        <f t="shared" si="636"/>
        <v>6.8830319290471307</v>
      </c>
      <c r="AF559">
        <v>2</v>
      </c>
      <c r="AK559" s="50" t="s">
        <v>66</v>
      </c>
      <c r="AL559" s="51">
        <v>15</v>
      </c>
      <c r="AM559" s="51">
        <v>9</v>
      </c>
      <c r="AN559">
        <f t="shared" si="653"/>
        <v>8.0453951973900839</v>
      </c>
      <c r="AO559">
        <f t="shared" si="654"/>
        <v>6.3411669052211384</v>
      </c>
      <c r="AP559">
        <f t="shared" si="655"/>
        <v>20.380451311826114</v>
      </c>
      <c r="AQ559">
        <f t="shared" si="656"/>
        <v>17.938165395850515</v>
      </c>
      <c r="AR559">
        <f t="shared" si="657"/>
        <v>9.0246243348235229</v>
      </c>
      <c r="AS559" s="79">
        <f t="shared" si="637"/>
        <v>6.3411669052211384</v>
      </c>
      <c r="AT559">
        <f t="shared" si="658"/>
        <v>2</v>
      </c>
      <c r="AY559" s="50" t="s">
        <v>66</v>
      </c>
      <c r="AZ559" s="51">
        <v>15</v>
      </c>
      <c r="BA559" s="51">
        <v>9</v>
      </c>
      <c r="BB559">
        <f t="shared" si="659"/>
        <v>3.1038912485853292</v>
      </c>
      <c r="BC559">
        <f t="shared" si="660"/>
        <v>5.6874618402480523</v>
      </c>
      <c r="BD559">
        <f t="shared" si="661"/>
        <v>20.457424957547051</v>
      </c>
      <c r="BE559">
        <f t="shared" si="662"/>
        <v>17.938165395850515</v>
      </c>
      <c r="BF559">
        <f t="shared" si="663"/>
        <v>9.2613565570394485</v>
      </c>
      <c r="BG559" s="79">
        <f t="shared" si="638"/>
        <v>3.1038912485853292</v>
      </c>
      <c r="BH559">
        <f t="shared" si="639"/>
        <v>1</v>
      </c>
      <c r="BM559" s="50" t="s">
        <v>66</v>
      </c>
      <c r="BN559" s="51">
        <v>15</v>
      </c>
      <c r="BO559" s="51">
        <v>9</v>
      </c>
      <c r="BP559">
        <f t="shared" si="664"/>
        <v>3.4813001097873366</v>
      </c>
      <c r="BQ559">
        <f t="shared" si="665"/>
        <v>6.8165473279349138</v>
      </c>
      <c r="BR559">
        <f t="shared" si="666"/>
        <v>20.388020496654192</v>
      </c>
      <c r="BS559">
        <f t="shared" si="667"/>
        <v>15.837297749300541</v>
      </c>
      <c r="BT559">
        <f t="shared" si="668"/>
        <v>14.102177937105543</v>
      </c>
      <c r="BU559" s="79">
        <f t="shared" si="640"/>
        <v>3.4813001097873366</v>
      </c>
      <c r="BV559">
        <f t="shared" si="641"/>
        <v>1</v>
      </c>
      <c r="CA559" s="50" t="s">
        <v>66</v>
      </c>
      <c r="CB559" s="51">
        <v>15</v>
      </c>
      <c r="CC559" s="51">
        <v>9</v>
      </c>
      <c r="CD559">
        <f t="shared" si="669"/>
        <v>4.9542605947106848</v>
      </c>
      <c r="CE559">
        <f t="shared" si="670"/>
        <v>6.1767090375809195</v>
      </c>
      <c r="CF559">
        <f t="shared" si="671"/>
        <v>20.495812888086945</v>
      </c>
      <c r="CG559">
        <f t="shared" si="672"/>
        <v>15.837297749300541</v>
      </c>
      <c r="CH559">
        <f t="shared" si="673"/>
        <v>17.963804653488399</v>
      </c>
      <c r="CI559" s="79">
        <f t="shared" si="642"/>
        <v>4.9542605947106848</v>
      </c>
      <c r="CJ559">
        <f t="shared" si="699"/>
        <v>1</v>
      </c>
      <c r="CO559" s="50" t="s">
        <v>66</v>
      </c>
      <c r="CP559" s="51">
        <v>15</v>
      </c>
      <c r="CQ559" s="51">
        <v>9</v>
      </c>
      <c r="CR559">
        <f t="shared" si="674"/>
        <v>4.8077882200094475</v>
      </c>
      <c r="CS559">
        <f t="shared" si="675"/>
        <v>5.4553299625228888</v>
      </c>
      <c r="CT559">
        <f t="shared" si="676"/>
        <v>12.863668321337769</v>
      </c>
      <c r="CU559">
        <f t="shared" si="677"/>
        <v>15.837297749300541</v>
      </c>
      <c r="CV559">
        <f t="shared" si="678"/>
        <v>21.174742659645474</v>
      </c>
      <c r="CW559" s="79">
        <f t="shared" si="643"/>
        <v>4.8077882200094475</v>
      </c>
      <c r="CX559">
        <f t="shared" si="700"/>
        <v>1</v>
      </c>
      <c r="DC559" s="50" t="s">
        <v>66</v>
      </c>
      <c r="DD559" s="51">
        <v>15</v>
      </c>
      <c r="DE559" s="51">
        <v>9</v>
      </c>
      <c r="DF559">
        <f t="shared" si="679"/>
        <v>4.873951838928714</v>
      </c>
      <c r="DG559">
        <f t="shared" si="680"/>
        <v>5.6193763099913676</v>
      </c>
      <c r="DH559">
        <f t="shared" si="681"/>
        <v>13.464996191804367</v>
      </c>
      <c r="DI559">
        <f t="shared" si="682"/>
        <v>20.008893757950055</v>
      </c>
      <c r="DJ559">
        <f t="shared" si="683"/>
        <v>21.222084933124506</v>
      </c>
      <c r="DK559" s="79">
        <f t="shared" si="644"/>
        <v>4.873951838928714</v>
      </c>
      <c r="DL559">
        <f t="shared" si="701"/>
        <v>1</v>
      </c>
      <c r="DQ559" s="50" t="s">
        <v>66</v>
      </c>
      <c r="DR559" s="51">
        <v>15</v>
      </c>
      <c r="DS559" s="51">
        <v>9</v>
      </c>
      <c r="DT559">
        <f t="shared" si="684"/>
        <v>5.2406625775151499</v>
      </c>
      <c r="DU559">
        <f t="shared" si="685"/>
        <v>4.8386952819518791</v>
      </c>
      <c r="DV559">
        <f t="shared" si="686"/>
        <v>12.584859347954247</v>
      </c>
      <c r="DW559">
        <f t="shared" si="687"/>
        <v>19.973110306580583</v>
      </c>
      <c r="DX559">
        <f t="shared" si="688"/>
        <v>21.282859962866908</v>
      </c>
      <c r="DY559" s="79">
        <f t="shared" si="645"/>
        <v>4.8386952819518791</v>
      </c>
      <c r="DZ559">
        <f t="shared" si="702"/>
        <v>2</v>
      </c>
      <c r="EE559" s="50" t="s">
        <v>66</v>
      </c>
      <c r="EF559" s="51">
        <v>15</v>
      </c>
      <c r="EG559" s="51">
        <v>9</v>
      </c>
      <c r="EH559">
        <f t="shared" si="689"/>
        <v>5.0565012845042387</v>
      </c>
      <c r="EI559">
        <f t="shared" si="690"/>
        <v>5.3712141967898193</v>
      </c>
      <c r="EJ559">
        <f t="shared" si="691"/>
        <v>12.584859347954247</v>
      </c>
      <c r="EK559">
        <f t="shared" si="692"/>
        <v>19.973110306580583</v>
      </c>
      <c r="EL559">
        <f t="shared" si="693"/>
        <v>21.473321820833057</v>
      </c>
      <c r="EM559" s="79">
        <f t="shared" si="646"/>
        <v>5.0565012845042387</v>
      </c>
      <c r="EN559">
        <f t="shared" si="703"/>
        <v>1</v>
      </c>
      <c r="ES559" s="50" t="s">
        <v>66</v>
      </c>
      <c r="ET559" s="51">
        <v>15</v>
      </c>
      <c r="EU559" s="51">
        <v>9</v>
      </c>
      <c r="EV559">
        <f t="shared" si="694"/>
        <v>4.8872460089743575</v>
      </c>
      <c r="EW559">
        <f t="shared" si="695"/>
        <v>5.6431744054732222</v>
      </c>
      <c r="EX559">
        <f t="shared" si="696"/>
        <v>12.584859347954247</v>
      </c>
      <c r="EY559">
        <f t="shared" si="697"/>
        <v>19.973110306580583</v>
      </c>
      <c r="EZ559">
        <f t="shared" si="698"/>
        <v>21.473321820833057</v>
      </c>
      <c r="FA559" s="79">
        <f t="shared" si="647"/>
        <v>4.8872460089743575</v>
      </c>
      <c r="FB559">
        <f t="shared" si="704"/>
        <v>1</v>
      </c>
    </row>
    <row r="560" spans="1:158">
      <c r="A560" s="50" t="s">
        <v>1127</v>
      </c>
      <c r="B560" s="53">
        <v>19</v>
      </c>
      <c r="C560" s="53">
        <v>8</v>
      </c>
      <c r="H560" s="1">
        <v>559</v>
      </c>
      <c r="I560" s="50" t="s">
        <v>604</v>
      </c>
      <c r="J560" s="53">
        <v>2</v>
      </c>
      <c r="K560" s="53">
        <v>24</v>
      </c>
      <c r="L560">
        <f t="shared" si="629"/>
        <v>21.023796041628639</v>
      </c>
      <c r="M560">
        <f t="shared" si="630"/>
        <v>25.495097567963924</v>
      </c>
      <c r="N560">
        <f t="shared" si="631"/>
        <v>0</v>
      </c>
      <c r="O560">
        <f t="shared" si="632"/>
        <v>1</v>
      </c>
      <c r="P560">
        <f t="shared" si="633"/>
        <v>12.806248474865697</v>
      </c>
      <c r="Q560" s="79">
        <f t="shared" si="634"/>
        <v>0</v>
      </c>
      <c r="R560">
        <f t="shared" si="635"/>
        <v>3</v>
      </c>
      <c r="W560" s="50" t="s">
        <v>88</v>
      </c>
      <c r="X560" s="51">
        <v>11</v>
      </c>
      <c r="Y560" s="51">
        <v>7</v>
      </c>
      <c r="Z560">
        <f t="shared" si="648"/>
        <v>8.2105115553173675</v>
      </c>
      <c r="AA560">
        <f t="shared" si="649"/>
        <v>10.698972867162635</v>
      </c>
      <c r="AB560">
        <f t="shared" si="650"/>
        <v>20.029167073879631</v>
      </c>
      <c r="AC560">
        <f t="shared" si="651"/>
        <v>17.613914953808536</v>
      </c>
      <c r="AD560">
        <f t="shared" si="652"/>
        <v>10.994821733316236</v>
      </c>
      <c r="AE560" s="79">
        <f t="shared" si="636"/>
        <v>8.2105115553173675</v>
      </c>
      <c r="AF560">
        <f t="shared" si="705"/>
        <v>1</v>
      </c>
      <c r="AK560" s="50" t="s">
        <v>88</v>
      </c>
      <c r="AL560" s="51">
        <v>11</v>
      </c>
      <c r="AM560" s="51">
        <v>7</v>
      </c>
      <c r="AN560">
        <f t="shared" si="653"/>
        <v>3.5795935895276463</v>
      </c>
      <c r="AO560">
        <f t="shared" si="654"/>
        <v>9.928656195068486</v>
      </c>
      <c r="AP560">
        <f t="shared" si="655"/>
        <v>20.314923800243868</v>
      </c>
      <c r="AQ560">
        <f t="shared" si="656"/>
        <v>16.825905951980385</v>
      </c>
      <c r="AR560">
        <f t="shared" si="657"/>
        <v>12.070508593455742</v>
      </c>
      <c r="AS560" s="79">
        <f t="shared" si="637"/>
        <v>3.5795935895276463</v>
      </c>
      <c r="AT560">
        <f t="shared" si="658"/>
        <v>1</v>
      </c>
      <c r="AY560" s="50" t="s">
        <v>88</v>
      </c>
      <c r="AZ560" s="51">
        <v>11</v>
      </c>
      <c r="BA560" s="51">
        <v>7</v>
      </c>
      <c r="BB560">
        <f t="shared" si="659"/>
        <v>2.8096312774178371</v>
      </c>
      <c r="BC560">
        <f t="shared" si="660"/>
        <v>9.6270740878149343</v>
      </c>
      <c r="BD560">
        <f t="shared" si="661"/>
        <v>20.282095028809742</v>
      </c>
      <c r="BE560">
        <f t="shared" si="662"/>
        <v>16.825905951980385</v>
      </c>
      <c r="BF560">
        <f t="shared" si="663"/>
        <v>12.696982937557157</v>
      </c>
      <c r="BG560" s="79">
        <f t="shared" si="638"/>
        <v>2.8096312774178371</v>
      </c>
      <c r="BH560">
        <f t="shared" si="639"/>
        <v>1</v>
      </c>
      <c r="BM560" s="50" t="s">
        <v>88</v>
      </c>
      <c r="BN560" s="51">
        <v>11</v>
      </c>
      <c r="BO560" s="51">
        <v>7</v>
      </c>
      <c r="BP560">
        <f t="shared" si="664"/>
        <v>2.5510390005653214</v>
      </c>
      <c r="BQ560">
        <f t="shared" si="665"/>
        <v>10.39081695046047</v>
      </c>
      <c r="BR560">
        <f t="shared" si="666"/>
        <v>20.203112675525805</v>
      </c>
      <c r="BS560">
        <f t="shared" si="667"/>
        <v>14.199295757184577</v>
      </c>
      <c r="BT560">
        <f t="shared" si="668"/>
        <v>17.641515550818937</v>
      </c>
      <c r="BU560" s="79">
        <f t="shared" si="640"/>
        <v>2.5510390005653214</v>
      </c>
      <c r="BV560">
        <f t="shared" si="641"/>
        <v>1</v>
      </c>
      <c r="CA560" s="50" t="s">
        <v>88</v>
      </c>
      <c r="CB560" s="51">
        <v>11</v>
      </c>
      <c r="CC560" s="51">
        <v>7</v>
      </c>
      <c r="CD560">
        <f t="shared" si="669"/>
        <v>4.4617855081013333</v>
      </c>
      <c r="CE560">
        <f t="shared" si="670"/>
        <v>9.3358461784100637</v>
      </c>
      <c r="CF560">
        <f t="shared" si="671"/>
        <v>20.267979416593825</v>
      </c>
      <c r="CG560">
        <f t="shared" si="672"/>
        <v>14.199295757184577</v>
      </c>
      <c r="CH560">
        <f t="shared" si="673"/>
        <v>21.76960424419083</v>
      </c>
      <c r="CI560" s="79">
        <f t="shared" si="642"/>
        <v>4.4617855081013333</v>
      </c>
      <c r="CJ560">
        <f t="shared" si="699"/>
        <v>1</v>
      </c>
      <c r="CO560" s="50" t="s">
        <v>88</v>
      </c>
      <c r="CP560" s="51">
        <v>11</v>
      </c>
      <c r="CQ560" s="51">
        <v>7</v>
      </c>
      <c r="CR560">
        <f t="shared" si="674"/>
        <v>5.2011139661097241</v>
      </c>
      <c r="CS560">
        <f t="shared" si="675"/>
        <v>8.4888529849444314</v>
      </c>
      <c r="CT560">
        <f t="shared" si="676"/>
        <v>10.668440811355184</v>
      </c>
      <c r="CU560">
        <f t="shared" si="677"/>
        <v>14.199295757184577</v>
      </c>
      <c r="CV560">
        <f t="shared" si="678"/>
        <v>25.14696257408059</v>
      </c>
      <c r="CW560" s="79">
        <f t="shared" si="643"/>
        <v>5.2011139661097241</v>
      </c>
      <c r="CX560">
        <f t="shared" si="700"/>
        <v>1</v>
      </c>
      <c r="DC560" s="50" t="s">
        <v>88</v>
      </c>
      <c r="DD560" s="51">
        <v>11</v>
      </c>
      <c r="DE560" s="51">
        <v>7</v>
      </c>
      <c r="DF560">
        <f t="shared" si="679"/>
        <v>5.730778855286303</v>
      </c>
      <c r="DG560">
        <f t="shared" si="680"/>
        <v>8.6703445360200195</v>
      </c>
      <c r="DH560">
        <f t="shared" si="681"/>
        <v>9.0801420467581959</v>
      </c>
      <c r="DI560">
        <f t="shared" si="682"/>
        <v>19.742286880119355</v>
      </c>
      <c r="DJ560">
        <f t="shared" si="683"/>
        <v>25.185355319882827</v>
      </c>
      <c r="DK560" s="79">
        <f t="shared" si="644"/>
        <v>5.730778855286303</v>
      </c>
      <c r="DL560">
        <v>2</v>
      </c>
      <c r="DQ560" s="50" t="s">
        <v>88</v>
      </c>
      <c r="DR560" s="51">
        <v>11</v>
      </c>
      <c r="DS560" s="51">
        <v>7</v>
      </c>
      <c r="DT560">
        <f t="shared" si="684"/>
        <v>6.4903847907013752</v>
      </c>
      <c r="DU560">
        <f t="shared" si="685"/>
        <v>7.7167716876672836</v>
      </c>
      <c r="DV560">
        <f t="shared" si="686"/>
        <v>8.1473115079633107</v>
      </c>
      <c r="DW560">
        <f t="shared" si="687"/>
        <v>19.729461876260981</v>
      </c>
      <c r="DX560">
        <f t="shared" si="688"/>
        <v>25.256005000771662</v>
      </c>
      <c r="DY560" s="79">
        <f t="shared" si="645"/>
        <v>6.4903847907013752</v>
      </c>
      <c r="DZ560">
        <f t="shared" si="702"/>
        <v>1</v>
      </c>
      <c r="EE560" s="50" t="s">
        <v>88</v>
      </c>
      <c r="EF560" s="51">
        <v>11</v>
      </c>
      <c r="EG560" s="51">
        <v>7</v>
      </c>
      <c r="EH560">
        <f t="shared" si="689"/>
        <v>6.1560709482748015</v>
      </c>
      <c r="EI560">
        <f t="shared" si="690"/>
        <v>8.404348546544016</v>
      </c>
      <c r="EJ560">
        <f t="shared" si="691"/>
        <v>8.1473115079633107</v>
      </c>
      <c r="EK560">
        <f t="shared" si="692"/>
        <v>19.729461876260981</v>
      </c>
      <c r="EL560">
        <f t="shared" si="693"/>
        <v>25.450322877737033</v>
      </c>
      <c r="EM560" s="79">
        <f t="shared" si="646"/>
        <v>6.1560709482748015</v>
      </c>
      <c r="EN560">
        <f t="shared" si="703"/>
        <v>1</v>
      </c>
      <c r="ES560" s="50" t="s">
        <v>88</v>
      </c>
      <c r="ET560" s="51">
        <v>11</v>
      </c>
      <c r="EU560" s="51">
        <v>7</v>
      </c>
      <c r="EV560">
        <f t="shared" si="694"/>
        <v>6.0391181137841468</v>
      </c>
      <c r="EW560">
        <f t="shared" si="695"/>
        <v>8.6447378960028676</v>
      </c>
      <c r="EX560">
        <f t="shared" si="696"/>
        <v>8.1473115079633107</v>
      </c>
      <c r="EY560">
        <f t="shared" si="697"/>
        <v>19.729461876260981</v>
      </c>
      <c r="EZ560">
        <f t="shared" si="698"/>
        <v>25.450322877737033</v>
      </c>
      <c r="FA560" s="79">
        <f t="shared" si="647"/>
        <v>6.0391181137841468</v>
      </c>
      <c r="FB560">
        <f t="shared" si="704"/>
        <v>1</v>
      </c>
    </row>
    <row r="561" spans="1:158">
      <c r="A561" s="50" t="s">
        <v>1129</v>
      </c>
      <c r="B561" s="53">
        <v>11</v>
      </c>
      <c r="C561" s="53">
        <v>7</v>
      </c>
      <c r="H561" s="1">
        <v>560</v>
      </c>
      <c r="I561" s="50" t="s">
        <v>811</v>
      </c>
      <c r="J561" s="53">
        <v>17</v>
      </c>
      <c r="K561" s="53">
        <v>5</v>
      </c>
      <c r="L561">
        <f t="shared" si="629"/>
        <v>14.142135623730951</v>
      </c>
      <c r="M561">
        <f t="shared" si="630"/>
        <v>2</v>
      </c>
      <c r="N561">
        <f t="shared" si="631"/>
        <v>24.207436873820409</v>
      </c>
      <c r="O561">
        <f t="shared" si="632"/>
        <v>24.839484696748443</v>
      </c>
      <c r="P561">
        <f t="shared" si="633"/>
        <v>11.401754250991379</v>
      </c>
      <c r="Q561" s="79">
        <f t="shared" si="634"/>
        <v>2</v>
      </c>
      <c r="R561">
        <f t="shared" si="635"/>
        <v>2</v>
      </c>
      <c r="W561" s="50" t="s">
        <v>112</v>
      </c>
      <c r="X561" s="51">
        <v>15</v>
      </c>
      <c r="Y561" s="51">
        <v>9</v>
      </c>
      <c r="Z561">
        <f t="shared" si="648"/>
        <v>12.665405638983696</v>
      </c>
      <c r="AA561">
        <f t="shared" si="649"/>
        <v>6.8830319290471307</v>
      </c>
      <c r="AB561">
        <f t="shared" si="650"/>
        <v>20.067783155729582</v>
      </c>
      <c r="AC561">
        <f t="shared" si="651"/>
        <v>18.76832437912346</v>
      </c>
      <c r="AD561">
        <f t="shared" si="652"/>
        <v>8.1067526347321319</v>
      </c>
      <c r="AE561" s="79">
        <f t="shared" si="636"/>
        <v>6.8830319290471307</v>
      </c>
      <c r="AF561">
        <v>2</v>
      </c>
      <c r="AK561" s="50" t="s">
        <v>112</v>
      </c>
      <c r="AL561" s="51">
        <v>15</v>
      </c>
      <c r="AM561" s="51">
        <v>9</v>
      </c>
      <c r="AN561">
        <f t="shared" si="653"/>
        <v>8.0453951973900839</v>
      </c>
      <c r="AO561">
        <f t="shared" si="654"/>
        <v>6.3411669052211384</v>
      </c>
      <c r="AP561">
        <f t="shared" si="655"/>
        <v>20.380451311826114</v>
      </c>
      <c r="AQ561">
        <f t="shared" si="656"/>
        <v>17.938165395850515</v>
      </c>
      <c r="AR561">
        <f t="shared" si="657"/>
        <v>9.0246243348235229</v>
      </c>
      <c r="AS561" s="79">
        <f t="shared" si="637"/>
        <v>6.3411669052211384</v>
      </c>
      <c r="AT561">
        <f t="shared" si="658"/>
        <v>2</v>
      </c>
      <c r="AY561" s="50" t="s">
        <v>112</v>
      </c>
      <c r="AZ561" s="51">
        <v>15</v>
      </c>
      <c r="BA561" s="51">
        <v>9</v>
      </c>
      <c r="BB561">
        <f t="shared" si="659"/>
        <v>3.1038912485853292</v>
      </c>
      <c r="BC561">
        <f t="shared" si="660"/>
        <v>5.6874618402480523</v>
      </c>
      <c r="BD561">
        <f t="shared" si="661"/>
        <v>20.457424957547051</v>
      </c>
      <c r="BE561">
        <f t="shared" si="662"/>
        <v>17.938165395850515</v>
      </c>
      <c r="BF561">
        <f t="shared" si="663"/>
        <v>9.2613565570394485</v>
      </c>
      <c r="BG561" s="79">
        <f t="shared" si="638"/>
        <v>3.1038912485853292</v>
      </c>
      <c r="BH561">
        <f t="shared" si="639"/>
        <v>1</v>
      </c>
      <c r="BM561" s="50" t="s">
        <v>112</v>
      </c>
      <c r="BN561" s="51">
        <v>15</v>
      </c>
      <c r="BO561" s="51">
        <v>9</v>
      </c>
      <c r="BP561">
        <f t="shared" si="664"/>
        <v>3.4813001097873366</v>
      </c>
      <c r="BQ561">
        <f t="shared" si="665"/>
        <v>6.8165473279349138</v>
      </c>
      <c r="BR561">
        <f t="shared" si="666"/>
        <v>20.388020496654192</v>
      </c>
      <c r="BS561">
        <f t="shared" si="667"/>
        <v>15.837297749300541</v>
      </c>
      <c r="BT561">
        <f t="shared" si="668"/>
        <v>14.102177937105543</v>
      </c>
      <c r="BU561" s="79">
        <f t="shared" si="640"/>
        <v>3.4813001097873366</v>
      </c>
      <c r="BV561">
        <f t="shared" si="641"/>
        <v>1</v>
      </c>
      <c r="CA561" s="50" t="s">
        <v>112</v>
      </c>
      <c r="CB561" s="51">
        <v>15</v>
      </c>
      <c r="CC561" s="51">
        <v>9</v>
      </c>
      <c r="CD561">
        <f t="shared" si="669"/>
        <v>4.9542605947106848</v>
      </c>
      <c r="CE561">
        <f t="shared" si="670"/>
        <v>6.1767090375809195</v>
      </c>
      <c r="CF561">
        <f t="shared" si="671"/>
        <v>20.495812888086945</v>
      </c>
      <c r="CG561">
        <f t="shared" si="672"/>
        <v>15.837297749300541</v>
      </c>
      <c r="CH561">
        <f t="shared" si="673"/>
        <v>17.963804653488399</v>
      </c>
      <c r="CI561" s="79">
        <f t="shared" si="642"/>
        <v>4.9542605947106848</v>
      </c>
      <c r="CJ561">
        <f t="shared" si="699"/>
        <v>1</v>
      </c>
      <c r="CO561" s="50" t="s">
        <v>112</v>
      </c>
      <c r="CP561" s="51">
        <v>15</v>
      </c>
      <c r="CQ561" s="51">
        <v>9</v>
      </c>
      <c r="CR561">
        <f t="shared" si="674"/>
        <v>4.8077882200094475</v>
      </c>
      <c r="CS561">
        <f t="shared" si="675"/>
        <v>5.4553299625228888</v>
      </c>
      <c r="CT561">
        <f t="shared" si="676"/>
        <v>12.863668321337769</v>
      </c>
      <c r="CU561">
        <f t="shared" si="677"/>
        <v>15.837297749300541</v>
      </c>
      <c r="CV561">
        <f t="shared" si="678"/>
        <v>21.174742659645474</v>
      </c>
      <c r="CW561" s="79">
        <f t="shared" si="643"/>
        <v>4.8077882200094475</v>
      </c>
      <c r="CX561">
        <f t="shared" si="700"/>
        <v>1</v>
      </c>
      <c r="DC561" s="50" t="s">
        <v>112</v>
      </c>
      <c r="DD561" s="51">
        <v>15</v>
      </c>
      <c r="DE561" s="51">
        <v>9</v>
      </c>
      <c r="DF561">
        <f t="shared" si="679"/>
        <v>4.873951838928714</v>
      </c>
      <c r="DG561">
        <f t="shared" si="680"/>
        <v>5.6193763099913676</v>
      </c>
      <c r="DH561">
        <f t="shared" si="681"/>
        <v>13.464996191804367</v>
      </c>
      <c r="DI561">
        <f t="shared" si="682"/>
        <v>20.008893757950055</v>
      </c>
      <c r="DJ561">
        <f t="shared" si="683"/>
        <v>21.222084933124506</v>
      </c>
      <c r="DK561" s="79">
        <f t="shared" si="644"/>
        <v>4.873951838928714</v>
      </c>
      <c r="DL561">
        <f t="shared" si="701"/>
        <v>1</v>
      </c>
      <c r="DQ561" s="50" t="s">
        <v>112</v>
      </c>
      <c r="DR561" s="51">
        <v>15</v>
      </c>
      <c r="DS561" s="51">
        <v>9</v>
      </c>
      <c r="DT561">
        <f t="shared" si="684"/>
        <v>5.2406625775151499</v>
      </c>
      <c r="DU561">
        <f t="shared" si="685"/>
        <v>4.8386952819518791</v>
      </c>
      <c r="DV561">
        <f t="shared" si="686"/>
        <v>12.584859347954247</v>
      </c>
      <c r="DW561">
        <f t="shared" si="687"/>
        <v>19.973110306580583</v>
      </c>
      <c r="DX561">
        <f t="shared" si="688"/>
        <v>21.282859962866908</v>
      </c>
      <c r="DY561" s="79">
        <f t="shared" si="645"/>
        <v>4.8386952819518791</v>
      </c>
      <c r="DZ561">
        <f t="shared" si="702"/>
        <v>2</v>
      </c>
      <c r="EE561" s="50" t="s">
        <v>112</v>
      </c>
      <c r="EF561" s="51">
        <v>15</v>
      </c>
      <c r="EG561" s="51">
        <v>9</v>
      </c>
      <c r="EH561">
        <f t="shared" si="689"/>
        <v>5.0565012845042387</v>
      </c>
      <c r="EI561">
        <f t="shared" si="690"/>
        <v>5.3712141967898193</v>
      </c>
      <c r="EJ561">
        <f t="shared" si="691"/>
        <v>12.584859347954247</v>
      </c>
      <c r="EK561">
        <f t="shared" si="692"/>
        <v>19.973110306580583</v>
      </c>
      <c r="EL561">
        <f t="shared" si="693"/>
        <v>21.473321820833057</v>
      </c>
      <c r="EM561" s="79">
        <f t="shared" si="646"/>
        <v>5.0565012845042387</v>
      </c>
      <c r="EN561">
        <f t="shared" si="703"/>
        <v>1</v>
      </c>
      <c r="ES561" s="50" t="s">
        <v>112</v>
      </c>
      <c r="ET561" s="51">
        <v>15</v>
      </c>
      <c r="EU561" s="51">
        <v>9</v>
      </c>
      <c r="EV561">
        <f t="shared" si="694"/>
        <v>4.8872460089743575</v>
      </c>
      <c r="EW561">
        <f t="shared" si="695"/>
        <v>5.6431744054732222</v>
      </c>
      <c r="EX561">
        <f t="shared" si="696"/>
        <v>12.584859347954247</v>
      </c>
      <c r="EY561">
        <f t="shared" si="697"/>
        <v>19.973110306580583</v>
      </c>
      <c r="EZ561">
        <f t="shared" si="698"/>
        <v>21.473321820833057</v>
      </c>
      <c r="FA561" s="79">
        <f t="shared" si="647"/>
        <v>4.8872460089743575</v>
      </c>
      <c r="FB561">
        <f t="shared" si="704"/>
        <v>1</v>
      </c>
    </row>
    <row r="562" spans="1:158">
      <c r="A562" s="50" t="s">
        <v>1131</v>
      </c>
      <c r="B562" s="53">
        <v>27</v>
      </c>
      <c r="C562" s="53">
        <v>33</v>
      </c>
      <c r="H562" s="1">
        <v>561</v>
      </c>
      <c r="I562" s="50" t="s">
        <v>897</v>
      </c>
      <c r="J562" s="51">
        <v>9</v>
      </c>
      <c r="K562" s="51">
        <v>12</v>
      </c>
      <c r="L562">
        <f t="shared" si="629"/>
        <v>10.816653826391969</v>
      </c>
      <c r="M562">
        <f t="shared" si="630"/>
        <v>12.206555615733702</v>
      </c>
      <c r="N562">
        <f t="shared" si="631"/>
        <v>13.892443989449804</v>
      </c>
      <c r="O562">
        <f t="shared" si="632"/>
        <v>14.422205101855956</v>
      </c>
      <c r="P562">
        <f t="shared" si="633"/>
        <v>2.2360679774997898</v>
      </c>
      <c r="Q562" s="79">
        <f t="shared" si="634"/>
        <v>2.2360679774997898</v>
      </c>
      <c r="R562">
        <f t="shared" si="635"/>
        <v>5</v>
      </c>
      <c r="W562" s="50" t="s">
        <v>133</v>
      </c>
      <c r="X562" s="51">
        <v>11</v>
      </c>
      <c r="Y562" s="51">
        <v>7</v>
      </c>
      <c r="Z562">
        <f t="shared" si="648"/>
        <v>8.2105115553173675</v>
      </c>
      <c r="AA562">
        <f t="shared" si="649"/>
        <v>10.698972867162635</v>
      </c>
      <c r="AB562">
        <f t="shared" si="650"/>
        <v>20.029167073879631</v>
      </c>
      <c r="AC562">
        <f t="shared" si="651"/>
        <v>17.613914953808536</v>
      </c>
      <c r="AD562">
        <f t="shared" si="652"/>
        <v>10.994821733316236</v>
      </c>
      <c r="AE562" s="79">
        <f t="shared" si="636"/>
        <v>8.2105115553173675</v>
      </c>
      <c r="AF562">
        <f t="shared" si="705"/>
        <v>1</v>
      </c>
      <c r="AK562" s="50" t="s">
        <v>133</v>
      </c>
      <c r="AL562" s="51">
        <v>11</v>
      </c>
      <c r="AM562" s="51">
        <v>7</v>
      </c>
      <c r="AN562">
        <f t="shared" si="653"/>
        <v>3.5795935895276463</v>
      </c>
      <c r="AO562">
        <f t="shared" si="654"/>
        <v>9.928656195068486</v>
      </c>
      <c r="AP562">
        <f t="shared" si="655"/>
        <v>20.314923800243868</v>
      </c>
      <c r="AQ562">
        <f t="shared" si="656"/>
        <v>16.825905951980385</v>
      </c>
      <c r="AR562">
        <f t="shared" si="657"/>
        <v>12.070508593455742</v>
      </c>
      <c r="AS562" s="79">
        <f t="shared" si="637"/>
        <v>3.5795935895276463</v>
      </c>
      <c r="AT562">
        <f t="shared" si="658"/>
        <v>1</v>
      </c>
      <c r="AY562" s="50" t="s">
        <v>133</v>
      </c>
      <c r="AZ562" s="51">
        <v>11</v>
      </c>
      <c r="BA562" s="51">
        <v>7</v>
      </c>
      <c r="BB562">
        <f t="shared" si="659"/>
        <v>2.8096312774178371</v>
      </c>
      <c r="BC562">
        <f t="shared" si="660"/>
        <v>9.6270740878149343</v>
      </c>
      <c r="BD562">
        <f t="shared" si="661"/>
        <v>20.282095028809742</v>
      </c>
      <c r="BE562">
        <f t="shared" si="662"/>
        <v>16.825905951980385</v>
      </c>
      <c r="BF562">
        <f t="shared" si="663"/>
        <v>12.696982937557157</v>
      </c>
      <c r="BG562" s="79">
        <f t="shared" si="638"/>
        <v>2.8096312774178371</v>
      </c>
      <c r="BH562">
        <f t="shared" si="639"/>
        <v>1</v>
      </c>
      <c r="BM562" s="50" t="s">
        <v>133</v>
      </c>
      <c r="BN562" s="51">
        <v>11</v>
      </c>
      <c r="BO562" s="51">
        <v>7</v>
      </c>
      <c r="BP562">
        <f t="shared" si="664"/>
        <v>2.5510390005653214</v>
      </c>
      <c r="BQ562">
        <f t="shared" si="665"/>
        <v>10.39081695046047</v>
      </c>
      <c r="BR562">
        <f t="shared" si="666"/>
        <v>20.203112675525805</v>
      </c>
      <c r="BS562">
        <f t="shared" si="667"/>
        <v>14.199295757184577</v>
      </c>
      <c r="BT562">
        <f t="shared" si="668"/>
        <v>17.641515550818937</v>
      </c>
      <c r="BU562" s="79">
        <f t="shared" si="640"/>
        <v>2.5510390005653214</v>
      </c>
      <c r="BV562">
        <f t="shared" si="641"/>
        <v>1</v>
      </c>
      <c r="CA562" s="50" t="s">
        <v>133</v>
      </c>
      <c r="CB562" s="51">
        <v>11</v>
      </c>
      <c r="CC562" s="51">
        <v>7</v>
      </c>
      <c r="CD562">
        <f t="shared" si="669"/>
        <v>4.4617855081013333</v>
      </c>
      <c r="CE562">
        <f t="shared" si="670"/>
        <v>9.3358461784100637</v>
      </c>
      <c r="CF562">
        <f t="shared" si="671"/>
        <v>20.267979416593825</v>
      </c>
      <c r="CG562">
        <f t="shared" si="672"/>
        <v>14.199295757184577</v>
      </c>
      <c r="CH562">
        <f t="shared" si="673"/>
        <v>21.76960424419083</v>
      </c>
      <c r="CI562" s="79">
        <f t="shared" si="642"/>
        <v>4.4617855081013333</v>
      </c>
      <c r="CJ562">
        <f t="shared" si="699"/>
        <v>1</v>
      </c>
      <c r="CO562" s="50" t="s">
        <v>133</v>
      </c>
      <c r="CP562" s="51">
        <v>11</v>
      </c>
      <c r="CQ562" s="51">
        <v>7</v>
      </c>
      <c r="CR562">
        <f t="shared" si="674"/>
        <v>5.2011139661097241</v>
      </c>
      <c r="CS562">
        <f t="shared" si="675"/>
        <v>8.4888529849444314</v>
      </c>
      <c r="CT562">
        <f t="shared" si="676"/>
        <v>10.668440811355184</v>
      </c>
      <c r="CU562">
        <f t="shared" si="677"/>
        <v>14.199295757184577</v>
      </c>
      <c r="CV562">
        <f t="shared" si="678"/>
        <v>25.14696257408059</v>
      </c>
      <c r="CW562" s="79">
        <f t="shared" si="643"/>
        <v>5.2011139661097241</v>
      </c>
      <c r="CX562">
        <f t="shared" si="700"/>
        <v>1</v>
      </c>
      <c r="DC562" s="50" t="s">
        <v>133</v>
      </c>
      <c r="DD562" s="51">
        <v>11</v>
      </c>
      <c r="DE562" s="51">
        <v>7</v>
      </c>
      <c r="DF562">
        <f t="shared" si="679"/>
        <v>5.730778855286303</v>
      </c>
      <c r="DG562">
        <f t="shared" si="680"/>
        <v>8.6703445360200195</v>
      </c>
      <c r="DH562">
        <f t="shared" si="681"/>
        <v>9.0801420467581959</v>
      </c>
      <c r="DI562">
        <f t="shared" si="682"/>
        <v>19.742286880119355</v>
      </c>
      <c r="DJ562">
        <f t="shared" si="683"/>
        <v>25.185355319882827</v>
      </c>
      <c r="DK562" s="79">
        <f t="shared" si="644"/>
        <v>5.730778855286303</v>
      </c>
      <c r="DL562">
        <v>2</v>
      </c>
      <c r="DQ562" s="50" t="s">
        <v>133</v>
      </c>
      <c r="DR562" s="51">
        <v>11</v>
      </c>
      <c r="DS562" s="51">
        <v>7</v>
      </c>
      <c r="DT562">
        <f t="shared" si="684"/>
        <v>6.4903847907013752</v>
      </c>
      <c r="DU562">
        <f t="shared" si="685"/>
        <v>7.7167716876672836</v>
      </c>
      <c r="DV562">
        <f t="shared" si="686"/>
        <v>8.1473115079633107</v>
      </c>
      <c r="DW562">
        <f t="shared" si="687"/>
        <v>19.729461876260981</v>
      </c>
      <c r="DX562">
        <f t="shared" si="688"/>
        <v>25.256005000771662</v>
      </c>
      <c r="DY562" s="79">
        <f t="shared" si="645"/>
        <v>6.4903847907013752</v>
      </c>
      <c r="DZ562">
        <f t="shared" si="702"/>
        <v>1</v>
      </c>
      <c r="EE562" s="50" t="s">
        <v>133</v>
      </c>
      <c r="EF562" s="51">
        <v>11</v>
      </c>
      <c r="EG562" s="51">
        <v>7</v>
      </c>
      <c r="EH562">
        <f t="shared" si="689"/>
        <v>6.1560709482748015</v>
      </c>
      <c r="EI562">
        <f t="shared" si="690"/>
        <v>8.404348546544016</v>
      </c>
      <c r="EJ562">
        <f t="shared" si="691"/>
        <v>8.1473115079633107</v>
      </c>
      <c r="EK562">
        <f t="shared" si="692"/>
        <v>19.729461876260981</v>
      </c>
      <c r="EL562">
        <f t="shared" si="693"/>
        <v>25.450322877737033</v>
      </c>
      <c r="EM562" s="79">
        <f t="shared" si="646"/>
        <v>6.1560709482748015</v>
      </c>
      <c r="EN562">
        <f t="shared" si="703"/>
        <v>1</v>
      </c>
      <c r="ES562" s="50" t="s">
        <v>133</v>
      </c>
      <c r="ET562" s="51">
        <v>11</v>
      </c>
      <c r="EU562" s="51">
        <v>7</v>
      </c>
      <c r="EV562">
        <f t="shared" si="694"/>
        <v>6.0391181137841468</v>
      </c>
      <c r="EW562">
        <f t="shared" si="695"/>
        <v>8.6447378960028676</v>
      </c>
      <c r="EX562">
        <f t="shared" si="696"/>
        <v>8.1473115079633107</v>
      </c>
      <c r="EY562">
        <f t="shared" si="697"/>
        <v>19.729461876260981</v>
      </c>
      <c r="EZ562">
        <f t="shared" si="698"/>
        <v>25.450322877737033</v>
      </c>
      <c r="FA562" s="79">
        <f t="shared" si="647"/>
        <v>6.0391181137841468</v>
      </c>
      <c r="FB562">
        <f t="shared" si="704"/>
        <v>1</v>
      </c>
    </row>
    <row r="563" spans="1:158">
      <c r="A563" s="50" t="s">
        <v>1133</v>
      </c>
      <c r="B563" s="53">
        <v>9</v>
      </c>
      <c r="C563" s="53">
        <v>12</v>
      </c>
      <c r="H563" s="1">
        <v>562</v>
      </c>
      <c r="I563" s="50" t="s">
        <v>177</v>
      </c>
      <c r="J563" s="51">
        <v>10</v>
      </c>
      <c r="K563" s="51">
        <v>14</v>
      </c>
      <c r="L563">
        <f t="shared" si="629"/>
        <v>13.038404810405298</v>
      </c>
      <c r="M563">
        <f t="shared" si="630"/>
        <v>12.727922061357855</v>
      </c>
      <c r="N563">
        <f t="shared" si="631"/>
        <v>12.806248474865697</v>
      </c>
      <c r="O563">
        <f t="shared" si="632"/>
        <v>13.45362404707371</v>
      </c>
      <c r="P563">
        <f t="shared" si="633"/>
        <v>0</v>
      </c>
      <c r="Q563" s="79">
        <f t="shared" si="634"/>
        <v>0</v>
      </c>
      <c r="R563">
        <f t="shared" si="635"/>
        <v>5</v>
      </c>
      <c r="W563" s="50" t="s">
        <v>139</v>
      </c>
      <c r="X563" s="51">
        <v>8</v>
      </c>
      <c r="Y563" s="51">
        <v>1</v>
      </c>
      <c r="Z563">
        <f t="shared" si="648"/>
        <v>5.6579589959631207</v>
      </c>
      <c r="AA563">
        <f t="shared" si="649"/>
        <v>15.109256832163595</v>
      </c>
      <c r="AB563">
        <f t="shared" si="650"/>
        <v>25.073565016953292</v>
      </c>
      <c r="AC563">
        <f t="shared" si="651"/>
        <v>21.662179022434469</v>
      </c>
      <c r="AD563">
        <f t="shared" si="652"/>
        <v>17.696195515325709</v>
      </c>
      <c r="AE563" s="79">
        <f t="shared" si="636"/>
        <v>5.6579589959631207</v>
      </c>
      <c r="AF563">
        <f t="shared" si="705"/>
        <v>1</v>
      </c>
      <c r="AK563" s="50" t="s">
        <v>139</v>
      </c>
      <c r="AL563" s="51">
        <v>8</v>
      </c>
      <c r="AM563" s="51">
        <v>1</v>
      </c>
      <c r="AN563">
        <f t="shared" si="653"/>
        <v>4.6704914373315596</v>
      </c>
      <c r="AO563">
        <f t="shared" si="654"/>
        <v>14.143072145749375</v>
      </c>
      <c r="AP563">
        <f t="shared" si="655"/>
        <v>25.323552987717086</v>
      </c>
      <c r="AQ563">
        <f t="shared" si="656"/>
        <v>20.978825303312121</v>
      </c>
      <c r="AR563">
        <f t="shared" si="657"/>
        <v>18.776506002573772</v>
      </c>
      <c r="AS563" s="79">
        <f t="shared" si="637"/>
        <v>4.6704914373315596</v>
      </c>
      <c r="AT563">
        <f t="shared" si="658"/>
        <v>1</v>
      </c>
      <c r="AY563" s="50" t="s">
        <v>139</v>
      </c>
      <c r="AZ563" s="51">
        <v>8</v>
      </c>
      <c r="BA563" s="51">
        <v>1</v>
      </c>
      <c r="BB563">
        <f t="shared" si="659"/>
        <v>7.6985004572997582</v>
      </c>
      <c r="BC563">
        <f t="shared" si="660"/>
        <v>14.358988664814724</v>
      </c>
      <c r="BD563">
        <f t="shared" si="661"/>
        <v>25.192242716075697</v>
      </c>
      <c r="BE563">
        <f t="shared" si="662"/>
        <v>20.978825303312121</v>
      </c>
      <c r="BF563">
        <f t="shared" si="663"/>
        <v>19.394208593717288</v>
      </c>
      <c r="BG563" s="79">
        <f t="shared" si="638"/>
        <v>7.6985004572997582</v>
      </c>
      <c r="BH563">
        <f t="shared" si="639"/>
        <v>1</v>
      </c>
      <c r="BM563" s="50" t="s">
        <v>139</v>
      </c>
      <c r="BN563" s="51">
        <v>8</v>
      </c>
      <c r="BO563" s="51">
        <v>1</v>
      </c>
      <c r="BP563">
        <f t="shared" si="664"/>
        <v>9.2038950171329805</v>
      </c>
      <c r="BQ563">
        <f t="shared" si="665"/>
        <v>14.511309364422518</v>
      </c>
      <c r="BR563">
        <f t="shared" si="666"/>
        <v>25.107801910880042</v>
      </c>
      <c r="BS563">
        <f t="shared" si="667"/>
        <v>17.967192323788375</v>
      </c>
      <c r="BT563">
        <f t="shared" si="668"/>
        <v>24.338568735441005</v>
      </c>
      <c r="BU563" s="79">
        <f t="shared" si="640"/>
        <v>9.2038950171329805</v>
      </c>
      <c r="BV563">
        <f t="shared" si="641"/>
        <v>1</v>
      </c>
      <c r="CA563" s="50" t="s">
        <v>139</v>
      </c>
      <c r="CB563" s="51">
        <v>8</v>
      </c>
      <c r="CC563" s="51">
        <v>1</v>
      </c>
      <c r="CD563">
        <f t="shared" si="669"/>
        <v>10.793127475403182</v>
      </c>
      <c r="CE563">
        <f t="shared" si="670"/>
        <v>13.139581040616697</v>
      </c>
      <c r="CF563">
        <f t="shared" si="671"/>
        <v>25.129964735102014</v>
      </c>
      <c r="CG563">
        <f t="shared" si="672"/>
        <v>17.967192323788375</v>
      </c>
      <c r="CH563">
        <f t="shared" si="673"/>
        <v>28.422327709191787</v>
      </c>
      <c r="CI563" s="79">
        <f t="shared" si="642"/>
        <v>10.793127475403182</v>
      </c>
      <c r="CJ563">
        <f t="shared" si="699"/>
        <v>1</v>
      </c>
      <c r="CO563" s="50" t="s">
        <v>139</v>
      </c>
      <c r="CP563" s="51">
        <v>8</v>
      </c>
      <c r="CQ563" s="51">
        <v>1</v>
      </c>
      <c r="CR563">
        <f t="shared" si="674"/>
        <v>11.690855076873618</v>
      </c>
      <c r="CS563">
        <f t="shared" si="675"/>
        <v>12.35963692832439</v>
      </c>
      <c r="CT563">
        <f t="shared" si="676"/>
        <v>14.207062657121945</v>
      </c>
      <c r="CU563">
        <f t="shared" si="677"/>
        <v>17.967192323788375</v>
      </c>
      <c r="CV563">
        <f t="shared" si="678"/>
        <v>31.739971668264133</v>
      </c>
      <c r="CW563" s="79">
        <f t="shared" si="643"/>
        <v>11.690855076873618</v>
      </c>
      <c r="CX563">
        <f t="shared" si="700"/>
        <v>1</v>
      </c>
      <c r="DC563" s="50" t="s">
        <v>139</v>
      </c>
      <c r="DD563" s="51">
        <v>8</v>
      </c>
      <c r="DE563" s="51">
        <v>1</v>
      </c>
      <c r="DF563">
        <f t="shared" si="679"/>
        <v>12.277243794443303</v>
      </c>
      <c r="DG563">
        <f t="shared" si="680"/>
        <v>12.512083473718205</v>
      </c>
      <c r="DH563">
        <f t="shared" si="681"/>
        <v>7.0926809069142616</v>
      </c>
      <c r="DI563">
        <f t="shared" si="682"/>
        <v>24.591406479844391</v>
      </c>
      <c r="DJ563">
        <f t="shared" si="683"/>
        <v>31.782750732256485</v>
      </c>
      <c r="DK563" s="79">
        <f t="shared" si="644"/>
        <v>7.0926809069142616</v>
      </c>
      <c r="DL563">
        <f t="shared" si="701"/>
        <v>3</v>
      </c>
      <c r="DQ563" s="50" t="s">
        <v>139</v>
      </c>
      <c r="DR563" s="51">
        <v>8</v>
      </c>
      <c r="DS563" s="51">
        <v>1</v>
      </c>
      <c r="DT563">
        <f t="shared" si="684"/>
        <v>13.062529691119089</v>
      </c>
      <c r="DU563">
        <f t="shared" si="685"/>
        <v>11.651991429948074</v>
      </c>
      <c r="DV563">
        <f t="shared" si="686"/>
        <v>5.9239320154599504</v>
      </c>
      <c r="DW563">
        <f t="shared" si="687"/>
        <v>24.60061872032562</v>
      </c>
      <c r="DX563">
        <f t="shared" si="688"/>
        <v>31.84866538363897</v>
      </c>
      <c r="DY563" s="79">
        <f t="shared" si="645"/>
        <v>5.9239320154599504</v>
      </c>
      <c r="DZ563">
        <f t="shared" si="702"/>
        <v>3</v>
      </c>
      <c r="EE563" s="50" t="s">
        <v>139</v>
      </c>
      <c r="EF563" s="51">
        <v>8</v>
      </c>
      <c r="EG563" s="51">
        <v>1</v>
      </c>
      <c r="EH563">
        <f t="shared" si="689"/>
        <v>12.720310544958917</v>
      </c>
      <c r="EI563">
        <f t="shared" si="690"/>
        <v>12.297783708611748</v>
      </c>
      <c r="EJ563">
        <f t="shared" si="691"/>
        <v>5.9239320154599504</v>
      </c>
      <c r="EK563">
        <f t="shared" si="692"/>
        <v>24.60061872032562</v>
      </c>
      <c r="EL563">
        <f t="shared" si="693"/>
        <v>32.041254835306702</v>
      </c>
      <c r="EM563" s="79">
        <f t="shared" si="646"/>
        <v>5.9239320154599504</v>
      </c>
      <c r="EN563">
        <f t="shared" si="703"/>
        <v>3</v>
      </c>
      <c r="ES563" s="50" t="s">
        <v>139</v>
      </c>
      <c r="ET563" s="51">
        <v>8</v>
      </c>
      <c r="EU563" s="51">
        <v>1</v>
      </c>
      <c r="EV563">
        <f t="shared" si="694"/>
        <v>12.62320975553507</v>
      </c>
      <c r="EW563">
        <f t="shared" si="695"/>
        <v>12.438093777206703</v>
      </c>
      <c r="EX563">
        <f t="shared" si="696"/>
        <v>5.9239320154599504</v>
      </c>
      <c r="EY563">
        <f t="shared" si="697"/>
        <v>24.60061872032562</v>
      </c>
      <c r="EZ563">
        <f t="shared" si="698"/>
        <v>32.041254835306702</v>
      </c>
      <c r="FA563" s="79">
        <f t="shared" si="647"/>
        <v>5.9239320154599504</v>
      </c>
      <c r="FB563">
        <f t="shared" si="704"/>
        <v>3</v>
      </c>
    </row>
    <row r="564" spans="1:158">
      <c r="A564" s="50" t="s">
        <v>1135</v>
      </c>
      <c r="B564" s="53">
        <v>33</v>
      </c>
      <c r="C564" s="53">
        <v>34</v>
      </c>
      <c r="H564" s="1">
        <v>563</v>
      </c>
      <c r="I564" s="50" t="s">
        <v>187</v>
      </c>
      <c r="J564" s="51">
        <v>20</v>
      </c>
      <c r="K564" s="51">
        <v>1</v>
      </c>
      <c r="L564">
        <f t="shared" si="629"/>
        <v>17.11724276862369</v>
      </c>
      <c r="M564">
        <f t="shared" si="630"/>
        <v>4.1231056256176606</v>
      </c>
      <c r="N564">
        <f t="shared" si="631"/>
        <v>29.206163733020468</v>
      </c>
      <c r="O564">
        <f t="shared" si="632"/>
        <v>29.832867780352597</v>
      </c>
      <c r="P564">
        <f t="shared" si="633"/>
        <v>16.401219466856727</v>
      </c>
      <c r="Q564" s="79">
        <f t="shared" si="634"/>
        <v>4.1231056256176606</v>
      </c>
      <c r="R564">
        <f t="shared" si="635"/>
        <v>2</v>
      </c>
      <c r="W564" s="50" t="s">
        <v>143</v>
      </c>
      <c r="X564" s="51">
        <v>14</v>
      </c>
      <c r="Y564" s="51">
        <v>10</v>
      </c>
      <c r="Z564">
        <f t="shared" si="648"/>
        <v>12.194773470630768</v>
      </c>
      <c r="AA564">
        <f t="shared" si="649"/>
        <v>8.1229018175946379</v>
      </c>
      <c r="AB564">
        <f t="shared" si="650"/>
        <v>18.684298690809456</v>
      </c>
      <c r="AC564">
        <f t="shared" si="651"/>
        <v>17.356554957709783</v>
      </c>
      <c r="AD564">
        <f t="shared" si="652"/>
        <v>7.2258582898037869</v>
      </c>
      <c r="AE564" s="79">
        <f t="shared" si="636"/>
        <v>7.2258582898037869</v>
      </c>
      <c r="AF564">
        <f t="shared" si="705"/>
        <v>5</v>
      </c>
      <c r="AK564" s="50" t="s">
        <v>143</v>
      </c>
      <c r="AL564" s="51">
        <v>14</v>
      </c>
      <c r="AM564" s="51">
        <v>10</v>
      </c>
      <c r="AN564">
        <f t="shared" si="653"/>
        <v>7.6662205208425496</v>
      </c>
      <c r="AO564">
        <f t="shared" si="654"/>
        <v>7.6536405598820636</v>
      </c>
      <c r="AP564">
        <f t="shared" si="655"/>
        <v>18.995632656948146</v>
      </c>
      <c r="AQ564">
        <f t="shared" si="656"/>
        <v>16.526073674738623</v>
      </c>
      <c r="AR564">
        <f t="shared" si="657"/>
        <v>8.2229664796038726</v>
      </c>
      <c r="AS564" s="79">
        <f t="shared" si="637"/>
        <v>7.6536405598820636</v>
      </c>
      <c r="AT564">
        <f t="shared" si="658"/>
        <v>2</v>
      </c>
      <c r="AY564" s="50" t="s">
        <v>143</v>
      </c>
      <c r="AZ564" s="51">
        <v>14</v>
      </c>
      <c r="BA564" s="51">
        <v>10</v>
      </c>
      <c r="BB564">
        <f t="shared" si="659"/>
        <v>3.8261979309811704</v>
      </c>
      <c r="BC564">
        <f t="shared" si="660"/>
        <v>6.9051108253436277</v>
      </c>
      <c r="BD564">
        <f t="shared" si="661"/>
        <v>19.065839501308851</v>
      </c>
      <c r="BE564">
        <f t="shared" si="662"/>
        <v>16.526073674738623</v>
      </c>
      <c r="BF564">
        <f t="shared" si="663"/>
        <v>8.6517281554968886</v>
      </c>
      <c r="BG564" s="79">
        <f t="shared" si="638"/>
        <v>3.8261979309811704</v>
      </c>
      <c r="BH564">
        <f t="shared" si="639"/>
        <v>1</v>
      </c>
      <c r="BM564" s="50" t="s">
        <v>143</v>
      </c>
      <c r="BN564" s="51">
        <v>14</v>
      </c>
      <c r="BO564" s="51">
        <v>10</v>
      </c>
      <c r="BP564">
        <f t="shared" si="664"/>
        <v>2.4991326596251988</v>
      </c>
      <c r="BQ564">
        <f t="shared" si="665"/>
        <v>8.1249116710261298</v>
      </c>
      <c r="BR564">
        <f t="shared" si="666"/>
        <v>18.995786877726111</v>
      </c>
      <c r="BS564">
        <f t="shared" si="667"/>
        <v>14.45060552364502</v>
      </c>
      <c r="BT564">
        <f t="shared" si="668"/>
        <v>13.576927525393449</v>
      </c>
      <c r="BU564" s="79">
        <f t="shared" si="640"/>
        <v>2.4991326596251988</v>
      </c>
      <c r="BV564">
        <f t="shared" si="641"/>
        <v>1</v>
      </c>
      <c r="CA564" s="50" t="s">
        <v>143</v>
      </c>
      <c r="CB564" s="51">
        <v>14</v>
      </c>
      <c r="CC564" s="51">
        <v>10</v>
      </c>
      <c r="CD564">
        <f t="shared" si="669"/>
        <v>3.6099063312367363</v>
      </c>
      <c r="CE564">
        <f t="shared" si="670"/>
        <v>7.5602925769399825</v>
      </c>
      <c r="CF564">
        <f t="shared" si="671"/>
        <v>19.101307681294255</v>
      </c>
      <c r="CG564">
        <f t="shared" si="672"/>
        <v>14.45060552364502</v>
      </c>
      <c r="CH564">
        <f t="shared" si="673"/>
        <v>17.606891419801833</v>
      </c>
      <c r="CI564" s="79">
        <f t="shared" si="642"/>
        <v>3.6099063312367363</v>
      </c>
      <c r="CJ564">
        <f t="shared" si="699"/>
        <v>1</v>
      </c>
      <c r="CO564" s="50" t="s">
        <v>143</v>
      </c>
      <c r="CP564" s="51">
        <v>14</v>
      </c>
      <c r="CQ564" s="51">
        <v>10</v>
      </c>
      <c r="CR564">
        <f t="shared" si="674"/>
        <v>3.3973085006312891</v>
      </c>
      <c r="CS564">
        <f t="shared" si="675"/>
        <v>6.856429464378671</v>
      </c>
      <c r="CT564">
        <f t="shared" si="676"/>
        <v>11.545697438759985</v>
      </c>
      <c r="CU564">
        <f t="shared" si="677"/>
        <v>14.45060552364502</v>
      </c>
      <c r="CV564">
        <f t="shared" si="678"/>
        <v>20.936834409771929</v>
      </c>
      <c r="CW564" s="79">
        <f t="shared" si="643"/>
        <v>3.3973085006312891</v>
      </c>
      <c r="CX564">
        <f t="shared" si="700"/>
        <v>1</v>
      </c>
      <c r="DC564" s="50" t="s">
        <v>143</v>
      </c>
      <c r="DD564" s="51">
        <v>14</v>
      </c>
      <c r="DE564" s="51">
        <v>10</v>
      </c>
      <c r="DF564">
        <f t="shared" si="679"/>
        <v>3.4644364777257195</v>
      </c>
      <c r="DG564">
        <f t="shared" si="680"/>
        <v>7.0178590811794024</v>
      </c>
      <c r="DH564">
        <f t="shared" si="681"/>
        <v>12.868249171169561</v>
      </c>
      <c r="DI564">
        <f t="shared" si="682"/>
        <v>18.611745392008046</v>
      </c>
      <c r="DJ564">
        <f t="shared" si="683"/>
        <v>20.977586417620838</v>
      </c>
      <c r="DK564" s="79">
        <f t="shared" si="644"/>
        <v>3.4644364777257195</v>
      </c>
      <c r="DL564">
        <f t="shared" si="701"/>
        <v>1</v>
      </c>
      <c r="DQ564" s="50" t="s">
        <v>143</v>
      </c>
      <c r="DR564" s="51">
        <v>14</v>
      </c>
      <c r="DS564" s="51">
        <v>10</v>
      </c>
      <c r="DT564">
        <f t="shared" si="684"/>
        <v>3.8678103742773806</v>
      </c>
      <c r="DU564">
        <f t="shared" si="685"/>
        <v>6.2509190514342272</v>
      </c>
      <c r="DV564">
        <f t="shared" si="686"/>
        <v>12.075067545806581</v>
      </c>
      <c r="DW564">
        <f t="shared" si="687"/>
        <v>18.57710442428624</v>
      </c>
      <c r="DX564">
        <f t="shared" si="688"/>
        <v>21.045721473948173</v>
      </c>
      <c r="DY564" s="79">
        <f t="shared" si="645"/>
        <v>3.8678103742773806</v>
      </c>
      <c r="DZ564">
        <f t="shared" si="702"/>
        <v>1</v>
      </c>
      <c r="EE564" s="50" t="s">
        <v>143</v>
      </c>
      <c r="EF564" s="51">
        <v>14</v>
      </c>
      <c r="EG564" s="51">
        <v>10</v>
      </c>
      <c r="EH564">
        <f t="shared" si="689"/>
        <v>3.6646523846325478</v>
      </c>
      <c r="EI564">
        <f t="shared" si="690"/>
        <v>6.7730376003530726</v>
      </c>
      <c r="EJ564">
        <f t="shared" si="691"/>
        <v>12.075067545806581</v>
      </c>
      <c r="EK564">
        <f t="shared" si="692"/>
        <v>18.57710442428624</v>
      </c>
      <c r="EL564">
        <f t="shared" si="693"/>
        <v>21.239198431698526</v>
      </c>
      <c r="EM564" s="79">
        <f t="shared" si="646"/>
        <v>3.6646523846325478</v>
      </c>
      <c r="EN564">
        <f t="shared" si="703"/>
        <v>1</v>
      </c>
      <c r="ES564" s="50" t="s">
        <v>143</v>
      </c>
      <c r="ET564" s="51">
        <v>14</v>
      </c>
      <c r="EU564" s="51">
        <v>10</v>
      </c>
      <c r="EV564">
        <f t="shared" si="694"/>
        <v>3.4956975830634702</v>
      </c>
      <c r="EW564">
        <f t="shared" si="695"/>
        <v>7.0448724254302908</v>
      </c>
      <c r="EX564">
        <f t="shared" si="696"/>
        <v>12.075067545806581</v>
      </c>
      <c r="EY564">
        <f t="shared" si="697"/>
        <v>18.57710442428624</v>
      </c>
      <c r="EZ564">
        <f t="shared" si="698"/>
        <v>21.239198431698526</v>
      </c>
      <c r="FA564" s="79">
        <f t="shared" si="647"/>
        <v>3.4956975830634702</v>
      </c>
      <c r="FB564">
        <f t="shared" si="704"/>
        <v>1</v>
      </c>
    </row>
    <row r="565" spans="1:158">
      <c r="A565" s="50" t="s">
        <v>1137</v>
      </c>
      <c r="B565" s="53">
        <v>19</v>
      </c>
      <c r="C565" s="53">
        <v>32</v>
      </c>
      <c r="H565" s="1">
        <v>564</v>
      </c>
      <c r="I565" s="50" t="s">
        <v>1038</v>
      </c>
      <c r="J565" s="51">
        <v>19</v>
      </c>
      <c r="K565" s="51">
        <v>5</v>
      </c>
      <c r="L565">
        <f t="shared" si="629"/>
        <v>16.124515496597098</v>
      </c>
      <c r="M565">
        <f t="shared" si="630"/>
        <v>0</v>
      </c>
      <c r="N565">
        <f t="shared" si="631"/>
        <v>25.495097567963924</v>
      </c>
      <c r="O565">
        <f t="shared" si="632"/>
        <v>26.172504656604801</v>
      </c>
      <c r="P565">
        <f t="shared" si="633"/>
        <v>12.727922061357855</v>
      </c>
      <c r="Q565" s="79">
        <f t="shared" si="634"/>
        <v>0</v>
      </c>
      <c r="R565">
        <f t="shared" si="635"/>
        <v>2</v>
      </c>
      <c r="W565" s="50" t="s">
        <v>149</v>
      </c>
      <c r="X565" s="51">
        <v>11</v>
      </c>
      <c r="Y565" s="51">
        <v>7</v>
      </c>
      <c r="Z565">
        <f t="shared" si="648"/>
        <v>8.2105115553173675</v>
      </c>
      <c r="AA565">
        <f t="shared" si="649"/>
        <v>10.698972867162635</v>
      </c>
      <c r="AB565">
        <f t="shared" si="650"/>
        <v>20.029167073879631</v>
      </c>
      <c r="AC565">
        <f t="shared" si="651"/>
        <v>17.613914953808536</v>
      </c>
      <c r="AD565">
        <f t="shared" si="652"/>
        <v>10.994821733316236</v>
      </c>
      <c r="AE565" s="79">
        <f t="shared" si="636"/>
        <v>8.2105115553173675</v>
      </c>
      <c r="AF565">
        <f t="shared" si="705"/>
        <v>1</v>
      </c>
      <c r="AK565" s="50" t="s">
        <v>149</v>
      </c>
      <c r="AL565" s="51">
        <v>11</v>
      </c>
      <c r="AM565" s="51">
        <v>7</v>
      </c>
      <c r="AN565">
        <f t="shared" si="653"/>
        <v>3.5795935895276463</v>
      </c>
      <c r="AO565">
        <f t="shared" si="654"/>
        <v>9.928656195068486</v>
      </c>
      <c r="AP565">
        <f t="shared" si="655"/>
        <v>20.314923800243868</v>
      </c>
      <c r="AQ565">
        <f t="shared" si="656"/>
        <v>16.825905951980385</v>
      </c>
      <c r="AR565">
        <f t="shared" si="657"/>
        <v>12.070508593455742</v>
      </c>
      <c r="AS565" s="79">
        <f t="shared" si="637"/>
        <v>3.5795935895276463</v>
      </c>
      <c r="AT565">
        <f t="shared" si="658"/>
        <v>1</v>
      </c>
      <c r="AY565" s="50" t="s">
        <v>149</v>
      </c>
      <c r="AZ565" s="51">
        <v>11</v>
      </c>
      <c r="BA565" s="51">
        <v>7</v>
      </c>
      <c r="BB565">
        <f t="shared" si="659"/>
        <v>2.8096312774178371</v>
      </c>
      <c r="BC565">
        <f t="shared" si="660"/>
        <v>9.6270740878149343</v>
      </c>
      <c r="BD565">
        <f t="shared" si="661"/>
        <v>20.282095028809742</v>
      </c>
      <c r="BE565">
        <f t="shared" si="662"/>
        <v>16.825905951980385</v>
      </c>
      <c r="BF565">
        <f t="shared" si="663"/>
        <v>12.696982937557157</v>
      </c>
      <c r="BG565" s="79">
        <f t="shared" si="638"/>
        <v>2.8096312774178371</v>
      </c>
      <c r="BH565">
        <f t="shared" si="639"/>
        <v>1</v>
      </c>
      <c r="BM565" s="50" t="s">
        <v>149</v>
      </c>
      <c r="BN565" s="51">
        <v>11</v>
      </c>
      <c r="BO565" s="51">
        <v>7</v>
      </c>
      <c r="BP565">
        <f t="shared" si="664"/>
        <v>2.5510390005653214</v>
      </c>
      <c r="BQ565">
        <f t="shared" si="665"/>
        <v>10.39081695046047</v>
      </c>
      <c r="BR565">
        <f t="shared" si="666"/>
        <v>20.203112675525805</v>
      </c>
      <c r="BS565">
        <f t="shared" si="667"/>
        <v>14.199295757184577</v>
      </c>
      <c r="BT565">
        <f t="shared" si="668"/>
        <v>17.641515550818937</v>
      </c>
      <c r="BU565" s="79">
        <f t="shared" si="640"/>
        <v>2.5510390005653214</v>
      </c>
      <c r="BV565">
        <f t="shared" si="641"/>
        <v>1</v>
      </c>
      <c r="CA565" s="50" t="s">
        <v>149</v>
      </c>
      <c r="CB565" s="51">
        <v>11</v>
      </c>
      <c r="CC565" s="51">
        <v>7</v>
      </c>
      <c r="CD565">
        <f t="shared" si="669"/>
        <v>4.4617855081013333</v>
      </c>
      <c r="CE565">
        <f t="shared" si="670"/>
        <v>9.3358461784100637</v>
      </c>
      <c r="CF565">
        <f t="shared" si="671"/>
        <v>20.267979416593825</v>
      </c>
      <c r="CG565">
        <f t="shared" si="672"/>
        <v>14.199295757184577</v>
      </c>
      <c r="CH565">
        <f t="shared" si="673"/>
        <v>21.76960424419083</v>
      </c>
      <c r="CI565" s="79">
        <f t="shared" si="642"/>
        <v>4.4617855081013333</v>
      </c>
      <c r="CJ565">
        <f t="shared" si="699"/>
        <v>1</v>
      </c>
      <c r="CO565" s="50" t="s">
        <v>149</v>
      </c>
      <c r="CP565" s="51">
        <v>11</v>
      </c>
      <c r="CQ565" s="51">
        <v>7</v>
      </c>
      <c r="CR565">
        <f t="shared" si="674"/>
        <v>5.2011139661097241</v>
      </c>
      <c r="CS565">
        <f t="shared" si="675"/>
        <v>8.4888529849444314</v>
      </c>
      <c r="CT565">
        <f t="shared" si="676"/>
        <v>10.668440811355184</v>
      </c>
      <c r="CU565">
        <f t="shared" si="677"/>
        <v>14.199295757184577</v>
      </c>
      <c r="CV565">
        <f t="shared" si="678"/>
        <v>25.14696257408059</v>
      </c>
      <c r="CW565" s="79">
        <f t="shared" si="643"/>
        <v>5.2011139661097241</v>
      </c>
      <c r="CX565">
        <f t="shared" si="700"/>
        <v>1</v>
      </c>
      <c r="DC565" s="50" t="s">
        <v>149</v>
      </c>
      <c r="DD565" s="51">
        <v>11</v>
      </c>
      <c r="DE565" s="51">
        <v>7</v>
      </c>
      <c r="DF565">
        <f t="shared" si="679"/>
        <v>5.730778855286303</v>
      </c>
      <c r="DG565">
        <f t="shared" si="680"/>
        <v>8.6703445360200195</v>
      </c>
      <c r="DH565">
        <f t="shared" si="681"/>
        <v>9.0801420467581959</v>
      </c>
      <c r="DI565">
        <f t="shared" si="682"/>
        <v>19.742286880119355</v>
      </c>
      <c r="DJ565">
        <f t="shared" si="683"/>
        <v>25.185355319882827</v>
      </c>
      <c r="DK565" s="79">
        <f t="shared" si="644"/>
        <v>5.730778855286303</v>
      </c>
      <c r="DL565">
        <v>2</v>
      </c>
      <c r="DQ565" s="50" t="s">
        <v>149</v>
      </c>
      <c r="DR565" s="51">
        <v>11</v>
      </c>
      <c r="DS565" s="51">
        <v>7</v>
      </c>
      <c r="DT565">
        <f t="shared" si="684"/>
        <v>6.4903847907013752</v>
      </c>
      <c r="DU565">
        <f t="shared" si="685"/>
        <v>7.7167716876672836</v>
      </c>
      <c r="DV565">
        <f t="shared" si="686"/>
        <v>8.1473115079633107</v>
      </c>
      <c r="DW565">
        <f t="shared" si="687"/>
        <v>19.729461876260981</v>
      </c>
      <c r="DX565">
        <f t="shared" si="688"/>
        <v>25.256005000771662</v>
      </c>
      <c r="DY565" s="79">
        <f t="shared" si="645"/>
        <v>6.4903847907013752</v>
      </c>
      <c r="DZ565">
        <f t="shared" si="702"/>
        <v>1</v>
      </c>
      <c r="EE565" s="50" t="s">
        <v>149</v>
      </c>
      <c r="EF565" s="51">
        <v>11</v>
      </c>
      <c r="EG565" s="51">
        <v>7</v>
      </c>
      <c r="EH565">
        <f t="shared" si="689"/>
        <v>6.1560709482748015</v>
      </c>
      <c r="EI565">
        <f t="shared" si="690"/>
        <v>8.404348546544016</v>
      </c>
      <c r="EJ565">
        <f t="shared" si="691"/>
        <v>8.1473115079633107</v>
      </c>
      <c r="EK565">
        <f t="shared" si="692"/>
        <v>19.729461876260981</v>
      </c>
      <c r="EL565">
        <f t="shared" si="693"/>
        <v>25.450322877737033</v>
      </c>
      <c r="EM565" s="79">
        <f t="shared" si="646"/>
        <v>6.1560709482748015</v>
      </c>
      <c r="EN565">
        <f t="shared" si="703"/>
        <v>1</v>
      </c>
      <c r="ES565" s="50" t="s">
        <v>149</v>
      </c>
      <c r="ET565" s="51">
        <v>11</v>
      </c>
      <c r="EU565" s="51">
        <v>7</v>
      </c>
      <c r="EV565">
        <f t="shared" si="694"/>
        <v>6.0391181137841468</v>
      </c>
      <c r="EW565">
        <f t="shared" si="695"/>
        <v>8.6447378960028676</v>
      </c>
      <c r="EX565">
        <f t="shared" si="696"/>
        <v>8.1473115079633107</v>
      </c>
      <c r="EY565">
        <f t="shared" si="697"/>
        <v>19.729461876260981</v>
      </c>
      <c r="EZ565">
        <f t="shared" si="698"/>
        <v>25.450322877737033</v>
      </c>
      <c r="FA565" s="79">
        <f t="shared" si="647"/>
        <v>6.0391181137841468</v>
      </c>
      <c r="FB565">
        <f t="shared" si="704"/>
        <v>1</v>
      </c>
    </row>
    <row r="566" spans="1:158">
      <c r="A566" s="50" t="s">
        <v>1140</v>
      </c>
      <c r="B566" s="53">
        <v>19</v>
      </c>
      <c r="C566" s="53">
        <v>8</v>
      </c>
      <c r="H566" s="1">
        <v>565</v>
      </c>
      <c r="I566" s="50" t="s">
        <v>1036</v>
      </c>
      <c r="J566" s="51">
        <v>19</v>
      </c>
      <c r="K566" s="51">
        <v>5</v>
      </c>
      <c r="L566">
        <f t="shared" si="629"/>
        <v>16.124515496597098</v>
      </c>
      <c r="M566">
        <f t="shared" si="630"/>
        <v>0</v>
      </c>
      <c r="N566">
        <f t="shared" si="631"/>
        <v>25.495097567963924</v>
      </c>
      <c r="O566">
        <f t="shared" si="632"/>
        <v>26.172504656604801</v>
      </c>
      <c r="P566">
        <f t="shared" si="633"/>
        <v>12.727922061357855</v>
      </c>
      <c r="Q566" s="79">
        <f t="shared" si="634"/>
        <v>0</v>
      </c>
      <c r="R566">
        <f t="shared" si="635"/>
        <v>2</v>
      </c>
      <c r="W566" s="50" t="s">
        <v>153</v>
      </c>
      <c r="X566" s="51">
        <v>14</v>
      </c>
      <c r="Y566" s="51">
        <v>10</v>
      </c>
      <c r="Z566">
        <f t="shared" si="648"/>
        <v>12.194773470630768</v>
      </c>
      <c r="AA566">
        <f t="shared" si="649"/>
        <v>8.1229018175946379</v>
      </c>
      <c r="AB566">
        <f t="shared" si="650"/>
        <v>18.684298690809456</v>
      </c>
      <c r="AC566">
        <f t="shared" si="651"/>
        <v>17.356554957709783</v>
      </c>
      <c r="AD566">
        <f t="shared" si="652"/>
        <v>7.2258582898037869</v>
      </c>
      <c r="AE566" s="79">
        <f t="shared" si="636"/>
        <v>7.2258582898037869</v>
      </c>
      <c r="AF566">
        <f t="shared" si="705"/>
        <v>5</v>
      </c>
      <c r="AK566" s="50" t="s">
        <v>153</v>
      </c>
      <c r="AL566" s="51">
        <v>14</v>
      </c>
      <c r="AM566" s="51">
        <v>10</v>
      </c>
      <c r="AN566">
        <f t="shared" si="653"/>
        <v>7.6662205208425496</v>
      </c>
      <c r="AO566">
        <f t="shared" si="654"/>
        <v>7.6536405598820636</v>
      </c>
      <c r="AP566">
        <f t="shared" si="655"/>
        <v>18.995632656948146</v>
      </c>
      <c r="AQ566">
        <f t="shared" si="656"/>
        <v>16.526073674738623</v>
      </c>
      <c r="AR566">
        <f t="shared" si="657"/>
        <v>8.2229664796038726</v>
      </c>
      <c r="AS566" s="79">
        <f t="shared" si="637"/>
        <v>7.6536405598820636</v>
      </c>
      <c r="AT566">
        <f t="shared" si="658"/>
        <v>2</v>
      </c>
      <c r="AY566" s="50" t="s">
        <v>153</v>
      </c>
      <c r="AZ566" s="51">
        <v>14</v>
      </c>
      <c r="BA566" s="51">
        <v>10</v>
      </c>
      <c r="BB566">
        <f t="shared" si="659"/>
        <v>3.8261979309811704</v>
      </c>
      <c r="BC566">
        <f t="shared" si="660"/>
        <v>6.9051108253436277</v>
      </c>
      <c r="BD566">
        <f t="shared" si="661"/>
        <v>19.065839501308851</v>
      </c>
      <c r="BE566">
        <f t="shared" si="662"/>
        <v>16.526073674738623</v>
      </c>
      <c r="BF566">
        <f t="shared" si="663"/>
        <v>8.6517281554968886</v>
      </c>
      <c r="BG566" s="79">
        <f t="shared" si="638"/>
        <v>3.8261979309811704</v>
      </c>
      <c r="BH566">
        <f t="shared" si="639"/>
        <v>1</v>
      </c>
      <c r="BM566" s="50" t="s">
        <v>153</v>
      </c>
      <c r="BN566" s="51">
        <v>14</v>
      </c>
      <c r="BO566" s="51">
        <v>10</v>
      </c>
      <c r="BP566">
        <f t="shared" si="664"/>
        <v>2.4991326596251988</v>
      </c>
      <c r="BQ566">
        <f t="shared" si="665"/>
        <v>8.1249116710261298</v>
      </c>
      <c r="BR566">
        <f t="shared" si="666"/>
        <v>18.995786877726111</v>
      </c>
      <c r="BS566">
        <f t="shared" si="667"/>
        <v>14.45060552364502</v>
      </c>
      <c r="BT566">
        <f t="shared" si="668"/>
        <v>13.576927525393449</v>
      </c>
      <c r="BU566" s="79">
        <f t="shared" si="640"/>
        <v>2.4991326596251988</v>
      </c>
      <c r="BV566">
        <f t="shared" si="641"/>
        <v>1</v>
      </c>
      <c r="CA566" s="50" t="s">
        <v>153</v>
      </c>
      <c r="CB566" s="51">
        <v>14</v>
      </c>
      <c r="CC566" s="51">
        <v>10</v>
      </c>
      <c r="CD566">
        <f t="shared" si="669"/>
        <v>3.6099063312367363</v>
      </c>
      <c r="CE566">
        <f t="shared" si="670"/>
        <v>7.5602925769399825</v>
      </c>
      <c r="CF566">
        <f t="shared" si="671"/>
        <v>19.101307681294255</v>
      </c>
      <c r="CG566">
        <f t="shared" si="672"/>
        <v>14.45060552364502</v>
      </c>
      <c r="CH566">
        <f t="shared" si="673"/>
        <v>17.606891419801833</v>
      </c>
      <c r="CI566" s="79">
        <f t="shared" si="642"/>
        <v>3.6099063312367363</v>
      </c>
      <c r="CJ566">
        <f t="shared" si="699"/>
        <v>1</v>
      </c>
      <c r="CO566" s="50" t="s">
        <v>153</v>
      </c>
      <c r="CP566" s="51">
        <v>14</v>
      </c>
      <c r="CQ566" s="51">
        <v>10</v>
      </c>
      <c r="CR566">
        <f t="shared" si="674"/>
        <v>3.3973085006312891</v>
      </c>
      <c r="CS566">
        <f t="shared" si="675"/>
        <v>6.856429464378671</v>
      </c>
      <c r="CT566">
        <f t="shared" si="676"/>
        <v>11.545697438759985</v>
      </c>
      <c r="CU566">
        <f t="shared" si="677"/>
        <v>14.45060552364502</v>
      </c>
      <c r="CV566">
        <f t="shared" si="678"/>
        <v>20.936834409771929</v>
      </c>
      <c r="CW566" s="79">
        <f t="shared" si="643"/>
        <v>3.3973085006312891</v>
      </c>
      <c r="CX566">
        <f t="shared" si="700"/>
        <v>1</v>
      </c>
      <c r="DC566" s="50" t="s">
        <v>153</v>
      </c>
      <c r="DD566" s="51">
        <v>14</v>
      </c>
      <c r="DE566" s="51">
        <v>10</v>
      </c>
      <c r="DF566">
        <f t="shared" si="679"/>
        <v>3.4644364777257195</v>
      </c>
      <c r="DG566">
        <f t="shared" si="680"/>
        <v>7.0178590811794024</v>
      </c>
      <c r="DH566">
        <f t="shared" si="681"/>
        <v>12.868249171169561</v>
      </c>
      <c r="DI566">
        <f t="shared" si="682"/>
        <v>18.611745392008046</v>
      </c>
      <c r="DJ566">
        <f t="shared" si="683"/>
        <v>20.977586417620838</v>
      </c>
      <c r="DK566" s="79">
        <f t="shared" si="644"/>
        <v>3.4644364777257195</v>
      </c>
      <c r="DL566">
        <f t="shared" si="701"/>
        <v>1</v>
      </c>
      <c r="DQ566" s="50" t="s">
        <v>153</v>
      </c>
      <c r="DR566" s="51">
        <v>14</v>
      </c>
      <c r="DS566" s="51">
        <v>10</v>
      </c>
      <c r="DT566">
        <f t="shared" si="684"/>
        <v>3.8678103742773806</v>
      </c>
      <c r="DU566">
        <f t="shared" si="685"/>
        <v>6.2509190514342272</v>
      </c>
      <c r="DV566">
        <f t="shared" si="686"/>
        <v>12.075067545806581</v>
      </c>
      <c r="DW566">
        <f t="shared" si="687"/>
        <v>18.57710442428624</v>
      </c>
      <c r="DX566">
        <f t="shared" si="688"/>
        <v>21.045721473948173</v>
      </c>
      <c r="DY566" s="79">
        <f t="shared" si="645"/>
        <v>3.8678103742773806</v>
      </c>
      <c r="DZ566">
        <f t="shared" si="702"/>
        <v>1</v>
      </c>
      <c r="EE566" s="50" t="s">
        <v>153</v>
      </c>
      <c r="EF566" s="51">
        <v>14</v>
      </c>
      <c r="EG566" s="51">
        <v>10</v>
      </c>
      <c r="EH566">
        <f t="shared" si="689"/>
        <v>3.6646523846325478</v>
      </c>
      <c r="EI566">
        <f t="shared" si="690"/>
        <v>6.7730376003530726</v>
      </c>
      <c r="EJ566">
        <f t="shared" si="691"/>
        <v>12.075067545806581</v>
      </c>
      <c r="EK566">
        <f t="shared" si="692"/>
        <v>18.57710442428624</v>
      </c>
      <c r="EL566">
        <f t="shared" si="693"/>
        <v>21.239198431698526</v>
      </c>
      <c r="EM566" s="79">
        <f t="shared" si="646"/>
        <v>3.6646523846325478</v>
      </c>
      <c r="EN566">
        <f t="shared" si="703"/>
        <v>1</v>
      </c>
      <c r="ES566" s="50" t="s">
        <v>153</v>
      </c>
      <c r="ET566" s="51">
        <v>14</v>
      </c>
      <c r="EU566" s="51">
        <v>10</v>
      </c>
      <c r="EV566">
        <f t="shared" si="694"/>
        <v>3.4956975830634702</v>
      </c>
      <c r="EW566">
        <f t="shared" si="695"/>
        <v>7.0448724254302908</v>
      </c>
      <c r="EX566">
        <f t="shared" si="696"/>
        <v>12.075067545806581</v>
      </c>
      <c r="EY566">
        <f t="shared" si="697"/>
        <v>18.57710442428624</v>
      </c>
      <c r="EZ566">
        <f t="shared" si="698"/>
        <v>21.239198431698526</v>
      </c>
      <c r="FA566" s="79">
        <f t="shared" si="647"/>
        <v>3.4956975830634702</v>
      </c>
      <c r="FB566">
        <f t="shared" si="704"/>
        <v>1</v>
      </c>
    </row>
    <row r="567" spans="1:158">
      <c r="A567" s="50" t="s">
        <v>1142</v>
      </c>
      <c r="B567" s="53">
        <v>2</v>
      </c>
      <c r="C567" s="53">
        <v>24</v>
      </c>
      <c r="H567" s="1">
        <v>566</v>
      </c>
      <c r="I567" s="50" t="s">
        <v>786</v>
      </c>
      <c r="J567" s="53">
        <v>19</v>
      </c>
      <c r="K567" s="53">
        <v>5</v>
      </c>
      <c r="L567">
        <f t="shared" si="629"/>
        <v>16.124515496597098</v>
      </c>
      <c r="M567">
        <f t="shared" si="630"/>
        <v>0</v>
      </c>
      <c r="N567">
        <f t="shared" si="631"/>
        <v>25.495097567963924</v>
      </c>
      <c r="O567">
        <f t="shared" si="632"/>
        <v>26.172504656604801</v>
      </c>
      <c r="P567">
        <f t="shared" si="633"/>
        <v>12.727922061357855</v>
      </c>
      <c r="Q567" s="79">
        <f t="shared" si="634"/>
        <v>0</v>
      </c>
      <c r="R567">
        <f t="shared" si="635"/>
        <v>2</v>
      </c>
      <c r="W567" s="50" t="s">
        <v>179</v>
      </c>
      <c r="X567" s="51">
        <v>14</v>
      </c>
      <c r="Y567" s="51">
        <v>10</v>
      </c>
      <c r="Z567">
        <f t="shared" si="648"/>
        <v>12.194773470630768</v>
      </c>
      <c r="AA567">
        <f t="shared" si="649"/>
        <v>8.1229018175946379</v>
      </c>
      <c r="AB567">
        <f t="shared" si="650"/>
        <v>18.684298690809456</v>
      </c>
      <c r="AC567">
        <f t="shared" si="651"/>
        <v>17.356554957709783</v>
      </c>
      <c r="AD567">
        <f t="shared" si="652"/>
        <v>7.2258582898037869</v>
      </c>
      <c r="AE567" s="79">
        <f t="shared" si="636"/>
        <v>7.2258582898037869</v>
      </c>
      <c r="AF567">
        <f t="shared" si="705"/>
        <v>5</v>
      </c>
      <c r="AK567" s="50" t="s">
        <v>179</v>
      </c>
      <c r="AL567" s="51">
        <v>14</v>
      </c>
      <c r="AM567" s="51">
        <v>10</v>
      </c>
      <c r="AN567">
        <f t="shared" si="653"/>
        <v>7.6662205208425496</v>
      </c>
      <c r="AO567">
        <f t="shared" si="654"/>
        <v>7.6536405598820636</v>
      </c>
      <c r="AP567">
        <f t="shared" si="655"/>
        <v>18.995632656948146</v>
      </c>
      <c r="AQ567">
        <f t="shared" si="656"/>
        <v>16.526073674738623</v>
      </c>
      <c r="AR567">
        <f t="shared" si="657"/>
        <v>8.2229664796038726</v>
      </c>
      <c r="AS567" s="79">
        <f t="shared" si="637"/>
        <v>7.6536405598820636</v>
      </c>
      <c r="AT567">
        <f t="shared" si="658"/>
        <v>2</v>
      </c>
      <c r="AY567" s="50" t="s">
        <v>179</v>
      </c>
      <c r="AZ567" s="51">
        <v>14</v>
      </c>
      <c r="BA567" s="51">
        <v>10</v>
      </c>
      <c r="BB567">
        <f t="shared" si="659"/>
        <v>3.8261979309811704</v>
      </c>
      <c r="BC567">
        <f t="shared" si="660"/>
        <v>6.9051108253436277</v>
      </c>
      <c r="BD567">
        <f t="shared" si="661"/>
        <v>19.065839501308851</v>
      </c>
      <c r="BE567">
        <f t="shared" si="662"/>
        <v>16.526073674738623</v>
      </c>
      <c r="BF567">
        <f t="shared" si="663"/>
        <v>8.6517281554968886</v>
      </c>
      <c r="BG567" s="79">
        <f t="shared" si="638"/>
        <v>3.8261979309811704</v>
      </c>
      <c r="BH567">
        <f t="shared" si="639"/>
        <v>1</v>
      </c>
      <c r="BM567" s="50" t="s">
        <v>179</v>
      </c>
      <c r="BN567" s="51">
        <v>14</v>
      </c>
      <c r="BO567" s="51">
        <v>10</v>
      </c>
      <c r="BP567">
        <f t="shared" si="664"/>
        <v>2.4991326596251988</v>
      </c>
      <c r="BQ567">
        <f t="shared" si="665"/>
        <v>8.1249116710261298</v>
      </c>
      <c r="BR567">
        <f t="shared" si="666"/>
        <v>18.995786877726111</v>
      </c>
      <c r="BS567">
        <f t="shared" si="667"/>
        <v>14.45060552364502</v>
      </c>
      <c r="BT567">
        <f t="shared" si="668"/>
        <v>13.576927525393449</v>
      </c>
      <c r="BU567" s="79">
        <f t="shared" si="640"/>
        <v>2.4991326596251988</v>
      </c>
      <c r="BV567">
        <f t="shared" si="641"/>
        <v>1</v>
      </c>
      <c r="CA567" s="50" t="s">
        <v>179</v>
      </c>
      <c r="CB567" s="51">
        <v>14</v>
      </c>
      <c r="CC567" s="51">
        <v>10</v>
      </c>
      <c r="CD567">
        <f t="shared" si="669"/>
        <v>3.6099063312367363</v>
      </c>
      <c r="CE567">
        <f t="shared" si="670"/>
        <v>7.5602925769399825</v>
      </c>
      <c r="CF567">
        <f t="shared" si="671"/>
        <v>19.101307681294255</v>
      </c>
      <c r="CG567">
        <f t="shared" si="672"/>
        <v>14.45060552364502</v>
      </c>
      <c r="CH567">
        <f t="shared" si="673"/>
        <v>17.606891419801833</v>
      </c>
      <c r="CI567" s="79">
        <f t="shared" si="642"/>
        <v>3.6099063312367363</v>
      </c>
      <c r="CJ567">
        <f t="shared" si="699"/>
        <v>1</v>
      </c>
      <c r="CO567" s="50" t="s">
        <v>179</v>
      </c>
      <c r="CP567" s="51">
        <v>14</v>
      </c>
      <c r="CQ567" s="51">
        <v>10</v>
      </c>
      <c r="CR567">
        <f t="shared" si="674"/>
        <v>3.3973085006312891</v>
      </c>
      <c r="CS567">
        <f t="shared" si="675"/>
        <v>6.856429464378671</v>
      </c>
      <c r="CT567">
        <f t="shared" si="676"/>
        <v>11.545697438759985</v>
      </c>
      <c r="CU567">
        <f t="shared" si="677"/>
        <v>14.45060552364502</v>
      </c>
      <c r="CV567">
        <f t="shared" si="678"/>
        <v>20.936834409771929</v>
      </c>
      <c r="CW567" s="79">
        <f t="shared" si="643"/>
        <v>3.3973085006312891</v>
      </c>
      <c r="CX567">
        <f t="shared" si="700"/>
        <v>1</v>
      </c>
      <c r="DC567" s="50" t="s">
        <v>179</v>
      </c>
      <c r="DD567" s="51">
        <v>14</v>
      </c>
      <c r="DE567" s="51">
        <v>10</v>
      </c>
      <c r="DF567">
        <f t="shared" si="679"/>
        <v>3.4644364777257195</v>
      </c>
      <c r="DG567">
        <f t="shared" si="680"/>
        <v>7.0178590811794024</v>
      </c>
      <c r="DH567">
        <f t="shared" si="681"/>
        <v>12.868249171169561</v>
      </c>
      <c r="DI567">
        <f t="shared" si="682"/>
        <v>18.611745392008046</v>
      </c>
      <c r="DJ567">
        <f t="shared" si="683"/>
        <v>20.977586417620838</v>
      </c>
      <c r="DK567" s="79">
        <f t="shared" si="644"/>
        <v>3.4644364777257195</v>
      </c>
      <c r="DL567">
        <f t="shared" si="701"/>
        <v>1</v>
      </c>
      <c r="DQ567" s="50" t="s">
        <v>179</v>
      </c>
      <c r="DR567" s="51">
        <v>14</v>
      </c>
      <c r="DS567" s="51">
        <v>10</v>
      </c>
      <c r="DT567">
        <f t="shared" si="684"/>
        <v>3.8678103742773806</v>
      </c>
      <c r="DU567">
        <f t="shared" si="685"/>
        <v>6.2509190514342272</v>
      </c>
      <c r="DV567">
        <f t="shared" si="686"/>
        <v>12.075067545806581</v>
      </c>
      <c r="DW567">
        <f t="shared" si="687"/>
        <v>18.57710442428624</v>
      </c>
      <c r="DX567">
        <f t="shared" si="688"/>
        <v>21.045721473948173</v>
      </c>
      <c r="DY567" s="79">
        <f t="shared" si="645"/>
        <v>3.8678103742773806</v>
      </c>
      <c r="DZ567">
        <f t="shared" si="702"/>
        <v>1</v>
      </c>
      <c r="EE567" s="50" t="s">
        <v>179</v>
      </c>
      <c r="EF567" s="51">
        <v>14</v>
      </c>
      <c r="EG567" s="51">
        <v>10</v>
      </c>
      <c r="EH567">
        <f t="shared" si="689"/>
        <v>3.6646523846325478</v>
      </c>
      <c r="EI567">
        <f t="shared" si="690"/>
        <v>6.7730376003530726</v>
      </c>
      <c r="EJ567">
        <f t="shared" si="691"/>
        <v>12.075067545806581</v>
      </c>
      <c r="EK567">
        <f t="shared" si="692"/>
        <v>18.57710442428624</v>
      </c>
      <c r="EL567">
        <f t="shared" si="693"/>
        <v>21.239198431698526</v>
      </c>
      <c r="EM567" s="79">
        <f t="shared" si="646"/>
        <v>3.6646523846325478</v>
      </c>
      <c r="EN567">
        <f t="shared" si="703"/>
        <v>1</v>
      </c>
      <c r="ES567" s="50" t="s">
        <v>179</v>
      </c>
      <c r="ET567" s="51">
        <v>14</v>
      </c>
      <c r="EU567" s="51">
        <v>10</v>
      </c>
      <c r="EV567">
        <f t="shared" si="694"/>
        <v>3.4956975830634702</v>
      </c>
      <c r="EW567">
        <f t="shared" si="695"/>
        <v>7.0448724254302908</v>
      </c>
      <c r="EX567">
        <f t="shared" si="696"/>
        <v>12.075067545806581</v>
      </c>
      <c r="EY567">
        <f t="shared" si="697"/>
        <v>18.57710442428624</v>
      </c>
      <c r="EZ567">
        <f t="shared" si="698"/>
        <v>21.239198431698526</v>
      </c>
      <c r="FA567" s="79">
        <f t="shared" si="647"/>
        <v>3.4956975830634702</v>
      </c>
      <c r="FB567">
        <f t="shared" si="704"/>
        <v>1</v>
      </c>
    </row>
    <row r="568" spans="1:158">
      <c r="A568" s="50" t="s">
        <v>1144</v>
      </c>
      <c r="B568" s="53">
        <v>2</v>
      </c>
      <c r="C568" s="53">
        <v>24</v>
      </c>
      <c r="H568" s="1">
        <v>567</v>
      </c>
      <c r="I568" s="50" t="s">
        <v>195</v>
      </c>
      <c r="J568" s="51">
        <v>14</v>
      </c>
      <c r="K568" s="51">
        <v>10</v>
      </c>
      <c r="L568">
        <f t="shared" si="629"/>
        <v>13.038404810405298</v>
      </c>
      <c r="M568">
        <f t="shared" si="630"/>
        <v>7.0710678118654755</v>
      </c>
      <c r="N568">
        <f t="shared" si="631"/>
        <v>18.439088914585774</v>
      </c>
      <c r="O568">
        <f t="shared" si="632"/>
        <v>19.104973174542799</v>
      </c>
      <c r="P568">
        <f t="shared" si="633"/>
        <v>5.6568542494923806</v>
      </c>
      <c r="Q568" s="79">
        <f t="shared" si="634"/>
        <v>5.6568542494923806</v>
      </c>
      <c r="R568">
        <f t="shared" si="635"/>
        <v>5</v>
      </c>
      <c r="W568" s="50" t="s">
        <v>183</v>
      </c>
      <c r="X568" s="51">
        <v>11</v>
      </c>
      <c r="Y568" s="51">
        <v>7</v>
      </c>
      <c r="Z568">
        <f t="shared" si="648"/>
        <v>8.2105115553173675</v>
      </c>
      <c r="AA568">
        <f t="shared" si="649"/>
        <v>10.698972867162635</v>
      </c>
      <c r="AB568">
        <f t="shared" si="650"/>
        <v>20.029167073879631</v>
      </c>
      <c r="AC568">
        <f t="shared" si="651"/>
        <v>17.613914953808536</v>
      </c>
      <c r="AD568">
        <f t="shared" si="652"/>
        <v>10.994821733316236</v>
      </c>
      <c r="AE568" s="79">
        <f t="shared" si="636"/>
        <v>8.2105115553173675</v>
      </c>
      <c r="AF568">
        <f t="shared" si="705"/>
        <v>1</v>
      </c>
      <c r="AK568" s="50" t="s">
        <v>183</v>
      </c>
      <c r="AL568" s="51">
        <v>11</v>
      </c>
      <c r="AM568" s="51">
        <v>7</v>
      </c>
      <c r="AN568">
        <f t="shared" si="653"/>
        <v>3.5795935895276463</v>
      </c>
      <c r="AO568">
        <f t="shared" si="654"/>
        <v>9.928656195068486</v>
      </c>
      <c r="AP568">
        <f t="shared" si="655"/>
        <v>20.314923800243868</v>
      </c>
      <c r="AQ568">
        <f t="shared" si="656"/>
        <v>16.825905951980385</v>
      </c>
      <c r="AR568">
        <f t="shared" si="657"/>
        <v>12.070508593455742</v>
      </c>
      <c r="AS568" s="79">
        <f t="shared" si="637"/>
        <v>3.5795935895276463</v>
      </c>
      <c r="AT568">
        <f t="shared" si="658"/>
        <v>1</v>
      </c>
      <c r="AY568" s="50" t="s">
        <v>183</v>
      </c>
      <c r="AZ568" s="51">
        <v>11</v>
      </c>
      <c r="BA568" s="51">
        <v>7</v>
      </c>
      <c r="BB568">
        <f t="shared" si="659"/>
        <v>2.8096312774178371</v>
      </c>
      <c r="BC568">
        <f t="shared" si="660"/>
        <v>9.6270740878149343</v>
      </c>
      <c r="BD568">
        <f t="shared" si="661"/>
        <v>20.282095028809742</v>
      </c>
      <c r="BE568">
        <f t="shared" si="662"/>
        <v>16.825905951980385</v>
      </c>
      <c r="BF568">
        <f t="shared" si="663"/>
        <v>12.696982937557157</v>
      </c>
      <c r="BG568" s="79">
        <f t="shared" si="638"/>
        <v>2.8096312774178371</v>
      </c>
      <c r="BH568">
        <f t="shared" si="639"/>
        <v>1</v>
      </c>
      <c r="BM568" s="50" t="s">
        <v>183</v>
      </c>
      <c r="BN568" s="51">
        <v>11</v>
      </c>
      <c r="BO568" s="51">
        <v>7</v>
      </c>
      <c r="BP568">
        <f t="shared" si="664"/>
        <v>2.5510390005653214</v>
      </c>
      <c r="BQ568">
        <f t="shared" si="665"/>
        <v>10.39081695046047</v>
      </c>
      <c r="BR568">
        <f t="shared" si="666"/>
        <v>20.203112675525805</v>
      </c>
      <c r="BS568">
        <f t="shared" si="667"/>
        <v>14.199295757184577</v>
      </c>
      <c r="BT568">
        <f t="shared" si="668"/>
        <v>17.641515550818937</v>
      </c>
      <c r="BU568" s="79">
        <f t="shared" si="640"/>
        <v>2.5510390005653214</v>
      </c>
      <c r="BV568">
        <f t="shared" si="641"/>
        <v>1</v>
      </c>
      <c r="CA568" s="50" t="s">
        <v>183</v>
      </c>
      <c r="CB568" s="51">
        <v>11</v>
      </c>
      <c r="CC568" s="51">
        <v>7</v>
      </c>
      <c r="CD568">
        <f t="shared" si="669"/>
        <v>4.4617855081013333</v>
      </c>
      <c r="CE568">
        <f t="shared" si="670"/>
        <v>9.3358461784100637</v>
      </c>
      <c r="CF568">
        <f t="shared" si="671"/>
        <v>20.267979416593825</v>
      </c>
      <c r="CG568">
        <f t="shared" si="672"/>
        <v>14.199295757184577</v>
      </c>
      <c r="CH568">
        <f t="shared" si="673"/>
        <v>21.76960424419083</v>
      </c>
      <c r="CI568" s="79">
        <f t="shared" si="642"/>
        <v>4.4617855081013333</v>
      </c>
      <c r="CJ568">
        <f t="shared" si="699"/>
        <v>1</v>
      </c>
      <c r="CO568" s="50" t="s">
        <v>183</v>
      </c>
      <c r="CP568" s="51">
        <v>11</v>
      </c>
      <c r="CQ568" s="51">
        <v>7</v>
      </c>
      <c r="CR568">
        <f t="shared" si="674"/>
        <v>5.2011139661097241</v>
      </c>
      <c r="CS568">
        <f t="shared" si="675"/>
        <v>8.4888529849444314</v>
      </c>
      <c r="CT568">
        <f t="shared" si="676"/>
        <v>10.668440811355184</v>
      </c>
      <c r="CU568">
        <f t="shared" si="677"/>
        <v>14.199295757184577</v>
      </c>
      <c r="CV568">
        <f t="shared" si="678"/>
        <v>25.14696257408059</v>
      </c>
      <c r="CW568" s="79">
        <f t="shared" si="643"/>
        <v>5.2011139661097241</v>
      </c>
      <c r="CX568">
        <f t="shared" si="700"/>
        <v>1</v>
      </c>
      <c r="DC568" s="50" t="s">
        <v>183</v>
      </c>
      <c r="DD568" s="51">
        <v>11</v>
      </c>
      <c r="DE568" s="51">
        <v>7</v>
      </c>
      <c r="DF568">
        <f t="shared" si="679"/>
        <v>5.730778855286303</v>
      </c>
      <c r="DG568">
        <f t="shared" si="680"/>
        <v>8.6703445360200195</v>
      </c>
      <c r="DH568">
        <f t="shared" si="681"/>
        <v>9.0801420467581959</v>
      </c>
      <c r="DI568">
        <f t="shared" si="682"/>
        <v>19.742286880119355</v>
      </c>
      <c r="DJ568">
        <f t="shared" si="683"/>
        <v>25.185355319882827</v>
      </c>
      <c r="DK568" s="79">
        <f t="shared" si="644"/>
        <v>5.730778855286303</v>
      </c>
      <c r="DL568">
        <v>2</v>
      </c>
      <c r="DQ568" s="50" t="s">
        <v>183</v>
      </c>
      <c r="DR568" s="51">
        <v>11</v>
      </c>
      <c r="DS568" s="51">
        <v>7</v>
      </c>
      <c r="DT568">
        <f t="shared" si="684"/>
        <v>6.4903847907013752</v>
      </c>
      <c r="DU568">
        <f t="shared" si="685"/>
        <v>7.7167716876672836</v>
      </c>
      <c r="DV568">
        <f t="shared" si="686"/>
        <v>8.1473115079633107</v>
      </c>
      <c r="DW568">
        <f t="shared" si="687"/>
        <v>19.729461876260981</v>
      </c>
      <c r="DX568">
        <f t="shared" si="688"/>
        <v>25.256005000771662</v>
      </c>
      <c r="DY568" s="79">
        <f t="shared" si="645"/>
        <v>6.4903847907013752</v>
      </c>
      <c r="DZ568">
        <f t="shared" si="702"/>
        <v>1</v>
      </c>
      <c r="EE568" s="50" t="s">
        <v>183</v>
      </c>
      <c r="EF568" s="51">
        <v>11</v>
      </c>
      <c r="EG568" s="51">
        <v>7</v>
      </c>
      <c r="EH568">
        <f t="shared" si="689"/>
        <v>6.1560709482748015</v>
      </c>
      <c r="EI568">
        <f t="shared" si="690"/>
        <v>8.404348546544016</v>
      </c>
      <c r="EJ568">
        <f t="shared" si="691"/>
        <v>8.1473115079633107</v>
      </c>
      <c r="EK568">
        <f t="shared" si="692"/>
        <v>19.729461876260981</v>
      </c>
      <c r="EL568">
        <f t="shared" si="693"/>
        <v>25.450322877737033</v>
      </c>
      <c r="EM568" s="79">
        <f t="shared" si="646"/>
        <v>6.1560709482748015</v>
      </c>
      <c r="EN568">
        <f t="shared" si="703"/>
        <v>1</v>
      </c>
      <c r="ES568" s="50" t="s">
        <v>183</v>
      </c>
      <c r="ET568" s="51">
        <v>11</v>
      </c>
      <c r="EU568" s="51">
        <v>7</v>
      </c>
      <c r="EV568">
        <f t="shared" si="694"/>
        <v>6.0391181137841468</v>
      </c>
      <c r="EW568">
        <f t="shared" si="695"/>
        <v>8.6447378960028676</v>
      </c>
      <c r="EX568">
        <f t="shared" si="696"/>
        <v>8.1473115079633107</v>
      </c>
      <c r="EY568">
        <f t="shared" si="697"/>
        <v>19.729461876260981</v>
      </c>
      <c r="EZ568">
        <f t="shared" si="698"/>
        <v>25.450322877737033</v>
      </c>
      <c r="FA568" s="79">
        <f t="shared" si="647"/>
        <v>6.0391181137841468</v>
      </c>
      <c r="FB568">
        <f t="shared" si="704"/>
        <v>1</v>
      </c>
    </row>
    <row r="569" spans="1:158">
      <c r="A569" s="50" t="s">
        <v>1146</v>
      </c>
      <c r="B569" s="53">
        <v>17</v>
      </c>
      <c r="C569" s="53">
        <v>17</v>
      </c>
      <c r="H569" s="1">
        <v>568</v>
      </c>
      <c r="I569" s="50" t="s">
        <v>331</v>
      </c>
      <c r="J569" s="51">
        <v>2</v>
      </c>
      <c r="K569" s="51">
        <v>24</v>
      </c>
      <c r="L569">
        <f t="shared" si="629"/>
        <v>21.023796041628639</v>
      </c>
      <c r="M569">
        <f t="shared" si="630"/>
        <v>25.495097567963924</v>
      </c>
      <c r="N569">
        <f t="shared" si="631"/>
        <v>0</v>
      </c>
      <c r="O569">
        <f t="shared" si="632"/>
        <v>1</v>
      </c>
      <c r="P569">
        <f t="shared" si="633"/>
        <v>12.806248474865697</v>
      </c>
      <c r="Q569" s="79">
        <f t="shared" si="634"/>
        <v>0</v>
      </c>
      <c r="R569">
        <f t="shared" si="635"/>
        <v>3</v>
      </c>
      <c r="W569" s="50" t="s">
        <v>185</v>
      </c>
      <c r="X569" s="51">
        <v>14</v>
      </c>
      <c r="Y569" s="51">
        <v>10</v>
      </c>
      <c r="Z569">
        <f t="shared" si="648"/>
        <v>12.194773470630768</v>
      </c>
      <c r="AA569">
        <f t="shared" si="649"/>
        <v>8.1229018175946379</v>
      </c>
      <c r="AB569">
        <f t="shared" si="650"/>
        <v>18.684298690809456</v>
      </c>
      <c r="AC569">
        <f t="shared" si="651"/>
        <v>17.356554957709783</v>
      </c>
      <c r="AD569">
        <f t="shared" si="652"/>
        <v>7.2258582898037869</v>
      </c>
      <c r="AE569" s="79">
        <f t="shared" si="636"/>
        <v>7.2258582898037869</v>
      </c>
      <c r="AF569">
        <f t="shared" si="705"/>
        <v>5</v>
      </c>
      <c r="AK569" s="50" t="s">
        <v>185</v>
      </c>
      <c r="AL569" s="51">
        <v>14</v>
      </c>
      <c r="AM569" s="51">
        <v>10</v>
      </c>
      <c r="AN569">
        <f t="shared" si="653"/>
        <v>7.6662205208425496</v>
      </c>
      <c r="AO569">
        <f t="shared" si="654"/>
        <v>7.6536405598820636</v>
      </c>
      <c r="AP569">
        <f t="shared" si="655"/>
        <v>18.995632656948146</v>
      </c>
      <c r="AQ569">
        <f t="shared" si="656"/>
        <v>16.526073674738623</v>
      </c>
      <c r="AR569">
        <f t="shared" si="657"/>
        <v>8.2229664796038726</v>
      </c>
      <c r="AS569" s="79">
        <f t="shared" si="637"/>
        <v>7.6536405598820636</v>
      </c>
      <c r="AT569">
        <f t="shared" si="658"/>
        <v>2</v>
      </c>
      <c r="AY569" s="50" t="s">
        <v>185</v>
      </c>
      <c r="AZ569" s="51">
        <v>14</v>
      </c>
      <c r="BA569" s="51">
        <v>10</v>
      </c>
      <c r="BB569">
        <f t="shared" si="659"/>
        <v>3.8261979309811704</v>
      </c>
      <c r="BC569">
        <f t="shared" si="660"/>
        <v>6.9051108253436277</v>
      </c>
      <c r="BD569">
        <f t="shared" si="661"/>
        <v>19.065839501308851</v>
      </c>
      <c r="BE569">
        <f t="shared" si="662"/>
        <v>16.526073674738623</v>
      </c>
      <c r="BF569">
        <f t="shared" si="663"/>
        <v>8.6517281554968886</v>
      </c>
      <c r="BG569" s="79">
        <f t="shared" si="638"/>
        <v>3.8261979309811704</v>
      </c>
      <c r="BH569">
        <f t="shared" si="639"/>
        <v>1</v>
      </c>
      <c r="BM569" s="50" t="s">
        <v>185</v>
      </c>
      <c r="BN569" s="51">
        <v>14</v>
      </c>
      <c r="BO569" s="51">
        <v>10</v>
      </c>
      <c r="BP569">
        <f t="shared" si="664"/>
        <v>2.4991326596251988</v>
      </c>
      <c r="BQ569">
        <f t="shared" si="665"/>
        <v>8.1249116710261298</v>
      </c>
      <c r="BR569">
        <f t="shared" si="666"/>
        <v>18.995786877726111</v>
      </c>
      <c r="BS569">
        <f t="shared" si="667"/>
        <v>14.45060552364502</v>
      </c>
      <c r="BT569">
        <f t="shared" si="668"/>
        <v>13.576927525393449</v>
      </c>
      <c r="BU569" s="79">
        <f t="shared" si="640"/>
        <v>2.4991326596251988</v>
      </c>
      <c r="BV569">
        <f t="shared" si="641"/>
        <v>1</v>
      </c>
      <c r="CA569" s="50" t="s">
        <v>185</v>
      </c>
      <c r="CB569" s="51">
        <v>14</v>
      </c>
      <c r="CC569" s="51">
        <v>10</v>
      </c>
      <c r="CD569">
        <f t="shared" si="669"/>
        <v>3.6099063312367363</v>
      </c>
      <c r="CE569">
        <f t="shared" si="670"/>
        <v>7.5602925769399825</v>
      </c>
      <c r="CF569">
        <f t="shared" si="671"/>
        <v>19.101307681294255</v>
      </c>
      <c r="CG569">
        <f t="shared" si="672"/>
        <v>14.45060552364502</v>
      </c>
      <c r="CH569">
        <f t="shared" si="673"/>
        <v>17.606891419801833</v>
      </c>
      <c r="CI569" s="79">
        <f t="shared" si="642"/>
        <v>3.6099063312367363</v>
      </c>
      <c r="CJ569">
        <f t="shared" si="699"/>
        <v>1</v>
      </c>
      <c r="CO569" s="50" t="s">
        <v>185</v>
      </c>
      <c r="CP569" s="51">
        <v>14</v>
      </c>
      <c r="CQ569" s="51">
        <v>10</v>
      </c>
      <c r="CR569">
        <f t="shared" si="674"/>
        <v>3.3973085006312891</v>
      </c>
      <c r="CS569">
        <f t="shared" si="675"/>
        <v>6.856429464378671</v>
      </c>
      <c r="CT569">
        <f t="shared" si="676"/>
        <v>11.545697438759985</v>
      </c>
      <c r="CU569">
        <f t="shared" si="677"/>
        <v>14.45060552364502</v>
      </c>
      <c r="CV569">
        <f t="shared" si="678"/>
        <v>20.936834409771929</v>
      </c>
      <c r="CW569" s="79">
        <f t="shared" si="643"/>
        <v>3.3973085006312891</v>
      </c>
      <c r="CX569">
        <f t="shared" si="700"/>
        <v>1</v>
      </c>
      <c r="DC569" s="50" t="s">
        <v>185</v>
      </c>
      <c r="DD569" s="51">
        <v>14</v>
      </c>
      <c r="DE569" s="51">
        <v>10</v>
      </c>
      <c r="DF569">
        <f t="shared" si="679"/>
        <v>3.4644364777257195</v>
      </c>
      <c r="DG569">
        <f t="shared" si="680"/>
        <v>7.0178590811794024</v>
      </c>
      <c r="DH569">
        <f t="shared" si="681"/>
        <v>12.868249171169561</v>
      </c>
      <c r="DI569">
        <f t="shared" si="682"/>
        <v>18.611745392008046</v>
      </c>
      <c r="DJ569">
        <f t="shared" si="683"/>
        <v>20.977586417620838</v>
      </c>
      <c r="DK569" s="79">
        <f t="shared" si="644"/>
        <v>3.4644364777257195</v>
      </c>
      <c r="DL569">
        <f t="shared" si="701"/>
        <v>1</v>
      </c>
      <c r="DQ569" s="50" t="s">
        <v>185</v>
      </c>
      <c r="DR569" s="51">
        <v>14</v>
      </c>
      <c r="DS569" s="51">
        <v>10</v>
      </c>
      <c r="DT569">
        <f t="shared" si="684"/>
        <v>3.8678103742773806</v>
      </c>
      <c r="DU569">
        <f t="shared" si="685"/>
        <v>6.2509190514342272</v>
      </c>
      <c r="DV569">
        <f t="shared" si="686"/>
        <v>12.075067545806581</v>
      </c>
      <c r="DW569">
        <f t="shared" si="687"/>
        <v>18.57710442428624</v>
      </c>
      <c r="DX569">
        <f t="shared" si="688"/>
        <v>21.045721473948173</v>
      </c>
      <c r="DY569" s="79">
        <f t="shared" si="645"/>
        <v>3.8678103742773806</v>
      </c>
      <c r="DZ569">
        <f t="shared" si="702"/>
        <v>1</v>
      </c>
      <c r="EE569" s="50" t="s">
        <v>185</v>
      </c>
      <c r="EF569" s="51">
        <v>14</v>
      </c>
      <c r="EG569" s="51">
        <v>10</v>
      </c>
      <c r="EH569">
        <f t="shared" si="689"/>
        <v>3.6646523846325478</v>
      </c>
      <c r="EI569">
        <f t="shared" si="690"/>
        <v>6.7730376003530726</v>
      </c>
      <c r="EJ569">
        <f t="shared" si="691"/>
        <v>12.075067545806581</v>
      </c>
      <c r="EK569">
        <f t="shared" si="692"/>
        <v>18.57710442428624</v>
      </c>
      <c r="EL569">
        <f t="shared" si="693"/>
        <v>21.239198431698526</v>
      </c>
      <c r="EM569" s="79">
        <f t="shared" si="646"/>
        <v>3.6646523846325478</v>
      </c>
      <c r="EN569">
        <f t="shared" si="703"/>
        <v>1</v>
      </c>
      <c r="ES569" s="50" t="s">
        <v>185</v>
      </c>
      <c r="ET569" s="51">
        <v>14</v>
      </c>
      <c r="EU569" s="51">
        <v>10</v>
      </c>
      <c r="EV569">
        <f t="shared" si="694"/>
        <v>3.4956975830634702</v>
      </c>
      <c r="EW569">
        <f t="shared" si="695"/>
        <v>7.0448724254302908</v>
      </c>
      <c r="EX569">
        <f t="shared" si="696"/>
        <v>12.075067545806581</v>
      </c>
      <c r="EY569">
        <f t="shared" si="697"/>
        <v>18.57710442428624</v>
      </c>
      <c r="EZ569">
        <f t="shared" si="698"/>
        <v>21.239198431698526</v>
      </c>
      <c r="FA569" s="79">
        <f t="shared" si="647"/>
        <v>3.4956975830634702</v>
      </c>
      <c r="FB569">
        <f t="shared" si="704"/>
        <v>1</v>
      </c>
    </row>
    <row r="570" spans="1:158">
      <c r="A570" s="50" t="s">
        <v>1148</v>
      </c>
      <c r="B570" s="53">
        <v>12</v>
      </c>
      <c r="C570" s="53">
        <v>13</v>
      </c>
      <c r="H570" s="1">
        <v>569</v>
      </c>
      <c r="I570" s="50" t="s">
        <v>634</v>
      </c>
      <c r="J570" s="53">
        <v>38</v>
      </c>
      <c r="K570" s="53">
        <v>28</v>
      </c>
      <c r="L570">
        <f t="shared" si="629"/>
        <v>43.011626335213137</v>
      </c>
      <c r="M570">
        <f t="shared" si="630"/>
        <v>29.832867780352597</v>
      </c>
      <c r="N570">
        <f t="shared" si="631"/>
        <v>36.221540552549669</v>
      </c>
      <c r="O570">
        <f t="shared" si="632"/>
        <v>37.215588131856791</v>
      </c>
      <c r="P570">
        <f t="shared" si="633"/>
        <v>31.304951684997057</v>
      </c>
      <c r="Q570" s="79">
        <f t="shared" si="634"/>
        <v>29.832867780352597</v>
      </c>
      <c r="R570">
        <f t="shared" si="635"/>
        <v>2</v>
      </c>
      <c r="W570" s="50" t="s">
        <v>189</v>
      </c>
      <c r="X570" s="51">
        <v>5</v>
      </c>
      <c r="Y570" s="51">
        <v>4</v>
      </c>
      <c r="Z570">
        <f t="shared" si="648"/>
        <v>1.7066048165876013</v>
      </c>
      <c r="AA570">
        <f t="shared" si="649"/>
        <v>17.032494186885323</v>
      </c>
      <c r="AB570">
        <f t="shared" si="650"/>
        <v>21.767979993683014</v>
      </c>
      <c r="AC570">
        <f t="shared" si="651"/>
        <v>17.95132307101624</v>
      </c>
      <c r="AD570">
        <f t="shared" si="652"/>
        <v>16.692396620839173</v>
      </c>
      <c r="AE570" s="79">
        <f t="shared" si="636"/>
        <v>1.7066048165876013</v>
      </c>
      <c r="AF570">
        <f t="shared" ref="AF570:AF601" si="706">IF(AND(Z570&lt;AA570,Z570&lt;AB570,Z570&lt;AC570,Z570&lt;AD570),1,IF(AND(AA570&lt;L570,Z570&lt;AB570,Z570&lt;AC570,Z570&lt;AD570),2,IF(AND(AB570&lt;Z570,AB570&lt;AA570,AB570&lt;AC570,AB570&lt;AD570),3,IF(AND(AC570&lt;Z570,AC570&lt;AA570,AC570&lt;AB570,AC570&lt;AD570),4,IF(AND(AD570&lt;Z570,AD570&lt;AA570,AD570&lt;AB570,AD570&lt;AC570),5)))))</f>
        <v>1</v>
      </c>
      <c r="AK570" s="50" t="s">
        <v>189</v>
      </c>
      <c r="AL570" s="51">
        <v>5</v>
      </c>
      <c r="AM570" s="51">
        <v>4</v>
      </c>
      <c r="AN570">
        <f t="shared" si="653"/>
        <v>3.1529589027114535</v>
      </c>
      <c r="AO570">
        <f t="shared" si="654"/>
        <v>16.15951540176474</v>
      </c>
      <c r="AP570">
        <f t="shared" si="655"/>
        <v>21.993092756902445</v>
      </c>
      <c r="AQ570">
        <f t="shared" si="656"/>
        <v>17.323715280184238</v>
      </c>
      <c r="AR570">
        <f t="shared" si="657"/>
        <v>17.806661048177698</v>
      </c>
      <c r="AS570" s="79">
        <f t="shared" si="637"/>
        <v>3.1529589027114535</v>
      </c>
      <c r="AT570">
        <f t="shared" si="658"/>
        <v>1</v>
      </c>
      <c r="AY570" s="50" t="s">
        <v>189</v>
      </c>
      <c r="AZ570" s="51">
        <v>5</v>
      </c>
      <c r="BA570" s="51">
        <v>4</v>
      </c>
      <c r="BB570">
        <f t="shared" si="659"/>
        <v>8.9601260294174754</v>
      </c>
      <c r="BC570">
        <f t="shared" si="660"/>
        <v>16.06799786701124</v>
      </c>
      <c r="BD570">
        <f t="shared" si="661"/>
        <v>21.809380849846903</v>
      </c>
      <c r="BE570">
        <f t="shared" si="662"/>
        <v>17.323715280184238</v>
      </c>
      <c r="BF570">
        <f t="shared" si="663"/>
        <v>18.691558291823011</v>
      </c>
      <c r="BG570" s="79">
        <f t="shared" si="638"/>
        <v>8.9601260294174754</v>
      </c>
      <c r="BH570">
        <f t="shared" si="639"/>
        <v>1</v>
      </c>
      <c r="BM570" s="50" t="s">
        <v>189</v>
      </c>
      <c r="BN570" s="51">
        <v>5</v>
      </c>
      <c r="BO570" s="51">
        <v>4</v>
      </c>
      <c r="BP570">
        <f t="shared" si="664"/>
        <v>8.5492879396125918</v>
      </c>
      <c r="BQ570">
        <f t="shared" si="665"/>
        <v>16.589898011560429</v>
      </c>
      <c r="BR570">
        <f t="shared" si="666"/>
        <v>21.723428246756804</v>
      </c>
      <c r="BS570">
        <f t="shared" si="667"/>
        <v>14.241488686229399</v>
      </c>
      <c r="BT570">
        <f t="shared" si="668"/>
        <v>23.553142963727502</v>
      </c>
      <c r="BU570" s="79">
        <f t="shared" si="640"/>
        <v>8.5492879396125918</v>
      </c>
      <c r="BV570">
        <f t="shared" si="641"/>
        <v>1</v>
      </c>
      <c r="CA570" s="50" t="s">
        <v>189</v>
      </c>
      <c r="CB570" s="51">
        <v>5</v>
      </c>
      <c r="CC570" s="51">
        <v>4</v>
      </c>
      <c r="CD570">
        <f t="shared" si="669"/>
        <v>9.3782609123601954</v>
      </c>
      <c r="CE570">
        <f t="shared" si="670"/>
        <v>15.351464355719742</v>
      </c>
      <c r="CF570">
        <f t="shared" si="671"/>
        <v>21.722337700244672</v>
      </c>
      <c r="CG570">
        <f t="shared" si="672"/>
        <v>14.241488686229399</v>
      </c>
      <c r="CH570">
        <f t="shared" si="673"/>
        <v>27.852140957719776</v>
      </c>
      <c r="CI570" s="79">
        <f t="shared" si="642"/>
        <v>9.3782609123601954</v>
      </c>
      <c r="CJ570">
        <f t="shared" si="699"/>
        <v>1</v>
      </c>
      <c r="CO570" s="50" t="s">
        <v>189</v>
      </c>
      <c r="CP570" s="51">
        <v>5</v>
      </c>
      <c r="CQ570" s="51">
        <v>4</v>
      </c>
      <c r="CR570">
        <f t="shared" si="674"/>
        <v>10.39022256106488</v>
      </c>
      <c r="CS570">
        <f t="shared" si="675"/>
        <v>14.508984285607314</v>
      </c>
      <c r="CT570">
        <f t="shared" si="676"/>
        <v>10.551214590813176</v>
      </c>
      <c r="CU570">
        <f t="shared" si="677"/>
        <v>14.241488686229399</v>
      </c>
      <c r="CV570">
        <f t="shared" si="678"/>
        <v>31.358726484061975</v>
      </c>
      <c r="CW570" s="79">
        <f t="shared" si="643"/>
        <v>10.39022256106488</v>
      </c>
      <c r="CX570">
        <f t="shared" si="700"/>
        <v>1</v>
      </c>
      <c r="DC570" s="50" t="s">
        <v>189</v>
      </c>
      <c r="DD570" s="51">
        <v>5</v>
      </c>
      <c r="DE570" s="51">
        <v>4</v>
      </c>
      <c r="DF570">
        <f t="shared" si="679"/>
        <v>11.021408981078444</v>
      </c>
      <c r="DG570">
        <f t="shared" si="680"/>
        <v>14.682339757793791</v>
      </c>
      <c r="DH570">
        <f t="shared" si="681"/>
        <v>3.0270885856390333</v>
      </c>
      <c r="DI570">
        <f t="shared" si="682"/>
        <v>21.186339561541367</v>
      </c>
      <c r="DJ570">
        <f t="shared" si="683"/>
        <v>31.387736030315253</v>
      </c>
      <c r="DK570" s="79">
        <f t="shared" si="644"/>
        <v>3.0270885856390333</v>
      </c>
      <c r="DL570">
        <f t="shared" si="701"/>
        <v>3</v>
      </c>
      <c r="DQ570" s="50" t="s">
        <v>189</v>
      </c>
      <c r="DR570" s="51">
        <v>5</v>
      </c>
      <c r="DS570" s="51">
        <v>4</v>
      </c>
      <c r="DT570">
        <f t="shared" si="684"/>
        <v>11.79474122019503</v>
      </c>
      <c r="DU570">
        <f t="shared" si="685"/>
        <v>13.738702819101348</v>
      </c>
      <c r="DV570">
        <f t="shared" si="686"/>
        <v>1.8381199111568818</v>
      </c>
      <c r="DW570">
        <f t="shared" si="687"/>
        <v>21.207108757179405</v>
      </c>
      <c r="DX570">
        <f t="shared" si="688"/>
        <v>31.467829273704332</v>
      </c>
      <c r="DY570" s="79">
        <f t="shared" si="645"/>
        <v>1.8381199111568818</v>
      </c>
      <c r="DZ570">
        <f t="shared" si="702"/>
        <v>3</v>
      </c>
      <c r="EE570" s="50" t="s">
        <v>189</v>
      </c>
      <c r="EF570" s="51">
        <v>5</v>
      </c>
      <c r="EG570" s="51">
        <v>4</v>
      </c>
      <c r="EH570">
        <f t="shared" si="689"/>
        <v>11.462578939322208</v>
      </c>
      <c r="EI570">
        <f t="shared" si="690"/>
        <v>14.432871277323738</v>
      </c>
      <c r="EJ570">
        <f t="shared" si="691"/>
        <v>1.8381199111568818</v>
      </c>
      <c r="EK570">
        <f t="shared" si="692"/>
        <v>21.207108757179405</v>
      </c>
      <c r="EL570">
        <f t="shared" si="693"/>
        <v>31.664522914786907</v>
      </c>
      <c r="EM570" s="79">
        <f t="shared" si="646"/>
        <v>1.8381199111568818</v>
      </c>
      <c r="EN570">
        <f t="shared" si="703"/>
        <v>3</v>
      </c>
      <c r="ES570" s="50" t="s">
        <v>189</v>
      </c>
      <c r="ET570" s="51">
        <v>5</v>
      </c>
      <c r="EU570" s="51">
        <v>4</v>
      </c>
      <c r="EV570">
        <f t="shared" si="694"/>
        <v>11.417075310789352</v>
      </c>
      <c r="EW570">
        <f t="shared" si="695"/>
        <v>14.630810202124422</v>
      </c>
      <c r="EX570">
        <f t="shared" si="696"/>
        <v>1.8381199111568818</v>
      </c>
      <c r="EY570">
        <f t="shared" si="697"/>
        <v>21.207108757179405</v>
      </c>
      <c r="EZ570">
        <f t="shared" si="698"/>
        <v>31.664522914786907</v>
      </c>
      <c r="FA570" s="79">
        <f t="shared" si="647"/>
        <v>1.8381199111568818</v>
      </c>
      <c r="FB570">
        <f t="shared" si="704"/>
        <v>3</v>
      </c>
    </row>
    <row r="571" spans="1:158">
      <c r="A571" s="50" t="s">
        <v>1150</v>
      </c>
      <c r="B571" s="53">
        <v>19</v>
      </c>
      <c r="C571" s="53">
        <v>8</v>
      </c>
      <c r="H571" s="1">
        <v>570</v>
      </c>
      <c r="I571" s="50" t="s">
        <v>392</v>
      </c>
      <c r="J571" s="53">
        <v>2</v>
      </c>
      <c r="K571" s="53">
        <v>24</v>
      </c>
      <c r="L571">
        <f t="shared" si="629"/>
        <v>21.023796041628639</v>
      </c>
      <c r="M571">
        <f t="shared" si="630"/>
        <v>25.495097567963924</v>
      </c>
      <c r="N571">
        <f t="shared" si="631"/>
        <v>0</v>
      </c>
      <c r="O571">
        <f t="shared" si="632"/>
        <v>1</v>
      </c>
      <c r="P571">
        <f t="shared" si="633"/>
        <v>12.806248474865697</v>
      </c>
      <c r="Q571" s="79">
        <f t="shared" si="634"/>
        <v>0</v>
      </c>
      <c r="R571">
        <f t="shared" si="635"/>
        <v>3</v>
      </c>
      <c r="W571" s="50" t="s">
        <v>195</v>
      </c>
      <c r="X571" s="51">
        <v>14</v>
      </c>
      <c r="Y571" s="51">
        <v>10</v>
      </c>
      <c r="Z571">
        <f t="shared" si="648"/>
        <v>12.194773470630768</v>
      </c>
      <c r="AA571">
        <f t="shared" si="649"/>
        <v>8.1229018175946379</v>
      </c>
      <c r="AB571">
        <f t="shared" si="650"/>
        <v>18.684298690809456</v>
      </c>
      <c r="AC571">
        <f t="shared" si="651"/>
        <v>17.356554957709783</v>
      </c>
      <c r="AD571">
        <f t="shared" si="652"/>
        <v>7.2258582898037869</v>
      </c>
      <c r="AE571" s="79">
        <f t="shared" si="636"/>
        <v>7.2258582898037869</v>
      </c>
      <c r="AF571">
        <f t="shared" si="706"/>
        <v>5</v>
      </c>
      <c r="AK571" s="50" t="s">
        <v>195</v>
      </c>
      <c r="AL571" s="51">
        <v>14</v>
      </c>
      <c r="AM571" s="51">
        <v>10</v>
      </c>
      <c r="AN571">
        <f t="shared" si="653"/>
        <v>7.6662205208425496</v>
      </c>
      <c r="AO571">
        <f t="shared" si="654"/>
        <v>7.6536405598820636</v>
      </c>
      <c r="AP571">
        <f t="shared" si="655"/>
        <v>18.995632656948146</v>
      </c>
      <c r="AQ571">
        <f t="shared" si="656"/>
        <v>16.526073674738623</v>
      </c>
      <c r="AR571">
        <f t="shared" si="657"/>
        <v>8.2229664796038726</v>
      </c>
      <c r="AS571" s="79">
        <f t="shared" si="637"/>
        <v>7.6536405598820636</v>
      </c>
      <c r="AT571">
        <f t="shared" si="658"/>
        <v>2</v>
      </c>
      <c r="AY571" s="50" t="s">
        <v>195</v>
      </c>
      <c r="AZ571" s="51">
        <v>14</v>
      </c>
      <c r="BA571" s="51">
        <v>10</v>
      </c>
      <c r="BB571">
        <f t="shared" si="659"/>
        <v>3.8261979309811704</v>
      </c>
      <c r="BC571">
        <f t="shared" si="660"/>
        <v>6.9051108253436277</v>
      </c>
      <c r="BD571">
        <f t="shared" si="661"/>
        <v>19.065839501308851</v>
      </c>
      <c r="BE571">
        <f t="shared" si="662"/>
        <v>16.526073674738623</v>
      </c>
      <c r="BF571">
        <f t="shared" si="663"/>
        <v>8.6517281554968886</v>
      </c>
      <c r="BG571" s="79">
        <f t="shared" si="638"/>
        <v>3.8261979309811704</v>
      </c>
      <c r="BH571">
        <f t="shared" si="639"/>
        <v>1</v>
      </c>
      <c r="BM571" s="50" t="s">
        <v>195</v>
      </c>
      <c r="BN571" s="51">
        <v>14</v>
      </c>
      <c r="BO571" s="51">
        <v>10</v>
      </c>
      <c r="BP571">
        <f t="shared" si="664"/>
        <v>2.4991326596251988</v>
      </c>
      <c r="BQ571">
        <f t="shared" si="665"/>
        <v>8.1249116710261298</v>
      </c>
      <c r="BR571">
        <f t="shared" si="666"/>
        <v>18.995786877726111</v>
      </c>
      <c r="BS571">
        <f t="shared" si="667"/>
        <v>14.45060552364502</v>
      </c>
      <c r="BT571">
        <f t="shared" si="668"/>
        <v>13.576927525393449</v>
      </c>
      <c r="BU571" s="79">
        <f t="shared" si="640"/>
        <v>2.4991326596251988</v>
      </c>
      <c r="BV571">
        <f t="shared" si="641"/>
        <v>1</v>
      </c>
      <c r="CA571" s="50" t="s">
        <v>195</v>
      </c>
      <c r="CB571" s="51">
        <v>14</v>
      </c>
      <c r="CC571" s="51">
        <v>10</v>
      </c>
      <c r="CD571">
        <f t="shared" si="669"/>
        <v>3.6099063312367363</v>
      </c>
      <c r="CE571">
        <f t="shared" si="670"/>
        <v>7.5602925769399825</v>
      </c>
      <c r="CF571">
        <f t="shared" si="671"/>
        <v>19.101307681294255</v>
      </c>
      <c r="CG571">
        <f t="shared" si="672"/>
        <v>14.45060552364502</v>
      </c>
      <c r="CH571">
        <f t="shared" si="673"/>
        <v>17.606891419801833</v>
      </c>
      <c r="CI571" s="79">
        <f t="shared" si="642"/>
        <v>3.6099063312367363</v>
      </c>
      <c r="CJ571">
        <f t="shared" si="699"/>
        <v>1</v>
      </c>
      <c r="CO571" s="50" t="s">
        <v>195</v>
      </c>
      <c r="CP571" s="51">
        <v>14</v>
      </c>
      <c r="CQ571" s="51">
        <v>10</v>
      </c>
      <c r="CR571">
        <f t="shared" si="674"/>
        <v>3.3973085006312891</v>
      </c>
      <c r="CS571">
        <f t="shared" si="675"/>
        <v>6.856429464378671</v>
      </c>
      <c r="CT571">
        <f t="shared" si="676"/>
        <v>11.545697438759985</v>
      </c>
      <c r="CU571">
        <f t="shared" si="677"/>
        <v>14.45060552364502</v>
      </c>
      <c r="CV571">
        <f t="shared" si="678"/>
        <v>20.936834409771929</v>
      </c>
      <c r="CW571" s="79">
        <f t="shared" si="643"/>
        <v>3.3973085006312891</v>
      </c>
      <c r="CX571">
        <f t="shared" si="700"/>
        <v>1</v>
      </c>
      <c r="DC571" s="50" t="s">
        <v>195</v>
      </c>
      <c r="DD571" s="51">
        <v>14</v>
      </c>
      <c r="DE571" s="51">
        <v>10</v>
      </c>
      <c r="DF571">
        <f t="shared" si="679"/>
        <v>3.4644364777257195</v>
      </c>
      <c r="DG571">
        <f t="shared" si="680"/>
        <v>7.0178590811794024</v>
      </c>
      <c r="DH571">
        <f t="shared" si="681"/>
        <v>12.868249171169561</v>
      </c>
      <c r="DI571">
        <f t="shared" si="682"/>
        <v>18.611745392008046</v>
      </c>
      <c r="DJ571">
        <f t="shared" si="683"/>
        <v>20.977586417620838</v>
      </c>
      <c r="DK571" s="79">
        <f t="shared" si="644"/>
        <v>3.4644364777257195</v>
      </c>
      <c r="DL571">
        <f t="shared" si="701"/>
        <v>1</v>
      </c>
      <c r="DQ571" s="50" t="s">
        <v>195</v>
      </c>
      <c r="DR571" s="51">
        <v>14</v>
      </c>
      <c r="DS571" s="51">
        <v>10</v>
      </c>
      <c r="DT571">
        <f t="shared" si="684"/>
        <v>3.8678103742773806</v>
      </c>
      <c r="DU571">
        <f t="shared" si="685"/>
        <v>6.2509190514342272</v>
      </c>
      <c r="DV571">
        <f t="shared" si="686"/>
        <v>12.075067545806581</v>
      </c>
      <c r="DW571">
        <f t="shared" si="687"/>
        <v>18.57710442428624</v>
      </c>
      <c r="DX571">
        <f t="shared" si="688"/>
        <v>21.045721473948173</v>
      </c>
      <c r="DY571" s="79">
        <f t="shared" si="645"/>
        <v>3.8678103742773806</v>
      </c>
      <c r="DZ571">
        <f t="shared" si="702"/>
        <v>1</v>
      </c>
      <c r="EE571" s="50" t="s">
        <v>195</v>
      </c>
      <c r="EF571" s="51">
        <v>14</v>
      </c>
      <c r="EG571" s="51">
        <v>10</v>
      </c>
      <c r="EH571">
        <f t="shared" si="689"/>
        <v>3.6646523846325478</v>
      </c>
      <c r="EI571">
        <f t="shared" si="690"/>
        <v>6.7730376003530726</v>
      </c>
      <c r="EJ571">
        <f t="shared" si="691"/>
        <v>12.075067545806581</v>
      </c>
      <c r="EK571">
        <f t="shared" si="692"/>
        <v>18.57710442428624</v>
      </c>
      <c r="EL571">
        <f t="shared" si="693"/>
        <v>21.239198431698526</v>
      </c>
      <c r="EM571" s="79">
        <f t="shared" si="646"/>
        <v>3.6646523846325478</v>
      </c>
      <c r="EN571">
        <f t="shared" si="703"/>
        <v>1</v>
      </c>
      <c r="ES571" s="50" t="s">
        <v>195</v>
      </c>
      <c r="ET571" s="51">
        <v>14</v>
      </c>
      <c r="EU571" s="51">
        <v>10</v>
      </c>
      <c r="EV571">
        <f t="shared" si="694"/>
        <v>3.4956975830634702</v>
      </c>
      <c r="EW571">
        <f t="shared" si="695"/>
        <v>7.0448724254302908</v>
      </c>
      <c r="EX571">
        <f t="shared" si="696"/>
        <v>12.075067545806581</v>
      </c>
      <c r="EY571">
        <f t="shared" si="697"/>
        <v>18.57710442428624</v>
      </c>
      <c r="EZ571">
        <f t="shared" si="698"/>
        <v>21.239198431698526</v>
      </c>
      <c r="FA571" s="79">
        <f t="shared" si="647"/>
        <v>3.4956975830634702</v>
      </c>
      <c r="FB571">
        <f t="shared" si="704"/>
        <v>1</v>
      </c>
    </row>
    <row r="572" spans="1:158">
      <c r="A572" s="50" t="s">
        <v>1151</v>
      </c>
      <c r="B572" s="53">
        <v>16</v>
      </c>
      <c r="C572" s="53">
        <v>2</v>
      </c>
      <c r="H572" s="1">
        <v>571</v>
      </c>
      <c r="I572" s="50" t="s">
        <v>106</v>
      </c>
      <c r="J572" s="51">
        <v>12</v>
      </c>
      <c r="K572" s="51">
        <v>13</v>
      </c>
      <c r="L572">
        <f t="shared" si="629"/>
        <v>13.45362404707371</v>
      </c>
      <c r="M572">
        <f t="shared" si="630"/>
        <v>10.63014581273465</v>
      </c>
      <c r="N572">
        <f t="shared" si="631"/>
        <v>14.866068747318506</v>
      </c>
      <c r="O572">
        <f t="shared" si="632"/>
        <v>15.556349186104045</v>
      </c>
      <c r="P572">
        <f t="shared" si="633"/>
        <v>2.2360679774997898</v>
      </c>
      <c r="Q572" s="79">
        <f t="shared" si="634"/>
        <v>2.2360679774997898</v>
      </c>
      <c r="R572">
        <f t="shared" si="635"/>
        <v>5</v>
      </c>
      <c r="W572" s="50" t="s">
        <v>205</v>
      </c>
      <c r="X572" s="51">
        <v>3</v>
      </c>
      <c r="Y572" s="51">
        <v>3</v>
      </c>
      <c r="Z572">
        <f t="shared" si="648"/>
        <v>1.1884864324004716</v>
      </c>
      <c r="AA572">
        <f t="shared" si="649"/>
        <v>19.200307397650754</v>
      </c>
      <c r="AB572">
        <f t="shared" si="650"/>
        <v>22.761167796257379</v>
      </c>
      <c r="AC572">
        <f t="shared" si="651"/>
        <v>18.607794065928395</v>
      </c>
      <c r="AD572">
        <f t="shared" si="652"/>
        <v>18.74084945462015</v>
      </c>
      <c r="AE572" s="79">
        <f t="shared" si="636"/>
        <v>1.1884864324004716</v>
      </c>
      <c r="AF572">
        <f t="shared" si="706"/>
        <v>1</v>
      </c>
      <c r="AK572" s="50" t="s">
        <v>205</v>
      </c>
      <c r="AL572" s="51">
        <v>3</v>
      </c>
      <c r="AM572" s="51">
        <v>3</v>
      </c>
      <c r="AN572">
        <f t="shared" si="653"/>
        <v>5.3836514592038194</v>
      </c>
      <c r="AO572">
        <f t="shared" si="654"/>
        <v>18.311576832153801</v>
      </c>
      <c r="AP572">
        <f t="shared" si="655"/>
        <v>22.964381021088176</v>
      </c>
      <c r="AQ572">
        <f t="shared" si="656"/>
        <v>18.049315160883221</v>
      </c>
      <c r="AR572">
        <f t="shared" si="657"/>
        <v>19.854567342168121</v>
      </c>
      <c r="AS572" s="79">
        <f t="shared" si="637"/>
        <v>5.3836514592038194</v>
      </c>
      <c r="AT572">
        <f t="shared" si="658"/>
        <v>1</v>
      </c>
      <c r="AY572" s="50" t="s">
        <v>205</v>
      </c>
      <c r="AZ572" s="51">
        <v>3</v>
      </c>
      <c r="BA572" s="51">
        <v>3</v>
      </c>
      <c r="BB572">
        <f t="shared" si="659"/>
        <v>11.154093507723726</v>
      </c>
      <c r="BC572">
        <f t="shared" si="660"/>
        <v>18.257798939310227</v>
      </c>
      <c r="BD572">
        <f t="shared" si="661"/>
        <v>22.739341777757531</v>
      </c>
      <c r="BE572">
        <f t="shared" si="662"/>
        <v>18.049315160883221</v>
      </c>
      <c r="BF572">
        <f t="shared" si="663"/>
        <v>20.786887130992401</v>
      </c>
      <c r="BG572" s="79">
        <f t="shared" si="638"/>
        <v>11.154093507723726</v>
      </c>
      <c r="BH572">
        <f t="shared" si="639"/>
        <v>1</v>
      </c>
      <c r="BM572" s="50" t="s">
        <v>205</v>
      </c>
      <c r="BN572" s="51">
        <v>3</v>
      </c>
      <c r="BO572" s="51">
        <v>3</v>
      </c>
      <c r="BP572">
        <f t="shared" si="664"/>
        <v>10.737061936973507</v>
      </c>
      <c r="BQ572">
        <f t="shared" si="665"/>
        <v>18.734369371451407</v>
      </c>
      <c r="BR572">
        <f t="shared" si="666"/>
        <v>22.652914289247452</v>
      </c>
      <c r="BS572">
        <f t="shared" si="667"/>
        <v>14.940548852033515</v>
      </c>
      <c r="BT572">
        <f t="shared" si="668"/>
        <v>25.611059479252049</v>
      </c>
      <c r="BU572" s="79">
        <f t="shared" si="640"/>
        <v>10.737061936973507</v>
      </c>
      <c r="BV572">
        <f t="shared" si="641"/>
        <v>1</v>
      </c>
      <c r="CA572" s="50" t="s">
        <v>205</v>
      </c>
      <c r="CB572" s="51">
        <v>3</v>
      </c>
      <c r="CC572" s="51">
        <v>3</v>
      </c>
      <c r="CD572">
        <f t="shared" si="669"/>
        <v>11.429487901052394</v>
      </c>
      <c r="CE572">
        <f t="shared" si="670"/>
        <v>17.469132849999561</v>
      </c>
      <c r="CF572">
        <f t="shared" si="671"/>
        <v>22.632195585216007</v>
      </c>
      <c r="CG572">
        <f t="shared" si="672"/>
        <v>14.940548852033515</v>
      </c>
      <c r="CH572">
        <f t="shared" si="673"/>
        <v>29.939112404824083</v>
      </c>
      <c r="CI572" s="79">
        <f t="shared" si="642"/>
        <v>11.429487901052394</v>
      </c>
      <c r="CJ572">
        <f t="shared" si="699"/>
        <v>1</v>
      </c>
      <c r="CO572" s="50" t="s">
        <v>205</v>
      </c>
      <c r="CP572" s="51">
        <v>3</v>
      </c>
      <c r="CQ572" s="51">
        <v>3</v>
      </c>
      <c r="CR572">
        <f t="shared" si="674"/>
        <v>12.446891351998765</v>
      </c>
      <c r="CS572">
        <f t="shared" si="675"/>
        <v>16.633118318583559</v>
      </c>
      <c r="CT572">
        <f t="shared" si="676"/>
        <v>11.423614256153298</v>
      </c>
      <c r="CU572">
        <f t="shared" si="677"/>
        <v>14.940548852033515</v>
      </c>
      <c r="CV572">
        <f t="shared" si="678"/>
        <v>33.471924454715925</v>
      </c>
      <c r="CW572" s="79">
        <f t="shared" si="643"/>
        <v>11.423614256153298</v>
      </c>
      <c r="CX572">
        <f t="shared" si="700"/>
        <v>3</v>
      </c>
      <c r="DC572" s="50" t="s">
        <v>205</v>
      </c>
      <c r="DD572" s="51">
        <v>3</v>
      </c>
      <c r="DE572" s="51">
        <v>3</v>
      </c>
      <c r="DF572">
        <f t="shared" si="679"/>
        <v>13.077257579790825</v>
      </c>
      <c r="DG572">
        <f t="shared" si="680"/>
        <v>16.803863927480851</v>
      </c>
      <c r="DH572">
        <f t="shared" si="681"/>
        <v>2.1759351730476997</v>
      </c>
      <c r="DI572">
        <f t="shared" si="682"/>
        <v>22.103438984396359</v>
      </c>
      <c r="DJ572">
        <f t="shared" si="683"/>
        <v>33.498546087087874</v>
      </c>
      <c r="DK572" s="79">
        <f t="shared" si="644"/>
        <v>2.1759351730476997</v>
      </c>
      <c r="DL572">
        <f t="shared" si="701"/>
        <v>3</v>
      </c>
      <c r="DQ572" s="50" t="s">
        <v>205</v>
      </c>
      <c r="DR572" s="51">
        <v>3</v>
      </c>
      <c r="DS572" s="51">
        <v>3</v>
      </c>
      <c r="DT572">
        <f t="shared" si="684"/>
        <v>13.83640833783709</v>
      </c>
      <c r="DU572">
        <f t="shared" si="685"/>
        <v>15.868829565395911</v>
      </c>
      <c r="DV572">
        <f t="shared" si="686"/>
        <v>1.5422985469069803</v>
      </c>
      <c r="DW572">
        <f t="shared" si="687"/>
        <v>22.133791522078532</v>
      </c>
      <c r="DX572">
        <f t="shared" si="688"/>
        <v>33.580903939575585</v>
      </c>
      <c r="DY572" s="79">
        <f t="shared" si="645"/>
        <v>1.5422985469069803</v>
      </c>
      <c r="DZ572">
        <f t="shared" si="702"/>
        <v>3</v>
      </c>
      <c r="EE572" s="50" t="s">
        <v>205</v>
      </c>
      <c r="EF572" s="51">
        <v>3</v>
      </c>
      <c r="EG572" s="51">
        <v>3</v>
      </c>
      <c r="EH572">
        <f t="shared" si="689"/>
        <v>13.511299644378886</v>
      </c>
      <c r="EI572">
        <f t="shared" si="690"/>
        <v>16.558965534712502</v>
      </c>
      <c r="EJ572">
        <f t="shared" si="691"/>
        <v>1.5422985469069803</v>
      </c>
      <c r="EK572">
        <f t="shared" si="692"/>
        <v>22.133791522078532</v>
      </c>
      <c r="EL572">
        <f t="shared" si="693"/>
        <v>33.777947002461019</v>
      </c>
      <c r="EM572" s="79">
        <f t="shared" si="646"/>
        <v>1.5422985469069803</v>
      </c>
      <c r="EN572">
        <f t="shared" si="703"/>
        <v>3</v>
      </c>
      <c r="ES572" s="50" t="s">
        <v>205</v>
      </c>
      <c r="ET572" s="51">
        <v>3</v>
      </c>
      <c r="EU572" s="51">
        <v>3</v>
      </c>
      <c r="EV572">
        <f t="shared" si="694"/>
        <v>13.477481058129364</v>
      </c>
      <c r="EW572">
        <f t="shared" si="695"/>
        <v>16.748243046080628</v>
      </c>
      <c r="EX572">
        <f t="shared" si="696"/>
        <v>1.5422985469069803</v>
      </c>
      <c r="EY572">
        <f t="shared" si="697"/>
        <v>22.133791522078532</v>
      </c>
      <c r="EZ572">
        <f t="shared" si="698"/>
        <v>33.777947002461019</v>
      </c>
      <c r="FA572" s="79">
        <f t="shared" si="647"/>
        <v>1.5422985469069803</v>
      </c>
      <c r="FB572">
        <f t="shared" si="704"/>
        <v>3</v>
      </c>
    </row>
    <row r="573" spans="1:158">
      <c r="A573" s="50" t="s">
        <v>1153</v>
      </c>
      <c r="B573" s="53">
        <v>10</v>
      </c>
      <c r="C573" s="53">
        <v>14</v>
      </c>
      <c r="H573" s="1">
        <v>572</v>
      </c>
      <c r="I573" s="50" t="s">
        <v>1081</v>
      </c>
      <c r="J573" s="51">
        <v>19</v>
      </c>
      <c r="K573" s="51">
        <v>8</v>
      </c>
      <c r="L573">
        <f t="shared" si="629"/>
        <v>16.763054614240211</v>
      </c>
      <c r="M573">
        <f t="shared" si="630"/>
        <v>3</v>
      </c>
      <c r="N573">
        <f t="shared" si="631"/>
        <v>23.345235059857504</v>
      </c>
      <c r="O573">
        <f t="shared" si="632"/>
        <v>24.083189157584592</v>
      </c>
      <c r="P573">
        <f t="shared" si="633"/>
        <v>10.816653826391969</v>
      </c>
      <c r="Q573" s="79">
        <f t="shared" si="634"/>
        <v>3</v>
      </c>
      <c r="R573">
        <f t="shared" si="635"/>
        <v>2</v>
      </c>
      <c r="W573" s="50" t="s">
        <v>207</v>
      </c>
      <c r="X573" s="51">
        <v>15</v>
      </c>
      <c r="Y573" s="51">
        <v>9</v>
      </c>
      <c r="Z573">
        <f t="shared" si="648"/>
        <v>12.665405638983696</v>
      </c>
      <c r="AA573">
        <f t="shared" si="649"/>
        <v>6.8830319290471307</v>
      </c>
      <c r="AB573">
        <f t="shared" si="650"/>
        <v>20.067783155729582</v>
      </c>
      <c r="AC573">
        <f t="shared" si="651"/>
        <v>18.76832437912346</v>
      </c>
      <c r="AD573">
        <f t="shared" si="652"/>
        <v>8.1067526347321319</v>
      </c>
      <c r="AE573" s="79">
        <f t="shared" si="636"/>
        <v>6.8830319290471307</v>
      </c>
      <c r="AF573">
        <v>2</v>
      </c>
      <c r="AK573" s="50" t="s">
        <v>207</v>
      </c>
      <c r="AL573" s="51">
        <v>15</v>
      </c>
      <c r="AM573" s="51">
        <v>9</v>
      </c>
      <c r="AN573">
        <f t="shared" si="653"/>
        <v>8.0453951973900839</v>
      </c>
      <c r="AO573">
        <f t="shared" si="654"/>
        <v>6.3411669052211384</v>
      </c>
      <c r="AP573">
        <f t="shared" si="655"/>
        <v>20.380451311826114</v>
      </c>
      <c r="AQ573">
        <f t="shared" si="656"/>
        <v>17.938165395850515</v>
      </c>
      <c r="AR573">
        <f t="shared" si="657"/>
        <v>9.0246243348235229</v>
      </c>
      <c r="AS573" s="79">
        <f t="shared" si="637"/>
        <v>6.3411669052211384</v>
      </c>
      <c r="AT573">
        <f t="shared" si="658"/>
        <v>2</v>
      </c>
      <c r="AY573" s="50" t="s">
        <v>207</v>
      </c>
      <c r="AZ573" s="51">
        <v>15</v>
      </c>
      <c r="BA573" s="51">
        <v>9</v>
      </c>
      <c r="BB573">
        <f t="shared" si="659"/>
        <v>3.1038912485853292</v>
      </c>
      <c r="BC573">
        <f t="shared" si="660"/>
        <v>5.6874618402480523</v>
      </c>
      <c r="BD573">
        <f t="shared" si="661"/>
        <v>20.457424957547051</v>
      </c>
      <c r="BE573">
        <f t="shared" si="662"/>
        <v>17.938165395850515</v>
      </c>
      <c r="BF573">
        <f t="shared" si="663"/>
        <v>9.2613565570394485</v>
      </c>
      <c r="BG573" s="79">
        <f t="shared" si="638"/>
        <v>3.1038912485853292</v>
      </c>
      <c r="BH573">
        <f t="shared" si="639"/>
        <v>1</v>
      </c>
      <c r="BM573" s="50" t="s">
        <v>207</v>
      </c>
      <c r="BN573" s="51">
        <v>15</v>
      </c>
      <c r="BO573" s="51">
        <v>9</v>
      </c>
      <c r="BP573">
        <f t="shared" si="664"/>
        <v>3.4813001097873366</v>
      </c>
      <c r="BQ573">
        <f t="shared" si="665"/>
        <v>6.8165473279349138</v>
      </c>
      <c r="BR573">
        <f t="shared" si="666"/>
        <v>20.388020496654192</v>
      </c>
      <c r="BS573">
        <f t="shared" si="667"/>
        <v>15.837297749300541</v>
      </c>
      <c r="BT573">
        <f t="shared" si="668"/>
        <v>14.102177937105543</v>
      </c>
      <c r="BU573" s="79">
        <f t="shared" si="640"/>
        <v>3.4813001097873366</v>
      </c>
      <c r="BV573">
        <f t="shared" si="641"/>
        <v>1</v>
      </c>
      <c r="CA573" s="50" t="s">
        <v>207</v>
      </c>
      <c r="CB573" s="51">
        <v>15</v>
      </c>
      <c r="CC573" s="51">
        <v>9</v>
      </c>
      <c r="CD573">
        <f t="shared" si="669"/>
        <v>4.9542605947106848</v>
      </c>
      <c r="CE573">
        <f t="shared" si="670"/>
        <v>6.1767090375809195</v>
      </c>
      <c r="CF573">
        <f t="shared" si="671"/>
        <v>20.495812888086945</v>
      </c>
      <c r="CG573">
        <f t="shared" si="672"/>
        <v>15.837297749300541</v>
      </c>
      <c r="CH573">
        <f t="shared" si="673"/>
        <v>17.963804653488399</v>
      </c>
      <c r="CI573" s="79">
        <f t="shared" si="642"/>
        <v>4.9542605947106848</v>
      </c>
      <c r="CJ573">
        <f t="shared" si="699"/>
        <v>1</v>
      </c>
      <c r="CO573" s="50" t="s">
        <v>207</v>
      </c>
      <c r="CP573" s="51">
        <v>15</v>
      </c>
      <c r="CQ573" s="51">
        <v>9</v>
      </c>
      <c r="CR573">
        <f t="shared" si="674"/>
        <v>4.8077882200094475</v>
      </c>
      <c r="CS573">
        <f t="shared" si="675"/>
        <v>5.4553299625228888</v>
      </c>
      <c r="CT573">
        <f t="shared" si="676"/>
        <v>12.863668321337769</v>
      </c>
      <c r="CU573">
        <f t="shared" si="677"/>
        <v>15.837297749300541</v>
      </c>
      <c r="CV573">
        <f t="shared" si="678"/>
        <v>21.174742659645474</v>
      </c>
      <c r="CW573" s="79">
        <f t="shared" si="643"/>
        <v>4.8077882200094475</v>
      </c>
      <c r="CX573">
        <f t="shared" si="700"/>
        <v>1</v>
      </c>
      <c r="DC573" s="50" t="s">
        <v>207</v>
      </c>
      <c r="DD573" s="51">
        <v>15</v>
      </c>
      <c r="DE573" s="51">
        <v>9</v>
      </c>
      <c r="DF573">
        <f t="shared" si="679"/>
        <v>4.873951838928714</v>
      </c>
      <c r="DG573">
        <f t="shared" si="680"/>
        <v>5.6193763099913676</v>
      </c>
      <c r="DH573">
        <f t="shared" si="681"/>
        <v>13.464996191804367</v>
      </c>
      <c r="DI573">
        <f t="shared" si="682"/>
        <v>20.008893757950055</v>
      </c>
      <c r="DJ573">
        <f t="shared" si="683"/>
        <v>21.222084933124506</v>
      </c>
      <c r="DK573" s="79">
        <f t="shared" si="644"/>
        <v>4.873951838928714</v>
      </c>
      <c r="DL573">
        <f t="shared" si="701"/>
        <v>1</v>
      </c>
      <c r="DQ573" s="50" t="s">
        <v>207</v>
      </c>
      <c r="DR573" s="51">
        <v>15</v>
      </c>
      <c r="DS573" s="51">
        <v>9</v>
      </c>
      <c r="DT573">
        <f t="shared" si="684"/>
        <v>5.2406625775151499</v>
      </c>
      <c r="DU573">
        <f t="shared" si="685"/>
        <v>4.8386952819518791</v>
      </c>
      <c r="DV573">
        <f t="shared" si="686"/>
        <v>12.584859347954247</v>
      </c>
      <c r="DW573">
        <f t="shared" si="687"/>
        <v>19.973110306580583</v>
      </c>
      <c r="DX573">
        <f t="shared" si="688"/>
        <v>21.282859962866908</v>
      </c>
      <c r="DY573" s="79">
        <f t="shared" si="645"/>
        <v>4.8386952819518791</v>
      </c>
      <c r="DZ573">
        <f t="shared" si="702"/>
        <v>2</v>
      </c>
      <c r="EE573" s="50" t="s">
        <v>207</v>
      </c>
      <c r="EF573" s="51">
        <v>15</v>
      </c>
      <c r="EG573" s="51">
        <v>9</v>
      </c>
      <c r="EH573">
        <f t="shared" si="689"/>
        <v>5.0565012845042387</v>
      </c>
      <c r="EI573">
        <f t="shared" si="690"/>
        <v>5.3712141967898193</v>
      </c>
      <c r="EJ573">
        <f t="shared" si="691"/>
        <v>12.584859347954247</v>
      </c>
      <c r="EK573">
        <f t="shared" si="692"/>
        <v>19.973110306580583</v>
      </c>
      <c r="EL573">
        <f t="shared" si="693"/>
        <v>21.473321820833057</v>
      </c>
      <c r="EM573" s="79">
        <f t="shared" si="646"/>
        <v>5.0565012845042387</v>
      </c>
      <c r="EN573">
        <f t="shared" si="703"/>
        <v>1</v>
      </c>
      <c r="ES573" s="50" t="s">
        <v>207</v>
      </c>
      <c r="ET573" s="51">
        <v>15</v>
      </c>
      <c r="EU573" s="51">
        <v>9</v>
      </c>
      <c r="EV573">
        <f t="shared" si="694"/>
        <v>4.8872460089743575</v>
      </c>
      <c r="EW573">
        <f t="shared" si="695"/>
        <v>5.6431744054732222</v>
      </c>
      <c r="EX573">
        <f t="shared" si="696"/>
        <v>12.584859347954247</v>
      </c>
      <c r="EY573">
        <f t="shared" si="697"/>
        <v>19.973110306580583</v>
      </c>
      <c r="EZ573">
        <f t="shared" si="698"/>
        <v>21.473321820833057</v>
      </c>
      <c r="FA573" s="79">
        <f t="shared" si="647"/>
        <v>4.8872460089743575</v>
      </c>
      <c r="FB573">
        <f t="shared" si="704"/>
        <v>1</v>
      </c>
    </row>
    <row r="574" spans="1:158">
      <c r="A574" s="50" t="s">
        <v>1155</v>
      </c>
      <c r="B574" s="53">
        <v>17</v>
      </c>
      <c r="C574" s="53">
        <v>17</v>
      </c>
      <c r="H574" s="1">
        <v>573</v>
      </c>
      <c r="I574" s="50" t="s">
        <v>329</v>
      </c>
      <c r="J574" s="51">
        <v>19</v>
      </c>
      <c r="K574" s="51">
        <v>8</v>
      </c>
      <c r="L574">
        <f t="shared" si="629"/>
        <v>16.763054614240211</v>
      </c>
      <c r="M574">
        <f t="shared" si="630"/>
        <v>3</v>
      </c>
      <c r="N574">
        <f t="shared" si="631"/>
        <v>23.345235059857504</v>
      </c>
      <c r="O574">
        <f t="shared" si="632"/>
        <v>24.083189157584592</v>
      </c>
      <c r="P574">
        <f t="shared" si="633"/>
        <v>10.816653826391969</v>
      </c>
      <c r="Q574" s="79">
        <f t="shared" si="634"/>
        <v>3</v>
      </c>
      <c r="R574">
        <f t="shared" si="635"/>
        <v>2</v>
      </c>
      <c r="W574" s="50" t="s">
        <v>222</v>
      </c>
      <c r="X574" s="51">
        <v>11</v>
      </c>
      <c r="Y574" s="51">
        <v>6</v>
      </c>
      <c r="Z574">
        <f t="shared" si="648"/>
        <v>7.9191224261277844</v>
      </c>
      <c r="AA574">
        <f t="shared" si="649"/>
        <v>10.781762323028747</v>
      </c>
      <c r="AB574">
        <f t="shared" si="650"/>
        <v>20.967866000940198</v>
      </c>
      <c r="AC574">
        <f t="shared" si="651"/>
        <v>18.445866745696716</v>
      </c>
      <c r="AD574">
        <f t="shared" si="652"/>
        <v>11.919933846130229</v>
      </c>
      <c r="AE574" s="79">
        <f t="shared" si="636"/>
        <v>7.9191224261277844</v>
      </c>
      <c r="AF574">
        <f t="shared" si="706"/>
        <v>1</v>
      </c>
      <c r="AK574" s="50" t="s">
        <v>222</v>
      </c>
      <c r="AL574" s="51">
        <v>11</v>
      </c>
      <c r="AM574" s="51">
        <v>6</v>
      </c>
      <c r="AN574">
        <f t="shared" si="653"/>
        <v>3.3365609843351312</v>
      </c>
      <c r="AO574">
        <f t="shared" si="654"/>
        <v>9.9529378808406026</v>
      </c>
      <c r="AP574">
        <f t="shared" si="655"/>
        <v>21.250980565369563</v>
      </c>
      <c r="AQ574">
        <f t="shared" si="656"/>
        <v>17.666666666490567</v>
      </c>
      <c r="AR574">
        <f t="shared" si="657"/>
        <v>12.985524416237062</v>
      </c>
      <c r="AS574" s="79">
        <f t="shared" si="637"/>
        <v>3.3365609843351312</v>
      </c>
      <c r="AT574">
        <f t="shared" si="658"/>
        <v>1</v>
      </c>
      <c r="AY574" s="50" t="s">
        <v>222</v>
      </c>
      <c r="AZ574" s="51">
        <v>11</v>
      </c>
      <c r="BA574" s="51">
        <v>6</v>
      </c>
      <c r="BB574">
        <f t="shared" si="659"/>
        <v>2.6957205476541124</v>
      </c>
      <c r="BC574">
        <f t="shared" si="660"/>
        <v>9.7731207311829387</v>
      </c>
      <c r="BD574">
        <f t="shared" si="661"/>
        <v>21.209421709176063</v>
      </c>
      <c r="BE574">
        <f t="shared" si="662"/>
        <v>17.666666666490567</v>
      </c>
      <c r="BF574">
        <f t="shared" si="663"/>
        <v>13.567130656723904</v>
      </c>
      <c r="BG574" s="79">
        <f t="shared" si="638"/>
        <v>2.6957205476541124</v>
      </c>
      <c r="BH574">
        <f t="shared" si="639"/>
        <v>1</v>
      </c>
      <c r="BM574" s="50" t="s">
        <v>222</v>
      </c>
      <c r="BN574" s="51">
        <v>11</v>
      </c>
      <c r="BO574" s="51">
        <v>6</v>
      </c>
      <c r="BP574">
        <f t="shared" si="664"/>
        <v>3.5338905623130596</v>
      </c>
      <c r="BQ574">
        <f t="shared" si="665"/>
        <v>10.401303861053989</v>
      </c>
      <c r="BR574">
        <f t="shared" si="666"/>
        <v>21.129816197969909</v>
      </c>
      <c r="BS574">
        <f t="shared" si="667"/>
        <v>14.980654191322886</v>
      </c>
      <c r="BT574">
        <f t="shared" si="668"/>
        <v>18.510555187508189</v>
      </c>
      <c r="BU574" s="79">
        <f t="shared" si="640"/>
        <v>3.5338905623130596</v>
      </c>
      <c r="BV574">
        <f t="shared" si="641"/>
        <v>1</v>
      </c>
      <c r="CA574" s="50" t="s">
        <v>222</v>
      </c>
      <c r="CB574" s="51">
        <v>11</v>
      </c>
      <c r="CC574" s="51">
        <v>6</v>
      </c>
      <c r="CD574">
        <f t="shared" si="669"/>
        <v>5.4598703995885352</v>
      </c>
      <c r="CE574">
        <f t="shared" si="670"/>
        <v>9.2549921238720554</v>
      </c>
      <c r="CF574">
        <f t="shared" si="671"/>
        <v>21.190926299986771</v>
      </c>
      <c r="CG574">
        <f t="shared" si="672"/>
        <v>14.980654191322886</v>
      </c>
      <c r="CH574">
        <f t="shared" si="673"/>
        <v>22.59606903000368</v>
      </c>
      <c r="CI574" s="79">
        <f t="shared" si="642"/>
        <v>5.4598703995885352</v>
      </c>
      <c r="CJ574">
        <f t="shared" si="699"/>
        <v>1</v>
      </c>
      <c r="CO574" s="50" t="s">
        <v>222</v>
      </c>
      <c r="CP574" s="51">
        <v>11</v>
      </c>
      <c r="CQ574" s="51">
        <v>6</v>
      </c>
      <c r="CR574">
        <f t="shared" si="674"/>
        <v>6.1986392045723724</v>
      </c>
      <c r="CS574">
        <f t="shared" si="675"/>
        <v>8.4030128525428296</v>
      </c>
      <c r="CT574">
        <f t="shared" si="676"/>
        <v>11.386532806143794</v>
      </c>
      <c r="CU574">
        <f t="shared" si="677"/>
        <v>14.980654191322886</v>
      </c>
      <c r="CV574">
        <f t="shared" si="678"/>
        <v>25.936760034788652</v>
      </c>
      <c r="CW574" s="79">
        <f t="shared" si="643"/>
        <v>6.1986392045723724</v>
      </c>
      <c r="CX574">
        <f t="shared" si="700"/>
        <v>1</v>
      </c>
      <c r="DC574" s="50" t="s">
        <v>222</v>
      </c>
      <c r="DD574" s="51">
        <v>11</v>
      </c>
      <c r="DE574" s="51">
        <v>6</v>
      </c>
      <c r="DF574">
        <f t="shared" si="679"/>
        <v>6.7224713110727805</v>
      </c>
      <c r="DG574">
        <f t="shared" si="680"/>
        <v>8.5824909614454121</v>
      </c>
      <c r="DH574">
        <f t="shared" si="681"/>
        <v>8.913415708318901</v>
      </c>
      <c r="DI574">
        <f t="shared" si="682"/>
        <v>20.663109079151976</v>
      </c>
      <c r="DJ574">
        <f t="shared" si="683"/>
        <v>25.97758327613926</v>
      </c>
      <c r="DK574" s="79">
        <f t="shared" si="644"/>
        <v>6.7224713110727805</v>
      </c>
      <c r="DL574">
        <f t="shared" si="701"/>
        <v>1</v>
      </c>
      <c r="DQ574" s="50" t="s">
        <v>222</v>
      </c>
      <c r="DR574" s="51">
        <v>11</v>
      </c>
      <c r="DS574" s="51">
        <v>6</v>
      </c>
      <c r="DT574">
        <f t="shared" si="684"/>
        <v>7.4769586899599583</v>
      </c>
      <c r="DU574">
        <f t="shared" si="685"/>
        <v>7.6243351305922653</v>
      </c>
      <c r="DV574">
        <f t="shared" si="686"/>
        <v>7.9010318222236888</v>
      </c>
      <c r="DW574">
        <f t="shared" si="687"/>
        <v>20.652287332081052</v>
      </c>
      <c r="DX574">
        <f t="shared" si="688"/>
        <v>26.045637303759786</v>
      </c>
      <c r="DY574" s="79">
        <f t="shared" si="645"/>
        <v>7.4769586899599583</v>
      </c>
      <c r="DZ574">
        <f t="shared" si="702"/>
        <v>1</v>
      </c>
      <c r="EE574" s="50" t="s">
        <v>222</v>
      </c>
      <c r="EF574" s="51">
        <v>11</v>
      </c>
      <c r="EG574" s="51">
        <v>6</v>
      </c>
      <c r="EH574">
        <f t="shared" si="689"/>
        <v>7.1445360703262617</v>
      </c>
      <c r="EI574">
        <f t="shared" si="690"/>
        <v>8.3215102189324099</v>
      </c>
      <c r="EJ574">
        <f t="shared" si="691"/>
        <v>7.9010318222236888</v>
      </c>
      <c r="EK574">
        <f t="shared" si="692"/>
        <v>20.652287332081052</v>
      </c>
      <c r="EL574">
        <f t="shared" si="693"/>
        <v>26.239058011694418</v>
      </c>
      <c r="EM574" s="79">
        <f t="shared" si="646"/>
        <v>7.1445360703262617</v>
      </c>
      <c r="EN574">
        <f t="shared" si="703"/>
        <v>1</v>
      </c>
      <c r="ES574" s="50" t="s">
        <v>222</v>
      </c>
      <c r="ET574" s="51">
        <v>11</v>
      </c>
      <c r="EU574" s="51">
        <v>6</v>
      </c>
      <c r="EV574">
        <f t="shared" si="694"/>
        <v>7.0246298530410689</v>
      </c>
      <c r="EW574">
        <f t="shared" si="695"/>
        <v>8.5453281113476312</v>
      </c>
      <c r="EX574">
        <f t="shared" si="696"/>
        <v>7.9010318222236888</v>
      </c>
      <c r="EY574">
        <f t="shared" si="697"/>
        <v>20.652287332081052</v>
      </c>
      <c r="EZ574">
        <f t="shared" si="698"/>
        <v>26.239058011694418</v>
      </c>
      <c r="FA574" s="79">
        <f t="shared" si="647"/>
        <v>7.0246298530410689</v>
      </c>
      <c r="FB574">
        <f t="shared" si="704"/>
        <v>1</v>
      </c>
    </row>
    <row r="575" spans="1:158">
      <c r="A575" s="50" t="s">
        <v>1157</v>
      </c>
      <c r="B575" s="53">
        <v>22</v>
      </c>
      <c r="C575" s="53">
        <v>26</v>
      </c>
      <c r="H575" s="1">
        <v>574</v>
      </c>
      <c r="I575" s="50" t="s">
        <v>816</v>
      </c>
      <c r="J575" s="53">
        <v>2</v>
      </c>
      <c r="K575" s="53">
        <v>24</v>
      </c>
      <c r="L575">
        <f t="shared" si="629"/>
        <v>21.023796041628639</v>
      </c>
      <c r="M575">
        <f t="shared" si="630"/>
        <v>25.495097567963924</v>
      </c>
      <c r="N575">
        <f t="shared" si="631"/>
        <v>0</v>
      </c>
      <c r="O575">
        <f t="shared" si="632"/>
        <v>1</v>
      </c>
      <c r="P575">
        <f t="shared" si="633"/>
        <v>12.806248474865697</v>
      </c>
      <c r="Q575" s="79">
        <f t="shared" si="634"/>
        <v>0</v>
      </c>
      <c r="R575">
        <f t="shared" si="635"/>
        <v>3</v>
      </c>
      <c r="W575" s="50" t="s">
        <v>232</v>
      </c>
      <c r="X575" s="51">
        <v>3</v>
      </c>
      <c r="Y575" s="51">
        <v>3</v>
      </c>
      <c r="Z575">
        <f t="shared" si="648"/>
        <v>1.1884864324004716</v>
      </c>
      <c r="AA575">
        <f t="shared" si="649"/>
        <v>19.200307397650754</v>
      </c>
      <c r="AB575">
        <f t="shared" si="650"/>
        <v>22.761167796257379</v>
      </c>
      <c r="AC575">
        <f t="shared" si="651"/>
        <v>18.607794065928395</v>
      </c>
      <c r="AD575">
        <f t="shared" si="652"/>
        <v>18.74084945462015</v>
      </c>
      <c r="AE575" s="79">
        <f t="shared" si="636"/>
        <v>1.1884864324004716</v>
      </c>
      <c r="AF575">
        <f t="shared" si="706"/>
        <v>1</v>
      </c>
      <c r="AK575" s="50" t="s">
        <v>232</v>
      </c>
      <c r="AL575" s="51">
        <v>3</v>
      </c>
      <c r="AM575" s="51">
        <v>3</v>
      </c>
      <c r="AN575">
        <f t="shared" si="653"/>
        <v>5.3836514592038194</v>
      </c>
      <c r="AO575">
        <f t="shared" si="654"/>
        <v>18.311576832153801</v>
      </c>
      <c r="AP575">
        <f t="shared" si="655"/>
        <v>22.964381021088176</v>
      </c>
      <c r="AQ575">
        <f t="shared" si="656"/>
        <v>18.049315160883221</v>
      </c>
      <c r="AR575">
        <f t="shared" si="657"/>
        <v>19.854567342168121</v>
      </c>
      <c r="AS575" s="79">
        <f t="shared" si="637"/>
        <v>5.3836514592038194</v>
      </c>
      <c r="AT575">
        <f t="shared" si="658"/>
        <v>1</v>
      </c>
      <c r="AY575" s="50" t="s">
        <v>232</v>
      </c>
      <c r="AZ575" s="51">
        <v>3</v>
      </c>
      <c r="BA575" s="51">
        <v>3</v>
      </c>
      <c r="BB575">
        <f t="shared" si="659"/>
        <v>11.154093507723726</v>
      </c>
      <c r="BC575">
        <f t="shared" si="660"/>
        <v>18.257798939310227</v>
      </c>
      <c r="BD575">
        <f t="shared" si="661"/>
        <v>22.739341777757531</v>
      </c>
      <c r="BE575">
        <f t="shared" si="662"/>
        <v>18.049315160883221</v>
      </c>
      <c r="BF575">
        <f t="shared" si="663"/>
        <v>20.786887130992401</v>
      </c>
      <c r="BG575" s="79">
        <f t="shared" si="638"/>
        <v>11.154093507723726</v>
      </c>
      <c r="BH575">
        <f t="shared" si="639"/>
        <v>1</v>
      </c>
      <c r="BM575" s="50" t="s">
        <v>232</v>
      </c>
      <c r="BN575" s="51">
        <v>3</v>
      </c>
      <c r="BO575" s="51">
        <v>3</v>
      </c>
      <c r="BP575">
        <f t="shared" si="664"/>
        <v>10.737061936973507</v>
      </c>
      <c r="BQ575">
        <f t="shared" si="665"/>
        <v>18.734369371451407</v>
      </c>
      <c r="BR575">
        <f t="shared" si="666"/>
        <v>22.652914289247452</v>
      </c>
      <c r="BS575">
        <f t="shared" si="667"/>
        <v>14.940548852033515</v>
      </c>
      <c r="BT575">
        <f t="shared" si="668"/>
        <v>25.611059479252049</v>
      </c>
      <c r="BU575" s="79">
        <f t="shared" si="640"/>
        <v>10.737061936973507</v>
      </c>
      <c r="BV575">
        <f t="shared" si="641"/>
        <v>1</v>
      </c>
      <c r="CA575" s="50" t="s">
        <v>232</v>
      </c>
      <c r="CB575" s="51">
        <v>3</v>
      </c>
      <c r="CC575" s="51">
        <v>3</v>
      </c>
      <c r="CD575">
        <f t="shared" si="669"/>
        <v>11.429487901052394</v>
      </c>
      <c r="CE575">
        <f t="shared" si="670"/>
        <v>17.469132849999561</v>
      </c>
      <c r="CF575">
        <f t="shared" si="671"/>
        <v>22.632195585216007</v>
      </c>
      <c r="CG575">
        <f t="shared" si="672"/>
        <v>14.940548852033515</v>
      </c>
      <c r="CH575">
        <f t="shared" si="673"/>
        <v>29.939112404824083</v>
      </c>
      <c r="CI575" s="79">
        <f t="shared" si="642"/>
        <v>11.429487901052394</v>
      </c>
      <c r="CJ575">
        <f t="shared" si="699"/>
        <v>1</v>
      </c>
      <c r="CO575" s="50" t="s">
        <v>232</v>
      </c>
      <c r="CP575" s="51">
        <v>3</v>
      </c>
      <c r="CQ575" s="51">
        <v>3</v>
      </c>
      <c r="CR575">
        <f t="shared" si="674"/>
        <v>12.446891351998765</v>
      </c>
      <c r="CS575">
        <f t="shared" si="675"/>
        <v>16.633118318583559</v>
      </c>
      <c r="CT575">
        <f t="shared" si="676"/>
        <v>11.423614256153298</v>
      </c>
      <c r="CU575">
        <f t="shared" si="677"/>
        <v>14.940548852033515</v>
      </c>
      <c r="CV575">
        <f t="shared" si="678"/>
        <v>33.471924454715925</v>
      </c>
      <c r="CW575" s="79">
        <f t="shared" si="643"/>
        <v>11.423614256153298</v>
      </c>
      <c r="CX575">
        <f t="shared" si="700"/>
        <v>3</v>
      </c>
      <c r="DC575" s="50" t="s">
        <v>232</v>
      </c>
      <c r="DD575" s="51">
        <v>3</v>
      </c>
      <c r="DE575" s="51">
        <v>3</v>
      </c>
      <c r="DF575">
        <f t="shared" si="679"/>
        <v>13.077257579790825</v>
      </c>
      <c r="DG575">
        <f t="shared" si="680"/>
        <v>16.803863927480851</v>
      </c>
      <c r="DH575">
        <f t="shared" si="681"/>
        <v>2.1759351730476997</v>
      </c>
      <c r="DI575">
        <f t="shared" si="682"/>
        <v>22.103438984396359</v>
      </c>
      <c r="DJ575">
        <f t="shared" si="683"/>
        <v>33.498546087087874</v>
      </c>
      <c r="DK575" s="79">
        <f t="shared" si="644"/>
        <v>2.1759351730476997</v>
      </c>
      <c r="DL575">
        <f t="shared" si="701"/>
        <v>3</v>
      </c>
      <c r="DQ575" s="50" t="s">
        <v>232</v>
      </c>
      <c r="DR575" s="51">
        <v>3</v>
      </c>
      <c r="DS575" s="51">
        <v>3</v>
      </c>
      <c r="DT575">
        <f t="shared" si="684"/>
        <v>13.83640833783709</v>
      </c>
      <c r="DU575">
        <f t="shared" si="685"/>
        <v>15.868829565395911</v>
      </c>
      <c r="DV575">
        <f t="shared" si="686"/>
        <v>1.5422985469069803</v>
      </c>
      <c r="DW575">
        <f t="shared" si="687"/>
        <v>22.133791522078532</v>
      </c>
      <c r="DX575">
        <f t="shared" si="688"/>
        <v>33.580903939575585</v>
      </c>
      <c r="DY575" s="79">
        <f t="shared" si="645"/>
        <v>1.5422985469069803</v>
      </c>
      <c r="DZ575">
        <f t="shared" si="702"/>
        <v>3</v>
      </c>
      <c r="EE575" s="50" t="s">
        <v>232</v>
      </c>
      <c r="EF575" s="51">
        <v>3</v>
      </c>
      <c r="EG575" s="51">
        <v>3</v>
      </c>
      <c r="EH575">
        <f t="shared" si="689"/>
        <v>13.511299644378886</v>
      </c>
      <c r="EI575">
        <f t="shared" si="690"/>
        <v>16.558965534712502</v>
      </c>
      <c r="EJ575">
        <f t="shared" si="691"/>
        <v>1.5422985469069803</v>
      </c>
      <c r="EK575">
        <f t="shared" si="692"/>
        <v>22.133791522078532</v>
      </c>
      <c r="EL575">
        <f t="shared" si="693"/>
        <v>33.777947002461019</v>
      </c>
      <c r="EM575" s="79">
        <f t="shared" si="646"/>
        <v>1.5422985469069803</v>
      </c>
      <c r="EN575">
        <f t="shared" si="703"/>
        <v>3</v>
      </c>
      <c r="ES575" s="50" t="s">
        <v>232</v>
      </c>
      <c r="ET575" s="51">
        <v>3</v>
      </c>
      <c r="EU575" s="51">
        <v>3</v>
      </c>
      <c r="EV575">
        <f t="shared" si="694"/>
        <v>13.477481058129364</v>
      </c>
      <c r="EW575">
        <f t="shared" si="695"/>
        <v>16.748243046080628</v>
      </c>
      <c r="EX575">
        <f t="shared" si="696"/>
        <v>1.5422985469069803</v>
      </c>
      <c r="EY575">
        <f t="shared" si="697"/>
        <v>22.133791522078532</v>
      </c>
      <c r="EZ575">
        <f t="shared" si="698"/>
        <v>33.777947002461019</v>
      </c>
      <c r="FA575" s="79">
        <f t="shared" si="647"/>
        <v>1.5422985469069803</v>
      </c>
      <c r="FB575">
        <f t="shared" si="704"/>
        <v>3</v>
      </c>
    </row>
    <row r="576" spans="1:158">
      <c r="A576" s="50" t="s">
        <v>1159</v>
      </c>
      <c r="B576" s="53">
        <v>12</v>
      </c>
      <c r="C576" s="53">
        <v>24</v>
      </c>
      <c r="H576" s="1">
        <v>575</v>
      </c>
      <c r="I576" s="50" t="s">
        <v>124</v>
      </c>
      <c r="J576" s="51">
        <v>16</v>
      </c>
      <c r="K576" s="51">
        <v>2</v>
      </c>
      <c r="L576">
        <f t="shared" si="629"/>
        <v>13.038404810405298</v>
      </c>
      <c r="M576">
        <f t="shared" si="630"/>
        <v>4.2426406871192848</v>
      </c>
      <c r="N576">
        <f t="shared" si="631"/>
        <v>26.076809620810597</v>
      </c>
      <c r="O576">
        <f t="shared" si="632"/>
        <v>26.627053911388696</v>
      </c>
      <c r="P576">
        <f t="shared" si="633"/>
        <v>13.416407864998739</v>
      </c>
      <c r="Q576" s="79">
        <f t="shared" si="634"/>
        <v>4.2426406871192848</v>
      </c>
      <c r="R576">
        <f t="shared" si="635"/>
        <v>2</v>
      </c>
      <c r="W576" s="50" t="s">
        <v>242</v>
      </c>
      <c r="X576" s="51">
        <v>11</v>
      </c>
      <c r="Y576" s="51">
        <v>6</v>
      </c>
      <c r="Z576">
        <f t="shared" si="648"/>
        <v>7.9191224261277844</v>
      </c>
      <c r="AA576">
        <f t="shared" si="649"/>
        <v>10.781762323028747</v>
      </c>
      <c r="AB576">
        <f t="shared" si="650"/>
        <v>20.967866000940198</v>
      </c>
      <c r="AC576">
        <f t="shared" si="651"/>
        <v>18.445866745696716</v>
      </c>
      <c r="AD576">
        <f t="shared" si="652"/>
        <v>11.919933846130229</v>
      </c>
      <c r="AE576" s="79">
        <f t="shared" si="636"/>
        <v>7.9191224261277844</v>
      </c>
      <c r="AF576">
        <f t="shared" si="706"/>
        <v>1</v>
      </c>
      <c r="AK576" s="50" t="s">
        <v>242</v>
      </c>
      <c r="AL576" s="51">
        <v>11</v>
      </c>
      <c r="AM576" s="51">
        <v>6</v>
      </c>
      <c r="AN576">
        <f t="shared" si="653"/>
        <v>3.3365609843351312</v>
      </c>
      <c r="AO576">
        <f t="shared" si="654"/>
        <v>9.9529378808406026</v>
      </c>
      <c r="AP576">
        <f t="shared" si="655"/>
        <v>21.250980565369563</v>
      </c>
      <c r="AQ576">
        <f t="shared" si="656"/>
        <v>17.666666666490567</v>
      </c>
      <c r="AR576">
        <f t="shared" si="657"/>
        <v>12.985524416237062</v>
      </c>
      <c r="AS576" s="79">
        <f t="shared" si="637"/>
        <v>3.3365609843351312</v>
      </c>
      <c r="AT576">
        <f t="shared" si="658"/>
        <v>1</v>
      </c>
      <c r="AY576" s="50" t="s">
        <v>242</v>
      </c>
      <c r="AZ576" s="51">
        <v>11</v>
      </c>
      <c r="BA576" s="51">
        <v>6</v>
      </c>
      <c r="BB576">
        <f t="shared" si="659"/>
        <v>2.6957205476541124</v>
      </c>
      <c r="BC576">
        <f t="shared" si="660"/>
        <v>9.7731207311829387</v>
      </c>
      <c r="BD576">
        <f t="shared" si="661"/>
        <v>21.209421709176063</v>
      </c>
      <c r="BE576">
        <f t="shared" si="662"/>
        <v>17.666666666490567</v>
      </c>
      <c r="BF576">
        <f t="shared" si="663"/>
        <v>13.567130656723904</v>
      </c>
      <c r="BG576" s="79">
        <f t="shared" si="638"/>
        <v>2.6957205476541124</v>
      </c>
      <c r="BH576">
        <f t="shared" si="639"/>
        <v>1</v>
      </c>
      <c r="BM576" s="50" t="s">
        <v>242</v>
      </c>
      <c r="BN576" s="51">
        <v>11</v>
      </c>
      <c r="BO576" s="51">
        <v>6</v>
      </c>
      <c r="BP576">
        <f t="shared" si="664"/>
        <v>3.5338905623130596</v>
      </c>
      <c r="BQ576">
        <f t="shared" si="665"/>
        <v>10.401303861053989</v>
      </c>
      <c r="BR576">
        <f t="shared" si="666"/>
        <v>21.129816197969909</v>
      </c>
      <c r="BS576">
        <f t="shared" si="667"/>
        <v>14.980654191322886</v>
      </c>
      <c r="BT576">
        <f t="shared" si="668"/>
        <v>18.510555187508189</v>
      </c>
      <c r="BU576" s="79">
        <f t="shared" si="640"/>
        <v>3.5338905623130596</v>
      </c>
      <c r="BV576">
        <f t="shared" si="641"/>
        <v>1</v>
      </c>
      <c r="CA576" s="50" t="s">
        <v>242</v>
      </c>
      <c r="CB576" s="51">
        <v>11</v>
      </c>
      <c r="CC576" s="51">
        <v>6</v>
      </c>
      <c r="CD576">
        <f t="shared" si="669"/>
        <v>5.4598703995885352</v>
      </c>
      <c r="CE576">
        <f t="shared" si="670"/>
        <v>9.2549921238720554</v>
      </c>
      <c r="CF576">
        <f t="shared" si="671"/>
        <v>21.190926299986771</v>
      </c>
      <c r="CG576">
        <f t="shared" si="672"/>
        <v>14.980654191322886</v>
      </c>
      <c r="CH576">
        <f t="shared" si="673"/>
        <v>22.59606903000368</v>
      </c>
      <c r="CI576" s="79">
        <f t="shared" si="642"/>
        <v>5.4598703995885352</v>
      </c>
      <c r="CJ576">
        <f t="shared" si="699"/>
        <v>1</v>
      </c>
      <c r="CO576" s="50" t="s">
        <v>242</v>
      </c>
      <c r="CP576" s="51">
        <v>11</v>
      </c>
      <c r="CQ576" s="51">
        <v>6</v>
      </c>
      <c r="CR576">
        <f t="shared" si="674"/>
        <v>6.1986392045723724</v>
      </c>
      <c r="CS576">
        <f t="shared" si="675"/>
        <v>8.4030128525428296</v>
      </c>
      <c r="CT576">
        <f t="shared" si="676"/>
        <v>11.386532806143794</v>
      </c>
      <c r="CU576">
        <f t="shared" si="677"/>
        <v>14.980654191322886</v>
      </c>
      <c r="CV576">
        <f t="shared" si="678"/>
        <v>25.936760034788652</v>
      </c>
      <c r="CW576" s="79">
        <f t="shared" si="643"/>
        <v>6.1986392045723724</v>
      </c>
      <c r="CX576">
        <f t="shared" si="700"/>
        <v>1</v>
      </c>
      <c r="DC576" s="50" t="s">
        <v>242</v>
      </c>
      <c r="DD576" s="51">
        <v>11</v>
      </c>
      <c r="DE576" s="51">
        <v>6</v>
      </c>
      <c r="DF576">
        <f t="shared" si="679"/>
        <v>6.7224713110727805</v>
      </c>
      <c r="DG576">
        <f t="shared" si="680"/>
        <v>8.5824909614454121</v>
      </c>
      <c r="DH576">
        <f t="shared" si="681"/>
        <v>8.913415708318901</v>
      </c>
      <c r="DI576">
        <f t="shared" si="682"/>
        <v>20.663109079151976</v>
      </c>
      <c r="DJ576">
        <f t="shared" si="683"/>
        <v>25.97758327613926</v>
      </c>
      <c r="DK576" s="79">
        <f t="shared" si="644"/>
        <v>6.7224713110727805</v>
      </c>
      <c r="DL576">
        <f t="shared" si="701"/>
        <v>1</v>
      </c>
      <c r="DQ576" s="50" t="s">
        <v>242</v>
      </c>
      <c r="DR576" s="51">
        <v>11</v>
      </c>
      <c r="DS576" s="51">
        <v>6</v>
      </c>
      <c r="DT576">
        <f t="shared" si="684"/>
        <v>7.4769586899599583</v>
      </c>
      <c r="DU576">
        <f t="shared" si="685"/>
        <v>7.6243351305922653</v>
      </c>
      <c r="DV576">
        <f t="shared" si="686"/>
        <v>7.9010318222236888</v>
      </c>
      <c r="DW576">
        <f t="shared" si="687"/>
        <v>20.652287332081052</v>
      </c>
      <c r="DX576">
        <f t="shared" si="688"/>
        <v>26.045637303759786</v>
      </c>
      <c r="DY576" s="79">
        <f t="shared" si="645"/>
        <v>7.4769586899599583</v>
      </c>
      <c r="DZ576">
        <f t="shared" si="702"/>
        <v>1</v>
      </c>
      <c r="EE576" s="50" t="s">
        <v>242</v>
      </c>
      <c r="EF576" s="51">
        <v>11</v>
      </c>
      <c r="EG576" s="51">
        <v>6</v>
      </c>
      <c r="EH576">
        <f t="shared" si="689"/>
        <v>7.1445360703262617</v>
      </c>
      <c r="EI576">
        <f t="shared" si="690"/>
        <v>8.3215102189324099</v>
      </c>
      <c r="EJ576">
        <f t="shared" si="691"/>
        <v>7.9010318222236888</v>
      </c>
      <c r="EK576">
        <f t="shared" si="692"/>
        <v>20.652287332081052</v>
      </c>
      <c r="EL576">
        <f t="shared" si="693"/>
        <v>26.239058011694418</v>
      </c>
      <c r="EM576" s="79">
        <f t="shared" si="646"/>
        <v>7.1445360703262617</v>
      </c>
      <c r="EN576">
        <f t="shared" si="703"/>
        <v>1</v>
      </c>
      <c r="ES576" s="50" t="s">
        <v>242</v>
      </c>
      <c r="ET576" s="51">
        <v>11</v>
      </c>
      <c r="EU576" s="51">
        <v>6</v>
      </c>
      <c r="EV576">
        <f t="shared" si="694"/>
        <v>7.0246298530410689</v>
      </c>
      <c r="EW576">
        <f t="shared" si="695"/>
        <v>8.5453281113476312</v>
      </c>
      <c r="EX576">
        <f t="shared" si="696"/>
        <v>7.9010318222236888</v>
      </c>
      <c r="EY576">
        <f t="shared" si="697"/>
        <v>20.652287332081052</v>
      </c>
      <c r="EZ576">
        <f t="shared" si="698"/>
        <v>26.239058011694418</v>
      </c>
      <c r="FA576" s="79">
        <f t="shared" si="647"/>
        <v>7.0246298530410689</v>
      </c>
      <c r="FB576">
        <f t="shared" si="704"/>
        <v>1</v>
      </c>
    </row>
    <row r="577" spans="1:158">
      <c r="A577" s="50" t="s">
        <v>1162</v>
      </c>
      <c r="B577" s="53">
        <v>12</v>
      </c>
      <c r="C577" s="53">
        <v>13</v>
      </c>
      <c r="H577" s="1">
        <v>576</v>
      </c>
      <c r="I577" s="50" t="s">
        <v>1103</v>
      </c>
      <c r="J577" s="53">
        <v>2</v>
      </c>
      <c r="K577" s="53">
        <v>24</v>
      </c>
      <c r="L577">
        <f t="shared" si="629"/>
        <v>21.023796041628639</v>
      </c>
      <c r="M577">
        <f t="shared" si="630"/>
        <v>25.495097567963924</v>
      </c>
      <c r="N577">
        <f t="shared" si="631"/>
        <v>0</v>
      </c>
      <c r="O577">
        <f t="shared" si="632"/>
        <v>1</v>
      </c>
      <c r="P577">
        <f t="shared" si="633"/>
        <v>12.806248474865697</v>
      </c>
      <c r="Q577" s="79">
        <f t="shared" si="634"/>
        <v>0</v>
      </c>
      <c r="R577">
        <f t="shared" si="635"/>
        <v>3</v>
      </c>
      <c r="W577" s="50" t="s">
        <v>260</v>
      </c>
      <c r="X577" s="51">
        <v>11</v>
      </c>
      <c r="Y577" s="51">
        <v>7</v>
      </c>
      <c r="Z577">
        <f t="shared" si="648"/>
        <v>8.2105115553173675</v>
      </c>
      <c r="AA577">
        <f t="shared" si="649"/>
        <v>10.698972867162635</v>
      </c>
      <c r="AB577">
        <f t="shared" si="650"/>
        <v>20.029167073879631</v>
      </c>
      <c r="AC577">
        <f t="shared" si="651"/>
        <v>17.613914953808536</v>
      </c>
      <c r="AD577">
        <f t="shared" si="652"/>
        <v>10.994821733316236</v>
      </c>
      <c r="AE577" s="79">
        <f t="shared" si="636"/>
        <v>8.2105115553173675</v>
      </c>
      <c r="AF577">
        <f t="shared" si="706"/>
        <v>1</v>
      </c>
      <c r="AK577" s="50" t="s">
        <v>260</v>
      </c>
      <c r="AL577" s="51">
        <v>11</v>
      </c>
      <c r="AM577" s="51">
        <v>7</v>
      </c>
      <c r="AN577">
        <f t="shared" si="653"/>
        <v>3.5795935895276463</v>
      </c>
      <c r="AO577">
        <f t="shared" si="654"/>
        <v>9.928656195068486</v>
      </c>
      <c r="AP577">
        <f t="shared" si="655"/>
        <v>20.314923800243868</v>
      </c>
      <c r="AQ577">
        <f t="shared" si="656"/>
        <v>16.825905951980385</v>
      </c>
      <c r="AR577">
        <f t="shared" si="657"/>
        <v>12.070508593455742</v>
      </c>
      <c r="AS577" s="79">
        <f t="shared" si="637"/>
        <v>3.5795935895276463</v>
      </c>
      <c r="AT577">
        <f t="shared" si="658"/>
        <v>1</v>
      </c>
      <c r="AY577" s="50" t="s">
        <v>260</v>
      </c>
      <c r="AZ577" s="51">
        <v>11</v>
      </c>
      <c r="BA577" s="51">
        <v>7</v>
      </c>
      <c r="BB577">
        <f t="shared" si="659"/>
        <v>2.8096312774178371</v>
      </c>
      <c r="BC577">
        <f t="shared" si="660"/>
        <v>9.6270740878149343</v>
      </c>
      <c r="BD577">
        <f t="shared" si="661"/>
        <v>20.282095028809742</v>
      </c>
      <c r="BE577">
        <f t="shared" si="662"/>
        <v>16.825905951980385</v>
      </c>
      <c r="BF577">
        <f t="shared" si="663"/>
        <v>12.696982937557157</v>
      </c>
      <c r="BG577" s="79">
        <f t="shared" si="638"/>
        <v>2.8096312774178371</v>
      </c>
      <c r="BH577">
        <f t="shared" si="639"/>
        <v>1</v>
      </c>
      <c r="BM577" s="50" t="s">
        <v>260</v>
      </c>
      <c r="BN577" s="51">
        <v>11</v>
      </c>
      <c r="BO577" s="51">
        <v>7</v>
      </c>
      <c r="BP577">
        <f t="shared" si="664"/>
        <v>2.5510390005653214</v>
      </c>
      <c r="BQ577">
        <f t="shared" si="665"/>
        <v>10.39081695046047</v>
      </c>
      <c r="BR577">
        <f t="shared" si="666"/>
        <v>20.203112675525805</v>
      </c>
      <c r="BS577">
        <f t="shared" si="667"/>
        <v>14.199295757184577</v>
      </c>
      <c r="BT577">
        <f t="shared" si="668"/>
        <v>17.641515550818937</v>
      </c>
      <c r="BU577" s="79">
        <f t="shared" si="640"/>
        <v>2.5510390005653214</v>
      </c>
      <c r="BV577">
        <f t="shared" si="641"/>
        <v>1</v>
      </c>
      <c r="CA577" s="50" t="s">
        <v>260</v>
      </c>
      <c r="CB577" s="51">
        <v>11</v>
      </c>
      <c r="CC577" s="51">
        <v>7</v>
      </c>
      <c r="CD577">
        <f t="shared" si="669"/>
        <v>4.4617855081013333</v>
      </c>
      <c r="CE577">
        <f t="shared" si="670"/>
        <v>9.3358461784100637</v>
      </c>
      <c r="CF577">
        <f t="shared" si="671"/>
        <v>20.267979416593825</v>
      </c>
      <c r="CG577">
        <f t="shared" si="672"/>
        <v>14.199295757184577</v>
      </c>
      <c r="CH577">
        <f t="shared" si="673"/>
        <v>21.76960424419083</v>
      </c>
      <c r="CI577" s="79">
        <f t="shared" si="642"/>
        <v>4.4617855081013333</v>
      </c>
      <c r="CJ577">
        <f t="shared" si="699"/>
        <v>1</v>
      </c>
      <c r="CO577" s="50" t="s">
        <v>260</v>
      </c>
      <c r="CP577" s="51">
        <v>11</v>
      </c>
      <c r="CQ577" s="51">
        <v>7</v>
      </c>
      <c r="CR577">
        <f t="shared" si="674"/>
        <v>5.2011139661097241</v>
      </c>
      <c r="CS577">
        <f t="shared" si="675"/>
        <v>8.4888529849444314</v>
      </c>
      <c r="CT577">
        <f t="shared" si="676"/>
        <v>10.668440811355184</v>
      </c>
      <c r="CU577">
        <f t="shared" si="677"/>
        <v>14.199295757184577</v>
      </c>
      <c r="CV577">
        <f t="shared" si="678"/>
        <v>25.14696257408059</v>
      </c>
      <c r="CW577" s="79">
        <f t="shared" si="643"/>
        <v>5.2011139661097241</v>
      </c>
      <c r="CX577">
        <f t="shared" si="700"/>
        <v>1</v>
      </c>
      <c r="DC577" s="50" t="s">
        <v>260</v>
      </c>
      <c r="DD577" s="51">
        <v>11</v>
      </c>
      <c r="DE577" s="51">
        <v>7</v>
      </c>
      <c r="DF577">
        <f t="shared" si="679"/>
        <v>5.730778855286303</v>
      </c>
      <c r="DG577">
        <f t="shared" si="680"/>
        <v>8.6703445360200195</v>
      </c>
      <c r="DH577">
        <f t="shared" si="681"/>
        <v>9.0801420467581959</v>
      </c>
      <c r="DI577">
        <f t="shared" si="682"/>
        <v>19.742286880119355</v>
      </c>
      <c r="DJ577">
        <f t="shared" si="683"/>
        <v>25.185355319882827</v>
      </c>
      <c r="DK577" s="79">
        <f t="shared" si="644"/>
        <v>5.730778855286303</v>
      </c>
      <c r="DL577">
        <v>2</v>
      </c>
      <c r="DQ577" s="50" t="s">
        <v>260</v>
      </c>
      <c r="DR577" s="51">
        <v>11</v>
      </c>
      <c r="DS577" s="51">
        <v>7</v>
      </c>
      <c r="DT577">
        <f t="shared" si="684"/>
        <v>6.4903847907013752</v>
      </c>
      <c r="DU577">
        <f t="shared" si="685"/>
        <v>7.7167716876672836</v>
      </c>
      <c r="DV577">
        <f t="shared" si="686"/>
        <v>8.1473115079633107</v>
      </c>
      <c r="DW577">
        <f t="shared" si="687"/>
        <v>19.729461876260981</v>
      </c>
      <c r="DX577">
        <f t="shared" si="688"/>
        <v>25.256005000771662</v>
      </c>
      <c r="DY577" s="79">
        <f t="shared" si="645"/>
        <v>6.4903847907013752</v>
      </c>
      <c r="DZ577">
        <f t="shared" si="702"/>
        <v>1</v>
      </c>
      <c r="EE577" s="50" t="s">
        <v>260</v>
      </c>
      <c r="EF577" s="51">
        <v>11</v>
      </c>
      <c r="EG577" s="51">
        <v>7</v>
      </c>
      <c r="EH577">
        <f t="shared" si="689"/>
        <v>6.1560709482748015</v>
      </c>
      <c r="EI577">
        <f t="shared" si="690"/>
        <v>8.404348546544016</v>
      </c>
      <c r="EJ577">
        <f t="shared" si="691"/>
        <v>8.1473115079633107</v>
      </c>
      <c r="EK577">
        <f t="shared" si="692"/>
        <v>19.729461876260981</v>
      </c>
      <c r="EL577">
        <f t="shared" si="693"/>
        <v>25.450322877737033</v>
      </c>
      <c r="EM577" s="79">
        <f t="shared" si="646"/>
        <v>6.1560709482748015</v>
      </c>
      <c r="EN577">
        <f t="shared" si="703"/>
        <v>1</v>
      </c>
      <c r="ES577" s="50" t="s">
        <v>260</v>
      </c>
      <c r="ET577" s="51">
        <v>11</v>
      </c>
      <c r="EU577" s="51">
        <v>7</v>
      </c>
      <c r="EV577">
        <f t="shared" si="694"/>
        <v>6.0391181137841468</v>
      </c>
      <c r="EW577">
        <f t="shared" si="695"/>
        <v>8.6447378960028676</v>
      </c>
      <c r="EX577">
        <f t="shared" si="696"/>
        <v>8.1473115079633107</v>
      </c>
      <c r="EY577">
        <f t="shared" si="697"/>
        <v>19.729461876260981</v>
      </c>
      <c r="EZ577">
        <f t="shared" si="698"/>
        <v>25.450322877737033</v>
      </c>
      <c r="FA577" s="79">
        <f t="shared" si="647"/>
        <v>6.0391181137841468</v>
      </c>
      <c r="FB577">
        <f t="shared" si="704"/>
        <v>1</v>
      </c>
    </row>
    <row r="578" spans="1:158">
      <c r="A578" s="50" t="s">
        <v>1163</v>
      </c>
      <c r="B578" s="53">
        <v>28</v>
      </c>
      <c r="C578" s="53">
        <v>31</v>
      </c>
      <c r="H578" s="1">
        <v>577</v>
      </c>
      <c r="I578" s="50" t="s">
        <v>315</v>
      </c>
      <c r="J578" s="51">
        <v>19</v>
      </c>
      <c r="K578" s="51">
        <v>5</v>
      </c>
      <c r="L578">
        <f t="shared" ref="L578:L621" si="707">SQRT(((J578-$F$2)^2+(K578-$G$2)^2))</f>
        <v>16.124515496597098</v>
      </c>
      <c r="M578">
        <f t="shared" ref="M578:M621" si="708">SQRT(((J578-$F$3)^2+(K578-$G$3)^2))</f>
        <v>0</v>
      </c>
      <c r="N578">
        <f t="shared" ref="N578:N621" si="709">SQRT(((J578-$F$4)^2+(K578-$G$4)^2))</f>
        <v>25.495097567963924</v>
      </c>
      <c r="O578">
        <f t="shared" ref="O578:O621" si="710">SQRT(((J578-$F$5)^2+(K578-$G$5)^2))</f>
        <v>26.172504656604801</v>
      </c>
      <c r="P578">
        <f t="shared" ref="P578:P621" si="711">SQRT(((J578-$F$6)^2+(K578-$G$6)^2))</f>
        <v>12.727922061357855</v>
      </c>
      <c r="Q578" s="79">
        <f t="shared" ref="Q578:Q621" si="712">MIN(L578,M578,N578,O578,P578)</f>
        <v>0</v>
      </c>
      <c r="R578">
        <f t="shared" ref="R578:R621" si="713">IF(AND(L578&lt;M578,L578&lt;N578,L578&lt;O578,L578&lt;P578),1,IF(AND(M578&lt;L578,M578&lt;N578,M578&lt;O578,M578&lt;P578),2,IF(AND(N578&lt;L578,N578&lt;M578,N578&lt;O578,N578&lt;P578),3,IF(AND(O578&lt;L578,O578&lt;M578,O578&lt;N578,O578&lt;P578),4,IF(AND(P578&lt;L578,P578&lt;M578,P578&lt;N578,P578&lt;O578),5)))))</f>
        <v>2</v>
      </c>
      <c r="W578" s="50" t="s">
        <v>262</v>
      </c>
      <c r="X578" s="51">
        <v>5</v>
      </c>
      <c r="Y578" s="51">
        <v>4</v>
      </c>
      <c r="Z578">
        <f t="shared" si="648"/>
        <v>1.7066048165876013</v>
      </c>
      <c r="AA578">
        <f t="shared" si="649"/>
        <v>17.032494186885323</v>
      </c>
      <c r="AB578">
        <f t="shared" si="650"/>
        <v>21.767979993683014</v>
      </c>
      <c r="AC578">
        <f t="shared" si="651"/>
        <v>17.95132307101624</v>
      </c>
      <c r="AD578">
        <f t="shared" si="652"/>
        <v>16.692396620839173</v>
      </c>
      <c r="AE578" s="79">
        <f t="shared" ref="AE578:AE621" si="714">MIN(Z578,AA578,AB578,AC578,AD578)</f>
        <v>1.7066048165876013</v>
      </c>
      <c r="AF578">
        <f t="shared" si="706"/>
        <v>1</v>
      </c>
      <c r="AK578" s="50" t="s">
        <v>262</v>
      </c>
      <c r="AL578" s="51">
        <v>5</v>
      </c>
      <c r="AM578" s="51">
        <v>4</v>
      </c>
      <c r="AN578">
        <f t="shared" si="653"/>
        <v>3.1529589027114535</v>
      </c>
      <c r="AO578">
        <f t="shared" si="654"/>
        <v>16.15951540176474</v>
      </c>
      <c r="AP578">
        <f t="shared" si="655"/>
        <v>21.993092756902445</v>
      </c>
      <c r="AQ578">
        <f t="shared" si="656"/>
        <v>17.323715280184238</v>
      </c>
      <c r="AR578">
        <f t="shared" si="657"/>
        <v>17.806661048177698</v>
      </c>
      <c r="AS578" s="79">
        <f t="shared" ref="AS578:AS621" si="715">MIN(AN578,AO578,AP578,AQ578,AR578)</f>
        <v>3.1529589027114535</v>
      </c>
      <c r="AT578">
        <f t="shared" ref="AT578:AT621" si="716">IF(AND(AN578&lt;AO578,AN578&lt;AP578,AN578&lt;AQ578,AN578&lt;AR578),1,IF(AND(AO578&lt;Z578,AN578&lt;AP578,AN578&lt;AQ578,AN578&lt;AR578),2,IF(AND(AP578&lt;AN578,AP578&lt;AO578,AP578&lt;AQ578,AP578&lt;AR578),3,IF(AND(AQ578&lt;AN578,AQ578&lt;AO578,AQ578&lt;AP578,AQ578&lt;AR578),4,IF(AND(AR578&lt;AN578,AR578&lt;AO578,AR578&lt;AP578,AR578&lt;AQ578),5)))))</f>
        <v>1</v>
      </c>
      <c r="AY578" s="50" t="s">
        <v>262</v>
      </c>
      <c r="AZ578" s="51">
        <v>5</v>
      </c>
      <c r="BA578" s="51">
        <v>4</v>
      </c>
      <c r="BB578">
        <f t="shared" si="659"/>
        <v>8.9601260294174754</v>
      </c>
      <c r="BC578">
        <f t="shared" si="660"/>
        <v>16.06799786701124</v>
      </c>
      <c r="BD578">
        <f t="shared" si="661"/>
        <v>21.809380849846903</v>
      </c>
      <c r="BE578">
        <f t="shared" si="662"/>
        <v>17.323715280184238</v>
      </c>
      <c r="BF578">
        <f t="shared" si="663"/>
        <v>18.691558291823011</v>
      </c>
      <c r="BG578" s="79">
        <f t="shared" ref="BG578:BG621" si="717">MIN(BB578,BC578,BD578,BE578,BF578)</f>
        <v>8.9601260294174754</v>
      </c>
      <c r="BH578">
        <f t="shared" ref="BH578:BH621" si="718">IF(AND(BB578&lt;BC578,BB578&lt;BD578,BB578&lt;BE578,BB578&lt;BF578),1,IF(AND(BC578&lt;AN578,BB578&lt;BD578,BB578&lt;BE578,BB578&lt;BF578),2,IF(AND(BD578&lt;BB578,BD578&lt;BC578,BD578&lt;BE578,BD578&lt;BF578),3,IF(AND(BE578&lt;BB578,BE578&lt;BC578,BE578&lt;BD578,BE578&lt;BF578),4,IF(AND(BF578&lt;BB578,BF578&lt;BC578,BF578&lt;BD578,BF578&lt;BE578),5)))))</f>
        <v>1</v>
      </c>
      <c r="BM578" s="50" t="s">
        <v>262</v>
      </c>
      <c r="BN578" s="51">
        <v>5</v>
      </c>
      <c r="BO578" s="51">
        <v>4</v>
      </c>
      <c r="BP578">
        <f t="shared" si="664"/>
        <v>8.5492879396125918</v>
      </c>
      <c r="BQ578">
        <f t="shared" si="665"/>
        <v>16.589898011560429</v>
      </c>
      <c r="BR578">
        <f t="shared" si="666"/>
        <v>21.723428246756804</v>
      </c>
      <c r="BS578">
        <f t="shared" si="667"/>
        <v>14.241488686229399</v>
      </c>
      <c r="BT578">
        <f t="shared" si="668"/>
        <v>23.553142963727502</v>
      </c>
      <c r="BU578" s="79">
        <f t="shared" ref="BU578:BU621" si="719">MIN(BP578,BQ578,BR578,BS578,BT578)</f>
        <v>8.5492879396125918</v>
      </c>
      <c r="BV578">
        <f t="shared" ref="BV578:BV621" si="720">IF(AND(BP578&lt;BQ578,BP578&lt;BR578,BP578&lt;BS578,BP578&lt;BT578),1,IF(AND(BQ578&lt;BB578,BP578&lt;BR578,BP578&lt;BS578,BP578&lt;BT578),2,IF(AND(BR578&lt;BP578,BR578&lt;BQ578,BR578&lt;BS578,BR578&lt;BT578),3,IF(AND(BS578&lt;BP578,BS578&lt;BQ578,BS578&lt;BR578,BS578&lt;BT578),4,IF(AND(BT578&lt;BP578,BT578&lt;BQ578,BT578&lt;BR578,BT578&lt;BS578),5)))))</f>
        <v>1</v>
      </c>
      <c r="CA578" s="50" t="s">
        <v>262</v>
      </c>
      <c r="CB578" s="51">
        <v>5</v>
      </c>
      <c r="CC578" s="51">
        <v>4</v>
      </c>
      <c r="CD578">
        <f t="shared" si="669"/>
        <v>9.3782609123601954</v>
      </c>
      <c r="CE578">
        <f t="shared" si="670"/>
        <v>15.351464355719742</v>
      </c>
      <c r="CF578">
        <f t="shared" si="671"/>
        <v>21.722337700244672</v>
      </c>
      <c r="CG578">
        <f t="shared" si="672"/>
        <v>14.241488686229399</v>
      </c>
      <c r="CH578">
        <f t="shared" si="673"/>
        <v>27.852140957719776</v>
      </c>
      <c r="CI578" s="79">
        <f t="shared" ref="CI578:CI621" si="721">MIN(CD578,CE578,CF578,CG578,CH578)</f>
        <v>9.3782609123601954</v>
      </c>
      <c r="CJ578">
        <f t="shared" si="699"/>
        <v>1</v>
      </c>
      <c r="CO578" s="50" t="s">
        <v>262</v>
      </c>
      <c r="CP578" s="51">
        <v>5</v>
      </c>
      <c r="CQ578" s="51">
        <v>4</v>
      </c>
      <c r="CR578">
        <f t="shared" si="674"/>
        <v>10.39022256106488</v>
      </c>
      <c r="CS578">
        <f t="shared" si="675"/>
        <v>14.508984285607314</v>
      </c>
      <c r="CT578">
        <f t="shared" si="676"/>
        <v>10.551214590813176</v>
      </c>
      <c r="CU578">
        <f t="shared" si="677"/>
        <v>14.241488686229399</v>
      </c>
      <c r="CV578">
        <f t="shared" si="678"/>
        <v>31.358726484061975</v>
      </c>
      <c r="CW578" s="79">
        <f t="shared" ref="CW578:CW621" si="722">MIN(CR578,CS578,CT578,CU578,CV578)</f>
        <v>10.39022256106488</v>
      </c>
      <c r="CX578">
        <f t="shared" si="700"/>
        <v>1</v>
      </c>
      <c r="DC578" s="50" t="s">
        <v>262</v>
      </c>
      <c r="DD578" s="51">
        <v>5</v>
      </c>
      <c r="DE578" s="51">
        <v>4</v>
      </c>
      <c r="DF578">
        <f t="shared" si="679"/>
        <v>11.021408981078444</v>
      </c>
      <c r="DG578">
        <f t="shared" si="680"/>
        <v>14.682339757793791</v>
      </c>
      <c r="DH578">
        <f t="shared" si="681"/>
        <v>3.0270885856390333</v>
      </c>
      <c r="DI578">
        <f t="shared" si="682"/>
        <v>21.186339561541367</v>
      </c>
      <c r="DJ578">
        <f t="shared" si="683"/>
        <v>31.387736030315253</v>
      </c>
      <c r="DK578" s="79">
        <f t="shared" ref="DK578:DK621" si="723">MIN(DF578,DG578,DH578,DI578,DJ578)</f>
        <v>3.0270885856390333</v>
      </c>
      <c r="DL578">
        <f t="shared" si="701"/>
        <v>3</v>
      </c>
      <c r="DQ578" s="50" t="s">
        <v>262</v>
      </c>
      <c r="DR578" s="51">
        <v>5</v>
      </c>
      <c r="DS578" s="51">
        <v>4</v>
      </c>
      <c r="DT578">
        <f t="shared" si="684"/>
        <v>11.79474122019503</v>
      </c>
      <c r="DU578">
        <f t="shared" si="685"/>
        <v>13.738702819101348</v>
      </c>
      <c r="DV578">
        <f t="shared" si="686"/>
        <v>1.8381199111568818</v>
      </c>
      <c r="DW578">
        <f t="shared" si="687"/>
        <v>21.207108757179405</v>
      </c>
      <c r="DX578">
        <f t="shared" si="688"/>
        <v>31.467829273704332</v>
      </c>
      <c r="DY578" s="79">
        <f t="shared" ref="DY578:DY621" si="724">MIN(DT578,DU578,DV578,DW578,DX578)</f>
        <v>1.8381199111568818</v>
      </c>
      <c r="DZ578">
        <f t="shared" si="702"/>
        <v>3</v>
      </c>
      <c r="EE578" s="50" t="s">
        <v>262</v>
      </c>
      <c r="EF578" s="51">
        <v>5</v>
      </c>
      <c r="EG578" s="51">
        <v>4</v>
      </c>
      <c r="EH578">
        <f t="shared" si="689"/>
        <v>11.462578939322208</v>
      </c>
      <c r="EI578">
        <f t="shared" si="690"/>
        <v>14.432871277323738</v>
      </c>
      <c r="EJ578">
        <f t="shared" si="691"/>
        <v>1.8381199111568818</v>
      </c>
      <c r="EK578">
        <f t="shared" si="692"/>
        <v>21.207108757179405</v>
      </c>
      <c r="EL578">
        <f t="shared" si="693"/>
        <v>31.664522914786907</v>
      </c>
      <c r="EM578" s="79">
        <f t="shared" ref="EM578:EM621" si="725">MIN(EH578,EI578,EJ578,EK578,EL578)</f>
        <v>1.8381199111568818</v>
      </c>
      <c r="EN578">
        <f t="shared" si="703"/>
        <v>3</v>
      </c>
      <c r="ES578" s="50" t="s">
        <v>262</v>
      </c>
      <c r="ET578" s="51">
        <v>5</v>
      </c>
      <c r="EU578" s="51">
        <v>4</v>
      </c>
      <c r="EV578">
        <f t="shared" si="694"/>
        <v>11.417075310789352</v>
      </c>
      <c r="EW578">
        <f t="shared" si="695"/>
        <v>14.630810202124422</v>
      </c>
      <c r="EX578">
        <f t="shared" si="696"/>
        <v>1.8381199111568818</v>
      </c>
      <c r="EY578">
        <f t="shared" si="697"/>
        <v>21.207108757179405</v>
      </c>
      <c r="EZ578">
        <f t="shared" si="698"/>
        <v>31.664522914786907</v>
      </c>
      <c r="FA578" s="79">
        <f t="shared" ref="FA578:FA621" si="726">MIN(EV578,EW578,EX578,EY578,EZ578)</f>
        <v>1.8381199111568818</v>
      </c>
      <c r="FB578">
        <f t="shared" si="704"/>
        <v>3</v>
      </c>
    </row>
    <row r="579" spans="1:158">
      <c r="A579" s="50" t="s">
        <v>1166</v>
      </c>
      <c r="B579" s="53">
        <v>10</v>
      </c>
      <c r="C579" s="53">
        <v>14</v>
      </c>
      <c r="H579" s="1">
        <v>578</v>
      </c>
      <c r="I579" s="50" t="s">
        <v>254</v>
      </c>
      <c r="J579" s="51">
        <v>12</v>
      </c>
      <c r="K579" s="51">
        <v>13</v>
      </c>
      <c r="L579">
        <f t="shared" si="707"/>
        <v>13.45362404707371</v>
      </c>
      <c r="M579">
        <f t="shared" si="708"/>
        <v>10.63014581273465</v>
      </c>
      <c r="N579">
        <f t="shared" si="709"/>
        <v>14.866068747318506</v>
      </c>
      <c r="O579">
        <f t="shared" si="710"/>
        <v>15.556349186104045</v>
      </c>
      <c r="P579">
        <f t="shared" si="711"/>
        <v>2.2360679774997898</v>
      </c>
      <c r="Q579" s="79">
        <f t="shared" si="712"/>
        <v>2.2360679774997898</v>
      </c>
      <c r="R579">
        <f t="shared" si="713"/>
        <v>5</v>
      </c>
      <c r="W579" s="50" t="s">
        <v>292</v>
      </c>
      <c r="X579" s="51">
        <v>5</v>
      </c>
      <c r="Y579" s="51">
        <v>4</v>
      </c>
      <c r="Z579">
        <f t="shared" ref="Z579:Z621" si="727">SQRT(((X579-$U$9)^2+(Y579-$V$9)^2))</f>
        <v>1.7066048165876013</v>
      </c>
      <c r="AA579">
        <f t="shared" ref="AA579:AA621" si="728">SQRT(((X579-$U$10)^2+(Y579-$V$10)^2))</f>
        <v>17.032494186885323</v>
      </c>
      <c r="AB579">
        <f t="shared" ref="AB579:AB621" si="729">SQRT(((X579-$U$11)^2+(Y579-$V$11)^2))</f>
        <v>21.767979993683014</v>
      </c>
      <c r="AC579">
        <f t="shared" ref="AC579:AC621" si="730">SQRT(((X579-$U$13)^2+(Y579-$V$13)^2))</f>
        <v>17.95132307101624</v>
      </c>
      <c r="AD579">
        <f t="shared" ref="AD579:AD621" si="731">SQRT(((X579-$U$15)^2+(Y579-$V$15)^2))</f>
        <v>16.692396620839173</v>
      </c>
      <c r="AE579" s="79">
        <f t="shared" si="714"/>
        <v>1.7066048165876013</v>
      </c>
      <c r="AF579">
        <f t="shared" si="706"/>
        <v>1</v>
      </c>
      <c r="AK579" s="50" t="s">
        <v>292</v>
      </c>
      <c r="AL579" s="51">
        <v>5</v>
      </c>
      <c r="AM579" s="51">
        <v>4</v>
      </c>
      <c r="AN579">
        <f t="shared" ref="AN579:AN621" si="732">SQRT(((AL579-$AI$16)^2+(AM579-$AJ$16)^2))</f>
        <v>3.1529589027114535</v>
      </c>
      <c r="AO579">
        <f t="shared" ref="AO579:AO621" si="733">SQRT(((AL579-$AI$17)^2+(AM579-$AJ$17)^2))</f>
        <v>16.15951540176474</v>
      </c>
      <c r="AP579">
        <f t="shared" ref="AP579:AP621" si="734">SQRT(((AL579-$AI$18)^2+(AM579-$AJ$18)^2))</f>
        <v>21.993092756902445</v>
      </c>
      <c r="AQ579">
        <f t="shared" ref="AQ579:AQ621" si="735">SQRT(((AL579-$AI$19)^2+(AM579-$AJ$19)^2))</f>
        <v>17.323715280184238</v>
      </c>
      <c r="AR579">
        <f t="shared" ref="AR579:AR621" si="736">SQRT(((AL579-$AI$20)^2+(AM579-$AJ$20)^2))</f>
        <v>17.806661048177698</v>
      </c>
      <c r="AS579" s="79">
        <f t="shared" si="715"/>
        <v>3.1529589027114535</v>
      </c>
      <c r="AT579">
        <f t="shared" si="716"/>
        <v>1</v>
      </c>
      <c r="AY579" s="50" t="s">
        <v>292</v>
      </c>
      <c r="AZ579" s="51">
        <v>5</v>
      </c>
      <c r="BA579" s="51">
        <v>4</v>
      </c>
      <c r="BB579">
        <f t="shared" ref="BB579:BB621" si="737">SQRT(((AZ579-$AW$13)^2+(BA579-$AX$13)^2))</f>
        <v>8.9601260294174754</v>
      </c>
      <c r="BC579">
        <f t="shared" ref="BC579:BC621" si="738">SQRT(((AZ579-$AW$14)^2+(BA579-$AX$14)^2))</f>
        <v>16.06799786701124</v>
      </c>
      <c r="BD579">
        <f t="shared" ref="BD579:BD621" si="739">SQRT(((AZ579-$AW$15)^2+(BA579-$AX$15)^2))</f>
        <v>21.809380849846903</v>
      </c>
      <c r="BE579">
        <f t="shared" ref="BE579:BE621" si="740">SQRT(((AZ579-$AW$16)^2+(BA579-$AX$16)^2))</f>
        <v>17.323715280184238</v>
      </c>
      <c r="BF579">
        <f t="shared" ref="BF579:BF621" si="741">SQRT(((AZ579-$AW$17)^2+(BA579-$AX$17)^2))</f>
        <v>18.691558291823011</v>
      </c>
      <c r="BG579" s="79">
        <f t="shared" si="717"/>
        <v>8.9601260294174754</v>
      </c>
      <c r="BH579">
        <f t="shared" si="718"/>
        <v>1</v>
      </c>
      <c r="BM579" s="50" t="s">
        <v>292</v>
      </c>
      <c r="BN579" s="51">
        <v>5</v>
      </c>
      <c r="BO579" s="51">
        <v>4</v>
      </c>
      <c r="BP579">
        <f t="shared" ref="BP579:BP621" si="742">SQRT(((BN579-$BK$6)^2+(BO579-$BL$6)^2))</f>
        <v>8.5492879396125918</v>
      </c>
      <c r="BQ579">
        <f t="shared" ref="BQ579:BQ621" si="743">SQRT(((BN579-$BK$7)^2+(BO579-$BL$7)^2))</f>
        <v>16.589898011560429</v>
      </c>
      <c r="BR579">
        <f t="shared" ref="BR579:BR621" si="744">SQRT(((BN579-$BK$8)^2+(BO579-$BL$8)^2))</f>
        <v>21.723428246756804</v>
      </c>
      <c r="BS579">
        <f t="shared" ref="BS579:BS621" si="745">SQRT(((BN579-$BK$9)^2+(BO579-$BL$9)^2))</f>
        <v>14.241488686229399</v>
      </c>
      <c r="BT579">
        <f t="shared" ref="BT579:BT621" si="746">SQRT(((BN579-$BK$10)^2+(BO579-$BL$10)^2))</f>
        <v>23.553142963727502</v>
      </c>
      <c r="BU579" s="79">
        <f t="shared" si="719"/>
        <v>8.5492879396125918</v>
      </c>
      <c r="BV579">
        <f t="shared" si="720"/>
        <v>1</v>
      </c>
      <c r="CA579" s="50" t="s">
        <v>292</v>
      </c>
      <c r="CB579" s="51">
        <v>5</v>
      </c>
      <c r="CC579" s="51">
        <v>4</v>
      </c>
      <c r="CD579">
        <f t="shared" ref="CD579:CD621" si="747">SQRT(((CB579-$BY$16)^2+(CC579-$BZ$16)^2))</f>
        <v>9.3782609123601954</v>
      </c>
      <c r="CE579">
        <f t="shared" ref="CE579:CE621" si="748">SQRT(((CB579-$BY$17)^2+(CC579-$BZ$17)^2))</f>
        <v>15.351464355719742</v>
      </c>
      <c r="CF579">
        <f t="shared" ref="CF579:CF621" si="749">SQRT(((CB579-$BY$18)^2+(CC579-$BZ$18)^2))</f>
        <v>21.722337700244672</v>
      </c>
      <c r="CG579">
        <f t="shared" ref="CG579:CG621" si="750">SQRT(((CB579-$BY$19)^2+(CC579-$BZ$19)^2))</f>
        <v>14.241488686229399</v>
      </c>
      <c r="CH579">
        <f t="shared" ref="CH579:CH621" si="751">SQRT(((CB579-$BY$20)^2+(CC579-$BZ$20)^2))</f>
        <v>27.852140957719776</v>
      </c>
      <c r="CI579" s="79">
        <f t="shared" si="721"/>
        <v>9.3782609123601954</v>
      </c>
      <c r="CJ579">
        <f t="shared" si="699"/>
        <v>1</v>
      </c>
      <c r="CO579" s="50" t="s">
        <v>292</v>
      </c>
      <c r="CP579" s="51">
        <v>5</v>
      </c>
      <c r="CQ579" s="51">
        <v>4</v>
      </c>
      <c r="CR579">
        <f t="shared" ref="CR579:CR621" si="752">SQRT(((CP579-$CM$8)^2+(CQ579-$CN$8)^2))</f>
        <v>10.39022256106488</v>
      </c>
      <c r="CS579">
        <f t="shared" ref="CS579:CS621" si="753">SQRT(((CP579-$CM$9)^2+(CQ579-$CN$9)^2))</f>
        <v>14.508984285607314</v>
      </c>
      <c r="CT579">
        <f t="shared" ref="CT579:CT621" si="754">SQRT(((CP579-$CM$10)^2+(CQ579-$CN$10)^2))</f>
        <v>10.551214590813176</v>
      </c>
      <c r="CU579">
        <f t="shared" ref="CU579:CU621" si="755">SQRT(((CP579-$CM$11)^2+(CQ579-$CN$11)^2))</f>
        <v>14.241488686229399</v>
      </c>
      <c r="CV579">
        <f t="shared" ref="CV579:CV621" si="756">SQRT(((CP579-$CM$12)^2+(CQ579-$CN$12)^2))</f>
        <v>31.358726484061975</v>
      </c>
      <c r="CW579" s="79">
        <f t="shared" si="722"/>
        <v>10.39022256106488</v>
      </c>
      <c r="CX579">
        <f t="shared" si="700"/>
        <v>1</v>
      </c>
      <c r="DC579" s="50" t="s">
        <v>292</v>
      </c>
      <c r="DD579" s="51">
        <v>5</v>
      </c>
      <c r="DE579" s="51">
        <v>4</v>
      </c>
      <c r="DF579">
        <f t="shared" ref="DF579:DF621" si="757">SQRT(((DD579-$DA$7)^2+(DE579-$DB$7)^2))</f>
        <v>11.021408981078444</v>
      </c>
      <c r="DG579">
        <f t="shared" ref="DG579:DG621" si="758">SQRT(((DD579-$DA$8)^2+(DE579-$DB$8)^2))</f>
        <v>14.682339757793791</v>
      </c>
      <c r="DH579">
        <f t="shared" ref="DH579:DH621" si="759">SQRT(((DD579-$DA$9)^2+(DE579-$DB$9)^2))</f>
        <v>3.0270885856390333</v>
      </c>
      <c r="DI579">
        <f t="shared" ref="DI579:DI621" si="760">SQRT(((DD579-$DA$10)^2+(DE579-$DB$10)^2))</f>
        <v>21.186339561541367</v>
      </c>
      <c r="DJ579">
        <f t="shared" ref="DJ579:DJ621" si="761">SQRT(((DD579-$DA$11)^2+(DE579-$DB$11)^2))</f>
        <v>31.387736030315253</v>
      </c>
      <c r="DK579" s="79">
        <f t="shared" si="723"/>
        <v>3.0270885856390333</v>
      </c>
      <c r="DL579">
        <f t="shared" si="701"/>
        <v>3</v>
      </c>
      <c r="DQ579" s="50" t="s">
        <v>292</v>
      </c>
      <c r="DR579" s="51">
        <v>5</v>
      </c>
      <c r="DS579" s="51">
        <v>4</v>
      </c>
      <c r="DT579">
        <f t="shared" ref="DT579:DT621" si="762">SQRT(((DR579-$DO$7)^2+(DS579-$DP$7)^2))</f>
        <v>11.79474122019503</v>
      </c>
      <c r="DU579">
        <f t="shared" ref="DU579:DU621" si="763">SQRT(((DR579-$DO$8)^2+(DS579-$DP$8)^2))</f>
        <v>13.738702819101348</v>
      </c>
      <c r="DV579">
        <f t="shared" ref="DV579:DV621" si="764">SQRT(((DR579-$DO$9)^2+(DS579-$DP$9)^2))</f>
        <v>1.8381199111568818</v>
      </c>
      <c r="DW579">
        <f t="shared" ref="DW579:DW621" si="765">SQRT(((DR579-$DO$10)^2+(DS579-$DP$10)^2))</f>
        <v>21.207108757179405</v>
      </c>
      <c r="DX579">
        <f t="shared" ref="DX579:DX621" si="766">SQRT(((DR579-$DO$11)^2+(DS579-$DP$11)^2))</f>
        <v>31.467829273704332</v>
      </c>
      <c r="DY579" s="79">
        <f t="shared" si="724"/>
        <v>1.8381199111568818</v>
      </c>
      <c r="DZ579">
        <f t="shared" si="702"/>
        <v>3</v>
      </c>
      <c r="EE579" s="50" t="s">
        <v>292</v>
      </c>
      <c r="EF579" s="51">
        <v>5</v>
      </c>
      <c r="EG579" s="51">
        <v>4</v>
      </c>
      <c r="EH579">
        <f t="shared" ref="EH579:EH621" si="767">SQRT(((EF579-$EC$5)^2+(EG579-$ED$5)^2))</f>
        <v>11.462578939322208</v>
      </c>
      <c r="EI579">
        <f t="shared" ref="EI579:EI621" si="768">SQRT(((EF579-$EC$6)^2+(EG579-$ED$6)^2))</f>
        <v>14.432871277323738</v>
      </c>
      <c r="EJ579">
        <f t="shared" ref="EJ579:EJ621" si="769">SQRT(((EF579-$EC$7)^2+(EG579-$ED$7)^2))</f>
        <v>1.8381199111568818</v>
      </c>
      <c r="EK579">
        <f t="shared" ref="EK579:EK621" si="770">SQRT(((EF579-$EC$8)^2+(EG579-$ED$8)^2))</f>
        <v>21.207108757179405</v>
      </c>
      <c r="EL579">
        <f t="shared" ref="EL579:EL621" si="771">SQRT(((EF579-$EC$9)^2+(EG579-$ED$9)^2))</f>
        <v>31.664522914786907</v>
      </c>
      <c r="EM579" s="79">
        <f t="shared" si="725"/>
        <v>1.8381199111568818</v>
      </c>
      <c r="EN579">
        <f t="shared" si="703"/>
        <v>3</v>
      </c>
      <c r="ES579" s="50" t="s">
        <v>292</v>
      </c>
      <c r="ET579" s="51">
        <v>5</v>
      </c>
      <c r="EU579" s="51">
        <v>4</v>
      </c>
      <c r="EV579">
        <f t="shared" ref="EV579:EV621" si="772">SQRT(((ET579-$EQ$6)^2+(EU579-$ER$6)^2))</f>
        <v>11.417075310789352</v>
      </c>
      <c r="EW579">
        <f t="shared" ref="EW579:EW621" si="773">SQRT(((ET579-$EQ$7)^2+(EU579-$ER$7)^2))</f>
        <v>14.630810202124422</v>
      </c>
      <c r="EX579">
        <f t="shared" ref="EX579:EX621" si="774">SQRT(((ET579-$EQ$8)^2+(EU579-$ER$8)^2))</f>
        <v>1.8381199111568818</v>
      </c>
      <c r="EY579">
        <f t="shared" ref="EY579:EY621" si="775">SQRT(((ET579-$EQ$9)^2+(EU579-$ER$9)^2))</f>
        <v>21.207108757179405</v>
      </c>
      <c r="EZ579">
        <f t="shared" ref="EZ579:EZ621" si="776">SQRT(((ET579-$EQ$10)^2+(EU579-$ER$10)^2))</f>
        <v>31.664522914786907</v>
      </c>
      <c r="FA579" s="79">
        <f t="shared" si="726"/>
        <v>1.8381199111568818</v>
      </c>
      <c r="FB579">
        <f t="shared" si="704"/>
        <v>3</v>
      </c>
    </row>
    <row r="580" spans="1:158">
      <c r="A580" s="50" t="s">
        <v>1168</v>
      </c>
      <c r="B580" s="53">
        <v>16</v>
      </c>
      <c r="C580" s="53">
        <v>2</v>
      </c>
      <c r="H580" s="1">
        <v>579</v>
      </c>
      <c r="I580" s="50" t="s">
        <v>594</v>
      </c>
      <c r="J580" s="53">
        <v>11</v>
      </c>
      <c r="K580" s="53">
        <v>7</v>
      </c>
      <c r="L580">
        <f t="shared" si="707"/>
        <v>8.9442719099991592</v>
      </c>
      <c r="M580">
        <f t="shared" si="708"/>
        <v>8.2462112512353212</v>
      </c>
      <c r="N580">
        <f t="shared" si="709"/>
        <v>19.235384061671343</v>
      </c>
      <c r="O580">
        <f t="shared" si="710"/>
        <v>19.723082923316021</v>
      </c>
      <c r="P580">
        <f t="shared" si="711"/>
        <v>7.0710678118654755</v>
      </c>
      <c r="Q580" s="79">
        <f t="shared" si="712"/>
        <v>7.0710678118654755</v>
      </c>
      <c r="R580">
        <f t="shared" si="713"/>
        <v>5</v>
      </c>
      <c r="W580" s="50" t="s">
        <v>300</v>
      </c>
      <c r="X580" s="51">
        <v>3</v>
      </c>
      <c r="Y580" s="51">
        <v>3</v>
      </c>
      <c r="Z580">
        <f t="shared" si="727"/>
        <v>1.1884864324004716</v>
      </c>
      <c r="AA580">
        <f t="shared" si="728"/>
        <v>19.200307397650754</v>
      </c>
      <c r="AB580">
        <f t="shared" si="729"/>
        <v>22.761167796257379</v>
      </c>
      <c r="AC580">
        <f t="shared" si="730"/>
        <v>18.607794065928395</v>
      </c>
      <c r="AD580">
        <f t="shared" si="731"/>
        <v>18.74084945462015</v>
      </c>
      <c r="AE580" s="79">
        <f t="shared" si="714"/>
        <v>1.1884864324004716</v>
      </c>
      <c r="AF580">
        <f t="shared" si="706"/>
        <v>1</v>
      </c>
      <c r="AK580" s="50" t="s">
        <v>300</v>
      </c>
      <c r="AL580" s="51">
        <v>3</v>
      </c>
      <c r="AM580" s="51">
        <v>3</v>
      </c>
      <c r="AN580">
        <f t="shared" si="732"/>
        <v>5.3836514592038194</v>
      </c>
      <c r="AO580">
        <f t="shared" si="733"/>
        <v>18.311576832153801</v>
      </c>
      <c r="AP580">
        <f t="shared" si="734"/>
        <v>22.964381021088176</v>
      </c>
      <c r="AQ580">
        <f t="shared" si="735"/>
        <v>18.049315160883221</v>
      </c>
      <c r="AR580">
        <f t="shared" si="736"/>
        <v>19.854567342168121</v>
      </c>
      <c r="AS580" s="79">
        <f t="shared" si="715"/>
        <v>5.3836514592038194</v>
      </c>
      <c r="AT580">
        <f t="shared" si="716"/>
        <v>1</v>
      </c>
      <c r="AY580" s="50" t="s">
        <v>300</v>
      </c>
      <c r="AZ580" s="51">
        <v>3</v>
      </c>
      <c r="BA580" s="51">
        <v>3</v>
      </c>
      <c r="BB580">
        <f t="shared" si="737"/>
        <v>11.154093507723726</v>
      </c>
      <c r="BC580">
        <f t="shared" si="738"/>
        <v>18.257798939310227</v>
      </c>
      <c r="BD580">
        <f t="shared" si="739"/>
        <v>22.739341777757531</v>
      </c>
      <c r="BE580">
        <f t="shared" si="740"/>
        <v>18.049315160883221</v>
      </c>
      <c r="BF580">
        <f t="shared" si="741"/>
        <v>20.786887130992401</v>
      </c>
      <c r="BG580" s="79">
        <f t="shared" si="717"/>
        <v>11.154093507723726</v>
      </c>
      <c r="BH580">
        <f t="shared" si="718"/>
        <v>1</v>
      </c>
      <c r="BM580" s="50" t="s">
        <v>300</v>
      </c>
      <c r="BN580" s="51">
        <v>3</v>
      </c>
      <c r="BO580" s="51">
        <v>3</v>
      </c>
      <c r="BP580">
        <f t="shared" si="742"/>
        <v>10.737061936973507</v>
      </c>
      <c r="BQ580">
        <f t="shared" si="743"/>
        <v>18.734369371451407</v>
      </c>
      <c r="BR580">
        <f t="shared" si="744"/>
        <v>22.652914289247452</v>
      </c>
      <c r="BS580">
        <f t="shared" si="745"/>
        <v>14.940548852033515</v>
      </c>
      <c r="BT580">
        <f t="shared" si="746"/>
        <v>25.611059479252049</v>
      </c>
      <c r="BU580" s="79">
        <f t="shared" si="719"/>
        <v>10.737061936973507</v>
      </c>
      <c r="BV580">
        <f t="shared" si="720"/>
        <v>1</v>
      </c>
      <c r="CA580" s="50" t="s">
        <v>300</v>
      </c>
      <c r="CB580" s="51">
        <v>3</v>
      </c>
      <c r="CC580" s="51">
        <v>3</v>
      </c>
      <c r="CD580">
        <f t="shared" si="747"/>
        <v>11.429487901052394</v>
      </c>
      <c r="CE580">
        <f t="shared" si="748"/>
        <v>17.469132849999561</v>
      </c>
      <c r="CF580">
        <f t="shared" si="749"/>
        <v>22.632195585216007</v>
      </c>
      <c r="CG580">
        <f t="shared" si="750"/>
        <v>14.940548852033515</v>
      </c>
      <c r="CH580">
        <f t="shared" si="751"/>
        <v>29.939112404824083</v>
      </c>
      <c r="CI580" s="79">
        <f t="shared" si="721"/>
        <v>11.429487901052394</v>
      </c>
      <c r="CJ580">
        <f t="shared" si="699"/>
        <v>1</v>
      </c>
      <c r="CO580" s="50" t="s">
        <v>300</v>
      </c>
      <c r="CP580" s="51">
        <v>3</v>
      </c>
      <c r="CQ580" s="51">
        <v>3</v>
      </c>
      <c r="CR580">
        <f t="shared" si="752"/>
        <v>12.446891351998765</v>
      </c>
      <c r="CS580">
        <f t="shared" si="753"/>
        <v>16.633118318583559</v>
      </c>
      <c r="CT580">
        <f t="shared" si="754"/>
        <v>11.423614256153298</v>
      </c>
      <c r="CU580">
        <f t="shared" si="755"/>
        <v>14.940548852033515</v>
      </c>
      <c r="CV580">
        <f t="shared" si="756"/>
        <v>33.471924454715925</v>
      </c>
      <c r="CW580" s="79">
        <f t="shared" si="722"/>
        <v>11.423614256153298</v>
      </c>
      <c r="CX580">
        <f t="shared" si="700"/>
        <v>3</v>
      </c>
      <c r="DC580" s="50" t="s">
        <v>300</v>
      </c>
      <c r="DD580" s="51">
        <v>3</v>
      </c>
      <c r="DE580" s="51">
        <v>3</v>
      </c>
      <c r="DF580">
        <f t="shared" si="757"/>
        <v>13.077257579790825</v>
      </c>
      <c r="DG580">
        <f t="shared" si="758"/>
        <v>16.803863927480851</v>
      </c>
      <c r="DH580">
        <f t="shared" si="759"/>
        <v>2.1759351730476997</v>
      </c>
      <c r="DI580">
        <f t="shared" si="760"/>
        <v>22.103438984396359</v>
      </c>
      <c r="DJ580">
        <f t="shared" si="761"/>
        <v>33.498546087087874</v>
      </c>
      <c r="DK580" s="79">
        <f t="shared" si="723"/>
        <v>2.1759351730476997</v>
      </c>
      <c r="DL580">
        <f t="shared" si="701"/>
        <v>3</v>
      </c>
      <c r="DQ580" s="50" t="s">
        <v>300</v>
      </c>
      <c r="DR580" s="51">
        <v>3</v>
      </c>
      <c r="DS580" s="51">
        <v>3</v>
      </c>
      <c r="DT580">
        <f t="shared" si="762"/>
        <v>13.83640833783709</v>
      </c>
      <c r="DU580">
        <f t="shared" si="763"/>
        <v>15.868829565395911</v>
      </c>
      <c r="DV580">
        <f t="shared" si="764"/>
        <v>1.5422985469069803</v>
      </c>
      <c r="DW580">
        <f t="shared" si="765"/>
        <v>22.133791522078532</v>
      </c>
      <c r="DX580">
        <f t="shared" si="766"/>
        <v>33.580903939575585</v>
      </c>
      <c r="DY580" s="79">
        <f t="shared" si="724"/>
        <v>1.5422985469069803</v>
      </c>
      <c r="DZ580">
        <f t="shared" si="702"/>
        <v>3</v>
      </c>
      <c r="EE580" s="50" t="s">
        <v>300</v>
      </c>
      <c r="EF580" s="51">
        <v>3</v>
      </c>
      <c r="EG580" s="51">
        <v>3</v>
      </c>
      <c r="EH580">
        <f t="shared" si="767"/>
        <v>13.511299644378886</v>
      </c>
      <c r="EI580">
        <f t="shared" si="768"/>
        <v>16.558965534712502</v>
      </c>
      <c r="EJ580">
        <f t="shared" si="769"/>
        <v>1.5422985469069803</v>
      </c>
      <c r="EK580">
        <f t="shared" si="770"/>
        <v>22.133791522078532</v>
      </c>
      <c r="EL580">
        <f t="shared" si="771"/>
        <v>33.777947002461019</v>
      </c>
      <c r="EM580" s="79">
        <f t="shared" si="725"/>
        <v>1.5422985469069803</v>
      </c>
      <c r="EN580">
        <f t="shared" si="703"/>
        <v>3</v>
      </c>
      <c r="ES580" s="50" t="s">
        <v>300</v>
      </c>
      <c r="ET580" s="51">
        <v>3</v>
      </c>
      <c r="EU580" s="51">
        <v>3</v>
      </c>
      <c r="EV580">
        <f t="shared" si="772"/>
        <v>13.477481058129364</v>
      </c>
      <c r="EW580">
        <f t="shared" si="773"/>
        <v>16.748243046080628</v>
      </c>
      <c r="EX580">
        <f t="shared" si="774"/>
        <v>1.5422985469069803</v>
      </c>
      <c r="EY580">
        <f t="shared" si="775"/>
        <v>22.133791522078532</v>
      </c>
      <c r="EZ580">
        <f t="shared" si="776"/>
        <v>33.777947002461019</v>
      </c>
      <c r="FA580" s="79">
        <f t="shared" si="726"/>
        <v>1.5422985469069803</v>
      </c>
      <c r="FB580">
        <f t="shared" si="704"/>
        <v>3</v>
      </c>
    </row>
    <row r="581" spans="1:158">
      <c r="A581" s="50" t="s">
        <v>1170</v>
      </c>
      <c r="B581" s="53">
        <v>12</v>
      </c>
      <c r="C581" s="53">
        <v>13</v>
      </c>
      <c r="H581" s="1">
        <v>580</v>
      </c>
      <c r="I581" s="50" t="s">
        <v>851</v>
      </c>
      <c r="J581" s="51">
        <v>8</v>
      </c>
      <c r="K581" s="51">
        <v>36</v>
      </c>
      <c r="L581">
        <f t="shared" si="707"/>
        <v>33.376638536557273</v>
      </c>
      <c r="M581">
        <f t="shared" si="708"/>
        <v>32.893768406797051</v>
      </c>
      <c r="N581">
        <f t="shared" si="709"/>
        <v>13.416407864998739</v>
      </c>
      <c r="O581">
        <f t="shared" si="710"/>
        <v>13.892443989449804</v>
      </c>
      <c r="P581">
        <f t="shared" si="711"/>
        <v>22.090722034374522</v>
      </c>
      <c r="Q581" s="79">
        <f t="shared" si="712"/>
        <v>13.416407864998739</v>
      </c>
      <c r="R581">
        <f t="shared" si="713"/>
        <v>3</v>
      </c>
      <c r="W581" s="50" t="s">
        <v>344</v>
      </c>
      <c r="X581" s="51">
        <v>14</v>
      </c>
      <c r="Y581" s="51">
        <v>10</v>
      </c>
      <c r="Z581">
        <f t="shared" si="727"/>
        <v>12.194773470630768</v>
      </c>
      <c r="AA581">
        <f t="shared" si="728"/>
        <v>8.1229018175946379</v>
      </c>
      <c r="AB581">
        <f t="shared" si="729"/>
        <v>18.684298690809456</v>
      </c>
      <c r="AC581">
        <f t="shared" si="730"/>
        <v>17.356554957709783</v>
      </c>
      <c r="AD581">
        <f t="shared" si="731"/>
        <v>7.2258582898037869</v>
      </c>
      <c r="AE581" s="79">
        <f t="shared" si="714"/>
        <v>7.2258582898037869</v>
      </c>
      <c r="AF581">
        <f t="shared" si="706"/>
        <v>5</v>
      </c>
      <c r="AK581" s="50" t="s">
        <v>344</v>
      </c>
      <c r="AL581" s="51">
        <v>14</v>
      </c>
      <c r="AM581" s="51">
        <v>10</v>
      </c>
      <c r="AN581">
        <f t="shared" si="732"/>
        <v>7.6662205208425496</v>
      </c>
      <c r="AO581">
        <f t="shared" si="733"/>
        <v>7.6536405598820636</v>
      </c>
      <c r="AP581">
        <f t="shared" si="734"/>
        <v>18.995632656948146</v>
      </c>
      <c r="AQ581">
        <f t="shared" si="735"/>
        <v>16.526073674738623</v>
      </c>
      <c r="AR581">
        <f t="shared" si="736"/>
        <v>8.2229664796038726</v>
      </c>
      <c r="AS581" s="79">
        <f t="shared" si="715"/>
        <v>7.6536405598820636</v>
      </c>
      <c r="AT581">
        <f t="shared" si="716"/>
        <v>2</v>
      </c>
      <c r="AY581" s="50" t="s">
        <v>344</v>
      </c>
      <c r="AZ581" s="51">
        <v>14</v>
      </c>
      <c r="BA581" s="51">
        <v>10</v>
      </c>
      <c r="BB581">
        <f t="shared" si="737"/>
        <v>3.8261979309811704</v>
      </c>
      <c r="BC581">
        <f t="shared" si="738"/>
        <v>6.9051108253436277</v>
      </c>
      <c r="BD581">
        <f t="shared" si="739"/>
        <v>19.065839501308851</v>
      </c>
      <c r="BE581">
        <f t="shared" si="740"/>
        <v>16.526073674738623</v>
      </c>
      <c r="BF581">
        <f t="shared" si="741"/>
        <v>8.6517281554968886</v>
      </c>
      <c r="BG581" s="79">
        <f t="shared" si="717"/>
        <v>3.8261979309811704</v>
      </c>
      <c r="BH581">
        <f t="shared" si="718"/>
        <v>1</v>
      </c>
      <c r="BM581" s="50" t="s">
        <v>344</v>
      </c>
      <c r="BN581" s="51">
        <v>14</v>
      </c>
      <c r="BO581" s="51">
        <v>10</v>
      </c>
      <c r="BP581">
        <f t="shared" si="742"/>
        <v>2.4991326596251988</v>
      </c>
      <c r="BQ581">
        <f t="shared" si="743"/>
        <v>8.1249116710261298</v>
      </c>
      <c r="BR581">
        <f t="shared" si="744"/>
        <v>18.995786877726111</v>
      </c>
      <c r="BS581">
        <f t="shared" si="745"/>
        <v>14.45060552364502</v>
      </c>
      <c r="BT581">
        <f t="shared" si="746"/>
        <v>13.576927525393449</v>
      </c>
      <c r="BU581" s="79">
        <f t="shared" si="719"/>
        <v>2.4991326596251988</v>
      </c>
      <c r="BV581">
        <f t="shared" si="720"/>
        <v>1</v>
      </c>
      <c r="CA581" s="50" t="s">
        <v>344</v>
      </c>
      <c r="CB581" s="51">
        <v>14</v>
      </c>
      <c r="CC581" s="51">
        <v>10</v>
      </c>
      <c r="CD581">
        <f t="shared" si="747"/>
        <v>3.6099063312367363</v>
      </c>
      <c r="CE581">
        <f t="shared" si="748"/>
        <v>7.5602925769399825</v>
      </c>
      <c r="CF581">
        <f t="shared" si="749"/>
        <v>19.101307681294255</v>
      </c>
      <c r="CG581">
        <f t="shared" si="750"/>
        <v>14.45060552364502</v>
      </c>
      <c r="CH581">
        <f t="shared" si="751"/>
        <v>17.606891419801833</v>
      </c>
      <c r="CI581" s="79">
        <f t="shared" si="721"/>
        <v>3.6099063312367363</v>
      </c>
      <c r="CJ581">
        <f t="shared" si="699"/>
        <v>1</v>
      </c>
      <c r="CO581" s="50" t="s">
        <v>344</v>
      </c>
      <c r="CP581" s="51">
        <v>14</v>
      </c>
      <c r="CQ581" s="51">
        <v>10</v>
      </c>
      <c r="CR581">
        <f t="shared" si="752"/>
        <v>3.3973085006312891</v>
      </c>
      <c r="CS581">
        <f t="shared" si="753"/>
        <v>6.856429464378671</v>
      </c>
      <c r="CT581">
        <f t="shared" si="754"/>
        <v>11.545697438759985</v>
      </c>
      <c r="CU581">
        <f t="shared" si="755"/>
        <v>14.45060552364502</v>
      </c>
      <c r="CV581">
        <f t="shared" si="756"/>
        <v>20.936834409771929</v>
      </c>
      <c r="CW581" s="79">
        <f t="shared" si="722"/>
        <v>3.3973085006312891</v>
      </c>
      <c r="CX581">
        <f t="shared" si="700"/>
        <v>1</v>
      </c>
      <c r="DC581" s="50" t="s">
        <v>344</v>
      </c>
      <c r="DD581" s="51">
        <v>14</v>
      </c>
      <c r="DE581" s="51">
        <v>10</v>
      </c>
      <c r="DF581">
        <f t="shared" si="757"/>
        <v>3.4644364777257195</v>
      </c>
      <c r="DG581">
        <f t="shared" si="758"/>
        <v>7.0178590811794024</v>
      </c>
      <c r="DH581">
        <f t="shared" si="759"/>
        <v>12.868249171169561</v>
      </c>
      <c r="DI581">
        <f t="shared" si="760"/>
        <v>18.611745392008046</v>
      </c>
      <c r="DJ581">
        <f t="shared" si="761"/>
        <v>20.977586417620838</v>
      </c>
      <c r="DK581" s="79">
        <f t="shared" si="723"/>
        <v>3.4644364777257195</v>
      </c>
      <c r="DL581">
        <f t="shared" si="701"/>
        <v>1</v>
      </c>
      <c r="DQ581" s="50" t="s">
        <v>344</v>
      </c>
      <c r="DR581" s="51">
        <v>14</v>
      </c>
      <c r="DS581" s="51">
        <v>10</v>
      </c>
      <c r="DT581">
        <f t="shared" si="762"/>
        <v>3.8678103742773806</v>
      </c>
      <c r="DU581">
        <f t="shared" si="763"/>
        <v>6.2509190514342272</v>
      </c>
      <c r="DV581">
        <f t="shared" si="764"/>
        <v>12.075067545806581</v>
      </c>
      <c r="DW581">
        <f t="shared" si="765"/>
        <v>18.57710442428624</v>
      </c>
      <c r="DX581">
        <f t="shared" si="766"/>
        <v>21.045721473948173</v>
      </c>
      <c r="DY581" s="79">
        <f t="shared" si="724"/>
        <v>3.8678103742773806</v>
      </c>
      <c r="DZ581">
        <f t="shared" si="702"/>
        <v>1</v>
      </c>
      <c r="EE581" s="50" t="s">
        <v>344</v>
      </c>
      <c r="EF581" s="51">
        <v>14</v>
      </c>
      <c r="EG581" s="51">
        <v>10</v>
      </c>
      <c r="EH581">
        <f t="shared" si="767"/>
        <v>3.6646523846325478</v>
      </c>
      <c r="EI581">
        <f t="shared" si="768"/>
        <v>6.7730376003530726</v>
      </c>
      <c r="EJ581">
        <f t="shared" si="769"/>
        <v>12.075067545806581</v>
      </c>
      <c r="EK581">
        <f t="shared" si="770"/>
        <v>18.57710442428624</v>
      </c>
      <c r="EL581">
        <f t="shared" si="771"/>
        <v>21.239198431698526</v>
      </c>
      <c r="EM581" s="79">
        <f t="shared" si="725"/>
        <v>3.6646523846325478</v>
      </c>
      <c r="EN581">
        <f t="shared" si="703"/>
        <v>1</v>
      </c>
      <c r="ES581" s="50" t="s">
        <v>344</v>
      </c>
      <c r="ET581" s="51">
        <v>14</v>
      </c>
      <c r="EU581" s="51">
        <v>10</v>
      </c>
      <c r="EV581">
        <f t="shared" si="772"/>
        <v>3.4956975830634702</v>
      </c>
      <c r="EW581">
        <f t="shared" si="773"/>
        <v>7.0448724254302908</v>
      </c>
      <c r="EX581">
        <f t="shared" si="774"/>
        <v>12.075067545806581</v>
      </c>
      <c r="EY581">
        <f t="shared" si="775"/>
        <v>18.57710442428624</v>
      </c>
      <c r="EZ581">
        <f t="shared" si="776"/>
        <v>21.239198431698526</v>
      </c>
      <c r="FA581" s="79">
        <f t="shared" si="726"/>
        <v>3.4956975830634702</v>
      </c>
      <c r="FB581">
        <f t="shared" si="704"/>
        <v>1</v>
      </c>
    </row>
    <row r="582" spans="1:158">
      <c r="A582" s="50" t="s">
        <v>1172</v>
      </c>
      <c r="B582" s="53">
        <v>40</v>
      </c>
      <c r="C582" s="53">
        <v>39</v>
      </c>
      <c r="H582" s="1">
        <v>581</v>
      </c>
      <c r="I582" s="50" t="s">
        <v>869</v>
      </c>
      <c r="J582" s="51">
        <v>21</v>
      </c>
      <c r="K582" s="51">
        <v>25</v>
      </c>
      <c r="L582">
        <f t="shared" si="707"/>
        <v>28.42534080710379</v>
      </c>
      <c r="M582">
        <f t="shared" si="708"/>
        <v>20.09975124224178</v>
      </c>
      <c r="N582">
        <f t="shared" si="709"/>
        <v>19.026297590440446</v>
      </c>
      <c r="O582">
        <f t="shared" si="710"/>
        <v>20.024984394500787</v>
      </c>
      <c r="P582">
        <f t="shared" si="711"/>
        <v>15.556349186104045</v>
      </c>
      <c r="Q582" s="79">
        <f t="shared" si="712"/>
        <v>15.556349186104045</v>
      </c>
      <c r="R582">
        <f t="shared" si="713"/>
        <v>5</v>
      </c>
      <c r="W582" s="50" t="s">
        <v>345</v>
      </c>
      <c r="X582" s="51">
        <v>11</v>
      </c>
      <c r="Y582" s="51">
        <v>7</v>
      </c>
      <c r="Z582">
        <f t="shared" si="727"/>
        <v>8.2105115553173675</v>
      </c>
      <c r="AA582">
        <f t="shared" si="728"/>
        <v>10.698972867162635</v>
      </c>
      <c r="AB582">
        <f t="shared" si="729"/>
        <v>20.029167073879631</v>
      </c>
      <c r="AC582">
        <f t="shared" si="730"/>
        <v>17.613914953808536</v>
      </c>
      <c r="AD582">
        <f t="shared" si="731"/>
        <v>10.994821733316236</v>
      </c>
      <c r="AE582" s="79">
        <f t="shared" si="714"/>
        <v>8.2105115553173675</v>
      </c>
      <c r="AF582">
        <f t="shared" si="706"/>
        <v>1</v>
      </c>
      <c r="AK582" s="50" t="s">
        <v>345</v>
      </c>
      <c r="AL582" s="51">
        <v>11</v>
      </c>
      <c r="AM582" s="51">
        <v>7</v>
      </c>
      <c r="AN582">
        <f t="shared" si="732"/>
        <v>3.5795935895276463</v>
      </c>
      <c r="AO582">
        <f t="shared" si="733"/>
        <v>9.928656195068486</v>
      </c>
      <c r="AP582">
        <f t="shared" si="734"/>
        <v>20.314923800243868</v>
      </c>
      <c r="AQ582">
        <f t="shared" si="735"/>
        <v>16.825905951980385</v>
      </c>
      <c r="AR582">
        <f t="shared" si="736"/>
        <v>12.070508593455742</v>
      </c>
      <c r="AS582" s="79">
        <f t="shared" si="715"/>
        <v>3.5795935895276463</v>
      </c>
      <c r="AT582">
        <f t="shared" si="716"/>
        <v>1</v>
      </c>
      <c r="AY582" s="50" t="s">
        <v>345</v>
      </c>
      <c r="AZ582" s="51">
        <v>11</v>
      </c>
      <c r="BA582" s="51">
        <v>7</v>
      </c>
      <c r="BB582">
        <f t="shared" si="737"/>
        <v>2.8096312774178371</v>
      </c>
      <c r="BC582">
        <f t="shared" si="738"/>
        <v>9.6270740878149343</v>
      </c>
      <c r="BD582">
        <f t="shared" si="739"/>
        <v>20.282095028809742</v>
      </c>
      <c r="BE582">
        <f t="shared" si="740"/>
        <v>16.825905951980385</v>
      </c>
      <c r="BF582">
        <f t="shared" si="741"/>
        <v>12.696982937557157</v>
      </c>
      <c r="BG582" s="79">
        <f t="shared" si="717"/>
        <v>2.8096312774178371</v>
      </c>
      <c r="BH582">
        <f t="shared" si="718"/>
        <v>1</v>
      </c>
      <c r="BM582" s="50" t="s">
        <v>345</v>
      </c>
      <c r="BN582" s="51">
        <v>11</v>
      </c>
      <c r="BO582" s="51">
        <v>7</v>
      </c>
      <c r="BP582">
        <f t="shared" si="742"/>
        <v>2.5510390005653214</v>
      </c>
      <c r="BQ582">
        <f t="shared" si="743"/>
        <v>10.39081695046047</v>
      </c>
      <c r="BR582">
        <f t="shared" si="744"/>
        <v>20.203112675525805</v>
      </c>
      <c r="BS582">
        <f t="shared" si="745"/>
        <v>14.199295757184577</v>
      </c>
      <c r="BT582">
        <f t="shared" si="746"/>
        <v>17.641515550818937</v>
      </c>
      <c r="BU582" s="79">
        <f t="shared" si="719"/>
        <v>2.5510390005653214</v>
      </c>
      <c r="BV582">
        <f t="shared" si="720"/>
        <v>1</v>
      </c>
      <c r="CA582" s="50" t="s">
        <v>345</v>
      </c>
      <c r="CB582" s="51">
        <v>11</v>
      </c>
      <c r="CC582" s="51">
        <v>7</v>
      </c>
      <c r="CD582">
        <f t="shared" si="747"/>
        <v>4.4617855081013333</v>
      </c>
      <c r="CE582">
        <f t="shared" si="748"/>
        <v>9.3358461784100637</v>
      </c>
      <c r="CF582">
        <f t="shared" si="749"/>
        <v>20.267979416593825</v>
      </c>
      <c r="CG582">
        <f t="shared" si="750"/>
        <v>14.199295757184577</v>
      </c>
      <c r="CH582">
        <f t="shared" si="751"/>
        <v>21.76960424419083</v>
      </c>
      <c r="CI582" s="79">
        <f t="shared" si="721"/>
        <v>4.4617855081013333</v>
      </c>
      <c r="CJ582">
        <f t="shared" si="699"/>
        <v>1</v>
      </c>
      <c r="CO582" s="50" t="s">
        <v>345</v>
      </c>
      <c r="CP582" s="51">
        <v>11</v>
      </c>
      <c r="CQ582" s="51">
        <v>7</v>
      </c>
      <c r="CR582">
        <f t="shared" si="752"/>
        <v>5.2011139661097241</v>
      </c>
      <c r="CS582">
        <f t="shared" si="753"/>
        <v>8.4888529849444314</v>
      </c>
      <c r="CT582">
        <f t="shared" si="754"/>
        <v>10.668440811355184</v>
      </c>
      <c r="CU582">
        <f t="shared" si="755"/>
        <v>14.199295757184577</v>
      </c>
      <c r="CV582">
        <f t="shared" si="756"/>
        <v>25.14696257408059</v>
      </c>
      <c r="CW582" s="79">
        <f t="shared" si="722"/>
        <v>5.2011139661097241</v>
      </c>
      <c r="CX582">
        <f t="shared" si="700"/>
        <v>1</v>
      </c>
      <c r="DC582" s="50" t="s">
        <v>345</v>
      </c>
      <c r="DD582" s="51">
        <v>11</v>
      </c>
      <c r="DE582" s="51">
        <v>7</v>
      </c>
      <c r="DF582">
        <f t="shared" si="757"/>
        <v>5.730778855286303</v>
      </c>
      <c r="DG582">
        <f t="shared" si="758"/>
        <v>8.6703445360200195</v>
      </c>
      <c r="DH582">
        <f t="shared" si="759"/>
        <v>9.0801420467581959</v>
      </c>
      <c r="DI582">
        <f t="shared" si="760"/>
        <v>19.742286880119355</v>
      </c>
      <c r="DJ582">
        <f t="shared" si="761"/>
        <v>25.185355319882827</v>
      </c>
      <c r="DK582" s="79">
        <f t="shared" si="723"/>
        <v>5.730778855286303</v>
      </c>
      <c r="DL582">
        <v>2</v>
      </c>
      <c r="DQ582" s="50" t="s">
        <v>345</v>
      </c>
      <c r="DR582" s="51">
        <v>11</v>
      </c>
      <c r="DS582" s="51">
        <v>7</v>
      </c>
      <c r="DT582">
        <f t="shared" si="762"/>
        <v>6.4903847907013752</v>
      </c>
      <c r="DU582">
        <f t="shared" si="763"/>
        <v>7.7167716876672836</v>
      </c>
      <c r="DV582">
        <f t="shared" si="764"/>
        <v>8.1473115079633107</v>
      </c>
      <c r="DW582">
        <f t="shared" si="765"/>
        <v>19.729461876260981</v>
      </c>
      <c r="DX582">
        <f t="shared" si="766"/>
        <v>25.256005000771662</v>
      </c>
      <c r="DY582" s="79">
        <f t="shared" si="724"/>
        <v>6.4903847907013752</v>
      </c>
      <c r="DZ582">
        <f t="shared" si="702"/>
        <v>1</v>
      </c>
      <c r="EE582" s="50" t="s">
        <v>345</v>
      </c>
      <c r="EF582" s="51">
        <v>11</v>
      </c>
      <c r="EG582" s="51">
        <v>7</v>
      </c>
      <c r="EH582">
        <f t="shared" si="767"/>
        <v>6.1560709482748015</v>
      </c>
      <c r="EI582">
        <f t="shared" si="768"/>
        <v>8.404348546544016</v>
      </c>
      <c r="EJ582">
        <f t="shared" si="769"/>
        <v>8.1473115079633107</v>
      </c>
      <c r="EK582">
        <f t="shared" si="770"/>
        <v>19.729461876260981</v>
      </c>
      <c r="EL582">
        <f t="shared" si="771"/>
        <v>25.450322877737033</v>
      </c>
      <c r="EM582" s="79">
        <f t="shared" si="725"/>
        <v>6.1560709482748015</v>
      </c>
      <c r="EN582">
        <f t="shared" si="703"/>
        <v>1</v>
      </c>
      <c r="ES582" s="50" t="s">
        <v>345</v>
      </c>
      <c r="ET582" s="51">
        <v>11</v>
      </c>
      <c r="EU582" s="51">
        <v>7</v>
      </c>
      <c r="EV582">
        <f t="shared" si="772"/>
        <v>6.0391181137841468</v>
      </c>
      <c r="EW582">
        <f t="shared" si="773"/>
        <v>8.6447378960028676</v>
      </c>
      <c r="EX582">
        <f t="shared" si="774"/>
        <v>8.1473115079633107</v>
      </c>
      <c r="EY582">
        <f t="shared" si="775"/>
        <v>19.729461876260981</v>
      </c>
      <c r="EZ582">
        <f t="shared" si="776"/>
        <v>25.450322877737033</v>
      </c>
      <c r="FA582" s="79">
        <f t="shared" si="726"/>
        <v>6.0391181137841468</v>
      </c>
      <c r="FB582">
        <f t="shared" si="704"/>
        <v>1</v>
      </c>
    </row>
    <row r="583" spans="1:158">
      <c r="A583" s="50" t="s">
        <v>1176</v>
      </c>
      <c r="B583" s="53">
        <v>27</v>
      </c>
      <c r="C583" s="53">
        <v>30</v>
      </c>
      <c r="H583" s="1">
        <v>582</v>
      </c>
      <c r="I583" s="50" t="s">
        <v>85</v>
      </c>
      <c r="J583" s="51">
        <v>2</v>
      </c>
      <c r="K583" s="51">
        <v>24</v>
      </c>
      <c r="L583">
        <f t="shared" si="707"/>
        <v>21.023796041628639</v>
      </c>
      <c r="M583">
        <f t="shared" si="708"/>
        <v>25.495097567963924</v>
      </c>
      <c r="N583">
        <f t="shared" si="709"/>
        <v>0</v>
      </c>
      <c r="O583">
        <f t="shared" si="710"/>
        <v>1</v>
      </c>
      <c r="P583">
        <f t="shared" si="711"/>
        <v>12.806248474865697</v>
      </c>
      <c r="Q583" s="79">
        <f t="shared" si="712"/>
        <v>0</v>
      </c>
      <c r="R583">
        <f t="shared" si="713"/>
        <v>3</v>
      </c>
      <c r="W583" s="50" t="s">
        <v>355</v>
      </c>
      <c r="X583" s="51">
        <v>15</v>
      </c>
      <c r="Y583" s="51">
        <v>9</v>
      </c>
      <c r="Z583">
        <f t="shared" si="727"/>
        <v>12.665405638983696</v>
      </c>
      <c r="AA583">
        <f t="shared" si="728"/>
        <v>6.8830319290471307</v>
      </c>
      <c r="AB583">
        <f t="shared" si="729"/>
        <v>20.067783155729582</v>
      </c>
      <c r="AC583">
        <f t="shared" si="730"/>
        <v>18.76832437912346</v>
      </c>
      <c r="AD583">
        <f t="shared" si="731"/>
        <v>8.1067526347321319</v>
      </c>
      <c r="AE583" s="79">
        <f t="shared" si="714"/>
        <v>6.8830319290471307</v>
      </c>
      <c r="AF583">
        <v>2</v>
      </c>
      <c r="AK583" s="50" t="s">
        <v>355</v>
      </c>
      <c r="AL583" s="51">
        <v>15</v>
      </c>
      <c r="AM583" s="51">
        <v>9</v>
      </c>
      <c r="AN583">
        <f t="shared" si="732"/>
        <v>8.0453951973900839</v>
      </c>
      <c r="AO583">
        <f t="shared" si="733"/>
        <v>6.3411669052211384</v>
      </c>
      <c r="AP583">
        <f t="shared" si="734"/>
        <v>20.380451311826114</v>
      </c>
      <c r="AQ583">
        <f t="shared" si="735"/>
        <v>17.938165395850515</v>
      </c>
      <c r="AR583">
        <f t="shared" si="736"/>
        <v>9.0246243348235229</v>
      </c>
      <c r="AS583" s="79">
        <f t="shared" si="715"/>
        <v>6.3411669052211384</v>
      </c>
      <c r="AT583">
        <f t="shared" si="716"/>
        <v>2</v>
      </c>
      <c r="AY583" s="50" t="s">
        <v>355</v>
      </c>
      <c r="AZ583" s="51">
        <v>15</v>
      </c>
      <c r="BA583" s="51">
        <v>9</v>
      </c>
      <c r="BB583">
        <f t="shared" si="737"/>
        <v>3.1038912485853292</v>
      </c>
      <c r="BC583">
        <f t="shared" si="738"/>
        <v>5.6874618402480523</v>
      </c>
      <c r="BD583">
        <f t="shared" si="739"/>
        <v>20.457424957547051</v>
      </c>
      <c r="BE583">
        <f t="shared" si="740"/>
        <v>17.938165395850515</v>
      </c>
      <c r="BF583">
        <f t="shared" si="741"/>
        <v>9.2613565570394485</v>
      </c>
      <c r="BG583" s="79">
        <f t="shared" si="717"/>
        <v>3.1038912485853292</v>
      </c>
      <c r="BH583">
        <f t="shared" si="718"/>
        <v>1</v>
      </c>
      <c r="BM583" s="50" t="s">
        <v>355</v>
      </c>
      <c r="BN583" s="51">
        <v>15</v>
      </c>
      <c r="BO583" s="51">
        <v>9</v>
      </c>
      <c r="BP583">
        <f t="shared" si="742"/>
        <v>3.4813001097873366</v>
      </c>
      <c r="BQ583">
        <f t="shared" si="743"/>
        <v>6.8165473279349138</v>
      </c>
      <c r="BR583">
        <f t="shared" si="744"/>
        <v>20.388020496654192</v>
      </c>
      <c r="BS583">
        <f t="shared" si="745"/>
        <v>15.837297749300541</v>
      </c>
      <c r="BT583">
        <f t="shared" si="746"/>
        <v>14.102177937105543</v>
      </c>
      <c r="BU583" s="79">
        <f t="shared" si="719"/>
        <v>3.4813001097873366</v>
      </c>
      <c r="BV583">
        <f t="shared" si="720"/>
        <v>1</v>
      </c>
      <c r="CA583" s="50" t="s">
        <v>355</v>
      </c>
      <c r="CB583" s="51">
        <v>15</v>
      </c>
      <c r="CC583" s="51">
        <v>9</v>
      </c>
      <c r="CD583">
        <f t="shared" si="747"/>
        <v>4.9542605947106848</v>
      </c>
      <c r="CE583">
        <f t="shared" si="748"/>
        <v>6.1767090375809195</v>
      </c>
      <c r="CF583">
        <f t="shared" si="749"/>
        <v>20.495812888086945</v>
      </c>
      <c r="CG583">
        <f t="shared" si="750"/>
        <v>15.837297749300541</v>
      </c>
      <c r="CH583">
        <f t="shared" si="751"/>
        <v>17.963804653488399</v>
      </c>
      <c r="CI583" s="79">
        <f t="shared" si="721"/>
        <v>4.9542605947106848</v>
      </c>
      <c r="CJ583">
        <f t="shared" si="699"/>
        <v>1</v>
      </c>
      <c r="CO583" s="50" t="s">
        <v>355</v>
      </c>
      <c r="CP583" s="51">
        <v>15</v>
      </c>
      <c r="CQ583" s="51">
        <v>9</v>
      </c>
      <c r="CR583">
        <f t="shared" si="752"/>
        <v>4.8077882200094475</v>
      </c>
      <c r="CS583">
        <f t="shared" si="753"/>
        <v>5.4553299625228888</v>
      </c>
      <c r="CT583">
        <f t="shared" si="754"/>
        <v>12.863668321337769</v>
      </c>
      <c r="CU583">
        <f t="shared" si="755"/>
        <v>15.837297749300541</v>
      </c>
      <c r="CV583">
        <f t="shared" si="756"/>
        <v>21.174742659645474</v>
      </c>
      <c r="CW583" s="79">
        <f t="shared" si="722"/>
        <v>4.8077882200094475</v>
      </c>
      <c r="CX583">
        <f t="shared" si="700"/>
        <v>1</v>
      </c>
      <c r="DC583" s="50" t="s">
        <v>355</v>
      </c>
      <c r="DD583" s="51">
        <v>15</v>
      </c>
      <c r="DE583" s="51">
        <v>9</v>
      </c>
      <c r="DF583">
        <f t="shared" si="757"/>
        <v>4.873951838928714</v>
      </c>
      <c r="DG583">
        <f t="shared" si="758"/>
        <v>5.6193763099913676</v>
      </c>
      <c r="DH583">
        <f t="shared" si="759"/>
        <v>13.464996191804367</v>
      </c>
      <c r="DI583">
        <f t="shared" si="760"/>
        <v>20.008893757950055</v>
      </c>
      <c r="DJ583">
        <f t="shared" si="761"/>
        <v>21.222084933124506</v>
      </c>
      <c r="DK583" s="79">
        <f t="shared" si="723"/>
        <v>4.873951838928714</v>
      </c>
      <c r="DL583">
        <f t="shared" si="701"/>
        <v>1</v>
      </c>
      <c r="DQ583" s="50" t="s">
        <v>355</v>
      </c>
      <c r="DR583" s="51">
        <v>15</v>
      </c>
      <c r="DS583" s="51">
        <v>9</v>
      </c>
      <c r="DT583">
        <f t="shared" si="762"/>
        <v>5.2406625775151499</v>
      </c>
      <c r="DU583">
        <f t="shared" si="763"/>
        <v>4.8386952819518791</v>
      </c>
      <c r="DV583">
        <f t="shared" si="764"/>
        <v>12.584859347954247</v>
      </c>
      <c r="DW583">
        <f t="shared" si="765"/>
        <v>19.973110306580583</v>
      </c>
      <c r="DX583">
        <f t="shared" si="766"/>
        <v>21.282859962866908</v>
      </c>
      <c r="DY583" s="79">
        <f t="shared" si="724"/>
        <v>4.8386952819518791</v>
      </c>
      <c r="DZ583">
        <f t="shared" si="702"/>
        <v>2</v>
      </c>
      <c r="EE583" s="50" t="s">
        <v>355</v>
      </c>
      <c r="EF583" s="51">
        <v>15</v>
      </c>
      <c r="EG583" s="51">
        <v>9</v>
      </c>
      <c r="EH583">
        <f t="shared" si="767"/>
        <v>5.0565012845042387</v>
      </c>
      <c r="EI583">
        <f t="shared" si="768"/>
        <v>5.3712141967898193</v>
      </c>
      <c r="EJ583">
        <f t="shared" si="769"/>
        <v>12.584859347954247</v>
      </c>
      <c r="EK583">
        <f t="shared" si="770"/>
        <v>19.973110306580583</v>
      </c>
      <c r="EL583">
        <f t="shared" si="771"/>
        <v>21.473321820833057</v>
      </c>
      <c r="EM583" s="79">
        <f t="shared" si="725"/>
        <v>5.0565012845042387</v>
      </c>
      <c r="EN583">
        <f t="shared" si="703"/>
        <v>1</v>
      </c>
      <c r="ES583" s="50" t="s">
        <v>355</v>
      </c>
      <c r="ET583" s="51">
        <v>15</v>
      </c>
      <c r="EU583" s="51">
        <v>9</v>
      </c>
      <c r="EV583">
        <f t="shared" si="772"/>
        <v>4.8872460089743575</v>
      </c>
      <c r="EW583">
        <f t="shared" si="773"/>
        <v>5.6431744054732222</v>
      </c>
      <c r="EX583">
        <f t="shared" si="774"/>
        <v>12.584859347954247</v>
      </c>
      <c r="EY583">
        <f t="shared" si="775"/>
        <v>19.973110306580583</v>
      </c>
      <c r="EZ583">
        <f t="shared" si="776"/>
        <v>21.473321820833057</v>
      </c>
      <c r="FA583" s="79">
        <f t="shared" si="726"/>
        <v>4.8872460089743575</v>
      </c>
      <c r="FB583">
        <f t="shared" si="704"/>
        <v>1</v>
      </c>
    </row>
    <row r="584" spans="1:158">
      <c r="A584" s="50" t="s">
        <v>1179</v>
      </c>
      <c r="B584" s="53">
        <v>19</v>
      </c>
      <c r="C584" s="53">
        <v>8</v>
      </c>
      <c r="H584" s="1">
        <v>583</v>
      </c>
      <c r="I584" s="50" t="s">
        <v>1066</v>
      </c>
      <c r="J584" s="51">
        <v>2</v>
      </c>
      <c r="K584" s="51">
        <v>24</v>
      </c>
      <c r="L584">
        <f t="shared" si="707"/>
        <v>21.023796041628639</v>
      </c>
      <c r="M584">
        <f t="shared" si="708"/>
        <v>25.495097567963924</v>
      </c>
      <c r="N584">
        <f t="shared" si="709"/>
        <v>0</v>
      </c>
      <c r="O584">
        <f t="shared" si="710"/>
        <v>1</v>
      </c>
      <c r="P584">
        <f t="shared" si="711"/>
        <v>12.806248474865697</v>
      </c>
      <c r="Q584" s="79">
        <f t="shared" si="712"/>
        <v>0</v>
      </c>
      <c r="R584">
        <f t="shared" si="713"/>
        <v>3</v>
      </c>
      <c r="W584" s="50" t="s">
        <v>369</v>
      </c>
      <c r="X584" s="53">
        <v>15</v>
      </c>
      <c r="Y584" s="53">
        <v>9</v>
      </c>
      <c r="Z584">
        <f t="shared" si="727"/>
        <v>12.665405638983696</v>
      </c>
      <c r="AA584">
        <f t="shared" si="728"/>
        <v>6.8830319290471307</v>
      </c>
      <c r="AB584">
        <f t="shared" si="729"/>
        <v>20.067783155729582</v>
      </c>
      <c r="AC584">
        <f t="shared" si="730"/>
        <v>18.76832437912346</v>
      </c>
      <c r="AD584">
        <f t="shared" si="731"/>
        <v>8.1067526347321319</v>
      </c>
      <c r="AE584" s="79">
        <f t="shared" si="714"/>
        <v>6.8830319290471307</v>
      </c>
      <c r="AF584">
        <v>2</v>
      </c>
      <c r="AK584" s="50" t="s">
        <v>369</v>
      </c>
      <c r="AL584" s="53">
        <v>15</v>
      </c>
      <c r="AM584" s="53">
        <v>9</v>
      </c>
      <c r="AN584">
        <f t="shared" si="732"/>
        <v>8.0453951973900839</v>
      </c>
      <c r="AO584">
        <f t="shared" si="733"/>
        <v>6.3411669052211384</v>
      </c>
      <c r="AP584">
        <f t="shared" si="734"/>
        <v>20.380451311826114</v>
      </c>
      <c r="AQ584">
        <f t="shared" si="735"/>
        <v>17.938165395850515</v>
      </c>
      <c r="AR584">
        <f t="shared" si="736"/>
        <v>9.0246243348235229</v>
      </c>
      <c r="AS584" s="79">
        <f t="shared" si="715"/>
        <v>6.3411669052211384</v>
      </c>
      <c r="AT584">
        <f t="shared" si="716"/>
        <v>2</v>
      </c>
      <c r="AY584" s="50" t="s">
        <v>369</v>
      </c>
      <c r="AZ584" s="53">
        <v>15</v>
      </c>
      <c r="BA584" s="53">
        <v>9</v>
      </c>
      <c r="BB584">
        <f t="shared" si="737"/>
        <v>3.1038912485853292</v>
      </c>
      <c r="BC584">
        <f t="shared" si="738"/>
        <v>5.6874618402480523</v>
      </c>
      <c r="BD584">
        <f t="shared" si="739"/>
        <v>20.457424957547051</v>
      </c>
      <c r="BE584">
        <f t="shared" si="740"/>
        <v>17.938165395850515</v>
      </c>
      <c r="BF584">
        <f t="shared" si="741"/>
        <v>9.2613565570394485</v>
      </c>
      <c r="BG584" s="79">
        <f t="shared" si="717"/>
        <v>3.1038912485853292</v>
      </c>
      <c r="BH584">
        <f t="shared" si="718"/>
        <v>1</v>
      </c>
      <c r="BM584" s="50" t="s">
        <v>369</v>
      </c>
      <c r="BN584" s="53">
        <v>15</v>
      </c>
      <c r="BO584" s="53">
        <v>9</v>
      </c>
      <c r="BP584">
        <f t="shared" si="742"/>
        <v>3.4813001097873366</v>
      </c>
      <c r="BQ584">
        <f t="shared" si="743"/>
        <v>6.8165473279349138</v>
      </c>
      <c r="BR584">
        <f t="shared" si="744"/>
        <v>20.388020496654192</v>
      </c>
      <c r="BS584">
        <f t="shared" si="745"/>
        <v>15.837297749300541</v>
      </c>
      <c r="BT584">
        <f t="shared" si="746"/>
        <v>14.102177937105543</v>
      </c>
      <c r="BU584" s="79">
        <f t="shared" si="719"/>
        <v>3.4813001097873366</v>
      </c>
      <c r="BV584">
        <f t="shared" si="720"/>
        <v>1</v>
      </c>
      <c r="CA584" s="50" t="s">
        <v>369</v>
      </c>
      <c r="CB584" s="53">
        <v>15</v>
      </c>
      <c r="CC584" s="53">
        <v>9</v>
      </c>
      <c r="CD584">
        <f t="shared" si="747"/>
        <v>4.9542605947106848</v>
      </c>
      <c r="CE584">
        <f t="shared" si="748"/>
        <v>6.1767090375809195</v>
      </c>
      <c r="CF584">
        <f t="shared" si="749"/>
        <v>20.495812888086945</v>
      </c>
      <c r="CG584">
        <f t="shared" si="750"/>
        <v>15.837297749300541</v>
      </c>
      <c r="CH584">
        <f t="shared" si="751"/>
        <v>17.963804653488399</v>
      </c>
      <c r="CI584" s="79">
        <f t="shared" si="721"/>
        <v>4.9542605947106848</v>
      </c>
      <c r="CJ584">
        <f t="shared" si="699"/>
        <v>1</v>
      </c>
      <c r="CO584" s="50" t="s">
        <v>369</v>
      </c>
      <c r="CP584" s="53">
        <v>15</v>
      </c>
      <c r="CQ584" s="53">
        <v>9</v>
      </c>
      <c r="CR584">
        <f t="shared" si="752"/>
        <v>4.8077882200094475</v>
      </c>
      <c r="CS584">
        <f t="shared" si="753"/>
        <v>5.4553299625228888</v>
      </c>
      <c r="CT584">
        <f t="shared" si="754"/>
        <v>12.863668321337769</v>
      </c>
      <c r="CU584">
        <f t="shared" si="755"/>
        <v>15.837297749300541</v>
      </c>
      <c r="CV584">
        <f t="shared" si="756"/>
        <v>21.174742659645474</v>
      </c>
      <c r="CW584" s="79">
        <f t="shared" si="722"/>
        <v>4.8077882200094475</v>
      </c>
      <c r="CX584">
        <f t="shared" si="700"/>
        <v>1</v>
      </c>
      <c r="DC584" s="50" t="s">
        <v>369</v>
      </c>
      <c r="DD584" s="53">
        <v>15</v>
      </c>
      <c r="DE584" s="53">
        <v>9</v>
      </c>
      <c r="DF584">
        <f t="shared" si="757"/>
        <v>4.873951838928714</v>
      </c>
      <c r="DG584">
        <f t="shared" si="758"/>
        <v>5.6193763099913676</v>
      </c>
      <c r="DH584">
        <f t="shared" si="759"/>
        <v>13.464996191804367</v>
      </c>
      <c r="DI584">
        <f t="shared" si="760"/>
        <v>20.008893757950055</v>
      </c>
      <c r="DJ584">
        <f t="shared" si="761"/>
        <v>21.222084933124506</v>
      </c>
      <c r="DK584" s="79">
        <f t="shared" si="723"/>
        <v>4.873951838928714</v>
      </c>
      <c r="DL584">
        <f t="shared" si="701"/>
        <v>1</v>
      </c>
      <c r="DQ584" s="50" t="s">
        <v>369</v>
      </c>
      <c r="DR584" s="53">
        <v>15</v>
      </c>
      <c r="DS584" s="53">
        <v>9</v>
      </c>
      <c r="DT584">
        <f t="shared" si="762"/>
        <v>5.2406625775151499</v>
      </c>
      <c r="DU584">
        <f t="shared" si="763"/>
        <v>4.8386952819518791</v>
      </c>
      <c r="DV584">
        <f t="shared" si="764"/>
        <v>12.584859347954247</v>
      </c>
      <c r="DW584">
        <f t="shared" si="765"/>
        <v>19.973110306580583</v>
      </c>
      <c r="DX584">
        <f t="shared" si="766"/>
        <v>21.282859962866908</v>
      </c>
      <c r="DY584" s="79">
        <f t="shared" si="724"/>
        <v>4.8386952819518791</v>
      </c>
      <c r="DZ584">
        <f t="shared" si="702"/>
        <v>2</v>
      </c>
      <c r="EE584" s="50" t="s">
        <v>369</v>
      </c>
      <c r="EF584" s="53">
        <v>15</v>
      </c>
      <c r="EG584" s="53">
        <v>9</v>
      </c>
      <c r="EH584">
        <f t="shared" si="767"/>
        <v>5.0565012845042387</v>
      </c>
      <c r="EI584">
        <f t="shared" si="768"/>
        <v>5.3712141967898193</v>
      </c>
      <c r="EJ584">
        <f t="shared" si="769"/>
        <v>12.584859347954247</v>
      </c>
      <c r="EK584">
        <f t="shared" si="770"/>
        <v>19.973110306580583</v>
      </c>
      <c r="EL584">
        <f t="shared" si="771"/>
        <v>21.473321820833057</v>
      </c>
      <c r="EM584" s="79">
        <f t="shared" si="725"/>
        <v>5.0565012845042387</v>
      </c>
      <c r="EN584">
        <f t="shared" si="703"/>
        <v>1</v>
      </c>
      <c r="ES584" s="50" t="s">
        <v>369</v>
      </c>
      <c r="ET584" s="53">
        <v>15</v>
      </c>
      <c r="EU584" s="53">
        <v>9</v>
      </c>
      <c r="EV584">
        <f t="shared" si="772"/>
        <v>4.8872460089743575</v>
      </c>
      <c r="EW584">
        <f t="shared" si="773"/>
        <v>5.6431744054732222</v>
      </c>
      <c r="EX584">
        <f t="shared" si="774"/>
        <v>12.584859347954247</v>
      </c>
      <c r="EY584">
        <f t="shared" si="775"/>
        <v>19.973110306580583</v>
      </c>
      <c r="EZ584">
        <f t="shared" si="776"/>
        <v>21.473321820833057</v>
      </c>
      <c r="FA584" s="79">
        <f t="shared" si="726"/>
        <v>4.8872460089743575</v>
      </c>
      <c r="FB584">
        <f t="shared" si="704"/>
        <v>1</v>
      </c>
    </row>
    <row r="585" spans="1:158">
      <c r="A585" s="50" t="s">
        <v>1181</v>
      </c>
      <c r="B585" s="53">
        <v>19</v>
      </c>
      <c r="C585" s="53">
        <v>8</v>
      </c>
      <c r="H585" s="1">
        <v>584</v>
      </c>
      <c r="I585" s="50" t="s">
        <v>143</v>
      </c>
      <c r="J585" s="51">
        <v>14</v>
      </c>
      <c r="K585" s="51">
        <v>10</v>
      </c>
      <c r="L585">
        <f t="shared" si="707"/>
        <v>13.038404810405298</v>
      </c>
      <c r="M585">
        <f t="shared" si="708"/>
        <v>7.0710678118654755</v>
      </c>
      <c r="N585">
        <f t="shared" si="709"/>
        <v>18.439088914585774</v>
      </c>
      <c r="O585">
        <f t="shared" si="710"/>
        <v>19.104973174542799</v>
      </c>
      <c r="P585">
        <f t="shared" si="711"/>
        <v>5.6568542494923806</v>
      </c>
      <c r="Q585" s="79">
        <f t="shared" si="712"/>
        <v>5.6568542494923806</v>
      </c>
      <c r="R585">
        <f t="shared" si="713"/>
        <v>5</v>
      </c>
      <c r="W585" s="50" t="s">
        <v>397</v>
      </c>
      <c r="X585" s="53">
        <v>14</v>
      </c>
      <c r="Y585" s="53">
        <v>10</v>
      </c>
      <c r="Z585">
        <f t="shared" si="727"/>
        <v>12.194773470630768</v>
      </c>
      <c r="AA585">
        <f t="shared" si="728"/>
        <v>8.1229018175946379</v>
      </c>
      <c r="AB585">
        <f t="shared" si="729"/>
        <v>18.684298690809456</v>
      </c>
      <c r="AC585">
        <f t="shared" si="730"/>
        <v>17.356554957709783</v>
      </c>
      <c r="AD585">
        <f t="shared" si="731"/>
        <v>7.2258582898037869</v>
      </c>
      <c r="AE585" s="79">
        <f t="shared" si="714"/>
        <v>7.2258582898037869</v>
      </c>
      <c r="AF585">
        <f t="shared" si="706"/>
        <v>5</v>
      </c>
      <c r="AK585" s="50" t="s">
        <v>397</v>
      </c>
      <c r="AL585" s="53">
        <v>14</v>
      </c>
      <c r="AM585" s="53">
        <v>10</v>
      </c>
      <c r="AN585">
        <f t="shared" si="732"/>
        <v>7.6662205208425496</v>
      </c>
      <c r="AO585">
        <f t="shared" si="733"/>
        <v>7.6536405598820636</v>
      </c>
      <c r="AP585">
        <f t="shared" si="734"/>
        <v>18.995632656948146</v>
      </c>
      <c r="AQ585">
        <f t="shared" si="735"/>
        <v>16.526073674738623</v>
      </c>
      <c r="AR585">
        <f t="shared" si="736"/>
        <v>8.2229664796038726</v>
      </c>
      <c r="AS585" s="79">
        <f t="shared" si="715"/>
        <v>7.6536405598820636</v>
      </c>
      <c r="AT585">
        <f t="shared" si="716"/>
        <v>2</v>
      </c>
      <c r="AY585" s="50" t="s">
        <v>397</v>
      </c>
      <c r="AZ585" s="53">
        <v>14</v>
      </c>
      <c r="BA585" s="53">
        <v>10</v>
      </c>
      <c r="BB585">
        <f t="shared" si="737"/>
        <v>3.8261979309811704</v>
      </c>
      <c r="BC585">
        <f t="shared" si="738"/>
        <v>6.9051108253436277</v>
      </c>
      <c r="BD585">
        <f t="shared" si="739"/>
        <v>19.065839501308851</v>
      </c>
      <c r="BE585">
        <f t="shared" si="740"/>
        <v>16.526073674738623</v>
      </c>
      <c r="BF585">
        <f t="shared" si="741"/>
        <v>8.6517281554968886</v>
      </c>
      <c r="BG585" s="79">
        <f t="shared" si="717"/>
        <v>3.8261979309811704</v>
      </c>
      <c r="BH585">
        <f t="shared" si="718"/>
        <v>1</v>
      </c>
      <c r="BM585" s="50" t="s">
        <v>397</v>
      </c>
      <c r="BN585" s="53">
        <v>14</v>
      </c>
      <c r="BO585" s="53">
        <v>10</v>
      </c>
      <c r="BP585">
        <f t="shared" si="742"/>
        <v>2.4991326596251988</v>
      </c>
      <c r="BQ585">
        <f t="shared" si="743"/>
        <v>8.1249116710261298</v>
      </c>
      <c r="BR585">
        <f t="shared" si="744"/>
        <v>18.995786877726111</v>
      </c>
      <c r="BS585">
        <f t="shared" si="745"/>
        <v>14.45060552364502</v>
      </c>
      <c r="BT585">
        <f t="shared" si="746"/>
        <v>13.576927525393449</v>
      </c>
      <c r="BU585" s="79">
        <f t="shared" si="719"/>
        <v>2.4991326596251988</v>
      </c>
      <c r="BV585">
        <f t="shared" si="720"/>
        <v>1</v>
      </c>
      <c r="CA585" s="50" t="s">
        <v>397</v>
      </c>
      <c r="CB585" s="53">
        <v>14</v>
      </c>
      <c r="CC585" s="53">
        <v>10</v>
      </c>
      <c r="CD585">
        <f t="shared" si="747"/>
        <v>3.6099063312367363</v>
      </c>
      <c r="CE585">
        <f t="shared" si="748"/>
        <v>7.5602925769399825</v>
      </c>
      <c r="CF585">
        <f t="shared" si="749"/>
        <v>19.101307681294255</v>
      </c>
      <c r="CG585">
        <f t="shared" si="750"/>
        <v>14.45060552364502</v>
      </c>
      <c r="CH585">
        <f t="shared" si="751"/>
        <v>17.606891419801833</v>
      </c>
      <c r="CI585" s="79">
        <f t="shared" si="721"/>
        <v>3.6099063312367363</v>
      </c>
      <c r="CJ585">
        <f t="shared" si="699"/>
        <v>1</v>
      </c>
      <c r="CO585" s="50" t="s">
        <v>397</v>
      </c>
      <c r="CP585" s="53">
        <v>14</v>
      </c>
      <c r="CQ585" s="53">
        <v>10</v>
      </c>
      <c r="CR585">
        <f t="shared" si="752"/>
        <v>3.3973085006312891</v>
      </c>
      <c r="CS585">
        <f t="shared" si="753"/>
        <v>6.856429464378671</v>
      </c>
      <c r="CT585">
        <f t="shared" si="754"/>
        <v>11.545697438759985</v>
      </c>
      <c r="CU585">
        <f t="shared" si="755"/>
        <v>14.45060552364502</v>
      </c>
      <c r="CV585">
        <f t="shared" si="756"/>
        <v>20.936834409771929</v>
      </c>
      <c r="CW585" s="79">
        <f t="shared" si="722"/>
        <v>3.3973085006312891</v>
      </c>
      <c r="CX585">
        <f t="shared" si="700"/>
        <v>1</v>
      </c>
      <c r="DC585" s="50" t="s">
        <v>397</v>
      </c>
      <c r="DD585" s="53">
        <v>14</v>
      </c>
      <c r="DE585" s="53">
        <v>10</v>
      </c>
      <c r="DF585">
        <f t="shared" si="757"/>
        <v>3.4644364777257195</v>
      </c>
      <c r="DG585">
        <f t="shared" si="758"/>
        <v>7.0178590811794024</v>
      </c>
      <c r="DH585">
        <f t="shared" si="759"/>
        <v>12.868249171169561</v>
      </c>
      <c r="DI585">
        <f t="shared" si="760"/>
        <v>18.611745392008046</v>
      </c>
      <c r="DJ585">
        <f t="shared" si="761"/>
        <v>20.977586417620838</v>
      </c>
      <c r="DK585" s="79">
        <f t="shared" si="723"/>
        <v>3.4644364777257195</v>
      </c>
      <c r="DL585">
        <f t="shared" si="701"/>
        <v>1</v>
      </c>
      <c r="DQ585" s="50" t="s">
        <v>397</v>
      </c>
      <c r="DR585" s="53">
        <v>14</v>
      </c>
      <c r="DS585" s="53">
        <v>10</v>
      </c>
      <c r="DT585">
        <f t="shared" si="762"/>
        <v>3.8678103742773806</v>
      </c>
      <c r="DU585">
        <f t="shared" si="763"/>
        <v>6.2509190514342272</v>
      </c>
      <c r="DV585">
        <f t="shared" si="764"/>
        <v>12.075067545806581</v>
      </c>
      <c r="DW585">
        <f t="shared" si="765"/>
        <v>18.57710442428624</v>
      </c>
      <c r="DX585">
        <f t="shared" si="766"/>
        <v>21.045721473948173</v>
      </c>
      <c r="DY585" s="79">
        <f t="shared" si="724"/>
        <v>3.8678103742773806</v>
      </c>
      <c r="DZ585">
        <f t="shared" si="702"/>
        <v>1</v>
      </c>
      <c r="EE585" s="50" t="s">
        <v>397</v>
      </c>
      <c r="EF585" s="53">
        <v>14</v>
      </c>
      <c r="EG585" s="53">
        <v>10</v>
      </c>
      <c r="EH585">
        <f t="shared" si="767"/>
        <v>3.6646523846325478</v>
      </c>
      <c r="EI585">
        <f t="shared" si="768"/>
        <v>6.7730376003530726</v>
      </c>
      <c r="EJ585">
        <f t="shared" si="769"/>
        <v>12.075067545806581</v>
      </c>
      <c r="EK585">
        <f t="shared" si="770"/>
        <v>18.57710442428624</v>
      </c>
      <c r="EL585">
        <f t="shared" si="771"/>
        <v>21.239198431698526</v>
      </c>
      <c r="EM585" s="79">
        <f t="shared" si="725"/>
        <v>3.6646523846325478</v>
      </c>
      <c r="EN585">
        <f t="shared" si="703"/>
        <v>1</v>
      </c>
      <c r="ES585" s="50" t="s">
        <v>397</v>
      </c>
      <c r="ET585" s="53">
        <v>14</v>
      </c>
      <c r="EU585" s="53">
        <v>10</v>
      </c>
      <c r="EV585">
        <f t="shared" si="772"/>
        <v>3.4956975830634702</v>
      </c>
      <c r="EW585">
        <f t="shared" si="773"/>
        <v>7.0448724254302908</v>
      </c>
      <c r="EX585">
        <f t="shared" si="774"/>
        <v>12.075067545806581</v>
      </c>
      <c r="EY585">
        <f t="shared" si="775"/>
        <v>18.57710442428624</v>
      </c>
      <c r="EZ585">
        <f t="shared" si="776"/>
        <v>21.239198431698526</v>
      </c>
      <c r="FA585" s="79">
        <f t="shared" si="726"/>
        <v>3.4956975830634702</v>
      </c>
      <c r="FB585">
        <f t="shared" si="704"/>
        <v>1</v>
      </c>
    </row>
    <row r="586" spans="1:158">
      <c r="A586" s="50" t="s">
        <v>1183</v>
      </c>
      <c r="B586" s="53">
        <v>19</v>
      </c>
      <c r="C586" s="53">
        <v>8</v>
      </c>
      <c r="H586" s="1">
        <v>585</v>
      </c>
      <c r="I586" s="50" t="s">
        <v>792</v>
      </c>
      <c r="J586" s="53">
        <v>19</v>
      </c>
      <c r="K586" s="53">
        <v>20</v>
      </c>
      <c r="L586">
        <f t="shared" si="707"/>
        <v>23.345235059857504</v>
      </c>
      <c r="M586">
        <f t="shared" si="708"/>
        <v>15</v>
      </c>
      <c r="N586">
        <f t="shared" si="709"/>
        <v>17.464249196572979</v>
      </c>
      <c r="O586">
        <f t="shared" si="710"/>
        <v>18.439088914585774</v>
      </c>
      <c r="P586">
        <f t="shared" si="711"/>
        <v>10.816653826391969</v>
      </c>
      <c r="Q586" s="79">
        <f t="shared" si="712"/>
        <v>10.816653826391969</v>
      </c>
      <c r="R586">
        <f t="shared" si="713"/>
        <v>5</v>
      </c>
      <c r="W586" s="50" t="s">
        <v>421</v>
      </c>
      <c r="X586" s="53">
        <v>11</v>
      </c>
      <c r="Y586" s="53">
        <v>7</v>
      </c>
      <c r="Z586">
        <f t="shared" si="727"/>
        <v>8.2105115553173675</v>
      </c>
      <c r="AA586">
        <f t="shared" si="728"/>
        <v>10.698972867162635</v>
      </c>
      <c r="AB586">
        <f t="shared" si="729"/>
        <v>20.029167073879631</v>
      </c>
      <c r="AC586">
        <f t="shared" si="730"/>
        <v>17.613914953808536</v>
      </c>
      <c r="AD586">
        <f t="shared" si="731"/>
        <v>10.994821733316236</v>
      </c>
      <c r="AE586" s="79">
        <f t="shared" si="714"/>
        <v>8.2105115553173675</v>
      </c>
      <c r="AF586">
        <f t="shared" si="706"/>
        <v>1</v>
      </c>
      <c r="AK586" s="50" t="s">
        <v>421</v>
      </c>
      <c r="AL586" s="53">
        <v>11</v>
      </c>
      <c r="AM586" s="53">
        <v>7</v>
      </c>
      <c r="AN586">
        <f t="shared" si="732"/>
        <v>3.5795935895276463</v>
      </c>
      <c r="AO586">
        <f t="shared" si="733"/>
        <v>9.928656195068486</v>
      </c>
      <c r="AP586">
        <f t="shared" si="734"/>
        <v>20.314923800243868</v>
      </c>
      <c r="AQ586">
        <f t="shared" si="735"/>
        <v>16.825905951980385</v>
      </c>
      <c r="AR586">
        <f t="shared" si="736"/>
        <v>12.070508593455742</v>
      </c>
      <c r="AS586" s="79">
        <f t="shared" si="715"/>
        <v>3.5795935895276463</v>
      </c>
      <c r="AT586">
        <f t="shared" si="716"/>
        <v>1</v>
      </c>
      <c r="AY586" s="50" t="s">
        <v>421</v>
      </c>
      <c r="AZ586" s="53">
        <v>11</v>
      </c>
      <c r="BA586" s="53">
        <v>7</v>
      </c>
      <c r="BB586">
        <f t="shared" si="737"/>
        <v>2.8096312774178371</v>
      </c>
      <c r="BC586">
        <f t="shared" si="738"/>
        <v>9.6270740878149343</v>
      </c>
      <c r="BD586">
        <f t="shared" si="739"/>
        <v>20.282095028809742</v>
      </c>
      <c r="BE586">
        <f t="shared" si="740"/>
        <v>16.825905951980385</v>
      </c>
      <c r="BF586">
        <f t="shared" si="741"/>
        <v>12.696982937557157</v>
      </c>
      <c r="BG586" s="79">
        <f t="shared" si="717"/>
        <v>2.8096312774178371</v>
      </c>
      <c r="BH586">
        <f t="shared" si="718"/>
        <v>1</v>
      </c>
      <c r="BM586" s="50" t="s">
        <v>421</v>
      </c>
      <c r="BN586" s="53">
        <v>11</v>
      </c>
      <c r="BO586" s="53">
        <v>7</v>
      </c>
      <c r="BP586">
        <f t="shared" si="742"/>
        <v>2.5510390005653214</v>
      </c>
      <c r="BQ586">
        <f t="shared" si="743"/>
        <v>10.39081695046047</v>
      </c>
      <c r="BR586">
        <f t="shared" si="744"/>
        <v>20.203112675525805</v>
      </c>
      <c r="BS586">
        <f t="shared" si="745"/>
        <v>14.199295757184577</v>
      </c>
      <c r="BT586">
        <f t="shared" si="746"/>
        <v>17.641515550818937</v>
      </c>
      <c r="BU586" s="79">
        <f t="shared" si="719"/>
        <v>2.5510390005653214</v>
      </c>
      <c r="BV586">
        <f t="shared" si="720"/>
        <v>1</v>
      </c>
      <c r="CA586" s="50" t="s">
        <v>421</v>
      </c>
      <c r="CB586" s="53">
        <v>11</v>
      </c>
      <c r="CC586" s="53">
        <v>7</v>
      </c>
      <c r="CD586">
        <f t="shared" si="747"/>
        <v>4.4617855081013333</v>
      </c>
      <c r="CE586">
        <f t="shared" si="748"/>
        <v>9.3358461784100637</v>
      </c>
      <c r="CF586">
        <f t="shared" si="749"/>
        <v>20.267979416593825</v>
      </c>
      <c r="CG586">
        <f t="shared" si="750"/>
        <v>14.199295757184577</v>
      </c>
      <c r="CH586">
        <f t="shared" si="751"/>
        <v>21.76960424419083</v>
      </c>
      <c r="CI586" s="79">
        <f t="shared" si="721"/>
        <v>4.4617855081013333</v>
      </c>
      <c r="CJ586">
        <f t="shared" si="699"/>
        <v>1</v>
      </c>
      <c r="CO586" s="50" t="s">
        <v>421</v>
      </c>
      <c r="CP586" s="53">
        <v>11</v>
      </c>
      <c r="CQ586" s="53">
        <v>7</v>
      </c>
      <c r="CR586">
        <f t="shared" si="752"/>
        <v>5.2011139661097241</v>
      </c>
      <c r="CS586">
        <f t="shared" si="753"/>
        <v>8.4888529849444314</v>
      </c>
      <c r="CT586">
        <f t="shared" si="754"/>
        <v>10.668440811355184</v>
      </c>
      <c r="CU586">
        <f t="shared" si="755"/>
        <v>14.199295757184577</v>
      </c>
      <c r="CV586">
        <f t="shared" si="756"/>
        <v>25.14696257408059</v>
      </c>
      <c r="CW586" s="79">
        <f t="shared" si="722"/>
        <v>5.2011139661097241</v>
      </c>
      <c r="CX586">
        <f t="shared" si="700"/>
        <v>1</v>
      </c>
      <c r="DC586" s="50" t="s">
        <v>421</v>
      </c>
      <c r="DD586" s="53">
        <v>11</v>
      </c>
      <c r="DE586" s="53">
        <v>7</v>
      </c>
      <c r="DF586">
        <f t="shared" si="757"/>
        <v>5.730778855286303</v>
      </c>
      <c r="DG586">
        <f t="shared" si="758"/>
        <v>8.6703445360200195</v>
      </c>
      <c r="DH586">
        <f t="shared" si="759"/>
        <v>9.0801420467581959</v>
      </c>
      <c r="DI586">
        <f t="shared" si="760"/>
        <v>19.742286880119355</v>
      </c>
      <c r="DJ586">
        <f t="shared" si="761"/>
        <v>25.185355319882827</v>
      </c>
      <c r="DK586" s="79">
        <f t="shared" si="723"/>
        <v>5.730778855286303</v>
      </c>
      <c r="DL586">
        <v>2</v>
      </c>
      <c r="DQ586" s="50" t="s">
        <v>421</v>
      </c>
      <c r="DR586" s="53">
        <v>11</v>
      </c>
      <c r="DS586" s="53">
        <v>7</v>
      </c>
      <c r="DT586">
        <f t="shared" si="762"/>
        <v>6.4903847907013752</v>
      </c>
      <c r="DU586">
        <f t="shared" si="763"/>
        <v>7.7167716876672836</v>
      </c>
      <c r="DV586">
        <f t="shared" si="764"/>
        <v>8.1473115079633107</v>
      </c>
      <c r="DW586">
        <f t="shared" si="765"/>
        <v>19.729461876260981</v>
      </c>
      <c r="DX586">
        <f t="shared" si="766"/>
        <v>25.256005000771662</v>
      </c>
      <c r="DY586" s="79">
        <f t="shared" si="724"/>
        <v>6.4903847907013752</v>
      </c>
      <c r="DZ586">
        <f t="shared" si="702"/>
        <v>1</v>
      </c>
      <c r="EE586" s="50" t="s">
        <v>421</v>
      </c>
      <c r="EF586" s="53">
        <v>11</v>
      </c>
      <c r="EG586" s="53">
        <v>7</v>
      </c>
      <c r="EH586">
        <f t="shared" si="767"/>
        <v>6.1560709482748015</v>
      </c>
      <c r="EI586">
        <f t="shared" si="768"/>
        <v>8.404348546544016</v>
      </c>
      <c r="EJ586">
        <f t="shared" si="769"/>
        <v>8.1473115079633107</v>
      </c>
      <c r="EK586">
        <f t="shared" si="770"/>
        <v>19.729461876260981</v>
      </c>
      <c r="EL586">
        <f t="shared" si="771"/>
        <v>25.450322877737033</v>
      </c>
      <c r="EM586" s="79">
        <f t="shared" si="725"/>
        <v>6.1560709482748015</v>
      </c>
      <c r="EN586">
        <f t="shared" si="703"/>
        <v>1</v>
      </c>
      <c r="ES586" s="50" t="s">
        <v>421</v>
      </c>
      <c r="ET586" s="53">
        <v>11</v>
      </c>
      <c r="EU586" s="53">
        <v>7</v>
      </c>
      <c r="EV586">
        <f t="shared" si="772"/>
        <v>6.0391181137841468</v>
      </c>
      <c r="EW586">
        <f t="shared" si="773"/>
        <v>8.6447378960028676</v>
      </c>
      <c r="EX586">
        <f t="shared" si="774"/>
        <v>8.1473115079633107</v>
      </c>
      <c r="EY586">
        <f t="shared" si="775"/>
        <v>19.729461876260981</v>
      </c>
      <c r="EZ586">
        <f t="shared" si="776"/>
        <v>25.450322877737033</v>
      </c>
      <c r="FA586" s="79">
        <f t="shared" si="726"/>
        <v>6.0391181137841468</v>
      </c>
      <c r="FB586">
        <f t="shared" si="704"/>
        <v>1</v>
      </c>
    </row>
    <row r="587" spans="1:158">
      <c r="A587" s="50" t="s">
        <v>1185</v>
      </c>
      <c r="B587" s="53">
        <v>12</v>
      </c>
      <c r="C587" s="53">
        <v>13</v>
      </c>
      <c r="H587" s="1">
        <v>586</v>
      </c>
      <c r="I587" s="50" t="s">
        <v>972</v>
      </c>
      <c r="J587" s="51">
        <v>28</v>
      </c>
      <c r="K587" s="51">
        <v>35</v>
      </c>
      <c r="L587">
        <f t="shared" si="707"/>
        <v>40.607881008493905</v>
      </c>
      <c r="M587">
        <f t="shared" si="708"/>
        <v>31.32091952673165</v>
      </c>
      <c r="N587">
        <f t="shared" si="709"/>
        <v>28.231188426986208</v>
      </c>
      <c r="O587">
        <f t="shared" si="710"/>
        <v>29.154759474226502</v>
      </c>
      <c r="P587">
        <f t="shared" si="711"/>
        <v>27.658633371878661</v>
      </c>
      <c r="Q587" s="79">
        <f t="shared" si="712"/>
        <v>27.658633371878661</v>
      </c>
      <c r="R587">
        <f t="shared" si="713"/>
        <v>5</v>
      </c>
      <c r="W587" s="50" t="s">
        <v>435</v>
      </c>
      <c r="X587" s="53">
        <v>5</v>
      </c>
      <c r="Y587" s="53">
        <v>4</v>
      </c>
      <c r="Z587">
        <f t="shared" si="727"/>
        <v>1.7066048165876013</v>
      </c>
      <c r="AA587">
        <f t="shared" si="728"/>
        <v>17.032494186885323</v>
      </c>
      <c r="AB587">
        <f t="shared" si="729"/>
        <v>21.767979993683014</v>
      </c>
      <c r="AC587">
        <f t="shared" si="730"/>
        <v>17.95132307101624</v>
      </c>
      <c r="AD587">
        <f t="shared" si="731"/>
        <v>16.692396620839173</v>
      </c>
      <c r="AE587" s="79">
        <f t="shared" si="714"/>
        <v>1.7066048165876013</v>
      </c>
      <c r="AF587">
        <f t="shared" si="706"/>
        <v>1</v>
      </c>
      <c r="AK587" s="50" t="s">
        <v>435</v>
      </c>
      <c r="AL587" s="53">
        <v>5</v>
      </c>
      <c r="AM587" s="53">
        <v>4</v>
      </c>
      <c r="AN587">
        <f t="shared" si="732"/>
        <v>3.1529589027114535</v>
      </c>
      <c r="AO587">
        <f t="shared" si="733"/>
        <v>16.15951540176474</v>
      </c>
      <c r="AP587">
        <f t="shared" si="734"/>
        <v>21.993092756902445</v>
      </c>
      <c r="AQ587">
        <f t="shared" si="735"/>
        <v>17.323715280184238</v>
      </c>
      <c r="AR587">
        <f t="shared" si="736"/>
        <v>17.806661048177698</v>
      </c>
      <c r="AS587" s="79">
        <f t="shared" si="715"/>
        <v>3.1529589027114535</v>
      </c>
      <c r="AT587">
        <f t="shared" si="716"/>
        <v>1</v>
      </c>
      <c r="AY587" s="50" t="s">
        <v>435</v>
      </c>
      <c r="AZ587" s="53">
        <v>5</v>
      </c>
      <c r="BA587" s="53">
        <v>4</v>
      </c>
      <c r="BB587">
        <f t="shared" si="737"/>
        <v>8.9601260294174754</v>
      </c>
      <c r="BC587">
        <f t="shared" si="738"/>
        <v>16.06799786701124</v>
      </c>
      <c r="BD587">
        <f t="shared" si="739"/>
        <v>21.809380849846903</v>
      </c>
      <c r="BE587">
        <f t="shared" si="740"/>
        <v>17.323715280184238</v>
      </c>
      <c r="BF587">
        <f t="shared" si="741"/>
        <v>18.691558291823011</v>
      </c>
      <c r="BG587" s="79">
        <f t="shared" si="717"/>
        <v>8.9601260294174754</v>
      </c>
      <c r="BH587">
        <f t="shared" si="718"/>
        <v>1</v>
      </c>
      <c r="BM587" s="50" t="s">
        <v>435</v>
      </c>
      <c r="BN587" s="53">
        <v>5</v>
      </c>
      <c r="BO587" s="53">
        <v>4</v>
      </c>
      <c r="BP587">
        <f t="shared" si="742"/>
        <v>8.5492879396125918</v>
      </c>
      <c r="BQ587">
        <f t="shared" si="743"/>
        <v>16.589898011560429</v>
      </c>
      <c r="BR587">
        <f t="shared" si="744"/>
        <v>21.723428246756804</v>
      </c>
      <c r="BS587">
        <f t="shared" si="745"/>
        <v>14.241488686229399</v>
      </c>
      <c r="BT587">
        <f t="shared" si="746"/>
        <v>23.553142963727502</v>
      </c>
      <c r="BU587" s="79">
        <f t="shared" si="719"/>
        <v>8.5492879396125918</v>
      </c>
      <c r="BV587">
        <f t="shared" si="720"/>
        <v>1</v>
      </c>
      <c r="CA587" s="50" t="s">
        <v>435</v>
      </c>
      <c r="CB587" s="53">
        <v>5</v>
      </c>
      <c r="CC587" s="53">
        <v>4</v>
      </c>
      <c r="CD587">
        <f t="shared" si="747"/>
        <v>9.3782609123601954</v>
      </c>
      <c r="CE587">
        <f t="shared" si="748"/>
        <v>15.351464355719742</v>
      </c>
      <c r="CF587">
        <f t="shared" si="749"/>
        <v>21.722337700244672</v>
      </c>
      <c r="CG587">
        <f t="shared" si="750"/>
        <v>14.241488686229399</v>
      </c>
      <c r="CH587">
        <f t="shared" si="751"/>
        <v>27.852140957719776</v>
      </c>
      <c r="CI587" s="79">
        <f t="shared" si="721"/>
        <v>9.3782609123601954</v>
      </c>
      <c r="CJ587">
        <f t="shared" si="699"/>
        <v>1</v>
      </c>
      <c r="CO587" s="50" t="s">
        <v>435</v>
      </c>
      <c r="CP587" s="53">
        <v>5</v>
      </c>
      <c r="CQ587" s="53">
        <v>4</v>
      </c>
      <c r="CR587">
        <f t="shared" si="752"/>
        <v>10.39022256106488</v>
      </c>
      <c r="CS587">
        <f t="shared" si="753"/>
        <v>14.508984285607314</v>
      </c>
      <c r="CT587">
        <f t="shared" si="754"/>
        <v>10.551214590813176</v>
      </c>
      <c r="CU587">
        <f t="shared" si="755"/>
        <v>14.241488686229399</v>
      </c>
      <c r="CV587">
        <f t="shared" si="756"/>
        <v>31.358726484061975</v>
      </c>
      <c r="CW587" s="79">
        <f t="shared" si="722"/>
        <v>10.39022256106488</v>
      </c>
      <c r="CX587">
        <f t="shared" si="700"/>
        <v>1</v>
      </c>
      <c r="DC587" s="50" t="s">
        <v>435</v>
      </c>
      <c r="DD587" s="53">
        <v>5</v>
      </c>
      <c r="DE587" s="53">
        <v>4</v>
      </c>
      <c r="DF587">
        <f t="shared" si="757"/>
        <v>11.021408981078444</v>
      </c>
      <c r="DG587">
        <f t="shared" si="758"/>
        <v>14.682339757793791</v>
      </c>
      <c r="DH587">
        <f t="shared" si="759"/>
        <v>3.0270885856390333</v>
      </c>
      <c r="DI587">
        <f t="shared" si="760"/>
        <v>21.186339561541367</v>
      </c>
      <c r="DJ587">
        <f t="shared" si="761"/>
        <v>31.387736030315253</v>
      </c>
      <c r="DK587" s="79">
        <f t="shared" si="723"/>
        <v>3.0270885856390333</v>
      </c>
      <c r="DL587">
        <f t="shared" si="701"/>
        <v>3</v>
      </c>
      <c r="DQ587" s="50" t="s">
        <v>435</v>
      </c>
      <c r="DR587" s="53">
        <v>5</v>
      </c>
      <c r="DS587" s="53">
        <v>4</v>
      </c>
      <c r="DT587">
        <f t="shared" si="762"/>
        <v>11.79474122019503</v>
      </c>
      <c r="DU587">
        <f t="shared" si="763"/>
        <v>13.738702819101348</v>
      </c>
      <c r="DV587">
        <f t="shared" si="764"/>
        <v>1.8381199111568818</v>
      </c>
      <c r="DW587">
        <f t="shared" si="765"/>
        <v>21.207108757179405</v>
      </c>
      <c r="DX587">
        <f t="shared" si="766"/>
        <v>31.467829273704332</v>
      </c>
      <c r="DY587" s="79">
        <f t="shared" si="724"/>
        <v>1.8381199111568818</v>
      </c>
      <c r="DZ587">
        <f t="shared" si="702"/>
        <v>3</v>
      </c>
      <c r="EE587" s="50" t="s">
        <v>435</v>
      </c>
      <c r="EF587" s="53">
        <v>5</v>
      </c>
      <c r="EG587" s="53">
        <v>4</v>
      </c>
      <c r="EH587">
        <f t="shared" si="767"/>
        <v>11.462578939322208</v>
      </c>
      <c r="EI587">
        <f t="shared" si="768"/>
        <v>14.432871277323738</v>
      </c>
      <c r="EJ587">
        <f t="shared" si="769"/>
        <v>1.8381199111568818</v>
      </c>
      <c r="EK587">
        <f t="shared" si="770"/>
        <v>21.207108757179405</v>
      </c>
      <c r="EL587">
        <f t="shared" si="771"/>
        <v>31.664522914786907</v>
      </c>
      <c r="EM587" s="79">
        <f t="shared" si="725"/>
        <v>1.8381199111568818</v>
      </c>
      <c r="EN587">
        <f t="shared" si="703"/>
        <v>3</v>
      </c>
      <c r="ES587" s="50" t="s">
        <v>435</v>
      </c>
      <c r="ET587" s="53">
        <v>5</v>
      </c>
      <c r="EU587" s="53">
        <v>4</v>
      </c>
      <c r="EV587">
        <f t="shared" si="772"/>
        <v>11.417075310789352</v>
      </c>
      <c r="EW587">
        <f t="shared" si="773"/>
        <v>14.630810202124422</v>
      </c>
      <c r="EX587">
        <f t="shared" si="774"/>
        <v>1.8381199111568818</v>
      </c>
      <c r="EY587">
        <f t="shared" si="775"/>
        <v>21.207108757179405</v>
      </c>
      <c r="EZ587">
        <f t="shared" si="776"/>
        <v>31.664522914786907</v>
      </c>
      <c r="FA587" s="79">
        <f t="shared" si="726"/>
        <v>1.8381199111568818</v>
      </c>
      <c r="FB587">
        <f t="shared" si="704"/>
        <v>3</v>
      </c>
    </row>
    <row r="588" spans="1:158">
      <c r="A588" s="50" t="s">
        <v>1187</v>
      </c>
      <c r="B588" s="53">
        <v>9</v>
      </c>
      <c r="C588" s="53">
        <v>12</v>
      </c>
      <c r="H588" s="1">
        <v>587</v>
      </c>
      <c r="I588" s="50" t="s">
        <v>1125</v>
      </c>
      <c r="J588" s="53">
        <v>19</v>
      </c>
      <c r="K588" s="53">
        <v>8</v>
      </c>
      <c r="L588">
        <f t="shared" si="707"/>
        <v>16.763054614240211</v>
      </c>
      <c r="M588">
        <f t="shared" si="708"/>
        <v>3</v>
      </c>
      <c r="N588">
        <f t="shared" si="709"/>
        <v>23.345235059857504</v>
      </c>
      <c r="O588">
        <f t="shared" si="710"/>
        <v>24.083189157584592</v>
      </c>
      <c r="P588">
        <f t="shared" si="711"/>
        <v>10.816653826391969</v>
      </c>
      <c r="Q588" s="79">
        <f t="shared" si="712"/>
        <v>3</v>
      </c>
      <c r="R588">
        <f t="shared" si="713"/>
        <v>2</v>
      </c>
      <c r="W588" s="50" t="s">
        <v>443</v>
      </c>
      <c r="X588" s="53">
        <v>5</v>
      </c>
      <c r="Y588" s="53">
        <v>4</v>
      </c>
      <c r="Z588">
        <f t="shared" si="727"/>
        <v>1.7066048165876013</v>
      </c>
      <c r="AA588">
        <f t="shared" si="728"/>
        <v>17.032494186885323</v>
      </c>
      <c r="AB588">
        <f t="shared" si="729"/>
        <v>21.767979993683014</v>
      </c>
      <c r="AC588">
        <f t="shared" si="730"/>
        <v>17.95132307101624</v>
      </c>
      <c r="AD588">
        <f t="shared" si="731"/>
        <v>16.692396620839173</v>
      </c>
      <c r="AE588" s="79">
        <f t="shared" si="714"/>
        <v>1.7066048165876013</v>
      </c>
      <c r="AF588">
        <f t="shared" si="706"/>
        <v>1</v>
      </c>
      <c r="AK588" s="50" t="s">
        <v>443</v>
      </c>
      <c r="AL588" s="53">
        <v>5</v>
      </c>
      <c r="AM588" s="53">
        <v>4</v>
      </c>
      <c r="AN588">
        <f t="shared" si="732"/>
        <v>3.1529589027114535</v>
      </c>
      <c r="AO588">
        <f t="shared" si="733"/>
        <v>16.15951540176474</v>
      </c>
      <c r="AP588">
        <f t="shared" si="734"/>
        <v>21.993092756902445</v>
      </c>
      <c r="AQ588">
        <f t="shared" si="735"/>
        <v>17.323715280184238</v>
      </c>
      <c r="AR588">
        <f t="shared" si="736"/>
        <v>17.806661048177698</v>
      </c>
      <c r="AS588" s="79">
        <f t="shared" si="715"/>
        <v>3.1529589027114535</v>
      </c>
      <c r="AT588">
        <f t="shared" si="716"/>
        <v>1</v>
      </c>
      <c r="AY588" s="50" t="s">
        <v>443</v>
      </c>
      <c r="AZ588" s="53">
        <v>5</v>
      </c>
      <c r="BA588" s="53">
        <v>4</v>
      </c>
      <c r="BB588">
        <f t="shared" si="737"/>
        <v>8.9601260294174754</v>
      </c>
      <c r="BC588">
        <f t="shared" si="738"/>
        <v>16.06799786701124</v>
      </c>
      <c r="BD588">
        <f t="shared" si="739"/>
        <v>21.809380849846903</v>
      </c>
      <c r="BE588">
        <f t="shared" si="740"/>
        <v>17.323715280184238</v>
      </c>
      <c r="BF588">
        <f t="shared" si="741"/>
        <v>18.691558291823011</v>
      </c>
      <c r="BG588" s="79">
        <f t="shared" si="717"/>
        <v>8.9601260294174754</v>
      </c>
      <c r="BH588">
        <f t="shared" si="718"/>
        <v>1</v>
      </c>
      <c r="BM588" s="50" t="s">
        <v>443</v>
      </c>
      <c r="BN588" s="53">
        <v>5</v>
      </c>
      <c r="BO588" s="53">
        <v>4</v>
      </c>
      <c r="BP588">
        <f t="shared" si="742"/>
        <v>8.5492879396125918</v>
      </c>
      <c r="BQ588">
        <f t="shared" si="743"/>
        <v>16.589898011560429</v>
      </c>
      <c r="BR588">
        <f t="shared" si="744"/>
        <v>21.723428246756804</v>
      </c>
      <c r="BS588">
        <f t="shared" si="745"/>
        <v>14.241488686229399</v>
      </c>
      <c r="BT588">
        <f t="shared" si="746"/>
        <v>23.553142963727502</v>
      </c>
      <c r="BU588" s="79">
        <f t="shared" si="719"/>
        <v>8.5492879396125918</v>
      </c>
      <c r="BV588">
        <f t="shared" si="720"/>
        <v>1</v>
      </c>
      <c r="CA588" s="50" t="s">
        <v>443</v>
      </c>
      <c r="CB588" s="53">
        <v>5</v>
      </c>
      <c r="CC588" s="53">
        <v>4</v>
      </c>
      <c r="CD588">
        <f t="shared" si="747"/>
        <v>9.3782609123601954</v>
      </c>
      <c r="CE588">
        <f t="shared" si="748"/>
        <v>15.351464355719742</v>
      </c>
      <c r="CF588">
        <f t="shared" si="749"/>
        <v>21.722337700244672</v>
      </c>
      <c r="CG588">
        <f t="shared" si="750"/>
        <v>14.241488686229399</v>
      </c>
      <c r="CH588">
        <f t="shared" si="751"/>
        <v>27.852140957719776</v>
      </c>
      <c r="CI588" s="79">
        <f t="shared" si="721"/>
        <v>9.3782609123601954</v>
      </c>
      <c r="CJ588">
        <f t="shared" si="699"/>
        <v>1</v>
      </c>
      <c r="CO588" s="50" t="s">
        <v>443</v>
      </c>
      <c r="CP588" s="53">
        <v>5</v>
      </c>
      <c r="CQ588" s="53">
        <v>4</v>
      </c>
      <c r="CR588">
        <f t="shared" si="752"/>
        <v>10.39022256106488</v>
      </c>
      <c r="CS588">
        <f t="shared" si="753"/>
        <v>14.508984285607314</v>
      </c>
      <c r="CT588">
        <f t="shared" si="754"/>
        <v>10.551214590813176</v>
      </c>
      <c r="CU588">
        <f t="shared" si="755"/>
        <v>14.241488686229399</v>
      </c>
      <c r="CV588">
        <f t="shared" si="756"/>
        <v>31.358726484061975</v>
      </c>
      <c r="CW588" s="79">
        <f t="shared" si="722"/>
        <v>10.39022256106488</v>
      </c>
      <c r="CX588">
        <f t="shared" si="700"/>
        <v>1</v>
      </c>
      <c r="DC588" s="50" t="s">
        <v>443</v>
      </c>
      <c r="DD588" s="53">
        <v>5</v>
      </c>
      <c r="DE588" s="53">
        <v>4</v>
      </c>
      <c r="DF588">
        <f t="shared" si="757"/>
        <v>11.021408981078444</v>
      </c>
      <c r="DG588">
        <f t="shared" si="758"/>
        <v>14.682339757793791</v>
      </c>
      <c r="DH588">
        <f t="shared" si="759"/>
        <v>3.0270885856390333</v>
      </c>
      <c r="DI588">
        <f t="shared" si="760"/>
        <v>21.186339561541367</v>
      </c>
      <c r="DJ588">
        <f t="shared" si="761"/>
        <v>31.387736030315253</v>
      </c>
      <c r="DK588" s="79">
        <f t="shared" si="723"/>
        <v>3.0270885856390333</v>
      </c>
      <c r="DL588">
        <f t="shared" si="701"/>
        <v>3</v>
      </c>
      <c r="DQ588" s="50" t="s">
        <v>443</v>
      </c>
      <c r="DR588" s="53">
        <v>5</v>
      </c>
      <c r="DS588" s="53">
        <v>4</v>
      </c>
      <c r="DT588">
        <f t="shared" si="762"/>
        <v>11.79474122019503</v>
      </c>
      <c r="DU588">
        <f t="shared" si="763"/>
        <v>13.738702819101348</v>
      </c>
      <c r="DV588">
        <f t="shared" si="764"/>
        <v>1.8381199111568818</v>
      </c>
      <c r="DW588">
        <f t="shared" si="765"/>
        <v>21.207108757179405</v>
      </c>
      <c r="DX588">
        <f t="shared" si="766"/>
        <v>31.467829273704332</v>
      </c>
      <c r="DY588" s="79">
        <f t="shared" si="724"/>
        <v>1.8381199111568818</v>
      </c>
      <c r="DZ588">
        <f t="shared" si="702"/>
        <v>3</v>
      </c>
      <c r="EE588" s="50" t="s">
        <v>443</v>
      </c>
      <c r="EF588" s="53">
        <v>5</v>
      </c>
      <c r="EG588" s="53">
        <v>4</v>
      </c>
      <c r="EH588">
        <f t="shared" si="767"/>
        <v>11.462578939322208</v>
      </c>
      <c r="EI588">
        <f t="shared" si="768"/>
        <v>14.432871277323738</v>
      </c>
      <c r="EJ588">
        <f t="shared" si="769"/>
        <v>1.8381199111568818</v>
      </c>
      <c r="EK588">
        <f t="shared" si="770"/>
        <v>21.207108757179405</v>
      </c>
      <c r="EL588">
        <f t="shared" si="771"/>
        <v>31.664522914786907</v>
      </c>
      <c r="EM588" s="79">
        <f t="shared" si="725"/>
        <v>1.8381199111568818</v>
      </c>
      <c r="EN588">
        <f t="shared" si="703"/>
        <v>3</v>
      </c>
      <c r="ES588" s="50" t="s">
        <v>443</v>
      </c>
      <c r="ET588" s="53">
        <v>5</v>
      </c>
      <c r="EU588" s="53">
        <v>4</v>
      </c>
      <c r="EV588">
        <f t="shared" si="772"/>
        <v>11.417075310789352</v>
      </c>
      <c r="EW588">
        <f t="shared" si="773"/>
        <v>14.630810202124422</v>
      </c>
      <c r="EX588">
        <f t="shared" si="774"/>
        <v>1.8381199111568818</v>
      </c>
      <c r="EY588">
        <f t="shared" si="775"/>
        <v>21.207108757179405</v>
      </c>
      <c r="EZ588">
        <f t="shared" si="776"/>
        <v>31.664522914786907</v>
      </c>
      <c r="FA588" s="79">
        <f t="shared" si="726"/>
        <v>1.8381199111568818</v>
      </c>
      <c r="FB588">
        <f t="shared" si="704"/>
        <v>3</v>
      </c>
    </row>
    <row r="589" spans="1:158">
      <c r="A589" s="50" t="s">
        <v>1189</v>
      </c>
      <c r="B589" s="53">
        <v>12</v>
      </c>
      <c r="C589" s="53">
        <v>13</v>
      </c>
      <c r="H589" s="1">
        <v>588</v>
      </c>
      <c r="I589" s="50" t="s">
        <v>964</v>
      </c>
      <c r="J589" s="51">
        <v>2</v>
      </c>
      <c r="K589" s="51">
        <v>24</v>
      </c>
      <c r="L589">
        <f t="shared" si="707"/>
        <v>21.023796041628639</v>
      </c>
      <c r="M589">
        <f t="shared" si="708"/>
        <v>25.495097567963924</v>
      </c>
      <c r="N589">
        <f t="shared" si="709"/>
        <v>0</v>
      </c>
      <c r="O589">
        <f t="shared" si="710"/>
        <v>1</v>
      </c>
      <c r="P589">
        <f t="shared" si="711"/>
        <v>12.806248474865697</v>
      </c>
      <c r="Q589" s="79">
        <f t="shared" si="712"/>
        <v>0</v>
      </c>
      <c r="R589">
        <f t="shared" si="713"/>
        <v>3</v>
      </c>
      <c r="W589" s="50" t="s">
        <v>477</v>
      </c>
      <c r="X589" s="53">
        <v>11</v>
      </c>
      <c r="Y589" s="53">
        <v>7</v>
      </c>
      <c r="Z589">
        <f t="shared" si="727"/>
        <v>8.2105115553173675</v>
      </c>
      <c r="AA589">
        <f t="shared" si="728"/>
        <v>10.698972867162635</v>
      </c>
      <c r="AB589">
        <f t="shared" si="729"/>
        <v>20.029167073879631</v>
      </c>
      <c r="AC589">
        <f t="shared" si="730"/>
        <v>17.613914953808536</v>
      </c>
      <c r="AD589">
        <f t="shared" si="731"/>
        <v>10.994821733316236</v>
      </c>
      <c r="AE589" s="79">
        <f t="shared" si="714"/>
        <v>8.2105115553173675</v>
      </c>
      <c r="AF589">
        <f t="shared" si="706"/>
        <v>1</v>
      </c>
      <c r="AK589" s="50" t="s">
        <v>477</v>
      </c>
      <c r="AL589" s="53">
        <v>11</v>
      </c>
      <c r="AM589" s="53">
        <v>7</v>
      </c>
      <c r="AN589">
        <f t="shared" si="732"/>
        <v>3.5795935895276463</v>
      </c>
      <c r="AO589">
        <f t="shared" si="733"/>
        <v>9.928656195068486</v>
      </c>
      <c r="AP589">
        <f t="shared" si="734"/>
        <v>20.314923800243868</v>
      </c>
      <c r="AQ589">
        <f t="shared" si="735"/>
        <v>16.825905951980385</v>
      </c>
      <c r="AR589">
        <f t="shared" si="736"/>
        <v>12.070508593455742</v>
      </c>
      <c r="AS589" s="79">
        <f t="shared" si="715"/>
        <v>3.5795935895276463</v>
      </c>
      <c r="AT589">
        <f t="shared" si="716"/>
        <v>1</v>
      </c>
      <c r="AY589" s="50" t="s">
        <v>477</v>
      </c>
      <c r="AZ589" s="53">
        <v>11</v>
      </c>
      <c r="BA589" s="53">
        <v>7</v>
      </c>
      <c r="BB589">
        <f t="shared" si="737"/>
        <v>2.8096312774178371</v>
      </c>
      <c r="BC589">
        <f t="shared" si="738"/>
        <v>9.6270740878149343</v>
      </c>
      <c r="BD589">
        <f t="shared" si="739"/>
        <v>20.282095028809742</v>
      </c>
      <c r="BE589">
        <f t="shared" si="740"/>
        <v>16.825905951980385</v>
      </c>
      <c r="BF589">
        <f t="shared" si="741"/>
        <v>12.696982937557157</v>
      </c>
      <c r="BG589" s="79">
        <f t="shared" si="717"/>
        <v>2.8096312774178371</v>
      </c>
      <c r="BH589">
        <f t="shared" si="718"/>
        <v>1</v>
      </c>
      <c r="BM589" s="50" t="s">
        <v>477</v>
      </c>
      <c r="BN589" s="53">
        <v>11</v>
      </c>
      <c r="BO589" s="53">
        <v>7</v>
      </c>
      <c r="BP589">
        <f t="shared" si="742"/>
        <v>2.5510390005653214</v>
      </c>
      <c r="BQ589">
        <f t="shared" si="743"/>
        <v>10.39081695046047</v>
      </c>
      <c r="BR589">
        <f t="shared" si="744"/>
        <v>20.203112675525805</v>
      </c>
      <c r="BS589">
        <f t="shared" si="745"/>
        <v>14.199295757184577</v>
      </c>
      <c r="BT589">
        <f t="shared" si="746"/>
        <v>17.641515550818937</v>
      </c>
      <c r="BU589" s="79">
        <f t="shared" si="719"/>
        <v>2.5510390005653214</v>
      </c>
      <c r="BV589">
        <f t="shared" si="720"/>
        <v>1</v>
      </c>
      <c r="CA589" s="50" t="s">
        <v>477</v>
      </c>
      <c r="CB589" s="53">
        <v>11</v>
      </c>
      <c r="CC589" s="53">
        <v>7</v>
      </c>
      <c r="CD589">
        <f t="shared" si="747"/>
        <v>4.4617855081013333</v>
      </c>
      <c r="CE589">
        <f t="shared" si="748"/>
        <v>9.3358461784100637</v>
      </c>
      <c r="CF589">
        <f t="shared" si="749"/>
        <v>20.267979416593825</v>
      </c>
      <c r="CG589">
        <f t="shared" si="750"/>
        <v>14.199295757184577</v>
      </c>
      <c r="CH589">
        <f t="shared" si="751"/>
        <v>21.76960424419083</v>
      </c>
      <c r="CI589" s="79">
        <f t="shared" si="721"/>
        <v>4.4617855081013333</v>
      </c>
      <c r="CJ589">
        <f t="shared" ref="CJ589:CJ621" si="777">IF(AND(CD589&lt;CE589,CD589&lt;CF589,CD589&lt;CG589,CD589&lt;CH589),1,IF(AND(CE589&lt;BP589,CD589&lt;CF589,CD589&lt;CG589,CD589&lt;CH589),2,IF(AND(CF589&lt;CD589,CF589&lt;CE589,CF589&lt;CG589,CF589&lt;CH589),3,IF(AND(CG589&lt;CD589,CG589&lt;CE589,CG589&lt;CF589,CG589&lt;CH589),4,IF(AND(CH589&lt;CD589,CH589&lt;CE589,CH589&lt;CF589,CH589&lt;CG589),5)))))</f>
        <v>1</v>
      </c>
      <c r="CO589" s="50" t="s">
        <v>477</v>
      </c>
      <c r="CP589" s="53">
        <v>11</v>
      </c>
      <c r="CQ589" s="53">
        <v>7</v>
      </c>
      <c r="CR589">
        <f t="shared" si="752"/>
        <v>5.2011139661097241</v>
      </c>
      <c r="CS589">
        <f t="shared" si="753"/>
        <v>8.4888529849444314</v>
      </c>
      <c r="CT589">
        <f t="shared" si="754"/>
        <v>10.668440811355184</v>
      </c>
      <c r="CU589">
        <f t="shared" si="755"/>
        <v>14.199295757184577</v>
      </c>
      <c r="CV589">
        <f t="shared" si="756"/>
        <v>25.14696257408059</v>
      </c>
      <c r="CW589" s="79">
        <f t="shared" si="722"/>
        <v>5.2011139661097241</v>
      </c>
      <c r="CX589">
        <f t="shared" ref="CX589:CX621" si="778">IF(AND(CR589&lt;CS589,CR589&lt;CT589,CR589&lt;CU589,CR589&lt;CV589),1,IF(AND(CS589&lt;CD589,CR589&lt;CT589,CR589&lt;CU589,CR589&lt;CV589),2,IF(AND(CT589&lt;CR589,CT589&lt;CS589,CT589&lt;CU589,CT589&lt;CV589),3,IF(AND(CU589&lt;CR589,CU589&lt;CS589,CU589&lt;CT589,CU589&lt;CV589),4,IF(AND(CV589&lt;CR589,CV589&lt;CS589,CV589&lt;CT589,CV589&lt;CU589),5)))))</f>
        <v>1</v>
      </c>
      <c r="DC589" s="50" t="s">
        <v>477</v>
      </c>
      <c r="DD589" s="53">
        <v>11</v>
      </c>
      <c r="DE589" s="53">
        <v>7</v>
      </c>
      <c r="DF589">
        <f t="shared" si="757"/>
        <v>5.730778855286303</v>
      </c>
      <c r="DG589">
        <f t="shared" si="758"/>
        <v>8.6703445360200195</v>
      </c>
      <c r="DH589">
        <f t="shared" si="759"/>
        <v>9.0801420467581959</v>
      </c>
      <c r="DI589">
        <f t="shared" si="760"/>
        <v>19.742286880119355</v>
      </c>
      <c r="DJ589">
        <f t="shared" si="761"/>
        <v>25.185355319882827</v>
      </c>
      <c r="DK589" s="79">
        <f t="shared" si="723"/>
        <v>5.730778855286303</v>
      </c>
      <c r="DL589">
        <v>2</v>
      </c>
      <c r="DQ589" s="50" t="s">
        <v>477</v>
      </c>
      <c r="DR589" s="53">
        <v>11</v>
      </c>
      <c r="DS589" s="53">
        <v>7</v>
      </c>
      <c r="DT589">
        <f t="shared" si="762"/>
        <v>6.4903847907013752</v>
      </c>
      <c r="DU589">
        <f t="shared" si="763"/>
        <v>7.7167716876672836</v>
      </c>
      <c r="DV589">
        <f t="shared" si="764"/>
        <v>8.1473115079633107</v>
      </c>
      <c r="DW589">
        <f t="shared" si="765"/>
        <v>19.729461876260981</v>
      </c>
      <c r="DX589">
        <f t="shared" si="766"/>
        <v>25.256005000771662</v>
      </c>
      <c r="DY589" s="79">
        <f t="shared" si="724"/>
        <v>6.4903847907013752</v>
      </c>
      <c r="DZ589">
        <f t="shared" ref="DZ589:DZ621" si="779">IF(AND(DT589&lt;DU589,DT589&lt;DV589,DT589&lt;DW589,DT589&lt;DX589),1,IF(AND(DU589&lt;DF589,DT589&lt;DV589,DT589&lt;DW589,DT589&lt;DX589),2,IF(AND(DV589&lt;DT589,DV589&lt;DU589,DV589&lt;DW589,DV589&lt;DX589),3,IF(AND(DW589&lt;DT589,DW589&lt;DU589,DW589&lt;DV589,DW589&lt;DX589),4,IF(AND(DX589&lt;DT589,DX589&lt;DU589,DX589&lt;DV589,DX589&lt;DW589),5)))))</f>
        <v>1</v>
      </c>
      <c r="EE589" s="50" t="s">
        <v>477</v>
      </c>
      <c r="EF589" s="53">
        <v>11</v>
      </c>
      <c r="EG589" s="53">
        <v>7</v>
      </c>
      <c r="EH589">
        <f t="shared" si="767"/>
        <v>6.1560709482748015</v>
      </c>
      <c r="EI589">
        <f t="shared" si="768"/>
        <v>8.404348546544016</v>
      </c>
      <c r="EJ589">
        <f t="shared" si="769"/>
        <v>8.1473115079633107</v>
      </c>
      <c r="EK589">
        <f t="shared" si="770"/>
        <v>19.729461876260981</v>
      </c>
      <c r="EL589">
        <f t="shared" si="771"/>
        <v>25.450322877737033</v>
      </c>
      <c r="EM589" s="79">
        <f t="shared" si="725"/>
        <v>6.1560709482748015</v>
      </c>
      <c r="EN589">
        <f t="shared" ref="EN589:EN621" si="780">IF(AND(EH589&lt;EI589,EH589&lt;EJ589,EH589&lt;EK589,EH589&lt;EL589),1,IF(AND(EI589&lt;DT589,EH589&lt;EJ589,EH589&lt;EK589,EH589&lt;EL589),2,IF(AND(EJ589&lt;EH589,EJ589&lt;EI589,EJ589&lt;EK589,EJ589&lt;EL589),3,IF(AND(EK589&lt;EH589,EK589&lt;EI589,EK589&lt;EJ589,EK589&lt;EL589),4,IF(AND(EL589&lt;EH589,EL589&lt;EI589,EL589&lt;EJ589,EL589&lt;EK589),5)))))</f>
        <v>1</v>
      </c>
      <c r="ES589" s="50" t="s">
        <v>477</v>
      </c>
      <c r="ET589" s="53">
        <v>11</v>
      </c>
      <c r="EU589" s="53">
        <v>7</v>
      </c>
      <c r="EV589">
        <f t="shared" si="772"/>
        <v>6.0391181137841468</v>
      </c>
      <c r="EW589">
        <f t="shared" si="773"/>
        <v>8.6447378960028676</v>
      </c>
      <c r="EX589">
        <f t="shared" si="774"/>
        <v>8.1473115079633107</v>
      </c>
      <c r="EY589">
        <f t="shared" si="775"/>
        <v>19.729461876260981</v>
      </c>
      <c r="EZ589">
        <f t="shared" si="776"/>
        <v>25.450322877737033</v>
      </c>
      <c r="FA589" s="79">
        <f t="shared" si="726"/>
        <v>6.0391181137841468</v>
      </c>
      <c r="FB589">
        <f t="shared" ref="FB589:FB599" si="781">IF(AND(EV589&lt;EW589,EV589&lt;EX589,EV589&lt;EY589,EV589&lt;EZ589),1,IF(AND(EW589&lt;EH589,EV589&lt;EX589,EV589&lt;EY589,EV589&lt;EZ589),2,IF(AND(EX589&lt;EV589,EX589&lt;EW589,EX589&lt;EY589,EX589&lt;EZ589),3,IF(AND(EY589&lt;EV589,EY589&lt;EW589,EY589&lt;EX589,EY589&lt;EZ589),4,IF(AND(EZ589&lt;EV589,EZ589&lt;EW589,EZ589&lt;EX589,EZ589&lt;EY589),5)))))</f>
        <v>1</v>
      </c>
    </row>
    <row r="590" spans="1:158">
      <c r="A590" s="50" t="s">
        <v>1191</v>
      </c>
      <c r="B590" s="53">
        <v>12</v>
      </c>
      <c r="C590" s="53">
        <v>13</v>
      </c>
      <c r="H590" s="1">
        <v>589</v>
      </c>
      <c r="I590" s="50" t="s">
        <v>1157</v>
      </c>
      <c r="J590" s="53">
        <v>22</v>
      </c>
      <c r="K590" s="53">
        <v>26</v>
      </c>
      <c r="L590">
        <f t="shared" si="707"/>
        <v>29.832867780352597</v>
      </c>
      <c r="M590">
        <f t="shared" si="708"/>
        <v>21.213203435596427</v>
      </c>
      <c r="N590">
        <f t="shared" si="709"/>
        <v>20.09975124224178</v>
      </c>
      <c r="O590">
        <f t="shared" si="710"/>
        <v>21.095023109728988</v>
      </c>
      <c r="P590">
        <f t="shared" si="711"/>
        <v>16.970562748477139</v>
      </c>
      <c r="Q590" s="79">
        <f t="shared" si="712"/>
        <v>16.970562748477139</v>
      </c>
      <c r="R590">
        <f t="shared" si="713"/>
        <v>5</v>
      </c>
      <c r="W590" s="50" t="s">
        <v>484</v>
      </c>
      <c r="X590" s="53">
        <v>3</v>
      </c>
      <c r="Y590" s="53">
        <v>3</v>
      </c>
      <c r="Z590">
        <f t="shared" si="727"/>
        <v>1.1884864324004716</v>
      </c>
      <c r="AA590">
        <f t="shared" si="728"/>
        <v>19.200307397650754</v>
      </c>
      <c r="AB590">
        <f t="shared" si="729"/>
        <v>22.761167796257379</v>
      </c>
      <c r="AC590">
        <f t="shared" si="730"/>
        <v>18.607794065928395</v>
      </c>
      <c r="AD590">
        <f t="shared" si="731"/>
        <v>18.74084945462015</v>
      </c>
      <c r="AE590" s="79">
        <f t="shared" si="714"/>
        <v>1.1884864324004716</v>
      </c>
      <c r="AF590">
        <f t="shared" si="706"/>
        <v>1</v>
      </c>
      <c r="AK590" s="50" t="s">
        <v>484</v>
      </c>
      <c r="AL590" s="53">
        <v>3</v>
      </c>
      <c r="AM590" s="53">
        <v>3</v>
      </c>
      <c r="AN590">
        <f t="shared" si="732"/>
        <v>5.3836514592038194</v>
      </c>
      <c r="AO590">
        <f t="shared" si="733"/>
        <v>18.311576832153801</v>
      </c>
      <c r="AP590">
        <f t="shared" si="734"/>
        <v>22.964381021088176</v>
      </c>
      <c r="AQ590">
        <f t="shared" si="735"/>
        <v>18.049315160883221</v>
      </c>
      <c r="AR590">
        <f t="shared" si="736"/>
        <v>19.854567342168121</v>
      </c>
      <c r="AS590" s="79">
        <f t="shared" si="715"/>
        <v>5.3836514592038194</v>
      </c>
      <c r="AT590">
        <f t="shared" si="716"/>
        <v>1</v>
      </c>
      <c r="AY590" s="50" t="s">
        <v>484</v>
      </c>
      <c r="AZ590" s="53">
        <v>3</v>
      </c>
      <c r="BA590" s="53">
        <v>3</v>
      </c>
      <c r="BB590">
        <f t="shared" si="737"/>
        <v>11.154093507723726</v>
      </c>
      <c r="BC590">
        <f t="shared" si="738"/>
        <v>18.257798939310227</v>
      </c>
      <c r="BD590">
        <f t="shared" si="739"/>
        <v>22.739341777757531</v>
      </c>
      <c r="BE590">
        <f t="shared" si="740"/>
        <v>18.049315160883221</v>
      </c>
      <c r="BF590">
        <f t="shared" si="741"/>
        <v>20.786887130992401</v>
      </c>
      <c r="BG590" s="79">
        <f t="shared" si="717"/>
        <v>11.154093507723726</v>
      </c>
      <c r="BH590">
        <f t="shared" si="718"/>
        <v>1</v>
      </c>
      <c r="BM590" s="50" t="s">
        <v>484</v>
      </c>
      <c r="BN590" s="53">
        <v>3</v>
      </c>
      <c r="BO590" s="53">
        <v>3</v>
      </c>
      <c r="BP590">
        <f t="shared" si="742"/>
        <v>10.737061936973507</v>
      </c>
      <c r="BQ590">
        <f t="shared" si="743"/>
        <v>18.734369371451407</v>
      </c>
      <c r="BR590">
        <f t="shared" si="744"/>
        <v>22.652914289247452</v>
      </c>
      <c r="BS590">
        <f t="shared" si="745"/>
        <v>14.940548852033515</v>
      </c>
      <c r="BT590">
        <f t="shared" si="746"/>
        <v>25.611059479252049</v>
      </c>
      <c r="BU590" s="79">
        <f t="shared" si="719"/>
        <v>10.737061936973507</v>
      </c>
      <c r="BV590">
        <f t="shared" si="720"/>
        <v>1</v>
      </c>
      <c r="CA590" s="50" t="s">
        <v>484</v>
      </c>
      <c r="CB590" s="53">
        <v>3</v>
      </c>
      <c r="CC590" s="53">
        <v>3</v>
      </c>
      <c r="CD590">
        <f t="shared" si="747"/>
        <v>11.429487901052394</v>
      </c>
      <c r="CE590">
        <f t="shared" si="748"/>
        <v>17.469132849999561</v>
      </c>
      <c r="CF590">
        <f t="shared" si="749"/>
        <v>22.632195585216007</v>
      </c>
      <c r="CG590">
        <f t="shared" si="750"/>
        <v>14.940548852033515</v>
      </c>
      <c r="CH590">
        <f t="shared" si="751"/>
        <v>29.939112404824083</v>
      </c>
      <c r="CI590" s="79">
        <f t="shared" si="721"/>
        <v>11.429487901052394</v>
      </c>
      <c r="CJ590">
        <f t="shared" si="777"/>
        <v>1</v>
      </c>
      <c r="CO590" s="50" t="s">
        <v>484</v>
      </c>
      <c r="CP590" s="53">
        <v>3</v>
      </c>
      <c r="CQ590" s="53">
        <v>3</v>
      </c>
      <c r="CR590">
        <f t="shared" si="752"/>
        <v>12.446891351998765</v>
      </c>
      <c r="CS590">
        <f t="shared" si="753"/>
        <v>16.633118318583559</v>
      </c>
      <c r="CT590">
        <f t="shared" si="754"/>
        <v>11.423614256153298</v>
      </c>
      <c r="CU590">
        <f t="shared" si="755"/>
        <v>14.940548852033515</v>
      </c>
      <c r="CV590">
        <f t="shared" si="756"/>
        <v>33.471924454715925</v>
      </c>
      <c r="CW590" s="79">
        <f t="shared" si="722"/>
        <v>11.423614256153298</v>
      </c>
      <c r="CX590">
        <f t="shared" si="778"/>
        <v>3</v>
      </c>
      <c r="DC590" s="50" t="s">
        <v>484</v>
      </c>
      <c r="DD590" s="53">
        <v>3</v>
      </c>
      <c r="DE590" s="53">
        <v>3</v>
      </c>
      <c r="DF590">
        <f t="shared" si="757"/>
        <v>13.077257579790825</v>
      </c>
      <c r="DG590">
        <f t="shared" si="758"/>
        <v>16.803863927480851</v>
      </c>
      <c r="DH590">
        <f t="shared" si="759"/>
        <v>2.1759351730476997</v>
      </c>
      <c r="DI590">
        <f t="shared" si="760"/>
        <v>22.103438984396359</v>
      </c>
      <c r="DJ590">
        <f t="shared" si="761"/>
        <v>33.498546087087874</v>
      </c>
      <c r="DK590" s="79">
        <f t="shared" si="723"/>
        <v>2.1759351730476997</v>
      </c>
      <c r="DL590">
        <f t="shared" ref="DL590:DL621" si="782">IF(AND(DF590&lt;DG590,DF590&lt;DH590,DF590&lt;DI590,DF590&lt;DJ590),1,IF(AND(DG590&lt;CR590,DF590&lt;DH590,DF590&lt;DI590,DF590&lt;DJ590),2,IF(AND(DH590&lt;DF590,DH590&lt;DG590,DH590&lt;DI590,DH590&lt;DJ590),3,IF(AND(DI590&lt;DF590,DI590&lt;DG590,DI590&lt;DH590,DI590&lt;DJ590),4,IF(AND(DJ590&lt;DF590,DJ590&lt;DG590,DJ590&lt;DH590,DJ590&lt;DI590),5)))))</f>
        <v>3</v>
      </c>
      <c r="DQ590" s="50" t="s">
        <v>484</v>
      </c>
      <c r="DR590" s="53">
        <v>3</v>
      </c>
      <c r="DS590" s="53">
        <v>3</v>
      </c>
      <c r="DT590">
        <f t="shared" si="762"/>
        <v>13.83640833783709</v>
      </c>
      <c r="DU590">
        <f t="shared" si="763"/>
        <v>15.868829565395911</v>
      </c>
      <c r="DV590">
        <f t="shared" si="764"/>
        <v>1.5422985469069803</v>
      </c>
      <c r="DW590">
        <f t="shared" si="765"/>
        <v>22.133791522078532</v>
      </c>
      <c r="DX590">
        <f t="shared" si="766"/>
        <v>33.580903939575585</v>
      </c>
      <c r="DY590" s="79">
        <f t="shared" si="724"/>
        <v>1.5422985469069803</v>
      </c>
      <c r="DZ590">
        <f t="shared" si="779"/>
        <v>3</v>
      </c>
      <c r="EE590" s="50" t="s">
        <v>484</v>
      </c>
      <c r="EF590" s="53">
        <v>3</v>
      </c>
      <c r="EG590" s="53">
        <v>3</v>
      </c>
      <c r="EH590">
        <f t="shared" si="767"/>
        <v>13.511299644378886</v>
      </c>
      <c r="EI590">
        <f t="shared" si="768"/>
        <v>16.558965534712502</v>
      </c>
      <c r="EJ590">
        <f t="shared" si="769"/>
        <v>1.5422985469069803</v>
      </c>
      <c r="EK590">
        <f t="shared" si="770"/>
        <v>22.133791522078532</v>
      </c>
      <c r="EL590">
        <f t="shared" si="771"/>
        <v>33.777947002461019</v>
      </c>
      <c r="EM590" s="79">
        <f t="shared" si="725"/>
        <v>1.5422985469069803</v>
      </c>
      <c r="EN590">
        <f t="shared" si="780"/>
        <v>3</v>
      </c>
      <c r="ES590" s="50" t="s">
        <v>484</v>
      </c>
      <c r="ET590" s="53">
        <v>3</v>
      </c>
      <c r="EU590" s="53">
        <v>3</v>
      </c>
      <c r="EV590">
        <f t="shared" si="772"/>
        <v>13.477481058129364</v>
      </c>
      <c r="EW590">
        <f t="shared" si="773"/>
        <v>16.748243046080628</v>
      </c>
      <c r="EX590">
        <f t="shared" si="774"/>
        <v>1.5422985469069803</v>
      </c>
      <c r="EY590">
        <f t="shared" si="775"/>
        <v>22.133791522078532</v>
      </c>
      <c r="EZ590">
        <f t="shared" si="776"/>
        <v>33.777947002461019</v>
      </c>
      <c r="FA590" s="79">
        <f t="shared" si="726"/>
        <v>1.5422985469069803</v>
      </c>
      <c r="FB590">
        <f t="shared" si="781"/>
        <v>3</v>
      </c>
    </row>
    <row r="591" spans="1:158">
      <c r="A591" s="50" t="s">
        <v>1193</v>
      </c>
      <c r="B591" s="53">
        <v>12</v>
      </c>
      <c r="C591" s="53">
        <v>13</v>
      </c>
      <c r="H591" s="1">
        <v>590</v>
      </c>
      <c r="I591" s="50" t="s">
        <v>817</v>
      </c>
      <c r="J591" s="53">
        <v>2</v>
      </c>
      <c r="K591" s="53">
        <v>28</v>
      </c>
      <c r="L591">
        <f t="shared" si="707"/>
        <v>25.019992006393608</v>
      </c>
      <c r="M591">
        <f t="shared" si="708"/>
        <v>28.600699292150182</v>
      </c>
      <c r="N591">
        <f t="shared" si="709"/>
        <v>4</v>
      </c>
      <c r="O591">
        <f t="shared" si="710"/>
        <v>4.1231056256176606</v>
      </c>
      <c r="P591">
        <f t="shared" si="711"/>
        <v>16.124515496597098</v>
      </c>
      <c r="Q591" s="79">
        <f t="shared" si="712"/>
        <v>4</v>
      </c>
      <c r="R591">
        <f t="shared" si="713"/>
        <v>3</v>
      </c>
      <c r="W591" s="50" t="s">
        <v>514</v>
      </c>
      <c r="X591" s="53">
        <v>11</v>
      </c>
      <c r="Y591" s="53">
        <v>7</v>
      </c>
      <c r="Z591">
        <f t="shared" si="727"/>
        <v>8.2105115553173675</v>
      </c>
      <c r="AA591">
        <f t="shared" si="728"/>
        <v>10.698972867162635</v>
      </c>
      <c r="AB591">
        <f t="shared" si="729"/>
        <v>20.029167073879631</v>
      </c>
      <c r="AC591">
        <f t="shared" si="730"/>
        <v>17.613914953808536</v>
      </c>
      <c r="AD591">
        <f t="shared" si="731"/>
        <v>10.994821733316236</v>
      </c>
      <c r="AE591" s="79">
        <f t="shared" si="714"/>
        <v>8.2105115553173675</v>
      </c>
      <c r="AF591">
        <f t="shared" si="706"/>
        <v>1</v>
      </c>
      <c r="AK591" s="50" t="s">
        <v>514</v>
      </c>
      <c r="AL591" s="53">
        <v>11</v>
      </c>
      <c r="AM591" s="53">
        <v>7</v>
      </c>
      <c r="AN591">
        <f t="shared" si="732"/>
        <v>3.5795935895276463</v>
      </c>
      <c r="AO591">
        <f t="shared" si="733"/>
        <v>9.928656195068486</v>
      </c>
      <c r="AP591">
        <f t="shared" si="734"/>
        <v>20.314923800243868</v>
      </c>
      <c r="AQ591">
        <f t="shared" si="735"/>
        <v>16.825905951980385</v>
      </c>
      <c r="AR591">
        <f t="shared" si="736"/>
        <v>12.070508593455742</v>
      </c>
      <c r="AS591" s="79">
        <f t="shared" si="715"/>
        <v>3.5795935895276463</v>
      </c>
      <c r="AT591">
        <f t="shared" si="716"/>
        <v>1</v>
      </c>
      <c r="AY591" s="50" t="s">
        <v>514</v>
      </c>
      <c r="AZ591" s="53">
        <v>11</v>
      </c>
      <c r="BA591" s="53">
        <v>7</v>
      </c>
      <c r="BB591">
        <f t="shared" si="737"/>
        <v>2.8096312774178371</v>
      </c>
      <c r="BC591">
        <f t="shared" si="738"/>
        <v>9.6270740878149343</v>
      </c>
      <c r="BD591">
        <f t="shared" si="739"/>
        <v>20.282095028809742</v>
      </c>
      <c r="BE591">
        <f t="shared" si="740"/>
        <v>16.825905951980385</v>
      </c>
      <c r="BF591">
        <f t="shared" si="741"/>
        <v>12.696982937557157</v>
      </c>
      <c r="BG591" s="79">
        <f t="shared" si="717"/>
        <v>2.8096312774178371</v>
      </c>
      <c r="BH591">
        <f t="shared" si="718"/>
        <v>1</v>
      </c>
      <c r="BM591" s="50" t="s">
        <v>514</v>
      </c>
      <c r="BN591" s="53">
        <v>11</v>
      </c>
      <c r="BO591" s="53">
        <v>7</v>
      </c>
      <c r="BP591">
        <f t="shared" si="742"/>
        <v>2.5510390005653214</v>
      </c>
      <c r="BQ591">
        <f t="shared" si="743"/>
        <v>10.39081695046047</v>
      </c>
      <c r="BR591">
        <f t="shared" si="744"/>
        <v>20.203112675525805</v>
      </c>
      <c r="BS591">
        <f t="shared" si="745"/>
        <v>14.199295757184577</v>
      </c>
      <c r="BT591">
        <f t="shared" si="746"/>
        <v>17.641515550818937</v>
      </c>
      <c r="BU591" s="79">
        <f t="shared" si="719"/>
        <v>2.5510390005653214</v>
      </c>
      <c r="BV591">
        <f t="shared" si="720"/>
        <v>1</v>
      </c>
      <c r="CA591" s="50" t="s">
        <v>514</v>
      </c>
      <c r="CB591" s="53">
        <v>11</v>
      </c>
      <c r="CC591" s="53">
        <v>7</v>
      </c>
      <c r="CD591">
        <f t="shared" si="747"/>
        <v>4.4617855081013333</v>
      </c>
      <c r="CE591">
        <f t="shared" si="748"/>
        <v>9.3358461784100637</v>
      </c>
      <c r="CF591">
        <f t="shared" si="749"/>
        <v>20.267979416593825</v>
      </c>
      <c r="CG591">
        <f t="shared" si="750"/>
        <v>14.199295757184577</v>
      </c>
      <c r="CH591">
        <f t="shared" si="751"/>
        <v>21.76960424419083</v>
      </c>
      <c r="CI591" s="79">
        <f t="shared" si="721"/>
        <v>4.4617855081013333</v>
      </c>
      <c r="CJ591">
        <f t="shared" si="777"/>
        <v>1</v>
      </c>
      <c r="CO591" s="50" t="s">
        <v>514</v>
      </c>
      <c r="CP591" s="53">
        <v>11</v>
      </c>
      <c r="CQ591" s="53">
        <v>7</v>
      </c>
      <c r="CR591">
        <f t="shared" si="752"/>
        <v>5.2011139661097241</v>
      </c>
      <c r="CS591">
        <f t="shared" si="753"/>
        <v>8.4888529849444314</v>
      </c>
      <c r="CT591">
        <f t="shared" si="754"/>
        <v>10.668440811355184</v>
      </c>
      <c r="CU591">
        <f t="shared" si="755"/>
        <v>14.199295757184577</v>
      </c>
      <c r="CV591">
        <f t="shared" si="756"/>
        <v>25.14696257408059</v>
      </c>
      <c r="CW591" s="79">
        <f t="shared" si="722"/>
        <v>5.2011139661097241</v>
      </c>
      <c r="CX591">
        <f t="shared" si="778"/>
        <v>1</v>
      </c>
      <c r="DC591" s="50" t="s">
        <v>514</v>
      </c>
      <c r="DD591" s="53">
        <v>11</v>
      </c>
      <c r="DE591" s="53">
        <v>7</v>
      </c>
      <c r="DF591">
        <f t="shared" si="757"/>
        <v>5.730778855286303</v>
      </c>
      <c r="DG591">
        <f t="shared" si="758"/>
        <v>8.6703445360200195</v>
      </c>
      <c r="DH591">
        <f t="shared" si="759"/>
        <v>9.0801420467581959</v>
      </c>
      <c r="DI591">
        <f t="shared" si="760"/>
        <v>19.742286880119355</v>
      </c>
      <c r="DJ591">
        <f t="shared" si="761"/>
        <v>25.185355319882827</v>
      </c>
      <c r="DK591" s="79">
        <f t="shared" si="723"/>
        <v>5.730778855286303</v>
      </c>
      <c r="DL591">
        <v>2</v>
      </c>
      <c r="DQ591" s="50" t="s">
        <v>514</v>
      </c>
      <c r="DR591" s="53">
        <v>11</v>
      </c>
      <c r="DS591" s="53">
        <v>7</v>
      </c>
      <c r="DT591">
        <f t="shared" si="762"/>
        <v>6.4903847907013752</v>
      </c>
      <c r="DU591">
        <f t="shared" si="763"/>
        <v>7.7167716876672836</v>
      </c>
      <c r="DV591">
        <f t="shared" si="764"/>
        <v>8.1473115079633107</v>
      </c>
      <c r="DW591">
        <f t="shared" si="765"/>
        <v>19.729461876260981</v>
      </c>
      <c r="DX591">
        <f t="shared" si="766"/>
        <v>25.256005000771662</v>
      </c>
      <c r="DY591" s="79">
        <f t="shared" si="724"/>
        <v>6.4903847907013752</v>
      </c>
      <c r="DZ591">
        <f t="shared" si="779"/>
        <v>1</v>
      </c>
      <c r="EE591" s="50" t="s">
        <v>514</v>
      </c>
      <c r="EF591" s="53">
        <v>11</v>
      </c>
      <c r="EG591" s="53">
        <v>7</v>
      </c>
      <c r="EH591">
        <f t="shared" si="767"/>
        <v>6.1560709482748015</v>
      </c>
      <c r="EI591">
        <f t="shared" si="768"/>
        <v>8.404348546544016</v>
      </c>
      <c r="EJ591">
        <f t="shared" si="769"/>
        <v>8.1473115079633107</v>
      </c>
      <c r="EK591">
        <f t="shared" si="770"/>
        <v>19.729461876260981</v>
      </c>
      <c r="EL591">
        <f t="shared" si="771"/>
        <v>25.450322877737033</v>
      </c>
      <c r="EM591" s="79">
        <f t="shared" si="725"/>
        <v>6.1560709482748015</v>
      </c>
      <c r="EN591">
        <f t="shared" si="780"/>
        <v>1</v>
      </c>
      <c r="ES591" s="50" t="s">
        <v>514</v>
      </c>
      <c r="ET591" s="53">
        <v>11</v>
      </c>
      <c r="EU591" s="53">
        <v>7</v>
      </c>
      <c r="EV591">
        <f t="shared" si="772"/>
        <v>6.0391181137841468</v>
      </c>
      <c r="EW591">
        <f t="shared" si="773"/>
        <v>8.6447378960028676</v>
      </c>
      <c r="EX591">
        <f t="shared" si="774"/>
        <v>8.1473115079633107</v>
      </c>
      <c r="EY591">
        <f t="shared" si="775"/>
        <v>19.729461876260981</v>
      </c>
      <c r="EZ591">
        <f t="shared" si="776"/>
        <v>25.450322877737033</v>
      </c>
      <c r="FA591" s="79">
        <f t="shared" si="726"/>
        <v>6.0391181137841468</v>
      </c>
      <c r="FB591">
        <f t="shared" si="781"/>
        <v>1</v>
      </c>
    </row>
    <row r="592" spans="1:158">
      <c r="A592" s="50" t="s">
        <v>1195</v>
      </c>
      <c r="B592" s="53">
        <v>19</v>
      </c>
      <c r="C592" s="53">
        <v>8</v>
      </c>
      <c r="H592" s="1">
        <v>591</v>
      </c>
      <c r="I592" s="50" t="s">
        <v>1064</v>
      </c>
      <c r="J592" s="51">
        <v>28</v>
      </c>
      <c r="K592" s="51">
        <v>24</v>
      </c>
      <c r="L592">
        <f t="shared" si="707"/>
        <v>32.649655434629018</v>
      </c>
      <c r="M592">
        <f t="shared" si="708"/>
        <v>21.023796041628639</v>
      </c>
      <c r="N592">
        <f t="shared" si="709"/>
        <v>26</v>
      </c>
      <c r="O592">
        <f t="shared" si="710"/>
        <v>27</v>
      </c>
      <c r="P592">
        <f t="shared" si="711"/>
        <v>20.591260281974002</v>
      </c>
      <c r="Q592" s="79">
        <f t="shared" si="712"/>
        <v>20.591260281974002</v>
      </c>
      <c r="R592">
        <f t="shared" si="713"/>
        <v>5</v>
      </c>
      <c r="W592" s="50" t="s">
        <v>516</v>
      </c>
      <c r="X592" s="53">
        <v>14</v>
      </c>
      <c r="Y592" s="53">
        <v>10</v>
      </c>
      <c r="Z592">
        <f t="shared" si="727"/>
        <v>12.194773470630768</v>
      </c>
      <c r="AA592">
        <f t="shared" si="728"/>
        <v>8.1229018175946379</v>
      </c>
      <c r="AB592">
        <f t="shared" si="729"/>
        <v>18.684298690809456</v>
      </c>
      <c r="AC592">
        <f t="shared" si="730"/>
        <v>17.356554957709783</v>
      </c>
      <c r="AD592">
        <f t="shared" si="731"/>
        <v>7.2258582898037869</v>
      </c>
      <c r="AE592" s="79">
        <f t="shared" si="714"/>
        <v>7.2258582898037869</v>
      </c>
      <c r="AF592">
        <f t="shared" si="706"/>
        <v>5</v>
      </c>
      <c r="AK592" s="50" t="s">
        <v>516</v>
      </c>
      <c r="AL592" s="53">
        <v>14</v>
      </c>
      <c r="AM592" s="53">
        <v>10</v>
      </c>
      <c r="AN592">
        <f t="shared" si="732"/>
        <v>7.6662205208425496</v>
      </c>
      <c r="AO592">
        <f t="shared" si="733"/>
        <v>7.6536405598820636</v>
      </c>
      <c r="AP592">
        <f t="shared" si="734"/>
        <v>18.995632656948146</v>
      </c>
      <c r="AQ592">
        <f t="shared" si="735"/>
        <v>16.526073674738623</v>
      </c>
      <c r="AR592">
        <f t="shared" si="736"/>
        <v>8.2229664796038726</v>
      </c>
      <c r="AS592" s="79">
        <f t="shared" si="715"/>
        <v>7.6536405598820636</v>
      </c>
      <c r="AT592">
        <f t="shared" si="716"/>
        <v>2</v>
      </c>
      <c r="AY592" s="50" t="s">
        <v>516</v>
      </c>
      <c r="AZ592" s="53">
        <v>14</v>
      </c>
      <c r="BA592" s="53">
        <v>10</v>
      </c>
      <c r="BB592">
        <f t="shared" si="737"/>
        <v>3.8261979309811704</v>
      </c>
      <c r="BC592">
        <f t="shared" si="738"/>
        <v>6.9051108253436277</v>
      </c>
      <c r="BD592">
        <f t="shared" si="739"/>
        <v>19.065839501308851</v>
      </c>
      <c r="BE592">
        <f t="shared" si="740"/>
        <v>16.526073674738623</v>
      </c>
      <c r="BF592">
        <f t="shared" si="741"/>
        <v>8.6517281554968886</v>
      </c>
      <c r="BG592" s="79">
        <f t="shared" si="717"/>
        <v>3.8261979309811704</v>
      </c>
      <c r="BH592">
        <f t="shared" si="718"/>
        <v>1</v>
      </c>
      <c r="BM592" s="50" t="s">
        <v>516</v>
      </c>
      <c r="BN592" s="53">
        <v>14</v>
      </c>
      <c r="BO592" s="53">
        <v>10</v>
      </c>
      <c r="BP592">
        <f t="shared" si="742"/>
        <v>2.4991326596251988</v>
      </c>
      <c r="BQ592">
        <f t="shared" si="743"/>
        <v>8.1249116710261298</v>
      </c>
      <c r="BR592">
        <f t="shared" si="744"/>
        <v>18.995786877726111</v>
      </c>
      <c r="BS592">
        <f t="shared" si="745"/>
        <v>14.45060552364502</v>
      </c>
      <c r="BT592">
        <f t="shared" si="746"/>
        <v>13.576927525393449</v>
      </c>
      <c r="BU592" s="79">
        <f t="shared" si="719"/>
        <v>2.4991326596251988</v>
      </c>
      <c r="BV592">
        <f t="shared" si="720"/>
        <v>1</v>
      </c>
      <c r="CA592" s="50" t="s">
        <v>516</v>
      </c>
      <c r="CB592" s="53">
        <v>14</v>
      </c>
      <c r="CC592" s="53">
        <v>10</v>
      </c>
      <c r="CD592">
        <f t="shared" si="747"/>
        <v>3.6099063312367363</v>
      </c>
      <c r="CE592">
        <f t="shared" si="748"/>
        <v>7.5602925769399825</v>
      </c>
      <c r="CF592">
        <f t="shared" si="749"/>
        <v>19.101307681294255</v>
      </c>
      <c r="CG592">
        <f t="shared" si="750"/>
        <v>14.45060552364502</v>
      </c>
      <c r="CH592">
        <f t="shared" si="751"/>
        <v>17.606891419801833</v>
      </c>
      <c r="CI592" s="79">
        <f t="shared" si="721"/>
        <v>3.6099063312367363</v>
      </c>
      <c r="CJ592">
        <f t="shared" si="777"/>
        <v>1</v>
      </c>
      <c r="CO592" s="50" t="s">
        <v>516</v>
      </c>
      <c r="CP592" s="53">
        <v>14</v>
      </c>
      <c r="CQ592" s="53">
        <v>10</v>
      </c>
      <c r="CR592">
        <f t="shared" si="752"/>
        <v>3.3973085006312891</v>
      </c>
      <c r="CS592">
        <f t="shared" si="753"/>
        <v>6.856429464378671</v>
      </c>
      <c r="CT592">
        <f t="shared" si="754"/>
        <v>11.545697438759985</v>
      </c>
      <c r="CU592">
        <f t="shared" si="755"/>
        <v>14.45060552364502</v>
      </c>
      <c r="CV592">
        <f t="shared" si="756"/>
        <v>20.936834409771929</v>
      </c>
      <c r="CW592" s="79">
        <f t="shared" si="722"/>
        <v>3.3973085006312891</v>
      </c>
      <c r="CX592">
        <f t="shared" si="778"/>
        <v>1</v>
      </c>
      <c r="DC592" s="50" t="s">
        <v>516</v>
      </c>
      <c r="DD592" s="53">
        <v>14</v>
      </c>
      <c r="DE592" s="53">
        <v>10</v>
      </c>
      <c r="DF592">
        <f t="shared" si="757"/>
        <v>3.4644364777257195</v>
      </c>
      <c r="DG592">
        <f t="shared" si="758"/>
        <v>7.0178590811794024</v>
      </c>
      <c r="DH592">
        <f t="shared" si="759"/>
        <v>12.868249171169561</v>
      </c>
      <c r="DI592">
        <f t="shared" si="760"/>
        <v>18.611745392008046</v>
      </c>
      <c r="DJ592">
        <f t="shared" si="761"/>
        <v>20.977586417620838</v>
      </c>
      <c r="DK592" s="79">
        <f t="shared" si="723"/>
        <v>3.4644364777257195</v>
      </c>
      <c r="DL592">
        <f t="shared" si="782"/>
        <v>1</v>
      </c>
      <c r="DQ592" s="50" t="s">
        <v>516</v>
      </c>
      <c r="DR592" s="53">
        <v>14</v>
      </c>
      <c r="DS592" s="53">
        <v>10</v>
      </c>
      <c r="DT592">
        <f t="shared" si="762"/>
        <v>3.8678103742773806</v>
      </c>
      <c r="DU592">
        <f t="shared" si="763"/>
        <v>6.2509190514342272</v>
      </c>
      <c r="DV592">
        <f t="shared" si="764"/>
        <v>12.075067545806581</v>
      </c>
      <c r="DW592">
        <f t="shared" si="765"/>
        <v>18.57710442428624</v>
      </c>
      <c r="DX592">
        <f t="shared" si="766"/>
        <v>21.045721473948173</v>
      </c>
      <c r="DY592" s="79">
        <f t="shared" si="724"/>
        <v>3.8678103742773806</v>
      </c>
      <c r="DZ592">
        <f t="shared" si="779"/>
        <v>1</v>
      </c>
      <c r="EE592" s="50" t="s">
        <v>516</v>
      </c>
      <c r="EF592" s="53">
        <v>14</v>
      </c>
      <c r="EG592" s="53">
        <v>10</v>
      </c>
      <c r="EH592">
        <f t="shared" si="767"/>
        <v>3.6646523846325478</v>
      </c>
      <c r="EI592">
        <f t="shared" si="768"/>
        <v>6.7730376003530726</v>
      </c>
      <c r="EJ592">
        <f t="shared" si="769"/>
        <v>12.075067545806581</v>
      </c>
      <c r="EK592">
        <f t="shared" si="770"/>
        <v>18.57710442428624</v>
      </c>
      <c r="EL592">
        <f t="shared" si="771"/>
        <v>21.239198431698526</v>
      </c>
      <c r="EM592" s="79">
        <f t="shared" si="725"/>
        <v>3.6646523846325478</v>
      </c>
      <c r="EN592">
        <f t="shared" si="780"/>
        <v>1</v>
      </c>
      <c r="ES592" s="50" t="s">
        <v>516</v>
      </c>
      <c r="ET592" s="53">
        <v>14</v>
      </c>
      <c r="EU592" s="53">
        <v>10</v>
      </c>
      <c r="EV592">
        <f t="shared" si="772"/>
        <v>3.4956975830634702</v>
      </c>
      <c r="EW592">
        <f t="shared" si="773"/>
        <v>7.0448724254302908</v>
      </c>
      <c r="EX592">
        <f t="shared" si="774"/>
        <v>12.075067545806581</v>
      </c>
      <c r="EY592">
        <f t="shared" si="775"/>
        <v>18.57710442428624</v>
      </c>
      <c r="EZ592">
        <f t="shared" si="776"/>
        <v>21.239198431698526</v>
      </c>
      <c r="FA592" s="79">
        <f t="shared" si="726"/>
        <v>3.4956975830634702</v>
      </c>
      <c r="FB592">
        <f t="shared" si="781"/>
        <v>1</v>
      </c>
    </row>
    <row r="593" spans="1:158">
      <c r="A593" s="50" t="s">
        <v>1197</v>
      </c>
      <c r="B593" s="53">
        <v>9</v>
      </c>
      <c r="C593" s="53">
        <v>12</v>
      </c>
      <c r="H593" s="1">
        <v>592</v>
      </c>
      <c r="I593" s="50" t="s">
        <v>590</v>
      </c>
      <c r="J593" s="53">
        <v>11</v>
      </c>
      <c r="K593" s="53">
        <v>20</v>
      </c>
      <c r="L593">
        <f t="shared" si="707"/>
        <v>18.788294228055936</v>
      </c>
      <c r="M593">
        <f t="shared" si="708"/>
        <v>17</v>
      </c>
      <c r="N593">
        <f t="shared" si="709"/>
        <v>9.8488578017961039</v>
      </c>
      <c r="O593">
        <f t="shared" si="710"/>
        <v>10.770329614269007</v>
      </c>
      <c r="P593">
        <f t="shared" si="711"/>
        <v>6.0827625302982193</v>
      </c>
      <c r="Q593" s="79">
        <f t="shared" si="712"/>
        <v>6.0827625302982193</v>
      </c>
      <c r="R593">
        <f t="shared" si="713"/>
        <v>5</v>
      </c>
      <c r="W593" s="50" t="s">
        <v>553</v>
      </c>
      <c r="X593" s="53">
        <v>15</v>
      </c>
      <c r="Y593" s="53">
        <v>9</v>
      </c>
      <c r="Z593">
        <f t="shared" si="727"/>
        <v>12.665405638983696</v>
      </c>
      <c r="AA593">
        <f t="shared" si="728"/>
        <v>6.8830319290471307</v>
      </c>
      <c r="AB593">
        <f t="shared" si="729"/>
        <v>20.067783155729582</v>
      </c>
      <c r="AC593">
        <f t="shared" si="730"/>
        <v>18.76832437912346</v>
      </c>
      <c r="AD593">
        <f t="shared" si="731"/>
        <v>8.1067526347321319</v>
      </c>
      <c r="AE593" s="79">
        <f t="shared" si="714"/>
        <v>6.8830319290471307</v>
      </c>
      <c r="AF593">
        <v>2</v>
      </c>
      <c r="AK593" s="50" t="s">
        <v>553</v>
      </c>
      <c r="AL593" s="53">
        <v>15</v>
      </c>
      <c r="AM593" s="53">
        <v>9</v>
      </c>
      <c r="AN593">
        <f t="shared" si="732"/>
        <v>8.0453951973900839</v>
      </c>
      <c r="AO593">
        <f t="shared" si="733"/>
        <v>6.3411669052211384</v>
      </c>
      <c r="AP593">
        <f t="shared" si="734"/>
        <v>20.380451311826114</v>
      </c>
      <c r="AQ593">
        <f t="shared" si="735"/>
        <v>17.938165395850515</v>
      </c>
      <c r="AR593">
        <f t="shared" si="736"/>
        <v>9.0246243348235229</v>
      </c>
      <c r="AS593" s="79">
        <f t="shared" si="715"/>
        <v>6.3411669052211384</v>
      </c>
      <c r="AT593">
        <f t="shared" si="716"/>
        <v>2</v>
      </c>
      <c r="AY593" s="50" t="s">
        <v>553</v>
      </c>
      <c r="AZ593" s="53">
        <v>15</v>
      </c>
      <c r="BA593" s="53">
        <v>9</v>
      </c>
      <c r="BB593">
        <f t="shared" si="737"/>
        <v>3.1038912485853292</v>
      </c>
      <c r="BC593">
        <f t="shared" si="738"/>
        <v>5.6874618402480523</v>
      </c>
      <c r="BD593">
        <f t="shared" si="739"/>
        <v>20.457424957547051</v>
      </c>
      <c r="BE593">
        <f t="shared" si="740"/>
        <v>17.938165395850515</v>
      </c>
      <c r="BF593">
        <f t="shared" si="741"/>
        <v>9.2613565570394485</v>
      </c>
      <c r="BG593" s="79">
        <f t="shared" si="717"/>
        <v>3.1038912485853292</v>
      </c>
      <c r="BH593">
        <f t="shared" si="718"/>
        <v>1</v>
      </c>
      <c r="BM593" s="50" t="s">
        <v>553</v>
      </c>
      <c r="BN593" s="53">
        <v>15</v>
      </c>
      <c r="BO593" s="53">
        <v>9</v>
      </c>
      <c r="BP593">
        <f t="shared" si="742"/>
        <v>3.4813001097873366</v>
      </c>
      <c r="BQ593">
        <f t="shared" si="743"/>
        <v>6.8165473279349138</v>
      </c>
      <c r="BR593">
        <f t="shared" si="744"/>
        <v>20.388020496654192</v>
      </c>
      <c r="BS593">
        <f t="shared" si="745"/>
        <v>15.837297749300541</v>
      </c>
      <c r="BT593">
        <f t="shared" si="746"/>
        <v>14.102177937105543</v>
      </c>
      <c r="BU593" s="79">
        <f t="shared" si="719"/>
        <v>3.4813001097873366</v>
      </c>
      <c r="BV593">
        <f t="shared" si="720"/>
        <v>1</v>
      </c>
      <c r="CA593" s="50" t="s">
        <v>553</v>
      </c>
      <c r="CB593" s="53">
        <v>15</v>
      </c>
      <c r="CC593" s="53">
        <v>9</v>
      </c>
      <c r="CD593">
        <f t="shared" si="747"/>
        <v>4.9542605947106848</v>
      </c>
      <c r="CE593">
        <f t="shared" si="748"/>
        <v>6.1767090375809195</v>
      </c>
      <c r="CF593">
        <f t="shared" si="749"/>
        <v>20.495812888086945</v>
      </c>
      <c r="CG593">
        <f t="shared" si="750"/>
        <v>15.837297749300541</v>
      </c>
      <c r="CH593">
        <f t="shared" si="751"/>
        <v>17.963804653488399</v>
      </c>
      <c r="CI593" s="79">
        <f t="shared" si="721"/>
        <v>4.9542605947106848</v>
      </c>
      <c r="CJ593">
        <f t="shared" si="777"/>
        <v>1</v>
      </c>
      <c r="CO593" s="50" t="s">
        <v>553</v>
      </c>
      <c r="CP593" s="53">
        <v>15</v>
      </c>
      <c r="CQ593" s="53">
        <v>9</v>
      </c>
      <c r="CR593">
        <f t="shared" si="752"/>
        <v>4.8077882200094475</v>
      </c>
      <c r="CS593">
        <f t="shared" si="753"/>
        <v>5.4553299625228888</v>
      </c>
      <c r="CT593">
        <f t="shared" si="754"/>
        <v>12.863668321337769</v>
      </c>
      <c r="CU593">
        <f t="shared" si="755"/>
        <v>15.837297749300541</v>
      </c>
      <c r="CV593">
        <f t="shared" si="756"/>
        <v>21.174742659645474</v>
      </c>
      <c r="CW593" s="79">
        <f t="shared" si="722"/>
        <v>4.8077882200094475</v>
      </c>
      <c r="CX593">
        <f t="shared" si="778"/>
        <v>1</v>
      </c>
      <c r="DC593" s="50" t="s">
        <v>553</v>
      </c>
      <c r="DD593" s="53">
        <v>15</v>
      </c>
      <c r="DE593" s="53">
        <v>9</v>
      </c>
      <c r="DF593">
        <f t="shared" si="757"/>
        <v>4.873951838928714</v>
      </c>
      <c r="DG593">
        <f t="shared" si="758"/>
        <v>5.6193763099913676</v>
      </c>
      <c r="DH593">
        <f t="shared" si="759"/>
        <v>13.464996191804367</v>
      </c>
      <c r="DI593">
        <f t="shared" si="760"/>
        <v>20.008893757950055</v>
      </c>
      <c r="DJ593">
        <f t="shared" si="761"/>
        <v>21.222084933124506</v>
      </c>
      <c r="DK593" s="79">
        <f t="shared" si="723"/>
        <v>4.873951838928714</v>
      </c>
      <c r="DL593">
        <f t="shared" si="782"/>
        <v>1</v>
      </c>
      <c r="DQ593" s="50" t="s">
        <v>553</v>
      </c>
      <c r="DR593" s="53">
        <v>15</v>
      </c>
      <c r="DS593" s="53">
        <v>9</v>
      </c>
      <c r="DT593">
        <f t="shared" si="762"/>
        <v>5.2406625775151499</v>
      </c>
      <c r="DU593">
        <f t="shared" si="763"/>
        <v>4.8386952819518791</v>
      </c>
      <c r="DV593">
        <f t="shared" si="764"/>
        <v>12.584859347954247</v>
      </c>
      <c r="DW593">
        <f t="shared" si="765"/>
        <v>19.973110306580583</v>
      </c>
      <c r="DX593">
        <f t="shared" si="766"/>
        <v>21.282859962866908</v>
      </c>
      <c r="DY593" s="79">
        <f t="shared" si="724"/>
        <v>4.8386952819518791</v>
      </c>
      <c r="DZ593">
        <f t="shared" si="779"/>
        <v>2</v>
      </c>
      <c r="EE593" s="50" t="s">
        <v>553</v>
      </c>
      <c r="EF593" s="53">
        <v>15</v>
      </c>
      <c r="EG593" s="53">
        <v>9</v>
      </c>
      <c r="EH593">
        <f t="shared" si="767"/>
        <v>5.0565012845042387</v>
      </c>
      <c r="EI593">
        <f t="shared" si="768"/>
        <v>5.3712141967898193</v>
      </c>
      <c r="EJ593">
        <f t="shared" si="769"/>
        <v>12.584859347954247</v>
      </c>
      <c r="EK593">
        <f t="shared" si="770"/>
        <v>19.973110306580583</v>
      </c>
      <c r="EL593">
        <f t="shared" si="771"/>
        <v>21.473321820833057</v>
      </c>
      <c r="EM593" s="79">
        <f t="shared" si="725"/>
        <v>5.0565012845042387</v>
      </c>
      <c r="EN593">
        <f t="shared" si="780"/>
        <v>1</v>
      </c>
      <c r="ES593" s="50" t="s">
        <v>553</v>
      </c>
      <c r="ET593" s="53">
        <v>15</v>
      </c>
      <c r="EU593" s="53">
        <v>9</v>
      </c>
      <c r="EV593">
        <f t="shared" si="772"/>
        <v>4.8872460089743575</v>
      </c>
      <c r="EW593">
        <f t="shared" si="773"/>
        <v>5.6431744054732222</v>
      </c>
      <c r="EX593">
        <f t="shared" si="774"/>
        <v>12.584859347954247</v>
      </c>
      <c r="EY593">
        <f t="shared" si="775"/>
        <v>19.973110306580583</v>
      </c>
      <c r="EZ593">
        <f t="shared" si="776"/>
        <v>21.473321820833057</v>
      </c>
      <c r="FA593" s="79">
        <f t="shared" si="726"/>
        <v>4.8872460089743575</v>
      </c>
      <c r="FB593">
        <f t="shared" si="781"/>
        <v>1</v>
      </c>
    </row>
    <row r="594" spans="1:158">
      <c r="A594" s="50" t="s">
        <v>1199</v>
      </c>
      <c r="B594" s="53">
        <v>2</v>
      </c>
      <c r="C594" s="53">
        <v>24</v>
      </c>
      <c r="H594" s="1">
        <v>593</v>
      </c>
      <c r="I594" s="50" t="s">
        <v>1146</v>
      </c>
      <c r="J594" s="53">
        <v>17</v>
      </c>
      <c r="K594" s="53">
        <v>17</v>
      </c>
      <c r="L594">
        <f t="shared" si="707"/>
        <v>19.798989873223331</v>
      </c>
      <c r="M594">
        <f t="shared" si="708"/>
        <v>12.165525060596439</v>
      </c>
      <c r="N594">
        <f t="shared" si="709"/>
        <v>16.552945357246848</v>
      </c>
      <c r="O594">
        <f t="shared" si="710"/>
        <v>17.464249196572979</v>
      </c>
      <c r="P594">
        <f t="shared" si="711"/>
        <v>7.6157731058639087</v>
      </c>
      <c r="Q594" s="79">
        <f t="shared" si="712"/>
        <v>7.6157731058639087</v>
      </c>
      <c r="R594">
        <f t="shared" si="713"/>
        <v>5</v>
      </c>
      <c r="W594" s="50" t="s">
        <v>559</v>
      </c>
      <c r="X594" s="53">
        <v>3</v>
      </c>
      <c r="Y594" s="53">
        <v>3</v>
      </c>
      <c r="Z594">
        <f t="shared" si="727"/>
        <v>1.1884864324004716</v>
      </c>
      <c r="AA594">
        <f t="shared" si="728"/>
        <v>19.200307397650754</v>
      </c>
      <c r="AB594">
        <f t="shared" si="729"/>
        <v>22.761167796257379</v>
      </c>
      <c r="AC594">
        <f t="shared" si="730"/>
        <v>18.607794065928395</v>
      </c>
      <c r="AD594">
        <f t="shared" si="731"/>
        <v>18.74084945462015</v>
      </c>
      <c r="AE594" s="79">
        <f t="shared" si="714"/>
        <v>1.1884864324004716</v>
      </c>
      <c r="AF594">
        <f t="shared" si="706"/>
        <v>1</v>
      </c>
      <c r="AK594" s="50" t="s">
        <v>559</v>
      </c>
      <c r="AL594" s="53">
        <v>3</v>
      </c>
      <c r="AM594" s="53">
        <v>3</v>
      </c>
      <c r="AN594">
        <f t="shared" si="732"/>
        <v>5.3836514592038194</v>
      </c>
      <c r="AO594">
        <f t="shared" si="733"/>
        <v>18.311576832153801</v>
      </c>
      <c r="AP594">
        <f t="shared" si="734"/>
        <v>22.964381021088176</v>
      </c>
      <c r="AQ594">
        <f t="shared" si="735"/>
        <v>18.049315160883221</v>
      </c>
      <c r="AR594">
        <f t="shared" si="736"/>
        <v>19.854567342168121</v>
      </c>
      <c r="AS594" s="79">
        <f t="shared" si="715"/>
        <v>5.3836514592038194</v>
      </c>
      <c r="AT594">
        <f t="shared" si="716"/>
        <v>1</v>
      </c>
      <c r="AY594" s="50" t="s">
        <v>559</v>
      </c>
      <c r="AZ594" s="53">
        <v>3</v>
      </c>
      <c r="BA594" s="53">
        <v>3</v>
      </c>
      <c r="BB594">
        <f t="shared" si="737"/>
        <v>11.154093507723726</v>
      </c>
      <c r="BC594">
        <f t="shared" si="738"/>
        <v>18.257798939310227</v>
      </c>
      <c r="BD594">
        <f t="shared" si="739"/>
        <v>22.739341777757531</v>
      </c>
      <c r="BE594">
        <f t="shared" si="740"/>
        <v>18.049315160883221</v>
      </c>
      <c r="BF594">
        <f t="shared" si="741"/>
        <v>20.786887130992401</v>
      </c>
      <c r="BG594" s="79">
        <f t="shared" si="717"/>
        <v>11.154093507723726</v>
      </c>
      <c r="BH594">
        <f t="shared" si="718"/>
        <v>1</v>
      </c>
      <c r="BM594" s="50" t="s">
        <v>559</v>
      </c>
      <c r="BN594" s="53">
        <v>3</v>
      </c>
      <c r="BO594" s="53">
        <v>3</v>
      </c>
      <c r="BP594">
        <f t="shared" si="742"/>
        <v>10.737061936973507</v>
      </c>
      <c r="BQ594">
        <f t="shared" si="743"/>
        <v>18.734369371451407</v>
      </c>
      <c r="BR594">
        <f t="shared" si="744"/>
        <v>22.652914289247452</v>
      </c>
      <c r="BS594">
        <f t="shared" si="745"/>
        <v>14.940548852033515</v>
      </c>
      <c r="BT594">
        <f t="shared" si="746"/>
        <v>25.611059479252049</v>
      </c>
      <c r="BU594" s="79">
        <f t="shared" si="719"/>
        <v>10.737061936973507</v>
      </c>
      <c r="BV594">
        <f t="shared" si="720"/>
        <v>1</v>
      </c>
      <c r="CA594" s="50" t="s">
        <v>559</v>
      </c>
      <c r="CB594" s="53">
        <v>3</v>
      </c>
      <c r="CC594" s="53">
        <v>3</v>
      </c>
      <c r="CD594">
        <f t="shared" si="747"/>
        <v>11.429487901052394</v>
      </c>
      <c r="CE594">
        <f t="shared" si="748"/>
        <v>17.469132849999561</v>
      </c>
      <c r="CF594">
        <f t="shared" si="749"/>
        <v>22.632195585216007</v>
      </c>
      <c r="CG594">
        <f t="shared" si="750"/>
        <v>14.940548852033515</v>
      </c>
      <c r="CH594">
        <f t="shared" si="751"/>
        <v>29.939112404824083</v>
      </c>
      <c r="CI594" s="79">
        <f t="shared" si="721"/>
        <v>11.429487901052394</v>
      </c>
      <c r="CJ594">
        <f t="shared" si="777"/>
        <v>1</v>
      </c>
      <c r="CO594" s="50" t="s">
        <v>559</v>
      </c>
      <c r="CP594" s="53">
        <v>3</v>
      </c>
      <c r="CQ594" s="53">
        <v>3</v>
      </c>
      <c r="CR594">
        <f t="shared" si="752"/>
        <v>12.446891351998765</v>
      </c>
      <c r="CS594">
        <f t="shared" si="753"/>
        <v>16.633118318583559</v>
      </c>
      <c r="CT594">
        <f t="shared" si="754"/>
        <v>11.423614256153298</v>
      </c>
      <c r="CU594">
        <f t="shared" si="755"/>
        <v>14.940548852033515</v>
      </c>
      <c r="CV594">
        <f t="shared" si="756"/>
        <v>33.471924454715925</v>
      </c>
      <c r="CW594" s="79">
        <f t="shared" si="722"/>
        <v>11.423614256153298</v>
      </c>
      <c r="CX594">
        <f t="shared" si="778"/>
        <v>3</v>
      </c>
      <c r="DC594" s="50" t="s">
        <v>559</v>
      </c>
      <c r="DD594" s="53">
        <v>3</v>
      </c>
      <c r="DE594" s="53">
        <v>3</v>
      </c>
      <c r="DF594">
        <f t="shared" si="757"/>
        <v>13.077257579790825</v>
      </c>
      <c r="DG594">
        <f t="shared" si="758"/>
        <v>16.803863927480851</v>
      </c>
      <c r="DH594">
        <f t="shared" si="759"/>
        <v>2.1759351730476997</v>
      </c>
      <c r="DI594">
        <f t="shared" si="760"/>
        <v>22.103438984396359</v>
      </c>
      <c r="DJ594">
        <f t="shared" si="761"/>
        <v>33.498546087087874</v>
      </c>
      <c r="DK594" s="79">
        <f t="shared" si="723"/>
        <v>2.1759351730476997</v>
      </c>
      <c r="DL594">
        <f t="shared" si="782"/>
        <v>3</v>
      </c>
      <c r="DQ594" s="50" t="s">
        <v>559</v>
      </c>
      <c r="DR594" s="53">
        <v>3</v>
      </c>
      <c r="DS594" s="53">
        <v>3</v>
      </c>
      <c r="DT594">
        <f t="shared" si="762"/>
        <v>13.83640833783709</v>
      </c>
      <c r="DU594">
        <f t="shared" si="763"/>
        <v>15.868829565395911</v>
      </c>
      <c r="DV594">
        <f t="shared" si="764"/>
        <v>1.5422985469069803</v>
      </c>
      <c r="DW594">
        <f t="shared" si="765"/>
        <v>22.133791522078532</v>
      </c>
      <c r="DX594">
        <f t="shared" si="766"/>
        <v>33.580903939575585</v>
      </c>
      <c r="DY594" s="79">
        <f t="shared" si="724"/>
        <v>1.5422985469069803</v>
      </c>
      <c r="DZ594">
        <f t="shared" si="779"/>
        <v>3</v>
      </c>
      <c r="EE594" s="50" t="s">
        <v>559</v>
      </c>
      <c r="EF594" s="53">
        <v>3</v>
      </c>
      <c r="EG594" s="53">
        <v>3</v>
      </c>
      <c r="EH594">
        <f t="shared" si="767"/>
        <v>13.511299644378886</v>
      </c>
      <c r="EI594">
        <f t="shared" si="768"/>
        <v>16.558965534712502</v>
      </c>
      <c r="EJ594">
        <f t="shared" si="769"/>
        <v>1.5422985469069803</v>
      </c>
      <c r="EK594">
        <f t="shared" si="770"/>
        <v>22.133791522078532</v>
      </c>
      <c r="EL594">
        <f t="shared" si="771"/>
        <v>33.777947002461019</v>
      </c>
      <c r="EM594" s="79">
        <f t="shared" si="725"/>
        <v>1.5422985469069803</v>
      </c>
      <c r="EN594">
        <f t="shared" si="780"/>
        <v>3</v>
      </c>
      <c r="ES594" s="50" t="s">
        <v>559</v>
      </c>
      <c r="ET594" s="53">
        <v>3</v>
      </c>
      <c r="EU594" s="53">
        <v>3</v>
      </c>
      <c r="EV594">
        <f t="shared" si="772"/>
        <v>13.477481058129364</v>
      </c>
      <c r="EW594">
        <f t="shared" si="773"/>
        <v>16.748243046080628</v>
      </c>
      <c r="EX594">
        <f t="shared" si="774"/>
        <v>1.5422985469069803</v>
      </c>
      <c r="EY594">
        <f t="shared" si="775"/>
        <v>22.133791522078532</v>
      </c>
      <c r="EZ594">
        <f t="shared" si="776"/>
        <v>33.777947002461019</v>
      </c>
      <c r="FA594" s="79">
        <f t="shared" si="726"/>
        <v>1.5422985469069803</v>
      </c>
      <c r="FB594">
        <f t="shared" si="781"/>
        <v>3</v>
      </c>
    </row>
    <row r="595" spans="1:158">
      <c r="A595" s="50" t="s">
        <v>1201</v>
      </c>
      <c r="B595" s="53">
        <v>9</v>
      </c>
      <c r="C595" s="53">
        <v>12</v>
      </c>
      <c r="H595" s="1">
        <v>594</v>
      </c>
      <c r="I595" s="50" t="s">
        <v>1179</v>
      </c>
      <c r="J595" s="53">
        <v>19</v>
      </c>
      <c r="K595" s="53">
        <v>8</v>
      </c>
      <c r="L595">
        <f t="shared" si="707"/>
        <v>16.763054614240211</v>
      </c>
      <c r="M595">
        <f t="shared" si="708"/>
        <v>3</v>
      </c>
      <c r="N595">
        <f t="shared" si="709"/>
        <v>23.345235059857504</v>
      </c>
      <c r="O595">
        <f t="shared" si="710"/>
        <v>24.083189157584592</v>
      </c>
      <c r="P595">
        <f t="shared" si="711"/>
        <v>10.816653826391969</v>
      </c>
      <c r="Q595" s="79">
        <f t="shared" si="712"/>
        <v>3</v>
      </c>
      <c r="R595">
        <f t="shared" si="713"/>
        <v>2</v>
      </c>
      <c r="W595" s="50" t="s">
        <v>586</v>
      </c>
      <c r="X595" s="53">
        <v>12</v>
      </c>
      <c r="Y595" s="53">
        <v>5</v>
      </c>
      <c r="Z595">
        <f t="shared" si="727"/>
        <v>8.7414243690602262</v>
      </c>
      <c r="AA595">
        <f t="shared" si="728"/>
        <v>9.9820335297113818</v>
      </c>
      <c r="AB595">
        <f t="shared" si="729"/>
        <v>22.254534545826473</v>
      </c>
      <c r="AC595">
        <f t="shared" si="730"/>
        <v>19.83053201505194</v>
      </c>
      <c r="AD595">
        <f t="shared" si="731"/>
        <v>12.553534687590234</v>
      </c>
      <c r="AE595" s="79">
        <f t="shared" si="714"/>
        <v>8.7414243690602262</v>
      </c>
      <c r="AF595">
        <f t="shared" si="706"/>
        <v>1</v>
      </c>
      <c r="AK595" s="50" t="s">
        <v>586</v>
      </c>
      <c r="AL595" s="53">
        <v>12</v>
      </c>
      <c r="AM595" s="53">
        <v>5</v>
      </c>
      <c r="AN595">
        <f t="shared" si="732"/>
        <v>4.3692202977404815</v>
      </c>
      <c r="AO595">
        <f t="shared" si="733"/>
        <v>9.0935777535506794</v>
      </c>
      <c r="AP595">
        <f t="shared" si="734"/>
        <v>22.541803624060673</v>
      </c>
      <c r="AQ595">
        <f t="shared" si="735"/>
        <v>19.046726169368029</v>
      </c>
      <c r="AR595">
        <f t="shared" si="736"/>
        <v>13.581255870672967</v>
      </c>
      <c r="AS595" s="79">
        <f t="shared" si="715"/>
        <v>4.3692202977404815</v>
      </c>
      <c r="AT595">
        <f t="shared" si="716"/>
        <v>1</v>
      </c>
      <c r="AY595" s="50" t="s">
        <v>586</v>
      </c>
      <c r="AZ595" s="53">
        <v>12</v>
      </c>
      <c r="BA595" s="53">
        <v>5</v>
      </c>
      <c r="BB595">
        <f t="shared" si="737"/>
        <v>2.0642818477728739</v>
      </c>
      <c r="BC595">
        <f t="shared" si="738"/>
        <v>9.0653491659327585</v>
      </c>
      <c r="BD595">
        <f t="shared" si="739"/>
        <v>22.513097726471784</v>
      </c>
      <c r="BE595">
        <f t="shared" si="740"/>
        <v>19.046726169368029</v>
      </c>
      <c r="BF595">
        <f t="shared" si="741"/>
        <v>14.03521853968144</v>
      </c>
      <c r="BG595" s="79">
        <f t="shared" si="717"/>
        <v>2.0642818477728739</v>
      </c>
      <c r="BH595">
        <f t="shared" si="718"/>
        <v>1</v>
      </c>
      <c r="BM595" s="50" t="s">
        <v>586</v>
      </c>
      <c r="BN595" s="53">
        <v>12</v>
      </c>
      <c r="BO595" s="53">
        <v>5</v>
      </c>
      <c r="BP595">
        <f t="shared" si="742"/>
        <v>4.5124460008298506</v>
      </c>
      <c r="BQ595">
        <f t="shared" si="743"/>
        <v>9.5204122716391133</v>
      </c>
      <c r="BR595">
        <f t="shared" si="744"/>
        <v>22.434361885910448</v>
      </c>
      <c r="BS595">
        <f t="shared" si="745"/>
        <v>16.383528313522699</v>
      </c>
      <c r="BT595">
        <f t="shared" si="746"/>
        <v>18.952021393238937</v>
      </c>
      <c r="BU595" s="79">
        <f t="shared" si="719"/>
        <v>4.5124460008298506</v>
      </c>
      <c r="BV595">
        <f t="shared" si="720"/>
        <v>1</v>
      </c>
      <c r="CA595" s="50" t="s">
        <v>586</v>
      </c>
      <c r="CB595" s="53">
        <v>12</v>
      </c>
      <c r="CC595" s="53">
        <v>5</v>
      </c>
      <c r="CD595">
        <f t="shared" si="747"/>
        <v>6.5820558414755999</v>
      </c>
      <c r="CE595">
        <f t="shared" si="748"/>
        <v>8.2854444599510657</v>
      </c>
      <c r="CF595">
        <f t="shared" si="749"/>
        <v>22.50052773291042</v>
      </c>
      <c r="CG595">
        <f t="shared" si="750"/>
        <v>16.383528313522699</v>
      </c>
      <c r="CH595">
        <f t="shared" si="751"/>
        <v>22.918943862418519</v>
      </c>
      <c r="CI595" s="79">
        <f t="shared" si="721"/>
        <v>6.5820558414755999</v>
      </c>
      <c r="CJ595">
        <f t="shared" si="777"/>
        <v>1</v>
      </c>
      <c r="CO595" s="50" t="s">
        <v>586</v>
      </c>
      <c r="CP595" s="53">
        <v>12</v>
      </c>
      <c r="CQ595" s="53">
        <v>5</v>
      </c>
      <c r="CR595">
        <f t="shared" si="752"/>
        <v>7.2108425657797861</v>
      </c>
      <c r="CS595">
        <f t="shared" si="753"/>
        <v>7.4404720952369665</v>
      </c>
      <c r="CT595">
        <f t="shared" si="754"/>
        <v>12.799373526832822</v>
      </c>
      <c r="CU595">
        <f t="shared" si="755"/>
        <v>16.383528313522699</v>
      </c>
      <c r="CV595">
        <f t="shared" si="756"/>
        <v>26.167426558647485</v>
      </c>
      <c r="CW595" s="79">
        <f t="shared" si="722"/>
        <v>7.2108425657797861</v>
      </c>
      <c r="CX595">
        <f t="shared" si="778"/>
        <v>1</v>
      </c>
      <c r="DC595" s="50" t="s">
        <v>586</v>
      </c>
      <c r="DD595" s="53">
        <v>12</v>
      </c>
      <c r="DE595" s="53">
        <v>5</v>
      </c>
      <c r="DF595">
        <f t="shared" si="757"/>
        <v>7.6775456330911247</v>
      </c>
      <c r="DG595">
        <f t="shared" si="758"/>
        <v>7.6148667180254836</v>
      </c>
      <c r="DH595">
        <f t="shared" si="759"/>
        <v>9.8571428569999995</v>
      </c>
      <c r="DI595">
        <f t="shared" si="760"/>
        <v>21.97550544804221</v>
      </c>
      <c r="DJ595">
        <f t="shared" si="761"/>
        <v>26.213595515853033</v>
      </c>
      <c r="DK595" s="79">
        <f t="shared" si="723"/>
        <v>7.6148667180254836</v>
      </c>
      <c r="DL595">
        <v>2</v>
      </c>
      <c r="DQ595" s="50" t="s">
        <v>586</v>
      </c>
      <c r="DR595" s="53">
        <v>12</v>
      </c>
      <c r="DS595" s="53">
        <v>5</v>
      </c>
      <c r="DT595">
        <f t="shared" si="762"/>
        <v>8.391036790013958</v>
      </c>
      <c r="DU595">
        <f t="shared" si="763"/>
        <v>6.6685432612815356</v>
      </c>
      <c r="DV595">
        <f t="shared" si="764"/>
        <v>8.7748351795228263</v>
      </c>
      <c r="DW595">
        <f t="shared" si="765"/>
        <v>21.962087755375979</v>
      </c>
      <c r="DX595">
        <f t="shared" si="766"/>
        <v>26.275710426152198</v>
      </c>
      <c r="DY595" s="79">
        <f t="shared" si="724"/>
        <v>6.6685432612815356</v>
      </c>
      <c r="DZ595">
        <f t="shared" si="779"/>
        <v>2</v>
      </c>
      <c r="EE595" s="50" t="s">
        <v>586</v>
      </c>
      <c r="EF595" s="53">
        <v>12</v>
      </c>
      <c r="EG595" s="53">
        <v>5</v>
      </c>
      <c r="EH595">
        <f t="shared" si="767"/>
        <v>8.0735942305885686</v>
      </c>
      <c r="EI595">
        <f t="shared" si="768"/>
        <v>7.3636564243449403</v>
      </c>
      <c r="EJ595">
        <f t="shared" si="769"/>
        <v>8.7748351795228263</v>
      </c>
      <c r="EK595">
        <f t="shared" si="770"/>
        <v>21.962087755375979</v>
      </c>
      <c r="EL595">
        <f t="shared" si="771"/>
        <v>26.46673696059008</v>
      </c>
      <c r="EM595" s="79">
        <f t="shared" si="725"/>
        <v>7.3636564243449403</v>
      </c>
      <c r="EN595">
        <f t="shared" si="780"/>
        <v>2</v>
      </c>
      <c r="ES595" s="50" t="s">
        <v>586</v>
      </c>
      <c r="ET595" s="53">
        <v>12</v>
      </c>
      <c r="EU595" s="53">
        <v>5</v>
      </c>
      <c r="EV595">
        <f t="shared" si="772"/>
        <v>7.9379277227898584</v>
      </c>
      <c r="EW595">
        <f t="shared" si="773"/>
        <v>7.5655682146543404</v>
      </c>
      <c r="EX595">
        <f t="shared" si="774"/>
        <v>8.7748351795228263</v>
      </c>
      <c r="EY595">
        <f t="shared" si="775"/>
        <v>21.962087755375979</v>
      </c>
      <c r="EZ595">
        <f t="shared" si="776"/>
        <v>26.46673696059008</v>
      </c>
      <c r="FA595" s="79">
        <f t="shared" si="726"/>
        <v>7.5655682146543404</v>
      </c>
      <c r="FB595">
        <f t="shared" si="781"/>
        <v>2</v>
      </c>
    </row>
    <row r="596" spans="1:158">
      <c r="A596" s="50" t="s">
        <v>1203</v>
      </c>
      <c r="B596" s="53">
        <v>9</v>
      </c>
      <c r="C596" s="53">
        <v>12</v>
      </c>
      <c r="H596" s="1">
        <v>595</v>
      </c>
      <c r="I596" s="50" t="s">
        <v>1225</v>
      </c>
      <c r="J596" s="53">
        <v>12</v>
      </c>
      <c r="K596" s="53">
        <v>13</v>
      </c>
      <c r="L596">
        <f t="shared" si="707"/>
        <v>13.45362404707371</v>
      </c>
      <c r="M596">
        <f t="shared" si="708"/>
        <v>10.63014581273465</v>
      </c>
      <c r="N596">
        <f t="shared" si="709"/>
        <v>14.866068747318506</v>
      </c>
      <c r="O596">
        <f t="shared" si="710"/>
        <v>15.556349186104045</v>
      </c>
      <c r="P596">
        <f t="shared" si="711"/>
        <v>2.2360679774997898</v>
      </c>
      <c r="Q596" s="79">
        <f t="shared" si="712"/>
        <v>2.2360679774997898</v>
      </c>
      <c r="R596">
        <f t="shared" si="713"/>
        <v>5</v>
      </c>
      <c r="W596" s="50" t="s">
        <v>594</v>
      </c>
      <c r="X596" s="53">
        <v>11</v>
      </c>
      <c r="Y596" s="53">
        <v>7</v>
      </c>
      <c r="Z596">
        <f t="shared" si="727"/>
        <v>8.2105115553173675</v>
      </c>
      <c r="AA596">
        <f t="shared" si="728"/>
        <v>10.698972867162635</v>
      </c>
      <c r="AB596">
        <f t="shared" si="729"/>
        <v>20.029167073879631</v>
      </c>
      <c r="AC596">
        <f t="shared" si="730"/>
        <v>17.613914953808536</v>
      </c>
      <c r="AD596">
        <f t="shared" si="731"/>
        <v>10.994821733316236</v>
      </c>
      <c r="AE596" s="79">
        <f t="shared" si="714"/>
        <v>8.2105115553173675</v>
      </c>
      <c r="AF596">
        <f t="shared" si="706"/>
        <v>1</v>
      </c>
      <c r="AK596" s="50" t="s">
        <v>594</v>
      </c>
      <c r="AL596" s="53">
        <v>11</v>
      </c>
      <c r="AM596" s="53">
        <v>7</v>
      </c>
      <c r="AN596">
        <f t="shared" si="732"/>
        <v>3.5795935895276463</v>
      </c>
      <c r="AO596">
        <f t="shared" si="733"/>
        <v>9.928656195068486</v>
      </c>
      <c r="AP596">
        <f t="shared" si="734"/>
        <v>20.314923800243868</v>
      </c>
      <c r="AQ596">
        <f t="shared" si="735"/>
        <v>16.825905951980385</v>
      </c>
      <c r="AR596">
        <f t="shared" si="736"/>
        <v>12.070508593455742</v>
      </c>
      <c r="AS596" s="79">
        <f t="shared" si="715"/>
        <v>3.5795935895276463</v>
      </c>
      <c r="AT596">
        <f t="shared" si="716"/>
        <v>1</v>
      </c>
      <c r="AY596" s="50" t="s">
        <v>594</v>
      </c>
      <c r="AZ596" s="53">
        <v>11</v>
      </c>
      <c r="BA596" s="53">
        <v>7</v>
      </c>
      <c r="BB596">
        <f t="shared" si="737"/>
        <v>2.8096312774178371</v>
      </c>
      <c r="BC596">
        <f t="shared" si="738"/>
        <v>9.6270740878149343</v>
      </c>
      <c r="BD596">
        <f t="shared" si="739"/>
        <v>20.282095028809742</v>
      </c>
      <c r="BE596">
        <f t="shared" si="740"/>
        <v>16.825905951980385</v>
      </c>
      <c r="BF596">
        <f t="shared" si="741"/>
        <v>12.696982937557157</v>
      </c>
      <c r="BG596" s="79">
        <f t="shared" si="717"/>
        <v>2.8096312774178371</v>
      </c>
      <c r="BH596">
        <f t="shared" si="718"/>
        <v>1</v>
      </c>
      <c r="BM596" s="50" t="s">
        <v>594</v>
      </c>
      <c r="BN596" s="53">
        <v>11</v>
      </c>
      <c r="BO596" s="53">
        <v>7</v>
      </c>
      <c r="BP596">
        <f t="shared" si="742"/>
        <v>2.5510390005653214</v>
      </c>
      <c r="BQ596">
        <f t="shared" si="743"/>
        <v>10.39081695046047</v>
      </c>
      <c r="BR596">
        <f t="shared" si="744"/>
        <v>20.203112675525805</v>
      </c>
      <c r="BS596">
        <f t="shared" si="745"/>
        <v>14.199295757184577</v>
      </c>
      <c r="BT596">
        <f t="shared" si="746"/>
        <v>17.641515550818937</v>
      </c>
      <c r="BU596" s="79">
        <f t="shared" si="719"/>
        <v>2.5510390005653214</v>
      </c>
      <c r="BV596">
        <f t="shared" si="720"/>
        <v>1</v>
      </c>
      <c r="CA596" s="50" t="s">
        <v>594</v>
      </c>
      <c r="CB596" s="53">
        <v>11</v>
      </c>
      <c r="CC596" s="53">
        <v>7</v>
      </c>
      <c r="CD596">
        <f t="shared" si="747"/>
        <v>4.4617855081013333</v>
      </c>
      <c r="CE596">
        <f t="shared" si="748"/>
        <v>9.3358461784100637</v>
      </c>
      <c r="CF596">
        <f t="shared" si="749"/>
        <v>20.267979416593825</v>
      </c>
      <c r="CG596">
        <f t="shared" si="750"/>
        <v>14.199295757184577</v>
      </c>
      <c r="CH596">
        <f t="shared" si="751"/>
        <v>21.76960424419083</v>
      </c>
      <c r="CI596" s="79">
        <f t="shared" si="721"/>
        <v>4.4617855081013333</v>
      </c>
      <c r="CJ596">
        <f t="shared" si="777"/>
        <v>1</v>
      </c>
      <c r="CO596" s="50" t="s">
        <v>594</v>
      </c>
      <c r="CP596" s="53">
        <v>11</v>
      </c>
      <c r="CQ596" s="53">
        <v>7</v>
      </c>
      <c r="CR596">
        <f t="shared" si="752"/>
        <v>5.2011139661097241</v>
      </c>
      <c r="CS596">
        <f t="shared" si="753"/>
        <v>8.4888529849444314</v>
      </c>
      <c r="CT596">
        <f t="shared" si="754"/>
        <v>10.668440811355184</v>
      </c>
      <c r="CU596">
        <f t="shared" si="755"/>
        <v>14.199295757184577</v>
      </c>
      <c r="CV596">
        <f t="shared" si="756"/>
        <v>25.14696257408059</v>
      </c>
      <c r="CW596" s="79">
        <f t="shared" si="722"/>
        <v>5.2011139661097241</v>
      </c>
      <c r="CX596">
        <f t="shared" si="778"/>
        <v>1</v>
      </c>
      <c r="DC596" s="50" t="s">
        <v>594</v>
      </c>
      <c r="DD596" s="53">
        <v>11</v>
      </c>
      <c r="DE596" s="53">
        <v>7</v>
      </c>
      <c r="DF596">
        <f t="shared" si="757"/>
        <v>5.730778855286303</v>
      </c>
      <c r="DG596">
        <f t="shared" si="758"/>
        <v>8.6703445360200195</v>
      </c>
      <c r="DH596">
        <f t="shared" si="759"/>
        <v>9.0801420467581959</v>
      </c>
      <c r="DI596">
        <f t="shared" si="760"/>
        <v>19.742286880119355</v>
      </c>
      <c r="DJ596">
        <f t="shared" si="761"/>
        <v>25.185355319882827</v>
      </c>
      <c r="DK596" s="79">
        <f t="shared" si="723"/>
        <v>5.730778855286303</v>
      </c>
      <c r="DL596">
        <v>2</v>
      </c>
      <c r="DQ596" s="50" t="s">
        <v>594</v>
      </c>
      <c r="DR596" s="53">
        <v>11</v>
      </c>
      <c r="DS596" s="53">
        <v>7</v>
      </c>
      <c r="DT596">
        <f t="shared" si="762"/>
        <v>6.4903847907013752</v>
      </c>
      <c r="DU596">
        <f t="shared" si="763"/>
        <v>7.7167716876672836</v>
      </c>
      <c r="DV596">
        <f t="shared" si="764"/>
        <v>8.1473115079633107</v>
      </c>
      <c r="DW596">
        <f t="shared" si="765"/>
        <v>19.729461876260981</v>
      </c>
      <c r="DX596">
        <f t="shared" si="766"/>
        <v>25.256005000771662</v>
      </c>
      <c r="DY596" s="79">
        <f t="shared" si="724"/>
        <v>6.4903847907013752</v>
      </c>
      <c r="DZ596">
        <f t="shared" si="779"/>
        <v>1</v>
      </c>
      <c r="EE596" s="50" t="s">
        <v>594</v>
      </c>
      <c r="EF596" s="53">
        <v>11</v>
      </c>
      <c r="EG596" s="53">
        <v>7</v>
      </c>
      <c r="EH596">
        <f t="shared" si="767"/>
        <v>6.1560709482748015</v>
      </c>
      <c r="EI596">
        <f t="shared" si="768"/>
        <v>8.404348546544016</v>
      </c>
      <c r="EJ596">
        <f t="shared" si="769"/>
        <v>8.1473115079633107</v>
      </c>
      <c r="EK596">
        <f t="shared" si="770"/>
        <v>19.729461876260981</v>
      </c>
      <c r="EL596">
        <f t="shared" si="771"/>
        <v>25.450322877737033</v>
      </c>
      <c r="EM596" s="79">
        <f t="shared" si="725"/>
        <v>6.1560709482748015</v>
      </c>
      <c r="EN596">
        <f t="shared" si="780"/>
        <v>1</v>
      </c>
      <c r="ES596" s="50" t="s">
        <v>594</v>
      </c>
      <c r="ET596" s="53">
        <v>11</v>
      </c>
      <c r="EU596" s="53">
        <v>7</v>
      </c>
      <c r="EV596">
        <f t="shared" si="772"/>
        <v>6.0391181137841468</v>
      </c>
      <c r="EW596">
        <f t="shared" si="773"/>
        <v>8.6447378960028676</v>
      </c>
      <c r="EX596">
        <f t="shared" si="774"/>
        <v>8.1473115079633107</v>
      </c>
      <c r="EY596">
        <f t="shared" si="775"/>
        <v>19.729461876260981</v>
      </c>
      <c r="EZ596">
        <f t="shared" si="776"/>
        <v>25.450322877737033</v>
      </c>
      <c r="FA596" s="79">
        <f t="shared" si="726"/>
        <v>6.0391181137841468</v>
      </c>
      <c r="FB596">
        <f t="shared" si="781"/>
        <v>1</v>
      </c>
    </row>
    <row r="597" spans="1:158">
      <c r="A597" s="50" t="s">
        <v>1205</v>
      </c>
      <c r="B597" s="53">
        <v>2</v>
      </c>
      <c r="C597" s="53">
        <v>24</v>
      </c>
      <c r="H597" s="1">
        <v>596</v>
      </c>
      <c r="I597" s="50" t="s">
        <v>1181</v>
      </c>
      <c r="J597" s="53">
        <v>19</v>
      </c>
      <c r="K597" s="53">
        <v>8</v>
      </c>
      <c r="L597">
        <f t="shared" si="707"/>
        <v>16.763054614240211</v>
      </c>
      <c r="M597">
        <f t="shared" si="708"/>
        <v>3</v>
      </c>
      <c r="N597">
        <f t="shared" si="709"/>
        <v>23.345235059857504</v>
      </c>
      <c r="O597">
        <f t="shared" si="710"/>
        <v>24.083189157584592</v>
      </c>
      <c r="P597">
        <f t="shared" si="711"/>
        <v>10.816653826391969</v>
      </c>
      <c r="Q597" s="79">
        <f t="shared" si="712"/>
        <v>3</v>
      </c>
      <c r="R597">
        <f t="shared" si="713"/>
        <v>2</v>
      </c>
      <c r="W597" s="50" t="s">
        <v>612</v>
      </c>
      <c r="X597" s="53">
        <v>11</v>
      </c>
      <c r="Y597" s="53">
        <v>7</v>
      </c>
      <c r="Z597">
        <f t="shared" si="727"/>
        <v>8.2105115553173675</v>
      </c>
      <c r="AA597">
        <f t="shared" si="728"/>
        <v>10.698972867162635</v>
      </c>
      <c r="AB597">
        <f t="shared" si="729"/>
        <v>20.029167073879631</v>
      </c>
      <c r="AC597">
        <f t="shared" si="730"/>
        <v>17.613914953808536</v>
      </c>
      <c r="AD597">
        <f t="shared" si="731"/>
        <v>10.994821733316236</v>
      </c>
      <c r="AE597" s="79">
        <f t="shared" si="714"/>
        <v>8.2105115553173675</v>
      </c>
      <c r="AF597">
        <f t="shared" si="706"/>
        <v>1</v>
      </c>
      <c r="AK597" s="50" t="s">
        <v>612</v>
      </c>
      <c r="AL597" s="53">
        <v>11</v>
      </c>
      <c r="AM597" s="53">
        <v>7</v>
      </c>
      <c r="AN597">
        <f t="shared" si="732"/>
        <v>3.5795935895276463</v>
      </c>
      <c r="AO597">
        <f t="shared" si="733"/>
        <v>9.928656195068486</v>
      </c>
      <c r="AP597">
        <f t="shared" si="734"/>
        <v>20.314923800243868</v>
      </c>
      <c r="AQ597">
        <f t="shared" si="735"/>
        <v>16.825905951980385</v>
      </c>
      <c r="AR597">
        <f t="shared" si="736"/>
        <v>12.070508593455742</v>
      </c>
      <c r="AS597" s="79">
        <f t="shared" si="715"/>
        <v>3.5795935895276463</v>
      </c>
      <c r="AT597">
        <f t="shared" si="716"/>
        <v>1</v>
      </c>
      <c r="AY597" s="50" t="s">
        <v>612</v>
      </c>
      <c r="AZ597" s="53">
        <v>11</v>
      </c>
      <c r="BA597" s="53">
        <v>7</v>
      </c>
      <c r="BB597">
        <f t="shared" si="737"/>
        <v>2.8096312774178371</v>
      </c>
      <c r="BC597">
        <f t="shared" si="738"/>
        <v>9.6270740878149343</v>
      </c>
      <c r="BD597">
        <f t="shared" si="739"/>
        <v>20.282095028809742</v>
      </c>
      <c r="BE597">
        <f t="shared" si="740"/>
        <v>16.825905951980385</v>
      </c>
      <c r="BF597">
        <f t="shared" si="741"/>
        <v>12.696982937557157</v>
      </c>
      <c r="BG597" s="79">
        <f t="shared" si="717"/>
        <v>2.8096312774178371</v>
      </c>
      <c r="BH597">
        <f t="shared" si="718"/>
        <v>1</v>
      </c>
      <c r="BM597" s="50" t="s">
        <v>612</v>
      </c>
      <c r="BN597" s="53">
        <v>11</v>
      </c>
      <c r="BO597" s="53">
        <v>7</v>
      </c>
      <c r="BP597">
        <f t="shared" si="742"/>
        <v>2.5510390005653214</v>
      </c>
      <c r="BQ597">
        <f t="shared" si="743"/>
        <v>10.39081695046047</v>
      </c>
      <c r="BR597">
        <f t="shared" si="744"/>
        <v>20.203112675525805</v>
      </c>
      <c r="BS597">
        <f t="shared" si="745"/>
        <v>14.199295757184577</v>
      </c>
      <c r="BT597">
        <f t="shared" si="746"/>
        <v>17.641515550818937</v>
      </c>
      <c r="BU597" s="79">
        <f t="shared" si="719"/>
        <v>2.5510390005653214</v>
      </c>
      <c r="BV597">
        <f t="shared" si="720"/>
        <v>1</v>
      </c>
      <c r="CA597" s="50" t="s">
        <v>612</v>
      </c>
      <c r="CB597" s="53">
        <v>11</v>
      </c>
      <c r="CC597" s="53">
        <v>7</v>
      </c>
      <c r="CD597">
        <f t="shared" si="747"/>
        <v>4.4617855081013333</v>
      </c>
      <c r="CE597">
        <f t="shared" si="748"/>
        <v>9.3358461784100637</v>
      </c>
      <c r="CF597">
        <f t="shared" si="749"/>
        <v>20.267979416593825</v>
      </c>
      <c r="CG597">
        <f t="shared" si="750"/>
        <v>14.199295757184577</v>
      </c>
      <c r="CH597">
        <f t="shared" si="751"/>
        <v>21.76960424419083</v>
      </c>
      <c r="CI597" s="79">
        <f t="shared" si="721"/>
        <v>4.4617855081013333</v>
      </c>
      <c r="CJ597">
        <f t="shared" si="777"/>
        <v>1</v>
      </c>
      <c r="CO597" s="50" t="s">
        <v>612</v>
      </c>
      <c r="CP597" s="53">
        <v>11</v>
      </c>
      <c r="CQ597" s="53">
        <v>7</v>
      </c>
      <c r="CR597">
        <f t="shared" si="752"/>
        <v>5.2011139661097241</v>
      </c>
      <c r="CS597">
        <f t="shared" si="753"/>
        <v>8.4888529849444314</v>
      </c>
      <c r="CT597">
        <f t="shared" si="754"/>
        <v>10.668440811355184</v>
      </c>
      <c r="CU597">
        <f t="shared" si="755"/>
        <v>14.199295757184577</v>
      </c>
      <c r="CV597">
        <f t="shared" si="756"/>
        <v>25.14696257408059</v>
      </c>
      <c r="CW597" s="79">
        <f t="shared" si="722"/>
        <v>5.2011139661097241</v>
      </c>
      <c r="CX597">
        <f t="shared" si="778"/>
        <v>1</v>
      </c>
      <c r="DC597" s="50" t="s">
        <v>612</v>
      </c>
      <c r="DD597" s="53">
        <v>11</v>
      </c>
      <c r="DE597" s="53">
        <v>7</v>
      </c>
      <c r="DF597">
        <f t="shared" si="757"/>
        <v>5.730778855286303</v>
      </c>
      <c r="DG597">
        <f t="shared" si="758"/>
        <v>8.6703445360200195</v>
      </c>
      <c r="DH597">
        <f t="shared" si="759"/>
        <v>9.0801420467581959</v>
      </c>
      <c r="DI597">
        <f t="shared" si="760"/>
        <v>19.742286880119355</v>
      </c>
      <c r="DJ597">
        <f t="shared" si="761"/>
        <v>25.185355319882827</v>
      </c>
      <c r="DK597" s="79">
        <f t="shared" si="723"/>
        <v>5.730778855286303</v>
      </c>
      <c r="DL597">
        <v>2</v>
      </c>
      <c r="DQ597" s="50" t="s">
        <v>612</v>
      </c>
      <c r="DR597" s="53">
        <v>11</v>
      </c>
      <c r="DS597" s="53">
        <v>7</v>
      </c>
      <c r="DT597">
        <f t="shared" si="762"/>
        <v>6.4903847907013752</v>
      </c>
      <c r="DU597">
        <f t="shared" si="763"/>
        <v>7.7167716876672836</v>
      </c>
      <c r="DV597">
        <f t="shared" si="764"/>
        <v>8.1473115079633107</v>
      </c>
      <c r="DW597">
        <f t="shared" si="765"/>
        <v>19.729461876260981</v>
      </c>
      <c r="DX597">
        <f t="shared" si="766"/>
        <v>25.256005000771662</v>
      </c>
      <c r="DY597" s="79">
        <f t="shared" si="724"/>
        <v>6.4903847907013752</v>
      </c>
      <c r="DZ597">
        <f t="shared" si="779"/>
        <v>1</v>
      </c>
      <c r="EE597" s="50" t="s">
        <v>612</v>
      </c>
      <c r="EF597" s="53">
        <v>11</v>
      </c>
      <c r="EG597" s="53">
        <v>7</v>
      </c>
      <c r="EH597">
        <f t="shared" si="767"/>
        <v>6.1560709482748015</v>
      </c>
      <c r="EI597">
        <f t="shared" si="768"/>
        <v>8.404348546544016</v>
      </c>
      <c r="EJ597">
        <f t="shared" si="769"/>
        <v>8.1473115079633107</v>
      </c>
      <c r="EK597">
        <f t="shared" si="770"/>
        <v>19.729461876260981</v>
      </c>
      <c r="EL597">
        <f t="shared" si="771"/>
        <v>25.450322877737033</v>
      </c>
      <c r="EM597" s="79">
        <f t="shared" si="725"/>
        <v>6.1560709482748015</v>
      </c>
      <c r="EN597">
        <f t="shared" si="780"/>
        <v>1</v>
      </c>
      <c r="ES597" s="50" t="s">
        <v>612</v>
      </c>
      <c r="ET597" s="53">
        <v>11</v>
      </c>
      <c r="EU597" s="53">
        <v>7</v>
      </c>
      <c r="EV597">
        <f t="shared" si="772"/>
        <v>6.0391181137841468</v>
      </c>
      <c r="EW597">
        <f t="shared" si="773"/>
        <v>8.6447378960028676</v>
      </c>
      <c r="EX597">
        <f t="shared" si="774"/>
        <v>8.1473115079633107</v>
      </c>
      <c r="EY597">
        <f t="shared" si="775"/>
        <v>19.729461876260981</v>
      </c>
      <c r="EZ597">
        <f t="shared" si="776"/>
        <v>25.450322877737033</v>
      </c>
      <c r="FA597" s="79">
        <f t="shared" si="726"/>
        <v>6.0391181137841468</v>
      </c>
      <c r="FB597">
        <f t="shared" si="781"/>
        <v>1</v>
      </c>
    </row>
    <row r="598" spans="1:158">
      <c r="A598" s="50" t="s">
        <v>1207</v>
      </c>
      <c r="B598" s="53">
        <v>14</v>
      </c>
      <c r="C598" s="53">
        <v>10</v>
      </c>
      <c r="H598" s="1">
        <v>597</v>
      </c>
      <c r="I598" s="50" t="s">
        <v>44</v>
      </c>
      <c r="J598" s="51">
        <v>12</v>
      </c>
      <c r="K598" s="51">
        <v>13</v>
      </c>
      <c r="L598">
        <f t="shared" si="707"/>
        <v>13.45362404707371</v>
      </c>
      <c r="M598">
        <f t="shared" si="708"/>
        <v>10.63014581273465</v>
      </c>
      <c r="N598">
        <f t="shared" si="709"/>
        <v>14.866068747318506</v>
      </c>
      <c r="O598">
        <f t="shared" si="710"/>
        <v>15.556349186104045</v>
      </c>
      <c r="P598">
        <f t="shared" si="711"/>
        <v>2.2360679774997898</v>
      </c>
      <c r="Q598" s="79">
        <f t="shared" si="712"/>
        <v>2.2360679774997898</v>
      </c>
      <c r="R598">
        <f t="shared" si="713"/>
        <v>5</v>
      </c>
      <c r="W598" s="50" t="s">
        <v>641</v>
      </c>
      <c r="X598" s="53">
        <v>11</v>
      </c>
      <c r="Y598" s="53">
        <v>7</v>
      </c>
      <c r="Z598">
        <f t="shared" si="727"/>
        <v>8.2105115553173675</v>
      </c>
      <c r="AA598">
        <f t="shared" si="728"/>
        <v>10.698972867162635</v>
      </c>
      <c r="AB598">
        <f t="shared" si="729"/>
        <v>20.029167073879631</v>
      </c>
      <c r="AC598">
        <f t="shared" si="730"/>
        <v>17.613914953808536</v>
      </c>
      <c r="AD598">
        <f t="shared" si="731"/>
        <v>10.994821733316236</v>
      </c>
      <c r="AE598" s="79">
        <f t="shared" si="714"/>
        <v>8.2105115553173675</v>
      </c>
      <c r="AF598">
        <f t="shared" si="706"/>
        <v>1</v>
      </c>
      <c r="AK598" s="50" t="s">
        <v>641</v>
      </c>
      <c r="AL598" s="53">
        <v>11</v>
      </c>
      <c r="AM598" s="53">
        <v>7</v>
      </c>
      <c r="AN598">
        <f t="shared" si="732"/>
        <v>3.5795935895276463</v>
      </c>
      <c r="AO598">
        <f t="shared" si="733"/>
        <v>9.928656195068486</v>
      </c>
      <c r="AP598">
        <f t="shared" si="734"/>
        <v>20.314923800243868</v>
      </c>
      <c r="AQ598">
        <f t="shared" si="735"/>
        <v>16.825905951980385</v>
      </c>
      <c r="AR598">
        <f t="shared" si="736"/>
        <v>12.070508593455742</v>
      </c>
      <c r="AS598" s="79">
        <f t="shared" si="715"/>
        <v>3.5795935895276463</v>
      </c>
      <c r="AT598">
        <f t="shared" si="716"/>
        <v>1</v>
      </c>
      <c r="AY598" s="50" t="s">
        <v>641</v>
      </c>
      <c r="AZ598" s="53">
        <v>11</v>
      </c>
      <c r="BA598" s="53">
        <v>7</v>
      </c>
      <c r="BB598">
        <f t="shared" si="737"/>
        <v>2.8096312774178371</v>
      </c>
      <c r="BC598">
        <f t="shared" si="738"/>
        <v>9.6270740878149343</v>
      </c>
      <c r="BD598">
        <f t="shared" si="739"/>
        <v>20.282095028809742</v>
      </c>
      <c r="BE598">
        <f t="shared" si="740"/>
        <v>16.825905951980385</v>
      </c>
      <c r="BF598">
        <f t="shared" si="741"/>
        <v>12.696982937557157</v>
      </c>
      <c r="BG598" s="79">
        <f t="shared" si="717"/>
        <v>2.8096312774178371</v>
      </c>
      <c r="BH598">
        <f t="shared" si="718"/>
        <v>1</v>
      </c>
      <c r="BM598" s="50" t="s">
        <v>641</v>
      </c>
      <c r="BN598" s="53">
        <v>11</v>
      </c>
      <c r="BO598" s="53">
        <v>7</v>
      </c>
      <c r="BP598">
        <f t="shared" si="742"/>
        <v>2.5510390005653214</v>
      </c>
      <c r="BQ598">
        <f t="shared" si="743"/>
        <v>10.39081695046047</v>
      </c>
      <c r="BR598">
        <f t="shared" si="744"/>
        <v>20.203112675525805</v>
      </c>
      <c r="BS598">
        <f t="shared" si="745"/>
        <v>14.199295757184577</v>
      </c>
      <c r="BT598">
        <f t="shared" si="746"/>
        <v>17.641515550818937</v>
      </c>
      <c r="BU598" s="79">
        <f t="shared" si="719"/>
        <v>2.5510390005653214</v>
      </c>
      <c r="BV598">
        <f t="shared" si="720"/>
        <v>1</v>
      </c>
      <c r="CA598" s="50" t="s">
        <v>641</v>
      </c>
      <c r="CB598" s="53">
        <v>11</v>
      </c>
      <c r="CC598" s="53">
        <v>7</v>
      </c>
      <c r="CD598">
        <f t="shared" si="747"/>
        <v>4.4617855081013333</v>
      </c>
      <c r="CE598">
        <f t="shared" si="748"/>
        <v>9.3358461784100637</v>
      </c>
      <c r="CF598">
        <f t="shared" si="749"/>
        <v>20.267979416593825</v>
      </c>
      <c r="CG598">
        <f t="shared" si="750"/>
        <v>14.199295757184577</v>
      </c>
      <c r="CH598">
        <f t="shared" si="751"/>
        <v>21.76960424419083</v>
      </c>
      <c r="CI598" s="79">
        <f t="shared" si="721"/>
        <v>4.4617855081013333</v>
      </c>
      <c r="CJ598">
        <f t="shared" si="777"/>
        <v>1</v>
      </c>
      <c r="CO598" s="50" t="s">
        <v>641</v>
      </c>
      <c r="CP598" s="53">
        <v>11</v>
      </c>
      <c r="CQ598" s="53">
        <v>7</v>
      </c>
      <c r="CR598">
        <f t="shared" si="752"/>
        <v>5.2011139661097241</v>
      </c>
      <c r="CS598">
        <f t="shared" si="753"/>
        <v>8.4888529849444314</v>
      </c>
      <c r="CT598">
        <f t="shared" si="754"/>
        <v>10.668440811355184</v>
      </c>
      <c r="CU598">
        <f t="shared" si="755"/>
        <v>14.199295757184577</v>
      </c>
      <c r="CV598">
        <f t="shared" si="756"/>
        <v>25.14696257408059</v>
      </c>
      <c r="CW598" s="79">
        <f t="shared" si="722"/>
        <v>5.2011139661097241</v>
      </c>
      <c r="CX598">
        <f t="shared" si="778"/>
        <v>1</v>
      </c>
      <c r="DC598" s="50" t="s">
        <v>641</v>
      </c>
      <c r="DD598" s="53">
        <v>11</v>
      </c>
      <c r="DE598" s="53">
        <v>7</v>
      </c>
      <c r="DF598">
        <f t="shared" si="757"/>
        <v>5.730778855286303</v>
      </c>
      <c r="DG598">
        <f t="shared" si="758"/>
        <v>8.6703445360200195</v>
      </c>
      <c r="DH598">
        <f t="shared" si="759"/>
        <v>9.0801420467581959</v>
      </c>
      <c r="DI598">
        <f t="shared" si="760"/>
        <v>19.742286880119355</v>
      </c>
      <c r="DJ598">
        <f t="shared" si="761"/>
        <v>25.185355319882827</v>
      </c>
      <c r="DK598" s="79">
        <f t="shared" si="723"/>
        <v>5.730778855286303</v>
      </c>
      <c r="DL598">
        <v>2</v>
      </c>
      <c r="DQ598" s="50" t="s">
        <v>641</v>
      </c>
      <c r="DR598" s="53">
        <v>11</v>
      </c>
      <c r="DS598" s="53">
        <v>7</v>
      </c>
      <c r="DT598">
        <f t="shared" si="762"/>
        <v>6.4903847907013752</v>
      </c>
      <c r="DU598">
        <f t="shared" si="763"/>
        <v>7.7167716876672836</v>
      </c>
      <c r="DV598">
        <f t="shared" si="764"/>
        <v>8.1473115079633107</v>
      </c>
      <c r="DW598">
        <f t="shared" si="765"/>
        <v>19.729461876260981</v>
      </c>
      <c r="DX598">
        <f t="shared" si="766"/>
        <v>25.256005000771662</v>
      </c>
      <c r="DY598" s="79">
        <f t="shared" si="724"/>
        <v>6.4903847907013752</v>
      </c>
      <c r="DZ598">
        <f t="shared" si="779"/>
        <v>1</v>
      </c>
      <c r="EE598" s="50" t="s">
        <v>641</v>
      </c>
      <c r="EF598" s="53">
        <v>11</v>
      </c>
      <c r="EG598" s="53">
        <v>7</v>
      </c>
      <c r="EH598">
        <f t="shared" si="767"/>
        <v>6.1560709482748015</v>
      </c>
      <c r="EI598">
        <f t="shared" si="768"/>
        <v>8.404348546544016</v>
      </c>
      <c r="EJ598">
        <f t="shared" si="769"/>
        <v>8.1473115079633107</v>
      </c>
      <c r="EK598">
        <f t="shared" si="770"/>
        <v>19.729461876260981</v>
      </c>
      <c r="EL598">
        <f t="shared" si="771"/>
        <v>25.450322877737033</v>
      </c>
      <c r="EM598" s="79">
        <f t="shared" si="725"/>
        <v>6.1560709482748015</v>
      </c>
      <c r="EN598">
        <f t="shared" si="780"/>
        <v>1</v>
      </c>
      <c r="ES598" s="50" t="s">
        <v>641</v>
      </c>
      <c r="ET598" s="53">
        <v>11</v>
      </c>
      <c r="EU598" s="53">
        <v>7</v>
      </c>
      <c r="EV598">
        <f t="shared" si="772"/>
        <v>6.0391181137841468</v>
      </c>
      <c r="EW598">
        <f t="shared" si="773"/>
        <v>8.6447378960028676</v>
      </c>
      <c r="EX598">
        <f t="shared" si="774"/>
        <v>8.1473115079633107</v>
      </c>
      <c r="EY598">
        <f t="shared" si="775"/>
        <v>19.729461876260981</v>
      </c>
      <c r="EZ598">
        <f t="shared" si="776"/>
        <v>25.450322877737033</v>
      </c>
      <c r="FA598" s="79">
        <f t="shared" si="726"/>
        <v>6.0391181137841468</v>
      </c>
      <c r="FB598">
        <f t="shared" si="781"/>
        <v>1</v>
      </c>
    </row>
    <row r="599" spans="1:158">
      <c r="A599" s="50" t="s">
        <v>1209</v>
      </c>
      <c r="B599" s="53">
        <v>12</v>
      </c>
      <c r="C599" s="53">
        <v>13</v>
      </c>
      <c r="H599" s="1">
        <v>598</v>
      </c>
      <c r="I599" s="50" t="s">
        <v>592</v>
      </c>
      <c r="J599" s="53">
        <v>19</v>
      </c>
      <c r="K599" s="53">
        <v>8</v>
      </c>
      <c r="L599">
        <f t="shared" si="707"/>
        <v>16.763054614240211</v>
      </c>
      <c r="M599">
        <f t="shared" si="708"/>
        <v>3</v>
      </c>
      <c r="N599">
        <f t="shared" si="709"/>
        <v>23.345235059857504</v>
      </c>
      <c r="O599">
        <f t="shared" si="710"/>
        <v>24.083189157584592</v>
      </c>
      <c r="P599">
        <f t="shared" si="711"/>
        <v>10.816653826391969</v>
      </c>
      <c r="Q599" s="79">
        <f t="shared" si="712"/>
        <v>3</v>
      </c>
      <c r="R599">
        <f t="shared" si="713"/>
        <v>2</v>
      </c>
      <c r="W599" s="50" t="s">
        <v>681</v>
      </c>
      <c r="X599" s="53">
        <v>9</v>
      </c>
      <c r="Y599" s="53">
        <v>8</v>
      </c>
      <c r="Z599">
        <f t="shared" si="727"/>
        <v>6.8784082460988021</v>
      </c>
      <c r="AA599">
        <f t="shared" si="728"/>
        <v>12.706581349611007</v>
      </c>
      <c r="AB599">
        <f t="shared" si="729"/>
        <v>18.450625956790297</v>
      </c>
      <c r="AC599">
        <f t="shared" si="730"/>
        <v>15.692354826475215</v>
      </c>
      <c r="AD599">
        <f t="shared" si="731"/>
        <v>11.093782149623294</v>
      </c>
      <c r="AE599" s="79">
        <f t="shared" si="714"/>
        <v>6.8784082460988021</v>
      </c>
      <c r="AF599">
        <f t="shared" si="706"/>
        <v>1</v>
      </c>
      <c r="AK599" s="50" t="s">
        <v>681</v>
      </c>
      <c r="AL599" s="53">
        <v>9</v>
      </c>
      <c r="AM599" s="53">
        <v>8</v>
      </c>
      <c r="AN599">
        <f t="shared" si="732"/>
        <v>2.6865862327845385</v>
      </c>
      <c r="AO599">
        <f t="shared" si="733"/>
        <v>11.991522199448735</v>
      </c>
      <c r="AP599">
        <f t="shared" si="734"/>
        <v>18.722892504036732</v>
      </c>
      <c r="AQ599">
        <f t="shared" si="735"/>
        <v>14.925742117994968</v>
      </c>
      <c r="AR599">
        <f t="shared" si="736"/>
        <v>12.205347641287769</v>
      </c>
      <c r="AS599" s="79">
        <f t="shared" si="715"/>
        <v>2.6865862327845385</v>
      </c>
      <c r="AT599">
        <f t="shared" si="716"/>
        <v>1</v>
      </c>
      <c r="AY599" s="50" t="s">
        <v>681</v>
      </c>
      <c r="AZ599" s="53">
        <v>9</v>
      </c>
      <c r="BA599" s="53">
        <v>8</v>
      </c>
      <c r="BB599">
        <f t="shared" si="737"/>
        <v>5.0277438995084651</v>
      </c>
      <c r="BC599">
        <f t="shared" si="738"/>
        <v>11.58363308631095</v>
      </c>
      <c r="BD599">
        <f t="shared" si="739"/>
        <v>18.650457614484125</v>
      </c>
      <c r="BE599">
        <f t="shared" si="740"/>
        <v>14.925742117994968</v>
      </c>
      <c r="BF599">
        <f t="shared" si="741"/>
        <v>13.047083346733766</v>
      </c>
      <c r="BG599" s="79">
        <f t="shared" si="717"/>
        <v>5.0277438995084651</v>
      </c>
      <c r="BH599">
        <f t="shared" si="718"/>
        <v>1</v>
      </c>
      <c r="BM599" s="50" t="s">
        <v>681</v>
      </c>
      <c r="BN599" s="53">
        <v>9</v>
      </c>
      <c r="BO599" s="53">
        <v>8</v>
      </c>
      <c r="BP599">
        <f t="shared" si="742"/>
        <v>2.9564860389329275</v>
      </c>
      <c r="BQ599">
        <f t="shared" si="743"/>
        <v>12.461334855703727</v>
      </c>
      <c r="BR599">
        <f t="shared" si="744"/>
        <v>18.568958269757392</v>
      </c>
      <c r="BS599">
        <f t="shared" si="745"/>
        <v>12.182774724995943</v>
      </c>
      <c r="BT599">
        <f t="shared" si="746"/>
        <v>17.932198143835752</v>
      </c>
      <c r="BU599" s="79">
        <f t="shared" si="719"/>
        <v>2.9564860389329275</v>
      </c>
      <c r="BV599">
        <f t="shared" si="720"/>
        <v>1</v>
      </c>
      <c r="CA599" s="50" t="s">
        <v>681</v>
      </c>
      <c r="CB599" s="53">
        <v>9</v>
      </c>
      <c r="CC599" s="53">
        <v>8</v>
      </c>
      <c r="CD599">
        <f t="shared" si="747"/>
        <v>3.8449494327368048</v>
      </c>
      <c r="CE599">
        <f t="shared" si="748"/>
        <v>11.474644126984234</v>
      </c>
      <c r="CF599">
        <f t="shared" si="749"/>
        <v>18.617695234251499</v>
      </c>
      <c r="CG599">
        <f t="shared" si="750"/>
        <v>12.182774724995943</v>
      </c>
      <c r="CH599">
        <f t="shared" si="751"/>
        <v>22.207904702801013</v>
      </c>
      <c r="CI599" s="79">
        <f t="shared" si="721"/>
        <v>3.8449494327368048</v>
      </c>
      <c r="CJ599">
        <f t="shared" si="777"/>
        <v>1</v>
      </c>
      <c r="CO599" s="50" t="s">
        <v>681</v>
      </c>
      <c r="CP599" s="53">
        <v>9</v>
      </c>
      <c r="CQ599" s="53">
        <v>8</v>
      </c>
      <c r="CR599">
        <f t="shared" si="752"/>
        <v>4.8246122070547415</v>
      </c>
      <c r="CS599">
        <f t="shared" si="753"/>
        <v>10.63534790216098</v>
      </c>
      <c r="CT599">
        <f t="shared" si="754"/>
        <v>8.5622113193607223</v>
      </c>
      <c r="CU599">
        <f t="shared" si="755"/>
        <v>12.182774724995943</v>
      </c>
      <c r="CV599">
        <f t="shared" si="756"/>
        <v>25.703660009854818</v>
      </c>
      <c r="CW599" s="79">
        <f t="shared" si="722"/>
        <v>4.8246122070547415</v>
      </c>
      <c r="CX599">
        <f t="shared" si="778"/>
        <v>1</v>
      </c>
      <c r="DC599" s="50" t="s">
        <v>681</v>
      </c>
      <c r="DD599" s="53">
        <v>9</v>
      </c>
      <c r="DE599" s="53">
        <v>8</v>
      </c>
      <c r="DF599">
        <f t="shared" si="757"/>
        <v>5.4484353431234354</v>
      </c>
      <c r="DG599">
        <f t="shared" si="758"/>
        <v>10.816887863119049</v>
      </c>
      <c r="DH599">
        <f t="shared" si="759"/>
        <v>7.4846782269718259</v>
      </c>
      <c r="DI599">
        <f t="shared" si="760"/>
        <v>18.084428413885046</v>
      </c>
      <c r="DJ599">
        <f t="shared" si="761"/>
        <v>25.733233742939309</v>
      </c>
      <c r="DK599" s="79">
        <f t="shared" si="723"/>
        <v>5.4484353431234354</v>
      </c>
      <c r="DL599">
        <f t="shared" si="782"/>
        <v>1</v>
      </c>
      <c r="DQ599" s="50" t="s">
        <v>681</v>
      </c>
      <c r="DR599" s="53">
        <v>9</v>
      </c>
      <c r="DS599" s="53">
        <v>8</v>
      </c>
      <c r="DT599">
        <f t="shared" si="762"/>
        <v>6.2366446853550777</v>
      </c>
      <c r="DU599">
        <f t="shared" si="763"/>
        <v>9.8718042978770288</v>
      </c>
      <c r="DV599">
        <f t="shared" si="764"/>
        <v>6.7292976388172479</v>
      </c>
      <c r="DW599">
        <f t="shared" si="765"/>
        <v>18.079942449876203</v>
      </c>
      <c r="DX599">
        <f t="shared" si="766"/>
        <v>25.812782703129923</v>
      </c>
      <c r="DY599" s="79">
        <f t="shared" si="724"/>
        <v>6.2366446853550777</v>
      </c>
      <c r="DZ599">
        <f t="shared" si="779"/>
        <v>1</v>
      </c>
      <c r="EE599" s="50" t="s">
        <v>681</v>
      </c>
      <c r="EF599" s="53">
        <v>9</v>
      </c>
      <c r="EG599" s="53">
        <v>8</v>
      </c>
      <c r="EH599">
        <f t="shared" si="767"/>
        <v>5.8963835848927788</v>
      </c>
      <c r="EI599">
        <f t="shared" si="768"/>
        <v>10.549678909796095</v>
      </c>
      <c r="EJ599">
        <f t="shared" si="769"/>
        <v>6.7292976388172479</v>
      </c>
      <c r="EK599">
        <f t="shared" si="770"/>
        <v>18.079942449876203</v>
      </c>
      <c r="EL599">
        <f t="shared" si="771"/>
        <v>26.009386100811088</v>
      </c>
      <c r="EM599" s="79">
        <f t="shared" si="725"/>
        <v>5.8963835848927788</v>
      </c>
      <c r="EN599">
        <f t="shared" si="780"/>
        <v>1</v>
      </c>
      <c r="ES599" s="50" t="s">
        <v>681</v>
      </c>
      <c r="ET599" s="53">
        <v>9</v>
      </c>
      <c r="EU599" s="53">
        <v>8</v>
      </c>
      <c r="EV599">
        <f t="shared" si="772"/>
        <v>5.8322277606619393</v>
      </c>
      <c r="EW599">
        <f t="shared" si="773"/>
        <v>10.797789253851368</v>
      </c>
      <c r="EX599">
        <f t="shared" si="774"/>
        <v>6.7292976388172479</v>
      </c>
      <c r="EY599">
        <f t="shared" si="775"/>
        <v>18.079942449876203</v>
      </c>
      <c r="EZ599">
        <f t="shared" si="776"/>
        <v>26.009386100811088</v>
      </c>
      <c r="FA599" s="79">
        <f t="shared" si="726"/>
        <v>5.8322277606619393</v>
      </c>
      <c r="FB599">
        <f t="shared" si="781"/>
        <v>1</v>
      </c>
    </row>
    <row r="600" spans="1:158">
      <c r="A600" s="50" t="s">
        <v>1211</v>
      </c>
      <c r="B600" s="53">
        <v>12</v>
      </c>
      <c r="C600" s="53">
        <v>13</v>
      </c>
      <c r="H600" s="1">
        <v>599</v>
      </c>
      <c r="I600" s="50" t="s">
        <v>1005</v>
      </c>
      <c r="J600" s="51">
        <v>14</v>
      </c>
      <c r="K600" s="51">
        <v>10</v>
      </c>
      <c r="L600">
        <f t="shared" si="707"/>
        <v>13.038404810405298</v>
      </c>
      <c r="M600">
        <f t="shared" si="708"/>
        <v>7.0710678118654755</v>
      </c>
      <c r="N600">
        <f t="shared" si="709"/>
        <v>18.439088914585774</v>
      </c>
      <c r="O600">
        <f t="shared" si="710"/>
        <v>19.104973174542799</v>
      </c>
      <c r="P600">
        <f t="shared" si="711"/>
        <v>5.6568542494923806</v>
      </c>
      <c r="Q600" s="79">
        <f t="shared" si="712"/>
        <v>5.6568542494923806</v>
      </c>
      <c r="R600">
        <f t="shared" si="713"/>
        <v>5</v>
      </c>
      <c r="W600" s="50" t="s">
        <v>695</v>
      </c>
      <c r="X600" s="53">
        <v>12</v>
      </c>
      <c r="Y600" s="53">
        <v>4</v>
      </c>
      <c r="Z600">
        <f t="shared" si="727"/>
        <v>8.7012930073639048</v>
      </c>
      <c r="AA600">
        <f t="shared" si="728"/>
        <v>10.267393620889493</v>
      </c>
      <c r="AB600">
        <f t="shared" si="729"/>
        <v>23.18939798294436</v>
      </c>
      <c r="AC600">
        <f t="shared" si="730"/>
        <v>20.670026608594387</v>
      </c>
      <c r="AD600">
        <f t="shared" si="731"/>
        <v>13.519983398704644</v>
      </c>
      <c r="AE600" s="79">
        <f t="shared" si="714"/>
        <v>8.7012930073639048</v>
      </c>
      <c r="AF600">
        <f t="shared" si="706"/>
        <v>1</v>
      </c>
      <c r="AK600" s="50" t="s">
        <v>695</v>
      </c>
      <c r="AL600" s="53">
        <v>12</v>
      </c>
      <c r="AM600" s="53">
        <v>4</v>
      </c>
      <c r="AN600">
        <f t="shared" si="732"/>
        <v>4.6270114486769343</v>
      </c>
      <c r="AO600">
        <f t="shared" si="733"/>
        <v>9.3368043237433138</v>
      </c>
      <c r="AP600">
        <f t="shared" si="734"/>
        <v>23.474261577432308</v>
      </c>
      <c r="AQ600">
        <f t="shared" si="735"/>
        <v>19.894164414995895</v>
      </c>
      <c r="AR600">
        <f t="shared" si="736"/>
        <v>14.538816240832295</v>
      </c>
      <c r="AS600" s="79">
        <f t="shared" si="715"/>
        <v>4.6270114486769343</v>
      </c>
      <c r="AT600">
        <f t="shared" si="716"/>
        <v>1</v>
      </c>
      <c r="AY600" s="50" t="s">
        <v>695</v>
      </c>
      <c r="AZ600" s="53">
        <v>12</v>
      </c>
      <c r="BA600" s="53">
        <v>4</v>
      </c>
      <c r="BB600">
        <f t="shared" si="737"/>
        <v>2.7629949154937998</v>
      </c>
      <c r="BC600">
        <f t="shared" si="738"/>
        <v>9.4347172100851946</v>
      </c>
      <c r="BD600">
        <f t="shared" si="739"/>
        <v>23.437486207391544</v>
      </c>
      <c r="BE600">
        <f t="shared" si="740"/>
        <v>19.894164414995895</v>
      </c>
      <c r="BF600">
        <f t="shared" si="741"/>
        <v>14.961317388405929</v>
      </c>
      <c r="BG600" s="79">
        <f t="shared" si="717"/>
        <v>2.7629949154937998</v>
      </c>
      <c r="BH600">
        <f t="shared" si="718"/>
        <v>1</v>
      </c>
      <c r="BM600" s="50" t="s">
        <v>695</v>
      </c>
      <c r="BN600" s="53">
        <v>12</v>
      </c>
      <c r="BO600" s="53">
        <v>4</v>
      </c>
      <c r="BP600">
        <f t="shared" si="742"/>
        <v>5.5084254950398766</v>
      </c>
      <c r="BQ600">
        <f t="shared" si="743"/>
        <v>9.739419640511267</v>
      </c>
      <c r="BR600">
        <f t="shared" si="744"/>
        <v>23.358166965924177</v>
      </c>
      <c r="BS600">
        <f t="shared" si="745"/>
        <v>17.18196729132028</v>
      </c>
      <c r="BT600">
        <f t="shared" si="746"/>
        <v>19.864458142868795</v>
      </c>
      <c r="BU600" s="79">
        <f t="shared" si="719"/>
        <v>5.5084254950398766</v>
      </c>
      <c r="BV600">
        <f t="shared" si="720"/>
        <v>1</v>
      </c>
      <c r="CA600" s="50" t="s">
        <v>695</v>
      </c>
      <c r="CB600" s="53">
        <v>12</v>
      </c>
      <c r="CC600" s="53">
        <v>4</v>
      </c>
      <c r="CD600">
        <f t="shared" si="747"/>
        <v>7.5647943766042358</v>
      </c>
      <c r="CE600">
        <f t="shared" si="748"/>
        <v>8.4347759451531257</v>
      </c>
      <c r="CF600">
        <f t="shared" si="749"/>
        <v>23.420890591082802</v>
      </c>
      <c r="CG600">
        <f t="shared" si="750"/>
        <v>17.18196729132028</v>
      </c>
      <c r="CH600">
        <f t="shared" si="751"/>
        <v>23.789591304364421</v>
      </c>
      <c r="CI600" s="79">
        <f t="shared" si="721"/>
        <v>7.5647943766042358</v>
      </c>
      <c r="CJ600">
        <f t="shared" si="777"/>
        <v>1</v>
      </c>
      <c r="CO600" s="50" t="s">
        <v>695</v>
      </c>
      <c r="CP600" s="53">
        <v>12</v>
      </c>
      <c r="CQ600" s="53">
        <v>4</v>
      </c>
      <c r="CR600">
        <f t="shared" si="752"/>
        <v>8.207788496815791</v>
      </c>
      <c r="CS600">
        <f t="shared" si="753"/>
        <v>7.6099030874249625</v>
      </c>
      <c r="CT600">
        <f t="shared" si="754"/>
        <v>13.552175569973585</v>
      </c>
      <c r="CU600">
        <f t="shared" si="755"/>
        <v>17.18196729132028</v>
      </c>
      <c r="CV600">
        <f t="shared" si="756"/>
        <v>27.001481572354688</v>
      </c>
      <c r="CW600" s="79">
        <f t="shared" si="722"/>
        <v>7.6099030874249625</v>
      </c>
      <c r="CX600">
        <v>2</v>
      </c>
      <c r="DC600" s="50" t="s">
        <v>695</v>
      </c>
      <c r="DD600" s="53">
        <v>12</v>
      </c>
      <c r="DE600" s="53">
        <v>4</v>
      </c>
      <c r="DF600">
        <f t="shared" si="757"/>
        <v>8.6772404131841707</v>
      </c>
      <c r="DG600">
        <f t="shared" si="758"/>
        <v>7.7762762208715435</v>
      </c>
      <c r="DH600">
        <f t="shared" si="759"/>
        <v>9.9077376480862736</v>
      </c>
      <c r="DI600">
        <f t="shared" si="760"/>
        <v>22.893864358315149</v>
      </c>
      <c r="DJ600">
        <f t="shared" si="761"/>
        <v>27.04968207112147</v>
      </c>
      <c r="DK600" s="79">
        <f t="shared" si="723"/>
        <v>7.7762762208715435</v>
      </c>
      <c r="DL600">
        <f t="shared" si="782"/>
        <v>2</v>
      </c>
      <c r="DQ600" s="50" t="s">
        <v>695</v>
      </c>
      <c r="DR600" s="53">
        <v>12</v>
      </c>
      <c r="DS600" s="53">
        <v>4</v>
      </c>
      <c r="DT600">
        <f t="shared" si="762"/>
        <v>9.390916618273625</v>
      </c>
      <c r="DU600">
        <f t="shared" si="763"/>
        <v>6.8594015869887199</v>
      </c>
      <c r="DV600">
        <f t="shared" si="764"/>
        <v>8.7775481471645254</v>
      </c>
      <c r="DW600">
        <f t="shared" si="765"/>
        <v>22.882277087187706</v>
      </c>
      <c r="DX600">
        <f t="shared" si="766"/>
        <v>27.109452085186142</v>
      </c>
      <c r="DY600" s="79">
        <f t="shared" si="724"/>
        <v>6.8594015869887199</v>
      </c>
      <c r="DZ600">
        <v>2</v>
      </c>
      <c r="EE600" s="50" t="s">
        <v>695</v>
      </c>
      <c r="EF600" s="53">
        <v>12</v>
      </c>
      <c r="EG600" s="53">
        <v>4</v>
      </c>
      <c r="EH600">
        <f t="shared" si="767"/>
        <v>9.0735941026802056</v>
      </c>
      <c r="EI600">
        <f t="shared" si="768"/>
        <v>7.5390910438723653</v>
      </c>
      <c r="EJ600">
        <f t="shared" si="769"/>
        <v>8.7775481471645254</v>
      </c>
      <c r="EK600">
        <f t="shared" si="770"/>
        <v>22.882277087187706</v>
      </c>
      <c r="EL600">
        <f t="shared" si="771"/>
        <v>27.299402852463</v>
      </c>
      <c r="EM600" s="79">
        <f t="shared" si="725"/>
        <v>7.5390910438723653</v>
      </c>
      <c r="EN600">
        <v>2</v>
      </c>
      <c r="ES600" s="50" t="s">
        <v>695</v>
      </c>
      <c r="ET600" s="53">
        <v>12</v>
      </c>
      <c r="EU600" s="53">
        <v>4</v>
      </c>
      <c r="EV600">
        <f t="shared" si="772"/>
        <v>8.9378506091921111</v>
      </c>
      <c r="EW600">
        <f t="shared" si="773"/>
        <v>7.7155013868567259</v>
      </c>
      <c r="EX600">
        <f t="shared" si="774"/>
        <v>8.7775481471645254</v>
      </c>
      <c r="EY600">
        <f t="shared" si="775"/>
        <v>22.882277087187706</v>
      </c>
      <c r="EZ600">
        <f t="shared" si="776"/>
        <v>27.299402852463</v>
      </c>
      <c r="FA600" s="79">
        <f t="shared" si="726"/>
        <v>7.7155013868567259</v>
      </c>
      <c r="FB600">
        <v>2</v>
      </c>
    </row>
    <row r="601" spans="1:158">
      <c r="A601" s="50" t="s">
        <v>1213</v>
      </c>
      <c r="B601" s="53">
        <v>10</v>
      </c>
      <c r="C601" s="53">
        <v>14</v>
      </c>
      <c r="H601" s="1">
        <v>600</v>
      </c>
      <c r="I601" s="50" t="s">
        <v>278</v>
      </c>
      <c r="J601" s="51">
        <v>10</v>
      </c>
      <c r="K601" s="51">
        <v>14</v>
      </c>
      <c r="L601">
        <f t="shared" si="707"/>
        <v>13.038404810405298</v>
      </c>
      <c r="M601">
        <f t="shared" si="708"/>
        <v>12.727922061357855</v>
      </c>
      <c r="N601">
        <f t="shared" si="709"/>
        <v>12.806248474865697</v>
      </c>
      <c r="O601">
        <f t="shared" si="710"/>
        <v>13.45362404707371</v>
      </c>
      <c r="P601">
        <f t="shared" si="711"/>
        <v>0</v>
      </c>
      <c r="Q601" s="79">
        <f t="shared" si="712"/>
        <v>0</v>
      </c>
      <c r="R601">
        <f t="shared" si="713"/>
        <v>5</v>
      </c>
      <c r="W601" s="50" t="s">
        <v>698</v>
      </c>
      <c r="X601" s="53">
        <v>15</v>
      </c>
      <c r="Y601" s="53">
        <v>12</v>
      </c>
      <c r="Z601">
        <f t="shared" si="727"/>
        <v>14.089446405022448</v>
      </c>
      <c r="AA601">
        <f t="shared" si="728"/>
        <v>8.1265609824994396</v>
      </c>
      <c r="AB601">
        <f t="shared" si="729"/>
        <v>17.642684260207798</v>
      </c>
      <c r="AC601">
        <f t="shared" si="730"/>
        <v>16.918924315688631</v>
      </c>
      <c r="AD601">
        <f t="shared" si="731"/>
        <v>5.1110942502151646</v>
      </c>
      <c r="AE601" s="79">
        <f t="shared" si="714"/>
        <v>5.1110942502151646</v>
      </c>
      <c r="AF601">
        <f t="shared" si="706"/>
        <v>5</v>
      </c>
      <c r="AK601" s="50" t="s">
        <v>698</v>
      </c>
      <c r="AL601" s="53">
        <v>15</v>
      </c>
      <c r="AM601" s="53">
        <v>12</v>
      </c>
      <c r="AN601">
        <f t="shared" si="732"/>
        <v>9.6835394910222483</v>
      </c>
      <c r="AO601">
        <f t="shared" si="733"/>
        <v>7.9222548469404739</v>
      </c>
      <c r="AP601">
        <f t="shared" si="734"/>
        <v>17.962145131740666</v>
      </c>
      <c r="AQ601">
        <f t="shared" si="735"/>
        <v>16.086571349075257</v>
      </c>
      <c r="AR601">
        <f t="shared" si="736"/>
        <v>6.05506766309749</v>
      </c>
      <c r="AS601" s="79">
        <f t="shared" si="715"/>
        <v>6.05506766309749</v>
      </c>
      <c r="AT601">
        <f t="shared" si="716"/>
        <v>5</v>
      </c>
      <c r="AY601" s="50" t="s">
        <v>698</v>
      </c>
      <c r="AZ601" s="53">
        <v>15</v>
      </c>
      <c r="BA601" s="53">
        <v>12</v>
      </c>
      <c r="BB601">
        <f t="shared" si="737"/>
        <v>5.9594879658444304</v>
      </c>
      <c r="BC601">
        <f t="shared" si="738"/>
        <v>6.9171686535950361</v>
      </c>
      <c r="BD601">
        <f t="shared" si="739"/>
        <v>18.085288619584396</v>
      </c>
      <c r="BE601">
        <f t="shared" si="740"/>
        <v>16.086571349075257</v>
      </c>
      <c r="BF601">
        <f t="shared" si="741"/>
        <v>6.4196378135076753</v>
      </c>
      <c r="BG601" s="79">
        <f t="shared" si="717"/>
        <v>5.9594879658444304</v>
      </c>
      <c r="BH601">
        <f t="shared" si="718"/>
        <v>1</v>
      </c>
      <c r="BM601" s="50" t="s">
        <v>698</v>
      </c>
      <c r="BN601" s="53">
        <v>15</v>
      </c>
      <c r="BO601" s="53">
        <v>12</v>
      </c>
      <c r="BP601">
        <f t="shared" si="742"/>
        <v>4.2635317381726292</v>
      </c>
      <c r="BQ601">
        <f t="shared" si="743"/>
        <v>8.3553086201514191</v>
      </c>
      <c r="BR601">
        <f t="shared" si="744"/>
        <v>18.021133910827903</v>
      </c>
      <c r="BS601">
        <f t="shared" si="745"/>
        <v>14.36732403755132</v>
      </c>
      <c r="BT601">
        <f t="shared" si="746"/>
        <v>11.341017384246719</v>
      </c>
      <c r="BU601" s="79">
        <f t="shared" si="719"/>
        <v>4.2635317381726292</v>
      </c>
      <c r="BV601">
        <f t="shared" si="720"/>
        <v>1</v>
      </c>
      <c r="CA601" s="50" t="s">
        <v>698</v>
      </c>
      <c r="CB601" s="53">
        <v>15</v>
      </c>
      <c r="CC601" s="53">
        <v>12</v>
      </c>
      <c r="CD601">
        <f t="shared" si="747"/>
        <v>4.3401305810197774</v>
      </c>
      <c r="CE601">
        <f t="shared" si="748"/>
        <v>8.1646291095758787</v>
      </c>
      <c r="CF601">
        <f t="shared" si="749"/>
        <v>18.146218407245929</v>
      </c>
      <c r="CG601">
        <f t="shared" si="750"/>
        <v>14.36732403755132</v>
      </c>
      <c r="CH601">
        <f t="shared" si="751"/>
        <v>15.3850017110396</v>
      </c>
      <c r="CI601" s="79">
        <f t="shared" si="721"/>
        <v>4.3401305810197774</v>
      </c>
      <c r="CJ601">
        <f t="shared" si="777"/>
        <v>1</v>
      </c>
      <c r="CO601" s="50" t="s">
        <v>698</v>
      </c>
      <c r="CP601" s="53">
        <v>15</v>
      </c>
      <c r="CQ601" s="53">
        <v>12</v>
      </c>
      <c r="CR601">
        <f t="shared" si="752"/>
        <v>3.6055794358828952</v>
      </c>
      <c r="CS601">
        <f t="shared" si="753"/>
        <v>7.6230325330540198</v>
      </c>
      <c r="CT601">
        <f t="shared" si="754"/>
        <v>11.914758188120684</v>
      </c>
      <c r="CU601">
        <f t="shared" si="755"/>
        <v>14.36732403755132</v>
      </c>
      <c r="CV601">
        <f t="shared" si="756"/>
        <v>18.743861488556988</v>
      </c>
      <c r="CW601" s="79">
        <f t="shared" si="722"/>
        <v>3.6055794358828952</v>
      </c>
      <c r="CX601">
        <f t="shared" si="778"/>
        <v>1</v>
      </c>
      <c r="DC601" s="50" t="s">
        <v>698</v>
      </c>
      <c r="DD601" s="53">
        <v>15</v>
      </c>
      <c r="DE601" s="53">
        <v>12</v>
      </c>
      <c r="DF601">
        <f t="shared" si="757"/>
        <v>3.2720060831539706</v>
      </c>
      <c r="DG601">
        <f t="shared" si="758"/>
        <v>7.7540028322984389</v>
      </c>
      <c r="DH601">
        <f t="shared" si="759"/>
        <v>14.639198148987058</v>
      </c>
      <c r="DI601">
        <f t="shared" si="760"/>
        <v>17.684379342711825</v>
      </c>
      <c r="DJ601">
        <f t="shared" si="761"/>
        <v>18.782405545316877</v>
      </c>
      <c r="DK601" s="79">
        <f t="shared" si="723"/>
        <v>3.2720060831539706</v>
      </c>
      <c r="DL601">
        <f t="shared" si="782"/>
        <v>1</v>
      </c>
      <c r="DQ601" s="50" t="s">
        <v>698</v>
      </c>
      <c r="DR601" s="53">
        <v>15</v>
      </c>
      <c r="DS601" s="53">
        <v>12</v>
      </c>
      <c r="DT601">
        <f t="shared" si="762"/>
        <v>3.1819953946176178</v>
      </c>
      <c r="DU601">
        <f t="shared" si="763"/>
        <v>7.1879906315731503</v>
      </c>
      <c r="DV601">
        <f t="shared" si="764"/>
        <v>13.936851425762972</v>
      </c>
      <c r="DW601">
        <f t="shared" si="765"/>
        <v>17.638855318836182</v>
      </c>
      <c r="DX601">
        <f t="shared" si="766"/>
        <v>18.852899679333234</v>
      </c>
      <c r="DY601" s="79">
        <f t="shared" si="724"/>
        <v>3.1819953946176178</v>
      </c>
      <c r="DZ601">
        <f t="shared" si="779"/>
        <v>1</v>
      </c>
      <c r="EE601" s="50" t="s">
        <v>698</v>
      </c>
      <c r="EF601" s="53">
        <v>15</v>
      </c>
      <c r="EG601" s="53">
        <v>12</v>
      </c>
      <c r="EH601">
        <f t="shared" si="767"/>
        <v>3.1822392776460133</v>
      </c>
      <c r="EI601">
        <f t="shared" si="768"/>
        <v>7.5502694290863888</v>
      </c>
      <c r="EJ601">
        <f t="shared" si="769"/>
        <v>13.936851425762972</v>
      </c>
      <c r="EK601">
        <f t="shared" si="770"/>
        <v>17.638855318836182</v>
      </c>
      <c r="EL601">
        <f t="shared" si="771"/>
        <v>19.047200784920211</v>
      </c>
      <c r="EM601" s="79">
        <f t="shared" si="725"/>
        <v>3.1822392776460133</v>
      </c>
      <c r="EN601">
        <f t="shared" si="780"/>
        <v>1</v>
      </c>
      <c r="ES601" s="50" t="s">
        <v>698</v>
      </c>
      <c r="ET601" s="53">
        <v>15</v>
      </c>
      <c r="EU601" s="53">
        <v>12</v>
      </c>
      <c r="EV601">
        <f t="shared" si="772"/>
        <v>3.0433111264272315</v>
      </c>
      <c r="EW601">
        <f t="shared" si="773"/>
        <v>7.808456931467834</v>
      </c>
      <c r="EX601">
        <f t="shared" si="774"/>
        <v>13.936851425762972</v>
      </c>
      <c r="EY601">
        <f t="shared" si="775"/>
        <v>17.638855318836182</v>
      </c>
      <c r="EZ601">
        <f t="shared" si="776"/>
        <v>19.047200784920211</v>
      </c>
      <c r="FA601" s="79">
        <f t="shared" si="726"/>
        <v>3.0433111264272315</v>
      </c>
      <c r="FB601">
        <f t="shared" ref="FB601:FB621" si="783">IF(AND(EV601&lt;EW601,EV601&lt;EX601,EV601&lt;EY601,EV601&lt;EZ601),1,IF(AND(EW601&lt;EH601,EV601&lt;EX601,EV601&lt;EY601,EV601&lt;EZ601),2,IF(AND(EX601&lt;EV601,EX601&lt;EW601,EX601&lt;EY601,EX601&lt;EZ601),3,IF(AND(EY601&lt;EV601,EY601&lt;EW601,EY601&lt;EX601,EY601&lt;EZ601),4,IF(AND(EZ601&lt;EV601,EZ601&lt;EW601,EZ601&lt;EX601,EZ601&lt;EY601),5)))))</f>
        <v>1</v>
      </c>
    </row>
    <row r="602" spans="1:158">
      <c r="A602" s="50" t="s">
        <v>1215</v>
      </c>
      <c r="B602" s="53">
        <v>19</v>
      </c>
      <c r="C602" s="53">
        <v>8</v>
      </c>
      <c r="H602" s="1">
        <v>601</v>
      </c>
      <c r="I602" s="50" t="s">
        <v>50</v>
      </c>
      <c r="J602" s="51">
        <v>15</v>
      </c>
      <c r="K602" s="51">
        <v>9</v>
      </c>
      <c r="L602">
        <f t="shared" si="707"/>
        <v>13.416407864998739</v>
      </c>
      <c r="M602">
        <f t="shared" si="708"/>
        <v>5.6568542494923806</v>
      </c>
      <c r="N602">
        <f t="shared" si="709"/>
        <v>19.849433241279208</v>
      </c>
      <c r="O602">
        <f t="shared" si="710"/>
        <v>20.518284528683193</v>
      </c>
      <c r="P602">
        <f t="shared" si="711"/>
        <v>7.0710678118654755</v>
      </c>
      <c r="Q602" s="79">
        <f t="shared" si="712"/>
        <v>5.6568542494923806</v>
      </c>
      <c r="R602">
        <f t="shared" si="713"/>
        <v>2</v>
      </c>
      <c r="W602" s="50" t="s">
        <v>699</v>
      </c>
      <c r="X602" s="53">
        <v>9</v>
      </c>
      <c r="Y602" s="53">
        <v>8</v>
      </c>
      <c r="Z602">
        <f t="shared" si="727"/>
        <v>6.8784082460988021</v>
      </c>
      <c r="AA602">
        <f t="shared" si="728"/>
        <v>12.706581349611007</v>
      </c>
      <c r="AB602">
        <f t="shared" si="729"/>
        <v>18.450625956790297</v>
      </c>
      <c r="AC602">
        <f t="shared" si="730"/>
        <v>15.692354826475215</v>
      </c>
      <c r="AD602">
        <f t="shared" si="731"/>
        <v>11.093782149623294</v>
      </c>
      <c r="AE602" s="79">
        <f t="shared" si="714"/>
        <v>6.8784082460988021</v>
      </c>
      <c r="AF602">
        <f t="shared" ref="AF602:AF621" si="784">IF(AND(Z602&lt;AA602,Z602&lt;AB602,Z602&lt;AC602,Z602&lt;AD602),1,IF(AND(AA602&lt;L602,Z602&lt;AB602,Z602&lt;AC602,Z602&lt;AD602),2,IF(AND(AB602&lt;Z602,AB602&lt;AA602,AB602&lt;AC602,AB602&lt;AD602),3,IF(AND(AC602&lt;Z602,AC602&lt;AA602,AC602&lt;AB602,AC602&lt;AD602),4,IF(AND(AD602&lt;Z602,AD602&lt;AA602,AD602&lt;AB602,AD602&lt;AC602),5)))))</f>
        <v>1</v>
      </c>
      <c r="AK602" s="50" t="s">
        <v>699</v>
      </c>
      <c r="AL602" s="53">
        <v>9</v>
      </c>
      <c r="AM602" s="53">
        <v>8</v>
      </c>
      <c r="AN602">
        <f t="shared" si="732"/>
        <v>2.6865862327845385</v>
      </c>
      <c r="AO602">
        <f t="shared" si="733"/>
        <v>11.991522199448735</v>
      </c>
      <c r="AP602">
        <f t="shared" si="734"/>
        <v>18.722892504036732</v>
      </c>
      <c r="AQ602">
        <f t="shared" si="735"/>
        <v>14.925742117994968</v>
      </c>
      <c r="AR602">
        <f t="shared" si="736"/>
        <v>12.205347641287769</v>
      </c>
      <c r="AS602" s="79">
        <f t="shared" si="715"/>
        <v>2.6865862327845385</v>
      </c>
      <c r="AT602">
        <f t="shared" si="716"/>
        <v>1</v>
      </c>
      <c r="AY602" s="50" t="s">
        <v>699</v>
      </c>
      <c r="AZ602" s="53">
        <v>9</v>
      </c>
      <c r="BA602" s="53">
        <v>8</v>
      </c>
      <c r="BB602">
        <f t="shared" si="737"/>
        <v>5.0277438995084651</v>
      </c>
      <c r="BC602">
        <f t="shared" si="738"/>
        <v>11.58363308631095</v>
      </c>
      <c r="BD602">
        <f t="shared" si="739"/>
        <v>18.650457614484125</v>
      </c>
      <c r="BE602">
        <f t="shared" si="740"/>
        <v>14.925742117994968</v>
      </c>
      <c r="BF602">
        <f t="shared" si="741"/>
        <v>13.047083346733766</v>
      </c>
      <c r="BG602" s="79">
        <f t="shared" si="717"/>
        <v>5.0277438995084651</v>
      </c>
      <c r="BH602">
        <f t="shared" si="718"/>
        <v>1</v>
      </c>
      <c r="BM602" s="50" t="s">
        <v>699</v>
      </c>
      <c r="BN602" s="53">
        <v>9</v>
      </c>
      <c r="BO602" s="53">
        <v>8</v>
      </c>
      <c r="BP602">
        <f t="shared" si="742"/>
        <v>2.9564860389329275</v>
      </c>
      <c r="BQ602">
        <f t="shared" si="743"/>
        <v>12.461334855703727</v>
      </c>
      <c r="BR602">
        <f t="shared" si="744"/>
        <v>18.568958269757392</v>
      </c>
      <c r="BS602">
        <f t="shared" si="745"/>
        <v>12.182774724995943</v>
      </c>
      <c r="BT602">
        <f t="shared" si="746"/>
        <v>17.932198143835752</v>
      </c>
      <c r="BU602" s="79">
        <f t="shared" si="719"/>
        <v>2.9564860389329275</v>
      </c>
      <c r="BV602">
        <f t="shared" si="720"/>
        <v>1</v>
      </c>
      <c r="CA602" s="50" t="s">
        <v>699</v>
      </c>
      <c r="CB602" s="53">
        <v>9</v>
      </c>
      <c r="CC602" s="53">
        <v>8</v>
      </c>
      <c r="CD602">
        <f t="shared" si="747"/>
        <v>3.8449494327368048</v>
      </c>
      <c r="CE602">
        <f t="shared" si="748"/>
        <v>11.474644126984234</v>
      </c>
      <c r="CF602">
        <f t="shared" si="749"/>
        <v>18.617695234251499</v>
      </c>
      <c r="CG602">
        <f t="shared" si="750"/>
        <v>12.182774724995943</v>
      </c>
      <c r="CH602">
        <f t="shared" si="751"/>
        <v>22.207904702801013</v>
      </c>
      <c r="CI602" s="79">
        <f t="shared" si="721"/>
        <v>3.8449494327368048</v>
      </c>
      <c r="CJ602">
        <f t="shared" si="777"/>
        <v>1</v>
      </c>
      <c r="CO602" s="50" t="s">
        <v>699</v>
      </c>
      <c r="CP602" s="53">
        <v>9</v>
      </c>
      <c r="CQ602" s="53">
        <v>8</v>
      </c>
      <c r="CR602">
        <f t="shared" si="752"/>
        <v>4.8246122070547415</v>
      </c>
      <c r="CS602">
        <f t="shared" si="753"/>
        <v>10.63534790216098</v>
      </c>
      <c r="CT602">
        <f t="shared" si="754"/>
        <v>8.5622113193607223</v>
      </c>
      <c r="CU602">
        <f t="shared" si="755"/>
        <v>12.182774724995943</v>
      </c>
      <c r="CV602">
        <f t="shared" si="756"/>
        <v>25.703660009854818</v>
      </c>
      <c r="CW602" s="79">
        <f t="shared" si="722"/>
        <v>4.8246122070547415</v>
      </c>
      <c r="CX602">
        <f t="shared" si="778"/>
        <v>1</v>
      </c>
      <c r="DC602" s="50" t="s">
        <v>699</v>
      </c>
      <c r="DD602" s="53">
        <v>9</v>
      </c>
      <c r="DE602" s="53">
        <v>8</v>
      </c>
      <c r="DF602">
        <f t="shared" si="757"/>
        <v>5.4484353431234354</v>
      </c>
      <c r="DG602">
        <f t="shared" si="758"/>
        <v>10.816887863119049</v>
      </c>
      <c r="DH602">
        <f t="shared" si="759"/>
        <v>7.4846782269718259</v>
      </c>
      <c r="DI602">
        <f t="shared" si="760"/>
        <v>18.084428413885046</v>
      </c>
      <c r="DJ602">
        <f t="shared" si="761"/>
        <v>25.733233742939309</v>
      </c>
      <c r="DK602" s="79">
        <f t="shared" si="723"/>
        <v>5.4484353431234354</v>
      </c>
      <c r="DL602">
        <f t="shared" si="782"/>
        <v>1</v>
      </c>
      <c r="DQ602" s="50" t="s">
        <v>699</v>
      </c>
      <c r="DR602" s="53">
        <v>9</v>
      </c>
      <c r="DS602" s="53">
        <v>8</v>
      </c>
      <c r="DT602">
        <f t="shared" si="762"/>
        <v>6.2366446853550777</v>
      </c>
      <c r="DU602">
        <f t="shared" si="763"/>
        <v>9.8718042978770288</v>
      </c>
      <c r="DV602">
        <f t="shared" si="764"/>
        <v>6.7292976388172479</v>
      </c>
      <c r="DW602">
        <f t="shared" si="765"/>
        <v>18.079942449876203</v>
      </c>
      <c r="DX602">
        <f t="shared" si="766"/>
        <v>25.812782703129923</v>
      </c>
      <c r="DY602" s="79">
        <f t="shared" si="724"/>
        <v>6.2366446853550777</v>
      </c>
      <c r="DZ602">
        <f t="shared" si="779"/>
        <v>1</v>
      </c>
      <c r="EE602" s="50" t="s">
        <v>699</v>
      </c>
      <c r="EF602" s="53">
        <v>9</v>
      </c>
      <c r="EG602" s="53">
        <v>8</v>
      </c>
      <c r="EH602">
        <f t="shared" si="767"/>
        <v>5.8963835848927788</v>
      </c>
      <c r="EI602">
        <f t="shared" si="768"/>
        <v>10.549678909796095</v>
      </c>
      <c r="EJ602">
        <f t="shared" si="769"/>
        <v>6.7292976388172479</v>
      </c>
      <c r="EK602">
        <f t="shared" si="770"/>
        <v>18.079942449876203</v>
      </c>
      <c r="EL602">
        <f t="shared" si="771"/>
        <v>26.009386100811088</v>
      </c>
      <c r="EM602" s="79">
        <f t="shared" si="725"/>
        <v>5.8963835848927788</v>
      </c>
      <c r="EN602">
        <f t="shared" si="780"/>
        <v>1</v>
      </c>
      <c r="ES602" s="50" t="s">
        <v>699</v>
      </c>
      <c r="ET602" s="53">
        <v>9</v>
      </c>
      <c r="EU602" s="53">
        <v>8</v>
      </c>
      <c r="EV602">
        <f t="shared" si="772"/>
        <v>5.8322277606619393</v>
      </c>
      <c r="EW602">
        <f t="shared" si="773"/>
        <v>10.797789253851368</v>
      </c>
      <c r="EX602">
        <f t="shared" si="774"/>
        <v>6.7292976388172479</v>
      </c>
      <c r="EY602">
        <f t="shared" si="775"/>
        <v>18.079942449876203</v>
      </c>
      <c r="EZ602">
        <f t="shared" si="776"/>
        <v>26.009386100811088</v>
      </c>
      <c r="FA602" s="79">
        <f t="shared" si="726"/>
        <v>5.8322277606619393</v>
      </c>
      <c r="FB602">
        <f t="shared" si="783"/>
        <v>1</v>
      </c>
    </row>
    <row r="603" spans="1:158">
      <c r="A603" s="50" t="s">
        <v>1217</v>
      </c>
      <c r="B603" s="53">
        <v>12</v>
      </c>
      <c r="C603" s="53">
        <v>13</v>
      </c>
      <c r="H603" s="1">
        <v>602</v>
      </c>
      <c r="I603" s="50" t="s">
        <v>313</v>
      </c>
      <c r="J603" s="51">
        <v>19</v>
      </c>
      <c r="K603" s="51">
        <v>5</v>
      </c>
      <c r="L603">
        <f t="shared" si="707"/>
        <v>16.124515496597098</v>
      </c>
      <c r="M603">
        <f t="shared" si="708"/>
        <v>0</v>
      </c>
      <c r="N603">
        <f t="shared" si="709"/>
        <v>25.495097567963924</v>
      </c>
      <c r="O603">
        <f t="shared" si="710"/>
        <v>26.172504656604801</v>
      </c>
      <c r="P603">
        <f t="shared" si="711"/>
        <v>12.727922061357855</v>
      </c>
      <c r="Q603" s="79">
        <f t="shared" si="712"/>
        <v>0</v>
      </c>
      <c r="R603">
        <f t="shared" si="713"/>
        <v>2</v>
      </c>
      <c r="W603" s="50" t="s">
        <v>717</v>
      </c>
      <c r="X603" s="53">
        <v>11</v>
      </c>
      <c r="Y603" s="53">
        <v>7</v>
      </c>
      <c r="Z603">
        <f t="shared" si="727"/>
        <v>8.2105115553173675</v>
      </c>
      <c r="AA603">
        <f t="shared" si="728"/>
        <v>10.698972867162635</v>
      </c>
      <c r="AB603">
        <f t="shared" si="729"/>
        <v>20.029167073879631</v>
      </c>
      <c r="AC603">
        <f t="shared" si="730"/>
        <v>17.613914953808536</v>
      </c>
      <c r="AD603">
        <f t="shared" si="731"/>
        <v>10.994821733316236</v>
      </c>
      <c r="AE603" s="79">
        <f t="shared" si="714"/>
        <v>8.2105115553173675</v>
      </c>
      <c r="AF603">
        <f t="shared" si="784"/>
        <v>1</v>
      </c>
      <c r="AK603" s="50" t="s">
        <v>717</v>
      </c>
      <c r="AL603" s="53">
        <v>11</v>
      </c>
      <c r="AM603" s="53">
        <v>7</v>
      </c>
      <c r="AN603">
        <f t="shared" si="732"/>
        <v>3.5795935895276463</v>
      </c>
      <c r="AO603">
        <f t="shared" si="733"/>
        <v>9.928656195068486</v>
      </c>
      <c r="AP603">
        <f t="shared" si="734"/>
        <v>20.314923800243868</v>
      </c>
      <c r="AQ603">
        <f t="shared" si="735"/>
        <v>16.825905951980385</v>
      </c>
      <c r="AR603">
        <f t="shared" si="736"/>
        <v>12.070508593455742</v>
      </c>
      <c r="AS603" s="79">
        <f t="shared" si="715"/>
        <v>3.5795935895276463</v>
      </c>
      <c r="AT603">
        <f t="shared" si="716"/>
        <v>1</v>
      </c>
      <c r="AY603" s="50" t="s">
        <v>717</v>
      </c>
      <c r="AZ603" s="53">
        <v>11</v>
      </c>
      <c r="BA603" s="53">
        <v>7</v>
      </c>
      <c r="BB603">
        <f t="shared" si="737"/>
        <v>2.8096312774178371</v>
      </c>
      <c r="BC603">
        <f t="shared" si="738"/>
        <v>9.6270740878149343</v>
      </c>
      <c r="BD603">
        <f t="shared" si="739"/>
        <v>20.282095028809742</v>
      </c>
      <c r="BE603">
        <f t="shared" si="740"/>
        <v>16.825905951980385</v>
      </c>
      <c r="BF603">
        <f t="shared" si="741"/>
        <v>12.696982937557157</v>
      </c>
      <c r="BG603" s="79">
        <f t="shared" si="717"/>
        <v>2.8096312774178371</v>
      </c>
      <c r="BH603">
        <f t="shared" si="718"/>
        <v>1</v>
      </c>
      <c r="BM603" s="50" t="s">
        <v>717</v>
      </c>
      <c r="BN603" s="53">
        <v>11</v>
      </c>
      <c r="BO603" s="53">
        <v>7</v>
      </c>
      <c r="BP603">
        <f t="shared" si="742"/>
        <v>2.5510390005653214</v>
      </c>
      <c r="BQ603">
        <f t="shared" si="743"/>
        <v>10.39081695046047</v>
      </c>
      <c r="BR603">
        <f t="shared" si="744"/>
        <v>20.203112675525805</v>
      </c>
      <c r="BS603">
        <f t="shared" si="745"/>
        <v>14.199295757184577</v>
      </c>
      <c r="BT603">
        <f t="shared" si="746"/>
        <v>17.641515550818937</v>
      </c>
      <c r="BU603" s="79">
        <f t="shared" si="719"/>
        <v>2.5510390005653214</v>
      </c>
      <c r="BV603">
        <f t="shared" si="720"/>
        <v>1</v>
      </c>
      <c r="CA603" s="50" t="s">
        <v>717</v>
      </c>
      <c r="CB603" s="53">
        <v>11</v>
      </c>
      <c r="CC603" s="53">
        <v>7</v>
      </c>
      <c r="CD603">
        <f t="shared" si="747"/>
        <v>4.4617855081013333</v>
      </c>
      <c r="CE603">
        <f t="shared" si="748"/>
        <v>9.3358461784100637</v>
      </c>
      <c r="CF603">
        <f t="shared" si="749"/>
        <v>20.267979416593825</v>
      </c>
      <c r="CG603">
        <f t="shared" si="750"/>
        <v>14.199295757184577</v>
      </c>
      <c r="CH603">
        <f t="shared" si="751"/>
        <v>21.76960424419083</v>
      </c>
      <c r="CI603" s="79">
        <f t="shared" si="721"/>
        <v>4.4617855081013333</v>
      </c>
      <c r="CJ603">
        <f t="shared" si="777"/>
        <v>1</v>
      </c>
      <c r="CO603" s="50" t="s">
        <v>717</v>
      </c>
      <c r="CP603" s="53">
        <v>11</v>
      </c>
      <c r="CQ603" s="53">
        <v>7</v>
      </c>
      <c r="CR603">
        <f t="shared" si="752"/>
        <v>5.2011139661097241</v>
      </c>
      <c r="CS603">
        <f t="shared" si="753"/>
        <v>8.4888529849444314</v>
      </c>
      <c r="CT603">
        <f t="shared" si="754"/>
        <v>10.668440811355184</v>
      </c>
      <c r="CU603">
        <f t="shared" si="755"/>
        <v>14.199295757184577</v>
      </c>
      <c r="CV603">
        <f t="shared" si="756"/>
        <v>25.14696257408059</v>
      </c>
      <c r="CW603" s="79">
        <f t="shared" si="722"/>
        <v>5.2011139661097241</v>
      </c>
      <c r="CX603">
        <f t="shared" si="778"/>
        <v>1</v>
      </c>
      <c r="DC603" s="50" t="s">
        <v>717</v>
      </c>
      <c r="DD603" s="53">
        <v>11</v>
      </c>
      <c r="DE603" s="53">
        <v>7</v>
      </c>
      <c r="DF603">
        <f t="shared" si="757"/>
        <v>5.730778855286303</v>
      </c>
      <c r="DG603">
        <f t="shared" si="758"/>
        <v>8.6703445360200195</v>
      </c>
      <c r="DH603">
        <f t="shared" si="759"/>
        <v>9.0801420467581959</v>
      </c>
      <c r="DI603">
        <f t="shared" si="760"/>
        <v>19.742286880119355</v>
      </c>
      <c r="DJ603">
        <f t="shared" si="761"/>
        <v>25.185355319882827</v>
      </c>
      <c r="DK603" s="79">
        <f t="shared" si="723"/>
        <v>5.730778855286303</v>
      </c>
      <c r="DL603">
        <v>2</v>
      </c>
      <c r="DQ603" s="50" t="s">
        <v>717</v>
      </c>
      <c r="DR603" s="53">
        <v>11</v>
      </c>
      <c r="DS603" s="53">
        <v>7</v>
      </c>
      <c r="DT603">
        <f t="shared" si="762"/>
        <v>6.4903847907013752</v>
      </c>
      <c r="DU603">
        <f t="shared" si="763"/>
        <v>7.7167716876672836</v>
      </c>
      <c r="DV603">
        <f t="shared" si="764"/>
        <v>8.1473115079633107</v>
      </c>
      <c r="DW603">
        <f t="shared" si="765"/>
        <v>19.729461876260981</v>
      </c>
      <c r="DX603">
        <f t="shared" si="766"/>
        <v>25.256005000771662</v>
      </c>
      <c r="DY603" s="79">
        <f t="shared" si="724"/>
        <v>6.4903847907013752</v>
      </c>
      <c r="DZ603">
        <f t="shared" si="779"/>
        <v>1</v>
      </c>
      <c r="EE603" s="50" t="s">
        <v>717</v>
      </c>
      <c r="EF603" s="53">
        <v>11</v>
      </c>
      <c r="EG603" s="53">
        <v>7</v>
      </c>
      <c r="EH603">
        <f t="shared" si="767"/>
        <v>6.1560709482748015</v>
      </c>
      <c r="EI603">
        <f t="shared" si="768"/>
        <v>8.404348546544016</v>
      </c>
      <c r="EJ603">
        <f t="shared" si="769"/>
        <v>8.1473115079633107</v>
      </c>
      <c r="EK603">
        <f t="shared" si="770"/>
        <v>19.729461876260981</v>
      </c>
      <c r="EL603">
        <f t="shared" si="771"/>
        <v>25.450322877737033</v>
      </c>
      <c r="EM603" s="79">
        <f t="shared" si="725"/>
        <v>6.1560709482748015</v>
      </c>
      <c r="EN603">
        <f t="shared" si="780"/>
        <v>1</v>
      </c>
      <c r="ES603" s="50" t="s">
        <v>717</v>
      </c>
      <c r="ET603" s="53">
        <v>11</v>
      </c>
      <c r="EU603" s="53">
        <v>7</v>
      </c>
      <c r="EV603">
        <f t="shared" si="772"/>
        <v>6.0391181137841468</v>
      </c>
      <c r="EW603">
        <f t="shared" si="773"/>
        <v>8.6447378960028676</v>
      </c>
      <c r="EX603">
        <f t="shared" si="774"/>
        <v>8.1473115079633107</v>
      </c>
      <c r="EY603">
        <f t="shared" si="775"/>
        <v>19.729461876260981</v>
      </c>
      <c r="EZ603">
        <f t="shared" si="776"/>
        <v>25.450322877737033</v>
      </c>
      <c r="FA603" s="79">
        <f t="shared" si="726"/>
        <v>6.0391181137841468</v>
      </c>
      <c r="FB603">
        <f t="shared" si="783"/>
        <v>1</v>
      </c>
    </row>
    <row r="604" spans="1:158">
      <c r="A604" s="50" t="s">
        <v>1219</v>
      </c>
      <c r="B604" s="53">
        <v>19</v>
      </c>
      <c r="C604" s="53">
        <v>8</v>
      </c>
      <c r="H604" s="1">
        <v>603</v>
      </c>
      <c r="I604" s="50" t="s">
        <v>910</v>
      </c>
      <c r="J604" s="51">
        <v>19</v>
      </c>
      <c r="K604" s="51">
        <v>5</v>
      </c>
      <c r="L604">
        <f t="shared" si="707"/>
        <v>16.124515496597098</v>
      </c>
      <c r="M604">
        <f t="shared" si="708"/>
        <v>0</v>
      </c>
      <c r="N604">
        <f t="shared" si="709"/>
        <v>25.495097567963924</v>
      </c>
      <c r="O604">
        <f t="shared" si="710"/>
        <v>26.172504656604801</v>
      </c>
      <c r="P604">
        <f t="shared" si="711"/>
        <v>12.727922061357855</v>
      </c>
      <c r="Q604" s="79">
        <f t="shared" si="712"/>
        <v>0</v>
      </c>
      <c r="R604">
        <f t="shared" si="713"/>
        <v>2</v>
      </c>
      <c r="W604" s="50" t="s">
        <v>738</v>
      </c>
      <c r="X604" s="53">
        <v>11</v>
      </c>
      <c r="Y604" s="53">
        <v>7</v>
      </c>
      <c r="Z604">
        <f t="shared" si="727"/>
        <v>8.2105115553173675</v>
      </c>
      <c r="AA604">
        <f t="shared" si="728"/>
        <v>10.698972867162635</v>
      </c>
      <c r="AB604">
        <f t="shared" si="729"/>
        <v>20.029167073879631</v>
      </c>
      <c r="AC604">
        <f t="shared" si="730"/>
        <v>17.613914953808536</v>
      </c>
      <c r="AD604">
        <f t="shared" si="731"/>
        <v>10.994821733316236</v>
      </c>
      <c r="AE604" s="79">
        <f t="shared" si="714"/>
        <v>8.2105115553173675</v>
      </c>
      <c r="AF604">
        <f t="shared" si="784"/>
        <v>1</v>
      </c>
      <c r="AK604" s="50" t="s">
        <v>738</v>
      </c>
      <c r="AL604" s="53">
        <v>11</v>
      </c>
      <c r="AM604" s="53">
        <v>7</v>
      </c>
      <c r="AN604">
        <f t="shared" si="732"/>
        <v>3.5795935895276463</v>
      </c>
      <c r="AO604">
        <f t="shared" si="733"/>
        <v>9.928656195068486</v>
      </c>
      <c r="AP604">
        <f t="shared" si="734"/>
        <v>20.314923800243868</v>
      </c>
      <c r="AQ604">
        <f t="shared" si="735"/>
        <v>16.825905951980385</v>
      </c>
      <c r="AR604">
        <f t="shared" si="736"/>
        <v>12.070508593455742</v>
      </c>
      <c r="AS604" s="79">
        <f t="shared" si="715"/>
        <v>3.5795935895276463</v>
      </c>
      <c r="AT604">
        <f t="shared" si="716"/>
        <v>1</v>
      </c>
      <c r="AY604" s="50" t="s">
        <v>738</v>
      </c>
      <c r="AZ604" s="53">
        <v>11</v>
      </c>
      <c r="BA604" s="53">
        <v>7</v>
      </c>
      <c r="BB604">
        <f t="shared" si="737"/>
        <v>2.8096312774178371</v>
      </c>
      <c r="BC604">
        <f t="shared" si="738"/>
        <v>9.6270740878149343</v>
      </c>
      <c r="BD604">
        <f t="shared" si="739"/>
        <v>20.282095028809742</v>
      </c>
      <c r="BE604">
        <f t="shared" si="740"/>
        <v>16.825905951980385</v>
      </c>
      <c r="BF604">
        <f t="shared" si="741"/>
        <v>12.696982937557157</v>
      </c>
      <c r="BG604" s="79">
        <f t="shared" si="717"/>
        <v>2.8096312774178371</v>
      </c>
      <c r="BH604">
        <f t="shared" si="718"/>
        <v>1</v>
      </c>
      <c r="BM604" s="50" t="s">
        <v>738</v>
      </c>
      <c r="BN604" s="53">
        <v>11</v>
      </c>
      <c r="BO604" s="53">
        <v>7</v>
      </c>
      <c r="BP604">
        <f t="shared" si="742"/>
        <v>2.5510390005653214</v>
      </c>
      <c r="BQ604">
        <f t="shared" si="743"/>
        <v>10.39081695046047</v>
      </c>
      <c r="BR604">
        <f t="shared" si="744"/>
        <v>20.203112675525805</v>
      </c>
      <c r="BS604">
        <f t="shared" si="745"/>
        <v>14.199295757184577</v>
      </c>
      <c r="BT604">
        <f t="shared" si="746"/>
        <v>17.641515550818937</v>
      </c>
      <c r="BU604" s="79">
        <f t="shared" si="719"/>
        <v>2.5510390005653214</v>
      </c>
      <c r="BV604">
        <f t="shared" si="720"/>
        <v>1</v>
      </c>
      <c r="CA604" s="50" t="s">
        <v>738</v>
      </c>
      <c r="CB604" s="53">
        <v>11</v>
      </c>
      <c r="CC604" s="53">
        <v>7</v>
      </c>
      <c r="CD604">
        <f t="shared" si="747"/>
        <v>4.4617855081013333</v>
      </c>
      <c r="CE604">
        <f t="shared" si="748"/>
        <v>9.3358461784100637</v>
      </c>
      <c r="CF604">
        <f t="shared" si="749"/>
        <v>20.267979416593825</v>
      </c>
      <c r="CG604">
        <f t="shared" si="750"/>
        <v>14.199295757184577</v>
      </c>
      <c r="CH604">
        <f t="shared" si="751"/>
        <v>21.76960424419083</v>
      </c>
      <c r="CI604" s="79">
        <f t="shared" si="721"/>
        <v>4.4617855081013333</v>
      </c>
      <c r="CJ604">
        <f t="shared" si="777"/>
        <v>1</v>
      </c>
      <c r="CO604" s="50" t="s">
        <v>738</v>
      </c>
      <c r="CP604" s="53">
        <v>11</v>
      </c>
      <c r="CQ604" s="53">
        <v>7</v>
      </c>
      <c r="CR604">
        <f t="shared" si="752"/>
        <v>5.2011139661097241</v>
      </c>
      <c r="CS604">
        <f t="shared" si="753"/>
        <v>8.4888529849444314</v>
      </c>
      <c r="CT604">
        <f t="shared" si="754"/>
        <v>10.668440811355184</v>
      </c>
      <c r="CU604">
        <f t="shared" si="755"/>
        <v>14.199295757184577</v>
      </c>
      <c r="CV604">
        <f t="shared" si="756"/>
        <v>25.14696257408059</v>
      </c>
      <c r="CW604" s="79">
        <f t="shared" si="722"/>
        <v>5.2011139661097241</v>
      </c>
      <c r="CX604">
        <f t="shared" si="778"/>
        <v>1</v>
      </c>
      <c r="DC604" s="50" t="s">
        <v>738</v>
      </c>
      <c r="DD604" s="53">
        <v>11</v>
      </c>
      <c r="DE604" s="53">
        <v>7</v>
      </c>
      <c r="DF604">
        <f t="shared" si="757"/>
        <v>5.730778855286303</v>
      </c>
      <c r="DG604">
        <f t="shared" si="758"/>
        <v>8.6703445360200195</v>
      </c>
      <c r="DH604">
        <f t="shared" si="759"/>
        <v>9.0801420467581959</v>
      </c>
      <c r="DI604">
        <f t="shared" si="760"/>
        <v>19.742286880119355</v>
      </c>
      <c r="DJ604">
        <f t="shared" si="761"/>
        <v>25.185355319882827</v>
      </c>
      <c r="DK604" s="79">
        <f t="shared" si="723"/>
        <v>5.730778855286303</v>
      </c>
      <c r="DL604">
        <v>2</v>
      </c>
      <c r="DQ604" s="50" t="s">
        <v>738</v>
      </c>
      <c r="DR604" s="53">
        <v>11</v>
      </c>
      <c r="DS604" s="53">
        <v>7</v>
      </c>
      <c r="DT604">
        <f t="shared" si="762"/>
        <v>6.4903847907013752</v>
      </c>
      <c r="DU604">
        <f t="shared" si="763"/>
        <v>7.7167716876672836</v>
      </c>
      <c r="DV604">
        <f t="shared" si="764"/>
        <v>8.1473115079633107</v>
      </c>
      <c r="DW604">
        <f t="shared" si="765"/>
        <v>19.729461876260981</v>
      </c>
      <c r="DX604">
        <f t="shared" si="766"/>
        <v>25.256005000771662</v>
      </c>
      <c r="DY604" s="79">
        <f t="shared" si="724"/>
        <v>6.4903847907013752</v>
      </c>
      <c r="DZ604">
        <f t="shared" si="779"/>
        <v>1</v>
      </c>
      <c r="EE604" s="50" t="s">
        <v>738</v>
      </c>
      <c r="EF604" s="53">
        <v>11</v>
      </c>
      <c r="EG604" s="53">
        <v>7</v>
      </c>
      <c r="EH604">
        <f t="shared" si="767"/>
        <v>6.1560709482748015</v>
      </c>
      <c r="EI604">
        <f t="shared" si="768"/>
        <v>8.404348546544016</v>
      </c>
      <c r="EJ604">
        <f t="shared" si="769"/>
        <v>8.1473115079633107</v>
      </c>
      <c r="EK604">
        <f t="shared" si="770"/>
        <v>19.729461876260981</v>
      </c>
      <c r="EL604">
        <f t="shared" si="771"/>
        <v>25.450322877737033</v>
      </c>
      <c r="EM604" s="79">
        <f t="shared" si="725"/>
        <v>6.1560709482748015</v>
      </c>
      <c r="EN604">
        <f t="shared" si="780"/>
        <v>1</v>
      </c>
      <c r="ES604" s="50" t="s">
        <v>738</v>
      </c>
      <c r="ET604" s="53">
        <v>11</v>
      </c>
      <c r="EU604" s="53">
        <v>7</v>
      </c>
      <c r="EV604">
        <f t="shared" si="772"/>
        <v>6.0391181137841468</v>
      </c>
      <c r="EW604">
        <f t="shared" si="773"/>
        <v>8.6447378960028676</v>
      </c>
      <c r="EX604">
        <f t="shared" si="774"/>
        <v>8.1473115079633107</v>
      </c>
      <c r="EY604">
        <f t="shared" si="775"/>
        <v>19.729461876260981</v>
      </c>
      <c r="EZ604">
        <f t="shared" si="776"/>
        <v>25.450322877737033</v>
      </c>
      <c r="FA604" s="79">
        <f t="shared" si="726"/>
        <v>6.0391181137841468</v>
      </c>
      <c r="FB604">
        <f t="shared" si="783"/>
        <v>1</v>
      </c>
    </row>
    <row r="605" spans="1:158">
      <c r="A605" s="50" t="s">
        <v>1221</v>
      </c>
      <c r="B605" s="53">
        <v>12</v>
      </c>
      <c r="C605" s="53">
        <v>13</v>
      </c>
      <c r="H605" s="1">
        <v>604</v>
      </c>
      <c r="I605" s="50" t="s">
        <v>667</v>
      </c>
      <c r="J605" s="53">
        <v>2</v>
      </c>
      <c r="K605" s="53">
        <v>8</v>
      </c>
      <c r="L605">
        <f t="shared" si="707"/>
        <v>5.0990195135927845</v>
      </c>
      <c r="M605">
        <f t="shared" si="708"/>
        <v>17.262676501632068</v>
      </c>
      <c r="N605">
        <f t="shared" si="709"/>
        <v>16</v>
      </c>
      <c r="O605">
        <f t="shared" si="710"/>
        <v>16.031219541881399</v>
      </c>
      <c r="P605">
        <f t="shared" si="711"/>
        <v>10</v>
      </c>
      <c r="Q605" s="79">
        <f t="shared" si="712"/>
        <v>5.0990195135927845</v>
      </c>
      <c r="R605">
        <f t="shared" si="713"/>
        <v>1</v>
      </c>
      <c r="W605" s="50" t="s">
        <v>748</v>
      </c>
      <c r="X605" s="53">
        <v>11</v>
      </c>
      <c r="Y605" s="53">
        <v>7</v>
      </c>
      <c r="Z605">
        <f t="shared" si="727"/>
        <v>8.2105115553173675</v>
      </c>
      <c r="AA605">
        <f t="shared" si="728"/>
        <v>10.698972867162635</v>
      </c>
      <c r="AB605">
        <f t="shared" si="729"/>
        <v>20.029167073879631</v>
      </c>
      <c r="AC605">
        <f t="shared" si="730"/>
        <v>17.613914953808536</v>
      </c>
      <c r="AD605">
        <f t="shared" si="731"/>
        <v>10.994821733316236</v>
      </c>
      <c r="AE605" s="79">
        <f t="shared" si="714"/>
        <v>8.2105115553173675</v>
      </c>
      <c r="AF605">
        <f t="shared" si="784"/>
        <v>1</v>
      </c>
      <c r="AK605" s="50" t="s">
        <v>748</v>
      </c>
      <c r="AL605" s="53">
        <v>11</v>
      </c>
      <c r="AM605" s="53">
        <v>7</v>
      </c>
      <c r="AN605">
        <f t="shared" si="732"/>
        <v>3.5795935895276463</v>
      </c>
      <c r="AO605">
        <f t="shared" si="733"/>
        <v>9.928656195068486</v>
      </c>
      <c r="AP605">
        <f t="shared" si="734"/>
        <v>20.314923800243868</v>
      </c>
      <c r="AQ605">
        <f t="shared" si="735"/>
        <v>16.825905951980385</v>
      </c>
      <c r="AR605">
        <f t="shared" si="736"/>
        <v>12.070508593455742</v>
      </c>
      <c r="AS605" s="79">
        <f t="shared" si="715"/>
        <v>3.5795935895276463</v>
      </c>
      <c r="AT605">
        <f t="shared" si="716"/>
        <v>1</v>
      </c>
      <c r="AY605" s="50" t="s">
        <v>748</v>
      </c>
      <c r="AZ605" s="53">
        <v>11</v>
      </c>
      <c r="BA605" s="53">
        <v>7</v>
      </c>
      <c r="BB605">
        <f t="shared" si="737"/>
        <v>2.8096312774178371</v>
      </c>
      <c r="BC605">
        <f t="shared" si="738"/>
        <v>9.6270740878149343</v>
      </c>
      <c r="BD605">
        <f t="shared" si="739"/>
        <v>20.282095028809742</v>
      </c>
      <c r="BE605">
        <f t="shared" si="740"/>
        <v>16.825905951980385</v>
      </c>
      <c r="BF605">
        <f t="shared" si="741"/>
        <v>12.696982937557157</v>
      </c>
      <c r="BG605" s="79">
        <f t="shared" si="717"/>
        <v>2.8096312774178371</v>
      </c>
      <c r="BH605">
        <f t="shared" si="718"/>
        <v>1</v>
      </c>
      <c r="BM605" s="50" t="s">
        <v>748</v>
      </c>
      <c r="BN605" s="53">
        <v>11</v>
      </c>
      <c r="BO605" s="53">
        <v>7</v>
      </c>
      <c r="BP605">
        <f t="shared" si="742"/>
        <v>2.5510390005653214</v>
      </c>
      <c r="BQ605">
        <f t="shared" si="743"/>
        <v>10.39081695046047</v>
      </c>
      <c r="BR605">
        <f t="shared" si="744"/>
        <v>20.203112675525805</v>
      </c>
      <c r="BS605">
        <f t="shared" si="745"/>
        <v>14.199295757184577</v>
      </c>
      <c r="BT605">
        <f t="shared" si="746"/>
        <v>17.641515550818937</v>
      </c>
      <c r="BU605" s="79">
        <f t="shared" si="719"/>
        <v>2.5510390005653214</v>
      </c>
      <c r="BV605">
        <f t="shared" si="720"/>
        <v>1</v>
      </c>
      <c r="CA605" s="50" t="s">
        <v>748</v>
      </c>
      <c r="CB605" s="53">
        <v>11</v>
      </c>
      <c r="CC605" s="53">
        <v>7</v>
      </c>
      <c r="CD605">
        <f t="shared" si="747"/>
        <v>4.4617855081013333</v>
      </c>
      <c r="CE605">
        <f t="shared" si="748"/>
        <v>9.3358461784100637</v>
      </c>
      <c r="CF605">
        <f t="shared" si="749"/>
        <v>20.267979416593825</v>
      </c>
      <c r="CG605">
        <f t="shared" si="750"/>
        <v>14.199295757184577</v>
      </c>
      <c r="CH605">
        <f t="shared" si="751"/>
        <v>21.76960424419083</v>
      </c>
      <c r="CI605" s="79">
        <f t="shared" si="721"/>
        <v>4.4617855081013333</v>
      </c>
      <c r="CJ605">
        <f t="shared" si="777"/>
        <v>1</v>
      </c>
      <c r="CO605" s="50" t="s">
        <v>748</v>
      </c>
      <c r="CP605" s="53">
        <v>11</v>
      </c>
      <c r="CQ605" s="53">
        <v>7</v>
      </c>
      <c r="CR605">
        <f t="shared" si="752"/>
        <v>5.2011139661097241</v>
      </c>
      <c r="CS605">
        <f t="shared" si="753"/>
        <v>8.4888529849444314</v>
      </c>
      <c r="CT605">
        <f t="shared" si="754"/>
        <v>10.668440811355184</v>
      </c>
      <c r="CU605">
        <f t="shared" si="755"/>
        <v>14.199295757184577</v>
      </c>
      <c r="CV605">
        <f t="shared" si="756"/>
        <v>25.14696257408059</v>
      </c>
      <c r="CW605" s="79">
        <f t="shared" si="722"/>
        <v>5.2011139661097241</v>
      </c>
      <c r="CX605">
        <f t="shared" si="778"/>
        <v>1</v>
      </c>
      <c r="DC605" s="50" t="s">
        <v>748</v>
      </c>
      <c r="DD605" s="53">
        <v>11</v>
      </c>
      <c r="DE605" s="53">
        <v>7</v>
      </c>
      <c r="DF605">
        <f t="shared" si="757"/>
        <v>5.730778855286303</v>
      </c>
      <c r="DG605">
        <f t="shared" si="758"/>
        <v>8.6703445360200195</v>
      </c>
      <c r="DH605">
        <f t="shared" si="759"/>
        <v>9.0801420467581959</v>
      </c>
      <c r="DI605">
        <f t="shared" si="760"/>
        <v>19.742286880119355</v>
      </c>
      <c r="DJ605">
        <f t="shared" si="761"/>
        <v>25.185355319882827</v>
      </c>
      <c r="DK605" s="79">
        <f t="shared" si="723"/>
        <v>5.730778855286303</v>
      </c>
      <c r="DL605">
        <v>2</v>
      </c>
      <c r="DQ605" s="50" t="s">
        <v>748</v>
      </c>
      <c r="DR605" s="53">
        <v>11</v>
      </c>
      <c r="DS605" s="53">
        <v>7</v>
      </c>
      <c r="DT605">
        <f t="shared" si="762"/>
        <v>6.4903847907013752</v>
      </c>
      <c r="DU605">
        <f t="shared" si="763"/>
        <v>7.7167716876672836</v>
      </c>
      <c r="DV605">
        <f t="shared" si="764"/>
        <v>8.1473115079633107</v>
      </c>
      <c r="DW605">
        <f t="shared" si="765"/>
        <v>19.729461876260981</v>
      </c>
      <c r="DX605">
        <f t="shared" si="766"/>
        <v>25.256005000771662</v>
      </c>
      <c r="DY605" s="79">
        <f t="shared" si="724"/>
        <v>6.4903847907013752</v>
      </c>
      <c r="DZ605">
        <f t="shared" si="779"/>
        <v>1</v>
      </c>
      <c r="EE605" s="50" t="s">
        <v>748</v>
      </c>
      <c r="EF605" s="53">
        <v>11</v>
      </c>
      <c r="EG605" s="53">
        <v>7</v>
      </c>
      <c r="EH605">
        <f t="shared" si="767"/>
        <v>6.1560709482748015</v>
      </c>
      <c r="EI605">
        <f t="shared" si="768"/>
        <v>8.404348546544016</v>
      </c>
      <c r="EJ605">
        <f t="shared" si="769"/>
        <v>8.1473115079633107</v>
      </c>
      <c r="EK605">
        <f t="shared" si="770"/>
        <v>19.729461876260981</v>
      </c>
      <c r="EL605">
        <f t="shared" si="771"/>
        <v>25.450322877737033</v>
      </c>
      <c r="EM605" s="79">
        <f t="shared" si="725"/>
        <v>6.1560709482748015</v>
      </c>
      <c r="EN605">
        <f t="shared" si="780"/>
        <v>1</v>
      </c>
      <c r="ES605" s="50" t="s">
        <v>748</v>
      </c>
      <c r="ET605" s="53">
        <v>11</v>
      </c>
      <c r="EU605" s="53">
        <v>7</v>
      </c>
      <c r="EV605">
        <f t="shared" si="772"/>
        <v>6.0391181137841468</v>
      </c>
      <c r="EW605">
        <f t="shared" si="773"/>
        <v>8.6447378960028676</v>
      </c>
      <c r="EX605">
        <f t="shared" si="774"/>
        <v>8.1473115079633107</v>
      </c>
      <c r="EY605">
        <f t="shared" si="775"/>
        <v>19.729461876260981</v>
      </c>
      <c r="EZ605">
        <f t="shared" si="776"/>
        <v>25.450322877737033</v>
      </c>
      <c r="FA605" s="79">
        <f t="shared" si="726"/>
        <v>6.0391181137841468</v>
      </c>
      <c r="FB605">
        <f t="shared" si="783"/>
        <v>1</v>
      </c>
    </row>
    <row r="606" spans="1:158">
      <c r="A606" s="50" t="s">
        <v>1223</v>
      </c>
      <c r="B606" s="53">
        <v>14</v>
      </c>
      <c r="C606" s="53">
        <v>10</v>
      </c>
      <c r="H606" s="1">
        <v>605</v>
      </c>
      <c r="I606" s="50" t="s">
        <v>1219</v>
      </c>
      <c r="J606" s="53">
        <v>19</v>
      </c>
      <c r="K606" s="53">
        <v>8</v>
      </c>
      <c r="L606">
        <f t="shared" si="707"/>
        <v>16.763054614240211</v>
      </c>
      <c r="M606">
        <f t="shared" si="708"/>
        <v>3</v>
      </c>
      <c r="N606">
        <f t="shared" si="709"/>
        <v>23.345235059857504</v>
      </c>
      <c r="O606">
        <f t="shared" si="710"/>
        <v>24.083189157584592</v>
      </c>
      <c r="P606">
        <f t="shared" si="711"/>
        <v>10.816653826391969</v>
      </c>
      <c r="Q606" s="79">
        <f t="shared" si="712"/>
        <v>3</v>
      </c>
      <c r="R606">
        <f t="shared" si="713"/>
        <v>2</v>
      </c>
      <c r="W606" s="50" t="s">
        <v>771</v>
      </c>
      <c r="X606" s="53">
        <v>14</v>
      </c>
      <c r="Y606" s="53">
        <v>10</v>
      </c>
      <c r="Z606">
        <f t="shared" si="727"/>
        <v>12.194773470630768</v>
      </c>
      <c r="AA606">
        <f t="shared" si="728"/>
        <v>8.1229018175946379</v>
      </c>
      <c r="AB606">
        <f t="shared" si="729"/>
        <v>18.684298690809456</v>
      </c>
      <c r="AC606">
        <f t="shared" si="730"/>
        <v>17.356554957709783</v>
      </c>
      <c r="AD606">
        <f t="shared" si="731"/>
        <v>7.2258582898037869</v>
      </c>
      <c r="AE606" s="79">
        <f t="shared" si="714"/>
        <v>7.2258582898037869</v>
      </c>
      <c r="AF606">
        <f t="shared" si="784"/>
        <v>5</v>
      </c>
      <c r="AK606" s="50" t="s">
        <v>771</v>
      </c>
      <c r="AL606" s="53">
        <v>14</v>
      </c>
      <c r="AM606" s="53">
        <v>10</v>
      </c>
      <c r="AN606">
        <f t="shared" si="732"/>
        <v>7.6662205208425496</v>
      </c>
      <c r="AO606">
        <f t="shared" si="733"/>
        <v>7.6536405598820636</v>
      </c>
      <c r="AP606">
        <f t="shared" si="734"/>
        <v>18.995632656948146</v>
      </c>
      <c r="AQ606">
        <f t="shared" si="735"/>
        <v>16.526073674738623</v>
      </c>
      <c r="AR606">
        <f t="shared" si="736"/>
        <v>8.2229664796038726</v>
      </c>
      <c r="AS606" s="79">
        <f t="shared" si="715"/>
        <v>7.6536405598820636</v>
      </c>
      <c r="AT606">
        <f t="shared" si="716"/>
        <v>2</v>
      </c>
      <c r="AY606" s="50" t="s">
        <v>771</v>
      </c>
      <c r="AZ606" s="53">
        <v>14</v>
      </c>
      <c r="BA606" s="53">
        <v>10</v>
      </c>
      <c r="BB606">
        <f t="shared" si="737"/>
        <v>3.8261979309811704</v>
      </c>
      <c r="BC606">
        <f t="shared" si="738"/>
        <v>6.9051108253436277</v>
      </c>
      <c r="BD606">
        <f t="shared" si="739"/>
        <v>19.065839501308851</v>
      </c>
      <c r="BE606">
        <f t="shared" si="740"/>
        <v>16.526073674738623</v>
      </c>
      <c r="BF606">
        <f t="shared" si="741"/>
        <v>8.6517281554968886</v>
      </c>
      <c r="BG606" s="79">
        <f t="shared" si="717"/>
        <v>3.8261979309811704</v>
      </c>
      <c r="BH606">
        <f t="shared" si="718"/>
        <v>1</v>
      </c>
      <c r="BM606" s="50" t="s">
        <v>771</v>
      </c>
      <c r="BN606" s="53">
        <v>14</v>
      </c>
      <c r="BO606" s="53">
        <v>10</v>
      </c>
      <c r="BP606">
        <f t="shared" si="742"/>
        <v>2.4991326596251988</v>
      </c>
      <c r="BQ606">
        <f t="shared" si="743"/>
        <v>8.1249116710261298</v>
      </c>
      <c r="BR606">
        <f t="shared" si="744"/>
        <v>18.995786877726111</v>
      </c>
      <c r="BS606">
        <f t="shared" si="745"/>
        <v>14.45060552364502</v>
      </c>
      <c r="BT606">
        <f t="shared" si="746"/>
        <v>13.576927525393449</v>
      </c>
      <c r="BU606" s="79">
        <f t="shared" si="719"/>
        <v>2.4991326596251988</v>
      </c>
      <c r="BV606">
        <f t="shared" si="720"/>
        <v>1</v>
      </c>
      <c r="CA606" s="50" t="s">
        <v>771</v>
      </c>
      <c r="CB606" s="53">
        <v>14</v>
      </c>
      <c r="CC606" s="53">
        <v>10</v>
      </c>
      <c r="CD606">
        <f t="shared" si="747"/>
        <v>3.6099063312367363</v>
      </c>
      <c r="CE606">
        <f t="shared" si="748"/>
        <v>7.5602925769399825</v>
      </c>
      <c r="CF606">
        <f t="shared" si="749"/>
        <v>19.101307681294255</v>
      </c>
      <c r="CG606">
        <f t="shared" si="750"/>
        <v>14.45060552364502</v>
      </c>
      <c r="CH606">
        <f t="shared" si="751"/>
        <v>17.606891419801833</v>
      </c>
      <c r="CI606" s="79">
        <f t="shared" si="721"/>
        <v>3.6099063312367363</v>
      </c>
      <c r="CJ606">
        <f t="shared" si="777"/>
        <v>1</v>
      </c>
      <c r="CO606" s="50" t="s">
        <v>771</v>
      </c>
      <c r="CP606" s="53">
        <v>14</v>
      </c>
      <c r="CQ606" s="53">
        <v>10</v>
      </c>
      <c r="CR606">
        <f t="shared" si="752"/>
        <v>3.3973085006312891</v>
      </c>
      <c r="CS606">
        <f t="shared" si="753"/>
        <v>6.856429464378671</v>
      </c>
      <c r="CT606">
        <f t="shared" si="754"/>
        <v>11.545697438759985</v>
      </c>
      <c r="CU606">
        <f t="shared" si="755"/>
        <v>14.45060552364502</v>
      </c>
      <c r="CV606">
        <f t="shared" si="756"/>
        <v>20.936834409771929</v>
      </c>
      <c r="CW606" s="79">
        <f t="shared" si="722"/>
        <v>3.3973085006312891</v>
      </c>
      <c r="CX606">
        <f t="shared" si="778"/>
        <v>1</v>
      </c>
      <c r="DC606" s="50" t="s">
        <v>771</v>
      </c>
      <c r="DD606" s="53">
        <v>14</v>
      </c>
      <c r="DE606" s="53">
        <v>10</v>
      </c>
      <c r="DF606">
        <f t="shared" si="757"/>
        <v>3.4644364777257195</v>
      </c>
      <c r="DG606">
        <f t="shared" si="758"/>
        <v>7.0178590811794024</v>
      </c>
      <c r="DH606">
        <f t="shared" si="759"/>
        <v>12.868249171169561</v>
      </c>
      <c r="DI606">
        <f t="shared" si="760"/>
        <v>18.611745392008046</v>
      </c>
      <c r="DJ606">
        <f t="shared" si="761"/>
        <v>20.977586417620838</v>
      </c>
      <c r="DK606" s="79">
        <f t="shared" si="723"/>
        <v>3.4644364777257195</v>
      </c>
      <c r="DL606">
        <f t="shared" si="782"/>
        <v>1</v>
      </c>
      <c r="DQ606" s="50" t="s">
        <v>771</v>
      </c>
      <c r="DR606" s="53">
        <v>14</v>
      </c>
      <c r="DS606" s="53">
        <v>10</v>
      </c>
      <c r="DT606">
        <f t="shared" si="762"/>
        <v>3.8678103742773806</v>
      </c>
      <c r="DU606">
        <f t="shared" si="763"/>
        <v>6.2509190514342272</v>
      </c>
      <c r="DV606">
        <f t="shared" si="764"/>
        <v>12.075067545806581</v>
      </c>
      <c r="DW606">
        <f t="shared" si="765"/>
        <v>18.57710442428624</v>
      </c>
      <c r="DX606">
        <f t="shared" si="766"/>
        <v>21.045721473948173</v>
      </c>
      <c r="DY606" s="79">
        <f t="shared" si="724"/>
        <v>3.8678103742773806</v>
      </c>
      <c r="DZ606">
        <f t="shared" si="779"/>
        <v>1</v>
      </c>
      <c r="EE606" s="50" t="s">
        <v>771</v>
      </c>
      <c r="EF606" s="53">
        <v>14</v>
      </c>
      <c r="EG606" s="53">
        <v>10</v>
      </c>
      <c r="EH606">
        <f t="shared" si="767"/>
        <v>3.6646523846325478</v>
      </c>
      <c r="EI606">
        <f t="shared" si="768"/>
        <v>6.7730376003530726</v>
      </c>
      <c r="EJ606">
        <f t="shared" si="769"/>
        <v>12.075067545806581</v>
      </c>
      <c r="EK606">
        <f t="shared" si="770"/>
        <v>18.57710442428624</v>
      </c>
      <c r="EL606">
        <f t="shared" si="771"/>
        <v>21.239198431698526</v>
      </c>
      <c r="EM606" s="79">
        <f t="shared" si="725"/>
        <v>3.6646523846325478</v>
      </c>
      <c r="EN606">
        <f t="shared" si="780"/>
        <v>1</v>
      </c>
      <c r="ES606" s="50" t="s">
        <v>771</v>
      </c>
      <c r="ET606" s="53">
        <v>14</v>
      </c>
      <c r="EU606" s="53">
        <v>10</v>
      </c>
      <c r="EV606">
        <f t="shared" si="772"/>
        <v>3.4956975830634702</v>
      </c>
      <c r="EW606">
        <f t="shared" si="773"/>
        <v>7.0448724254302908</v>
      </c>
      <c r="EX606">
        <f t="shared" si="774"/>
        <v>12.075067545806581</v>
      </c>
      <c r="EY606">
        <f t="shared" si="775"/>
        <v>18.57710442428624</v>
      </c>
      <c r="EZ606">
        <f t="shared" si="776"/>
        <v>21.239198431698526</v>
      </c>
      <c r="FA606" s="79">
        <f t="shared" si="726"/>
        <v>3.4956975830634702</v>
      </c>
      <c r="FB606">
        <f t="shared" si="783"/>
        <v>1</v>
      </c>
    </row>
    <row r="607" spans="1:158">
      <c r="A607" s="50" t="s">
        <v>1225</v>
      </c>
      <c r="B607" s="53">
        <v>12</v>
      </c>
      <c r="C607" s="53">
        <v>13</v>
      </c>
      <c r="H607" s="1">
        <v>607</v>
      </c>
      <c r="I607" s="50" t="s">
        <v>1072</v>
      </c>
      <c r="J607" s="51">
        <v>19</v>
      </c>
      <c r="K607" s="51">
        <v>5</v>
      </c>
      <c r="L607">
        <f t="shared" si="707"/>
        <v>16.124515496597098</v>
      </c>
      <c r="M607">
        <f t="shared" si="708"/>
        <v>0</v>
      </c>
      <c r="N607">
        <f t="shared" si="709"/>
        <v>25.495097567963924</v>
      </c>
      <c r="O607">
        <f t="shared" si="710"/>
        <v>26.172504656604801</v>
      </c>
      <c r="P607">
        <f t="shared" si="711"/>
        <v>12.727922061357855</v>
      </c>
      <c r="Q607" s="79">
        <f t="shared" si="712"/>
        <v>0</v>
      </c>
      <c r="R607">
        <f t="shared" si="713"/>
        <v>2</v>
      </c>
      <c r="W607" s="50" t="s">
        <v>806</v>
      </c>
      <c r="X607" s="53">
        <v>11</v>
      </c>
      <c r="Y607" s="53">
        <v>7</v>
      </c>
      <c r="Z607">
        <f t="shared" si="727"/>
        <v>8.2105115553173675</v>
      </c>
      <c r="AA607">
        <f t="shared" si="728"/>
        <v>10.698972867162635</v>
      </c>
      <c r="AB607">
        <f t="shared" si="729"/>
        <v>20.029167073879631</v>
      </c>
      <c r="AC607">
        <f t="shared" si="730"/>
        <v>17.613914953808536</v>
      </c>
      <c r="AD607">
        <f t="shared" si="731"/>
        <v>10.994821733316236</v>
      </c>
      <c r="AE607" s="79">
        <f t="shared" si="714"/>
        <v>8.2105115553173675</v>
      </c>
      <c r="AF607">
        <f t="shared" si="784"/>
        <v>1</v>
      </c>
      <c r="AK607" s="50" t="s">
        <v>806</v>
      </c>
      <c r="AL607" s="53">
        <v>11</v>
      </c>
      <c r="AM607" s="53">
        <v>7</v>
      </c>
      <c r="AN607">
        <f t="shared" si="732"/>
        <v>3.5795935895276463</v>
      </c>
      <c r="AO607">
        <f t="shared" si="733"/>
        <v>9.928656195068486</v>
      </c>
      <c r="AP607">
        <f t="shared" si="734"/>
        <v>20.314923800243868</v>
      </c>
      <c r="AQ607">
        <f t="shared" si="735"/>
        <v>16.825905951980385</v>
      </c>
      <c r="AR607">
        <f t="shared" si="736"/>
        <v>12.070508593455742</v>
      </c>
      <c r="AS607" s="79">
        <f t="shared" si="715"/>
        <v>3.5795935895276463</v>
      </c>
      <c r="AT607">
        <f t="shared" si="716"/>
        <v>1</v>
      </c>
      <c r="AY607" s="50" t="s">
        <v>806</v>
      </c>
      <c r="AZ607" s="53">
        <v>11</v>
      </c>
      <c r="BA607" s="53">
        <v>7</v>
      </c>
      <c r="BB607">
        <f t="shared" si="737"/>
        <v>2.8096312774178371</v>
      </c>
      <c r="BC607">
        <f t="shared" si="738"/>
        <v>9.6270740878149343</v>
      </c>
      <c r="BD607">
        <f t="shared" si="739"/>
        <v>20.282095028809742</v>
      </c>
      <c r="BE607">
        <f t="shared" si="740"/>
        <v>16.825905951980385</v>
      </c>
      <c r="BF607">
        <f t="shared" si="741"/>
        <v>12.696982937557157</v>
      </c>
      <c r="BG607" s="79">
        <f t="shared" si="717"/>
        <v>2.8096312774178371</v>
      </c>
      <c r="BH607">
        <f t="shared" si="718"/>
        <v>1</v>
      </c>
      <c r="BM607" s="50" t="s">
        <v>806</v>
      </c>
      <c r="BN607" s="53">
        <v>11</v>
      </c>
      <c r="BO607" s="53">
        <v>7</v>
      </c>
      <c r="BP607">
        <f t="shared" si="742"/>
        <v>2.5510390005653214</v>
      </c>
      <c r="BQ607">
        <f t="shared" si="743"/>
        <v>10.39081695046047</v>
      </c>
      <c r="BR607">
        <f t="shared" si="744"/>
        <v>20.203112675525805</v>
      </c>
      <c r="BS607">
        <f t="shared" si="745"/>
        <v>14.199295757184577</v>
      </c>
      <c r="BT607">
        <f t="shared" si="746"/>
        <v>17.641515550818937</v>
      </c>
      <c r="BU607" s="79">
        <f t="shared" si="719"/>
        <v>2.5510390005653214</v>
      </c>
      <c r="BV607">
        <f t="shared" si="720"/>
        <v>1</v>
      </c>
      <c r="CA607" s="50" t="s">
        <v>806</v>
      </c>
      <c r="CB607" s="53">
        <v>11</v>
      </c>
      <c r="CC607" s="53">
        <v>7</v>
      </c>
      <c r="CD607">
        <f t="shared" si="747"/>
        <v>4.4617855081013333</v>
      </c>
      <c r="CE607">
        <f t="shared" si="748"/>
        <v>9.3358461784100637</v>
      </c>
      <c r="CF607">
        <f t="shared" si="749"/>
        <v>20.267979416593825</v>
      </c>
      <c r="CG607">
        <f t="shared" si="750"/>
        <v>14.199295757184577</v>
      </c>
      <c r="CH607">
        <f t="shared" si="751"/>
        <v>21.76960424419083</v>
      </c>
      <c r="CI607" s="79">
        <f t="shared" si="721"/>
        <v>4.4617855081013333</v>
      </c>
      <c r="CJ607">
        <f t="shared" si="777"/>
        <v>1</v>
      </c>
      <c r="CO607" s="50" t="s">
        <v>806</v>
      </c>
      <c r="CP607" s="53">
        <v>11</v>
      </c>
      <c r="CQ607" s="53">
        <v>7</v>
      </c>
      <c r="CR607">
        <f t="shared" si="752"/>
        <v>5.2011139661097241</v>
      </c>
      <c r="CS607">
        <f t="shared" si="753"/>
        <v>8.4888529849444314</v>
      </c>
      <c r="CT607">
        <f t="shared" si="754"/>
        <v>10.668440811355184</v>
      </c>
      <c r="CU607">
        <f t="shared" si="755"/>
        <v>14.199295757184577</v>
      </c>
      <c r="CV607">
        <f t="shared" si="756"/>
        <v>25.14696257408059</v>
      </c>
      <c r="CW607" s="79">
        <f t="shared" si="722"/>
        <v>5.2011139661097241</v>
      </c>
      <c r="CX607">
        <f t="shared" si="778"/>
        <v>1</v>
      </c>
      <c r="DC607" s="50" t="s">
        <v>806</v>
      </c>
      <c r="DD607" s="53">
        <v>11</v>
      </c>
      <c r="DE607" s="53">
        <v>7</v>
      </c>
      <c r="DF607">
        <f t="shared" si="757"/>
        <v>5.730778855286303</v>
      </c>
      <c r="DG607">
        <f t="shared" si="758"/>
        <v>8.6703445360200195</v>
      </c>
      <c r="DH607">
        <f t="shared" si="759"/>
        <v>9.0801420467581959</v>
      </c>
      <c r="DI607">
        <f t="shared" si="760"/>
        <v>19.742286880119355</v>
      </c>
      <c r="DJ607">
        <f t="shared" si="761"/>
        <v>25.185355319882827</v>
      </c>
      <c r="DK607" s="79">
        <f t="shared" si="723"/>
        <v>5.730778855286303</v>
      </c>
      <c r="DL607">
        <v>2</v>
      </c>
      <c r="DQ607" s="50" t="s">
        <v>806</v>
      </c>
      <c r="DR607" s="53">
        <v>11</v>
      </c>
      <c r="DS607" s="53">
        <v>7</v>
      </c>
      <c r="DT607">
        <f t="shared" si="762"/>
        <v>6.4903847907013752</v>
      </c>
      <c r="DU607">
        <f t="shared" si="763"/>
        <v>7.7167716876672836</v>
      </c>
      <c r="DV607">
        <f t="shared" si="764"/>
        <v>8.1473115079633107</v>
      </c>
      <c r="DW607">
        <f t="shared" si="765"/>
        <v>19.729461876260981</v>
      </c>
      <c r="DX607">
        <f t="shared" si="766"/>
        <v>25.256005000771662</v>
      </c>
      <c r="DY607" s="79">
        <f t="shared" si="724"/>
        <v>6.4903847907013752</v>
      </c>
      <c r="DZ607">
        <f t="shared" si="779"/>
        <v>1</v>
      </c>
      <c r="EE607" s="50" t="s">
        <v>806</v>
      </c>
      <c r="EF607" s="53">
        <v>11</v>
      </c>
      <c r="EG607" s="53">
        <v>7</v>
      </c>
      <c r="EH607">
        <f t="shared" si="767"/>
        <v>6.1560709482748015</v>
      </c>
      <c r="EI607">
        <f t="shared" si="768"/>
        <v>8.404348546544016</v>
      </c>
      <c r="EJ607">
        <f t="shared" si="769"/>
        <v>8.1473115079633107</v>
      </c>
      <c r="EK607">
        <f t="shared" si="770"/>
        <v>19.729461876260981</v>
      </c>
      <c r="EL607">
        <f t="shared" si="771"/>
        <v>25.450322877737033</v>
      </c>
      <c r="EM607" s="79">
        <f t="shared" si="725"/>
        <v>6.1560709482748015</v>
      </c>
      <c r="EN607">
        <f t="shared" si="780"/>
        <v>1</v>
      </c>
      <c r="ES607" s="50" t="s">
        <v>806</v>
      </c>
      <c r="ET607" s="53">
        <v>11</v>
      </c>
      <c r="EU607" s="53">
        <v>7</v>
      </c>
      <c r="EV607">
        <f t="shared" si="772"/>
        <v>6.0391181137841468</v>
      </c>
      <c r="EW607">
        <f t="shared" si="773"/>
        <v>8.6447378960028676</v>
      </c>
      <c r="EX607">
        <f t="shared" si="774"/>
        <v>8.1473115079633107</v>
      </c>
      <c r="EY607">
        <f t="shared" si="775"/>
        <v>19.729461876260981</v>
      </c>
      <c r="EZ607">
        <f t="shared" si="776"/>
        <v>25.450322877737033</v>
      </c>
      <c r="FA607" s="79">
        <f t="shared" si="726"/>
        <v>6.0391181137841468</v>
      </c>
      <c r="FB607">
        <f t="shared" si="783"/>
        <v>1</v>
      </c>
    </row>
    <row r="608" spans="1:158">
      <c r="A608" s="50" t="s">
        <v>1227</v>
      </c>
      <c r="B608" s="53">
        <v>19</v>
      </c>
      <c r="C608" s="53">
        <v>8</v>
      </c>
      <c r="H608" s="1">
        <v>608</v>
      </c>
      <c r="I608" s="50" t="s">
        <v>1056</v>
      </c>
      <c r="J608" s="51">
        <v>39</v>
      </c>
      <c r="K608" s="51">
        <v>7</v>
      </c>
      <c r="L608">
        <f t="shared" si="707"/>
        <v>36.221540552549669</v>
      </c>
      <c r="M608">
        <f t="shared" si="708"/>
        <v>20.09975124224178</v>
      </c>
      <c r="N608">
        <f t="shared" si="709"/>
        <v>40.718546143004666</v>
      </c>
      <c r="O608">
        <f t="shared" si="710"/>
        <v>41.629316592997299</v>
      </c>
      <c r="P608">
        <f t="shared" si="711"/>
        <v>29.832867780352597</v>
      </c>
      <c r="Q608" s="79">
        <f t="shared" si="712"/>
        <v>20.09975124224178</v>
      </c>
      <c r="R608">
        <f t="shared" si="713"/>
        <v>2</v>
      </c>
      <c r="W608" s="50" t="s">
        <v>815</v>
      </c>
      <c r="X608" s="53">
        <v>3</v>
      </c>
      <c r="Y608" s="53">
        <v>3</v>
      </c>
      <c r="Z608">
        <f t="shared" si="727"/>
        <v>1.1884864324004716</v>
      </c>
      <c r="AA608">
        <f t="shared" si="728"/>
        <v>19.200307397650754</v>
      </c>
      <c r="AB608">
        <f t="shared" si="729"/>
        <v>22.761167796257379</v>
      </c>
      <c r="AC608">
        <f t="shared" si="730"/>
        <v>18.607794065928395</v>
      </c>
      <c r="AD608">
        <f t="shared" si="731"/>
        <v>18.74084945462015</v>
      </c>
      <c r="AE608" s="79">
        <f t="shared" si="714"/>
        <v>1.1884864324004716</v>
      </c>
      <c r="AF608">
        <f t="shared" si="784"/>
        <v>1</v>
      </c>
      <c r="AK608" s="50" t="s">
        <v>815</v>
      </c>
      <c r="AL608" s="53">
        <v>3</v>
      </c>
      <c r="AM608" s="53">
        <v>3</v>
      </c>
      <c r="AN608">
        <f t="shared" si="732"/>
        <v>5.3836514592038194</v>
      </c>
      <c r="AO608">
        <f t="shared" si="733"/>
        <v>18.311576832153801</v>
      </c>
      <c r="AP608">
        <f t="shared" si="734"/>
        <v>22.964381021088176</v>
      </c>
      <c r="AQ608">
        <f t="shared" si="735"/>
        <v>18.049315160883221</v>
      </c>
      <c r="AR608">
        <f t="shared" si="736"/>
        <v>19.854567342168121</v>
      </c>
      <c r="AS608" s="79">
        <f t="shared" si="715"/>
        <v>5.3836514592038194</v>
      </c>
      <c r="AT608">
        <f t="shared" si="716"/>
        <v>1</v>
      </c>
      <c r="AY608" s="50" t="s">
        <v>815</v>
      </c>
      <c r="AZ608" s="53">
        <v>3</v>
      </c>
      <c r="BA608" s="53">
        <v>3</v>
      </c>
      <c r="BB608">
        <f t="shared" si="737"/>
        <v>11.154093507723726</v>
      </c>
      <c r="BC608">
        <f t="shared" si="738"/>
        <v>18.257798939310227</v>
      </c>
      <c r="BD608">
        <f t="shared" si="739"/>
        <v>22.739341777757531</v>
      </c>
      <c r="BE608">
        <f t="shared" si="740"/>
        <v>18.049315160883221</v>
      </c>
      <c r="BF608">
        <f t="shared" si="741"/>
        <v>20.786887130992401</v>
      </c>
      <c r="BG608" s="79">
        <f t="shared" si="717"/>
        <v>11.154093507723726</v>
      </c>
      <c r="BH608">
        <f t="shared" si="718"/>
        <v>1</v>
      </c>
      <c r="BM608" s="50" t="s">
        <v>815</v>
      </c>
      <c r="BN608" s="53">
        <v>3</v>
      </c>
      <c r="BO608" s="53">
        <v>3</v>
      </c>
      <c r="BP608">
        <f t="shared" si="742"/>
        <v>10.737061936973507</v>
      </c>
      <c r="BQ608">
        <f t="shared" si="743"/>
        <v>18.734369371451407</v>
      </c>
      <c r="BR608">
        <f t="shared" si="744"/>
        <v>22.652914289247452</v>
      </c>
      <c r="BS608">
        <f t="shared" si="745"/>
        <v>14.940548852033515</v>
      </c>
      <c r="BT608">
        <f t="shared" si="746"/>
        <v>25.611059479252049</v>
      </c>
      <c r="BU608" s="79">
        <f t="shared" si="719"/>
        <v>10.737061936973507</v>
      </c>
      <c r="BV608">
        <f t="shared" si="720"/>
        <v>1</v>
      </c>
      <c r="CA608" s="50" t="s">
        <v>815</v>
      </c>
      <c r="CB608" s="53">
        <v>3</v>
      </c>
      <c r="CC608" s="53">
        <v>3</v>
      </c>
      <c r="CD608">
        <f t="shared" si="747"/>
        <v>11.429487901052394</v>
      </c>
      <c r="CE608">
        <f t="shared" si="748"/>
        <v>17.469132849999561</v>
      </c>
      <c r="CF608">
        <f t="shared" si="749"/>
        <v>22.632195585216007</v>
      </c>
      <c r="CG608">
        <f t="shared" si="750"/>
        <v>14.940548852033515</v>
      </c>
      <c r="CH608">
        <f t="shared" si="751"/>
        <v>29.939112404824083</v>
      </c>
      <c r="CI608" s="79">
        <f t="shared" si="721"/>
        <v>11.429487901052394</v>
      </c>
      <c r="CJ608">
        <f t="shared" si="777"/>
        <v>1</v>
      </c>
      <c r="CO608" s="50" t="s">
        <v>815</v>
      </c>
      <c r="CP608" s="53">
        <v>3</v>
      </c>
      <c r="CQ608" s="53">
        <v>3</v>
      </c>
      <c r="CR608">
        <f t="shared" si="752"/>
        <v>12.446891351998765</v>
      </c>
      <c r="CS608">
        <f t="shared" si="753"/>
        <v>16.633118318583559</v>
      </c>
      <c r="CT608">
        <f t="shared" si="754"/>
        <v>11.423614256153298</v>
      </c>
      <c r="CU608">
        <f t="shared" si="755"/>
        <v>14.940548852033515</v>
      </c>
      <c r="CV608">
        <f t="shared" si="756"/>
        <v>33.471924454715925</v>
      </c>
      <c r="CW608" s="79">
        <f t="shared" si="722"/>
        <v>11.423614256153298</v>
      </c>
      <c r="CX608">
        <f t="shared" si="778"/>
        <v>3</v>
      </c>
      <c r="DC608" s="50" t="s">
        <v>815</v>
      </c>
      <c r="DD608" s="53">
        <v>3</v>
      </c>
      <c r="DE608" s="53">
        <v>3</v>
      </c>
      <c r="DF608">
        <f t="shared" si="757"/>
        <v>13.077257579790825</v>
      </c>
      <c r="DG608">
        <f t="shared" si="758"/>
        <v>16.803863927480851</v>
      </c>
      <c r="DH608">
        <f t="shared" si="759"/>
        <v>2.1759351730476997</v>
      </c>
      <c r="DI608">
        <f t="shared" si="760"/>
        <v>22.103438984396359</v>
      </c>
      <c r="DJ608">
        <f t="shared" si="761"/>
        <v>33.498546087087874</v>
      </c>
      <c r="DK608" s="79">
        <f t="shared" si="723"/>
        <v>2.1759351730476997</v>
      </c>
      <c r="DL608">
        <f t="shared" si="782"/>
        <v>3</v>
      </c>
      <c r="DQ608" s="50" t="s">
        <v>815</v>
      </c>
      <c r="DR608" s="53">
        <v>3</v>
      </c>
      <c r="DS608" s="53">
        <v>3</v>
      </c>
      <c r="DT608">
        <f t="shared" si="762"/>
        <v>13.83640833783709</v>
      </c>
      <c r="DU608">
        <f t="shared" si="763"/>
        <v>15.868829565395911</v>
      </c>
      <c r="DV608">
        <f t="shared" si="764"/>
        <v>1.5422985469069803</v>
      </c>
      <c r="DW608">
        <f t="shared" si="765"/>
        <v>22.133791522078532</v>
      </c>
      <c r="DX608">
        <f t="shared" si="766"/>
        <v>33.580903939575585</v>
      </c>
      <c r="DY608" s="79">
        <f t="shared" si="724"/>
        <v>1.5422985469069803</v>
      </c>
      <c r="DZ608">
        <f t="shared" si="779"/>
        <v>3</v>
      </c>
      <c r="EE608" s="50" t="s">
        <v>815</v>
      </c>
      <c r="EF608" s="53">
        <v>3</v>
      </c>
      <c r="EG608" s="53">
        <v>3</v>
      </c>
      <c r="EH608">
        <f t="shared" si="767"/>
        <v>13.511299644378886</v>
      </c>
      <c r="EI608">
        <f t="shared" si="768"/>
        <v>16.558965534712502</v>
      </c>
      <c r="EJ608">
        <f t="shared" si="769"/>
        <v>1.5422985469069803</v>
      </c>
      <c r="EK608">
        <f t="shared" si="770"/>
        <v>22.133791522078532</v>
      </c>
      <c r="EL608">
        <f t="shared" si="771"/>
        <v>33.777947002461019</v>
      </c>
      <c r="EM608" s="79">
        <f t="shared" si="725"/>
        <v>1.5422985469069803</v>
      </c>
      <c r="EN608">
        <f t="shared" si="780"/>
        <v>3</v>
      </c>
      <c r="ES608" s="50" t="s">
        <v>815</v>
      </c>
      <c r="ET608" s="53">
        <v>3</v>
      </c>
      <c r="EU608" s="53">
        <v>3</v>
      </c>
      <c r="EV608">
        <f t="shared" si="772"/>
        <v>13.477481058129364</v>
      </c>
      <c r="EW608">
        <f t="shared" si="773"/>
        <v>16.748243046080628</v>
      </c>
      <c r="EX608">
        <f t="shared" si="774"/>
        <v>1.5422985469069803</v>
      </c>
      <c r="EY608">
        <f t="shared" si="775"/>
        <v>22.133791522078532</v>
      </c>
      <c r="EZ608">
        <f t="shared" si="776"/>
        <v>33.777947002461019</v>
      </c>
      <c r="FA608" s="79">
        <f t="shared" si="726"/>
        <v>1.5422985469069803</v>
      </c>
      <c r="FB608">
        <f t="shared" si="783"/>
        <v>3</v>
      </c>
    </row>
    <row r="609" spans="1:158">
      <c r="A609" s="50" t="s">
        <v>1229</v>
      </c>
      <c r="B609" s="53">
        <v>12</v>
      </c>
      <c r="C609" s="53">
        <v>13</v>
      </c>
      <c r="H609" s="1">
        <v>609</v>
      </c>
      <c r="I609" s="50" t="s">
        <v>955</v>
      </c>
      <c r="J609" s="51">
        <v>19</v>
      </c>
      <c r="K609" s="51">
        <v>8</v>
      </c>
      <c r="L609">
        <f t="shared" si="707"/>
        <v>16.763054614240211</v>
      </c>
      <c r="M609">
        <f t="shared" si="708"/>
        <v>3</v>
      </c>
      <c r="N609">
        <f t="shared" si="709"/>
        <v>23.345235059857504</v>
      </c>
      <c r="O609">
        <f t="shared" si="710"/>
        <v>24.083189157584592</v>
      </c>
      <c r="P609">
        <f t="shared" si="711"/>
        <v>10.816653826391969</v>
      </c>
      <c r="Q609" s="79">
        <f t="shared" si="712"/>
        <v>3</v>
      </c>
      <c r="R609">
        <f t="shared" si="713"/>
        <v>2</v>
      </c>
      <c r="W609" s="50" t="s">
        <v>848</v>
      </c>
      <c r="X609" s="51">
        <v>11</v>
      </c>
      <c r="Y609" s="51">
        <v>7</v>
      </c>
      <c r="Z609">
        <f t="shared" si="727"/>
        <v>8.2105115553173675</v>
      </c>
      <c r="AA609">
        <f t="shared" si="728"/>
        <v>10.698972867162635</v>
      </c>
      <c r="AB609">
        <f t="shared" si="729"/>
        <v>20.029167073879631</v>
      </c>
      <c r="AC609">
        <f t="shared" si="730"/>
        <v>17.613914953808536</v>
      </c>
      <c r="AD609">
        <f t="shared" si="731"/>
        <v>10.994821733316236</v>
      </c>
      <c r="AE609" s="79">
        <f t="shared" si="714"/>
        <v>8.2105115553173675</v>
      </c>
      <c r="AF609">
        <f t="shared" si="784"/>
        <v>1</v>
      </c>
      <c r="AK609" s="50" t="s">
        <v>848</v>
      </c>
      <c r="AL609" s="51">
        <v>11</v>
      </c>
      <c r="AM609" s="51">
        <v>7</v>
      </c>
      <c r="AN609">
        <f t="shared" si="732"/>
        <v>3.5795935895276463</v>
      </c>
      <c r="AO609">
        <f t="shared" si="733"/>
        <v>9.928656195068486</v>
      </c>
      <c r="AP609">
        <f t="shared" si="734"/>
        <v>20.314923800243868</v>
      </c>
      <c r="AQ609">
        <f t="shared" si="735"/>
        <v>16.825905951980385</v>
      </c>
      <c r="AR609">
        <f t="shared" si="736"/>
        <v>12.070508593455742</v>
      </c>
      <c r="AS609" s="79">
        <f t="shared" si="715"/>
        <v>3.5795935895276463</v>
      </c>
      <c r="AT609">
        <f t="shared" si="716"/>
        <v>1</v>
      </c>
      <c r="AY609" s="50" t="s">
        <v>848</v>
      </c>
      <c r="AZ609" s="51">
        <v>11</v>
      </c>
      <c r="BA609" s="51">
        <v>7</v>
      </c>
      <c r="BB609">
        <f t="shared" si="737"/>
        <v>2.8096312774178371</v>
      </c>
      <c r="BC609">
        <f t="shared" si="738"/>
        <v>9.6270740878149343</v>
      </c>
      <c r="BD609">
        <f t="shared" si="739"/>
        <v>20.282095028809742</v>
      </c>
      <c r="BE609">
        <f t="shared" si="740"/>
        <v>16.825905951980385</v>
      </c>
      <c r="BF609">
        <f t="shared" si="741"/>
        <v>12.696982937557157</v>
      </c>
      <c r="BG609" s="79">
        <f t="shared" si="717"/>
        <v>2.8096312774178371</v>
      </c>
      <c r="BH609">
        <f t="shared" si="718"/>
        <v>1</v>
      </c>
      <c r="BM609" s="50" t="s">
        <v>848</v>
      </c>
      <c r="BN609" s="51">
        <v>11</v>
      </c>
      <c r="BO609" s="51">
        <v>7</v>
      </c>
      <c r="BP609">
        <f t="shared" si="742"/>
        <v>2.5510390005653214</v>
      </c>
      <c r="BQ609">
        <f t="shared" si="743"/>
        <v>10.39081695046047</v>
      </c>
      <c r="BR609">
        <f t="shared" si="744"/>
        <v>20.203112675525805</v>
      </c>
      <c r="BS609">
        <f t="shared" si="745"/>
        <v>14.199295757184577</v>
      </c>
      <c r="BT609">
        <f t="shared" si="746"/>
        <v>17.641515550818937</v>
      </c>
      <c r="BU609" s="79">
        <f t="shared" si="719"/>
        <v>2.5510390005653214</v>
      </c>
      <c r="BV609">
        <f t="shared" si="720"/>
        <v>1</v>
      </c>
      <c r="CA609" s="50" t="s">
        <v>848</v>
      </c>
      <c r="CB609" s="51">
        <v>11</v>
      </c>
      <c r="CC609" s="51">
        <v>7</v>
      </c>
      <c r="CD609">
        <f t="shared" si="747"/>
        <v>4.4617855081013333</v>
      </c>
      <c r="CE609">
        <f t="shared" si="748"/>
        <v>9.3358461784100637</v>
      </c>
      <c r="CF609">
        <f t="shared" si="749"/>
        <v>20.267979416593825</v>
      </c>
      <c r="CG609">
        <f t="shared" si="750"/>
        <v>14.199295757184577</v>
      </c>
      <c r="CH609">
        <f t="shared" si="751"/>
        <v>21.76960424419083</v>
      </c>
      <c r="CI609" s="79">
        <f t="shared" si="721"/>
        <v>4.4617855081013333</v>
      </c>
      <c r="CJ609">
        <f t="shared" si="777"/>
        <v>1</v>
      </c>
      <c r="CO609" s="50" t="s">
        <v>848</v>
      </c>
      <c r="CP609" s="51">
        <v>11</v>
      </c>
      <c r="CQ609" s="51">
        <v>7</v>
      </c>
      <c r="CR609">
        <f t="shared" si="752"/>
        <v>5.2011139661097241</v>
      </c>
      <c r="CS609">
        <f t="shared" si="753"/>
        <v>8.4888529849444314</v>
      </c>
      <c r="CT609">
        <f t="shared" si="754"/>
        <v>10.668440811355184</v>
      </c>
      <c r="CU609">
        <f t="shared" si="755"/>
        <v>14.199295757184577</v>
      </c>
      <c r="CV609">
        <f t="shared" si="756"/>
        <v>25.14696257408059</v>
      </c>
      <c r="CW609" s="79">
        <f t="shared" si="722"/>
        <v>5.2011139661097241</v>
      </c>
      <c r="CX609">
        <f t="shared" si="778"/>
        <v>1</v>
      </c>
      <c r="DC609" s="50" t="s">
        <v>848</v>
      </c>
      <c r="DD609" s="51">
        <v>11</v>
      </c>
      <c r="DE609" s="51">
        <v>7</v>
      </c>
      <c r="DF609">
        <f t="shared" si="757"/>
        <v>5.730778855286303</v>
      </c>
      <c r="DG609">
        <f t="shared" si="758"/>
        <v>8.6703445360200195</v>
      </c>
      <c r="DH609">
        <f t="shared" si="759"/>
        <v>9.0801420467581959</v>
      </c>
      <c r="DI609">
        <f t="shared" si="760"/>
        <v>19.742286880119355</v>
      </c>
      <c r="DJ609">
        <f t="shared" si="761"/>
        <v>25.185355319882827</v>
      </c>
      <c r="DK609" s="79">
        <f t="shared" si="723"/>
        <v>5.730778855286303</v>
      </c>
      <c r="DL609">
        <v>2</v>
      </c>
      <c r="DQ609" s="50" t="s">
        <v>848</v>
      </c>
      <c r="DR609" s="51">
        <v>11</v>
      </c>
      <c r="DS609" s="51">
        <v>7</v>
      </c>
      <c r="DT609">
        <f t="shared" si="762"/>
        <v>6.4903847907013752</v>
      </c>
      <c r="DU609">
        <f t="shared" si="763"/>
        <v>7.7167716876672836</v>
      </c>
      <c r="DV609">
        <f t="shared" si="764"/>
        <v>8.1473115079633107</v>
      </c>
      <c r="DW609">
        <f t="shared" si="765"/>
        <v>19.729461876260981</v>
      </c>
      <c r="DX609">
        <f t="shared" si="766"/>
        <v>25.256005000771662</v>
      </c>
      <c r="DY609" s="79">
        <f t="shared" si="724"/>
        <v>6.4903847907013752</v>
      </c>
      <c r="DZ609">
        <f t="shared" si="779"/>
        <v>1</v>
      </c>
      <c r="EE609" s="50" t="s">
        <v>848</v>
      </c>
      <c r="EF609" s="51">
        <v>11</v>
      </c>
      <c r="EG609" s="51">
        <v>7</v>
      </c>
      <c r="EH609">
        <f t="shared" si="767"/>
        <v>6.1560709482748015</v>
      </c>
      <c r="EI609">
        <f t="shared" si="768"/>
        <v>8.404348546544016</v>
      </c>
      <c r="EJ609">
        <f t="shared" si="769"/>
        <v>8.1473115079633107</v>
      </c>
      <c r="EK609">
        <f t="shared" si="770"/>
        <v>19.729461876260981</v>
      </c>
      <c r="EL609">
        <f t="shared" si="771"/>
        <v>25.450322877737033</v>
      </c>
      <c r="EM609" s="79">
        <f t="shared" si="725"/>
        <v>6.1560709482748015</v>
      </c>
      <c r="EN609">
        <f t="shared" si="780"/>
        <v>1</v>
      </c>
      <c r="ES609" s="50" t="s">
        <v>848</v>
      </c>
      <c r="ET609" s="51">
        <v>11</v>
      </c>
      <c r="EU609" s="51">
        <v>7</v>
      </c>
      <c r="EV609">
        <f t="shared" si="772"/>
        <v>6.0391181137841468</v>
      </c>
      <c r="EW609">
        <f t="shared" si="773"/>
        <v>8.6447378960028676</v>
      </c>
      <c r="EX609">
        <f t="shared" si="774"/>
        <v>8.1473115079633107</v>
      </c>
      <c r="EY609">
        <f t="shared" si="775"/>
        <v>19.729461876260981</v>
      </c>
      <c r="EZ609">
        <f t="shared" si="776"/>
        <v>25.450322877737033</v>
      </c>
      <c r="FA609" s="79">
        <f t="shared" si="726"/>
        <v>6.0391181137841468</v>
      </c>
      <c r="FB609">
        <f t="shared" si="783"/>
        <v>1</v>
      </c>
    </row>
    <row r="610" spans="1:158">
      <c r="A610" s="50" t="s">
        <v>1231</v>
      </c>
      <c r="B610" s="53">
        <v>19</v>
      </c>
      <c r="C610" s="53">
        <v>8</v>
      </c>
      <c r="H610" s="1">
        <v>610</v>
      </c>
      <c r="I610" s="50" t="s">
        <v>588</v>
      </c>
      <c r="J610" s="53">
        <v>28</v>
      </c>
      <c r="K610" s="53">
        <v>35</v>
      </c>
      <c r="L610">
        <f t="shared" si="707"/>
        <v>40.607881008493905</v>
      </c>
      <c r="M610">
        <f t="shared" si="708"/>
        <v>31.32091952673165</v>
      </c>
      <c r="N610">
        <f t="shared" si="709"/>
        <v>28.231188426986208</v>
      </c>
      <c r="O610">
        <f t="shared" si="710"/>
        <v>29.154759474226502</v>
      </c>
      <c r="P610">
        <f t="shared" si="711"/>
        <v>27.658633371878661</v>
      </c>
      <c r="Q610" s="79">
        <f t="shared" si="712"/>
        <v>27.658633371878661</v>
      </c>
      <c r="R610">
        <f t="shared" si="713"/>
        <v>5</v>
      </c>
      <c r="W610" s="50" t="s">
        <v>858</v>
      </c>
      <c r="X610" s="51">
        <v>11</v>
      </c>
      <c r="Y610" s="51">
        <v>7</v>
      </c>
      <c r="Z610">
        <f t="shared" si="727"/>
        <v>8.2105115553173675</v>
      </c>
      <c r="AA610">
        <f t="shared" si="728"/>
        <v>10.698972867162635</v>
      </c>
      <c r="AB610">
        <f t="shared" si="729"/>
        <v>20.029167073879631</v>
      </c>
      <c r="AC610">
        <f t="shared" si="730"/>
        <v>17.613914953808536</v>
      </c>
      <c r="AD610">
        <f t="shared" si="731"/>
        <v>10.994821733316236</v>
      </c>
      <c r="AE610" s="79">
        <f t="shared" si="714"/>
        <v>8.2105115553173675</v>
      </c>
      <c r="AF610">
        <f t="shared" si="784"/>
        <v>1</v>
      </c>
      <c r="AK610" s="50" t="s">
        <v>858</v>
      </c>
      <c r="AL610" s="51">
        <v>11</v>
      </c>
      <c r="AM610" s="51">
        <v>7</v>
      </c>
      <c r="AN610">
        <f t="shared" si="732"/>
        <v>3.5795935895276463</v>
      </c>
      <c r="AO610">
        <f t="shared" si="733"/>
        <v>9.928656195068486</v>
      </c>
      <c r="AP610">
        <f t="shared" si="734"/>
        <v>20.314923800243868</v>
      </c>
      <c r="AQ610">
        <f t="shared" si="735"/>
        <v>16.825905951980385</v>
      </c>
      <c r="AR610">
        <f t="shared" si="736"/>
        <v>12.070508593455742</v>
      </c>
      <c r="AS610" s="79">
        <f t="shared" si="715"/>
        <v>3.5795935895276463</v>
      </c>
      <c r="AT610">
        <f t="shared" si="716"/>
        <v>1</v>
      </c>
      <c r="AY610" s="50" t="s">
        <v>858</v>
      </c>
      <c r="AZ610" s="51">
        <v>11</v>
      </c>
      <c r="BA610" s="51">
        <v>7</v>
      </c>
      <c r="BB610">
        <f t="shared" si="737"/>
        <v>2.8096312774178371</v>
      </c>
      <c r="BC610">
        <f t="shared" si="738"/>
        <v>9.6270740878149343</v>
      </c>
      <c r="BD610">
        <f t="shared" si="739"/>
        <v>20.282095028809742</v>
      </c>
      <c r="BE610">
        <f t="shared" si="740"/>
        <v>16.825905951980385</v>
      </c>
      <c r="BF610">
        <f t="shared" si="741"/>
        <v>12.696982937557157</v>
      </c>
      <c r="BG610" s="79">
        <f t="shared" si="717"/>
        <v>2.8096312774178371</v>
      </c>
      <c r="BH610">
        <f t="shared" si="718"/>
        <v>1</v>
      </c>
      <c r="BM610" s="50" t="s">
        <v>858</v>
      </c>
      <c r="BN610" s="51">
        <v>11</v>
      </c>
      <c r="BO610" s="51">
        <v>7</v>
      </c>
      <c r="BP610">
        <f t="shared" si="742"/>
        <v>2.5510390005653214</v>
      </c>
      <c r="BQ610">
        <f t="shared" si="743"/>
        <v>10.39081695046047</v>
      </c>
      <c r="BR610">
        <f t="shared" si="744"/>
        <v>20.203112675525805</v>
      </c>
      <c r="BS610">
        <f t="shared" si="745"/>
        <v>14.199295757184577</v>
      </c>
      <c r="BT610">
        <f t="shared" si="746"/>
        <v>17.641515550818937</v>
      </c>
      <c r="BU610" s="79">
        <f t="shared" si="719"/>
        <v>2.5510390005653214</v>
      </c>
      <c r="BV610">
        <f t="shared" si="720"/>
        <v>1</v>
      </c>
      <c r="CA610" s="50" t="s">
        <v>858</v>
      </c>
      <c r="CB610" s="51">
        <v>11</v>
      </c>
      <c r="CC610" s="51">
        <v>7</v>
      </c>
      <c r="CD610">
        <f t="shared" si="747"/>
        <v>4.4617855081013333</v>
      </c>
      <c r="CE610">
        <f t="shared" si="748"/>
        <v>9.3358461784100637</v>
      </c>
      <c r="CF610">
        <f t="shared" si="749"/>
        <v>20.267979416593825</v>
      </c>
      <c r="CG610">
        <f t="shared" si="750"/>
        <v>14.199295757184577</v>
      </c>
      <c r="CH610">
        <f t="shared" si="751"/>
        <v>21.76960424419083</v>
      </c>
      <c r="CI610" s="79">
        <f t="shared" si="721"/>
        <v>4.4617855081013333</v>
      </c>
      <c r="CJ610">
        <f t="shared" si="777"/>
        <v>1</v>
      </c>
      <c r="CO610" s="50" t="s">
        <v>858</v>
      </c>
      <c r="CP610" s="51">
        <v>11</v>
      </c>
      <c r="CQ610" s="51">
        <v>7</v>
      </c>
      <c r="CR610">
        <f t="shared" si="752"/>
        <v>5.2011139661097241</v>
      </c>
      <c r="CS610">
        <f t="shared" si="753"/>
        <v>8.4888529849444314</v>
      </c>
      <c r="CT610">
        <f t="shared" si="754"/>
        <v>10.668440811355184</v>
      </c>
      <c r="CU610">
        <f t="shared" si="755"/>
        <v>14.199295757184577</v>
      </c>
      <c r="CV610">
        <f t="shared" si="756"/>
        <v>25.14696257408059</v>
      </c>
      <c r="CW610" s="79">
        <f t="shared" si="722"/>
        <v>5.2011139661097241</v>
      </c>
      <c r="CX610">
        <f t="shared" si="778"/>
        <v>1</v>
      </c>
      <c r="DC610" s="50" t="s">
        <v>858</v>
      </c>
      <c r="DD610" s="51">
        <v>11</v>
      </c>
      <c r="DE610" s="51">
        <v>7</v>
      </c>
      <c r="DF610">
        <f t="shared" si="757"/>
        <v>5.730778855286303</v>
      </c>
      <c r="DG610">
        <f t="shared" si="758"/>
        <v>8.6703445360200195</v>
      </c>
      <c r="DH610">
        <f t="shared" si="759"/>
        <v>9.0801420467581959</v>
      </c>
      <c r="DI610">
        <f t="shared" si="760"/>
        <v>19.742286880119355</v>
      </c>
      <c r="DJ610">
        <f t="shared" si="761"/>
        <v>25.185355319882827</v>
      </c>
      <c r="DK610" s="79">
        <f t="shared" si="723"/>
        <v>5.730778855286303</v>
      </c>
      <c r="DL610">
        <v>2</v>
      </c>
      <c r="DQ610" s="50" t="s">
        <v>858</v>
      </c>
      <c r="DR610" s="51">
        <v>11</v>
      </c>
      <c r="DS610" s="51">
        <v>7</v>
      </c>
      <c r="DT610">
        <f t="shared" si="762"/>
        <v>6.4903847907013752</v>
      </c>
      <c r="DU610">
        <f t="shared" si="763"/>
        <v>7.7167716876672836</v>
      </c>
      <c r="DV610">
        <f t="shared" si="764"/>
        <v>8.1473115079633107</v>
      </c>
      <c r="DW610">
        <f t="shared" si="765"/>
        <v>19.729461876260981</v>
      </c>
      <c r="DX610">
        <f t="shared" si="766"/>
        <v>25.256005000771662</v>
      </c>
      <c r="DY610" s="79">
        <f t="shared" si="724"/>
        <v>6.4903847907013752</v>
      </c>
      <c r="DZ610">
        <f t="shared" si="779"/>
        <v>1</v>
      </c>
      <c r="EE610" s="50" t="s">
        <v>858</v>
      </c>
      <c r="EF610" s="51">
        <v>11</v>
      </c>
      <c r="EG610" s="51">
        <v>7</v>
      </c>
      <c r="EH610">
        <f t="shared" si="767"/>
        <v>6.1560709482748015</v>
      </c>
      <c r="EI610">
        <f t="shared" si="768"/>
        <v>8.404348546544016</v>
      </c>
      <c r="EJ610">
        <f t="shared" si="769"/>
        <v>8.1473115079633107</v>
      </c>
      <c r="EK610">
        <f t="shared" si="770"/>
        <v>19.729461876260981</v>
      </c>
      <c r="EL610">
        <f t="shared" si="771"/>
        <v>25.450322877737033</v>
      </c>
      <c r="EM610" s="79">
        <f t="shared" si="725"/>
        <v>6.1560709482748015</v>
      </c>
      <c r="EN610">
        <f t="shared" si="780"/>
        <v>1</v>
      </c>
      <c r="ES610" s="50" t="s">
        <v>858</v>
      </c>
      <c r="ET610" s="51">
        <v>11</v>
      </c>
      <c r="EU610" s="51">
        <v>7</v>
      </c>
      <c r="EV610">
        <f t="shared" si="772"/>
        <v>6.0391181137841468</v>
      </c>
      <c r="EW610">
        <f t="shared" si="773"/>
        <v>8.6447378960028676</v>
      </c>
      <c r="EX610">
        <f t="shared" si="774"/>
        <v>8.1473115079633107</v>
      </c>
      <c r="EY610">
        <f t="shared" si="775"/>
        <v>19.729461876260981</v>
      </c>
      <c r="EZ610">
        <f t="shared" si="776"/>
        <v>25.450322877737033</v>
      </c>
      <c r="FA610" s="79">
        <f t="shared" si="726"/>
        <v>6.0391181137841468</v>
      </c>
      <c r="FB610">
        <f t="shared" si="783"/>
        <v>1</v>
      </c>
    </row>
    <row r="611" spans="1:158">
      <c r="A611" s="50" t="s">
        <v>1233</v>
      </c>
      <c r="B611" s="53">
        <v>12</v>
      </c>
      <c r="C611" s="53">
        <v>13</v>
      </c>
      <c r="H611" s="1">
        <v>611</v>
      </c>
      <c r="I611" s="50" t="s">
        <v>574</v>
      </c>
      <c r="J611" s="53">
        <v>17</v>
      </c>
      <c r="K611" s="53">
        <v>17</v>
      </c>
      <c r="L611">
        <f t="shared" si="707"/>
        <v>19.798989873223331</v>
      </c>
      <c r="M611">
        <f t="shared" si="708"/>
        <v>12.165525060596439</v>
      </c>
      <c r="N611">
        <f t="shared" si="709"/>
        <v>16.552945357246848</v>
      </c>
      <c r="O611">
        <f t="shared" si="710"/>
        <v>17.464249196572979</v>
      </c>
      <c r="P611">
        <f t="shared" si="711"/>
        <v>7.6157731058639087</v>
      </c>
      <c r="Q611" s="79">
        <f t="shared" si="712"/>
        <v>7.6157731058639087</v>
      </c>
      <c r="R611">
        <f t="shared" si="713"/>
        <v>5</v>
      </c>
      <c r="W611" s="50" t="s">
        <v>889</v>
      </c>
      <c r="X611" s="51">
        <v>1</v>
      </c>
      <c r="Y611" s="51">
        <v>1</v>
      </c>
      <c r="Z611">
        <f t="shared" si="727"/>
        <v>3.9003204996512788</v>
      </c>
      <c r="AA611">
        <f t="shared" si="728"/>
        <v>21.655856678512681</v>
      </c>
      <c r="AB611">
        <f t="shared" si="729"/>
        <v>24.915465816504092</v>
      </c>
      <c r="AC611">
        <f t="shared" si="730"/>
        <v>20.5</v>
      </c>
      <c r="AD611">
        <f t="shared" si="731"/>
        <v>21.563893191230282</v>
      </c>
      <c r="AE611" s="79">
        <f t="shared" si="714"/>
        <v>3.9003204996512788</v>
      </c>
      <c r="AF611">
        <f t="shared" si="784"/>
        <v>1</v>
      </c>
      <c r="AK611" s="50" t="s">
        <v>889</v>
      </c>
      <c r="AL611" s="51">
        <v>1</v>
      </c>
      <c r="AM611" s="51">
        <v>1</v>
      </c>
      <c r="AN611">
        <f t="shared" si="732"/>
        <v>8.1452688821295158</v>
      </c>
      <c r="AO611">
        <f t="shared" si="733"/>
        <v>20.73597146892018</v>
      </c>
      <c r="AP611">
        <f t="shared" si="734"/>
        <v>25.098555901280754</v>
      </c>
      <c r="AQ611">
        <f t="shared" si="735"/>
        <v>20.01110802641595</v>
      </c>
      <c r="AR611">
        <f t="shared" si="736"/>
        <v>22.677239198471426</v>
      </c>
      <c r="AS611" s="79">
        <f t="shared" si="715"/>
        <v>8.1452688821295158</v>
      </c>
      <c r="AT611">
        <f t="shared" si="716"/>
        <v>1</v>
      </c>
      <c r="AY611" s="50" t="s">
        <v>889</v>
      </c>
      <c r="AZ611" s="51">
        <v>1</v>
      </c>
      <c r="BA611" s="51">
        <v>1</v>
      </c>
      <c r="BB611">
        <f t="shared" si="737"/>
        <v>13.708268557737137</v>
      </c>
      <c r="BC611">
        <f t="shared" si="738"/>
        <v>20.768900358379057</v>
      </c>
      <c r="BD611">
        <f t="shared" si="739"/>
        <v>24.839130950934432</v>
      </c>
      <c r="BE611">
        <f t="shared" si="740"/>
        <v>20.01110802641595</v>
      </c>
      <c r="BF611">
        <f t="shared" si="741"/>
        <v>23.61500921779658</v>
      </c>
      <c r="BG611" s="79">
        <f t="shared" si="717"/>
        <v>13.708268557737137</v>
      </c>
      <c r="BH611">
        <f t="shared" si="718"/>
        <v>1</v>
      </c>
      <c r="BM611" s="50" t="s">
        <v>889</v>
      </c>
      <c r="BN611" s="51">
        <v>1</v>
      </c>
      <c r="BO611" s="51">
        <v>1</v>
      </c>
      <c r="BP611">
        <f t="shared" si="742"/>
        <v>13.544713224221667</v>
      </c>
      <c r="BQ611">
        <f t="shared" si="743"/>
        <v>21.141109728913868</v>
      </c>
      <c r="BR611">
        <f t="shared" si="744"/>
        <v>24.752880389562574</v>
      </c>
      <c r="BS611">
        <f t="shared" si="745"/>
        <v>16.923947530053383</v>
      </c>
      <c r="BT611">
        <f t="shared" si="746"/>
        <v>28.434482134369642</v>
      </c>
      <c r="BU611" s="79">
        <f t="shared" si="719"/>
        <v>13.544713224221667</v>
      </c>
      <c r="BV611">
        <f t="shared" si="720"/>
        <v>1</v>
      </c>
      <c r="CA611" s="50" t="s">
        <v>889</v>
      </c>
      <c r="CB611" s="51">
        <v>1</v>
      </c>
      <c r="CC611" s="51">
        <v>1</v>
      </c>
      <c r="CD611">
        <f t="shared" si="747"/>
        <v>14.255429298351666</v>
      </c>
      <c r="CE611">
        <f t="shared" si="748"/>
        <v>19.828530014676677</v>
      </c>
      <c r="CF611">
        <f t="shared" si="749"/>
        <v>24.715116157353396</v>
      </c>
      <c r="CG611">
        <f t="shared" si="750"/>
        <v>16.923947530053383</v>
      </c>
      <c r="CH611">
        <f t="shared" si="751"/>
        <v>32.766229778671381</v>
      </c>
      <c r="CI611" s="79">
        <f t="shared" si="721"/>
        <v>14.255429298351666</v>
      </c>
      <c r="CJ611">
        <f t="shared" si="777"/>
        <v>1</v>
      </c>
      <c r="CO611" s="50" t="s">
        <v>889</v>
      </c>
      <c r="CP611" s="51">
        <v>1</v>
      </c>
      <c r="CQ611" s="51">
        <v>1</v>
      </c>
      <c r="CR611">
        <f t="shared" si="752"/>
        <v>15.27301624724015</v>
      </c>
      <c r="CS611">
        <f t="shared" si="753"/>
        <v>19.009487762693659</v>
      </c>
      <c r="CT611">
        <f t="shared" si="754"/>
        <v>13.620106314026659</v>
      </c>
      <c r="CU611">
        <f t="shared" si="755"/>
        <v>16.923947530053383</v>
      </c>
      <c r="CV611">
        <f t="shared" si="756"/>
        <v>36.300351528631374</v>
      </c>
      <c r="CW611" s="79">
        <f t="shared" si="722"/>
        <v>13.620106314026659</v>
      </c>
      <c r="CX611">
        <f t="shared" si="778"/>
        <v>3</v>
      </c>
      <c r="DC611" s="50" t="s">
        <v>889</v>
      </c>
      <c r="DD611" s="51">
        <v>1</v>
      </c>
      <c r="DE611" s="51">
        <v>1</v>
      </c>
      <c r="DF611">
        <f t="shared" si="757"/>
        <v>15.903071084799834</v>
      </c>
      <c r="DG611">
        <f t="shared" si="758"/>
        <v>19.174276042481818</v>
      </c>
      <c r="DH611">
        <f t="shared" si="759"/>
        <v>4.1600627939138279</v>
      </c>
      <c r="DI611">
        <f t="shared" si="760"/>
        <v>24.196471466247569</v>
      </c>
      <c r="DJ611">
        <f t="shared" si="761"/>
        <v>36.32695854415492</v>
      </c>
      <c r="DK611" s="79">
        <f t="shared" si="723"/>
        <v>4.1600627939138279</v>
      </c>
      <c r="DL611">
        <f t="shared" si="782"/>
        <v>3</v>
      </c>
      <c r="DQ611" s="50" t="s">
        <v>889</v>
      </c>
      <c r="DR611" s="51">
        <v>1</v>
      </c>
      <c r="DS611" s="51">
        <v>1</v>
      </c>
      <c r="DT611">
        <f t="shared" si="762"/>
        <v>16.660020631780977</v>
      </c>
      <c r="DU611">
        <f t="shared" si="763"/>
        <v>18.26114644001256</v>
      </c>
      <c r="DV611">
        <f t="shared" si="764"/>
        <v>4.1744824656227006</v>
      </c>
      <c r="DW611">
        <f t="shared" si="765"/>
        <v>24.234960255111528</v>
      </c>
      <c r="DX611">
        <f t="shared" si="766"/>
        <v>36.409330858435219</v>
      </c>
      <c r="DY611" s="79">
        <f t="shared" si="724"/>
        <v>4.1744824656227006</v>
      </c>
      <c r="DZ611">
        <f t="shared" si="779"/>
        <v>3</v>
      </c>
      <c r="EE611" s="50" t="s">
        <v>889</v>
      </c>
      <c r="EF611" s="51">
        <v>1</v>
      </c>
      <c r="EG611" s="51">
        <v>1</v>
      </c>
      <c r="EH611">
        <f t="shared" si="767"/>
        <v>16.336061531476705</v>
      </c>
      <c r="EI611">
        <f t="shared" si="768"/>
        <v>18.939518570539128</v>
      </c>
      <c r="EJ611">
        <f t="shared" si="769"/>
        <v>4.1744824656227006</v>
      </c>
      <c r="EK611">
        <f t="shared" si="770"/>
        <v>24.234960255111528</v>
      </c>
      <c r="EL611">
        <f t="shared" si="771"/>
        <v>36.606374127207204</v>
      </c>
      <c r="EM611" s="79">
        <f t="shared" si="725"/>
        <v>4.1744824656227006</v>
      </c>
      <c r="EN611">
        <f t="shared" si="780"/>
        <v>3</v>
      </c>
      <c r="ES611" s="50" t="s">
        <v>889</v>
      </c>
      <c r="ET611" s="51">
        <v>1</v>
      </c>
      <c r="EU611" s="51">
        <v>1</v>
      </c>
      <c r="EV611">
        <f t="shared" si="772"/>
        <v>16.303676262494783</v>
      </c>
      <c r="EW611">
        <f t="shared" si="773"/>
        <v>19.111196255875456</v>
      </c>
      <c r="EX611">
        <f t="shared" si="774"/>
        <v>4.1744824656227006</v>
      </c>
      <c r="EY611">
        <f t="shared" si="775"/>
        <v>24.234960255111528</v>
      </c>
      <c r="EZ611">
        <f t="shared" si="776"/>
        <v>36.606374127207204</v>
      </c>
      <c r="FA611" s="79">
        <f t="shared" si="726"/>
        <v>4.1744824656227006</v>
      </c>
      <c r="FB611">
        <f t="shared" si="783"/>
        <v>3</v>
      </c>
    </row>
    <row r="612" spans="1:158">
      <c r="A612" s="50" t="s">
        <v>1235</v>
      </c>
      <c r="B612" s="53">
        <v>19</v>
      </c>
      <c r="C612" s="53">
        <v>13</v>
      </c>
      <c r="H612" s="1">
        <v>612</v>
      </c>
      <c r="I612" s="50" t="s">
        <v>126</v>
      </c>
      <c r="J612" s="51">
        <v>19</v>
      </c>
      <c r="K612" s="51">
        <v>5</v>
      </c>
      <c r="L612">
        <f t="shared" si="707"/>
        <v>16.124515496597098</v>
      </c>
      <c r="M612">
        <f t="shared" si="708"/>
        <v>0</v>
      </c>
      <c r="N612">
        <f t="shared" si="709"/>
        <v>25.495097567963924</v>
      </c>
      <c r="O612">
        <f t="shared" si="710"/>
        <v>26.172504656604801</v>
      </c>
      <c r="P612">
        <f t="shared" si="711"/>
        <v>12.727922061357855</v>
      </c>
      <c r="Q612" s="79">
        <f t="shared" si="712"/>
        <v>0</v>
      </c>
      <c r="R612">
        <f t="shared" si="713"/>
        <v>2</v>
      </c>
      <c r="W612" s="50" t="s">
        <v>994</v>
      </c>
      <c r="X612" s="51">
        <v>3</v>
      </c>
      <c r="Y612" s="51">
        <v>3</v>
      </c>
      <c r="Z612">
        <f t="shared" si="727"/>
        <v>1.1884864324004716</v>
      </c>
      <c r="AA612">
        <f t="shared" si="728"/>
        <v>19.200307397650754</v>
      </c>
      <c r="AB612">
        <f t="shared" si="729"/>
        <v>22.761167796257379</v>
      </c>
      <c r="AC612">
        <f t="shared" si="730"/>
        <v>18.607794065928395</v>
      </c>
      <c r="AD612">
        <f t="shared" si="731"/>
        <v>18.74084945462015</v>
      </c>
      <c r="AE612" s="79">
        <f t="shared" si="714"/>
        <v>1.1884864324004716</v>
      </c>
      <c r="AF612">
        <f t="shared" si="784"/>
        <v>1</v>
      </c>
      <c r="AK612" s="50" t="s">
        <v>994</v>
      </c>
      <c r="AL612" s="51">
        <v>3</v>
      </c>
      <c r="AM612" s="51">
        <v>3</v>
      </c>
      <c r="AN612">
        <f t="shared" si="732"/>
        <v>5.3836514592038194</v>
      </c>
      <c r="AO612">
        <f t="shared" si="733"/>
        <v>18.311576832153801</v>
      </c>
      <c r="AP612">
        <f t="shared" si="734"/>
        <v>22.964381021088176</v>
      </c>
      <c r="AQ612">
        <f t="shared" si="735"/>
        <v>18.049315160883221</v>
      </c>
      <c r="AR612">
        <f t="shared" si="736"/>
        <v>19.854567342168121</v>
      </c>
      <c r="AS612" s="79">
        <f t="shared" si="715"/>
        <v>5.3836514592038194</v>
      </c>
      <c r="AT612">
        <f t="shared" si="716"/>
        <v>1</v>
      </c>
      <c r="AY612" s="50" t="s">
        <v>994</v>
      </c>
      <c r="AZ612" s="51">
        <v>3</v>
      </c>
      <c r="BA612" s="51">
        <v>3</v>
      </c>
      <c r="BB612">
        <f t="shared" si="737"/>
        <v>11.154093507723726</v>
      </c>
      <c r="BC612">
        <f t="shared" si="738"/>
        <v>18.257798939310227</v>
      </c>
      <c r="BD612">
        <f t="shared" si="739"/>
        <v>22.739341777757531</v>
      </c>
      <c r="BE612">
        <f t="shared" si="740"/>
        <v>18.049315160883221</v>
      </c>
      <c r="BF612">
        <f t="shared" si="741"/>
        <v>20.786887130992401</v>
      </c>
      <c r="BG612" s="79">
        <f t="shared" si="717"/>
        <v>11.154093507723726</v>
      </c>
      <c r="BH612">
        <f t="shared" si="718"/>
        <v>1</v>
      </c>
      <c r="BM612" s="50" t="s">
        <v>994</v>
      </c>
      <c r="BN612" s="51">
        <v>3</v>
      </c>
      <c r="BO612" s="51">
        <v>3</v>
      </c>
      <c r="BP612">
        <f t="shared" si="742"/>
        <v>10.737061936973507</v>
      </c>
      <c r="BQ612">
        <f t="shared" si="743"/>
        <v>18.734369371451407</v>
      </c>
      <c r="BR612">
        <f t="shared" si="744"/>
        <v>22.652914289247452</v>
      </c>
      <c r="BS612">
        <f t="shared" si="745"/>
        <v>14.940548852033515</v>
      </c>
      <c r="BT612">
        <f t="shared" si="746"/>
        <v>25.611059479252049</v>
      </c>
      <c r="BU612" s="79">
        <f t="shared" si="719"/>
        <v>10.737061936973507</v>
      </c>
      <c r="BV612">
        <f t="shared" si="720"/>
        <v>1</v>
      </c>
      <c r="CA612" s="50" t="s">
        <v>994</v>
      </c>
      <c r="CB612" s="51">
        <v>3</v>
      </c>
      <c r="CC612" s="51">
        <v>3</v>
      </c>
      <c r="CD612">
        <f t="shared" si="747"/>
        <v>11.429487901052394</v>
      </c>
      <c r="CE612">
        <f t="shared" si="748"/>
        <v>17.469132849999561</v>
      </c>
      <c r="CF612">
        <f t="shared" si="749"/>
        <v>22.632195585216007</v>
      </c>
      <c r="CG612">
        <f t="shared" si="750"/>
        <v>14.940548852033515</v>
      </c>
      <c r="CH612">
        <f t="shared" si="751"/>
        <v>29.939112404824083</v>
      </c>
      <c r="CI612" s="79">
        <f t="shared" si="721"/>
        <v>11.429487901052394</v>
      </c>
      <c r="CJ612">
        <f t="shared" si="777"/>
        <v>1</v>
      </c>
      <c r="CO612" s="50" t="s">
        <v>994</v>
      </c>
      <c r="CP612" s="51">
        <v>3</v>
      </c>
      <c r="CQ612" s="51">
        <v>3</v>
      </c>
      <c r="CR612">
        <f t="shared" si="752"/>
        <v>12.446891351998765</v>
      </c>
      <c r="CS612">
        <f t="shared" si="753"/>
        <v>16.633118318583559</v>
      </c>
      <c r="CT612">
        <f t="shared" si="754"/>
        <v>11.423614256153298</v>
      </c>
      <c r="CU612">
        <f t="shared" si="755"/>
        <v>14.940548852033515</v>
      </c>
      <c r="CV612">
        <f t="shared" si="756"/>
        <v>33.471924454715925</v>
      </c>
      <c r="CW612" s="79">
        <f t="shared" si="722"/>
        <v>11.423614256153298</v>
      </c>
      <c r="CX612">
        <f t="shared" si="778"/>
        <v>3</v>
      </c>
      <c r="DC612" s="50" t="s">
        <v>994</v>
      </c>
      <c r="DD612" s="51">
        <v>3</v>
      </c>
      <c r="DE612" s="51">
        <v>3</v>
      </c>
      <c r="DF612">
        <f t="shared" si="757"/>
        <v>13.077257579790825</v>
      </c>
      <c r="DG612">
        <f t="shared" si="758"/>
        <v>16.803863927480851</v>
      </c>
      <c r="DH612">
        <f t="shared" si="759"/>
        <v>2.1759351730476997</v>
      </c>
      <c r="DI612">
        <f t="shared" si="760"/>
        <v>22.103438984396359</v>
      </c>
      <c r="DJ612">
        <f t="shared" si="761"/>
        <v>33.498546087087874</v>
      </c>
      <c r="DK612" s="79">
        <f t="shared" si="723"/>
        <v>2.1759351730476997</v>
      </c>
      <c r="DL612">
        <f t="shared" si="782"/>
        <v>3</v>
      </c>
      <c r="DQ612" s="50" t="s">
        <v>994</v>
      </c>
      <c r="DR612" s="51">
        <v>3</v>
      </c>
      <c r="DS612" s="51">
        <v>3</v>
      </c>
      <c r="DT612">
        <f t="shared" si="762"/>
        <v>13.83640833783709</v>
      </c>
      <c r="DU612">
        <f t="shared" si="763"/>
        <v>15.868829565395911</v>
      </c>
      <c r="DV612">
        <f t="shared" si="764"/>
        <v>1.5422985469069803</v>
      </c>
      <c r="DW612">
        <f t="shared" si="765"/>
        <v>22.133791522078532</v>
      </c>
      <c r="DX612">
        <f t="shared" si="766"/>
        <v>33.580903939575585</v>
      </c>
      <c r="DY612" s="79">
        <f t="shared" si="724"/>
        <v>1.5422985469069803</v>
      </c>
      <c r="DZ612">
        <f t="shared" si="779"/>
        <v>3</v>
      </c>
      <c r="EE612" s="50" t="s">
        <v>994</v>
      </c>
      <c r="EF612" s="51">
        <v>3</v>
      </c>
      <c r="EG612" s="51">
        <v>3</v>
      </c>
      <c r="EH612">
        <f t="shared" si="767"/>
        <v>13.511299644378886</v>
      </c>
      <c r="EI612">
        <f t="shared" si="768"/>
        <v>16.558965534712502</v>
      </c>
      <c r="EJ612">
        <f t="shared" si="769"/>
        <v>1.5422985469069803</v>
      </c>
      <c r="EK612">
        <f t="shared" si="770"/>
        <v>22.133791522078532</v>
      </c>
      <c r="EL612">
        <f t="shared" si="771"/>
        <v>33.777947002461019</v>
      </c>
      <c r="EM612" s="79">
        <f t="shared" si="725"/>
        <v>1.5422985469069803</v>
      </c>
      <c r="EN612">
        <f t="shared" si="780"/>
        <v>3</v>
      </c>
      <c r="ES612" s="50" t="s">
        <v>994</v>
      </c>
      <c r="ET612" s="51">
        <v>3</v>
      </c>
      <c r="EU612" s="51">
        <v>3</v>
      </c>
      <c r="EV612">
        <f t="shared" si="772"/>
        <v>13.477481058129364</v>
      </c>
      <c r="EW612">
        <f t="shared" si="773"/>
        <v>16.748243046080628</v>
      </c>
      <c r="EX612">
        <f t="shared" si="774"/>
        <v>1.5422985469069803</v>
      </c>
      <c r="EY612">
        <f t="shared" si="775"/>
        <v>22.133791522078532</v>
      </c>
      <c r="EZ612">
        <f t="shared" si="776"/>
        <v>33.777947002461019</v>
      </c>
      <c r="FA612" s="79">
        <f t="shared" si="726"/>
        <v>1.5422985469069803</v>
      </c>
      <c r="FB612">
        <f t="shared" si="783"/>
        <v>3</v>
      </c>
    </row>
    <row r="613" spans="1:158">
      <c r="A613" s="50" t="s">
        <v>1237</v>
      </c>
      <c r="B613" s="53">
        <v>16</v>
      </c>
      <c r="C613" s="53">
        <v>2</v>
      </c>
      <c r="H613" s="1">
        <v>613</v>
      </c>
      <c r="I613" s="50" t="s">
        <v>937</v>
      </c>
      <c r="J613" s="51">
        <v>17</v>
      </c>
      <c r="K613" s="51">
        <v>17</v>
      </c>
      <c r="L613">
        <f t="shared" si="707"/>
        <v>19.798989873223331</v>
      </c>
      <c r="M613">
        <f t="shared" si="708"/>
        <v>12.165525060596439</v>
      </c>
      <c r="N613">
        <f t="shared" si="709"/>
        <v>16.552945357246848</v>
      </c>
      <c r="O613">
        <f t="shared" si="710"/>
        <v>17.464249196572979</v>
      </c>
      <c r="P613">
        <f t="shared" si="711"/>
        <v>7.6157731058639087</v>
      </c>
      <c r="Q613" s="79">
        <f t="shared" si="712"/>
        <v>7.6157731058639087</v>
      </c>
      <c r="R613">
        <f t="shared" si="713"/>
        <v>5</v>
      </c>
      <c r="W613" s="50" t="s">
        <v>1005</v>
      </c>
      <c r="X613" s="51">
        <v>14</v>
      </c>
      <c r="Y613" s="51">
        <v>10</v>
      </c>
      <c r="Z613">
        <f t="shared" si="727"/>
        <v>12.194773470630768</v>
      </c>
      <c r="AA613">
        <f t="shared" si="728"/>
        <v>8.1229018175946379</v>
      </c>
      <c r="AB613">
        <f t="shared" si="729"/>
        <v>18.684298690809456</v>
      </c>
      <c r="AC613">
        <f t="shared" si="730"/>
        <v>17.356554957709783</v>
      </c>
      <c r="AD613">
        <f t="shared" si="731"/>
        <v>7.2258582898037869</v>
      </c>
      <c r="AE613" s="79">
        <f t="shared" si="714"/>
        <v>7.2258582898037869</v>
      </c>
      <c r="AF613">
        <f t="shared" si="784"/>
        <v>5</v>
      </c>
      <c r="AK613" s="50" t="s">
        <v>1005</v>
      </c>
      <c r="AL613" s="51">
        <v>14</v>
      </c>
      <c r="AM613" s="51">
        <v>10</v>
      </c>
      <c r="AN613">
        <f t="shared" si="732"/>
        <v>7.6662205208425496</v>
      </c>
      <c r="AO613">
        <f t="shared" si="733"/>
        <v>7.6536405598820636</v>
      </c>
      <c r="AP613">
        <f t="shared" si="734"/>
        <v>18.995632656948146</v>
      </c>
      <c r="AQ613">
        <f t="shared" si="735"/>
        <v>16.526073674738623</v>
      </c>
      <c r="AR613">
        <f t="shared" si="736"/>
        <v>8.2229664796038726</v>
      </c>
      <c r="AS613" s="79">
        <f t="shared" si="715"/>
        <v>7.6536405598820636</v>
      </c>
      <c r="AT613">
        <f t="shared" si="716"/>
        <v>2</v>
      </c>
      <c r="AY613" s="50" t="s">
        <v>1005</v>
      </c>
      <c r="AZ613" s="51">
        <v>14</v>
      </c>
      <c r="BA613" s="51">
        <v>10</v>
      </c>
      <c r="BB613">
        <f t="shared" si="737"/>
        <v>3.8261979309811704</v>
      </c>
      <c r="BC613">
        <f t="shared" si="738"/>
        <v>6.9051108253436277</v>
      </c>
      <c r="BD613">
        <f t="shared" si="739"/>
        <v>19.065839501308851</v>
      </c>
      <c r="BE613">
        <f t="shared" si="740"/>
        <v>16.526073674738623</v>
      </c>
      <c r="BF613">
        <f t="shared" si="741"/>
        <v>8.6517281554968886</v>
      </c>
      <c r="BG613" s="79">
        <f t="shared" si="717"/>
        <v>3.8261979309811704</v>
      </c>
      <c r="BH613">
        <f t="shared" si="718"/>
        <v>1</v>
      </c>
      <c r="BM613" s="50" t="s">
        <v>1005</v>
      </c>
      <c r="BN613" s="51">
        <v>14</v>
      </c>
      <c r="BO613" s="51">
        <v>10</v>
      </c>
      <c r="BP613">
        <f t="shared" si="742"/>
        <v>2.4991326596251988</v>
      </c>
      <c r="BQ613">
        <f t="shared" si="743"/>
        <v>8.1249116710261298</v>
      </c>
      <c r="BR613">
        <f t="shared" si="744"/>
        <v>18.995786877726111</v>
      </c>
      <c r="BS613">
        <f t="shared" si="745"/>
        <v>14.45060552364502</v>
      </c>
      <c r="BT613">
        <f t="shared" si="746"/>
        <v>13.576927525393449</v>
      </c>
      <c r="BU613" s="79">
        <f t="shared" si="719"/>
        <v>2.4991326596251988</v>
      </c>
      <c r="BV613">
        <f t="shared" si="720"/>
        <v>1</v>
      </c>
      <c r="CA613" s="50" t="s">
        <v>1005</v>
      </c>
      <c r="CB613" s="51">
        <v>14</v>
      </c>
      <c r="CC613" s="51">
        <v>10</v>
      </c>
      <c r="CD613">
        <f t="shared" si="747"/>
        <v>3.6099063312367363</v>
      </c>
      <c r="CE613">
        <f t="shared" si="748"/>
        <v>7.5602925769399825</v>
      </c>
      <c r="CF613">
        <f t="shared" si="749"/>
        <v>19.101307681294255</v>
      </c>
      <c r="CG613">
        <f t="shared" si="750"/>
        <v>14.45060552364502</v>
      </c>
      <c r="CH613">
        <f t="shared" si="751"/>
        <v>17.606891419801833</v>
      </c>
      <c r="CI613" s="79">
        <f t="shared" si="721"/>
        <v>3.6099063312367363</v>
      </c>
      <c r="CJ613">
        <f t="shared" si="777"/>
        <v>1</v>
      </c>
      <c r="CO613" s="50" t="s">
        <v>1005</v>
      </c>
      <c r="CP613" s="51">
        <v>14</v>
      </c>
      <c r="CQ613" s="51">
        <v>10</v>
      </c>
      <c r="CR613">
        <f t="shared" si="752"/>
        <v>3.3973085006312891</v>
      </c>
      <c r="CS613">
        <f t="shared" si="753"/>
        <v>6.856429464378671</v>
      </c>
      <c r="CT613">
        <f t="shared" si="754"/>
        <v>11.545697438759985</v>
      </c>
      <c r="CU613">
        <f t="shared" si="755"/>
        <v>14.45060552364502</v>
      </c>
      <c r="CV613">
        <f t="shared" si="756"/>
        <v>20.936834409771929</v>
      </c>
      <c r="CW613" s="79">
        <f t="shared" si="722"/>
        <v>3.3973085006312891</v>
      </c>
      <c r="CX613">
        <f t="shared" si="778"/>
        <v>1</v>
      </c>
      <c r="DC613" s="50" t="s">
        <v>1005</v>
      </c>
      <c r="DD613" s="51">
        <v>14</v>
      </c>
      <c r="DE613" s="51">
        <v>10</v>
      </c>
      <c r="DF613">
        <f t="shared" si="757"/>
        <v>3.4644364777257195</v>
      </c>
      <c r="DG613">
        <f t="shared" si="758"/>
        <v>7.0178590811794024</v>
      </c>
      <c r="DH613">
        <f t="shared" si="759"/>
        <v>12.868249171169561</v>
      </c>
      <c r="DI613">
        <f t="shared" si="760"/>
        <v>18.611745392008046</v>
      </c>
      <c r="DJ613">
        <f t="shared" si="761"/>
        <v>20.977586417620838</v>
      </c>
      <c r="DK613" s="79">
        <f t="shared" si="723"/>
        <v>3.4644364777257195</v>
      </c>
      <c r="DL613">
        <f t="shared" si="782"/>
        <v>1</v>
      </c>
      <c r="DQ613" s="50" t="s">
        <v>1005</v>
      </c>
      <c r="DR613" s="51">
        <v>14</v>
      </c>
      <c r="DS613" s="51">
        <v>10</v>
      </c>
      <c r="DT613">
        <f t="shared" si="762"/>
        <v>3.8678103742773806</v>
      </c>
      <c r="DU613">
        <f t="shared" si="763"/>
        <v>6.2509190514342272</v>
      </c>
      <c r="DV613">
        <f t="shared" si="764"/>
        <v>12.075067545806581</v>
      </c>
      <c r="DW613">
        <f t="shared" si="765"/>
        <v>18.57710442428624</v>
      </c>
      <c r="DX613">
        <f t="shared" si="766"/>
        <v>21.045721473948173</v>
      </c>
      <c r="DY613" s="79">
        <f t="shared" si="724"/>
        <v>3.8678103742773806</v>
      </c>
      <c r="DZ613">
        <f t="shared" si="779"/>
        <v>1</v>
      </c>
      <c r="EE613" s="50" t="s">
        <v>1005</v>
      </c>
      <c r="EF613" s="51">
        <v>14</v>
      </c>
      <c r="EG613" s="51">
        <v>10</v>
      </c>
      <c r="EH613">
        <f t="shared" si="767"/>
        <v>3.6646523846325478</v>
      </c>
      <c r="EI613">
        <f t="shared" si="768"/>
        <v>6.7730376003530726</v>
      </c>
      <c r="EJ613">
        <f t="shared" si="769"/>
        <v>12.075067545806581</v>
      </c>
      <c r="EK613">
        <f t="shared" si="770"/>
        <v>18.57710442428624</v>
      </c>
      <c r="EL613">
        <f t="shared" si="771"/>
        <v>21.239198431698526</v>
      </c>
      <c r="EM613" s="79">
        <f t="shared" si="725"/>
        <v>3.6646523846325478</v>
      </c>
      <c r="EN613">
        <f t="shared" si="780"/>
        <v>1</v>
      </c>
      <c r="ES613" s="50" t="s">
        <v>1005</v>
      </c>
      <c r="ET613" s="51">
        <v>14</v>
      </c>
      <c r="EU613" s="51">
        <v>10</v>
      </c>
      <c r="EV613">
        <f t="shared" si="772"/>
        <v>3.4956975830634702</v>
      </c>
      <c r="EW613">
        <f t="shared" si="773"/>
        <v>7.0448724254302908</v>
      </c>
      <c r="EX613">
        <f t="shared" si="774"/>
        <v>12.075067545806581</v>
      </c>
      <c r="EY613">
        <f t="shared" si="775"/>
        <v>18.57710442428624</v>
      </c>
      <c r="EZ613">
        <f t="shared" si="776"/>
        <v>21.239198431698526</v>
      </c>
      <c r="FA613" s="79">
        <f t="shared" si="726"/>
        <v>3.4956975830634702</v>
      </c>
      <c r="FB613">
        <f t="shared" si="783"/>
        <v>1</v>
      </c>
    </row>
    <row r="614" spans="1:158">
      <c r="A614" s="50" t="s">
        <v>1239</v>
      </c>
      <c r="B614" s="53">
        <v>9</v>
      </c>
      <c r="C614" s="53">
        <v>12</v>
      </c>
      <c r="H614" s="1">
        <v>614</v>
      </c>
      <c r="I614" s="50" t="s">
        <v>12</v>
      </c>
      <c r="J614" s="51">
        <v>12</v>
      </c>
      <c r="K614" s="51">
        <v>17</v>
      </c>
      <c r="L614">
        <f t="shared" si="707"/>
        <v>16.643316977093239</v>
      </c>
      <c r="M614">
        <f t="shared" si="708"/>
        <v>13.892443989449804</v>
      </c>
      <c r="N614">
        <f t="shared" si="709"/>
        <v>12.206555615733702</v>
      </c>
      <c r="O614">
        <f t="shared" si="710"/>
        <v>13.038404810405298</v>
      </c>
      <c r="P614">
        <f t="shared" si="711"/>
        <v>3.6055512754639891</v>
      </c>
      <c r="Q614" s="79">
        <f t="shared" si="712"/>
        <v>3.6055512754639891</v>
      </c>
      <c r="R614">
        <f t="shared" si="713"/>
        <v>5</v>
      </c>
      <c r="W614" s="50" t="s">
        <v>1014</v>
      </c>
      <c r="X614" s="51">
        <v>15</v>
      </c>
      <c r="Y614" s="51">
        <v>9</v>
      </c>
      <c r="Z614">
        <f t="shared" si="727"/>
        <v>12.665405638983696</v>
      </c>
      <c r="AA614">
        <f t="shared" si="728"/>
        <v>6.8830319290471307</v>
      </c>
      <c r="AB614">
        <f t="shared" si="729"/>
        <v>20.067783155729582</v>
      </c>
      <c r="AC614">
        <f t="shared" si="730"/>
        <v>18.76832437912346</v>
      </c>
      <c r="AD614">
        <f t="shared" si="731"/>
        <v>8.1067526347321319</v>
      </c>
      <c r="AE614" s="79">
        <f t="shared" si="714"/>
        <v>6.8830319290471307</v>
      </c>
      <c r="AF614">
        <v>2</v>
      </c>
      <c r="AK614" s="50" t="s">
        <v>1014</v>
      </c>
      <c r="AL614" s="51">
        <v>15</v>
      </c>
      <c r="AM614" s="51">
        <v>9</v>
      </c>
      <c r="AN614">
        <f t="shared" si="732"/>
        <v>8.0453951973900839</v>
      </c>
      <c r="AO614">
        <f t="shared" si="733"/>
        <v>6.3411669052211384</v>
      </c>
      <c r="AP614">
        <f t="shared" si="734"/>
        <v>20.380451311826114</v>
      </c>
      <c r="AQ614">
        <f t="shared" si="735"/>
        <v>17.938165395850515</v>
      </c>
      <c r="AR614">
        <f t="shared" si="736"/>
        <v>9.0246243348235229</v>
      </c>
      <c r="AS614" s="79">
        <f t="shared" si="715"/>
        <v>6.3411669052211384</v>
      </c>
      <c r="AT614">
        <f t="shared" si="716"/>
        <v>2</v>
      </c>
      <c r="AY614" s="50" t="s">
        <v>1014</v>
      </c>
      <c r="AZ614" s="51">
        <v>15</v>
      </c>
      <c r="BA614" s="51">
        <v>9</v>
      </c>
      <c r="BB614">
        <f t="shared" si="737"/>
        <v>3.1038912485853292</v>
      </c>
      <c r="BC614">
        <f t="shared" si="738"/>
        <v>5.6874618402480523</v>
      </c>
      <c r="BD614">
        <f t="shared" si="739"/>
        <v>20.457424957547051</v>
      </c>
      <c r="BE614">
        <f t="shared" si="740"/>
        <v>17.938165395850515</v>
      </c>
      <c r="BF614">
        <f t="shared" si="741"/>
        <v>9.2613565570394485</v>
      </c>
      <c r="BG614" s="79">
        <f t="shared" si="717"/>
        <v>3.1038912485853292</v>
      </c>
      <c r="BH614">
        <f t="shared" si="718"/>
        <v>1</v>
      </c>
      <c r="BM614" s="50" t="s">
        <v>1014</v>
      </c>
      <c r="BN614" s="51">
        <v>15</v>
      </c>
      <c r="BO614" s="51">
        <v>9</v>
      </c>
      <c r="BP614">
        <f t="shared" si="742"/>
        <v>3.4813001097873366</v>
      </c>
      <c r="BQ614">
        <f t="shared" si="743"/>
        <v>6.8165473279349138</v>
      </c>
      <c r="BR614">
        <f t="shared" si="744"/>
        <v>20.388020496654192</v>
      </c>
      <c r="BS614">
        <f t="shared" si="745"/>
        <v>15.837297749300541</v>
      </c>
      <c r="BT614">
        <f t="shared" si="746"/>
        <v>14.102177937105543</v>
      </c>
      <c r="BU614" s="79">
        <f t="shared" si="719"/>
        <v>3.4813001097873366</v>
      </c>
      <c r="BV614">
        <f t="shared" si="720"/>
        <v>1</v>
      </c>
      <c r="CA614" s="50" t="s">
        <v>1014</v>
      </c>
      <c r="CB614" s="51">
        <v>15</v>
      </c>
      <c r="CC614" s="51">
        <v>9</v>
      </c>
      <c r="CD614">
        <f t="shared" si="747"/>
        <v>4.9542605947106848</v>
      </c>
      <c r="CE614">
        <f t="shared" si="748"/>
        <v>6.1767090375809195</v>
      </c>
      <c r="CF614">
        <f t="shared" si="749"/>
        <v>20.495812888086945</v>
      </c>
      <c r="CG614">
        <f t="shared" si="750"/>
        <v>15.837297749300541</v>
      </c>
      <c r="CH614">
        <f t="shared" si="751"/>
        <v>17.963804653488399</v>
      </c>
      <c r="CI614" s="79">
        <f t="shared" si="721"/>
        <v>4.9542605947106848</v>
      </c>
      <c r="CJ614">
        <f t="shared" si="777"/>
        <v>1</v>
      </c>
      <c r="CO614" s="50" t="s">
        <v>1014</v>
      </c>
      <c r="CP614" s="51">
        <v>15</v>
      </c>
      <c r="CQ614" s="51">
        <v>9</v>
      </c>
      <c r="CR614">
        <f t="shared" si="752"/>
        <v>4.8077882200094475</v>
      </c>
      <c r="CS614">
        <f t="shared" si="753"/>
        <v>5.4553299625228888</v>
      </c>
      <c r="CT614">
        <f t="shared" si="754"/>
        <v>12.863668321337769</v>
      </c>
      <c r="CU614">
        <f t="shared" si="755"/>
        <v>15.837297749300541</v>
      </c>
      <c r="CV614">
        <f t="shared" si="756"/>
        <v>21.174742659645474</v>
      </c>
      <c r="CW614" s="79">
        <f t="shared" si="722"/>
        <v>4.8077882200094475</v>
      </c>
      <c r="CX614">
        <f t="shared" si="778"/>
        <v>1</v>
      </c>
      <c r="DC614" s="50" t="s">
        <v>1014</v>
      </c>
      <c r="DD614" s="51">
        <v>15</v>
      </c>
      <c r="DE614" s="51">
        <v>9</v>
      </c>
      <c r="DF614">
        <f t="shared" si="757"/>
        <v>4.873951838928714</v>
      </c>
      <c r="DG614">
        <f t="shared" si="758"/>
        <v>5.6193763099913676</v>
      </c>
      <c r="DH614">
        <f t="shared" si="759"/>
        <v>13.464996191804367</v>
      </c>
      <c r="DI614">
        <f t="shared" si="760"/>
        <v>20.008893757950055</v>
      </c>
      <c r="DJ614">
        <f t="shared" si="761"/>
        <v>21.222084933124506</v>
      </c>
      <c r="DK614" s="79">
        <f t="shared" si="723"/>
        <v>4.873951838928714</v>
      </c>
      <c r="DL614">
        <f t="shared" si="782"/>
        <v>1</v>
      </c>
      <c r="DQ614" s="50" t="s">
        <v>1014</v>
      </c>
      <c r="DR614" s="51">
        <v>15</v>
      </c>
      <c r="DS614" s="51">
        <v>9</v>
      </c>
      <c r="DT614">
        <f t="shared" si="762"/>
        <v>5.2406625775151499</v>
      </c>
      <c r="DU614">
        <f t="shared" si="763"/>
        <v>4.8386952819518791</v>
      </c>
      <c r="DV614">
        <f t="shared" si="764"/>
        <v>12.584859347954247</v>
      </c>
      <c r="DW614">
        <f t="shared" si="765"/>
        <v>19.973110306580583</v>
      </c>
      <c r="DX614">
        <f t="shared" si="766"/>
        <v>21.282859962866908</v>
      </c>
      <c r="DY614" s="79">
        <f t="shared" si="724"/>
        <v>4.8386952819518791</v>
      </c>
      <c r="DZ614">
        <f t="shared" si="779"/>
        <v>2</v>
      </c>
      <c r="EE614" s="50" t="s">
        <v>1014</v>
      </c>
      <c r="EF614" s="51">
        <v>15</v>
      </c>
      <c r="EG614" s="51">
        <v>9</v>
      </c>
      <c r="EH614">
        <f t="shared" si="767"/>
        <v>5.0565012845042387</v>
      </c>
      <c r="EI614">
        <f t="shared" si="768"/>
        <v>5.3712141967898193</v>
      </c>
      <c r="EJ614">
        <f t="shared" si="769"/>
        <v>12.584859347954247</v>
      </c>
      <c r="EK614">
        <f t="shared" si="770"/>
        <v>19.973110306580583</v>
      </c>
      <c r="EL614">
        <f t="shared" si="771"/>
        <v>21.473321820833057</v>
      </c>
      <c r="EM614" s="79">
        <f t="shared" si="725"/>
        <v>5.0565012845042387</v>
      </c>
      <c r="EN614">
        <f t="shared" si="780"/>
        <v>1</v>
      </c>
      <c r="ES614" s="50" t="s">
        <v>1014</v>
      </c>
      <c r="ET614" s="51">
        <v>15</v>
      </c>
      <c r="EU614" s="51">
        <v>9</v>
      </c>
      <c r="EV614">
        <f t="shared" si="772"/>
        <v>4.8872460089743575</v>
      </c>
      <c r="EW614">
        <f t="shared" si="773"/>
        <v>5.6431744054732222</v>
      </c>
      <c r="EX614">
        <f t="shared" si="774"/>
        <v>12.584859347954247</v>
      </c>
      <c r="EY614">
        <f t="shared" si="775"/>
        <v>19.973110306580583</v>
      </c>
      <c r="EZ614">
        <f t="shared" si="776"/>
        <v>21.473321820833057</v>
      </c>
      <c r="FA614" s="79">
        <f t="shared" si="726"/>
        <v>4.8872460089743575</v>
      </c>
      <c r="FB614">
        <f t="shared" si="783"/>
        <v>1</v>
      </c>
    </row>
    <row r="615" spans="1:158">
      <c r="A615" s="50" t="s">
        <v>1241</v>
      </c>
      <c r="B615" s="53">
        <v>2</v>
      </c>
      <c r="C615" s="53">
        <v>24</v>
      </c>
      <c r="H615" s="1">
        <v>615</v>
      </c>
      <c r="I615" s="50" t="s">
        <v>173</v>
      </c>
      <c r="J615" s="51">
        <v>19</v>
      </c>
      <c r="K615" s="51">
        <v>8</v>
      </c>
      <c r="L615">
        <f t="shared" si="707"/>
        <v>16.763054614240211</v>
      </c>
      <c r="M615">
        <f t="shared" si="708"/>
        <v>3</v>
      </c>
      <c r="N615">
        <f t="shared" si="709"/>
        <v>23.345235059857504</v>
      </c>
      <c r="O615">
        <f t="shared" si="710"/>
        <v>24.083189157584592</v>
      </c>
      <c r="P615">
        <f t="shared" si="711"/>
        <v>10.816653826391969</v>
      </c>
      <c r="Q615" s="79">
        <f t="shared" si="712"/>
        <v>3</v>
      </c>
      <c r="R615">
        <f t="shared" si="713"/>
        <v>2</v>
      </c>
      <c r="W615" s="50" t="s">
        <v>1030</v>
      </c>
      <c r="X615" s="51">
        <v>5</v>
      </c>
      <c r="Y615" s="51">
        <v>4</v>
      </c>
      <c r="Z615">
        <f t="shared" si="727"/>
        <v>1.7066048165876013</v>
      </c>
      <c r="AA615">
        <f t="shared" si="728"/>
        <v>17.032494186885323</v>
      </c>
      <c r="AB615">
        <f t="shared" si="729"/>
        <v>21.767979993683014</v>
      </c>
      <c r="AC615">
        <f t="shared" si="730"/>
        <v>17.95132307101624</v>
      </c>
      <c r="AD615">
        <f t="shared" si="731"/>
        <v>16.692396620839173</v>
      </c>
      <c r="AE615" s="79">
        <f t="shared" si="714"/>
        <v>1.7066048165876013</v>
      </c>
      <c r="AF615">
        <f t="shared" si="784"/>
        <v>1</v>
      </c>
      <c r="AK615" s="50" t="s">
        <v>1030</v>
      </c>
      <c r="AL615" s="51">
        <v>5</v>
      </c>
      <c r="AM615" s="51">
        <v>4</v>
      </c>
      <c r="AN615">
        <f t="shared" si="732"/>
        <v>3.1529589027114535</v>
      </c>
      <c r="AO615">
        <f t="shared" si="733"/>
        <v>16.15951540176474</v>
      </c>
      <c r="AP615">
        <f t="shared" si="734"/>
        <v>21.993092756902445</v>
      </c>
      <c r="AQ615">
        <f t="shared" si="735"/>
        <v>17.323715280184238</v>
      </c>
      <c r="AR615">
        <f t="shared" si="736"/>
        <v>17.806661048177698</v>
      </c>
      <c r="AS615" s="79">
        <f t="shared" si="715"/>
        <v>3.1529589027114535</v>
      </c>
      <c r="AT615">
        <f t="shared" si="716"/>
        <v>1</v>
      </c>
      <c r="AY615" s="50" t="s">
        <v>1030</v>
      </c>
      <c r="AZ615" s="51">
        <v>5</v>
      </c>
      <c r="BA615" s="51">
        <v>4</v>
      </c>
      <c r="BB615">
        <f t="shared" si="737"/>
        <v>8.9601260294174754</v>
      </c>
      <c r="BC615">
        <f t="shared" si="738"/>
        <v>16.06799786701124</v>
      </c>
      <c r="BD615">
        <f t="shared" si="739"/>
        <v>21.809380849846903</v>
      </c>
      <c r="BE615">
        <f t="shared" si="740"/>
        <v>17.323715280184238</v>
      </c>
      <c r="BF615">
        <f t="shared" si="741"/>
        <v>18.691558291823011</v>
      </c>
      <c r="BG615" s="79">
        <f t="shared" si="717"/>
        <v>8.9601260294174754</v>
      </c>
      <c r="BH615">
        <f t="shared" si="718"/>
        <v>1</v>
      </c>
      <c r="BM615" s="50" t="s">
        <v>1030</v>
      </c>
      <c r="BN615" s="51">
        <v>5</v>
      </c>
      <c r="BO615" s="51">
        <v>4</v>
      </c>
      <c r="BP615">
        <f t="shared" si="742"/>
        <v>8.5492879396125918</v>
      </c>
      <c r="BQ615">
        <f t="shared" si="743"/>
        <v>16.589898011560429</v>
      </c>
      <c r="BR615">
        <f t="shared" si="744"/>
        <v>21.723428246756804</v>
      </c>
      <c r="BS615">
        <f t="shared" si="745"/>
        <v>14.241488686229399</v>
      </c>
      <c r="BT615">
        <f t="shared" si="746"/>
        <v>23.553142963727502</v>
      </c>
      <c r="BU615" s="79">
        <f t="shared" si="719"/>
        <v>8.5492879396125918</v>
      </c>
      <c r="BV615">
        <f t="shared" si="720"/>
        <v>1</v>
      </c>
      <c r="CA615" s="50" t="s">
        <v>1030</v>
      </c>
      <c r="CB615" s="51">
        <v>5</v>
      </c>
      <c r="CC615" s="51">
        <v>4</v>
      </c>
      <c r="CD615">
        <f t="shared" si="747"/>
        <v>9.3782609123601954</v>
      </c>
      <c r="CE615">
        <f t="shared" si="748"/>
        <v>15.351464355719742</v>
      </c>
      <c r="CF615">
        <f t="shared" si="749"/>
        <v>21.722337700244672</v>
      </c>
      <c r="CG615">
        <f t="shared" si="750"/>
        <v>14.241488686229399</v>
      </c>
      <c r="CH615">
        <f t="shared" si="751"/>
        <v>27.852140957719776</v>
      </c>
      <c r="CI615" s="79">
        <f t="shared" si="721"/>
        <v>9.3782609123601954</v>
      </c>
      <c r="CJ615">
        <f t="shared" si="777"/>
        <v>1</v>
      </c>
      <c r="CO615" s="50" t="s">
        <v>1030</v>
      </c>
      <c r="CP615" s="51">
        <v>5</v>
      </c>
      <c r="CQ615" s="51">
        <v>4</v>
      </c>
      <c r="CR615">
        <f t="shared" si="752"/>
        <v>10.39022256106488</v>
      </c>
      <c r="CS615">
        <f t="shared" si="753"/>
        <v>14.508984285607314</v>
      </c>
      <c r="CT615">
        <f t="shared" si="754"/>
        <v>10.551214590813176</v>
      </c>
      <c r="CU615">
        <f t="shared" si="755"/>
        <v>14.241488686229399</v>
      </c>
      <c r="CV615">
        <f t="shared" si="756"/>
        <v>31.358726484061975</v>
      </c>
      <c r="CW615" s="79">
        <f t="shared" si="722"/>
        <v>10.39022256106488</v>
      </c>
      <c r="CX615">
        <f t="shared" si="778"/>
        <v>1</v>
      </c>
      <c r="DC615" s="50" t="s">
        <v>1030</v>
      </c>
      <c r="DD615" s="51">
        <v>5</v>
      </c>
      <c r="DE615" s="51">
        <v>4</v>
      </c>
      <c r="DF615">
        <f t="shared" si="757"/>
        <v>11.021408981078444</v>
      </c>
      <c r="DG615">
        <f t="shared" si="758"/>
        <v>14.682339757793791</v>
      </c>
      <c r="DH615">
        <f t="shared" si="759"/>
        <v>3.0270885856390333</v>
      </c>
      <c r="DI615">
        <f t="shared" si="760"/>
        <v>21.186339561541367</v>
      </c>
      <c r="DJ615">
        <f t="shared" si="761"/>
        <v>31.387736030315253</v>
      </c>
      <c r="DK615" s="79">
        <f t="shared" si="723"/>
        <v>3.0270885856390333</v>
      </c>
      <c r="DL615">
        <f t="shared" si="782"/>
        <v>3</v>
      </c>
      <c r="DQ615" s="50" t="s">
        <v>1030</v>
      </c>
      <c r="DR615" s="51">
        <v>5</v>
      </c>
      <c r="DS615" s="51">
        <v>4</v>
      </c>
      <c r="DT615">
        <f t="shared" si="762"/>
        <v>11.79474122019503</v>
      </c>
      <c r="DU615">
        <f t="shared" si="763"/>
        <v>13.738702819101348</v>
      </c>
      <c r="DV615">
        <f t="shared" si="764"/>
        <v>1.8381199111568818</v>
      </c>
      <c r="DW615">
        <f t="shared" si="765"/>
        <v>21.207108757179405</v>
      </c>
      <c r="DX615">
        <f t="shared" si="766"/>
        <v>31.467829273704332</v>
      </c>
      <c r="DY615" s="79">
        <f t="shared" si="724"/>
        <v>1.8381199111568818</v>
      </c>
      <c r="DZ615">
        <f t="shared" si="779"/>
        <v>3</v>
      </c>
      <c r="EE615" s="50" t="s">
        <v>1030</v>
      </c>
      <c r="EF615" s="51">
        <v>5</v>
      </c>
      <c r="EG615" s="51">
        <v>4</v>
      </c>
      <c r="EH615">
        <f t="shared" si="767"/>
        <v>11.462578939322208</v>
      </c>
      <c r="EI615">
        <f t="shared" si="768"/>
        <v>14.432871277323738</v>
      </c>
      <c r="EJ615">
        <f t="shared" si="769"/>
        <v>1.8381199111568818</v>
      </c>
      <c r="EK615">
        <f t="shared" si="770"/>
        <v>21.207108757179405</v>
      </c>
      <c r="EL615">
        <f t="shared" si="771"/>
        <v>31.664522914786907</v>
      </c>
      <c r="EM615" s="79">
        <f t="shared" si="725"/>
        <v>1.8381199111568818</v>
      </c>
      <c r="EN615">
        <f t="shared" si="780"/>
        <v>3</v>
      </c>
      <c r="ES615" s="50" t="s">
        <v>1030</v>
      </c>
      <c r="ET615" s="51">
        <v>5</v>
      </c>
      <c r="EU615" s="51">
        <v>4</v>
      </c>
      <c r="EV615">
        <f t="shared" si="772"/>
        <v>11.417075310789352</v>
      </c>
      <c r="EW615">
        <f t="shared" si="773"/>
        <v>14.630810202124422</v>
      </c>
      <c r="EX615">
        <f t="shared" si="774"/>
        <v>1.8381199111568818</v>
      </c>
      <c r="EY615">
        <f t="shared" si="775"/>
        <v>21.207108757179405</v>
      </c>
      <c r="EZ615">
        <f t="shared" si="776"/>
        <v>31.664522914786907</v>
      </c>
      <c r="FA615" s="79">
        <f t="shared" si="726"/>
        <v>1.8381199111568818</v>
      </c>
      <c r="FB615">
        <f t="shared" si="783"/>
        <v>3</v>
      </c>
    </row>
    <row r="616" spans="1:158">
      <c r="A616" s="50" t="s">
        <v>1243</v>
      </c>
      <c r="B616" s="53">
        <v>12</v>
      </c>
      <c r="C616" s="53">
        <v>13</v>
      </c>
      <c r="H616" s="1">
        <v>616</v>
      </c>
      <c r="I616" s="50" t="s">
        <v>586</v>
      </c>
      <c r="J616" s="53">
        <v>12</v>
      </c>
      <c r="K616" s="53">
        <v>5</v>
      </c>
      <c r="L616">
        <f t="shared" si="707"/>
        <v>9.2195444572928871</v>
      </c>
      <c r="M616">
        <f t="shared" si="708"/>
        <v>7</v>
      </c>
      <c r="N616">
        <f t="shared" si="709"/>
        <v>21.470910553583888</v>
      </c>
      <c r="O616">
        <f t="shared" si="710"/>
        <v>21.95449840010015</v>
      </c>
      <c r="P616">
        <f t="shared" si="711"/>
        <v>9.2195444572928871</v>
      </c>
      <c r="Q616" s="79">
        <f t="shared" si="712"/>
        <v>7</v>
      </c>
      <c r="R616">
        <f t="shared" si="713"/>
        <v>2</v>
      </c>
      <c r="W616" s="50" t="s">
        <v>1034</v>
      </c>
      <c r="X616" s="51">
        <v>14</v>
      </c>
      <c r="Y616" s="51">
        <v>10</v>
      </c>
      <c r="Z616">
        <f t="shared" si="727"/>
        <v>12.194773470630768</v>
      </c>
      <c r="AA616">
        <f t="shared" si="728"/>
        <v>8.1229018175946379</v>
      </c>
      <c r="AB616">
        <f t="shared" si="729"/>
        <v>18.684298690809456</v>
      </c>
      <c r="AC616">
        <f t="shared" si="730"/>
        <v>17.356554957709783</v>
      </c>
      <c r="AD616">
        <f t="shared" si="731"/>
        <v>7.2258582898037869</v>
      </c>
      <c r="AE616" s="79">
        <f t="shared" si="714"/>
        <v>7.2258582898037869</v>
      </c>
      <c r="AF616">
        <f t="shared" si="784"/>
        <v>5</v>
      </c>
      <c r="AK616" s="50" t="s">
        <v>1034</v>
      </c>
      <c r="AL616" s="51">
        <v>14</v>
      </c>
      <c r="AM616" s="51">
        <v>10</v>
      </c>
      <c r="AN616">
        <f t="shared" si="732"/>
        <v>7.6662205208425496</v>
      </c>
      <c r="AO616">
        <f t="shared" si="733"/>
        <v>7.6536405598820636</v>
      </c>
      <c r="AP616">
        <f t="shared" si="734"/>
        <v>18.995632656948146</v>
      </c>
      <c r="AQ616">
        <f t="shared" si="735"/>
        <v>16.526073674738623</v>
      </c>
      <c r="AR616">
        <f t="shared" si="736"/>
        <v>8.2229664796038726</v>
      </c>
      <c r="AS616" s="79">
        <f t="shared" si="715"/>
        <v>7.6536405598820636</v>
      </c>
      <c r="AT616">
        <f t="shared" si="716"/>
        <v>2</v>
      </c>
      <c r="AY616" s="50" t="s">
        <v>1034</v>
      </c>
      <c r="AZ616" s="51">
        <v>14</v>
      </c>
      <c r="BA616" s="51">
        <v>10</v>
      </c>
      <c r="BB616">
        <f t="shared" si="737"/>
        <v>3.8261979309811704</v>
      </c>
      <c r="BC616">
        <f t="shared" si="738"/>
        <v>6.9051108253436277</v>
      </c>
      <c r="BD616">
        <f t="shared" si="739"/>
        <v>19.065839501308851</v>
      </c>
      <c r="BE616">
        <f t="shared" si="740"/>
        <v>16.526073674738623</v>
      </c>
      <c r="BF616">
        <f t="shared" si="741"/>
        <v>8.6517281554968886</v>
      </c>
      <c r="BG616" s="79">
        <f t="shared" si="717"/>
        <v>3.8261979309811704</v>
      </c>
      <c r="BH616">
        <f t="shared" si="718"/>
        <v>1</v>
      </c>
      <c r="BM616" s="50" t="s">
        <v>1034</v>
      </c>
      <c r="BN616" s="51">
        <v>14</v>
      </c>
      <c r="BO616" s="51">
        <v>10</v>
      </c>
      <c r="BP616">
        <f t="shared" si="742"/>
        <v>2.4991326596251988</v>
      </c>
      <c r="BQ616">
        <f t="shared" si="743"/>
        <v>8.1249116710261298</v>
      </c>
      <c r="BR616">
        <f t="shared" si="744"/>
        <v>18.995786877726111</v>
      </c>
      <c r="BS616">
        <f t="shared" si="745"/>
        <v>14.45060552364502</v>
      </c>
      <c r="BT616">
        <f t="shared" si="746"/>
        <v>13.576927525393449</v>
      </c>
      <c r="BU616" s="79">
        <f t="shared" si="719"/>
        <v>2.4991326596251988</v>
      </c>
      <c r="BV616">
        <f t="shared" si="720"/>
        <v>1</v>
      </c>
      <c r="CA616" s="50" t="s">
        <v>1034</v>
      </c>
      <c r="CB616" s="51">
        <v>14</v>
      </c>
      <c r="CC616" s="51">
        <v>10</v>
      </c>
      <c r="CD616">
        <f t="shared" si="747"/>
        <v>3.6099063312367363</v>
      </c>
      <c r="CE616">
        <f t="shared" si="748"/>
        <v>7.5602925769399825</v>
      </c>
      <c r="CF616">
        <f t="shared" si="749"/>
        <v>19.101307681294255</v>
      </c>
      <c r="CG616">
        <f t="shared" si="750"/>
        <v>14.45060552364502</v>
      </c>
      <c r="CH616">
        <f t="shared" si="751"/>
        <v>17.606891419801833</v>
      </c>
      <c r="CI616" s="79">
        <f t="shared" si="721"/>
        <v>3.6099063312367363</v>
      </c>
      <c r="CJ616">
        <f t="shared" si="777"/>
        <v>1</v>
      </c>
      <c r="CO616" s="50" t="s">
        <v>1034</v>
      </c>
      <c r="CP616" s="51">
        <v>14</v>
      </c>
      <c r="CQ616" s="51">
        <v>10</v>
      </c>
      <c r="CR616">
        <f t="shared" si="752"/>
        <v>3.3973085006312891</v>
      </c>
      <c r="CS616">
        <f t="shared" si="753"/>
        <v>6.856429464378671</v>
      </c>
      <c r="CT616">
        <f t="shared" si="754"/>
        <v>11.545697438759985</v>
      </c>
      <c r="CU616">
        <f t="shared" si="755"/>
        <v>14.45060552364502</v>
      </c>
      <c r="CV616">
        <f t="shared" si="756"/>
        <v>20.936834409771929</v>
      </c>
      <c r="CW616" s="79">
        <f t="shared" si="722"/>
        <v>3.3973085006312891</v>
      </c>
      <c r="CX616">
        <f t="shared" si="778"/>
        <v>1</v>
      </c>
      <c r="DC616" s="50" t="s">
        <v>1034</v>
      </c>
      <c r="DD616" s="51">
        <v>14</v>
      </c>
      <c r="DE616" s="51">
        <v>10</v>
      </c>
      <c r="DF616">
        <f t="shared" si="757"/>
        <v>3.4644364777257195</v>
      </c>
      <c r="DG616">
        <f t="shared" si="758"/>
        <v>7.0178590811794024</v>
      </c>
      <c r="DH616">
        <f t="shared" si="759"/>
        <v>12.868249171169561</v>
      </c>
      <c r="DI616">
        <f t="shared" si="760"/>
        <v>18.611745392008046</v>
      </c>
      <c r="DJ616">
        <f t="shared" si="761"/>
        <v>20.977586417620838</v>
      </c>
      <c r="DK616" s="79">
        <f t="shared" si="723"/>
        <v>3.4644364777257195</v>
      </c>
      <c r="DL616">
        <f t="shared" si="782"/>
        <v>1</v>
      </c>
      <c r="DQ616" s="50" t="s">
        <v>1034</v>
      </c>
      <c r="DR616" s="51">
        <v>14</v>
      </c>
      <c r="DS616" s="51">
        <v>10</v>
      </c>
      <c r="DT616">
        <f t="shared" si="762"/>
        <v>3.8678103742773806</v>
      </c>
      <c r="DU616">
        <f t="shared" si="763"/>
        <v>6.2509190514342272</v>
      </c>
      <c r="DV616">
        <f t="shared" si="764"/>
        <v>12.075067545806581</v>
      </c>
      <c r="DW616">
        <f t="shared" si="765"/>
        <v>18.57710442428624</v>
      </c>
      <c r="DX616">
        <f t="shared" si="766"/>
        <v>21.045721473948173</v>
      </c>
      <c r="DY616" s="79">
        <f t="shared" si="724"/>
        <v>3.8678103742773806</v>
      </c>
      <c r="DZ616">
        <f t="shared" si="779"/>
        <v>1</v>
      </c>
      <c r="EE616" s="50" t="s">
        <v>1034</v>
      </c>
      <c r="EF616" s="51">
        <v>14</v>
      </c>
      <c r="EG616" s="51">
        <v>10</v>
      </c>
      <c r="EH616">
        <f t="shared" si="767"/>
        <v>3.6646523846325478</v>
      </c>
      <c r="EI616">
        <f t="shared" si="768"/>
        <v>6.7730376003530726</v>
      </c>
      <c r="EJ616">
        <f t="shared" si="769"/>
        <v>12.075067545806581</v>
      </c>
      <c r="EK616">
        <f t="shared" si="770"/>
        <v>18.57710442428624</v>
      </c>
      <c r="EL616">
        <f t="shared" si="771"/>
        <v>21.239198431698526</v>
      </c>
      <c r="EM616" s="79">
        <f t="shared" si="725"/>
        <v>3.6646523846325478</v>
      </c>
      <c r="EN616">
        <f t="shared" si="780"/>
        <v>1</v>
      </c>
      <c r="ES616" s="50" t="s">
        <v>1034</v>
      </c>
      <c r="ET616" s="51">
        <v>14</v>
      </c>
      <c r="EU616" s="51">
        <v>10</v>
      </c>
      <c r="EV616">
        <f t="shared" si="772"/>
        <v>3.4956975830634702</v>
      </c>
      <c r="EW616">
        <f t="shared" si="773"/>
        <v>7.0448724254302908</v>
      </c>
      <c r="EX616">
        <f t="shared" si="774"/>
        <v>12.075067545806581</v>
      </c>
      <c r="EY616">
        <f t="shared" si="775"/>
        <v>18.57710442428624</v>
      </c>
      <c r="EZ616">
        <f t="shared" si="776"/>
        <v>21.239198431698526</v>
      </c>
      <c r="FA616" s="79">
        <f t="shared" si="726"/>
        <v>3.4956975830634702</v>
      </c>
      <c r="FB616">
        <f t="shared" si="783"/>
        <v>1</v>
      </c>
    </row>
    <row r="617" spans="1:158">
      <c r="A617" s="50" t="s">
        <v>1245</v>
      </c>
      <c r="B617" s="53">
        <v>9</v>
      </c>
      <c r="C617" s="53">
        <v>12</v>
      </c>
      <c r="H617" s="1">
        <v>617</v>
      </c>
      <c r="I617" s="50" t="s">
        <v>797</v>
      </c>
      <c r="J617" s="53">
        <v>28</v>
      </c>
      <c r="K617" s="53">
        <v>5</v>
      </c>
      <c r="L617">
        <f t="shared" si="707"/>
        <v>25.079872407968907</v>
      </c>
      <c r="M617">
        <f t="shared" si="708"/>
        <v>9</v>
      </c>
      <c r="N617">
        <f t="shared" si="709"/>
        <v>32.202484376209235</v>
      </c>
      <c r="O617">
        <f t="shared" si="710"/>
        <v>33.015148038438355</v>
      </c>
      <c r="P617">
        <f t="shared" si="711"/>
        <v>20.124611797498108</v>
      </c>
      <c r="Q617" s="79">
        <f t="shared" si="712"/>
        <v>9</v>
      </c>
      <c r="R617">
        <f t="shared" si="713"/>
        <v>2</v>
      </c>
      <c r="W617" s="50" t="s">
        <v>1054</v>
      </c>
      <c r="X617" s="51">
        <v>14</v>
      </c>
      <c r="Y617" s="51">
        <v>10</v>
      </c>
      <c r="Z617">
        <f t="shared" si="727"/>
        <v>12.194773470630768</v>
      </c>
      <c r="AA617">
        <f t="shared" si="728"/>
        <v>8.1229018175946379</v>
      </c>
      <c r="AB617">
        <f t="shared" si="729"/>
        <v>18.684298690809456</v>
      </c>
      <c r="AC617">
        <f t="shared" si="730"/>
        <v>17.356554957709783</v>
      </c>
      <c r="AD617">
        <f t="shared" si="731"/>
        <v>7.2258582898037869</v>
      </c>
      <c r="AE617" s="79">
        <f t="shared" si="714"/>
        <v>7.2258582898037869</v>
      </c>
      <c r="AF617">
        <f t="shared" si="784"/>
        <v>5</v>
      </c>
      <c r="AK617" s="50" t="s">
        <v>1054</v>
      </c>
      <c r="AL617" s="51">
        <v>14</v>
      </c>
      <c r="AM617" s="51">
        <v>10</v>
      </c>
      <c r="AN617">
        <f t="shared" si="732"/>
        <v>7.6662205208425496</v>
      </c>
      <c r="AO617">
        <f t="shared" si="733"/>
        <v>7.6536405598820636</v>
      </c>
      <c r="AP617">
        <f t="shared" si="734"/>
        <v>18.995632656948146</v>
      </c>
      <c r="AQ617">
        <f t="shared" si="735"/>
        <v>16.526073674738623</v>
      </c>
      <c r="AR617">
        <f t="shared" si="736"/>
        <v>8.2229664796038726</v>
      </c>
      <c r="AS617" s="79">
        <f t="shared" si="715"/>
        <v>7.6536405598820636</v>
      </c>
      <c r="AT617">
        <f t="shared" si="716"/>
        <v>2</v>
      </c>
      <c r="AY617" s="50" t="s">
        <v>1054</v>
      </c>
      <c r="AZ617" s="51">
        <v>14</v>
      </c>
      <c r="BA617" s="51">
        <v>10</v>
      </c>
      <c r="BB617">
        <f t="shared" si="737"/>
        <v>3.8261979309811704</v>
      </c>
      <c r="BC617">
        <f t="shared" si="738"/>
        <v>6.9051108253436277</v>
      </c>
      <c r="BD617">
        <f t="shared" si="739"/>
        <v>19.065839501308851</v>
      </c>
      <c r="BE617">
        <f t="shared" si="740"/>
        <v>16.526073674738623</v>
      </c>
      <c r="BF617">
        <f t="shared" si="741"/>
        <v>8.6517281554968886</v>
      </c>
      <c r="BG617" s="79">
        <f t="shared" si="717"/>
        <v>3.8261979309811704</v>
      </c>
      <c r="BH617">
        <f t="shared" si="718"/>
        <v>1</v>
      </c>
      <c r="BM617" s="50" t="s">
        <v>1054</v>
      </c>
      <c r="BN617" s="51">
        <v>14</v>
      </c>
      <c r="BO617" s="51">
        <v>10</v>
      </c>
      <c r="BP617">
        <f t="shared" si="742"/>
        <v>2.4991326596251988</v>
      </c>
      <c r="BQ617">
        <f t="shared" si="743"/>
        <v>8.1249116710261298</v>
      </c>
      <c r="BR617">
        <f t="shared" si="744"/>
        <v>18.995786877726111</v>
      </c>
      <c r="BS617">
        <f t="shared" si="745"/>
        <v>14.45060552364502</v>
      </c>
      <c r="BT617">
        <f t="shared" si="746"/>
        <v>13.576927525393449</v>
      </c>
      <c r="BU617" s="79">
        <f t="shared" si="719"/>
        <v>2.4991326596251988</v>
      </c>
      <c r="BV617">
        <f t="shared" si="720"/>
        <v>1</v>
      </c>
      <c r="CA617" s="50" t="s">
        <v>1054</v>
      </c>
      <c r="CB617" s="51">
        <v>14</v>
      </c>
      <c r="CC617" s="51">
        <v>10</v>
      </c>
      <c r="CD617">
        <f t="shared" si="747"/>
        <v>3.6099063312367363</v>
      </c>
      <c r="CE617">
        <f t="shared" si="748"/>
        <v>7.5602925769399825</v>
      </c>
      <c r="CF617">
        <f t="shared" si="749"/>
        <v>19.101307681294255</v>
      </c>
      <c r="CG617">
        <f t="shared" si="750"/>
        <v>14.45060552364502</v>
      </c>
      <c r="CH617">
        <f t="shared" si="751"/>
        <v>17.606891419801833</v>
      </c>
      <c r="CI617" s="79">
        <f t="shared" si="721"/>
        <v>3.6099063312367363</v>
      </c>
      <c r="CJ617">
        <f t="shared" si="777"/>
        <v>1</v>
      </c>
      <c r="CO617" s="50" t="s">
        <v>1054</v>
      </c>
      <c r="CP617" s="51">
        <v>14</v>
      </c>
      <c r="CQ617" s="51">
        <v>10</v>
      </c>
      <c r="CR617">
        <f t="shared" si="752"/>
        <v>3.3973085006312891</v>
      </c>
      <c r="CS617">
        <f t="shared" si="753"/>
        <v>6.856429464378671</v>
      </c>
      <c r="CT617">
        <f t="shared" si="754"/>
        <v>11.545697438759985</v>
      </c>
      <c r="CU617">
        <f t="shared" si="755"/>
        <v>14.45060552364502</v>
      </c>
      <c r="CV617">
        <f t="shared" si="756"/>
        <v>20.936834409771929</v>
      </c>
      <c r="CW617" s="79">
        <f t="shared" si="722"/>
        <v>3.3973085006312891</v>
      </c>
      <c r="CX617">
        <f t="shared" si="778"/>
        <v>1</v>
      </c>
      <c r="DC617" s="50" t="s">
        <v>1054</v>
      </c>
      <c r="DD617" s="51">
        <v>14</v>
      </c>
      <c r="DE617" s="51">
        <v>10</v>
      </c>
      <c r="DF617">
        <f t="shared" si="757"/>
        <v>3.4644364777257195</v>
      </c>
      <c r="DG617">
        <f t="shared" si="758"/>
        <v>7.0178590811794024</v>
      </c>
      <c r="DH617">
        <f t="shared" si="759"/>
        <v>12.868249171169561</v>
      </c>
      <c r="DI617">
        <f t="shared" si="760"/>
        <v>18.611745392008046</v>
      </c>
      <c r="DJ617">
        <f t="shared" si="761"/>
        <v>20.977586417620838</v>
      </c>
      <c r="DK617" s="79">
        <f t="shared" si="723"/>
        <v>3.4644364777257195</v>
      </c>
      <c r="DL617">
        <f t="shared" si="782"/>
        <v>1</v>
      </c>
      <c r="DQ617" s="50" t="s">
        <v>1054</v>
      </c>
      <c r="DR617" s="51">
        <v>14</v>
      </c>
      <c r="DS617" s="51">
        <v>10</v>
      </c>
      <c r="DT617">
        <f t="shared" si="762"/>
        <v>3.8678103742773806</v>
      </c>
      <c r="DU617">
        <f t="shared" si="763"/>
        <v>6.2509190514342272</v>
      </c>
      <c r="DV617">
        <f t="shared" si="764"/>
        <v>12.075067545806581</v>
      </c>
      <c r="DW617">
        <f t="shared" si="765"/>
        <v>18.57710442428624</v>
      </c>
      <c r="DX617">
        <f t="shared" si="766"/>
        <v>21.045721473948173</v>
      </c>
      <c r="DY617" s="79">
        <f t="shared" si="724"/>
        <v>3.8678103742773806</v>
      </c>
      <c r="DZ617">
        <f t="shared" si="779"/>
        <v>1</v>
      </c>
      <c r="EE617" s="50" t="s">
        <v>1054</v>
      </c>
      <c r="EF617" s="51">
        <v>14</v>
      </c>
      <c r="EG617" s="51">
        <v>10</v>
      </c>
      <c r="EH617">
        <f t="shared" si="767"/>
        <v>3.6646523846325478</v>
      </c>
      <c r="EI617">
        <f t="shared" si="768"/>
        <v>6.7730376003530726</v>
      </c>
      <c r="EJ617">
        <f t="shared" si="769"/>
        <v>12.075067545806581</v>
      </c>
      <c r="EK617">
        <f t="shared" si="770"/>
        <v>18.57710442428624</v>
      </c>
      <c r="EL617">
        <f t="shared" si="771"/>
        <v>21.239198431698526</v>
      </c>
      <c r="EM617" s="79">
        <f t="shared" si="725"/>
        <v>3.6646523846325478</v>
      </c>
      <c r="EN617">
        <f t="shared" si="780"/>
        <v>1</v>
      </c>
      <c r="ES617" s="50" t="s">
        <v>1054</v>
      </c>
      <c r="ET617" s="51">
        <v>14</v>
      </c>
      <c r="EU617" s="51">
        <v>10</v>
      </c>
      <c r="EV617">
        <f t="shared" si="772"/>
        <v>3.4956975830634702</v>
      </c>
      <c r="EW617">
        <f t="shared" si="773"/>
        <v>7.0448724254302908</v>
      </c>
      <c r="EX617">
        <f t="shared" si="774"/>
        <v>12.075067545806581</v>
      </c>
      <c r="EY617">
        <f t="shared" si="775"/>
        <v>18.57710442428624</v>
      </c>
      <c r="EZ617">
        <f t="shared" si="776"/>
        <v>21.239198431698526</v>
      </c>
      <c r="FA617" s="79">
        <f t="shared" si="726"/>
        <v>3.4956975830634702</v>
      </c>
      <c r="FB617">
        <f t="shared" si="783"/>
        <v>1</v>
      </c>
    </row>
    <row r="618" spans="1:158">
      <c r="A618" s="50" t="s">
        <v>1248</v>
      </c>
      <c r="B618" s="53">
        <v>2</v>
      </c>
      <c r="C618" s="53">
        <v>24</v>
      </c>
      <c r="H618" s="1">
        <v>618</v>
      </c>
      <c r="I618" s="50" t="s">
        <v>584</v>
      </c>
      <c r="J618" s="53">
        <v>12</v>
      </c>
      <c r="K618" s="53">
        <v>13</v>
      </c>
      <c r="L618">
        <f t="shared" si="707"/>
        <v>13.45362404707371</v>
      </c>
      <c r="M618">
        <f t="shared" si="708"/>
        <v>10.63014581273465</v>
      </c>
      <c r="N618">
        <f t="shared" si="709"/>
        <v>14.866068747318506</v>
      </c>
      <c r="O618">
        <f t="shared" si="710"/>
        <v>15.556349186104045</v>
      </c>
      <c r="P618">
        <f t="shared" si="711"/>
        <v>2.2360679774997898</v>
      </c>
      <c r="Q618" s="79">
        <f t="shared" si="712"/>
        <v>2.2360679774997898</v>
      </c>
      <c r="R618">
        <f t="shared" si="713"/>
        <v>5</v>
      </c>
      <c r="W618" s="50" t="s">
        <v>1129</v>
      </c>
      <c r="X618" s="53">
        <v>11</v>
      </c>
      <c r="Y618" s="53">
        <v>7</v>
      </c>
      <c r="Z618">
        <f t="shared" si="727"/>
        <v>8.2105115553173675</v>
      </c>
      <c r="AA618">
        <f t="shared" si="728"/>
        <v>10.698972867162635</v>
      </c>
      <c r="AB618">
        <f t="shared" si="729"/>
        <v>20.029167073879631</v>
      </c>
      <c r="AC618">
        <f t="shared" si="730"/>
        <v>17.613914953808536</v>
      </c>
      <c r="AD618">
        <f t="shared" si="731"/>
        <v>10.994821733316236</v>
      </c>
      <c r="AE618" s="79">
        <f t="shared" si="714"/>
        <v>8.2105115553173675</v>
      </c>
      <c r="AF618">
        <f t="shared" si="784"/>
        <v>1</v>
      </c>
      <c r="AK618" s="50" t="s">
        <v>1129</v>
      </c>
      <c r="AL618" s="53">
        <v>11</v>
      </c>
      <c r="AM618" s="53">
        <v>7</v>
      </c>
      <c r="AN618">
        <f t="shared" si="732"/>
        <v>3.5795935895276463</v>
      </c>
      <c r="AO618">
        <f t="shared" si="733"/>
        <v>9.928656195068486</v>
      </c>
      <c r="AP618">
        <f t="shared" si="734"/>
        <v>20.314923800243868</v>
      </c>
      <c r="AQ618">
        <f t="shared" si="735"/>
        <v>16.825905951980385</v>
      </c>
      <c r="AR618">
        <f t="shared" si="736"/>
        <v>12.070508593455742</v>
      </c>
      <c r="AS618" s="79">
        <f t="shared" si="715"/>
        <v>3.5795935895276463</v>
      </c>
      <c r="AT618">
        <f t="shared" si="716"/>
        <v>1</v>
      </c>
      <c r="AY618" s="50" t="s">
        <v>1129</v>
      </c>
      <c r="AZ618" s="53">
        <v>11</v>
      </c>
      <c r="BA618" s="53">
        <v>7</v>
      </c>
      <c r="BB618">
        <f t="shared" si="737"/>
        <v>2.8096312774178371</v>
      </c>
      <c r="BC618">
        <f t="shared" si="738"/>
        <v>9.6270740878149343</v>
      </c>
      <c r="BD618">
        <f t="shared" si="739"/>
        <v>20.282095028809742</v>
      </c>
      <c r="BE618">
        <f t="shared" si="740"/>
        <v>16.825905951980385</v>
      </c>
      <c r="BF618">
        <f t="shared" si="741"/>
        <v>12.696982937557157</v>
      </c>
      <c r="BG618" s="79">
        <f t="shared" si="717"/>
        <v>2.8096312774178371</v>
      </c>
      <c r="BH618">
        <f t="shared" si="718"/>
        <v>1</v>
      </c>
      <c r="BM618" s="50" t="s">
        <v>1129</v>
      </c>
      <c r="BN618" s="53">
        <v>11</v>
      </c>
      <c r="BO618" s="53">
        <v>7</v>
      </c>
      <c r="BP618">
        <f t="shared" si="742"/>
        <v>2.5510390005653214</v>
      </c>
      <c r="BQ618">
        <f t="shared" si="743"/>
        <v>10.39081695046047</v>
      </c>
      <c r="BR618">
        <f t="shared" si="744"/>
        <v>20.203112675525805</v>
      </c>
      <c r="BS618">
        <f t="shared" si="745"/>
        <v>14.199295757184577</v>
      </c>
      <c r="BT618">
        <f t="shared" si="746"/>
        <v>17.641515550818937</v>
      </c>
      <c r="BU618" s="79">
        <f t="shared" si="719"/>
        <v>2.5510390005653214</v>
      </c>
      <c r="BV618">
        <f t="shared" si="720"/>
        <v>1</v>
      </c>
      <c r="CA618" s="50" t="s">
        <v>1129</v>
      </c>
      <c r="CB618" s="53">
        <v>11</v>
      </c>
      <c r="CC618" s="53">
        <v>7</v>
      </c>
      <c r="CD618">
        <f t="shared" si="747"/>
        <v>4.4617855081013333</v>
      </c>
      <c r="CE618">
        <f t="shared" si="748"/>
        <v>9.3358461784100637</v>
      </c>
      <c r="CF618">
        <f t="shared" si="749"/>
        <v>20.267979416593825</v>
      </c>
      <c r="CG618">
        <f t="shared" si="750"/>
        <v>14.199295757184577</v>
      </c>
      <c r="CH618">
        <f t="shared" si="751"/>
        <v>21.76960424419083</v>
      </c>
      <c r="CI618" s="79">
        <f t="shared" si="721"/>
        <v>4.4617855081013333</v>
      </c>
      <c r="CJ618">
        <f t="shared" si="777"/>
        <v>1</v>
      </c>
      <c r="CO618" s="50" t="s">
        <v>1129</v>
      </c>
      <c r="CP618" s="53">
        <v>11</v>
      </c>
      <c r="CQ618" s="53">
        <v>7</v>
      </c>
      <c r="CR618">
        <f t="shared" si="752"/>
        <v>5.2011139661097241</v>
      </c>
      <c r="CS618">
        <f t="shared" si="753"/>
        <v>8.4888529849444314</v>
      </c>
      <c r="CT618">
        <f t="shared" si="754"/>
        <v>10.668440811355184</v>
      </c>
      <c r="CU618">
        <f t="shared" si="755"/>
        <v>14.199295757184577</v>
      </c>
      <c r="CV618">
        <f t="shared" si="756"/>
        <v>25.14696257408059</v>
      </c>
      <c r="CW618" s="79">
        <f t="shared" si="722"/>
        <v>5.2011139661097241</v>
      </c>
      <c r="CX618">
        <f t="shared" si="778"/>
        <v>1</v>
      </c>
      <c r="DC618" s="50" t="s">
        <v>1129</v>
      </c>
      <c r="DD618" s="53">
        <v>11</v>
      </c>
      <c r="DE618" s="53">
        <v>7</v>
      </c>
      <c r="DF618">
        <f t="shared" si="757"/>
        <v>5.730778855286303</v>
      </c>
      <c r="DG618">
        <f t="shared" si="758"/>
        <v>8.6703445360200195</v>
      </c>
      <c r="DH618">
        <f t="shared" si="759"/>
        <v>9.0801420467581959</v>
      </c>
      <c r="DI618">
        <f t="shared" si="760"/>
        <v>19.742286880119355</v>
      </c>
      <c r="DJ618">
        <f t="shared" si="761"/>
        <v>25.185355319882827</v>
      </c>
      <c r="DK618" s="79">
        <f t="shared" si="723"/>
        <v>5.730778855286303</v>
      </c>
      <c r="DL618">
        <v>2</v>
      </c>
      <c r="DQ618" s="50" t="s">
        <v>1129</v>
      </c>
      <c r="DR618" s="53">
        <v>11</v>
      </c>
      <c r="DS618" s="53">
        <v>7</v>
      </c>
      <c r="DT618">
        <f t="shared" si="762"/>
        <v>6.4903847907013752</v>
      </c>
      <c r="DU618">
        <f t="shared" si="763"/>
        <v>7.7167716876672836</v>
      </c>
      <c r="DV618">
        <f t="shared" si="764"/>
        <v>8.1473115079633107</v>
      </c>
      <c r="DW618">
        <f t="shared" si="765"/>
        <v>19.729461876260981</v>
      </c>
      <c r="DX618">
        <f t="shared" si="766"/>
        <v>25.256005000771662</v>
      </c>
      <c r="DY618" s="79">
        <f t="shared" si="724"/>
        <v>6.4903847907013752</v>
      </c>
      <c r="DZ618">
        <f t="shared" si="779"/>
        <v>1</v>
      </c>
      <c r="EE618" s="50" t="s">
        <v>1129</v>
      </c>
      <c r="EF618" s="53">
        <v>11</v>
      </c>
      <c r="EG618" s="53">
        <v>7</v>
      </c>
      <c r="EH618">
        <f t="shared" si="767"/>
        <v>6.1560709482748015</v>
      </c>
      <c r="EI618">
        <f t="shared" si="768"/>
        <v>8.404348546544016</v>
      </c>
      <c r="EJ618">
        <f t="shared" si="769"/>
        <v>8.1473115079633107</v>
      </c>
      <c r="EK618">
        <f t="shared" si="770"/>
        <v>19.729461876260981</v>
      </c>
      <c r="EL618">
        <f t="shared" si="771"/>
        <v>25.450322877737033</v>
      </c>
      <c r="EM618" s="79">
        <f t="shared" si="725"/>
        <v>6.1560709482748015</v>
      </c>
      <c r="EN618">
        <f t="shared" si="780"/>
        <v>1</v>
      </c>
      <c r="ES618" s="50" t="s">
        <v>1129</v>
      </c>
      <c r="ET618" s="53">
        <v>11</v>
      </c>
      <c r="EU618" s="53">
        <v>7</v>
      </c>
      <c r="EV618">
        <f t="shared" si="772"/>
        <v>6.0391181137841468</v>
      </c>
      <c r="EW618">
        <f t="shared" si="773"/>
        <v>8.6447378960028676</v>
      </c>
      <c r="EX618">
        <f t="shared" si="774"/>
        <v>8.1473115079633107</v>
      </c>
      <c r="EY618">
        <f t="shared" si="775"/>
        <v>19.729461876260981</v>
      </c>
      <c r="EZ618">
        <f t="shared" si="776"/>
        <v>25.450322877737033</v>
      </c>
      <c r="FA618" s="79">
        <f t="shared" si="726"/>
        <v>6.0391181137841468</v>
      </c>
      <c r="FB618">
        <f t="shared" si="783"/>
        <v>1</v>
      </c>
    </row>
    <row r="619" spans="1:158">
      <c r="A619" s="50" t="s">
        <v>1251</v>
      </c>
      <c r="B619" s="53">
        <v>16</v>
      </c>
      <c r="C619" s="53">
        <v>2</v>
      </c>
      <c r="H619" s="1">
        <v>619</v>
      </c>
      <c r="I619" s="50" t="s">
        <v>903</v>
      </c>
      <c r="J619" s="51">
        <v>10</v>
      </c>
      <c r="K619" s="51">
        <v>14</v>
      </c>
      <c r="L619">
        <f t="shared" si="707"/>
        <v>13.038404810405298</v>
      </c>
      <c r="M619">
        <f t="shared" si="708"/>
        <v>12.727922061357855</v>
      </c>
      <c r="N619">
        <f t="shared" si="709"/>
        <v>12.806248474865697</v>
      </c>
      <c r="O619">
        <f t="shared" si="710"/>
        <v>13.45362404707371</v>
      </c>
      <c r="P619">
        <f t="shared" si="711"/>
        <v>0</v>
      </c>
      <c r="Q619" s="79">
        <f t="shared" si="712"/>
        <v>0</v>
      </c>
      <c r="R619">
        <f t="shared" si="713"/>
        <v>5</v>
      </c>
      <c r="W619" s="50" t="s">
        <v>1207</v>
      </c>
      <c r="X619" s="53">
        <v>14</v>
      </c>
      <c r="Y619" s="53">
        <v>10</v>
      </c>
      <c r="Z619">
        <f t="shared" si="727"/>
        <v>12.194773470630768</v>
      </c>
      <c r="AA619">
        <f t="shared" si="728"/>
        <v>8.1229018175946379</v>
      </c>
      <c r="AB619">
        <f t="shared" si="729"/>
        <v>18.684298690809456</v>
      </c>
      <c r="AC619">
        <f t="shared" si="730"/>
        <v>17.356554957709783</v>
      </c>
      <c r="AD619">
        <f t="shared" si="731"/>
        <v>7.2258582898037869</v>
      </c>
      <c r="AE619" s="79">
        <f t="shared" si="714"/>
        <v>7.2258582898037869</v>
      </c>
      <c r="AF619">
        <f t="shared" si="784"/>
        <v>5</v>
      </c>
      <c r="AK619" s="50" t="s">
        <v>1207</v>
      </c>
      <c r="AL619" s="53">
        <v>14</v>
      </c>
      <c r="AM619" s="53">
        <v>10</v>
      </c>
      <c r="AN619">
        <f t="shared" si="732"/>
        <v>7.6662205208425496</v>
      </c>
      <c r="AO619">
        <f t="shared" si="733"/>
        <v>7.6536405598820636</v>
      </c>
      <c r="AP619">
        <f t="shared" si="734"/>
        <v>18.995632656948146</v>
      </c>
      <c r="AQ619">
        <f t="shared" si="735"/>
        <v>16.526073674738623</v>
      </c>
      <c r="AR619">
        <f t="shared" si="736"/>
        <v>8.2229664796038726</v>
      </c>
      <c r="AS619" s="79">
        <f t="shared" si="715"/>
        <v>7.6536405598820636</v>
      </c>
      <c r="AT619">
        <f t="shared" si="716"/>
        <v>2</v>
      </c>
      <c r="AY619" s="50" t="s">
        <v>1207</v>
      </c>
      <c r="AZ619" s="53">
        <v>14</v>
      </c>
      <c r="BA619" s="53">
        <v>10</v>
      </c>
      <c r="BB619">
        <f t="shared" si="737"/>
        <v>3.8261979309811704</v>
      </c>
      <c r="BC619">
        <f t="shared" si="738"/>
        <v>6.9051108253436277</v>
      </c>
      <c r="BD619">
        <f t="shared" si="739"/>
        <v>19.065839501308851</v>
      </c>
      <c r="BE619">
        <f t="shared" si="740"/>
        <v>16.526073674738623</v>
      </c>
      <c r="BF619">
        <f t="shared" si="741"/>
        <v>8.6517281554968886</v>
      </c>
      <c r="BG619" s="79">
        <f t="shared" si="717"/>
        <v>3.8261979309811704</v>
      </c>
      <c r="BH619">
        <f t="shared" si="718"/>
        <v>1</v>
      </c>
      <c r="BM619" s="50" t="s">
        <v>1207</v>
      </c>
      <c r="BN619" s="53">
        <v>14</v>
      </c>
      <c r="BO619" s="53">
        <v>10</v>
      </c>
      <c r="BP619">
        <f t="shared" si="742"/>
        <v>2.4991326596251988</v>
      </c>
      <c r="BQ619">
        <f t="shared" si="743"/>
        <v>8.1249116710261298</v>
      </c>
      <c r="BR619">
        <f t="shared" si="744"/>
        <v>18.995786877726111</v>
      </c>
      <c r="BS619">
        <f t="shared" si="745"/>
        <v>14.45060552364502</v>
      </c>
      <c r="BT619">
        <f t="shared" si="746"/>
        <v>13.576927525393449</v>
      </c>
      <c r="BU619" s="79">
        <f t="shared" si="719"/>
        <v>2.4991326596251988</v>
      </c>
      <c r="BV619">
        <f t="shared" si="720"/>
        <v>1</v>
      </c>
      <c r="CA619" s="50" t="s">
        <v>1207</v>
      </c>
      <c r="CB619" s="53">
        <v>14</v>
      </c>
      <c r="CC619" s="53">
        <v>10</v>
      </c>
      <c r="CD619">
        <f t="shared" si="747"/>
        <v>3.6099063312367363</v>
      </c>
      <c r="CE619">
        <f t="shared" si="748"/>
        <v>7.5602925769399825</v>
      </c>
      <c r="CF619">
        <f t="shared" si="749"/>
        <v>19.101307681294255</v>
      </c>
      <c r="CG619">
        <f t="shared" si="750"/>
        <v>14.45060552364502</v>
      </c>
      <c r="CH619">
        <f t="shared" si="751"/>
        <v>17.606891419801833</v>
      </c>
      <c r="CI619" s="79">
        <f t="shared" si="721"/>
        <v>3.6099063312367363</v>
      </c>
      <c r="CJ619">
        <f t="shared" si="777"/>
        <v>1</v>
      </c>
      <c r="CO619" s="50" t="s">
        <v>1207</v>
      </c>
      <c r="CP619" s="53">
        <v>14</v>
      </c>
      <c r="CQ619" s="53">
        <v>10</v>
      </c>
      <c r="CR619">
        <f t="shared" si="752"/>
        <v>3.3973085006312891</v>
      </c>
      <c r="CS619">
        <f t="shared" si="753"/>
        <v>6.856429464378671</v>
      </c>
      <c r="CT619">
        <f t="shared" si="754"/>
        <v>11.545697438759985</v>
      </c>
      <c r="CU619">
        <f t="shared" si="755"/>
        <v>14.45060552364502</v>
      </c>
      <c r="CV619">
        <f t="shared" si="756"/>
        <v>20.936834409771929</v>
      </c>
      <c r="CW619" s="79">
        <f t="shared" si="722"/>
        <v>3.3973085006312891</v>
      </c>
      <c r="CX619">
        <f t="shared" si="778"/>
        <v>1</v>
      </c>
      <c r="DC619" s="50" t="s">
        <v>1207</v>
      </c>
      <c r="DD619" s="53">
        <v>14</v>
      </c>
      <c r="DE619" s="53">
        <v>10</v>
      </c>
      <c r="DF619">
        <f t="shared" si="757"/>
        <v>3.4644364777257195</v>
      </c>
      <c r="DG619">
        <f t="shared" si="758"/>
        <v>7.0178590811794024</v>
      </c>
      <c r="DH619">
        <f t="shared" si="759"/>
        <v>12.868249171169561</v>
      </c>
      <c r="DI619">
        <f t="shared" si="760"/>
        <v>18.611745392008046</v>
      </c>
      <c r="DJ619">
        <f t="shared" si="761"/>
        <v>20.977586417620838</v>
      </c>
      <c r="DK619" s="79">
        <f t="shared" si="723"/>
        <v>3.4644364777257195</v>
      </c>
      <c r="DL619">
        <f t="shared" si="782"/>
        <v>1</v>
      </c>
      <c r="DQ619" s="50" t="s">
        <v>1207</v>
      </c>
      <c r="DR619" s="53">
        <v>14</v>
      </c>
      <c r="DS619" s="53">
        <v>10</v>
      </c>
      <c r="DT619">
        <f t="shared" si="762"/>
        <v>3.8678103742773806</v>
      </c>
      <c r="DU619">
        <f t="shared" si="763"/>
        <v>6.2509190514342272</v>
      </c>
      <c r="DV619">
        <f t="shared" si="764"/>
        <v>12.075067545806581</v>
      </c>
      <c r="DW619">
        <f t="shared" si="765"/>
        <v>18.57710442428624</v>
      </c>
      <c r="DX619">
        <f t="shared" si="766"/>
        <v>21.045721473948173</v>
      </c>
      <c r="DY619" s="79">
        <f t="shared" si="724"/>
        <v>3.8678103742773806</v>
      </c>
      <c r="DZ619">
        <f t="shared" si="779"/>
        <v>1</v>
      </c>
      <c r="EE619" s="50" t="s">
        <v>1207</v>
      </c>
      <c r="EF619" s="53">
        <v>14</v>
      </c>
      <c r="EG619" s="53">
        <v>10</v>
      </c>
      <c r="EH619">
        <f t="shared" si="767"/>
        <v>3.6646523846325478</v>
      </c>
      <c r="EI619">
        <f t="shared" si="768"/>
        <v>6.7730376003530726</v>
      </c>
      <c r="EJ619">
        <f t="shared" si="769"/>
        <v>12.075067545806581</v>
      </c>
      <c r="EK619">
        <f t="shared" si="770"/>
        <v>18.57710442428624</v>
      </c>
      <c r="EL619">
        <f t="shared" si="771"/>
        <v>21.239198431698526</v>
      </c>
      <c r="EM619" s="79">
        <f t="shared" si="725"/>
        <v>3.6646523846325478</v>
      </c>
      <c r="EN619">
        <f t="shared" si="780"/>
        <v>1</v>
      </c>
      <c r="ES619" s="50" t="s">
        <v>1207</v>
      </c>
      <c r="ET619" s="53">
        <v>14</v>
      </c>
      <c r="EU619" s="53">
        <v>10</v>
      </c>
      <c r="EV619">
        <f t="shared" si="772"/>
        <v>3.4956975830634702</v>
      </c>
      <c r="EW619">
        <f t="shared" si="773"/>
        <v>7.0448724254302908</v>
      </c>
      <c r="EX619">
        <f t="shared" si="774"/>
        <v>12.075067545806581</v>
      </c>
      <c r="EY619">
        <f t="shared" si="775"/>
        <v>18.57710442428624</v>
      </c>
      <c r="EZ619">
        <f t="shared" si="776"/>
        <v>21.239198431698526</v>
      </c>
      <c r="FA619" s="79">
        <f t="shared" si="726"/>
        <v>3.4956975830634702</v>
      </c>
      <c r="FB619">
        <f t="shared" si="783"/>
        <v>1</v>
      </c>
    </row>
    <row r="620" spans="1:158">
      <c r="A620" s="50" t="s">
        <v>1254</v>
      </c>
      <c r="B620" s="53">
        <v>12</v>
      </c>
      <c r="C620" s="53">
        <v>13</v>
      </c>
      <c r="H620" s="1">
        <v>620</v>
      </c>
      <c r="I620" s="50" t="s">
        <v>1144</v>
      </c>
      <c r="J620" s="53">
        <v>2</v>
      </c>
      <c r="K620" s="53">
        <v>24</v>
      </c>
      <c r="L620">
        <f t="shared" si="707"/>
        <v>21.023796041628639</v>
      </c>
      <c r="M620">
        <f t="shared" si="708"/>
        <v>25.495097567963924</v>
      </c>
      <c r="N620">
        <f t="shared" si="709"/>
        <v>0</v>
      </c>
      <c r="O620">
        <f t="shared" si="710"/>
        <v>1</v>
      </c>
      <c r="P620">
        <f t="shared" si="711"/>
        <v>12.806248474865697</v>
      </c>
      <c r="Q620" s="79">
        <f t="shared" si="712"/>
        <v>0</v>
      </c>
      <c r="R620">
        <f t="shared" si="713"/>
        <v>3</v>
      </c>
      <c r="W620" s="50" t="s">
        <v>1223</v>
      </c>
      <c r="X620" s="53">
        <v>14</v>
      </c>
      <c r="Y620" s="53">
        <v>10</v>
      </c>
      <c r="Z620">
        <f t="shared" si="727"/>
        <v>12.194773470630768</v>
      </c>
      <c r="AA620">
        <f t="shared" si="728"/>
        <v>8.1229018175946379</v>
      </c>
      <c r="AB620">
        <f t="shared" si="729"/>
        <v>18.684298690809456</v>
      </c>
      <c r="AC620">
        <f t="shared" si="730"/>
        <v>17.356554957709783</v>
      </c>
      <c r="AD620">
        <f t="shared" si="731"/>
        <v>7.2258582898037869</v>
      </c>
      <c r="AE620" s="79">
        <f t="shared" si="714"/>
        <v>7.2258582898037869</v>
      </c>
      <c r="AF620">
        <f t="shared" si="784"/>
        <v>5</v>
      </c>
      <c r="AK620" s="50" t="s">
        <v>1223</v>
      </c>
      <c r="AL620" s="53">
        <v>14</v>
      </c>
      <c r="AM620" s="53">
        <v>10</v>
      </c>
      <c r="AN620">
        <f t="shared" si="732"/>
        <v>7.6662205208425496</v>
      </c>
      <c r="AO620">
        <f t="shared" si="733"/>
        <v>7.6536405598820636</v>
      </c>
      <c r="AP620">
        <f t="shared" si="734"/>
        <v>18.995632656948146</v>
      </c>
      <c r="AQ620">
        <f t="shared" si="735"/>
        <v>16.526073674738623</v>
      </c>
      <c r="AR620">
        <f t="shared" si="736"/>
        <v>8.2229664796038726</v>
      </c>
      <c r="AS620" s="79">
        <f t="shared" si="715"/>
        <v>7.6536405598820636</v>
      </c>
      <c r="AT620">
        <f t="shared" si="716"/>
        <v>2</v>
      </c>
      <c r="AY620" s="50" t="s">
        <v>1223</v>
      </c>
      <c r="AZ620" s="53">
        <v>14</v>
      </c>
      <c r="BA620" s="53">
        <v>10</v>
      </c>
      <c r="BB620">
        <f t="shared" si="737"/>
        <v>3.8261979309811704</v>
      </c>
      <c r="BC620">
        <f t="shared" si="738"/>
        <v>6.9051108253436277</v>
      </c>
      <c r="BD620">
        <f t="shared" si="739"/>
        <v>19.065839501308851</v>
      </c>
      <c r="BE620">
        <f t="shared" si="740"/>
        <v>16.526073674738623</v>
      </c>
      <c r="BF620">
        <f t="shared" si="741"/>
        <v>8.6517281554968886</v>
      </c>
      <c r="BG620" s="79">
        <f t="shared" si="717"/>
        <v>3.8261979309811704</v>
      </c>
      <c r="BH620">
        <f t="shared" si="718"/>
        <v>1</v>
      </c>
      <c r="BM620" s="50" t="s">
        <v>1223</v>
      </c>
      <c r="BN620" s="53">
        <v>14</v>
      </c>
      <c r="BO620" s="53">
        <v>10</v>
      </c>
      <c r="BP620">
        <f t="shared" si="742"/>
        <v>2.4991326596251988</v>
      </c>
      <c r="BQ620">
        <f t="shared" si="743"/>
        <v>8.1249116710261298</v>
      </c>
      <c r="BR620">
        <f t="shared" si="744"/>
        <v>18.995786877726111</v>
      </c>
      <c r="BS620">
        <f t="shared" si="745"/>
        <v>14.45060552364502</v>
      </c>
      <c r="BT620">
        <f t="shared" si="746"/>
        <v>13.576927525393449</v>
      </c>
      <c r="BU620" s="79">
        <f t="shared" si="719"/>
        <v>2.4991326596251988</v>
      </c>
      <c r="BV620">
        <f t="shared" si="720"/>
        <v>1</v>
      </c>
      <c r="CA620" s="50" t="s">
        <v>1223</v>
      </c>
      <c r="CB620" s="53">
        <v>14</v>
      </c>
      <c r="CC620" s="53">
        <v>10</v>
      </c>
      <c r="CD620">
        <f t="shared" si="747"/>
        <v>3.6099063312367363</v>
      </c>
      <c r="CE620">
        <f t="shared" si="748"/>
        <v>7.5602925769399825</v>
      </c>
      <c r="CF620">
        <f t="shared" si="749"/>
        <v>19.101307681294255</v>
      </c>
      <c r="CG620">
        <f t="shared" si="750"/>
        <v>14.45060552364502</v>
      </c>
      <c r="CH620">
        <f t="shared" si="751"/>
        <v>17.606891419801833</v>
      </c>
      <c r="CI620" s="79">
        <f t="shared" si="721"/>
        <v>3.6099063312367363</v>
      </c>
      <c r="CJ620">
        <f t="shared" si="777"/>
        <v>1</v>
      </c>
      <c r="CO620" s="50" t="s">
        <v>1223</v>
      </c>
      <c r="CP620" s="53">
        <v>14</v>
      </c>
      <c r="CQ620" s="53">
        <v>10</v>
      </c>
      <c r="CR620">
        <f t="shared" si="752"/>
        <v>3.3973085006312891</v>
      </c>
      <c r="CS620">
        <f t="shared" si="753"/>
        <v>6.856429464378671</v>
      </c>
      <c r="CT620">
        <f t="shared" si="754"/>
        <v>11.545697438759985</v>
      </c>
      <c r="CU620">
        <f t="shared" si="755"/>
        <v>14.45060552364502</v>
      </c>
      <c r="CV620">
        <f t="shared" si="756"/>
        <v>20.936834409771929</v>
      </c>
      <c r="CW620" s="79">
        <f t="shared" si="722"/>
        <v>3.3973085006312891</v>
      </c>
      <c r="CX620">
        <f t="shared" si="778"/>
        <v>1</v>
      </c>
      <c r="DC620" s="50" t="s">
        <v>1223</v>
      </c>
      <c r="DD620" s="53">
        <v>14</v>
      </c>
      <c r="DE620" s="53">
        <v>10</v>
      </c>
      <c r="DF620">
        <f t="shared" si="757"/>
        <v>3.4644364777257195</v>
      </c>
      <c r="DG620">
        <f t="shared" si="758"/>
        <v>7.0178590811794024</v>
      </c>
      <c r="DH620">
        <f t="shared" si="759"/>
        <v>12.868249171169561</v>
      </c>
      <c r="DI620">
        <f t="shared" si="760"/>
        <v>18.611745392008046</v>
      </c>
      <c r="DJ620">
        <f t="shared" si="761"/>
        <v>20.977586417620838</v>
      </c>
      <c r="DK620" s="79">
        <f t="shared" si="723"/>
        <v>3.4644364777257195</v>
      </c>
      <c r="DL620">
        <f t="shared" si="782"/>
        <v>1</v>
      </c>
      <c r="DQ620" s="50" t="s">
        <v>1223</v>
      </c>
      <c r="DR620" s="53">
        <v>14</v>
      </c>
      <c r="DS620" s="53">
        <v>10</v>
      </c>
      <c r="DT620">
        <f t="shared" si="762"/>
        <v>3.8678103742773806</v>
      </c>
      <c r="DU620">
        <f t="shared" si="763"/>
        <v>6.2509190514342272</v>
      </c>
      <c r="DV620">
        <f t="shared" si="764"/>
        <v>12.075067545806581</v>
      </c>
      <c r="DW620">
        <f t="shared" si="765"/>
        <v>18.57710442428624</v>
      </c>
      <c r="DX620">
        <f t="shared" si="766"/>
        <v>21.045721473948173</v>
      </c>
      <c r="DY620" s="79">
        <f t="shared" si="724"/>
        <v>3.8678103742773806</v>
      </c>
      <c r="DZ620">
        <f t="shared" si="779"/>
        <v>1</v>
      </c>
      <c r="EE620" s="50" t="s">
        <v>1223</v>
      </c>
      <c r="EF620" s="53">
        <v>14</v>
      </c>
      <c r="EG620" s="53">
        <v>10</v>
      </c>
      <c r="EH620">
        <f t="shared" si="767"/>
        <v>3.6646523846325478</v>
      </c>
      <c r="EI620">
        <f t="shared" si="768"/>
        <v>6.7730376003530726</v>
      </c>
      <c r="EJ620">
        <f t="shared" si="769"/>
        <v>12.075067545806581</v>
      </c>
      <c r="EK620">
        <f t="shared" si="770"/>
        <v>18.57710442428624</v>
      </c>
      <c r="EL620">
        <f t="shared" si="771"/>
        <v>21.239198431698526</v>
      </c>
      <c r="EM620" s="79">
        <f t="shared" si="725"/>
        <v>3.6646523846325478</v>
      </c>
      <c r="EN620">
        <f t="shared" si="780"/>
        <v>1</v>
      </c>
      <c r="ES620" s="50" t="s">
        <v>1223</v>
      </c>
      <c r="ET620" s="53">
        <v>14</v>
      </c>
      <c r="EU620" s="53">
        <v>10</v>
      </c>
      <c r="EV620">
        <f t="shared" si="772"/>
        <v>3.4956975830634702</v>
      </c>
      <c r="EW620">
        <f t="shared" si="773"/>
        <v>7.0448724254302908</v>
      </c>
      <c r="EX620">
        <f t="shared" si="774"/>
        <v>12.075067545806581</v>
      </c>
      <c r="EY620">
        <f t="shared" si="775"/>
        <v>18.57710442428624</v>
      </c>
      <c r="EZ620">
        <f t="shared" si="776"/>
        <v>21.239198431698526</v>
      </c>
      <c r="FA620" s="79">
        <f t="shared" si="726"/>
        <v>3.4956975830634702</v>
      </c>
      <c r="FB620">
        <f t="shared" si="783"/>
        <v>1</v>
      </c>
    </row>
    <row r="621" spans="1:158">
      <c r="A621" s="100" t="s">
        <v>1256</v>
      </c>
      <c r="B621" s="101">
        <v>14</v>
      </c>
      <c r="C621" s="101">
        <v>10</v>
      </c>
      <c r="D621" s="94" t="s">
        <v>1277</v>
      </c>
      <c r="H621" s="1">
        <v>621</v>
      </c>
      <c r="I621" s="50" t="s">
        <v>1099</v>
      </c>
      <c r="J621" s="53">
        <v>19</v>
      </c>
      <c r="K621" s="53">
        <v>5</v>
      </c>
      <c r="L621">
        <f t="shared" si="707"/>
        <v>16.124515496597098</v>
      </c>
      <c r="M621">
        <f t="shared" si="708"/>
        <v>0</v>
      </c>
      <c r="N621">
        <f t="shared" si="709"/>
        <v>25.495097567963924</v>
      </c>
      <c r="O621">
        <f t="shared" si="710"/>
        <v>26.172504656604801</v>
      </c>
      <c r="P621">
        <f t="shared" si="711"/>
        <v>12.727922061357855</v>
      </c>
      <c r="Q621" s="79">
        <f t="shared" si="712"/>
        <v>0</v>
      </c>
      <c r="R621">
        <f t="shared" si="713"/>
        <v>2</v>
      </c>
      <c r="W621" s="66" t="s">
        <v>1256</v>
      </c>
      <c r="X621" s="67">
        <v>14</v>
      </c>
      <c r="Y621" s="67">
        <v>10</v>
      </c>
      <c r="Z621">
        <f t="shared" si="727"/>
        <v>12.194773470630768</v>
      </c>
      <c r="AA621">
        <f t="shared" si="728"/>
        <v>8.1229018175946379</v>
      </c>
      <c r="AB621">
        <f t="shared" si="729"/>
        <v>18.684298690809456</v>
      </c>
      <c r="AC621">
        <f t="shared" si="730"/>
        <v>17.356554957709783</v>
      </c>
      <c r="AD621">
        <f t="shared" si="731"/>
        <v>7.2258582898037869</v>
      </c>
      <c r="AE621" s="79">
        <f t="shared" si="714"/>
        <v>7.2258582898037869</v>
      </c>
      <c r="AF621">
        <f t="shared" si="784"/>
        <v>5</v>
      </c>
      <c r="AK621" s="66" t="s">
        <v>1256</v>
      </c>
      <c r="AL621" s="67">
        <v>14</v>
      </c>
      <c r="AM621" s="67">
        <v>10</v>
      </c>
      <c r="AN621">
        <f t="shared" si="732"/>
        <v>7.6662205208425496</v>
      </c>
      <c r="AO621">
        <f t="shared" si="733"/>
        <v>7.6536405598820636</v>
      </c>
      <c r="AP621">
        <f t="shared" si="734"/>
        <v>18.995632656948146</v>
      </c>
      <c r="AQ621">
        <f t="shared" si="735"/>
        <v>16.526073674738623</v>
      </c>
      <c r="AR621">
        <f t="shared" si="736"/>
        <v>8.2229664796038726</v>
      </c>
      <c r="AS621" s="79">
        <f t="shared" si="715"/>
        <v>7.6536405598820636</v>
      </c>
      <c r="AT621">
        <f t="shared" si="716"/>
        <v>2</v>
      </c>
      <c r="AY621" s="66" t="s">
        <v>1256</v>
      </c>
      <c r="AZ621" s="67">
        <v>14</v>
      </c>
      <c r="BA621" s="67">
        <v>10</v>
      </c>
      <c r="BB621">
        <f t="shared" si="737"/>
        <v>3.8261979309811704</v>
      </c>
      <c r="BC621">
        <f t="shared" si="738"/>
        <v>6.9051108253436277</v>
      </c>
      <c r="BD621">
        <f t="shared" si="739"/>
        <v>19.065839501308851</v>
      </c>
      <c r="BE621">
        <f t="shared" si="740"/>
        <v>16.526073674738623</v>
      </c>
      <c r="BF621">
        <f t="shared" si="741"/>
        <v>8.6517281554968886</v>
      </c>
      <c r="BG621" s="79">
        <f t="shared" si="717"/>
        <v>3.8261979309811704</v>
      </c>
      <c r="BH621">
        <f t="shared" si="718"/>
        <v>1</v>
      </c>
      <c r="BM621" s="66" t="s">
        <v>1256</v>
      </c>
      <c r="BN621" s="67">
        <v>14</v>
      </c>
      <c r="BO621" s="67">
        <v>10</v>
      </c>
      <c r="BP621">
        <f t="shared" si="742"/>
        <v>2.4991326596251988</v>
      </c>
      <c r="BQ621">
        <f t="shared" si="743"/>
        <v>8.1249116710261298</v>
      </c>
      <c r="BR621">
        <f t="shared" si="744"/>
        <v>18.995786877726111</v>
      </c>
      <c r="BS621">
        <f t="shared" si="745"/>
        <v>14.45060552364502</v>
      </c>
      <c r="BT621">
        <f t="shared" si="746"/>
        <v>13.576927525393449</v>
      </c>
      <c r="BU621" s="79">
        <f t="shared" si="719"/>
        <v>2.4991326596251988</v>
      </c>
      <c r="BV621">
        <f t="shared" si="720"/>
        <v>1</v>
      </c>
      <c r="CA621" s="66" t="s">
        <v>1256</v>
      </c>
      <c r="CB621" s="67">
        <v>14</v>
      </c>
      <c r="CC621" s="67">
        <v>10</v>
      </c>
      <c r="CD621">
        <f t="shared" si="747"/>
        <v>3.6099063312367363</v>
      </c>
      <c r="CE621">
        <f t="shared" si="748"/>
        <v>7.5602925769399825</v>
      </c>
      <c r="CF621">
        <f t="shared" si="749"/>
        <v>19.101307681294255</v>
      </c>
      <c r="CG621">
        <f t="shared" si="750"/>
        <v>14.45060552364502</v>
      </c>
      <c r="CH621">
        <f t="shared" si="751"/>
        <v>17.606891419801833</v>
      </c>
      <c r="CI621" s="79">
        <f t="shared" si="721"/>
        <v>3.6099063312367363</v>
      </c>
      <c r="CJ621">
        <f t="shared" si="777"/>
        <v>1</v>
      </c>
      <c r="CO621" s="66" t="s">
        <v>1256</v>
      </c>
      <c r="CP621" s="67">
        <v>14</v>
      </c>
      <c r="CQ621" s="67">
        <v>10</v>
      </c>
      <c r="CR621">
        <f t="shared" si="752"/>
        <v>3.3973085006312891</v>
      </c>
      <c r="CS621">
        <f t="shared" si="753"/>
        <v>6.856429464378671</v>
      </c>
      <c r="CT621">
        <f t="shared" si="754"/>
        <v>11.545697438759985</v>
      </c>
      <c r="CU621">
        <f t="shared" si="755"/>
        <v>14.45060552364502</v>
      </c>
      <c r="CV621">
        <f t="shared" si="756"/>
        <v>20.936834409771929</v>
      </c>
      <c r="CW621" s="79">
        <f t="shared" si="722"/>
        <v>3.3973085006312891</v>
      </c>
      <c r="CX621">
        <f t="shared" si="778"/>
        <v>1</v>
      </c>
      <c r="DC621" s="66" t="s">
        <v>1256</v>
      </c>
      <c r="DD621" s="67">
        <v>14</v>
      </c>
      <c r="DE621" s="67">
        <v>10</v>
      </c>
      <c r="DF621">
        <f t="shared" si="757"/>
        <v>3.4644364777257195</v>
      </c>
      <c r="DG621">
        <f t="shared" si="758"/>
        <v>7.0178590811794024</v>
      </c>
      <c r="DH621">
        <f t="shared" si="759"/>
        <v>12.868249171169561</v>
      </c>
      <c r="DI621">
        <f t="shared" si="760"/>
        <v>18.611745392008046</v>
      </c>
      <c r="DJ621">
        <f t="shared" si="761"/>
        <v>20.977586417620838</v>
      </c>
      <c r="DK621" s="79">
        <f t="shared" si="723"/>
        <v>3.4644364777257195</v>
      </c>
      <c r="DL621">
        <f t="shared" si="782"/>
        <v>1</v>
      </c>
      <c r="DQ621" s="66" t="s">
        <v>1256</v>
      </c>
      <c r="DR621" s="67">
        <v>14</v>
      </c>
      <c r="DS621" s="67">
        <v>10</v>
      </c>
      <c r="DT621">
        <f t="shared" si="762"/>
        <v>3.8678103742773806</v>
      </c>
      <c r="DU621">
        <f t="shared" si="763"/>
        <v>6.2509190514342272</v>
      </c>
      <c r="DV621">
        <f t="shared" si="764"/>
        <v>12.075067545806581</v>
      </c>
      <c r="DW621">
        <f t="shared" si="765"/>
        <v>18.57710442428624</v>
      </c>
      <c r="DX621">
        <f t="shared" si="766"/>
        <v>21.045721473948173</v>
      </c>
      <c r="DY621" s="79">
        <f t="shared" si="724"/>
        <v>3.8678103742773806</v>
      </c>
      <c r="DZ621">
        <f t="shared" si="779"/>
        <v>1</v>
      </c>
      <c r="EE621" s="66" t="s">
        <v>1256</v>
      </c>
      <c r="EF621" s="67">
        <v>14</v>
      </c>
      <c r="EG621" s="67">
        <v>10</v>
      </c>
      <c r="EH621">
        <f t="shared" si="767"/>
        <v>3.6646523846325478</v>
      </c>
      <c r="EI621">
        <f t="shared" si="768"/>
        <v>6.7730376003530726</v>
      </c>
      <c r="EJ621">
        <f t="shared" si="769"/>
        <v>12.075067545806581</v>
      </c>
      <c r="EK621">
        <f t="shared" si="770"/>
        <v>18.57710442428624</v>
      </c>
      <c r="EL621">
        <f t="shared" si="771"/>
        <v>21.239198431698526</v>
      </c>
      <c r="EM621" s="79">
        <f t="shared" si="725"/>
        <v>3.6646523846325478</v>
      </c>
      <c r="EN621">
        <f t="shared" si="780"/>
        <v>1</v>
      </c>
      <c r="ES621" s="66" t="s">
        <v>1256</v>
      </c>
      <c r="ET621" s="67">
        <v>14</v>
      </c>
      <c r="EU621" s="67">
        <v>10</v>
      </c>
      <c r="EV621">
        <f t="shared" si="772"/>
        <v>3.4956975830634702</v>
      </c>
      <c r="EW621">
        <f t="shared" si="773"/>
        <v>7.0448724254302908</v>
      </c>
      <c r="EX621">
        <f t="shared" si="774"/>
        <v>12.075067545806581</v>
      </c>
      <c r="EY621">
        <f t="shared" si="775"/>
        <v>18.57710442428624</v>
      </c>
      <c r="EZ621">
        <f t="shared" si="776"/>
        <v>21.239198431698526</v>
      </c>
      <c r="FA621" s="79">
        <f t="shared" si="726"/>
        <v>3.4956975830634702</v>
      </c>
      <c r="FB621">
        <f t="shared" si="783"/>
        <v>1</v>
      </c>
    </row>
    <row r="624" spans="1:158">
      <c r="J624">
        <f>SUM(J2:J619)/312</f>
        <v>29.291666666666668</v>
      </c>
      <c r="K624">
        <f>SUM(K2:K619)/312</f>
        <v>29.83653846153846</v>
      </c>
    </row>
    <row r="626" spans="10:25">
      <c r="J626">
        <f>SUM(J2:J619)/312</f>
        <v>29.291666666666668</v>
      </c>
      <c r="K626">
        <f>SUM(K2:K619)/312</f>
        <v>29.83653846153846</v>
      </c>
    </row>
    <row r="627" spans="10:25">
      <c r="X627">
        <f>SUM(X2:X621)/619</f>
        <v>14.798061389337642</v>
      </c>
      <c r="Y627">
        <f>SUM(Y2:Y621)/619</f>
        <v>15.08562197092084</v>
      </c>
    </row>
  </sheetData>
  <sortState xmlns:xlrd2="http://schemas.microsoft.com/office/spreadsheetml/2017/richdata2" ref="A1:AT620">
    <sortCondition sortBy="icon" ref="R1:R620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81DFC-BC7D-4D03-B833-72EB6461437D}">
  <dimension ref="A1:G13"/>
  <sheetViews>
    <sheetView workbookViewId="0">
      <selection activeCell="J10" sqref="J10"/>
    </sheetView>
  </sheetViews>
  <sheetFormatPr defaultRowHeight="15"/>
  <cols>
    <col min="2" max="2" width="16.85546875" customWidth="1"/>
    <col min="3" max="3" width="14.85546875" customWidth="1"/>
    <col min="4" max="4" width="21.85546875" customWidth="1"/>
    <col min="5" max="5" width="17" customWidth="1"/>
    <col min="6" max="6" width="19.140625" customWidth="1"/>
  </cols>
  <sheetData>
    <row r="1" spans="1:7">
      <c r="B1" s="81" t="s">
        <v>1327</v>
      </c>
      <c r="C1" s="84" t="s">
        <v>1328</v>
      </c>
      <c r="D1" s="85" t="s">
        <v>1329</v>
      </c>
      <c r="E1" s="85" t="s">
        <v>1337</v>
      </c>
      <c r="F1" s="85" t="s">
        <v>1338</v>
      </c>
    </row>
    <row r="2" spans="1:7">
      <c r="B2" s="81" t="s">
        <v>1330</v>
      </c>
      <c r="C2" s="84" t="s">
        <v>1330</v>
      </c>
      <c r="D2" s="85" t="s">
        <v>1330</v>
      </c>
      <c r="E2" s="85" t="s">
        <v>1330</v>
      </c>
      <c r="F2" s="85" t="s">
        <v>1330</v>
      </c>
    </row>
    <row r="3" spans="1:7">
      <c r="A3" s="37" t="s">
        <v>1332</v>
      </c>
      <c r="B3" s="82">
        <v>1</v>
      </c>
      <c r="C3" s="86">
        <v>1</v>
      </c>
      <c r="D3" s="87">
        <v>1</v>
      </c>
      <c r="E3" s="87">
        <v>1</v>
      </c>
      <c r="F3" s="87">
        <v>1</v>
      </c>
    </row>
    <row r="4" spans="1:7">
      <c r="A4" s="37" t="s">
        <v>1333</v>
      </c>
      <c r="B4" s="82">
        <v>1</v>
      </c>
      <c r="C4" s="86">
        <v>1</v>
      </c>
      <c r="D4" s="87">
        <v>1</v>
      </c>
      <c r="E4" s="87">
        <v>1</v>
      </c>
      <c r="F4" s="87">
        <v>1</v>
      </c>
    </row>
    <row r="5" spans="1:7">
      <c r="A5" s="37" t="s">
        <v>1334</v>
      </c>
      <c r="B5" s="82">
        <v>1</v>
      </c>
      <c r="C5" s="86">
        <v>1</v>
      </c>
      <c r="D5" s="87">
        <v>1</v>
      </c>
      <c r="E5" s="87">
        <v>2</v>
      </c>
      <c r="F5" s="87">
        <v>2</v>
      </c>
    </row>
    <row r="6" spans="1:7">
      <c r="A6" s="37" t="s">
        <v>1335</v>
      </c>
      <c r="B6" s="83">
        <v>1</v>
      </c>
      <c r="C6" s="88">
        <v>3</v>
      </c>
      <c r="D6" s="87">
        <v>6</v>
      </c>
      <c r="E6" s="87">
        <v>6</v>
      </c>
      <c r="F6" s="87">
        <v>6</v>
      </c>
    </row>
    <row r="8" spans="1:7">
      <c r="F8" s="37" t="s">
        <v>1336</v>
      </c>
    </row>
    <row r="9" spans="1:7">
      <c r="F9" s="37" t="s">
        <v>1273</v>
      </c>
      <c r="G9" s="37" t="s">
        <v>1339</v>
      </c>
    </row>
    <row r="10" spans="1:7">
      <c r="B10" s="37" t="s">
        <v>1331</v>
      </c>
      <c r="F10" s="37" t="s">
        <v>1274</v>
      </c>
      <c r="G10" s="37" t="s">
        <v>1340</v>
      </c>
    </row>
    <row r="11" spans="1:7">
      <c r="B11">
        <v>1</v>
      </c>
      <c r="F11" s="37" t="s">
        <v>1275</v>
      </c>
      <c r="G11" s="37" t="s">
        <v>1340</v>
      </c>
    </row>
    <row r="12" spans="1:7">
      <c r="B12">
        <v>2</v>
      </c>
    </row>
    <row r="13" spans="1:7">
      <c r="B1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93BBF-A033-455E-9DF7-E54E99F220C7}">
  <dimension ref="A1:V627"/>
  <sheetViews>
    <sheetView workbookViewId="0">
      <selection activeCell="O2" sqref="O2"/>
    </sheetView>
  </sheetViews>
  <sheetFormatPr defaultRowHeight="15"/>
  <cols>
    <col min="1" max="1" width="12.140625" customWidth="1"/>
    <col min="2" max="2" width="9.140625" style="121"/>
    <col min="8" max="8" width="9.140625" style="49"/>
    <col min="15" max="15" width="9" bestFit="1" customWidth="1"/>
    <col min="19" max="19" width="10.28515625" customWidth="1"/>
    <col min="21" max="21" width="11.140625" customWidth="1"/>
  </cols>
  <sheetData>
    <row r="1" spans="1:22">
      <c r="A1" s="103" t="s">
        <v>1342</v>
      </c>
      <c r="B1" s="122" t="s">
        <v>1325</v>
      </c>
      <c r="C1" s="103" t="s">
        <v>1344</v>
      </c>
      <c r="D1" s="125" t="s">
        <v>1325</v>
      </c>
      <c r="E1" s="103" t="s">
        <v>1345</v>
      </c>
      <c r="F1" s="124" t="s">
        <v>1325</v>
      </c>
      <c r="G1" s="103" t="s">
        <v>1346</v>
      </c>
      <c r="H1" s="138" t="s">
        <v>1325</v>
      </c>
      <c r="I1" s="103" t="s">
        <v>1348</v>
      </c>
      <c r="J1" s="147" t="s">
        <v>1325</v>
      </c>
      <c r="K1" t="s">
        <v>1350</v>
      </c>
      <c r="L1" s="152" t="s">
        <v>1325</v>
      </c>
      <c r="M1" t="s">
        <v>1351</v>
      </c>
      <c r="N1" s="156" t="s">
        <v>1325</v>
      </c>
      <c r="O1" t="s">
        <v>1352</v>
      </c>
      <c r="P1" s="160" t="s">
        <v>1325</v>
      </c>
      <c r="Q1" s="103" t="s">
        <v>1353</v>
      </c>
      <c r="R1" s="170" t="s">
        <v>1325</v>
      </c>
      <c r="S1" t="s">
        <v>1354</v>
      </c>
      <c r="T1" s="78" t="s">
        <v>1325</v>
      </c>
      <c r="U1" t="s">
        <v>1355</v>
      </c>
      <c r="V1" s="173" t="s">
        <v>1343</v>
      </c>
    </row>
    <row r="2" spans="1:22">
      <c r="B2" s="123">
        <v>5</v>
      </c>
      <c r="D2" s="123">
        <v>5</v>
      </c>
      <c r="F2" s="123">
        <v>5</v>
      </c>
      <c r="H2" s="123">
        <v>5</v>
      </c>
      <c r="J2" s="123">
        <v>1</v>
      </c>
      <c r="L2" s="123">
        <v>1</v>
      </c>
      <c r="N2" s="123">
        <v>1</v>
      </c>
      <c r="P2" s="123">
        <v>1</v>
      </c>
      <c r="R2" s="123">
        <v>1</v>
      </c>
      <c r="T2" s="123">
        <v>1</v>
      </c>
      <c r="V2" s="123">
        <v>1</v>
      </c>
    </row>
    <row r="3" spans="1:22">
      <c r="B3" s="123">
        <v>2</v>
      </c>
      <c r="D3" s="123">
        <v>3</v>
      </c>
      <c r="F3" s="123">
        <v>3</v>
      </c>
      <c r="H3" s="123">
        <v>3</v>
      </c>
      <c r="J3" s="123">
        <v>3</v>
      </c>
      <c r="L3" s="123">
        <v>3</v>
      </c>
      <c r="N3" s="123">
        <v>4</v>
      </c>
      <c r="P3" s="123">
        <v>4</v>
      </c>
      <c r="R3" s="123">
        <v>4</v>
      </c>
      <c r="T3" s="123">
        <v>4</v>
      </c>
      <c r="V3" s="123">
        <v>4</v>
      </c>
    </row>
    <row r="4" spans="1:22">
      <c r="B4" s="123">
        <v>4</v>
      </c>
      <c r="D4" s="123">
        <v>5</v>
      </c>
      <c r="F4" s="123">
        <v>5</v>
      </c>
      <c r="H4" s="123">
        <v>5</v>
      </c>
      <c r="J4" s="123">
        <v>1</v>
      </c>
      <c r="L4" s="123">
        <v>1</v>
      </c>
      <c r="N4" s="123">
        <v>1</v>
      </c>
      <c r="P4" s="123">
        <v>1</v>
      </c>
      <c r="R4" s="123">
        <v>1</v>
      </c>
      <c r="T4" s="123">
        <v>1</v>
      </c>
      <c r="V4" s="123">
        <v>1</v>
      </c>
    </row>
    <row r="5" spans="1:22">
      <c r="B5" s="123">
        <v>2</v>
      </c>
      <c r="D5" s="123">
        <v>5</v>
      </c>
      <c r="F5" s="123">
        <v>5</v>
      </c>
      <c r="H5" s="123">
        <v>1</v>
      </c>
      <c r="J5" s="123">
        <v>1</v>
      </c>
      <c r="L5" s="123">
        <v>1</v>
      </c>
      <c r="N5" s="123">
        <v>1</v>
      </c>
      <c r="P5" s="123">
        <v>1</v>
      </c>
      <c r="R5" s="123">
        <v>1</v>
      </c>
      <c r="T5" s="123">
        <v>1</v>
      </c>
      <c r="V5" s="123">
        <v>1</v>
      </c>
    </row>
    <row r="6" spans="1:22">
      <c r="B6" s="123">
        <v>3</v>
      </c>
      <c r="D6" s="123">
        <v>5</v>
      </c>
      <c r="F6" s="123">
        <v>5</v>
      </c>
      <c r="H6" s="123">
        <v>5</v>
      </c>
      <c r="J6" s="123">
        <v>1</v>
      </c>
      <c r="L6" s="123">
        <v>1</v>
      </c>
      <c r="N6" s="123">
        <v>1</v>
      </c>
      <c r="P6" s="123">
        <v>1</v>
      </c>
      <c r="R6" s="123">
        <v>1</v>
      </c>
      <c r="T6" s="123">
        <v>1</v>
      </c>
      <c r="V6" s="123">
        <v>1</v>
      </c>
    </row>
    <row r="7" spans="1:22">
      <c r="B7" s="123">
        <v>5</v>
      </c>
      <c r="D7" s="123">
        <v>5</v>
      </c>
      <c r="F7" s="123">
        <v>5</v>
      </c>
      <c r="H7" s="123">
        <v>5</v>
      </c>
      <c r="J7" s="123">
        <v>1</v>
      </c>
      <c r="L7" s="123">
        <v>1</v>
      </c>
      <c r="N7" s="123">
        <v>1</v>
      </c>
      <c r="P7" s="123">
        <v>1</v>
      </c>
      <c r="R7" s="123">
        <v>1</v>
      </c>
      <c r="T7" s="123">
        <v>1</v>
      </c>
      <c r="V7" s="123">
        <v>1</v>
      </c>
    </row>
    <row r="8" spans="1:22">
      <c r="B8" s="123">
        <v>5</v>
      </c>
      <c r="D8" s="123">
        <v>3</v>
      </c>
      <c r="F8" s="123">
        <v>3</v>
      </c>
      <c r="H8" s="123">
        <v>3</v>
      </c>
      <c r="J8" s="123">
        <v>3</v>
      </c>
      <c r="L8" s="123">
        <v>3</v>
      </c>
      <c r="N8" s="123">
        <v>4</v>
      </c>
      <c r="P8" s="123">
        <v>4</v>
      </c>
      <c r="R8" s="123">
        <v>4</v>
      </c>
      <c r="T8" s="123">
        <v>4</v>
      </c>
      <c r="V8" s="123">
        <v>4</v>
      </c>
    </row>
    <row r="9" spans="1:22">
      <c r="B9" s="123">
        <v>1</v>
      </c>
      <c r="D9" s="123">
        <v>4</v>
      </c>
      <c r="F9" s="123">
        <v>4</v>
      </c>
      <c r="H9" s="123">
        <v>4</v>
      </c>
      <c r="J9" s="123">
        <v>4</v>
      </c>
      <c r="L9" s="123">
        <v>4</v>
      </c>
      <c r="N9" s="123">
        <v>4</v>
      </c>
      <c r="P9" s="123">
        <v>4</v>
      </c>
      <c r="R9" s="123">
        <v>4</v>
      </c>
      <c r="T9" s="123">
        <v>4</v>
      </c>
      <c r="V9" s="123">
        <v>4</v>
      </c>
    </row>
    <row r="10" spans="1:22">
      <c r="B10" s="123">
        <v>3</v>
      </c>
      <c r="D10" s="123">
        <v>3</v>
      </c>
      <c r="F10" s="123">
        <v>3</v>
      </c>
      <c r="H10" s="123">
        <v>3</v>
      </c>
      <c r="J10" s="123">
        <v>3</v>
      </c>
      <c r="L10" s="123">
        <v>3</v>
      </c>
      <c r="N10" s="123">
        <v>4</v>
      </c>
      <c r="P10" s="123">
        <v>4</v>
      </c>
      <c r="R10" s="123">
        <v>4</v>
      </c>
      <c r="T10" s="123">
        <v>4</v>
      </c>
      <c r="V10" s="123">
        <v>4</v>
      </c>
    </row>
    <row r="11" spans="1:22">
      <c r="B11" s="123">
        <v>2</v>
      </c>
      <c r="D11" s="123">
        <v>5</v>
      </c>
      <c r="F11" s="123">
        <v>5</v>
      </c>
      <c r="H11" s="123">
        <v>5</v>
      </c>
      <c r="J11" s="123">
        <v>1</v>
      </c>
      <c r="L11" s="123">
        <v>1</v>
      </c>
      <c r="N11" s="123">
        <v>1</v>
      </c>
      <c r="P11" s="123">
        <v>1</v>
      </c>
      <c r="R11" s="123">
        <v>1</v>
      </c>
      <c r="T11" s="123">
        <v>1</v>
      </c>
      <c r="V11" s="123">
        <v>1</v>
      </c>
    </row>
    <row r="12" spans="1:22">
      <c r="B12" s="123">
        <v>2</v>
      </c>
      <c r="D12" s="123">
        <v>5</v>
      </c>
      <c r="F12" s="123">
        <v>5</v>
      </c>
      <c r="H12" s="123">
        <v>5</v>
      </c>
      <c r="J12" s="123">
        <v>1</v>
      </c>
      <c r="L12" s="123">
        <v>1</v>
      </c>
      <c r="N12" s="123">
        <v>1</v>
      </c>
      <c r="P12" s="123">
        <v>1</v>
      </c>
      <c r="R12" s="123">
        <v>1</v>
      </c>
      <c r="T12" s="123">
        <v>1</v>
      </c>
      <c r="V12" s="123">
        <v>1</v>
      </c>
    </row>
    <row r="13" spans="1:22">
      <c r="B13" s="123">
        <v>2</v>
      </c>
      <c r="D13" s="123">
        <v>5</v>
      </c>
      <c r="F13" s="123">
        <v>5</v>
      </c>
      <c r="H13" s="123">
        <v>1</v>
      </c>
      <c r="J13" s="123">
        <v>1</v>
      </c>
      <c r="L13" s="123">
        <v>1</v>
      </c>
      <c r="N13" s="123">
        <v>1</v>
      </c>
      <c r="P13" s="123">
        <v>1</v>
      </c>
      <c r="R13" s="123">
        <v>1</v>
      </c>
      <c r="T13" s="123">
        <v>1</v>
      </c>
      <c r="V13" s="123">
        <v>1</v>
      </c>
    </row>
    <row r="14" spans="1:22">
      <c r="B14" s="123">
        <v>5</v>
      </c>
      <c r="D14" s="123">
        <v>5</v>
      </c>
      <c r="F14" s="123">
        <v>5</v>
      </c>
      <c r="H14" s="123">
        <v>5</v>
      </c>
      <c r="J14" s="123">
        <v>1</v>
      </c>
      <c r="L14" s="123">
        <v>1</v>
      </c>
      <c r="N14" s="123">
        <v>1</v>
      </c>
      <c r="P14" s="123">
        <v>1</v>
      </c>
      <c r="R14" s="123">
        <v>1</v>
      </c>
      <c r="T14" s="123">
        <v>1</v>
      </c>
      <c r="V14" s="123">
        <v>1</v>
      </c>
    </row>
    <row r="15" spans="1:22">
      <c r="B15" s="123">
        <v>5</v>
      </c>
      <c r="D15" s="123">
        <v>5</v>
      </c>
      <c r="F15" s="123">
        <v>5</v>
      </c>
      <c r="H15" s="123">
        <v>5</v>
      </c>
      <c r="J15" s="123">
        <v>1</v>
      </c>
      <c r="L15" s="123">
        <v>1</v>
      </c>
      <c r="N15" s="123">
        <v>1</v>
      </c>
      <c r="P15" s="123">
        <v>1</v>
      </c>
      <c r="R15" s="123">
        <v>1</v>
      </c>
      <c r="T15" s="123">
        <v>1</v>
      </c>
      <c r="V15" s="123">
        <v>1</v>
      </c>
    </row>
    <row r="16" spans="1:22">
      <c r="B16" s="123">
        <v>3</v>
      </c>
      <c r="D16" s="123">
        <v>5</v>
      </c>
      <c r="F16" s="123">
        <v>5</v>
      </c>
      <c r="H16" s="123">
        <v>1</v>
      </c>
      <c r="J16" s="123">
        <v>1</v>
      </c>
      <c r="L16" s="123">
        <v>1</v>
      </c>
      <c r="N16" s="123">
        <v>1</v>
      </c>
      <c r="P16" s="123">
        <v>1</v>
      </c>
      <c r="R16" s="123">
        <v>1</v>
      </c>
      <c r="T16" s="123">
        <v>1</v>
      </c>
      <c r="V16" s="123">
        <v>1</v>
      </c>
    </row>
    <row r="17" spans="2:22">
      <c r="B17" s="123">
        <v>5</v>
      </c>
      <c r="D17" s="123">
        <v>3</v>
      </c>
      <c r="F17" s="123">
        <v>3</v>
      </c>
      <c r="H17" s="123">
        <v>3</v>
      </c>
      <c r="J17" s="123">
        <v>3</v>
      </c>
      <c r="L17" s="123">
        <v>3</v>
      </c>
      <c r="N17" s="123">
        <v>4</v>
      </c>
      <c r="P17" s="123">
        <v>4</v>
      </c>
      <c r="R17" s="123">
        <v>4</v>
      </c>
      <c r="T17" s="123">
        <v>4</v>
      </c>
      <c r="V17" s="123">
        <v>4</v>
      </c>
    </row>
    <row r="18" spans="2:22">
      <c r="B18" s="123">
        <v>5</v>
      </c>
      <c r="D18" s="123">
        <v>5</v>
      </c>
      <c r="F18" s="123">
        <v>5</v>
      </c>
      <c r="H18" s="123">
        <v>1</v>
      </c>
      <c r="J18" s="123">
        <v>1</v>
      </c>
      <c r="L18" s="123">
        <v>1</v>
      </c>
      <c r="N18" s="123">
        <v>1</v>
      </c>
      <c r="P18" s="123">
        <v>1</v>
      </c>
      <c r="R18" s="123">
        <v>1</v>
      </c>
      <c r="T18" s="123">
        <v>1</v>
      </c>
      <c r="V18" s="123">
        <v>1</v>
      </c>
    </row>
    <row r="19" spans="2:22">
      <c r="B19" s="123">
        <v>5</v>
      </c>
      <c r="D19" s="123">
        <v>5</v>
      </c>
      <c r="F19" s="123">
        <v>5</v>
      </c>
      <c r="H19" s="123">
        <v>1</v>
      </c>
      <c r="J19" s="123">
        <v>1</v>
      </c>
      <c r="L19" s="123">
        <v>1</v>
      </c>
      <c r="N19" s="123">
        <v>1</v>
      </c>
      <c r="P19" s="123">
        <v>1</v>
      </c>
      <c r="R19" s="123">
        <v>1</v>
      </c>
      <c r="T19" s="123">
        <v>1</v>
      </c>
      <c r="V19" s="123">
        <v>1</v>
      </c>
    </row>
    <row r="20" spans="2:22">
      <c r="B20" s="123">
        <v>5</v>
      </c>
      <c r="D20" s="123">
        <v>3</v>
      </c>
      <c r="F20" s="123">
        <v>3</v>
      </c>
      <c r="H20" s="123">
        <v>3</v>
      </c>
      <c r="J20" s="123">
        <v>3</v>
      </c>
      <c r="L20" s="123">
        <v>3</v>
      </c>
      <c r="N20" s="123">
        <v>4</v>
      </c>
      <c r="P20" s="123">
        <v>4</v>
      </c>
      <c r="R20" s="123">
        <v>4</v>
      </c>
      <c r="T20" s="123">
        <v>4</v>
      </c>
      <c r="V20" s="123">
        <v>4</v>
      </c>
    </row>
    <row r="21" spans="2:22">
      <c r="B21" s="123">
        <v>5</v>
      </c>
      <c r="D21" s="123">
        <v>5</v>
      </c>
      <c r="F21" s="123">
        <v>1</v>
      </c>
      <c r="H21" s="123">
        <v>1</v>
      </c>
      <c r="J21" s="123">
        <v>1</v>
      </c>
      <c r="L21" s="123">
        <v>1</v>
      </c>
      <c r="N21" s="123">
        <v>1</v>
      </c>
      <c r="P21" s="123">
        <v>1</v>
      </c>
      <c r="R21" s="123">
        <v>1</v>
      </c>
      <c r="T21" s="123">
        <v>1</v>
      </c>
      <c r="V21" s="123">
        <v>1</v>
      </c>
    </row>
    <row r="22" spans="2:22">
      <c r="B22" s="123">
        <v>5</v>
      </c>
      <c r="D22" s="123">
        <v>5</v>
      </c>
      <c r="F22" s="123">
        <v>5</v>
      </c>
      <c r="H22" s="123">
        <v>1</v>
      </c>
      <c r="J22" s="123">
        <v>1</v>
      </c>
      <c r="L22" s="123">
        <v>1</v>
      </c>
      <c r="N22" s="123">
        <v>1</v>
      </c>
      <c r="P22" s="123">
        <v>1</v>
      </c>
      <c r="R22" s="123">
        <v>1</v>
      </c>
      <c r="T22" s="123">
        <v>1</v>
      </c>
      <c r="V22" s="123">
        <v>1</v>
      </c>
    </row>
    <row r="23" spans="2:22">
      <c r="B23" s="123">
        <v>5</v>
      </c>
      <c r="D23" s="123">
        <v>3</v>
      </c>
      <c r="F23" s="123">
        <v>3</v>
      </c>
      <c r="H23" s="123">
        <v>3</v>
      </c>
      <c r="J23" s="123">
        <v>3</v>
      </c>
      <c r="L23" s="123">
        <v>3</v>
      </c>
      <c r="N23" s="123">
        <v>4</v>
      </c>
      <c r="P23" s="123">
        <v>4</v>
      </c>
      <c r="R23" s="123">
        <v>4</v>
      </c>
      <c r="T23" s="123">
        <v>4</v>
      </c>
      <c r="V23" s="123">
        <v>4</v>
      </c>
    </row>
    <row r="24" spans="2:22">
      <c r="B24" s="123">
        <v>5</v>
      </c>
      <c r="D24" s="123">
        <v>3</v>
      </c>
      <c r="F24" s="123">
        <v>3</v>
      </c>
      <c r="H24" s="123">
        <v>3</v>
      </c>
      <c r="J24" s="123">
        <v>3</v>
      </c>
      <c r="L24" s="123">
        <v>3</v>
      </c>
      <c r="N24" s="123">
        <v>4</v>
      </c>
      <c r="P24" s="123">
        <v>4</v>
      </c>
      <c r="R24" s="123">
        <v>4</v>
      </c>
      <c r="T24" s="123">
        <v>4</v>
      </c>
      <c r="V24" s="123">
        <v>4</v>
      </c>
    </row>
    <row r="25" spans="2:22">
      <c r="B25" s="123">
        <v>2</v>
      </c>
      <c r="D25" s="123">
        <v>5</v>
      </c>
      <c r="F25" s="123">
        <v>5</v>
      </c>
      <c r="H25" s="123">
        <v>5</v>
      </c>
      <c r="J25" s="123">
        <v>1</v>
      </c>
      <c r="L25" s="123">
        <v>1</v>
      </c>
      <c r="N25" s="123">
        <v>1</v>
      </c>
      <c r="P25" s="123">
        <v>1</v>
      </c>
      <c r="R25" s="123">
        <v>1</v>
      </c>
      <c r="T25" s="123">
        <v>1</v>
      </c>
      <c r="V25" s="123">
        <v>1</v>
      </c>
    </row>
    <row r="26" spans="2:22">
      <c r="B26" s="123">
        <v>5</v>
      </c>
      <c r="D26" s="123">
        <v>3</v>
      </c>
      <c r="F26" s="123">
        <v>3</v>
      </c>
      <c r="H26" s="123">
        <v>3</v>
      </c>
      <c r="J26" s="123">
        <v>3</v>
      </c>
      <c r="L26" s="123">
        <v>3</v>
      </c>
      <c r="N26" s="123">
        <v>4</v>
      </c>
      <c r="P26" s="123">
        <v>4</v>
      </c>
      <c r="R26" s="123">
        <v>4</v>
      </c>
      <c r="T26" s="123">
        <v>4</v>
      </c>
      <c r="V26" s="123">
        <v>4</v>
      </c>
    </row>
    <row r="27" spans="2:22">
      <c r="B27" s="123">
        <v>5</v>
      </c>
      <c r="D27" s="123">
        <v>5</v>
      </c>
      <c r="F27" s="123">
        <v>5</v>
      </c>
      <c r="H27" s="123">
        <v>5</v>
      </c>
      <c r="J27" s="123">
        <v>1</v>
      </c>
      <c r="L27" s="123">
        <v>1</v>
      </c>
      <c r="N27" s="123">
        <v>1</v>
      </c>
      <c r="P27" s="123">
        <v>1</v>
      </c>
      <c r="R27" s="123">
        <v>1</v>
      </c>
      <c r="T27" s="123">
        <v>1</v>
      </c>
      <c r="V27" s="123">
        <v>1</v>
      </c>
    </row>
    <row r="28" spans="2:22">
      <c r="B28" s="123">
        <v>5</v>
      </c>
      <c r="D28" s="123">
        <v>5</v>
      </c>
      <c r="F28" s="123">
        <v>5</v>
      </c>
      <c r="H28" s="123">
        <v>5</v>
      </c>
      <c r="J28" s="123">
        <v>1</v>
      </c>
      <c r="L28" s="123">
        <v>1</v>
      </c>
      <c r="N28" s="123">
        <v>1</v>
      </c>
      <c r="P28" s="123">
        <v>1</v>
      </c>
      <c r="R28" s="123">
        <v>1</v>
      </c>
      <c r="T28" s="123">
        <v>1</v>
      </c>
      <c r="V28" s="123">
        <v>1</v>
      </c>
    </row>
    <row r="29" spans="2:22">
      <c r="B29" s="123">
        <v>2</v>
      </c>
      <c r="D29" s="123">
        <v>5</v>
      </c>
      <c r="F29" s="123">
        <v>5</v>
      </c>
      <c r="H29" s="123">
        <v>5</v>
      </c>
      <c r="J29" s="123">
        <v>1</v>
      </c>
      <c r="L29" s="123">
        <v>1</v>
      </c>
      <c r="N29" s="123">
        <v>1</v>
      </c>
      <c r="P29" s="123">
        <v>1</v>
      </c>
      <c r="R29" s="123">
        <v>1</v>
      </c>
      <c r="T29" s="123">
        <v>1</v>
      </c>
      <c r="V29" s="123">
        <v>1</v>
      </c>
    </row>
    <row r="30" spans="2:22">
      <c r="B30" s="123">
        <v>2</v>
      </c>
      <c r="D30" s="123">
        <v>3</v>
      </c>
      <c r="F30" s="123">
        <v>3</v>
      </c>
      <c r="H30" s="123">
        <v>3</v>
      </c>
      <c r="J30" s="123">
        <v>3</v>
      </c>
      <c r="L30" s="123">
        <v>3</v>
      </c>
      <c r="N30" s="123">
        <v>4</v>
      </c>
      <c r="P30" s="123">
        <v>4</v>
      </c>
      <c r="R30" s="123">
        <v>4</v>
      </c>
      <c r="T30" s="123">
        <v>4</v>
      </c>
      <c r="V30" s="123">
        <v>4</v>
      </c>
    </row>
    <row r="31" spans="2:22">
      <c r="B31" s="123">
        <v>2</v>
      </c>
      <c r="D31" s="123">
        <v>5</v>
      </c>
      <c r="F31" s="123">
        <v>5</v>
      </c>
      <c r="H31" s="123">
        <v>1</v>
      </c>
      <c r="J31" s="123">
        <v>1</v>
      </c>
      <c r="L31" s="123">
        <v>1</v>
      </c>
      <c r="N31" s="123">
        <v>1</v>
      </c>
      <c r="P31" s="123">
        <v>1</v>
      </c>
      <c r="R31" s="123">
        <v>1</v>
      </c>
      <c r="T31" s="123">
        <v>1</v>
      </c>
      <c r="V31" s="123">
        <v>1</v>
      </c>
    </row>
    <row r="32" spans="2:22">
      <c r="B32" s="123">
        <v>5</v>
      </c>
      <c r="D32" s="123">
        <v>5</v>
      </c>
      <c r="F32" s="123">
        <v>5</v>
      </c>
      <c r="H32" s="123">
        <v>5</v>
      </c>
      <c r="J32" s="123">
        <v>1</v>
      </c>
      <c r="L32" s="123">
        <v>1</v>
      </c>
      <c r="N32" s="123">
        <v>1</v>
      </c>
      <c r="P32" s="123">
        <v>1</v>
      </c>
      <c r="R32" s="123">
        <v>1</v>
      </c>
      <c r="T32" s="123">
        <v>1</v>
      </c>
      <c r="V32" s="123">
        <v>1</v>
      </c>
    </row>
    <row r="33" spans="2:22">
      <c r="B33" s="123">
        <v>4</v>
      </c>
      <c r="D33" s="123">
        <v>3</v>
      </c>
      <c r="F33" s="123">
        <v>3</v>
      </c>
      <c r="H33" s="123">
        <v>3</v>
      </c>
      <c r="J33" s="123">
        <v>3</v>
      </c>
      <c r="L33" s="123">
        <v>3</v>
      </c>
      <c r="N33" s="123">
        <v>4</v>
      </c>
      <c r="P33" s="123">
        <v>4</v>
      </c>
      <c r="R33" s="123">
        <v>4</v>
      </c>
      <c r="T33" s="123">
        <v>4</v>
      </c>
      <c r="V33" s="123">
        <v>4</v>
      </c>
    </row>
    <row r="34" spans="2:22">
      <c r="B34" s="123">
        <v>5</v>
      </c>
      <c r="D34" s="123">
        <v>5</v>
      </c>
      <c r="F34" s="123">
        <v>5</v>
      </c>
      <c r="H34" s="123">
        <v>5</v>
      </c>
      <c r="J34" s="123">
        <v>5</v>
      </c>
      <c r="L34" s="123">
        <v>1</v>
      </c>
      <c r="N34" s="123">
        <v>1</v>
      </c>
      <c r="P34" s="123">
        <v>1</v>
      </c>
      <c r="R34" s="123">
        <v>1</v>
      </c>
      <c r="T34" s="123">
        <v>1</v>
      </c>
      <c r="V34" s="123">
        <v>1</v>
      </c>
    </row>
    <row r="35" spans="2:22">
      <c r="B35" s="123">
        <v>3</v>
      </c>
      <c r="D35" s="123">
        <v>5</v>
      </c>
      <c r="F35" s="123">
        <v>5</v>
      </c>
      <c r="H35" s="123">
        <v>5</v>
      </c>
      <c r="J35" s="123">
        <v>1</v>
      </c>
      <c r="L35" s="123">
        <v>1</v>
      </c>
      <c r="N35" s="123">
        <v>1</v>
      </c>
      <c r="P35" s="123">
        <v>1</v>
      </c>
      <c r="R35" s="123">
        <v>1</v>
      </c>
      <c r="T35" s="123">
        <v>1</v>
      </c>
      <c r="V35" s="123">
        <v>1</v>
      </c>
    </row>
    <row r="36" spans="2:22">
      <c r="B36" s="123">
        <v>5</v>
      </c>
      <c r="D36" s="123">
        <v>5</v>
      </c>
      <c r="F36" s="123">
        <v>5</v>
      </c>
      <c r="H36" s="123">
        <v>5</v>
      </c>
      <c r="J36" s="123">
        <v>1</v>
      </c>
      <c r="L36" s="123">
        <v>1</v>
      </c>
      <c r="N36" s="123">
        <v>1</v>
      </c>
      <c r="P36" s="123">
        <v>1</v>
      </c>
      <c r="R36" s="123">
        <v>1</v>
      </c>
      <c r="T36" s="123">
        <v>1</v>
      </c>
      <c r="V36" s="123">
        <v>1</v>
      </c>
    </row>
    <row r="37" spans="2:22">
      <c r="B37" s="123">
        <v>1</v>
      </c>
      <c r="D37" s="123">
        <v>5</v>
      </c>
      <c r="F37" s="123">
        <v>5</v>
      </c>
      <c r="H37" s="123">
        <v>5</v>
      </c>
      <c r="J37" s="123">
        <v>1</v>
      </c>
      <c r="L37" s="123">
        <v>1</v>
      </c>
      <c r="N37" s="123">
        <v>1</v>
      </c>
      <c r="P37" s="123">
        <v>1</v>
      </c>
      <c r="R37" s="123">
        <v>1</v>
      </c>
      <c r="T37" s="123">
        <v>1</v>
      </c>
      <c r="V37" s="123">
        <v>1</v>
      </c>
    </row>
    <row r="38" spans="2:22">
      <c r="B38" s="123">
        <v>2</v>
      </c>
      <c r="D38" s="123">
        <v>5</v>
      </c>
      <c r="F38" s="123">
        <v>5</v>
      </c>
      <c r="H38" s="123">
        <v>5</v>
      </c>
      <c r="J38" s="123">
        <v>1</v>
      </c>
      <c r="L38" s="123">
        <v>1</v>
      </c>
      <c r="N38" s="123">
        <v>1</v>
      </c>
      <c r="P38" s="123">
        <v>1</v>
      </c>
      <c r="R38" s="123">
        <v>1</v>
      </c>
      <c r="T38" s="123">
        <v>1</v>
      </c>
      <c r="V38" s="123">
        <v>1</v>
      </c>
    </row>
    <row r="39" spans="2:22">
      <c r="B39" s="123">
        <v>5</v>
      </c>
      <c r="D39" s="123">
        <v>3</v>
      </c>
      <c r="F39" s="123">
        <v>3</v>
      </c>
      <c r="H39" s="123">
        <v>3</v>
      </c>
      <c r="J39" s="123">
        <v>3</v>
      </c>
      <c r="L39" s="123">
        <v>3</v>
      </c>
      <c r="N39" s="123">
        <v>4</v>
      </c>
      <c r="P39" s="123">
        <v>4</v>
      </c>
      <c r="R39" s="123">
        <v>4</v>
      </c>
      <c r="T39" s="123">
        <v>4</v>
      </c>
      <c r="V39" s="123">
        <v>4</v>
      </c>
    </row>
    <row r="40" spans="2:22">
      <c r="B40" s="123">
        <v>5</v>
      </c>
      <c r="D40" s="123">
        <v>4</v>
      </c>
      <c r="F40" s="123">
        <v>4</v>
      </c>
      <c r="H40" s="123">
        <v>4</v>
      </c>
      <c r="J40" s="123">
        <v>4</v>
      </c>
      <c r="L40" s="123">
        <v>4</v>
      </c>
      <c r="N40" s="123">
        <v>4</v>
      </c>
      <c r="P40" s="123">
        <v>4</v>
      </c>
      <c r="R40" s="123">
        <v>4</v>
      </c>
      <c r="T40" s="123">
        <v>4</v>
      </c>
      <c r="V40" s="123">
        <v>4</v>
      </c>
    </row>
    <row r="41" spans="2:22">
      <c r="B41" s="123">
        <v>3</v>
      </c>
      <c r="D41" s="123">
        <v>3</v>
      </c>
      <c r="F41" s="123">
        <v>3</v>
      </c>
      <c r="H41" s="123">
        <v>3</v>
      </c>
      <c r="J41" s="123">
        <v>3</v>
      </c>
      <c r="L41" s="123">
        <v>3</v>
      </c>
      <c r="N41" s="123">
        <v>4</v>
      </c>
      <c r="P41" s="123">
        <v>4</v>
      </c>
      <c r="R41" s="123">
        <v>4</v>
      </c>
      <c r="T41" s="123">
        <v>4</v>
      </c>
      <c r="V41" s="123">
        <v>4</v>
      </c>
    </row>
    <row r="42" spans="2:22">
      <c r="B42" s="123">
        <v>5</v>
      </c>
      <c r="D42" s="123">
        <v>5</v>
      </c>
      <c r="F42" s="123">
        <v>5</v>
      </c>
      <c r="H42" s="123">
        <v>1</v>
      </c>
      <c r="J42" s="123">
        <v>1</v>
      </c>
      <c r="L42" s="123">
        <v>1</v>
      </c>
      <c r="N42" s="123">
        <v>1</v>
      </c>
      <c r="P42" s="123">
        <v>1</v>
      </c>
      <c r="R42" s="123">
        <v>1</v>
      </c>
      <c r="T42" s="123">
        <v>1</v>
      </c>
      <c r="V42" s="123">
        <v>1</v>
      </c>
    </row>
    <row r="43" spans="2:22">
      <c r="B43" s="123">
        <v>5</v>
      </c>
      <c r="D43" s="123">
        <v>3</v>
      </c>
      <c r="F43" s="123">
        <v>3</v>
      </c>
      <c r="H43" s="123">
        <v>3</v>
      </c>
      <c r="J43" s="123">
        <v>3</v>
      </c>
      <c r="L43" s="123">
        <v>3</v>
      </c>
      <c r="N43" s="123">
        <v>4</v>
      </c>
      <c r="P43" s="123">
        <v>4</v>
      </c>
      <c r="R43" s="123">
        <v>4</v>
      </c>
      <c r="T43" s="123">
        <v>4</v>
      </c>
      <c r="V43" s="123">
        <v>4</v>
      </c>
    </row>
    <row r="44" spans="2:22">
      <c r="B44" s="123">
        <v>5</v>
      </c>
      <c r="D44" s="123">
        <v>5</v>
      </c>
      <c r="F44" s="123">
        <v>5</v>
      </c>
      <c r="H44" s="123">
        <v>1</v>
      </c>
      <c r="J44" s="123">
        <v>1</v>
      </c>
      <c r="L44" s="123">
        <v>1</v>
      </c>
      <c r="N44" s="123">
        <v>1</v>
      </c>
      <c r="P44" s="123">
        <v>1</v>
      </c>
      <c r="R44" s="123">
        <v>1</v>
      </c>
      <c r="T44" s="123">
        <v>1</v>
      </c>
      <c r="V44" s="123">
        <v>1</v>
      </c>
    </row>
    <row r="45" spans="2:22">
      <c r="B45" s="123">
        <v>2</v>
      </c>
      <c r="D45" s="123">
        <v>5</v>
      </c>
      <c r="F45" s="123">
        <v>5</v>
      </c>
      <c r="H45" s="123">
        <v>5</v>
      </c>
      <c r="J45" s="123">
        <v>1</v>
      </c>
      <c r="L45" s="123">
        <v>1</v>
      </c>
      <c r="N45" s="123">
        <v>1</v>
      </c>
      <c r="P45" s="123">
        <v>1</v>
      </c>
      <c r="R45" s="123">
        <v>1</v>
      </c>
      <c r="T45" s="123">
        <v>1</v>
      </c>
      <c r="V45" s="123">
        <v>1</v>
      </c>
    </row>
    <row r="46" spans="2:22">
      <c r="B46" s="123">
        <v>4</v>
      </c>
      <c r="D46" s="123">
        <v>5</v>
      </c>
      <c r="F46" s="123">
        <v>5</v>
      </c>
      <c r="H46" s="123">
        <v>5</v>
      </c>
      <c r="J46" s="123">
        <v>5</v>
      </c>
      <c r="L46" s="123">
        <v>1</v>
      </c>
      <c r="N46" s="123">
        <v>1</v>
      </c>
      <c r="P46" s="123">
        <v>1</v>
      </c>
      <c r="R46" s="123">
        <v>1</v>
      </c>
      <c r="T46" s="123">
        <v>1</v>
      </c>
      <c r="V46" s="123">
        <v>1</v>
      </c>
    </row>
    <row r="47" spans="2:22">
      <c r="B47" s="123">
        <v>2</v>
      </c>
      <c r="D47" s="123">
        <v>5</v>
      </c>
      <c r="F47" s="123">
        <v>5</v>
      </c>
      <c r="H47" s="123">
        <v>1</v>
      </c>
      <c r="J47" s="123">
        <v>1</v>
      </c>
      <c r="L47" s="123">
        <v>1</v>
      </c>
      <c r="N47" s="123">
        <v>1</v>
      </c>
      <c r="P47" s="123">
        <v>1</v>
      </c>
      <c r="R47" s="123">
        <v>1</v>
      </c>
      <c r="T47" s="123">
        <v>1</v>
      </c>
      <c r="V47" s="123">
        <v>1</v>
      </c>
    </row>
    <row r="48" spans="2:22">
      <c r="B48" s="123">
        <v>5</v>
      </c>
      <c r="D48" s="123">
        <v>5</v>
      </c>
      <c r="F48" s="123">
        <v>5</v>
      </c>
      <c r="H48" s="123">
        <v>5</v>
      </c>
      <c r="J48" s="123">
        <v>1</v>
      </c>
      <c r="L48" s="123">
        <v>1</v>
      </c>
      <c r="N48" s="123">
        <v>1</v>
      </c>
      <c r="P48" s="123">
        <v>1</v>
      </c>
      <c r="R48" s="123">
        <v>1</v>
      </c>
      <c r="T48" s="123">
        <v>1</v>
      </c>
      <c r="V48" s="123">
        <v>1</v>
      </c>
    </row>
    <row r="49" spans="2:22">
      <c r="B49" s="123">
        <v>5</v>
      </c>
      <c r="D49" s="123">
        <v>5</v>
      </c>
      <c r="F49" s="123">
        <v>5</v>
      </c>
      <c r="H49" s="123">
        <v>5</v>
      </c>
      <c r="J49" s="123">
        <v>1</v>
      </c>
      <c r="L49" s="123">
        <v>1</v>
      </c>
      <c r="N49" s="123">
        <v>1</v>
      </c>
      <c r="P49" s="123">
        <v>1</v>
      </c>
      <c r="R49" s="123">
        <v>1</v>
      </c>
      <c r="T49" s="123">
        <v>1</v>
      </c>
      <c r="V49" s="123">
        <v>1</v>
      </c>
    </row>
    <row r="50" spans="2:22">
      <c r="B50" s="123">
        <v>2</v>
      </c>
      <c r="D50" s="123">
        <v>4</v>
      </c>
      <c r="F50" s="123">
        <v>4</v>
      </c>
      <c r="H50" s="123">
        <v>4</v>
      </c>
      <c r="J50" s="123">
        <v>4</v>
      </c>
      <c r="L50" s="123">
        <v>4</v>
      </c>
      <c r="N50" s="123">
        <v>4</v>
      </c>
      <c r="P50" s="123">
        <v>4</v>
      </c>
      <c r="R50" s="123">
        <v>4</v>
      </c>
      <c r="T50" s="123">
        <v>4</v>
      </c>
      <c r="V50" s="123">
        <v>4</v>
      </c>
    </row>
    <row r="51" spans="2:22">
      <c r="B51" s="123">
        <v>2</v>
      </c>
      <c r="D51" s="123">
        <v>3</v>
      </c>
      <c r="F51" s="123">
        <v>3</v>
      </c>
      <c r="H51" s="123">
        <v>3</v>
      </c>
      <c r="J51" s="123">
        <v>3</v>
      </c>
      <c r="L51" s="123">
        <v>3</v>
      </c>
      <c r="N51" s="123">
        <v>4</v>
      </c>
      <c r="P51" s="123">
        <v>4</v>
      </c>
      <c r="R51" s="123">
        <v>4</v>
      </c>
      <c r="T51" s="123">
        <v>4</v>
      </c>
      <c r="V51" s="123">
        <v>4</v>
      </c>
    </row>
    <row r="52" spans="2:22">
      <c r="B52" s="123">
        <v>5</v>
      </c>
      <c r="D52" s="123">
        <v>5</v>
      </c>
      <c r="F52" s="123">
        <v>5</v>
      </c>
      <c r="H52" s="123">
        <v>5</v>
      </c>
      <c r="J52" s="123">
        <v>5</v>
      </c>
      <c r="L52" s="123">
        <v>1</v>
      </c>
      <c r="N52" s="123">
        <v>1</v>
      </c>
      <c r="P52" s="123">
        <v>1</v>
      </c>
      <c r="R52" s="123">
        <v>1</v>
      </c>
      <c r="T52" s="123">
        <v>1</v>
      </c>
      <c r="V52" s="123">
        <v>1</v>
      </c>
    </row>
    <row r="53" spans="2:22">
      <c r="B53" s="123">
        <v>2</v>
      </c>
      <c r="D53" s="123">
        <v>3</v>
      </c>
      <c r="F53" s="123">
        <v>3</v>
      </c>
      <c r="H53" s="123">
        <v>3</v>
      </c>
      <c r="J53" s="123">
        <v>3</v>
      </c>
      <c r="L53" s="123">
        <v>3</v>
      </c>
      <c r="N53" s="123">
        <v>4</v>
      </c>
      <c r="P53" s="123">
        <v>4</v>
      </c>
      <c r="R53" s="123">
        <v>4</v>
      </c>
      <c r="T53" s="123">
        <v>4</v>
      </c>
      <c r="V53" s="123">
        <v>4</v>
      </c>
    </row>
    <row r="54" spans="2:22">
      <c r="B54" s="123">
        <v>2</v>
      </c>
      <c r="D54" s="123">
        <v>5</v>
      </c>
      <c r="F54" s="123">
        <v>5</v>
      </c>
      <c r="H54" s="123">
        <v>1</v>
      </c>
      <c r="J54" s="123">
        <v>1</v>
      </c>
      <c r="L54" s="123">
        <v>1</v>
      </c>
      <c r="N54" s="123">
        <v>1</v>
      </c>
      <c r="P54" s="123">
        <v>1</v>
      </c>
      <c r="R54" s="123">
        <v>1</v>
      </c>
      <c r="T54" s="123">
        <v>1</v>
      </c>
      <c r="V54" s="123">
        <v>1</v>
      </c>
    </row>
    <row r="55" spans="2:22">
      <c r="B55" s="123">
        <v>2</v>
      </c>
      <c r="D55" s="123">
        <v>5</v>
      </c>
      <c r="F55" s="123">
        <v>5</v>
      </c>
      <c r="H55" s="123">
        <v>5</v>
      </c>
      <c r="J55" s="123">
        <v>1</v>
      </c>
      <c r="L55" s="123">
        <v>1</v>
      </c>
      <c r="N55" s="123">
        <v>1</v>
      </c>
      <c r="P55" s="123">
        <v>1</v>
      </c>
      <c r="R55" s="123">
        <v>1</v>
      </c>
      <c r="T55" s="123">
        <v>1</v>
      </c>
      <c r="V55" s="123">
        <v>1</v>
      </c>
    </row>
    <row r="56" spans="2:22">
      <c r="B56" s="123">
        <v>3</v>
      </c>
      <c r="D56" s="123">
        <v>5</v>
      </c>
      <c r="F56" s="123">
        <v>5</v>
      </c>
      <c r="H56" s="123">
        <v>5</v>
      </c>
      <c r="J56" s="123">
        <v>1</v>
      </c>
      <c r="L56" s="123">
        <v>1</v>
      </c>
      <c r="N56" s="123">
        <v>1</v>
      </c>
      <c r="P56" s="123">
        <v>1</v>
      </c>
      <c r="R56" s="123">
        <v>1</v>
      </c>
      <c r="T56" s="123">
        <v>1</v>
      </c>
      <c r="V56" s="123">
        <v>1</v>
      </c>
    </row>
    <row r="57" spans="2:22">
      <c r="B57" s="123">
        <v>3</v>
      </c>
      <c r="D57" s="123">
        <v>5</v>
      </c>
      <c r="F57" s="123">
        <v>5</v>
      </c>
      <c r="H57" s="123">
        <v>1</v>
      </c>
      <c r="J57" s="123">
        <v>1</v>
      </c>
      <c r="L57" s="123">
        <v>1</v>
      </c>
      <c r="N57" s="123">
        <v>1</v>
      </c>
      <c r="P57" s="123">
        <v>1</v>
      </c>
      <c r="R57" s="123">
        <v>1</v>
      </c>
      <c r="T57" s="123">
        <v>1</v>
      </c>
      <c r="V57" s="123">
        <v>1</v>
      </c>
    </row>
    <row r="58" spans="2:22">
      <c r="B58" s="123">
        <v>5</v>
      </c>
      <c r="D58" s="123">
        <v>5</v>
      </c>
      <c r="F58" s="123">
        <v>5</v>
      </c>
      <c r="H58" s="123">
        <v>1</v>
      </c>
      <c r="J58" s="123">
        <v>1</v>
      </c>
      <c r="L58" s="123">
        <v>1</v>
      </c>
      <c r="N58" s="123">
        <v>1</v>
      </c>
      <c r="P58" s="123">
        <v>1</v>
      </c>
      <c r="R58" s="123">
        <v>1</v>
      </c>
      <c r="T58" s="123">
        <v>1</v>
      </c>
      <c r="V58" s="123">
        <v>1</v>
      </c>
    </row>
    <row r="59" spans="2:22">
      <c r="B59" s="123">
        <v>5</v>
      </c>
      <c r="D59" s="123">
        <v>4</v>
      </c>
      <c r="F59" s="123">
        <v>4</v>
      </c>
      <c r="H59" s="123">
        <v>4</v>
      </c>
      <c r="J59" s="123">
        <v>4</v>
      </c>
      <c r="L59" s="123">
        <v>4</v>
      </c>
      <c r="N59" s="123">
        <v>4</v>
      </c>
      <c r="P59" s="123">
        <v>4</v>
      </c>
      <c r="R59" s="123">
        <v>4</v>
      </c>
      <c r="T59" s="123">
        <v>4</v>
      </c>
      <c r="V59" s="123">
        <v>4</v>
      </c>
    </row>
    <row r="60" spans="2:22">
      <c r="B60" s="123">
        <v>2</v>
      </c>
      <c r="D60" s="123">
        <v>5</v>
      </c>
      <c r="F60" s="123">
        <v>5</v>
      </c>
      <c r="H60" s="123">
        <v>5</v>
      </c>
      <c r="J60" s="123">
        <v>5</v>
      </c>
      <c r="L60" s="123">
        <v>1</v>
      </c>
      <c r="N60" s="123">
        <v>1</v>
      </c>
      <c r="P60" s="123">
        <v>1</v>
      </c>
      <c r="R60" s="123">
        <v>1</v>
      </c>
      <c r="T60" s="123">
        <v>1</v>
      </c>
      <c r="V60" s="123">
        <v>1</v>
      </c>
    </row>
    <row r="61" spans="2:22">
      <c r="B61" s="123">
        <v>3</v>
      </c>
      <c r="D61" s="123">
        <v>5</v>
      </c>
      <c r="F61" s="123">
        <v>5</v>
      </c>
      <c r="H61" s="123">
        <v>5</v>
      </c>
      <c r="J61" s="123">
        <v>1</v>
      </c>
      <c r="L61" s="123">
        <v>1</v>
      </c>
      <c r="N61" s="123">
        <v>1</v>
      </c>
      <c r="P61" s="123">
        <v>1</v>
      </c>
      <c r="R61" s="123">
        <v>1</v>
      </c>
      <c r="T61" s="123">
        <v>1</v>
      </c>
      <c r="V61" s="123">
        <v>1</v>
      </c>
    </row>
    <row r="62" spans="2:22">
      <c r="B62" s="123">
        <v>5</v>
      </c>
      <c r="D62" s="123">
        <v>3</v>
      </c>
      <c r="F62" s="123">
        <v>3</v>
      </c>
      <c r="H62" s="123">
        <v>3</v>
      </c>
      <c r="J62" s="123">
        <v>3</v>
      </c>
      <c r="L62" s="123">
        <v>3</v>
      </c>
      <c r="N62" s="123">
        <v>4</v>
      </c>
      <c r="P62" s="123">
        <v>4</v>
      </c>
      <c r="R62" s="123">
        <v>4</v>
      </c>
      <c r="T62" s="123">
        <v>4</v>
      </c>
      <c r="V62" s="123">
        <v>4</v>
      </c>
    </row>
    <row r="63" spans="2:22">
      <c r="B63" s="123">
        <v>5</v>
      </c>
      <c r="D63" s="123">
        <v>5</v>
      </c>
      <c r="F63" s="123">
        <v>5</v>
      </c>
      <c r="H63" s="123">
        <v>5</v>
      </c>
      <c r="J63" s="123">
        <v>1</v>
      </c>
      <c r="L63" s="123">
        <v>1</v>
      </c>
      <c r="N63" s="123">
        <v>1</v>
      </c>
      <c r="P63" s="123">
        <v>1</v>
      </c>
      <c r="R63" s="123">
        <v>1</v>
      </c>
      <c r="T63" s="123">
        <v>1</v>
      </c>
      <c r="V63" s="123">
        <v>1</v>
      </c>
    </row>
    <row r="64" spans="2:22">
      <c r="B64" s="123">
        <v>5</v>
      </c>
      <c r="D64" s="123">
        <v>5</v>
      </c>
      <c r="F64" s="123">
        <v>1</v>
      </c>
      <c r="H64" s="123">
        <v>1</v>
      </c>
      <c r="J64" s="123">
        <v>1</v>
      </c>
      <c r="L64" s="123">
        <v>1</v>
      </c>
      <c r="N64" s="123">
        <v>1</v>
      </c>
      <c r="P64" s="123">
        <v>1</v>
      </c>
      <c r="R64" s="123">
        <v>1</v>
      </c>
      <c r="T64" s="123">
        <v>1</v>
      </c>
      <c r="V64" s="123">
        <v>1</v>
      </c>
    </row>
    <row r="65" spans="2:22">
      <c r="B65" s="123">
        <v>1</v>
      </c>
      <c r="D65" s="123">
        <v>5</v>
      </c>
      <c r="F65" s="123">
        <v>5</v>
      </c>
      <c r="H65" s="123">
        <v>1</v>
      </c>
      <c r="J65" s="123">
        <v>1</v>
      </c>
      <c r="L65" s="123">
        <v>1</v>
      </c>
      <c r="N65" s="123">
        <v>1</v>
      </c>
      <c r="P65" s="123">
        <v>1</v>
      </c>
      <c r="R65" s="123">
        <v>1</v>
      </c>
      <c r="T65" s="123">
        <v>1</v>
      </c>
      <c r="V65" s="123">
        <v>1</v>
      </c>
    </row>
    <row r="66" spans="2:22">
      <c r="B66" s="123">
        <v>5</v>
      </c>
      <c r="D66" s="123">
        <v>5</v>
      </c>
      <c r="F66" s="123">
        <v>5</v>
      </c>
      <c r="H66" s="123">
        <v>5</v>
      </c>
      <c r="J66" s="123">
        <v>1</v>
      </c>
      <c r="L66" s="123">
        <v>1</v>
      </c>
      <c r="N66" s="123">
        <v>1</v>
      </c>
      <c r="P66" s="123">
        <v>1</v>
      </c>
      <c r="R66" s="123">
        <v>1</v>
      </c>
      <c r="T66" s="123">
        <v>1</v>
      </c>
      <c r="V66" s="123">
        <v>1</v>
      </c>
    </row>
    <row r="67" spans="2:22">
      <c r="B67" s="123">
        <v>5</v>
      </c>
      <c r="D67" s="123">
        <v>5</v>
      </c>
      <c r="F67" s="123">
        <v>5</v>
      </c>
      <c r="H67" s="123">
        <v>5</v>
      </c>
      <c r="J67" s="123">
        <v>1</v>
      </c>
      <c r="L67" s="123">
        <v>1</v>
      </c>
      <c r="N67" s="123">
        <v>1</v>
      </c>
      <c r="P67" s="123">
        <v>1</v>
      </c>
      <c r="R67" s="123">
        <v>1</v>
      </c>
      <c r="T67" s="123">
        <v>1</v>
      </c>
      <c r="V67" s="123">
        <v>1</v>
      </c>
    </row>
    <row r="68" spans="2:22">
      <c r="B68" s="123">
        <v>2</v>
      </c>
      <c r="D68" s="123">
        <v>3</v>
      </c>
      <c r="F68" s="123">
        <v>3</v>
      </c>
      <c r="H68" s="123">
        <v>3</v>
      </c>
      <c r="J68" s="123">
        <v>3</v>
      </c>
      <c r="L68" s="123">
        <v>3</v>
      </c>
      <c r="N68" s="123">
        <v>4</v>
      </c>
      <c r="P68" s="123">
        <v>4</v>
      </c>
      <c r="R68" s="123">
        <v>4</v>
      </c>
      <c r="T68" s="123">
        <v>4</v>
      </c>
      <c r="V68" s="123">
        <v>4</v>
      </c>
    </row>
    <row r="69" spans="2:22">
      <c r="B69" s="123">
        <v>5</v>
      </c>
      <c r="D69" s="123">
        <v>5</v>
      </c>
      <c r="F69" s="123">
        <v>5</v>
      </c>
      <c r="H69" s="123">
        <v>5</v>
      </c>
      <c r="J69" s="123">
        <v>1</v>
      </c>
      <c r="L69" s="123">
        <v>1</v>
      </c>
      <c r="N69" s="123">
        <v>1</v>
      </c>
      <c r="P69" s="123">
        <v>1</v>
      </c>
      <c r="R69" s="123">
        <v>1</v>
      </c>
      <c r="T69" s="123">
        <v>1</v>
      </c>
      <c r="V69" s="123">
        <v>1</v>
      </c>
    </row>
    <row r="70" spans="2:22">
      <c r="B70" s="123">
        <v>5</v>
      </c>
      <c r="D70" s="123">
        <v>5</v>
      </c>
      <c r="F70" s="123">
        <v>5</v>
      </c>
      <c r="H70" s="123">
        <v>1</v>
      </c>
      <c r="J70" s="123">
        <v>1</v>
      </c>
      <c r="L70" s="123">
        <v>1</v>
      </c>
      <c r="N70" s="123">
        <v>1</v>
      </c>
      <c r="P70" s="123">
        <v>1</v>
      </c>
      <c r="R70" s="123">
        <v>1</v>
      </c>
      <c r="T70" s="123">
        <v>1</v>
      </c>
      <c r="V70" s="123">
        <v>1</v>
      </c>
    </row>
    <row r="71" spans="2:22">
      <c r="B71" s="123">
        <v>5</v>
      </c>
      <c r="D71" s="123">
        <v>3</v>
      </c>
      <c r="F71" s="123">
        <v>3</v>
      </c>
      <c r="H71" s="123">
        <v>3</v>
      </c>
      <c r="J71" s="123">
        <v>3</v>
      </c>
      <c r="L71" s="123">
        <v>3</v>
      </c>
      <c r="N71" s="123">
        <v>4</v>
      </c>
      <c r="P71" s="123">
        <v>4</v>
      </c>
      <c r="R71" s="123">
        <v>4</v>
      </c>
      <c r="T71" s="123">
        <v>4</v>
      </c>
      <c r="V71" s="123">
        <v>4</v>
      </c>
    </row>
    <row r="72" spans="2:22">
      <c r="B72" s="123">
        <v>5</v>
      </c>
      <c r="D72" s="123">
        <v>5</v>
      </c>
      <c r="F72" s="123">
        <v>5</v>
      </c>
      <c r="H72" s="123">
        <v>1</v>
      </c>
      <c r="J72" s="123">
        <v>1</v>
      </c>
      <c r="L72" s="123">
        <v>1</v>
      </c>
      <c r="N72" s="123">
        <v>1</v>
      </c>
      <c r="P72" s="123">
        <v>1</v>
      </c>
      <c r="R72" s="123">
        <v>1</v>
      </c>
      <c r="T72" s="123">
        <v>1</v>
      </c>
      <c r="V72" s="123">
        <v>1</v>
      </c>
    </row>
    <row r="73" spans="2:22">
      <c r="B73" s="123">
        <v>5</v>
      </c>
      <c r="D73" s="123">
        <v>5</v>
      </c>
      <c r="F73" s="123">
        <v>5</v>
      </c>
      <c r="H73" s="123">
        <v>5</v>
      </c>
      <c r="J73" s="123">
        <v>1</v>
      </c>
      <c r="L73" s="123">
        <v>1</v>
      </c>
      <c r="N73" s="123">
        <v>1</v>
      </c>
      <c r="P73" s="123">
        <v>1</v>
      </c>
      <c r="R73" s="123">
        <v>1</v>
      </c>
      <c r="T73" s="123">
        <v>1</v>
      </c>
      <c r="V73" s="123">
        <v>1</v>
      </c>
    </row>
    <row r="74" spans="2:22">
      <c r="B74" s="123">
        <v>2</v>
      </c>
      <c r="D74" s="123">
        <v>3</v>
      </c>
      <c r="F74" s="123">
        <v>3</v>
      </c>
      <c r="H74" s="123">
        <v>3</v>
      </c>
      <c r="J74" s="123">
        <v>3</v>
      </c>
      <c r="L74" s="123">
        <v>3</v>
      </c>
      <c r="N74" s="123">
        <v>4</v>
      </c>
      <c r="P74" s="123">
        <v>4</v>
      </c>
      <c r="R74" s="123">
        <v>4</v>
      </c>
      <c r="T74" s="123">
        <v>4</v>
      </c>
      <c r="V74" s="123">
        <v>4</v>
      </c>
    </row>
    <row r="75" spans="2:22">
      <c r="B75" s="123">
        <v>5</v>
      </c>
      <c r="D75" s="123">
        <v>3</v>
      </c>
      <c r="F75" s="123">
        <v>3</v>
      </c>
      <c r="H75" s="123">
        <v>3</v>
      </c>
      <c r="J75" s="123">
        <v>3</v>
      </c>
      <c r="L75" s="123">
        <v>3</v>
      </c>
      <c r="N75" s="123">
        <v>4</v>
      </c>
      <c r="P75" s="123">
        <v>4</v>
      </c>
      <c r="R75" s="123">
        <v>4</v>
      </c>
      <c r="T75" s="123">
        <v>4</v>
      </c>
      <c r="V75" s="123">
        <v>4</v>
      </c>
    </row>
    <row r="76" spans="2:22">
      <c r="B76" s="123">
        <v>5</v>
      </c>
      <c r="D76" s="123">
        <v>5</v>
      </c>
      <c r="F76" s="123">
        <v>5</v>
      </c>
      <c r="H76" s="123">
        <v>5</v>
      </c>
      <c r="J76" s="123">
        <v>1</v>
      </c>
      <c r="L76" s="123">
        <v>1</v>
      </c>
      <c r="N76" s="123">
        <v>1</v>
      </c>
      <c r="P76" s="123">
        <v>1</v>
      </c>
      <c r="R76" s="123">
        <v>1</v>
      </c>
      <c r="T76" s="123">
        <v>1</v>
      </c>
      <c r="V76" s="123">
        <v>1</v>
      </c>
    </row>
    <row r="77" spans="2:22">
      <c r="B77" s="123">
        <v>3</v>
      </c>
      <c r="D77" s="123">
        <v>3</v>
      </c>
      <c r="F77" s="123">
        <v>3</v>
      </c>
      <c r="H77" s="123">
        <v>3</v>
      </c>
      <c r="J77" s="123">
        <v>3</v>
      </c>
      <c r="L77" s="123">
        <v>3</v>
      </c>
      <c r="N77" s="123">
        <v>4</v>
      </c>
      <c r="P77" s="123">
        <v>4</v>
      </c>
      <c r="R77" s="123">
        <v>4</v>
      </c>
      <c r="T77" s="123">
        <v>4</v>
      </c>
      <c r="V77" s="123">
        <v>4</v>
      </c>
    </row>
    <row r="78" spans="2:22">
      <c r="B78" s="123">
        <v>2</v>
      </c>
      <c r="D78" s="123">
        <v>5</v>
      </c>
      <c r="F78" s="123">
        <v>5</v>
      </c>
      <c r="H78" s="123">
        <v>5</v>
      </c>
      <c r="J78" s="123">
        <v>1</v>
      </c>
      <c r="L78" s="123">
        <v>1</v>
      </c>
      <c r="N78" s="123">
        <v>1</v>
      </c>
      <c r="P78" s="123">
        <v>1</v>
      </c>
      <c r="R78" s="123">
        <v>1</v>
      </c>
      <c r="T78" s="123">
        <v>1</v>
      </c>
      <c r="V78" s="123">
        <v>1</v>
      </c>
    </row>
    <row r="79" spans="2:22">
      <c r="B79" s="123">
        <v>5</v>
      </c>
      <c r="D79" s="123">
        <v>5</v>
      </c>
      <c r="F79" s="123">
        <v>5</v>
      </c>
      <c r="H79" s="123">
        <v>5</v>
      </c>
      <c r="J79" s="123">
        <v>1</v>
      </c>
      <c r="L79" s="123">
        <v>1</v>
      </c>
      <c r="N79" s="123">
        <v>1</v>
      </c>
      <c r="P79" s="123">
        <v>1</v>
      </c>
      <c r="R79" s="123">
        <v>1</v>
      </c>
      <c r="T79" s="123">
        <v>1</v>
      </c>
      <c r="V79" s="123">
        <v>1</v>
      </c>
    </row>
    <row r="80" spans="2:22">
      <c r="B80" s="123">
        <v>5</v>
      </c>
      <c r="D80" s="123">
        <v>5</v>
      </c>
      <c r="F80" s="123">
        <v>5</v>
      </c>
      <c r="H80" s="123">
        <v>5</v>
      </c>
      <c r="J80" s="123">
        <v>5</v>
      </c>
      <c r="L80" s="123">
        <v>1</v>
      </c>
      <c r="N80" s="123">
        <v>1</v>
      </c>
      <c r="P80" s="123">
        <v>1</v>
      </c>
      <c r="R80" s="123">
        <v>1</v>
      </c>
      <c r="T80" s="123">
        <v>1</v>
      </c>
      <c r="V80" s="123">
        <v>1</v>
      </c>
    </row>
    <row r="81" spans="2:22">
      <c r="B81" s="123">
        <v>2</v>
      </c>
      <c r="D81" s="123">
        <v>5</v>
      </c>
      <c r="F81" s="123">
        <v>5</v>
      </c>
      <c r="H81" s="123">
        <v>1</v>
      </c>
      <c r="J81" s="123">
        <v>1</v>
      </c>
      <c r="L81" s="123">
        <v>1</v>
      </c>
      <c r="N81" s="123">
        <v>1</v>
      </c>
      <c r="P81" s="123">
        <v>1</v>
      </c>
      <c r="R81" s="123">
        <v>1</v>
      </c>
      <c r="T81" s="123">
        <v>1</v>
      </c>
      <c r="V81" s="123">
        <v>1</v>
      </c>
    </row>
    <row r="82" spans="2:22">
      <c r="B82" s="123">
        <v>2</v>
      </c>
      <c r="D82" s="123">
        <v>5</v>
      </c>
      <c r="F82" s="123">
        <v>5</v>
      </c>
      <c r="H82" s="123">
        <v>1</v>
      </c>
      <c r="J82" s="123">
        <v>1</v>
      </c>
      <c r="L82" s="123">
        <v>1</v>
      </c>
      <c r="N82" s="123">
        <v>1</v>
      </c>
      <c r="P82" s="123">
        <v>1</v>
      </c>
      <c r="R82" s="123">
        <v>1</v>
      </c>
      <c r="T82" s="123">
        <v>1</v>
      </c>
      <c r="V82" s="123">
        <v>1</v>
      </c>
    </row>
    <row r="83" spans="2:22">
      <c r="B83" s="123">
        <v>5</v>
      </c>
      <c r="D83" s="123">
        <v>3</v>
      </c>
      <c r="F83" s="123">
        <v>3</v>
      </c>
      <c r="H83" s="123">
        <v>3</v>
      </c>
      <c r="J83" s="123">
        <v>3</v>
      </c>
      <c r="L83" s="123">
        <v>3</v>
      </c>
      <c r="N83" s="123">
        <v>4</v>
      </c>
      <c r="P83" s="123">
        <v>4</v>
      </c>
      <c r="R83" s="123">
        <v>4</v>
      </c>
      <c r="T83" s="123">
        <v>4</v>
      </c>
      <c r="V83" s="123">
        <v>4</v>
      </c>
    </row>
    <row r="84" spans="2:22">
      <c r="B84" s="123">
        <v>2</v>
      </c>
      <c r="D84" s="123">
        <v>5</v>
      </c>
      <c r="F84" s="123">
        <v>5</v>
      </c>
      <c r="H84" s="123">
        <v>5</v>
      </c>
      <c r="J84" s="123">
        <v>1</v>
      </c>
      <c r="L84" s="123">
        <v>1</v>
      </c>
      <c r="N84" s="123">
        <v>1</v>
      </c>
      <c r="P84" s="123">
        <v>1</v>
      </c>
      <c r="R84" s="123">
        <v>1</v>
      </c>
      <c r="T84" s="123">
        <v>1</v>
      </c>
      <c r="V84" s="123">
        <v>1</v>
      </c>
    </row>
    <row r="85" spans="2:22">
      <c r="B85" s="123">
        <v>5</v>
      </c>
      <c r="D85" s="123">
        <v>5</v>
      </c>
      <c r="F85" s="123">
        <v>5</v>
      </c>
      <c r="H85" s="123">
        <v>1</v>
      </c>
      <c r="J85" s="123">
        <v>1</v>
      </c>
      <c r="L85" s="123">
        <v>1</v>
      </c>
      <c r="N85" s="123">
        <v>1</v>
      </c>
      <c r="P85" s="123">
        <v>1</v>
      </c>
      <c r="R85" s="123">
        <v>1</v>
      </c>
      <c r="T85" s="123">
        <v>1</v>
      </c>
      <c r="V85" s="123">
        <v>1</v>
      </c>
    </row>
    <row r="86" spans="2:22">
      <c r="B86" s="123">
        <v>5</v>
      </c>
      <c r="D86" s="123">
        <v>3</v>
      </c>
      <c r="F86" s="123">
        <v>3</v>
      </c>
      <c r="H86" s="123">
        <v>3</v>
      </c>
      <c r="J86" s="123">
        <v>3</v>
      </c>
      <c r="L86" s="123">
        <v>3</v>
      </c>
      <c r="N86" s="123">
        <v>4</v>
      </c>
      <c r="P86" s="123">
        <v>4</v>
      </c>
      <c r="R86" s="123">
        <v>4</v>
      </c>
      <c r="T86" s="123">
        <v>4</v>
      </c>
      <c r="V86" s="123">
        <v>4</v>
      </c>
    </row>
    <row r="87" spans="2:22">
      <c r="B87" s="123">
        <v>5</v>
      </c>
      <c r="D87" s="123">
        <v>5</v>
      </c>
      <c r="F87" s="123">
        <v>5</v>
      </c>
      <c r="H87" s="123">
        <v>5</v>
      </c>
      <c r="J87" s="123">
        <v>1</v>
      </c>
      <c r="L87" s="123">
        <v>1</v>
      </c>
      <c r="N87" s="123">
        <v>1</v>
      </c>
      <c r="P87" s="123">
        <v>1</v>
      </c>
      <c r="R87" s="123">
        <v>1</v>
      </c>
      <c r="T87" s="123">
        <v>1</v>
      </c>
      <c r="V87" s="123">
        <v>1</v>
      </c>
    </row>
    <row r="88" spans="2:22">
      <c r="B88" s="123">
        <v>5</v>
      </c>
      <c r="D88" s="123">
        <v>5</v>
      </c>
      <c r="F88" s="123">
        <v>5</v>
      </c>
      <c r="H88" s="123">
        <v>1</v>
      </c>
      <c r="J88" s="123">
        <v>1</v>
      </c>
      <c r="L88" s="123">
        <v>1</v>
      </c>
      <c r="N88" s="123">
        <v>1</v>
      </c>
      <c r="P88" s="123">
        <v>1</v>
      </c>
      <c r="R88" s="123">
        <v>1</v>
      </c>
      <c r="T88" s="123">
        <v>1</v>
      </c>
      <c r="V88" s="123">
        <v>1</v>
      </c>
    </row>
    <row r="89" spans="2:22">
      <c r="B89" s="123">
        <v>5</v>
      </c>
      <c r="D89" s="123">
        <v>5</v>
      </c>
      <c r="F89" s="123">
        <v>5</v>
      </c>
      <c r="H89" s="123">
        <v>5</v>
      </c>
      <c r="J89" s="123">
        <v>1</v>
      </c>
      <c r="L89" s="123">
        <v>1</v>
      </c>
      <c r="N89" s="123">
        <v>1</v>
      </c>
      <c r="P89" s="123">
        <v>1</v>
      </c>
      <c r="R89" s="123">
        <v>1</v>
      </c>
      <c r="T89" s="123">
        <v>1</v>
      </c>
      <c r="V89" s="123">
        <v>1</v>
      </c>
    </row>
    <row r="90" spans="2:22">
      <c r="B90" s="123">
        <v>5</v>
      </c>
      <c r="D90" s="123">
        <v>5</v>
      </c>
      <c r="F90" s="123">
        <v>5</v>
      </c>
      <c r="H90" s="123">
        <v>5</v>
      </c>
      <c r="J90" s="123">
        <v>1</v>
      </c>
      <c r="L90" s="123">
        <v>1</v>
      </c>
      <c r="N90" s="123">
        <v>1</v>
      </c>
      <c r="P90" s="123">
        <v>1</v>
      </c>
      <c r="R90" s="123">
        <v>1</v>
      </c>
      <c r="T90" s="123">
        <v>1</v>
      </c>
      <c r="V90" s="123">
        <v>1</v>
      </c>
    </row>
    <row r="91" spans="2:22">
      <c r="B91" s="123">
        <v>2</v>
      </c>
      <c r="D91" s="123">
        <v>3</v>
      </c>
      <c r="F91" s="123">
        <v>3</v>
      </c>
      <c r="H91" s="123">
        <v>3</v>
      </c>
      <c r="J91" s="123">
        <v>3</v>
      </c>
      <c r="L91" s="123">
        <v>3</v>
      </c>
      <c r="N91" s="123">
        <v>4</v>
      </c>
      <c r="P91" s="123">
        <v>4</v>
      </c>
      <c r="R91" s="123">
        <v>4</v>
      </c>
      <c r="T91" s="123">
        <v>4</v>
      </c>
      <c r="V91" s="123">
        <v>4</v>
      </c>
    </row>
    <row r="92" spans="2:22">
      <c r="B92" s="123">
        <v>2</v>
      </c>
      <c r="D92" s="123">
        <v>3</v>
      </c>
      <c r="F92" s="123">
        <v>3</v>
      </c>
      <c r="H92" s="123">
        <v>3</v>
      </c>
      <c r="J92" s="123">
        <v>3</v>
      </c>
      <c r="L92" s="123">
        <v>3</v>
      </c>
      <c r="N92" s="123">
        <v>4</v>
      </c>
      <c r="P92" s="123">
        <v>4</v>
      </c>
      <c r="R92" s="123">
        <v>4</v>
      </c>
      <c r="T92" s="123">
        <v>4</v>
      </c>
      <c r="V92" s="123">
        <v>4</v>
      </c>
    </row>
    <row r="93" spans="2:22">
      <c r="B93" s="123">
        <v>5</v>
      </c>
      <c r="D93" s="123">
        <v>3</v>
      </c>
      <c r="F93" s="123">
        <v>3</v>
      </c>
      <c r="H93" s="123">
        <v>3</v>
      </c>
      <c r="J93" s="123">
        <v>3</v>
      </c>
      <c r="L93" s="123">
        <v>3</v>
      </c>
      <c r="N93" s="123">
        <v>4</v>
      </c>
      <c r="P93" s="123">
        <v>4</v>
      </c>
      <c r="R93" s="123">
        <v>4</v>
      </c>
      <c r="T93" s="123">
        <v>4</v>
      </c>
      <c r="V93" s="123">
        <v>4</v>
      </c>
    </row>
    <row r="94" spans="2:22">
      <c r="B94" s="123">
        <v>5</v>
      </c>
      <c r="D94" s="123">
        <v>3</v>
      </c>
      <c r="F94" s="123">
        <v>3</v>
      </c>
      <c r="H94" s="123">
        <v>3</v>
      </c>
      <c r="J94" s="123">
        <v>3</v>
      </c>
      <c r="L94" s="123">
        <v>3</v>
      </c>
      <c r="N94" s="123">
        <v>4</v>
      </c>
      <c r="P94" s="123">
        <v>4</v>
      </c>
      <c r="R94" s="123">
        <v>4</v>
      </c>
      <c r="T94" s="123">
        <v>4</v>
      </c>
      <c r="V94" s="123">
        <v>4</v>
      </c>
    </row>
    <row r="95" spans="2:22">
      <c r="B95" s="123">
        <v>5</v>
      </c>
      <c r="D95" s="123">
        <v>4</v>
      </c>
      <c r="F95" s="123">
        <v>4</v>
      </c>
      <c r="H95" s="123">
        <v>4</v>
      </c>
      <c r="J95" s="123">
        <v>4</v>
      </c>
      <c r="L95" s="123">
        <v>4</v>
      </c>
      <c r="N95" s="123">
        <v>4</v>
      </c>
      <c r="P95" s="123">
        <v>4</v>
      </c>
      <c r="R95" s="123">
        <v>4</v>
      </c>
      <c r="T95" s="123">
        <v>4</v>
      </c>
      <c r="V95" s="123">
        <v>4</v>
      </c>
    </row>
    <row r="96" spans="2:22">
      <c r="B96" s="123">
        <v>2</v>
      </c>
      <c r="D96" s="123">
        <v>5</v>
      </c>
      <c r="F96" s="123">
        <v>5</v>
      </c>
      <c r="H96" s="123">
        <v>5</v>
      </c>
      <c r="J96" s="123">
        <v>5</v>
      </c>
      <c r="L96" s="123">
        <v>5</v>
      </c>
      <c r="N96" s="123">
        <v>5</v>
      </c>
      <c r="P96" s="123">
        <v>5</v>
      </c>
      <c r="R96" s="123">
        <v>5</v>
      </c>
      <c r="T96" s="123">
        <v>5</v>
      </c>
      <c r="V96" s="123">
        <v>5</v>
      </c>
    </row>
    <row r="97" spans="2:22">
      <c r="B97" s="123">
        <v>2</v>
      </c>
      <c r="D97" s="123">
        <v>5</v>
      </c>
      <c r="F97" s="123">
        <v>5</v>
      </c>
      <c r="H97" s="123">
        <v>5</v>
      </c>
      <c r="J97" s="123">
        <v>5</v>
      </c>
      <c r="L97" s="123">
        <v>5</v>
      </c>
      <c r="N97" s="123">
        <v>5</v>
      </c>
      <c r="P97" s="123">
        <v>5</v>
      </c>
      <c r="R97" s="123">
        <v>5</v>
      </c>
      <c r="T97" s="123">
        <v>5</v>
      </c>
      <c r="V97" s="123">
        <v>5</v>
      </c>
    </row>
    <row r="98" spans="2:22">
      <c r="B98" s="123">
        <v>5</v>
      </c>
      <c r="D98" s="123">
        <v>5</v>
      </c>
      <c r="F98" s="123">
        <v>5</v>
      </c>
      <c r="H98" s="123">
        <v>5</v>
      </c>
      <c r="J98" s="123">
        <v>5</v>
      </c>
      <c r="L98" s="123">
        <v>5</v>
      </c>
      <c r="N98" s="123">
        <v>5</v>
      </c>
      <c r="P98" s="123">
        <v>5</v>
      </c>
      <c r="R98" s="123">
        <v>5</v>
      </c>
      <c r="T98" s="123">
        <v>5</v>
      </c>
      <c r="V98" s="123">
        <v>5</v>
      </c>
    </row>
    <row r="99" spans="2:22">
      <c r="B99" s="123">
        <v>4</v>
      </c>
      <c r="D99" s="123">
        <v>3</v>
      </c>
      <c r="F99" s="123">
        <v>3</v>
      </c>
      <c r="H99" s="123">
        <v>3</v>
      </c>
      <c r="J99" s="123">
        <v>3</v>
      </c>
      <c r="L99" s="123">
        <v>3</v>
      </c>
      <c r="N99" s="123">
        <v>4</v>
      </c>
      <c r="P99" s="123">
        <v>4</v>
      </c>
      <c r="R99" s="123">
        <v>4</v>
      </c>
      <c r="T99" s="123">
        <v>4</v>
      </c>
      <c r="V99" s="123">
        <v>4</v>
      </c>
    </row>
    <row r="100" spans="2:22">
      <c r="B100" s="123">
        <v>3</v>
      </c>
      <c r="D100" s="123">
        <v>5</v>
      </c>
      <c r="F100" s="123">
        <v>5</v>
      </c>
      <c r="H100" s="123">
        <v>5</v>
      </c>
      <c r="J100" s="123">
        <v>5</v>
      </c>
      <c r="L100" s="123">
        <v>5</v>
      </c>
      <c r="N100" s="123">
        <v>5</v>
      </c>
      <c r="P100" s="123">
        <v>5</v>
      </c>
      <c r="R100" s="123">
        <v>5</v>
      </c>
      <c r="T100" s="123">
        <v>5</v>
      </c>
      <c r="V100" s="123">
        <v>5</v>
      </c>
    </row>
    <row r="101" spans="2:22">
      <c r="B101" s="123">
        <v>5</v>
      </c>
      <c r="D101" s="123">
        <v>5</v>
      </c>
      <c r="F101" s="123">
        <v>5</v>
      </c>
      <c r="H101" s="123">
        <v>5</v>
      </c>
      <c r="J101" s="123">
        <v>5</v>
      </c>
      <c r="L101" s="123">
        <v>1</v>
      </c>
      <c r="N101" s="123">
        <v>1</v>
      </c>
      <c r="P101" s="123">
        <v>1</v>
      </c>
      <c r="R101" s="123">
        <v>1</v>
      </c>
      <c r="T101" s="123">
        <v>1</v>
      </c>
      <c r="V101" s="123">
        <v>1</v>
      </c>
    </row>
    <row r="102" spans="2:22">
      <c r="B102" s="123">
        <v>5</v>
      </c>
      <c r="D102" s="123">
        <v>1</v>
      </c>
      <c r="F102" s="123">
        <v>1</v>
      </c>
      <c r="H102" s="123">
        <v>1</v>
      </c>
      <c r="J102" s="123">
        <v>1</v>
      </c>
      <c r="L102" s="123">
        <v>1</v>
      </c>
      <c r="N102" s="123">
        <v>3</v>
      </c>
      <c r="P102" s="123">
        <v>3</v>
      </c>
      <c r="R102" s="123">
        <v>3</v>
      </c>
      <c r="T102" s="123">
        <v>3</v>
      </c>
      <c r="V102" s="123">
        <v>3</v>
      </c>
    </row>
    <row r="103" spans="2:22">
      <c r="B103" s="123">
        <v>2</v>
      </c>
      <c r="D103" s="123">
        <v>3</v>
      </c>
      <c r="F103" s="123">
        <v>3</v>
      </c>
      <c r="H103" s="123">
        <v>3</v>
      </c>
      <c r="J103" s="123">
        <v>3</v>
      </c>
      <c r="L103" s="123">
        <v>3</v>
      </c>
      <c r="N103" s="123">
        <v>4</v>
      </c>
      <c r="P103" s="123">
        <v>4</v>
      </c>
      <c r="R103" s="123">
        <v>4</v>
      </c>
      <c r="T103" s="123">
        <v>4</v>
      </c>
      <c r="V103" s="123">
        <v>4</v>
      </c>
    </row>
    <row r="104" spans="2:22">
      <c r="B104" s="123">
        <v>5</v>
      </c>
      <c r="D104" s="123">
        <v>3</v>
      </c>
      <c r="F104" s="123">
        <v>3</v>
      </c>
      <c r="H104" s="123">
        <v>3</v>
      </c>
      <c r="J104" s="123">
        <v>3</v>
      </c>
      <c r="L104" s="123">
        <v>3</v>
      </c>
      <c r="N104" s="123">
        <v>4</v>
      </c>
      <c r="P104" s="123">
        <v>4</v>
      </c>
      <c r="R104" s="123">
        <v>4</v>
      </c>
      <c r="T104" s="123">
        <v>4</v>
      </c>
      <c r="V104" s="123">
        <v>4</v>
      </c>
    </row>
    <row r="105" spans="2:22">
      <c r="B105" s="123">
        <v>5</v>
      </c>
      <c r="D105" s="123">
        <v>4</v>
      </c>
      <c r="F105" s="123">
        <v>4</v>
      </c>
      <c r="H105" s="123">
        <v>3</v>
      </c>
      <c r="J105" s="123">
        <v>3</v>
      </c>
      <c r="L105" s="123">
        <v>3</v>
      </c>
      <c r="N105" s="123">
        <v>4</v>
      </c>
      <c r="P105" s="123">
        <v>4</v>
      </c>
      <c r="R105" s="123">
        <v>4</v>
      </c>
      <c r="T105" s="123">
        <v>4</v>
      </c>
      <c r="V105" s="123">
        <v>4</v>
      </c>
    </row>
    <row r="106" spans="2:22">
      <c r="B106" s="123">
        <v>1</v>
      </c>
      <c r="D106" s="123">
        <v>5</v>
      </c>
      <c r="F106" s="123">
        <v>5</v>
      </c>
      <c r="H106" s="123">
        <v>1</v>
      </c>
      <c r="J106" s="123">
        <v>1</v>
      </c>
      <c r="L106" s="123">
        <v>1</v>
      </c>
      <c r="N106" s="123">
        <v>1</v>
      </c>
      <c r="P106" s="123">
        <v>1</v>
      </c>
      <c r="R106" s="123">
        <v>1</v>
      </c>
      <c r="T106" s="123">
        <v>1</v>
      </c>
      <c r="V106" s="123">
        <v>1</v>
      </c>
    </row>
    <row r="107" spans="2:22">
      <c r="B107" s="123">
        <v>2</v>
      </c>
      <c r="D107" s="123">
        <v>5</v>
      </c>
      <c r="F107" s="123">
        <v>5</v>
      </c>
      <c r="H107" s="123">
        <v>5</v>
      </c>
      <c r="J107" s="123">
        <v>5</v>
      </c>
      <c r="L107" s="123">
        <v>5</v>
      </c>
      <c r="N107" s="123">
        <v>5</v>
      </c>
      <c r="P107" s="123">
        <v>5</v>
      </c>
      <c r="R107" s="123">
        <v>5</v>
      </c>
      <c r="T107" s="123">
        <v>5</v>
      </c>
      <c r="V107" s="123">
        <v>5</v>
      </c>
    </row>
    <row r="108" spans="2:22">
      <c r="B108" s="123">
        <v>5</v>
      </c>
      <c r="D108" s="123">
        <v>5</v>
      </c>
      <c r="F108" s="123">
        <v>5</v>
      </c>
      <c r="H108" s="123">
        <v>1</v>
      </c>
      <c r="J108" s="123">
        <v>1</v>
      </c>
      <c r="L108" s="123">
        <v>1</v>
      </c>
      <c r="N108" s="123">
        <v>1</v>
      </c>
      <c r="P108" s="123">
        <v>1</v>
      </c>
      <c r="R108" s="123">
        <v>1</v>
      </c>
      <c r="T108" s="123">
        <v>1</v>
      </c>
      <c r="V108" s="123">
        <v>1</v>
      </c>
    </row>
    <row r="109" spans="2:22">
      <c r="B109" s="123">
        <v>5</v>
      </c>
      <c r="D109" s="123">
        <v>5</v>
      </c>
      <c r="F109" s="123">
        <v>5</v>
      </c>
      <c r="H109" s="123">
        <v>5</v>
      </c>
      <c r="J109" s="123">
        <v>5</v>
      </c>
      <c r="L109" s="123">
        <v>1</v>
      </c>
      <c r="N109" s="123">
        <v>1</v>
      </c>
      <c r="P109" s="123">
        <v>1</v>
      </c>
      <c r="R109" s="123">
        <v>1</v>
      </c>
      <c r="T109" s="123">
        <v>1</v>
      </c>
      <c r="V109" s="123">
        <v>1</v>
      </c>
    </row>
    <row r="110" spans="2:22">
      <c r="B110" s="123">
        <v>2</v>
      </c>
      <c r="D110" s="123">
        <v>5</v>
      </c>
      <c r="F110" s="123">
        <v>5</v>
      </c>
      <c r="H110" s="123">
        <v>5</v>
      </c>
      <c r="J110" s="123">
        <v>5</v>
      </c>
      <c r="L110" s="123">
        <v>5</v>
      </c>
      <c r="N110" s="123">
        <v>5</v>
      </c>
      <c r="P110" s="123">
        <v>5</v>
      </c>
      <c r="R110" s="123">
        <v>5</v>
      </c>
      <c r="T110" s="123">
        <v>5</v>
      </c>
      <c r="V110" s="123">
        <v>5</v>
      </c>
    </row>
    <row r="111" spans="2:22">
      <c r="B111" s="123">
        <v>5</v>
      </c>
      <c r="D111" s="123">
        <v>5</v>
      </c>
      <c r="F111" s="123">
        <v>5</v>
      </c>
      <c r="H111" s="123">
        <v>5</v>
      </c>
      <c r="J111" s="123">
        <v>5</v>
      </c>
      <c r="L111" s="123">
        <v>5</v>
      </c>
      <c r="N111" s="123">
        <v>5</v>
      </c>
      <c r="P111" s="123">
        <v>5</v>
      </c>
      <c r="R111" s="123">
        <v>5</v>
      </c>
      <c r="T111" s="123">
        <v>5</v>
      </c>
      <c r="V111" s="123">
        <v>5</v>
      </c>
    </row>
    <row r="112" spans="2:22">
      <c r="B112" s="123">
        <v>1</v>
      </c>
      <c r="D112" s="123">
        <v>5</v>
      </c>
      <c r="F112" s="123">
        <v>5</v>
      </c>
      <c r="H112" s="123">
        <v>5</v>
      </c>
      <c r="J112" s="123">
        <v>5</v>
      </c>
      <c r="L112" s="123">
        <v>5</v>
      </c>
      <c r="N112" s="123">
        <v>5</v>
      </c>
      <c r="P112" s="123">
        <v>5</v>
      </c>
      <c r="R112" s="123">
        <v>5</v>
      </c>
      <c r="T112" s="123">
        <v>5</v>
      </c>
      <c r="V112" s="123">
        <v>5</v>
      </c>
    </row>
    <row r="113" spans="2:22">
      <c r="B113" s="123">
        <v>5</v>
      </c>
      <c r="D113" s="123">
        <v>5</v>
      </c>
      <c r="F113" s="123">
        <v>5</v>
      </c>
      <c r="H113" s="123">
        <v>5</v>
      </c>
      <c r="J113" s="123">
        <v>5</v>
      </c>
      <c r="L113" s="123">
        <v>5</v>
      </c>
      <c r="N113" s="123">
        <v>5</v>
      </c>
      <c r="P113" s="123">
        <v>5</v>
      </c>
      <c r="R113" s="123">
        <v>5</v>
      </c>
      <c r="T113" s="123">
        <v>5</v>
      </c>
      <c r="V113" s="123">
        <v>5</v>
      </c>
    </row>
    <row r="114" spans="2:22">
      <c r="B114" s="123">
        <v>5</v>
      </c>
      <c r="D114" s="123">
        <v>5</v>
      </c>
      <c r="F114" s="123">
        <v>1</v>
      </c>
      <c r="H114" s="123">
        <v>1</v>
      </c>
      <c r="J114" s="123">
        <v>1</v>
      </c>
      <c r="L114" s="123">
        <v>1</v>
      </c>
      <c r="N114" s="123">
        <v>1</v>
      </c>
      <c r="P114" s="123">
        <v>1</v>
      </c>
      <c r="R114" s="123">
        <v>1</v>
      </c>
      <c r="T114" s="123">
        <v>1</v>
      </c>
      <c r="V114" s="123">
        <v>1</v>
      </c>
    </row>
    <row r="115" spans="2:22">
      <c r="B115" s="123">
        <v>2</v>
      </c>
      <c r="D115" s="123">
        <v>5</v>
      </c>
      <c r="F115" s="123">
        <v>5</v>
      </c>
      <c r="H115" s="123">
        <v>5</v>
      </c>
      <c r="J115" s="123">
        <v>5</v>
      </c>
      <c r="L115" s="123">
        <v>5</v>
      </c>
      <c r="N115" s="123">
        <v>5</v>
      </c>
      <c r="P115" s="123">
        <v>5</v>
      </c>
      <c r="R115" s="123">
        <v>5</v>
      </c>
      <c r="T115" s="123">
        <v>5</v>
      </c>
      <c r="V115" s="123">
        <v>5</v>
      </c>
    </row>
    <row r="116" spans="2:22">
      <c r="B116" s="123">
        <v>5</v>
      </c>
      <c r="D116" s="123">
        <v>5</v>
      </c>
      <c r="F116" s="123">
        <v>5</v>
      </c>
      <c r="H116" s="123">
        <v>5</v>
      </c>
      <c r="J116" s="123">
        <v>5</v>
      </c>
      <c r="L116" s="123">
        <v>5</v>
      </c>
      <c r="N116" s="123">
        <v>5</v>
      </c>
      <c r="P116" s="123">
        <v>5</v>
      </c>
      <c r="R116" s="123">
        <v>5</v>
      </c>
      <c r="T116" s="123">
        <v>5</v>
      </c>
      <c r="V116" s="123">
        <v>5</v>
      </c>
    </row>
    <row r="117" spans="2:22">
      <c r="B117" s="123">
        <v>5</v>
      </c>
      <c r="D117" s="123">
        <v>3</v>
      </c>
      <c r="F117" s="123">
        <v>3</v>
      </c>
      <c r="H117" s="123">
        <v>3</v>
      </c>
      <c r="J117" s="123">
        <v>3</v>
      </c>
      <c r="L117" s="123">
        <v>3</v>
      </c>
      <c r="N117" s="123">
        <v>4</v>
      </c>
      <c r="P117" s="123">
        <v>4</v>
      </c>
      <c r="R117" s="123">
        <v>4</v>
      </c>
      <c r="T117" s="123">
        <v>4</v>
      </c>
      <c r="V117" s="123">
        <v>4</v>
      </c>
    </row>
    <row r="118" spans="2:22">
      <c r="B118" s="123">
        <v>2</v>
      </c>
      <c r="D118" s="123">
        <v>5</v>
      </c>
      <c r="F118" s="123">
        <v>5</v>
      </c>
      <c r="H118" s="123">
        <v>5</v>
      </c>
      <c r="J118" s="123">
        <v>5</v>
      </c>
      <c r="L118" s="123">
        <v>5</v>
      </c>
      <c r="N118" s="123">
        <v>5</v>
      </c>
      <c r="P118" s="123">
        <v>5</v>
      </c>
      <c r="R118" s="123">
        <v>5</v>
      </c>
      <c r="T118" s="123">
        <v>5</v>
      </c>
      <c r="V118" s="123">
        <v>5</v>
      </c>
    </row>
    <row r="119" spans="2:22">
      <c r="B119" s="123">
        <v>3</v>
      </c>
      <c r="D119" s="123">
        <v>5</v>
      </c>
      <c r="F119" s="123">
        <v>1</v>
      </c>
      <c r="H119" s="123">
        <v>1</v>
      </c>
      <c r="J119" s="123">
        <v>1</v>
      </c>
      <c r="L119" s="123">
        <v>1</v>
      </c>
      <c r="N119" s="123">
        <v>1</v>
      </c>
      <c r="P119" s="123">
        <v>1</v>
      </c>
      <c r="R119" s="123">
        <v>1</v>
      </c>
      <c r="T119" s="123">
        <v>1</v>
      </c>
      <c r="V119" s="123">
        <v>1</v>
      </c>
    </row>
    <row r="120" spans="2:22">
      <c r="B120" s="123">
        <v>2</v>
      </c>
      <c r="D120" s="123">
        <v>5</v>
      </c>
      <c r="F120" s="123">
        <v>5</v>
      </c>
      <c r="H120" s="123">
        <v>5</v>
      </c>
      <c r="J120" s="123">
        <v>5</v>
      </c>
      <c r="L120" s="123">
        <v>1</v>
      </c>
      <c r="N120" s="123">
        <v>1</v>
      </c>
      <c r="P120" s="123">
        <v>1</v>
      </c>
      <c r="R120" s="123">
        <v>1</v>
      </c>
      <c r="T120" s="123">
        <v>1</v>
      </c>
      <c r="V120" s="123">
        <v>1</v>
      </c>
    </row>
    <row r="121" spans="2:22">
      <c r="B121" s="123">
        <v>3</v>
      </c>
      <c r="D121" s="123">
        <v>5</v>
      </c>
      <c r="F121" s="123">
        <v>5</v>
      </c>
      <c r="H121" s="123">
        <v>5</v>
      </c>
      <c r="J121" s="123">
        <v>5</v>
      </c>
      <c r="L121" s="123">
        <v>5</v>
      </c>
      <c r="N121" s="123">
        <v>5</v>
      </c>
      <c r="P121" s="123">
        <v>5</v>
      </c>
      <c r="R121" s="123">
        <v>5</v>
      </c>
      <c r="T121" s="123">
        <v>5</v>
      </c>
      <c r="V121" s="123">
        <v>5</v>
      </c>
    </row>
    <row r="122" spans="2:22">
      <c r="B122" s="123">
        <v>3</v>
      </c>
      <c r="D122" s="123">
        <v>5</v>
      </c>
      <c r="F122" s="123">
        <v>5</v>
      </c>
      <c r="H122" s="123">
        <v>5</v>
      </c>
      <c r="J122" s="123">
        <v>5</v>
      </c>
      <c r="L122" s="123">
        <v>5</v>
      </c>
      <c r="N122" s="123">
        <v>5</v>
      </c>
      <c r="P122" s="123">
        <v>5</v>
      </c>
      <c r="R122" s="123">
        <v>5</v>
      </c>
      <c r="T122" s="123">
        <v>5</v>
      </c>
      <c r="V122" s="123">
        <v>5</v>
      </c>
    </row>
    <row r="123" spans="2:22">
      <c r="B123" s="123">
        <v>5</v>
      </c>
      <c r="D123" s="123">
        <v>5</v>
      </c>
      <c r="F123" s="123">
        <v>5</v>
      </c>
      <c r="H123" s="123">
        <v>1</v>
      </c>
      <c r="J123" s="123">
        <v>1</v>
      </c>
      <c r="L123" s="123">
        <v>1</v>
      </c>
      <c r="N123" s="123">
        <v>1</v>
      </c>
      <c r="P123" s="123">
        <v>1</v>
      </c>
      <c r="R123" s="123">
        <v>1</v>
      </c>
      <c r="T123" s="123">
        <v>1</v>
      </c>
      <c r="V123" s="123">
        <v>1</v>
      </c>
    </row>
    <row r="124" spans="2:22">
      <c r="B124" s="123">
        <v>2</v>
      </c>
      <c r="D124" s="123">
        <v>5</v>
      </c>
      <c r="F124" s="123">
        <v>5</v>
      </c>
      <c r="H124" s="123">
        <v>1</v>
      </c>
      <c r="J124" s="123">
        <v>1</v>
      </c>
      <c r="L124" s="123">
        <v>1</v>
      </c>
      <c r="N124" s="123">
        <v>1</v>
      </c>
      <c r="P124" s="123">
        <v>1</v>
      </c>
      <c r="R124" s="123">
        <v>1</v>
      </c>
      <c r="T124" s="123">
        <v>1</v>
      </c>
      <c r="V124" s="123">
        <v>1</v>
      </c>
    </row>
    <row r="125" spans="2:22">
      <c r="B125" s="123">
        <v>2</v>
      </c>
      <c r="D125" s="123">
        <v>5</v>
      </c>
      <c r="F125" s="123">
        <v>5</v>
      </c>
      <c r="H125" s="123">
        <v>5</v>
      </c>
      <c r="J125" s="123">
        <v>5</v>
      </c>
      <c r="L125" s="123">
        <v>5</v>
      </c>
      <c r="N125" s="123">
        <v>5</v>
      </c>
      <c r="P125" s="123">
        <v>5</v>
      </c>
      <c r="R125" s="123">
        <v>5</v>
      </c>
      <c r="T125" s="123">
        <v>5</v>
      </c>
      <c r="V125" s="123">
        <v>5</v>
      </c>
    </row>
    <row r="126" spans="2:22">
      <c r="B126" s="123">
        <v>2</v>
      </c>
      <c r="D126" s="123">
        <v>3</v>
      </c>
      <c r="F126" s="123">
        <v>3</v>
      </c>
      <c r="H126" s="123">
        <v>3</v>
      </c>
      <c r="J126" s="123">
        <v>3</v>
      </c>
      <c r="L126" s="123">
        <v>3</v>
      </c>
      <c r="N126" s="123">
        <v>4</v>
      </c>
      <c r="P126" s="123">
        <v>4</v>
      </c>
      <c r="R126" s="123">
        <v>4</v>
      </c>
      <c r="T126" s="123">
        <v>4</v>
      </c>
      <c r="V126" s="123">
        <v>4</v>
      </c>
    </row>
    <row r="127" spans="2:22">
      <c r="B127" s="123">
        <v>4</v>
      </c>
      <c r="D127" s="123">
        <v>5</v>
      </c>
      <c r="F127" s="123">
        <v>5</v>
      </c>
      <c r="H127" s="123">
        <v>5</v>
      </c>
      <c r="J127" s="123">
        <v>5</v>
      </c>
      <c r="L127" s="123">
        <v>5</v>
      </c>
      <c r="N127" s="123">
        <v>5</v>
      </c>
      <c r="P127" s="123">
        <v>5</v>
      </c>
      <c r="R127" s="123">
        <v>5</v>
      </c>
      <c r="T127" s="123">
        <v>5</v>
      </c>
      <c r="V127" s="123">
        <v>5</v>
      </c>
    </row>
    <row r="128" spans="2:22">
      <c r="B128" s="123">
        <v>5</v>
      </c>
      <c r="D128" s="123">
        <v>5</v>
      </c>
      <c r="F128" s="123">
        <v>5</v>
      </c>
      <c r="H128" s="123">
        <v>1</v>
      </c>
      <c r="J128" s="123">
        <v>1</v>
      </c>
      <c r="L128" s="123">
        <v>1</v>
      </c>
      <c r="N128" s="123">
        <v>1</v>
      </c>
      <c r="P128" s="123">
        <v>1</v>
      </c>
      <c r="R128" s="123">
        <v>1</v>
      </c>
      <c r="T128" s="123">
        <v>1</v>
      </c>
      <c r="V128" s="123">
        <v>1</v>
      </c>
    </row>
    <row r="129" spans="2:22">
      <c r="B129" s="123">
        <v>2</v>
      </c>
      <c r="D129" s="123">
        <v>3</v>
      </c>
      <c r="F129" s="123">
        <v>3</v>
      </c>
      <c r="H129" s="123">
        <v>3</v>
      </c>
      <c r="J129" s="123">
        <v>3</v>
      </c>
      <c r="L129" s="123">
        <v>3</v>
      </c>
      <c r="N129" s="123">
        <v>4</v>
      </c>
      <c r="P129" s="123">
        <v>4</v>
      </c>
      <c r="R129" s="123">
        <v>4</v>
      </c>
      <c r="T129" s="123">
        <v>4</v>
      </c>
      <c r="V129" s="123">
        <v>4</v>
      </c>
    </row>
    <row r="130" spans="2:22">
      <c r="B130" s="123">
        <v>3</v>
      </c>
      <c r="D130" s="123">
        <v>5</v>
      </c>
      <c r="F130" s="123">
        <v>5</v>
      </c>
      <c r="H130" s="123">
        <v>5</v>
      </c>
      <c r="J130" s="123">
        <v>5</v>
      </c>
      <c r="L130" s="123">
        <v>1</v>
      </c>
      <c r="N130" s="123">
        <v>1</v>
      </c>
      <c r="P130" s="123">
        <v>1</v>
      </c>
      <c r="R130" s="123">
        <v>1</v>
      </c>
      <c r="T130" s="123">
        <v>1</v>
      </c>
      <c r="V130" s="123">
        <v>1</v>
      </c>
    </row>
    <row r="131" spans="2:22">
      <c r="B131" s="123">
        <v>5</v>
      </c>
      <c r="D131" s="123">
        <v>5</v>
      </c>
      <c r="F131" s="123">
        <v>5</v>
      </c>
      <c r="H131" s="123">
        <v>5</v>
      </c>
      <c r="J131" s="123">
        <v>5</v>
      </c>
      <c r="L131" s="123">
        <v>5</v>
      </c>
      <c r="N131" s="123">
        <v>5</v>
      </c>
      <c r="P131" s="123">
        <v>5</v>
      </c>
      <c r="R131" s="123">
        <v>5</v>
      </c>
      <c r="T131" s="123">
        <v>5</v>
      </c>
      <c r="V131" s="123">
        <v>5</v>
      </c>
    </row>
    <row r="132" spans="2:22">
      <c r="B132" s="123">
        <v>5</v>
      </c>
      <c r="D132" s="123">
        <v>5</v>
      </c>
      <c r="F132" s="123">
        <v>5</v>
      </c>
      <c r="H132" s="123">
        <v>1</v>
      </c>
      <c r="J132" s="123">
        <v>1</v>
      </c>
      <c r="L132" s="123">
        <v>1</v>
      </c>
      <c r="N132" s="123">
        <v>1</v>
      </c>
      <c r="P132" s="123">
        <v>1</v>
      </c>
      <c r="R132" s="123">
        <v>1</v>
      </c>
      <c r="T132" s="123">
        <v>1</v>
      </c>
      <c r="V132" s="123">
        <v>1</v>
      </c>
    </row>
    <row r="133" spans="2:22">
      <c r="B133" s="123">
        <v>3</v>
      </c>
      <c r="D133" s="123">
        <v>4</v>
      </c>
      <c r="F133" s="123">
        <v>4</v>
      </c>
      <c r="H133" s="123">
        <v>3</v>
      </c>
      <c r="J133" s="123">
        <v>3</v>
      </c>
      <c r="L133" s="123">
        <v>3</v>
      </c>
      <c r="N133" s="123">
        <v>4</v>
      </c>
      <c r="P133" s="123">
        <v>4</v>
      </c>
      <c r="R133" s="123">
        <v>4</v>
      </c>
      <c r="T133" s="123">
        <v>4</v>
      </c>
      <c r="V133" s="123">
        <v>4</v>
      </c>
    </row>
    <row r="134" spans="2:22">
      <c r="B134" s="123">
        <v>5</v>
      </c>
      <c r="D134" s="123">
        <v>5</v>
      </c>
      <c r="F134" s="123">
        <v>5</v>
      </c>
      <c r="H134" s="123">
        <v>5</v>
      </c>
      <c r="J134" s="123">
        <v>5</v>
      </c>
      <c r="L134" s="123">
        <v>1</v>
      </c>
      <c r="N134" s="123">
        <v>1</v>
      </c>
      <c r="P134" s="123">
        <v>1</v>
      </c>
      <c r="R134" s="123">
        <v>1</v>
      </c>
      <c r="T134" s="123">
        <v>1</v>
      </c>
      <c r="V134" s="123">
        <v>1</v>
      </c>
    </row>
    <row r="135" spans="2:22">
      <c r="B135" s="123">
        <v>5</v>
      </c>
      <c r="D135" s="123">
        <v>5</v>
      </c>
      <c r="F135" s="123">
        <v>5</v>
      </c>
      <c r="H135" s="123">
        <v>5</v>
      </c>
      <c r="J135" s="123">
        <v>1</v>
      </c>
      <c r="L135" s="123">
        <v>1</v>
      </c>
      <c r="N135" s="123">
        <v>1</v>
      </c>
      <c r="P135" s="123">
        <v>1</v>
      </c>
      <c r="R135" s="123">
        <v>1</v>
      </c>
      <c r="T135" s="123">
        <v>1</v>
      </c>
      <c r="V135" s="123">
        <v>1</v>
      </c>
    </row>
    <row r="136" spans="2:22">
      <c r="B136" s="123">
        <v>5</v>
      </c>
      <c r="D136" s="123">
        <v>5</v>
      </c>
      <c r="F136" s="123">
        <v>5</v>
      </c>
      <c r="H136" s="123">
        <v>5</v>
      </c>
      <c r="J136" s="123">
        <v>5</v>
      </c>
      <c r="L136" s="123">
        <v>5</v>
      </c>
      <c r="N136" s="123">
        <v>5</v>
      </c>
      <c r="P136" s="123">
        <v>5</v>
      </c>
      <c r="R136" s="123">
        <v>5</v>
      </c>
      <c r="T136" s="123">
        <v>5</v>
      </c>
      <c r="V136" s="123">
        <v>5</v>
      </c>
    </row>
    <row r="137" spans="2:22">
      <c r="B137" s="123">
        <v>5</v>
      </c>
      <c r="D137" s="123">
        <v>3</v>
      </c>
      <c r="F137" s="123">
        <v>3</v>
      </c>
      <c r="H137" s="123">
        <v>3</v>
      </c>
      <c r="J137" s="123">
        <v>3</v>
      </c>
      <c r="L137" s="123">
        <v>3</v>
      </c>
      <c r="N137" s="123">
        <v>4</v>
      </c>
      <c r="P137" s="123">
        <v>4</v>
      </c>
      <c r="R137" s="123">
        <v>4</v>
      </c>
      <c r="T137" s="123">
        <v>4</v>
      </c>
      <c r="V137" s="123">
        <v>4</v>
      </c>
    </row>
    <row r="138" spans="2:22">
      <c r="B138" s="123">
        <v>2</v>
      </c>
      <c r="D138" s="123">
        <v>3</v>
      </c>
      <c r="F138" s="123">
        <v>3</v>
      </c>
      <c r="H138" s="123">
        <v>3</v>
      </c>
      <c r="J138" s="123">
        <v>3</v>
      </c>
      <c r="L138" s="123">
        <v>3</v>
      </c>
      <c r="N138" s="123">
        <v>4</v>
      </c>
      <c r="P138" s="123">
        <v>4</v>
      </c>
      <c r="R138" s="123">
        <v>4</v>
      </c>
      <c r="T138" s="123">
        <v>4</v>
      </c>
      <c r="V138" s="123">
        <v>4</v>
      </c>
    </row>
    <row r="139" spans="2:22">
      <c r="B139" s="123">
        <v>5</v>
      </c>
      <c r="D139" s="123">
        <v>5</v>
      </c>
      <c r="F139" s="123">
        <v>5</v>
      </c>
      <c r="H139" s="123">
        <v>1</v>
      </c>
      <c r="J139" s="123">
        <v>1</v>
      </c>
      <c r="L139" s="123">
        <v>1</v>
      </c>
      <c r="N139" s="123">
        <v>1</v>
      </c>
      <c r="P139" s="123">
        <v>1</v>
      </c>
      <c r="R139" s="123">
        <v>1</v>
      </c>
      <c r="T139" s="123">
        <v>1</v>
      </c>
      <c r="V139" s="123">
        <v>1</v>
      </c>
    </row>
    <row r="140" spans="2:22">
      <c r="B140" s="123">
        <v>3</v>
      </c>
      <c r="D140" s="123">
        <v>5</v>
      </c>
      <c r="F140" s="123">
        <v>1</v>
      </c>
      <c r="H140" s="123">
        <v>1</v>
      </c>
      <c r="J140" s="123">
        <v>1</v>
      </c>
      <c r="L140" s="123">
        <v>1</v>
      </c>
      <c r="N140" s="123">
        <v>1</v>
      </c>
      <c r="P140" s="123">
        <v>1</v>
      </c>
      <c r="R140" s="123">
        <v>1</v>
      </c>
      <c r="T140" s="123">
        <v>1</v>
      </c>
      <c r="V140" s="123">
        <v>1</v>
      </c>
    </row>
    <row r="141" spans="2:22">
      <c r="B141" s="123">
        <v>5</v>
      </c>
      <c r="D141" s="123">
        <v>5</v>
      </c>
      <c r="F141" s="123">
        <v>5</v>
      </c>
      <c r="H141" s="123">
        <v>1</v>
      </c>
      <c r="J141" s="123">
        <v>1</v>
      </c>
      <c r="L141" s="123">
        <v>1</v>
      </c>
      <c r="N141" s="123">
        <v>1</v>
      </c>
      <c r="P141" s="123">
        <v>1</v>
      </c>
      <c r="R141" s="123">
        <v>1</v>
      </c>
      <c r="T141" s="123">
        <v>1</v>
      </c>
      <c r="V141" s="123">
        <v>1</v>
      </c>
    </row>
    <row r="142" spans="2:22">
      <c r="B142" s="123">
        <v>5</v>
      </c>
      <c r="D142" s="123">
        <v>5</v>
      </c>
      <c r="F142" s="123">
        <v>1</v>
      </c>
      <c r="H142" s="123">
        <v>1</v>
      </c>
      <c r="J142" s="123">
        <v>1</v>
      </c>
      <c r="L142" s="123">
        <v>1</v>
      </c>
      <c r="N142" s="123">
        <v>1</v>
      </c>
      <c r="P142" s="123">
        <v>1</v>
      </c>
      <c r="R142" s="123">
        <v>1</v>
      </c>
      <c r="T142" s="123">
        <v>1</v>
      </c>
      <c r="V142" s="123">
        <v>1</v>
      </c>
    </row>
    <row r="143" spans="2:22">
      <c r="B143" s="123">
        <v>3</v>
      </c>
      <c r="D143" s="123">
        <v>1</v>
      </c>
      <c r="F143" s="123">
        <v>1</v>
      </c>
      <c r="H143" s="123">
        <v>1</v>
      </c>
      <c r="J143" s="123">
        <v>1</v>
      </c>
      <c r="L143" s="123">
        <v>1</v>
      </c>
      <c r="N143" s="123">
        <v>3</v>
      </c>
      <c r="P143" s="123">
        <v>3</v>
      </c>
      <c r="R143" s="123">
        <v>3</v>
      </c>
      <c r="T143" s="123">
        <v>3</v>
      </c>
      <c r="V143" s="123">
        <v>3</v>
      </c>
    </row>
    <row r="144" spans="2:22">
      <c r="B144" s="123">
        <v>5</v>
      </c>
      <c r="D144" s="123">
        <v>3</v>
      </c>
      <c r="F144" s="123">
        <v>3</v>
      </c>
      <c r="H144" s="123">
        <v>3</v>
      </c>
      <c r="J144" s="123">
        <v>3</v>
      </c>
      <c r="L144" s="123">
        <v>3</v>
      </c>
      <c r="N144" s="123">
        <v>4</v>
      </c>
      <c r="P144" s="123">
        <v>4</v>
      </c>
      <c r="R144" s="123">
        <v>4</v>
      </c>
      <c r="T144" s="123">
        <v>4</v>
      </c>
      <c r="V144" s="123">
        <v>4</v>
      </c>
    </row>
    <row r="145" spans="2:22">
      <c r="B145" s="123">
        <v>5</v>
      </c>
      <c r="D145" s="123">
        <v>5</v>
      </c>
      <c r="F145" s="123">
        <v>5</v>
      </c>
      <c r="H145" s="123">
        <v>1</v>
      </c>
      <c r="J145" s="123">
        <v>1</v>
      </c>
      <c r="L145" s="123">
        <v>1</v>
      </c>
      <c r="N145" s="123">
        <v>1</v>
      </c>
      <c r="P145" s="123">
        <v>1</v>
      </c>
      <c r="R145" s="123">
        <v>1</v>
      </c>
      <c r="T145" s="123">
        <v>1</v>
      </c>
      <c r="V145" s="123">
        <v>1</v>
      </c>
    </row>
    <row r="146" spans="2:22">
      <c r="B146" s="123">
        <v>2</v>
      </c>
      <c r="D146" s="123">
        <v>5</v>
      </c>
      <c r="F146" s="123">
        <v>1</v>
      </c>
      <c r="H146" s="123">
        <v>1</v>
      </c>
      <c r="J146" s="123">
        <v>1</v>
      </c>
      <c r="L146" s="123">
        <v>1</v>
      </c>
      <c r="N146" s="123">
        <v>1</v>
      </c>
      <c r="P146" s="123">
        <v>1</v>
      </c>
      <c r="R146" s="123">
        <v>1</v>
      </c>
      <c r="T146" s="123">
        <v>1</v>
      </c>
      <c r="V146" s="123">
        <v>1</v>
      </c>
    </row>
    <row r="147" spans="2:22">
      <c r="B147" s="123">
        <v>5</v>
      </c>
      <c r="D147" s="123">
        <v>5</v>
      </c>
      <c r="F147" s="123">
        <v>5</v>
      </c>
      <c r="H147" s="123">
        <v>5</v>
      </c>
      <c r="J147" s="123">
        <v>5</v>
      </c>
      <c r="L147" s="123">
        <v>1</v>
      </c>
      <c r="N147" s="123">
        <v>1</v>
      </c>
      <c r="P147" s="123">
        <v>1</v>
      </c>
      <c r="R147" s="123">
        <v>1</v>
      </c>
      <c r="T147" s="123">
        <v>1</v>
      </c>
      <c r="V147" s="123">
        <v>1</v>
      </c>
    </row>
    <row r="148" spans="2:22">
      <c r="B148" s="123">
        <v>3</v>
      </c>
      <c r="D148" s="123">
        <v>3</v>
      </c>
      <c r="F148" s="123">
        <v>3</v>
      </c>
      <c r="H148" s="123">
        <v>3</v>
      </c>
      <c r="J148" s="123">
        <v>3</v>
      </c>
      <c r="L148" s="123">
        <v>3</v>
      </c>
      <c r="N148" s="123">
        <v>4</v>
      </c>
      <c r="P148" s="123">
        <v>4</v>
      </c>
      <c r="R148" s="123">
        <v>4</v>
      </c>
      <c r="T148" s="123">
        <v>4</v>
      </c>
      <c r="V148" s="123">
        <v>4</v>
      </c>
    </row>
    <row r="149" spans="2:22">
      <c r="B149" s="123">
        <v>5</v>
      </c>
      <c r="D149" s="123">
        <v>5</v>
      </c>
      <c r="F149" s="123">
        <v>5</v>
      </c>
      <c r="H149" s="123">
        <v>5</v>
      </c>
      <c r="J149" s="123">
        <v>5</v>
      </c>
      <c r="L149" s="123">
        <v>5</v>
      </c>
      <c r="N149" s="123">
        <v>5</v>
      </c>
      <c r="P149" s="123">
        <v>5</v>
      </c>
      <c r="R149" s="123">
        <v>5</v>
      </c>
      <c r="T149" s="123">
        <v>5</v>
      </c>
      <c r="V149" s="123">
        <v>5</v>
      </c>
    </row>
    <row r="150" spans="2:22">
      <c r="B150" s="123">
        <v>3</v>
      </c>
      <c r="D150" s="123">
        <v>5</v>
      </c>
      <c r="F150" s="123">
        <v>5</v>
      </c>
      <c r="H150" s="123">
        <v>1</v>
      </c>
      <c r="J150" s="123">
        <v>1</v>
      </c>
      <c r="L150" s="123">
        <v>1</v>
      </c>
      <c r="N150" s="123">
        <v>1</v>
      </c>
      <c r="P150" s="123">
        <v>1</v>
      </c>
      <c r="R150" s="123">
        <v>1</v>
      </c>
      <c r="T150" s="123">
        <v>1</v>
      </c>
      <c r="V150" s="123">
        <v>1</v>
      </c>
    </row>
    <row r="151" spans="2:22">
      <c r="B151" s="123">
        <v>3</v>
      </c>
      <c r="D151" s="123">
        <v>5</v>
      </c>
      <c r="F151" s="123">
        <v>5</v>
      </c>
      <c r="H151" s="123">
        <v>5</v>
      </c>
      <c r="J151" s="123">
        <v>5</v>
      </c>
      <c r="L151" s="123">
        <v>5</v>
      </c>
      <c r="N151" s="123">
        <v>5</v>
      </c>
      <c r="P151" s="123">
        <v>5</v>
      </c>
      <c r="R151" s="123">
        <v>5</v>
      </c>
      <c r="T151" s="123">
        <v>5</v>
      </c>
      <c r="V151" s="123">
        <v>5</v>
      </c>
    </row>
    <row r="152" spans="2:22">
      <c r="B152" s="123">
        <v>2</v>
      </c>
      <c r="D152" s="123">
        <v>5</v>
      </c>
      <c r="F152" s="123">
        <v>5</v>
      </c>
      <c r="H152" s="123">
        <v>5</v>
      </c>
      <c r="J152" s="123">
        <v>5</v>
      </c>
      <c r="L152" s="123">
        <v>1</v>
      </c>
      <c r="N152" s="123">
        <v>1</v>
      </c>
      <c r="P152" s="123">
        <v>1</v>
      </c>
      <c r="R152" s="123">
        <v>1</v>
      </c>
      <c r="T152" s="123">
        <v>1</v>
      </c>
      <c r="V152" s="123">
        <v>1</v>
      </c>
    </row>
    <row r="153" spans="2:22">
      <c r="B153" s="123">
        <v>5</v>
      </c>
      <c r="D153" s="123">
        <v>5</v>
      </c>
      <c r="F153" s="123">
        <v>5</v>
      </c>
      <c r="H153" s="123">
        <v>5</v>
      </c>
      <c r="J153" s="123">
        <v>5</v>
      </c>
      <c r="L153" s="123">
        <v>5</v>
      </c>
      <c r="N153" s="123">
        <v>5</v>
      </c>
      <c r="P153" s="123">
        <v>5</v>
      </c>
      <c r="R153" s="123">
        <v>5</v>
      </c>
      <c r="T153" s="123">
        <v>5</v>
      </c>
      <c r="V153" s="123">
        <v>5</v>
      </c>
    </row>
    <row r="154" spans="2:22">
      <c r="B154" s="123">
        <v>3</v>
      </c>
      <c r="D154" s="123">
        <v>3</v>
      </c>
      <c r="F154" s="123">
        <v>3</v>
      </c>
      <c r="H154" s="123">
        <v>3</v>
      </c>
      <c r="J154" s="123">
        <v>3</v>
      </c>
      <c r="L154" s="123">
        <v>3</v>
      </c>
      <c r="N154" s="123">
        <v>4</v>
      </c>
      <c r="P154" s="123">
        <v>4</v>
      </c>
      <c r="R154" s="123">
        <v>4</v>
      </c>
      <c r="T154" s="123">
        <v>4</v>
      </c>
      <c r="V154" s="123">
        <v>4</v>
      </c>
    </row>
    <row r="155" spans="2:22">
      <c r="B155" s="123">
        <v>2</v>
      </c>
      <c r="D155" s="123">
        <v>5</v>
      </c>
      <c r="F155" s="123">
        <v>5</v>
      </c>
      <c r="H155" s="123">
        <v>1</v>
      </c>
      <c r="J155" s="123">
        <v>1</v>
      </c>
      <c r="L155" s="123">
        <v>1</v>
      </c>
      <c r="N155" s="123">
        <v>1</v>
      </c>
      <c r="P155" s="123">
        <v>1</v>
      </c>
      <c r="R155" s="123">
        <v>1</v>
      </c>
      <c r="T155" s="123">
        <v>1</v>
      </c>
      <c r="V155" s="123">
        <v>1</v>
      </c>
    </row>
    <row r="156" spans="2:22">
      <c r="B156" s="123">
        <v>2</v>
      </c>
      <c r="D156" s="123">
        <v>5</v>
      </c>
      <c r="F156" s="123">
        <v>1</v>
      </c>
      <c r="H156" s="123">
        <v>1</v>
      </c>
      <c r="J156" s="123">
        <v>1</v>
      </c>
      <c r="L156" s="123">
        <v>1</v>
      </c>
      <c r="N156" s="123">
        <v>1</v>
      </c>
      <c r="P156" s="123">
        <v>1</v>
      </c>
      <c r="R156" s="123">
        <v>1</v>
      </c>
      <c r="T156" s="123">
        <v>1</v>
      </c>
      <c r="V156" s="123">
        <v>1</v>
      </c>
    </row>
    <row r="157" spans="2:22">
      <c r="B157" s="123">
        <v>2</v>
      </c>
      <c r="D157" s="123">
        <v>3</v>
      </c>
      <c r="F157" s="123">
        <v>3</v>
      </c>
      <c r="H157" s="123">
        <v>3</v>
      </c>
      <c r="J157" s="123">
        <v>3</v>
      </c>
      <c r="L157" s="123">
        <v>3</v>
      </c>
      <c r="N157" s="123">
        <v>4</v>
      </c>
      <c r="P157" s="123">
        <v>4</v>
      </c>
      <c r="R157" s="123">
        <v>4</v>
      </c>
      <c r="T157" s="123">
        <v>4</v>
      </c>
      <c r="V157" s="123">
        <v>4</v>
      </c>
    </row>
    <row r="158" spans="2:22">
      <c r="B158" s="123">
        <v>5</v>
      </c>
      <c r="D158" s="123">
        <v>5</v>
      </c>
      <c r="F158" s="123">
        <v>5</v>
      </c>
      <c r="H158" s="123">
        <v>5</v>
      </c>
      <c r="J158" s="123">
        <v>5</v>
      </c>
      <c r="L158" s="123">
        <v>1</v>
      </c>
      <c r="N158" s="123">
        <v>1</v>
      </c>
      <c r="P158" s="123">
        <v>1</v>
      </c>
      <c r="R158" s="123">
        <v>1</v>
      </c>
      <c r="T158" s="123">
        <v>1</v>
      </c>
      <c r="V158" s="123">
        <v>1</v>
      </c>
    </row>
    <row r="159" spans="2:22">
      <c r="B159" s="123">
        <v>5</v>
      </c>
      <c r="D159" s="123">
        <v>5</v>
      </c>
      <c r="F159" s="123">
        <v>5</v>
      </c>
      <c r="H159" s="123">
        <v>5</v>
      </c>
      <c r="J159" s="123">
        <v>5</v>
      </c>
      <c r="L159" s="123">
        <v>1</v>
      </c>
      <c r="N159" s="123">
        <v>1</v>
      </c>
      <c r="P159" s="123">
        <v>1</v>
      </c>
      <c r="R159" s="123">
        <v>1</v>
      </c>
      <c r="T159" s="123">
        <v>1</v>
      </c>
      <c r="V159" s="123">
        <v>1</v>
      </c>
    </row>
    <row r="160" spans="2:22">
      <c r="B160" s="123">
        <v>5</v>
      </c>
      <c r="D160" s="123">
        <v>5</v>
      </c>
      <c r="F160" s="123">
        <v>5</v>
      </c>
      <c r="H160" s="123">
        <v>1</v>
      </c>
      <c r="J160" s="123">
        <v>1</v>
      </c>
      <c r="L160" s="123">
        <v>1</v>
      </c>
      <c r="N160" s="123">
        <v>1</v>
      </c>
      <c r="P160" s="123">
        <v>1</v>
      </c>
      <c r="R160" s="123">
        <v>1</v>
      </c>
      <c r="T160" s="123">
        <v>1</v>
      </c>
      <c r="V160" s="123">
        <v>1</v>
      </c>
    </row>
    <row r="161" spans="2:22">
      <c r="B161" s="123">
        <v>5</v>
      </c>
      <c r="D161" s="123">
        <v>3</v>
      </c>
      <c r="F161" s="123">
        <v>3</v>
      </c>
      <c r="H161" s="123">
        <v>3</v>
      </c>
      <c r="J161" s="123">
        <v>3</v>
      </c>
      <c r="L161" s="123">
        <v>3</v>
      </c>
      <c r="N161" s="123">
        <v>4</v>
      </c>
      <c r="P161" s="123">
        <v>4</v>
      </c>
      <c r="R161" s="123">
        <v>4</v>
      </c>
      <c r="T161" s="123">
        <v>4</v>
      </c>
      <c r="V161" s="123">
        <v>4</v>
      </c>
    </row>
    <row r="162" spans="2:22">
      <c r="B162" s="123">
        <v>3</v>
      </c>
      <c r="D162" s="123">
        <v>5</v>
      </c>
      <c r="F162" s="123">
        <v>5</v>
      </c>
      <c r="H162" s="123">
        <v>5</v>
      </c>
      <c r="J162" s="123">
        <v>1</v>
      </c>
      <c r="L162" s="123">
        <v>1</v>
      </c>
      <c r="N162" s="123">
        <v>1</v>
      </c>
      <c r="P162" s="123">
        <v>1</v>
      </c>
      <c r="R162" s="123">
        <v>1</v>
      </c>
      <c r="T162" s="123">
        <v>1</v>
      </c>
      <c r="V162" s="123">
        <v>1</v>
      </c>
    </row>
    <row r="163" spans="2:22">
      <c r="B163" s="123">
        <v>2</v>
      </c>
      <c r="D163" s="123">
        <v>5</v>
      </c>
      <c r="F163" s="123">
        <v>5</v>
      </c>
      <c r="H163" s="123">
        <v>1</v>
      </c>
      <c r="J163" s="123">
        <v>1</v>
      </c>
      <c r="L163" s="123">
        <v>1</v>
      </c>
      <c r="N163" s="123">
        <v>1</v>
      </c>
      <c r="P163" s="123">
        <v>1</v>
      </c>
      <c r="R163" s="123">
        <v>1</v>
      </c>
      <c r="T163" s="123">
        <v>1</v>
      </c>
      <c r="V163" s="123">
        <v>1</v>
      </c>
    </row>
    <row r="164" spans="2:22">
      <c r="B164" s="123">
        <v>1</v>
      </c>
      <c r="D164" s="123">
        <v>3</v>
      </c>
      <c r="F164" s="123">
        <v>3</v>
      </c>
      <c r="H164" s="123">
        <v>3</v>
      </c>
      <c r="J164" s="123">
        <v>3</v>
      </c>
      <c r="L164" s="123">
        <v>3</v>
      </c>
      <c r="N164" s="123">
        <v>4</v>
      </c>
      <c r="P164" s="123">
        <v>4</v>
      </c>
      <c r="R164" s="123">
        <v>4</v>
      </c>
      <c r="T164" s="123">
        <v>4</v>
      </c>
      <c r="V164" s="123">
        <v>4</v>
      </c>
    </row>
    <row r="165" spans="2:22">
      <c r="B165" s="123">
        <v>5</v>
      </c>
      <c r="D165" s="123">
        <v>5</v>
      </c>
      <c r="F165" s="123">
        <v>5</v>
      </c>
      <c r="H165" s="123">
        <v>1</v>
      </c>
      <c r="J165" s="123">
        <v>1</v>
      </c>
      <c r="L165" s="123">
        <v>1</v>
      </c>
      <c r="N165" s="123">
        <v>1</v>
      </c>
      <c r="P165" s="123">
        <v>1</v>
      </c>
      <c r="R165" s="123">
        <v>1</v>
      </c>
      <c r="T165" s="123">
        <v>1</v>
      </c>
      <c r="V165" s="123">
        <v>1</v>
      </c>
    </row>
    <row r="166" spans="2:22">
      <c r="B166" s="123">
        <v>5</v>
      </c>
      <c r="D166" s="123">
        <v>5</v>
      </c>
      <c r="F166" s="123">
        <v>5</v>
      </c>
      <c r="H166" s="123">
        <v>1</v>
      </c>
      <c r="J166" s="123">
        <v>1</v>
      </c>
      <c r="L166" s="123">
        <v>1</v>
      </c>
      <c r="N166" s="123">
        <v>1</v>
      </c>
      <c r="P166" s="123">
        <v>1</v>
      </c>
      <c r="R166" s="123">
        <v>1</v>
      </c>
      <c r="T166" s="123">
        <v>1</v>
      </c>
      <c r="V166" s="123">
        <v>1</v>
      </c>
    </row>
    <row r="167" spans="2:22">
      <c r="B167" s="123">
        <v>5</v>
      </c>
      <c r="D167" s="123">
        <v>5</v>
      </c>
      <c r="F167" s="123">
        <v>5</v>
      </c>
      <c r="H167" s="123">
        <v>5</v>
      </c>
      <c r="J167" s="123">
        <v>1</v>
      </c>
      <c r="L167" s="123">
        <v>1</v>
      </c>
      <c r="N167" s="123">
        <v>1</v>
      </c>
      <c r="P167" s="123">
        <v>1</v>
      </c>
      <c r="R167" s="123">
        <v>1</v>
      </c>
      <c r="T167" s="123">
        <v>1</v>
      </c>
      <c r="V167" s="123">
        <v>1</v>
      </c>
    </row>
    <row r="168" spans="2:22">
      <c r="B168" s="123">
        <v>5</v>
      </c>
      <c r="D168" s="123">
        <v>5</v>
      </c>
      <c r="F168" s="123">
        <v>1</v>
      </c>
      <c r="H168" s="123">
        <v>1</v>
      </c>
      <c r="J168" s="123">
        <v>1</v>
      </c>
      <c r="L168" s="123">
        <v>1</v>
      </c>
      <c r="N168" s="123">
        <v>1</v>
      </c>
      <c r="P168" s="123">
        <v>1</v>
      </c>
      <c r="R168" s="123">
        <v>1</v>
      </c>
      <c r="T168" s="123">
        <v>1</v>
      </c>
      <c r="V168" s="123">
        <v>1</v>
      </c>
    </row>
    <row r="169" spans="2:22">
      <c r="B169" s="123">
        <v>5</v>
      </c>
      <c r="D169" s="123">
        <v>3</v>
      </c>
      <c r="F169" s="123">
        <v>5</v>
      </c>
      <c r="H169" s="123">
        <v>3</v>
      </c>
      <c r="J169" s="123">
        <v>5</v>
      </c>
      <c r="L169" s="123">
        <v>3</v>
      </c>
      <c r="N169" s="123">
        <v>4</v>
      </c>
      <c r="P169" s="123">
        <v>4</v>
      </c>
      <c r="R169" s="123">
        <v>4</v>
      </c>
      <c r="T169" s="123">
        <v>4</v>
      </c>
      <c r="V169" s="123">
        <v>4</v>
      </c>
    </row>
    <row r="170" spans="2:22">
      <c r="B170" s="123">
        <v>3</v>
      </c>
      <c r="D170" s="123">
        <v>5</v>
      </c>
      <c r="F170" s="123">
        <v>5</v>
      </c>
      <c r="H170" s="123">
        <v>5</v>
      </c>
      <c r="J170" s="123">
        <v>5</v>
      </c>
      <c r="L170" s="123">
        <v>5</v>
      </c>
      <c r="N170" s="123">
        <v>5</v>
      </c>
      <c r="P170" s="124">
        <v>5</v>
      </c>
      <c r="R170" s="123">
        <v>1</v>
      </c>
      <c r="T170" s="123">
        <v>1</v>
      </c>
      <c r="V170" s="123">
        <v>1</v>
      </c>
    </row>
    <row r="171" spans="2:22">
      <c r="B171" s="123">
        <v>5</v>
      </c>
      <c r="D171" s="123">
        <v>3</v>
      </c>
      <c r="F171" s="123">
        <v>3</v>
      </c>
      <c r="H171" s="123">
        <v>3</v>
      </c>
      <c r="J171" s="123">
        <v>3</v>
      </c>
      <c r="L171" s="123">
        <v>3</v>
      </c>
      <c r="N171" s="123">
        <v>4</v>
      </c>
      <c r="P171" s="123">
        <v>4</v>
      </c>
      <c r="R171" s="123">
        <v>4</v>
      </c>
      <c r="T171" s="123">
        <v>4</v>
      </c>
      <c r="V171" s="123">
        <v>4</v>
      </c>
    </row>
    <row r="172" spans="2:22">
      <c r="B172" s="123">
        <v>2</v>
      </c>
      <c r="D172" s="123">
        <v>1</v>
      </c>
      <c r="F172" s="123">
        <v>1</v>
      </c>
      <c r="H172" s="123">
        <v>1</v>
      </c>
      <c r="J172" s="123">
        <v>1</v>
      </c>
      <c r="L172" s="123">
        <v>2</v>
      </c>
      <c r="N172" s="123">
        <v>3</v>
      </c>
      <c r="P172" s="123">
        <v>3</v>
      </c>
      <c r="R172" s="123">
        <v>3</v>
      </c>
      <c r="T172" s="123">
        <v>3</v>
      </c>
      <c r="V172" s="123">
        <v>3</v>
      </c>
    </row>
    <row r="173" spans="2:22">
      <c r="B173" s="123">
        <v>2</v>
      </c>
      <c r="D173" s="123">
        <v>5</v>
      </c>
      <c r="F173" s="123">
        <v>5</v>
      </c>
      <c r="H173" s="123">
        <v>5</v>
      </c>
      <c r="J173" s="123">
        <v>5</v>
      </c>
      <c r="L173" s="123">
        <v>5</v>
      </c>
      <c r="N173" s="123">
        <v>5</v>
      </c>
      <c r="P173" s="123">
        <v>5</v>
      </c>
      <c r="R173" s="123">
        <v>5</v>
      </c>
      <c r="T173" s="123">
        <v>5</v>
      </c>
      <c r="V173" s="123">
        <v>5</v>
      </c>
    </row>
    <row r="174" spans="2:22">
      <c r="B174" s="123">
        <v>5</v>
      </c>
      <c r="D174" s="123">
        <v>3</v>
      </c>
      <c r="F174" s="123">
        <v>3</v>
      </c>
      <c r="H174" s="123">
        <v>3</v>
      </c>
      <c r="J174" s="123">
        <v>3</v>
      </c>
      <c r="L174" s="123">
        <v>3</v>
      </c>
      <c r="N174" s="123">
        <v>4</v>
      </c>
      <c r="P174" s="123">
        <v>4</v>
      </c>
      <c r="R174" s="123">
        <v>4</v>
      </c>
      <c r="T174" s="123">
        <v>4</v>
      </c>
      <c r="V174" s="123">
        <v>4</v>
      </c>
    </row>
    <row r="175" spans="2:22">
      <c r="B175" s="123">
        <v>2</v>
      </c>
      <c r="D175" s="123">
        <v>5</v>
      </c>
      <c r="F175" s="123">
        <v>5</v>
      </c>
      <c r="H175" s="123">
        <v>5</v>
      </c>
      <c r="J175" s="123">
        <v>5</v>
      </c>
      <c r="L175" s="123">
        <v>5</v>
      </c>
      <c r="N175" s="123">
        <v>5</v>
      </c>
      <c r="P175" s="123">
        <v>5</v>
      </c>
      <c r="R175" s="123">
        <v>5</v>
      </c>
      <c r="T175" s="123">
        <v>5</v>
      </c>
      <c r="V175" s="123">
        <v>5</v>
      </c>
    </row>
    <row r="176" spans="2:22">
      <c r="B176" s="123">
        <v>5</v>
      </c>
      <c r="D176" s="123">
        <v>3</v>
      </c>
      <c r="F176" s="123">
        <v>3</v>
      </c>
      <c r="H176" s="123">
        <v>3</v>
      </c>
      <c r="J176" s="123">
        <v>3</v>
      </c>
      <c r="L176" s="123">
        <v>3</v>
      </c>
      <c r="N176" s="123">
        <v>4</v>
      </c>
      <c r="P176" s="123">
        <v>4</v>
      </c>
      <c r="R176" s="123">
        <v>4</v>
      </c>
      <c r="T176" s="123">
        <v>4</v>
      </c>
      <c r="V176" s="123">
        <v>4</v>
      </c>
    </row>
    <row r="177" spans="2:22">
      <c r="B177" s="123">
        <v>5</v>
      </c>
      <c r="D177" s="123">
        <v>5</v>
      </c>
      <c r="F177" s="123">
        <v>5</v>
      </c>
      <c r="H177" s="123">
        <v>5</v>
      </c>
      <c r="J177" s="123">
        <v>5</v>
      </c>
      <c r="L177" s="123">
        <v>5</v>
      </c>
      <c r="N177" s="123">
        <v>5</v>
      </c>
      <c r="P177" s="123">
        <v>5</v>
      </c>
      <c r="R177" s="123">
        <v>5</v>
      </c>
      <c r="T177" s="123">
        <v>5</v>
      </c>
      <c r="V177" s="123">
        <v>5</v>
      </c>
    </row>
    <row r="178" spans="2:22">
      <c r="B178" s="123">
        <v>5</v>
      </c>
      <c r="D178" s="123">
        <v>5</v>
      </c>
      <c r="F178" s="123">
        <v>5</v>
      </c>
      <c r="H178" s="123">
        <v>5</v>
      </c>
      <c r="J178" s="123">
        <v>5</v>
      </c>
      <c r="L178" s="123">
        <v>5</v>
      </c>
      <c r="N178" s="123">
        <v>5</v>
      </c>
      <c r="P178" s="123">
        <v>5</v>
      </c>
      <c r="R178" s="123">
        <v>5</v>
      </c>
      <c r="T178" s="123">
        <v>5</v>
      </c>
      <c r="V178" s="123">
        <v>5</v>
      </c>
    </row>
    <row r="179" spans="2:22">
      <c r="B179" s="123">
        <v>5</v>
      </c>
      <c r="D179" s="123">
        <v>5</v>
      </c>
      <c r="F179" s="123">
        <v>5</v>
      </c>
      <c r="H179" s="123">
        <v>5</v>
      </c>
      <c r="J179" s="123">
        <v>5</v>
      </c>
      <c r="L179" s="123">
        <v>5</v>
      </c>
      <c r="N179" s="123">
        <v>5</v>
      </c>
      <c r="P179" s="123">
        <v>5</v>
      </c>
      <c r="R179" s="123">
        <v>5</v>
      </c>
      <c r="T179" s="123">
        <v>5</v>
      </c>
      <c r="V179" s="123">
        <v>5</v>
      </c>
    </row>
    <row r="180" spans="2:22">
      <c r="B180" s="123">
        <v>5</v>
      </c>
      <c r="D180" s="123">
        <v>1</v>
      </c>
      <c r="F180" s="123">
        <v>1</v>
      </c>
      <c r="H180" s="123">
        <v>4</v>
      </c>
      <c r="J180" s="123">
        <v>4</v>
      </c>
      <c r="L180" s="123">
        <v>4</v>
      </c>
      <c r="N180" s="123">
        <v>3</v>
      </c>
      <c r="P180" s="123">
        <v>3</v>
      </c>
      <c r="R180" s="123">
        <v>3</v>
      </c>
      <c r="T180" s="123">
        <v>3</v>
      </c>
      <c r="V180" s="123">
        <v>3</v>
      </c>
    </row>
    <row r="181" spans="2:22">
      <c r="B181" s="123">
        <v>5</v>
      </c>
      <c r="D181" s="123">
        <v>5</v>
      </c>
      <c r="F181" s="123">
        <v>1</v>
      </c>
      <c r="H181" s="123">
        <v>1</v>
      </c>
      <c r="J181" s="123">
        <v>1</v>
      </c>
      <c r="L181" s="123">
        <v>1</v>
      </c>
      <c r="N181" s="123">
        <v>1</v>
      </c>
      <c r="P181" s="123">
        <v>1</v>
      </c>
      <c r="R181" s="123">
        <v>1</v>
      </c>
      <c r="T181" s="123">
        <v>1</v>
      </c>
      <c r="V181" s="123">
        <v>1</v>
      </c>
    </row>
    <row r="182" spans="2:22">
      <c r="B182" s="123">
        <v>2</v>
      </c>
      <c r="D182" s="123">
        <v>5</v>
      </c>
      <c r="F182" s="123">
        <v>5</v>
      </c>
      <c r="H182" s="123">
        <v>5</v>
      </c>
      <c r="J182" s="123">
        <v>5</v>
      </c>
      <c r="L182" s="123">
        <v>5</v>
      </c>
      <c r="N182" s="123">
        <v>5</v>
      </c>
      <c r="P182" s="123">
        <v>5</v>
      </c>
      <c r="R182" s="123">
        <v>5</v>
      </c>
      <c r="T182" s="123">
        <v>5</v>
      </c>
      <c r="V182" s="123">
        <v>5</v>
      </c>
    </row>
    <row r="183" spans="2:22">
      <c r="B183" s="123">
        <v>2</v>
      </c>
      <c r="D183" s="123">
        <v>5</v>
      </c>
      <c r="F183" s="123">
        <v>5</v>
      </c>
      <c r="H183" s="123">
        <v>1</v>
      </c>
      <c r="J183" s="123">
        <v>1</v>
      </c>
      <c r="L183" s="123">
        <v>1</v>
      </c>
      <c r="N183" s="123">
        <v>1</v>
      </c>
      <c r="P183" s="123">
        <v>1</v>
      </c>
      <c r="R183" s="123">
        <v>1</v>
      </c>
      <c r="T183" s="123">
        <v>1</v>
      </c>
      <c r="V183" s="123">
        <v>1</v>
      </c>
    </row>
    <row r="184" spans="2:22">
      <c r="B184" s="123">
        <v>5</v>
      </c>
      <c r="D184" s="123">
        <v>5</v>
      </c>
      <c r="F184" s="123">
        <v>5</v>
      </c>
      <c r="H184" s="123">
        <v>1</v>
      </c>
      <c r="J184" s="123">
        <v>1</v>
      </c>
      <c r="L184" s="123">
        <v>1</v>
      </c>
      <c r="N184" s="123">
        <v>1</v>
      </c>
      <c r="P184" s="123">
        <v>1</v>
      </c>
      <c r="R184" s="123">
        <v>1</v>
      </c>
      <c r="T184" s="123">
        <v>1</v>
      </c>
      <c r="V184" s="123">
        <v>1</v>
      </c>
    </row>
    <row r="185" spans="2:22">
      <c r="B185" s="123">
        <v>3</v>
      </c>
      <c r="D185" s="123">
        <v>5</v>
      </c>
      <c r="F185" s="123">
        <v>5</v>
      </c>
      <c r="H185" s="123">
        <v>1</v>
      </c>
      <c r="J185" s="123">
        <v>1</v>
      </c>
      <c r="L185" s="123">
        <v>1</v>
      </c>
      <c r="N185" s="123">
        <v>1</v>
      </c>
      <c r="P185" s="123">
        <v>1</v>
      </c>
      <c r="R185" s="123">
        <v>1</v>
      </c>
      <c r="T185" s="123">
        <v>1</v>
      </c>
      <c r="V185" s="123">
        <v>1</v>
      </c>
    </row>
    <row r="186" spans="2:22">
      <c r="B186" s="123">
        <v>5</v>
      </c>
      <c r="D186" s="123">
        <v>1</v>
      </c>
      <c r="F186" s="123">
        <v>1</v>
      </c>
      <c r="H186" s="123">
        <v>1</v>
      </c>
      <c r="J186" s="123">
        <v>1</v>
      </c>
      <c r="L186" s="123">
        <v>2</v>
      </c>
      <c r="N186" s="123">
        <v>3</v>
      </c>
      <c r="P186" s="123">
        <v>3</v>
      </c>
      <c r="R186" s="123">
        <v>3</v>
      </c>
      <c r="T186" s="123">
        <v>3</v>
      </c>
      <c r="V186" s="123">
        <v>3</v>
      </c>
    </row>
    <row r="187" spans="2:22">
      <c r="B187" s="123">
        <v>2</v>
      </c>
      <c r="D187" s="123">
        <v>5</v>
      </c>
      <c r="F187" s="123">
        <v>5</v>
      </c>
      <c r="H187" s="123">
        <v>1</v>
      </c>
      <c r="J187" s="123">
        <v>1</v>
      </c>
      <c r="L187" s="123">
        <v>1</v>
      </c>
      <c r="N187" s="123">
        <v>1</v>
      </c>
      <c r="P187" s="123">
        <v>1</v>
      </c>
      <c r="R187" s="123">
        <v>1</v>
      </c>
      <c r="T187" s="123">
        <v>1</v>
      </c>
      <c r="V187" s="123">
        <v>1</v>
      </c>
    </row>
    <row r="188" spans="2:22">
      <c r="B188" s="123">
        <v>5</v>
      </c>
      <c r="D188" s="123">
        <v>5</v>
      </c>
      <c r="F188" s="123">
        <v>5</v>
      </c>
      <c r="H188" s="123">
        <v>5</v>
      </c>
      <c r="J188" s="123">
        <v>1</v>
      </c>
      <c r="L188" s="123">
        <v>1</v>
      </c>
      <c r="N188" s="123">
        <v>1</v>
      </c>
      <c r="P188" s="123">
        <v>1</v>
      </c>
      <c r="R188" s="123">
        <v>1</v>
      </c>
      <c r="T188" s="123">
        <v>1</v>
      </c>
      <c r="V188" s="123">
        <v>1</v>
      </c>
    </row>
    <row r="189" spans="2:22">
      <c r="B189" s="123">
        <v>2</v>
      </c>
      <c r="D189" s="123">
        <v>5</v>
      </c>
      <c r="F189" s="123">
        <v>5</v>
      </c>
      <c r="H189" s="123">
        <v>1</v>
      </c>
      <c r="J189" s="123">
        <v>1</v>
      </c>
      <c r="L189" s="123">
        <v>1</v>
      </c>
      <c r="N189" s="123">
        <v>1</v>
      </c>
      <c r="P189" s="123">
        <v>1</v>
      </c>
      <c r="R189" s="123">
        <v>1</v>
      </c>
      <c r="T189" s="123">
        <v>1</v>
      </c>
      <c r="V189" s="123">
        <v>1</v>
      </c>
    </row>
    <row r="190" spans="2:22">
      <c r="B190" s="123">
        <v>5</v>
      </c>
      <c r="D190" s="123">
        <v>5</v>
      </c>
      <c r="F190" s="123">
        <v>5</v>
      </c>
      <c r="H190" s="123">
        <v>1</v>
      </c>
      <c r="J190" s="123">
        <v>1</v>
      </c>
      <c r="L190" s="123">
        <v>1</v>
      </c>
      <c r="N190" s="123">
        <v>1</v>
      </c>
      <c r="P190" s="123">
        <v>1</v>
      </c>
      <c r="R190" s="123">
        <v>1</v>
      </c>
      <c r="T190" s="123">
        <v>1</v>
      </c>
      <c r="V190" s="123">
        <v>1</v>
      </c>
    </row>
    <row r="191" spans="2:22">
      <c r="B191" s="123">
        <v>3</v>
      </c>
      <c r="D191" s="123">
        <v>5</v>
      </c>
      <c r="F191" s="123">
        <v>5</v>
      </c>
      <c r="H191" s="123">
        <v>1</v>
      </c>
      <c r="J191" s="123">
        <v>1</v>
      </c>
      <c r="L191" s="123">
        <v>1</v>
      </c>
      <c r="N191" s="123">
        <v>1</v>
      </c>
      <c r="P191" s="123">
        <v>1</v>
      </c>
      <c r="R191" s="123">
        <v>1</v>
      </c>
      <c r="T191" s="123">
        <v>1</v>
      </c>
      <c r="V191" s="123">
        <v>1</v>
      </c>
    </row>
    <row r="192" spans="2:22">
      <c r="B192" s="123">
        <v>5</v>
      </c>
      <c r="D192" s="123">
        <v>5</v>
      </c>
      <c r="F192" s="123">
        <v>5</v>
      </c>
      <c r="H192" s="123">
        <v>1</v>
      </c>
      <c r="J192" s="123">
        <v>1</v>
      </c>
      <c r="L192" s="123">
        <v>1</v>
      </c>
      <c r="N192" s="123">
        <v>1</v>
      </c>
      <c r="P192" s="123">
        <v>1</v>
      </c>
      <c r="R192" s="123">
        <v>1</v>
      </c>
      <c r="T192" s="123">
        <v>1</v>
      </c>
      <c r="V192" s="123">
        <v>1</v>
      </c>
    </row>
    <row r="193" spans="2:22">
      <c r="B193" s="123">
        <v>5</v>
      </c>
      <c r="D193" s="123">
        <v>5</v>
      </c>
      <c r="F193" s="123">
        <v>5</v>
      </c>
      <c r="H193" s="123">
        <v>1</v>
      </c>
      <c r="J193" s="123">
        <v>1</v>
      </c>
      <c r="L193" s="123">
        <v>1</v>
      </c>
      <c r="N193" s="123">
        <v>1</v>
      </c>
      <c r="P193" s="123">
        <v>1</v>
      </c>
      <c r="R193" s="123">
        <v>1</v>
      </c>
      <c r="T193" s="123">
        <v>1</v>
      </c>
      <c r="V193" s="123">
        <v>1</v>
      </c>
    </row>
    <row r="194" spans="2:22">
      <c r="B194" s="123">
        <v>3</v>
      </c>
      <c r="D194" s="123">
        <v>5</v>
      </c>
      <c r="F194" s="123">
        <v>5</v>
      </c>
      <c r="H194" s="123">
        <v>1</v>
      </c>
      <c r="J194" s="123">
        <v>1</v>
      </c>
      <c r="L194" s="123">
        <v>1</v>
      </c>
      <c r="N194" s="123">
        <v>1</v>
      </c>
      <c r="P194" s="123">
        <v>1</v>
      </c>
      <c r="R194" s="123">
        <v>1</v>
      </c>
      <c r="T194" s="123">
        <v>1</v>
      </c>
      <c r="V194" s="123">
        <v>1</v>
      </c>
    </row>
    <row r="195" spans="2:22">
      <c r="B195" s="123">
        <v>2</v>
      </c>
      <c r="D195" s="123">
        <v>4</v>
      </c>
      <c r="F195" s="123">
        <v>4</v>
      </c>
      <c r="H195" s="123">
        <v>4</v>
      </c>
      <c r="J195" s="123">
        <v>4</v>
      </c>
      <c r="L195" s="123">
        <v>4</v>
      </c>
      <c r="N195" s="123">
        <v>4</v>
      </c>
      <c r="P195" s="123">
        <v>4</v>
      </c>
      <c r="R195" s="123">
        <v>4</v>
      </c>
      <c r="T195" s="123">
        <v>4</v>
      </c>
      <c r="V195" s="123">
        <v>4</v>
      </c>
    </row>
    <row r="196" spans="2:22">
      <c r="B196" s="123">
        <v>5</v>
      </c>
      <c r="D196" s="123">
        <v>5</v>
      </c>
      <c r="F196" s="123">
        <v>5</v>
      </c>
      <c r="H196" s="123">
        <v>1</v>
      </c>
      <c r="J196" s="123">
        <v>1</v>
      </c>
      <c r="L196" s="123">
        <v>1</v>
      </c>
      <c r="N196" s="123">
        <v>1</v>
      </c>
      <c r="P196" s="123">
        <v>1</v>
      </c>
      <c r="R196" s="123">
        <v>1</v>
      </c>
      <c r="T196" s="123">
        <v>1</v>
      </c>
      <c r="V196" s="123">
        <v>1</v>
      </c>
    </row>
    <row r="197" spans="2:22">
      <c r="B197" s="123">
        <v>5</v>
      </c>
      <c r="D197" s="123">
        <v>5</v>
      </c>
      <c r="F197" s="123">
        <v>5</v>
      </c>
      <c r="H197" s="123">
        <v>1</v>
      </c>
      <c r="J197" s="123">
        <v>1</v>
      </c>
      <c r="L197" s="123">
        <v>1</v>
      </c>
      <c r="N197" s="123">
        <v>1</v>
      </c>
      <c r="P197" s="123">
        <v>1</v>
      </c>
      <c r="R197" s="123">
        <v>1</v>
      </c>
      <c r="T197" s="123">
        <v>1</v>
      </c>
      <c r="V197" s="123">
        <v>1</v>
      </c>
    </row>
    <row r="198" spans="2:22">
      <c r="B198" s="123">
        <v>5</v>
      </c>
      <c r="D198" s="123">
        <v>5</v>
      </c>
      <c r="F198" s="123">
        <v>5</v>
      </c>
      <c r="H198" s="123">
        <v>1</v>
      </c>
      <c r="J198" s="123">
        <v>1</v>
      </c>
      <c r="L198" s="123">
        <v>1</v>
      </c>
      <c r="N198" s="123">
        <v>1</v>
      </c>
      <c r="P198" s="123">
        <v>1</v>
      </c>
      <c r="R198" s="123">
        <v>1</v>
      </c>
      <c r="T198" s="123">
        <v>1</v>
      </c>
      <c r="V198" s="123">
        <v>1</v>
      </c>
    </row>
    <row r="199" spans="2:22">
      <c r="B199" s="123">
        <v>5</v>
      </c>
      <c r="D199" s="123">
        <v>5</v>
      </c>
      <c r="F199" s="123">
        <v>5</v>
      </c>
      <c r="H199" s="123">
        <v>5</v>
      </c>
      <c r="J199" s="123">
        <v>5</v>
      </c>
      <c r="L199" s="123">
        <v>5</v>
      </c>
      <c r="N199" s="123">
        <v>5</v>
      </c>
      <c r="P199" s="123">
        <v>5</v>
      </c>
      <c r="R199" s="123">
        <v>5</v>
      </c>
      <c r="T199" s="123">
        <v>5</v>
      </c>
      <c r="V199" s="123">
        <v>5</v>
      </c>
    </row>
    <row r="200" spans="2:22">
      <c r="B200" s="123">
        <v>2</v>
      </c>
      <c r="D200" s="123">
        <v>5</v>
      </c>
      <c r="F200" s="123">
        <v>5</v>
      </c>
      <c r="H200" s="123">
        <v>1</v>
      </c>
      <c r="J200" s="123">
        <v>1</v>
      </c>
      <c r="L200" s="123">
        <v>1</v>
      </c>
      <c r="N200" s="123">
        <v>1</v>
      </c>
      <c r="P200" s="123">
        <v>1</v>
      </c>
      <c r="R200" s="123">
        <v>1</v>
      </c>
      <c r="T200" s="123">
        <v>1</v>
      </c>
      <c r="V200" s="123">
        <v>1</v>
      </c>
    </row>
    <row r="201" spans="2:22">
      <c r="B201" s="123">
        <v>2</v>
      </c>
      <c r="D201" s="123">
        <v>3</v>
      </c>
      <c r="F201" s="123">
        <v>3</v>
      </c>
      <c r="H201" s="123">
        <v>3</v>
      </c>
      <c r="J201" s="123">
        <v>3</v>
      </c>
      <c r="L201" s="123">
        <v>3</v>
      </c>
      <c r="N201" s="123">
        <v>4</v>
      </c>
      <c r="P201" s="123">
        <v>4</v>
      </c>
      <c r="R201" s="123">
        <v>4</v>
      </c>
      <c r="T201" s="123">
        <v>4</v>
      </c>
      <c r="V201" s="123">
        <v>4</v>
      </c>
    </row>
    <row r="202" spans="2:22">
      <c r="B202" s="123">
        <v>5</v>
      </c>
      <c r="D202" s="123">
        <v>5</v>
      </c>
      <c r="F202" s="123">
        <v>5</v>
      </c>
      <c r="H202" s="123">
        <v>5</v>
      </c>
      <c r="J202" s="123">
        <v>5</v>
      </c>
      <c r="L202" s="123">
        <v>5</v>
      </c>
      <c r="N202" s="123">
        <v>5</v>
      </c>
      <c r="P202" s="123">
        <v>5</v>
      </c>
      <c r="R202" s="123">
        <v>5</v>
      </c>
      <c r="T202" s="123">
        <v>5</v>
      </c>
      <c r="V202" s="123">
        <v>5</v>
      </c>
    </row>
    <row r="203" spans="2:22">
      <c r="B203" s="123">
        <v>5</v>
      </c>
      <c r="D203" s="123">
        <v>3</v>
      </c>
      <c r="F203" s="123">
        <v>3</v>
      </c>
      <c r="H203" s="123">
        <v>3</v>
      </c>
      <c r="J203" s="123">
        <v>3</v>
      </c>
      <c r="L203" s="123">
        <v>3</v>
      </c>
      <c r="N203" s="123">
        <v>4</v>
      </c>
      <c r="P203" s="123">
        <v>4</v>
      </c>
      <c r="R203" s="123">
        <v>4</v>
      </c>
      <c r="T203" s="123">
        <v>4</v>
      </c>
      <c r="V203" s="123">
        <v>4</v>
      </c>
    </row>
    <row r="204" spans="2:22">
      <c r="B204" s="123">
        <v>3</v>
      </c>
      <c r="D204" s="123">
        <v>5</v>
      </c>
      <c r="F204" s="123">
        <v>5</v>
      </c>
      <c r="H204" s="123">
        <v>5</v>
      </c>
      <c r="J204" s="123">
        <v>5</v>
      </c>
      <c r="L204" s="123">
        <v>5</v>
      </c>
      <c r="N204" s="123">
        <v>5</v>
      </c>
      <c r="P204" s="123">
        <v>5</v>
      </c>
      <c r="R204" s="123">
        <v>5</v>
      </c>
      <c r="T204" s="123">
        <v>5</v>
      </c>
      <c r="V204" s="123">
        <v>5</v>
      </c>
    </row>
    <row r="205" spans="2:22">
      <c r="B205" s="123">
        <v>5</v>
      </c>
      <c r="D205" s="123">
        <v>3</v>
      </c>
      <c r="F205" s="123">
        <v>3</v>
      </c>
      <c r="H205" s="123">
        <v>3</v>
      </c>
      <c r="J205" s="123">
        <v>3</v>
      </c>
      <c r="L205" s="123">
        <v>3</v>
      </c>
      <c r="N205" s="123">
        <v>4</v>
      </c>
      <c r="P205" s="123">
        <v>4</v>
      </c>
      <c r="R205" s="123">
        <v>4</v>
      </c>
      <c r="T205" s="123">
        <v>4</v>
      </c>
      <c r="V205" s="123">
        <v>4</v>
      </c>
    </row>
    <row r="206" spans="2:22">
      <c r="B206" s="123">
        <v>2</v>
      </c>
      <c r="D206" s="123">
        <v>5</v>
      </c>
      <c r="F206" s="123">
        <v>5</v>
      </c>
      <c r="H206" s="123">
        <v>5</v>
      </c>
      <c r="J206" s="123">
        <v>1</v>
      </c>
      <c r="L206" s="123">
        <v>1</v>
      </c>
      <c r="N206" s="123">
        <v>1</v>
      </c>
      <c r="P206" s="123">
        <v>1</v>
      </c>
      <c r="R206" s="123">
        <v>1</v>
      </c>
      <c r="T206" s="123">
        <v>1</v>
      </c>
      <c r="V206" s="123">
        <v>1</v>
      </c>
    </row>
    <row r="207" spans="2:22">
      <c r="B207" s="123">
        <v>5</v>
      </c>
      <c r="D207" s="123">
        <v>5</v>
      </c>
      <c r="F207" s="123">
        <v>5</v>
      </c>
      <c r="H207" s="123">
        <v>1</v>
      </c>
      <c r="J207" s="123">
        <v>1</v>
      </c>
      <c r="L207" s="123">
        <v>1</v>
      </c>
      <c r="N207" s="123">
        <v>1</v>
      </c>
      <c r="P207" s="123">
        <v>1</v>
      </c>
      <c r="R207" s="123">
        <v>1</v>
      </c>
      <c r="T207" s="123">
        <v>1</v>
      </c>
      <c r="V207" s="123">
        <v>1</v>
      </c>
    </row>
    <row r="208" spans="2:22">
      <c r="B208" s="123">
        <v>2</v>
      </c>
      <c r="D208" s="123">
        <v>4</v>
      </c>
      <c r="F208" s="123">
        <v>4</v>
      </c>
      <c r="H208" s="123">
        <v>4</v>
      </c>
      <c r="J208" s="123">
        <v>4</v>
      </c>
      <c r="L208" s="123">
        <v>4</v>
      </c>
      <c r="N208" s="123">
        <v>4</v>
      </c>
      <c r="P208" s="123">
        <v>4</v>
      </c>
      <c r="R208" s="123">
        <v>4</v>
      </c>
      <c r="T208" s="123">
        <v>4</v>
      </c>
      <c r="V208" s="123">
        <v>4</v>
      </c>
    </row>
    <row r="209" spans="2:22">
      <c r="B209" s="123">
        <v>2</v>
      </c>
      <c r="D209" s="123">
        <v>5</v>
      </c>
      <c r="F209" s="123">
        <v>5</v>
      </c>
      <c r="H209" s="123">
        <v>5</v>
      </c>
      <c r="J209" s="123">
        <v>5</v>
      </c>
      <c r="L209" s="123">
        <v>5</v>
      </c>
      <c r="N209" s="123">
        <v>5</v>
      </c>
      <c r="P209" s="123">
        <v>5</v>
      </c>
      <c r="R209" s="123">
        <v>5</v>
      </c>
      <c r="T209" s="123">
        <v>5</v>
      </c>
      <c r="V209" s="123">
        <v>5</v>
      </c>
    </row>
    <row r="210" spans="2:22">
      <c r="B210" s="123">
        <v>2</v>
      </c>
      <c r="D210" s="123">
        <v>3</v>
      </c>
      <c r="F210" s="123">
        <v>3</v>
      </c>
      <c r="H210" s="123">
        <v>3</v>
      </c>
      <c r="J210" s="123">
        <v>3</v>
      </c>
      <c r="L210" s="123">
        <v>3</v>
      </c>
      <c r="N210" s="123">
        <v>4</v>
      </c>
      <c r="P210" s="123">
        <v>4</v>
      </c>
      <c r="R210" s="123">
        <v>4</v>
      </c>
      <c r="T210" s="123">
        <v>4</v>
      </c>
      <c r="V210" s="123">
        <v>4</v>
      </c>
    </row>
    <row r="211" spans="2:22">
      <c r="B211" s="123">
        <v>5</v>
      </c>
      <c r="D211" s="123">
        <v>5</v>
      </c>
      <c r="F211" s="123">
        <v>5</v>
      </c>
      <c r="H211" s="123">
        <v>5</v>
      </c>
      <c r="J211" s="123">
        <v>1</v>
      </c>
      <c r="L211" s="123">
        <v>1</v>
      </c>
      <c r="N211" s="123">
        <v>1</v>
      </c>
      <c r="P211" s="123">
        <v>1</v>
      </c>
      <c r="R211" s="123">
        <v>1</v>
      </c>
      <c r="T211" s="123">
        <v>1</v>
      </c>
      <c r="V211" s="123">
        <v>1</v>
      </c>
    </row>
    <row r="212" spans="2:22">
      <c r="B212" s="123">
        <v>2</v>
      </c>
      <c r="D212" s="123">
        <v>5</v>
      </c>
      <c r="F212" s="123">
        <v>5</v>
      </c>
      <c r="H212" s="123">
        <v>5</v>
      </c>
      <c r="J212" s="123">
        <v>5</v>
      </c>
      <c r="L212" s="123">
        <v>5</v>
      </c>
      <c r="N212" s="123">
        <v>5</v>
      </c>
      <c r="P212" s="123">
        <v>5</v>
      </c>
      <c r="R212" s="123">
        <v>5</v>
      </c>
      <c r="T212" s="123">
        <v>5</v>
      </c>
      <c r="V212" s="123">
        <v>5</v>
      </c>
    </row>
    <row r="213" spans="2:22">
      <c r="B213" s="123">
        <v>5</v>
      </c>
      <c r="D213" s="123">
        <v>5</v>
      </c>
      <c r="F213" s="123">
        <v>5</v>
      </c>
      <c r="H213" s="123">
        <v>5</v>
      </c>
      <c r="J213" s="123">
        <v>5</v>
      </c>
      <c r="L213" s="123">
        <v>5</v>
      </c>
      <c r="N213" s="123">
        <v>5</v>
      </c>
      <c r="P213" s="124">
        <v>5</v>
      </c>
      <c r="R213" s="123">
        <v>1</v>
      </c>
      <c r="T213" s="123">
        <v>1</v>
      </c>
      <c r="V213" s="123">
        <v>1</v>
      </c>
    </row>
    <row r="214" spans="2:22">
      <c r="B214" s="123">
        <v>5</v>
      </c>
      <c r="D214" s="123">
        <v>3</v>
      </c>
      <c r="F214" s="123">
        <v>5</v>
      </c>
      <c r="H214" s="123">
        <v>5</v>
      </c>
      <c r="J214" s="123">
        <v>5</v>
      </c>
      <c r="L214" s="123">
        <v>5</v>
      </c>
      <c r="N214" s="123">
        <v>5</v>
      </c>
      <c r="P214" s="123">
        <v>5</v>
      </c>
      <c r="R214" s="123">
        <v>5</v>
      </c>
      <c r="T214" s="123">
        <v>5</v>
      </c>
      <c r="V214" s="123">
        <v>5</v>
      </c>
    </row>
    <row r="215" spans="2:22">
      <c r="B215" s="123">
        <v>5</v>
      </c>
      <c r="D215" s="123">
        <v>5</v>
      </c>
      <c r="F215" s="123">
        <v>5</v>
      </c>
      <c r="H215" s="123">
        <v>5</v>
      </c>
      <c r="J215" s="123">
        <v>5</v>
      </c>
      <c r="L215" s="123">
        <v>5</v>
      </c>
      <c r="N215" s="123">
        <v>1</v>
      </c>
      <c r="P215" s="123">
        <v>1</v>
      </c>
      <c r="R215" s="123">
        <v>1</v>
      </c>
      <c r="T215" s="123">
        <v>1</v>
      </c>
      <c r="V215" s="123">
        <v>1</v>
      </c>
    </row>
    <row r="216" spans="2:22">
      <c r="B216" s="123">
        <v>2</v>
      </c>
      <c r="D216" s="123">
        <v>3</v>
      </c>
      <c r="F216" s="123">
        <v>3</v>
      </c>
      <c r="H216" s="123">
        <v>3</v>
      </c>
      <c r="J216" s="123">
        <v>5</v>
      </c>
      <c r="L216" s="123">
        <v>3</v>
      </c>
      <c r="N216" s="124">
        <v>5</v>
      </c>
      <c r="P216" s="123">
        <v>4</v>
      </c>
      <c r="R216" s="123">
        <v>4</v>
      </c>
      <c r="T216" s="123">
        <v>4</v>
      </c>
      <c r="V216" s="123">
        <v>4</v>
      </c>
    </row>
    <row r="217" spans="2:22">
      <c r="B217" s="123">
        <v>2</v>
      </c>
      <c r="D217" s="123">
        <v>3</v>
      </c>
      <c r="F217" s="123">
        <v>3</v>
      </c>
      <c r="H217" s="123">
        <v>3</v>
      </c>
      <c r="J217" s="123">
        <v>3</v>
      </c>
      <c r="L217" s="123">
        <v>3</v>
      </c>
      <c r="N217" s="123">
        <v>4</v>
      </c>
      <c r="P217" s="123">
        <v>4</v>
      </c>
      <c r="R217" s="123">
        <v>4</v>
      </c>
      <c r="T217" s="123">
        <v>4</v>
      </c>
      <c r="V217" s="123">
        <v>4</v>
      </c>
    </row>
    <row r="218" spans="2:22">
      <c r="B218" s="123">
        <v>2</v>
      </c>
      <c r="D218" s="123">
        <v>4</v>
      </c>
      <c r="F218" s="123">
        <v>4</v>
      </c>
      <c r="H218" s="123">
        <v>3</v>
      </c>
      <c r="J218" s="123">
        <v>3</v>
      </c>
      <c r="L218" s="123">
        <v>3</v>
      </c>
      <c r="N218" s="123">
        <v>4</v>
      </c>
      <c r="P218" s="123">
        <v>4</v>
      </c>
      <c r="R218" s="123">
        <v>4</v>
      </c>
      <c r="T218" s="123">
        <v>4</v>
      </c>
      <c r="V218" s="123">
        <v>4</v>
      </c>
    </row>
    <row r="219" spans="2:22">
      <c r="B219" s="123">
        <v>2</v>
      </c>
      <c r="D219" s="123">
        <v>3</v>
      </c>
      <c r="F219" s="123">
        <v>3</v>
      </c>
      <c r="H219" s="123">
        <v>3</v>
      </c>
      <c r="J219" s="123">
        <v>3</v>
      </c>
      <c r="L219" s="123">
        <v>3</v>
      </c>
      <c r="N219" s="123">
        <v>4</v>
      </c>
      <c r="P219" s="123">
        <v>4</v>
      </c>
      <c r="R219" s="123">
        <v>4</v>
      </c>
      <c r="T219" s="123">
        <v>4</v>
      </c>
      <c r="V219" s="123">
        <v>4</v>
      </c>
    </row>
    <row r="220" spans="2:22">
      <c r="B220" s="123">
        <v>5</v>
      </c>
      <c r="D220" s="123">
        <v>5</v>
      </c>
      <c r="F220" s="123">
        <v>5</v>
      </c>
      <c r="H220" s="123">
        <v>5</v>
      </c>
      <c r="J220" s="123">
        <v>5</v>
      </c>
      <c r="L220" s="123">
        <v>5</v>
      </c>
      <c r="N220" s="123">
        <v>5</v>
      </c>
      <c r="P220" s="123">
        <v>5</v>
      </c>
      <c r="R220" s="123">
        <v>5</v>
      </c>
      <c r="T220" s="123">
        <v>5</v>
      </c>
      <c r="V220" s="123">
        <v>5</v>
      </c>
    </row>
    <row r="221" spans="2:22">
      <c r="B221" s="123">
        <v>3</v>
      </c>
      <c r="D221" s="123">
        <v>3</v>
      </c>
      <c r="F221" s="123">
        <v>3</v>
      </c>
      <c r="H221" s="123">
        <v>3</v>
      </c>
      <c r="J221" s="123">
        <v>3</v>
      </c>
      <c r="L221" s="123">
        <v>3</v>
      </c>
      <c r="N221" s="123">
        <v>4</v>
      </c>
      <c r="P221" s="123">
        <v>4</v>
      </c>
      <c r="R221" s="123">
        <v>4</v>
      </c>
      <c r="T221" s="123">
        <v>4</v>
      </c>
      <c r="V221" s="123">
        <v>4</v>
      </c>
    </row>
    <row r="222" spans="2:22">
      <c r="B222" s="123">
        <v>2</v>
      </c>
      <c r="D222" s="123">
        <v>3</v>
      </c>
      <c r="F222" s="123">
        <v>3</v>
      </c>
      <c r="H222" s="123">
        <v>3</v>
      </c>
      <c r="J222" s="123">
        <v>3</v>
      </c>
      <c r="L222" s="123">
        <v>3</v>
      </c>
      <c r="N222" s="123">
        <v>4</v>
      </c>
      <c r="P222" s="123">
        <v>4</v>
      </c>
      <c r="R222" s="123">
        <v>4</v>
      </c>
      <c r="T222" s="123">
        <v>4</v>
      </c>
      <c r="V222" s="123">
        <v>4</v>
      </c>
    </row>
    <row r="223" spans="2:22">
      <c r="B223" s="123">
        <v>5</v>
      </c>
      <c r="D223" s="123">
        <v>5</v>
      </c>
      <c r="F223" s="123">
        <v>5</v>
      </c>
      <c r="H223" s="123">
        <v>5</v>
      </c>
      <c r="J223" s="123">
        <v>5</v>
      </c>
      <c r="L223" s="123">
        <v>5</v>
      </c>
      <c r="N223" s="123">
        <v>5</v>
      </c>
      <c r="P223" s="123">
        <v>5</v>
      </c>
      <c r="R223" s="123">
        <v>5</v>
      </c>
      <c r="T223" s="123">
        <v>5</v>
      </c>
      <c r="V223" s="123">
        <v>5</v>
      </c>
    </row>
    <row r="224" spans="2:22">
      <c r="B224" s="123">
        <v>5</v>
      </c>
      <c r="D224" s="123">
        <v>5</v>
      </c>
      <c r="F224" s="123">
        <v>5</v>
      </c>
      <c r="H224" s="123">
        <v>1</v>
      </c>
      <c r="J224" s="123">
        <v>1</v>
      </c>
      <c r="L224" s="123">
        <v>1</v>
      </c>
      <c r="N224" s="123">
        <v>1</v>
      </c>
      <c r="P224" s="123">
        <v>1</v>
      </c>
      <c r="R224" s="123">
        <v>1</v>
      </c>
      <c r="T224" s="123">
        <v>1</v>
      </c>
      <c r="V224" s="123">
        <v>1</v>
      </c>
    </row>
    <row r="225" spans="2:22">
      <c r="B225" s="123">
        <v>5</v>
      </c>
      <c r="D225" s="123">
        <v>5</v>
      </c>
      <c r="F225" s="123">
        <v>1</v>
      </c>
      <c r="H225" s="123">
        <v>1</v>
      </c>
      <c r="J225" s="123">
        <v>1</v>
      </c>
      <c r="L225" s="123">
        <v>1</v>
      </c>
      <c r="N225" s="123">
        <v>1</v>
      </c>
      <c r="P225" s="123">
        <v>1</v>
      </c>
      <c r="R225" s="123">
        <v>1</v>
      </c>
      <c r="T225" s="123">
        <v>1</v>
      </c>
      <c r="V225" s="123">
        <v>1</v>
      </c>
    </row>
    <row r="226" spans="2:22">
      <c r="B226" s="123">
        <v>2</v>
      </c>
      <c r="D226" s="123">
        <v>5</v>
      </c>
      <c r="F226" s="123">
        <v>5</v>
      </c>
      <c r="H226" s="123">
        <v>5</v>
      </c>
      <c r="J226" s="123">
        <v>5</v>
      </c>
      <c r="L226" s="123">
        <v>5</v>
      </c>
      <c r="N226" s="123">
        <v>5</v>
      </c>
      <c r="P226" s="123">
        <v>5</v>
      </c>
      <c r="R226" s="123">
        <v>5</v>
      </c>
      <c r="T226" s="123">
        <v>5</v>
      </c>
      <c r="V226" s="123">
        <v>5</v>
      </c>
    </row>
    <row r="227" spans="2:22">
      <c r="B227" s="123">
        <v>3</v>
      </c>
      <c r="D227" s="123">
        <v>5</v>
      </c>
      <c r="F227" s="123">
        <v>5</v>
      </c>
      <c r="H227" s="123">
        <v>5</v>
      </c>
      <c r="J227" s="123">
        <v>5</v>
      </c>
      <c r="L227" s="123">
        <v>5</v>
      </c>
      <c r="N227" s="123">
        <v>5</v>
      </c>
      <c r="P227" s="123">
        <v>5</v>
      </c>
      <c r="R227" s="123">
        <v>5</v>
      </c>
      <c r="T227" s="123">
        <v>5</v>
      </c>
      <c r="V227" s="123">
        <v>5</v>
      </c>
    </row>
    <row r="228" spans="2:22">
      <c r="B228" s="123">
        <v>2</v>
      </c>
      <c r="D228" s="123">
        <v>5</v>
      </c>
      <c r="F228" s="123">
        <v>5</v>
      </c>
      <c r="H228" s="123">
        <v>5</v>
      </c>
      <c r="J228" s="123">
        <v>5</v>
      </c>
      <c r="L228" s="123">
        <v>1</v>
      </c>
      <c r="N228" s="123">
        <v>1</v>
      </c>
      <c r="P228" s="123">
        <v>1</v>
      </c>
      <c r="R228" s="123">
        <v>1</v>
      </c>
      <c r="T228" s="123">
        <v>1</v>
      </c>
      <c r="V228" s="123">
        <v>1</v>
      </c>
    </row>
    <row r="229" spans="2:22">
      <c r="B229" s="123">
        <v>1</v>
      </c>
      <c r="D229" s="123">
        <v>5</v>
      </c>
      <c r="F229" s="123">
        <v>5</v>
      </c>
      <c r="H229" s="123">
        <v>5</v>
      </c>
      <c r="J229" s="123">
        <v>5</v>
      </c>
      <c r="L229" s="123">
        <v>5</v>
      </c>
      <c r="N229" s="123">
        <v>5</v>
      </c>
      <c r="P229" s="123">
        <v>5</v>
      </c>
      <c r="R229" s="123">
        <v>5</v>
      </c>
      <c r="T229" s="123">
        <v>5</v>
      </c>
      <c r="V229" s="123">
        <v>5</v>
      </c>
    </row>
    <row r="230" spans="2:22">
      <c r="B230" s="123">
        <v>2</v>
      </c>
      <c r="D230" s="123">
        <v>3</v>
      </c>
      <c r="F230" s="123">
        <v>3</v>
      </c>
      <c r="H230" s="123">
        <v>3</v>
      </c>
      <c r="J230" s="123">
        <v>3</v>
      </c>
      <c r="L230" s="123">
        <v>3</v>
      </c>
      <c r="N230" s="123">
        <v>4</v>
      </c>
      <c r="P230" s="123">
        <v>4</v>
      </c>
      <c r="R230" s="123">
        <v>4</v>
      </c>
      <c r="T230" s="123">
        <v>4</v>
      </c>
      <c r="V230" s="123">
        <v>4</v>
      </c>
    </row>
    <row r="231" spans="2:22">
      <c r="B231" s="123">
        <v>5</v>
      </c>
      <c r="D231" s="123">
        <v>3</v>
      </c>
      <c r="F231" s="123">
        <v>3</v>
      </c>
      <c r="H231" s="123">
        <v>3</v>
      </c>
      <c r="J231" s="123">
        <v>3</v>
      </c>
      <c r="L231" s="123">
        <v>3</v>
      </c>
      <c r="N231" s="123">
        <v>4</v>
      </c>
      <c r="P231" s="123">
        <v>4</v>
      </c>
      <c r="R231" s="123">
        <v>4</v>
      </c>
      <c r="T231" s="123">
        <v>4</v>
      </c>
      <c r="V231" s="123">
        <v>4</v>
      </c>
    </row>
    <row r="232" spans="2:22">
      <c r="B232" s="123">
        <v>5</v>
      </c>
      <c r="D232" s="123">
        <v>3</v>
      </c>
      <c r="F232" s="123">
        <v>3</v>
      </c>
      <c r="H232" s="123">
        <v>3</v>
      </c>
      <c r="J232" s="123">
        <v>3</v>
      </c>
      <c r="L232" s="123">
        <v>3</v>
      </c>
      <c r="N232" s="123">
        <v>4</v>
      </c>
      <c r="P232" s="123">
        <v>4</v>
      </c>
      <c r="R232" s="123">
        <v>4</v>
      </c>
      <c r="T232" s="123">
        <v>4</v>
      </c>
      <c r="V232" s="123">
        <v>4</v>
      </c>
    </row>
    <row r="233" spans="2:22">
      <c r="B233" s="123">
        <v>3</v>
      </c>
      <c r="D233" s="123">
        <v>5</v>
      </c>
      <c r="F233" s="123">
        <v>5</v>
      </c>
      <c r="H233" s="123">
        <v>1</v>
      </c>
      <c r="J233" s="123">
        <v>1</v>
      </c>
      <c r="L233" s="123">
        <v>1</v>
      </c>
      <c r="N233" s="123">
        <v>1</v>
      </c>
      <c r="P233" s="123">
        <v>1</v>
      </c>
      <c r="R233" s="123">
        <v>1</v>
      </c>
      <c r="T233" s="123">
        <v>1</v>
      </c>
      <c r="V233" s="123">
        <v>1</v>
      </c>
    </row>
    <row r="234" spans="2:22">
      <c r="B234" s="123">
        <v>2</v>
      </c>
      <c r="D234" s="123">
        <v>3</v>
      </c>
      <c r="F234" s="123">
        <v>3</v>
      </c>
      <c r="H234" s="123">
        <v>3</v>
      </c>
      <c r="J234" s="123">
        <v>3</v>
      </c>
      <c r="L234" s="123">
        <v>3</v>
      </c>
      <c r="N234" s="123">
        <v>4</v>
      </c>
      <c r="P234" s="123">
        <v>4</v>
      </c>
      <c r="R234" s="123">
        <v>4</v>
      </c>
      <c r="T234" s="123">
        <v>4</v>
      </c>
      <c r="V234" s="123">
        <v>4</v>
      </c>
    </row>
    <row r="235" spans="2:22">
      <c r="B235" s="123">
        <v>5</v>
      </c>
      <c r="D235" s="123">
        <v>5</v>
      </c>
      <c r="F235" s="123">
        <v>5</v>
      </c>
      <c r="H235" s="123">
        <v>5</v>
      </c>
      <c r="J235" s="123">
        <v>5</v>
      </c>
      <c r="L235" s="123">
        <v>1</v>
      </c>
      <c r="N235" s="123">
        <v>1</v>
      </c>
      <c r="P235" s="123">
        <v>1</v>
      </c>
      <c r="R235" s="123">
        <v>1</v>
      </c>
      <c r="T235" s="123">
        <v>1</v>
      </c>
      <c r="V235" s="123">
        <v>1</v>
      </c>
    </row>
    <row r="236" spans="2:22">
      <c r="B236" s="123">
        <v>5</v>
      </c>
      <c r="D236" s="123">
        <v>3</v>
      </c>
      <c r="F236" s="123">
        <v>3</v>
      </c>
      <c r="H236" s="123">
        <v>3</v>
      </c>
      <c r="J236" s="123">
        <v>3</v>
      </c>
      <c r="L236" s="123">
        <v>3</v>
      </c>
      <c r="N236" s="123">
        <v>4</v>
      </c>
      <c r="P236" s="123">
        <v>4</v>
      </c>
      <c r="R236" s="123">
        <v>4</v>
      </c>
      <c r="T236" s="123">
        <v>4</v>
      </c>
      <c r="V236" s="123">
        <v>4</v>
      </c>
    </row>
    <row r="237" spans="2:22">
      <c r="B237" s="123">
        <v>5</v>
      </c>
      <c r="D237" s="123">
        <v>1</v>
      </c>
      <c r="F237" s="123">
        <v>1</v>
      </c>
      <c r="H237" s="123">
        <v>4</v>
      </c>
      <c r="J237" s="123">
        <v>4</v>
      </c>
      <c r="L237" s="123">
        <v>4</v>
      </c>
      <c r="N237" s="123">
        <v>3</v>
      </c>
      <c r="P237" s="123">
        <v>3</v>
      </c>
      <c r="R237" s="123">
        <v>3</v>
      </c>
      <c r="T237" s="123">
        <v>3</v>
      </c>
      <c r="V237" s="123">
        <v>3</v>
      </c>
    </row>
    <row r="238" spans="2:22">
      <c r="B238" s="123">
        <v>5</v>
      </c>
      <c r="D238" s="123">
        <v>5</v>
      </c>
      <c r="F238" s="123">
        <v>5</v>
      </c>
      <c r="H238" s="123">
        <v>5</v>
      </c>
      <c r="J238" s="123">
        <v>5</v>
      </c>
      <c r="L238" s="123">
        <v>1</v>
      </c>
      <c r="N238" s="123">
        <v>1</v>
      </c>
      <c r="P238" s="123">
        <v>1</v>
      </c>
      <c r="R238" s="123">
        <v>1</v>
      </c>
      <c r="T238" s="123">
        <v>1</v>
      </c>
      <c r="V238" s="123">
        <v>1</v>
      </c>
    </row>
    <row r="239" spans="2:22">
      <c r="B239" s="123">
        <v>5</v>
      </c>
      <c r="D239" s="123">
        <v>3</v>
      </c>
      <c r="F239" s="123">
        <v>3</v>
      </c>
      <c r="H239" s="123">
        <v>3</v>
      </c>
      <c r="J239" s="123">
        <v>3</v>
      </c>
      <c r="L239" s="123">
        <v>3</v>
      </c>
      <c r="N239" s="123">
        <v>4</v>
      </c>
      <c r="P239" s="123">
        <v>4</v>
      </c>
      <c r="R239" s="123">
        <v>4</v>
      </c>
      <c r="T239" s="123">
        <v>4</v>
      </c>
      <c r="V239" s="123">
        <v>4</v>
      </c>
    </row>
    <row r="240" spans="2:22">
      <c r="B240" s="123">
        <v>5</v>
      </c>
      <c r="D240" s="123">
        <v>3</v>
      </c>
      <c r="F240" s="123">
        <v>3</v>
      </c>
      <c r="H240" s="123">
        <v>3</v>
      </c>
      <c r="J240" s="123">
        <v>3</v>
      </c>
      <c r="L240" s="123">
        <v>3</v>
      </c>
      <c r="N240" s="123">
        <v>4</v>
      </c>
      <c r="P240" s="123">
        <v>4</v>
      </c>
      <c r="R240" s="123">
        <v>4</v>
      </c>
      <c r="T240" s="123">
        <v>4</v>
      </c>
      <c r="V240" s="123">
        <v>4</v>
      </c>
    </row>
    <row r="241" spans="2:22">
      <c r="B241" s="123">
        <v>5</v>
      </c>
      <c r="D241" s="123">
        <v>5</v>
      </c>
      <c r="F241" s="123">
        <v>5</v>
      </c>
      <c r="H241" s="123">
        <v>5</v>
      </c>
      <c r="J241" s="123">
        <v>5</v>
      </c>
      <c r="L241" s="123">
        <v>5</v>
      </c>
      <c r="N241" s="123">
        <v>5</v>
      </c>
      <c r="P241" s="123">
        <v>5</v>
      </c>
      <c r="R241" s="123">
        <v>5</v>
      </c>
      <c r="T241" s="123">
        <v>5</v>
      </c>
      <c r="V241" s="123">
        <v>5</v>
      </c>
    </row>
    <row r="242" spans="2:22">
      <c r="B242" s="123">
        <v>3</v>
      </c>
      <c r="D242" s="123">
        <v>5</v>
      </c>
      <c r="F242" s="123">
        <v>5</v>
      </c>
      <c r="H242" s="123">
        <v>5</v>
      </c>
      <c r="J242" s="123">
        <v>5</v>
      </c>
      <c r="L242" s="123">
        <v>5</v>
      </c>
      <c r="N242" s="123">
        <v>5</v>
      </c>
      <c r="P242" s="123">
        <v>5</v>
      </c>
      <c r="R242" s="123">
        <v>5</v>
      </c>
      <c r="T242" s="123">
        <v>5</v>
      </c>
      <c r="V242" s="123">
        <v>5</v>
      </c>
    </row>
    <row r="243" spans="2:22">
      <c r="B243" s="123">
        <v>2</v>
      </c>
      <c r="D243" s="123">
        <v>3</v>
      </c>
      <c r="F243" s="123">
        <v>3</v>
      </c>
      <c r="H243" s="123">
        <v>3</v>
      </c>
      <c r="J243" s="123">
        <v>3</v>
      </c>
      <c r="L243" s="123">
        <v>3</v>
      </c>
      <c r="N243" s="123">
        <v>4</v>
      </c>
      <c r="P243" s="123">
        <v>4</v>
      </c>
      <c r="R243" s="123">
        <v>4</v>
      </c>
      <c r="T243" s="123">
        <v>4</v>
      </c>
      <c r="V243" s="123">
        <v>4</v>
      </c>
    </row>
    <row r="244" spans="2:22">
      <c r="B244" s="123">
        <v>3</v>
      </c>
      <c r="D244" s="123">
        <v>5</v>
      </c>
      <c r="F244" s="123">
        <v>5</v>
      </c>
      <c r="H244" s="123">
        <v>5</v>
      </c>
      <c r="J244" s="123">
        <v>5</v>
      </c>
      <c r="L244" s="123">
        <v>1</v>
      </c>
      <c r="N244" s="123">
        <v>1</v>
      </c>
      <c r="P244" s="123">
        <v>1</v>
      </c>
      <c r="R244" s="123">
        <v>1</v>
      </c>
      <c r="T244" s="123">
        <v>1</v>
      </c>
      <c r="V244" s="123">
        <v>1</v>
      </c>
    </row>
    <row r="245" spans="2:22">
      <c r="B245" s="123">
        <v>3</v>
      </c>
      <c r="D245" s="123">
        <v>5</v>
      </c>
      <c r="F245" s="123">
        <v>5</v>
      </c>
      <c r="H245" s="123">
        <v>5</v>
      </c>
      <c r="J245" s="123">
        <v>5</v>
      </c>
      <c r="L245" s="123">
        <v>5</v>
      </c>
      <c r="N245" s="123">
        <v>5</v>
      </c>
      <c r="P245" s="123">
        <v>5</v>
      </c>
      <c r="R245" s="123">
        <v>5</v>
      </c>
      <c r="T245" s="123">
        <v>5</v>
      </c>
      <c r="V245" s="123">
        <v>5</v>
      </c>
    </row>
    <row r="246" spans="2:22">
      <c r="B246" s="123">
        <v>2</v>
      </c>
      <c r="D246" s="123">
        <v>5</v>
      </c>
      <c r="F246" s="123">
        <v>5</v>
      </c>
      <c r="H246" s="123">
        <v>5</v>
      </c>
      <c r="J246" s="123">
        <v>5</v>
      </c>
      <c r="L246" s="123">
        <v>5</v>
      </c>
      <c r="N246" s="123">
        <v>5</v>
      </c>
      <c r="P246" s="123">
        <v>5</v>
      </c>
      <c r="R246" s="123">
        <v>5</v>
      </c>
      <c r="T246" s="123">
        <v>5</v>
      </c>
      <c r="V246" s="123">
        <v>5</v>
      </c>
    </row>
    <row r="247" spans="2:22">
      <c r="B247" s="123">
        <v>5</v>
      </c>
      <c r="D247" s="123">
        <v>3</v>
      </c>
      <c r="F247" s="123">
        <v>3</v>
      </c>
      <c r="H247" s="123">
        <v>3</v>
      </c>
      <c r="J247" s="123">
        <v>3</v>
      </c>
      <c r="L247" s="123">
        <v>3</v>
      </c>
      <c r="N247" s="123">
        <v>4</v>
      </c>
      <c r="P247" s="123">
        <v>4</v>
      </c>
      <c r="R247" s="123">
        <v>4</v>
      </c>
      <c r="T247" s="123">
        <v>4</v>
      </c>
      <c r="V247" s="123">
        <v>4</v>
      </c>
    </row>
    <row r="248" spans="2:22">
      <c r="B248" s="123">
        <v>5</v>
      </c>
      <c r="D248" s="123">
        <v>5</v>
      </c>
      <c r="F248" s="123">
        <v>5</v>
      </c>
      <c r="H248" s="123">
        <v>5</v>
      </c>
      <c r="J248" s="123">
        <v>5</v>
      </c>
      <c r="L248" s="123">
        <v>5</v>
      </c>
      <c r="N248" s="123">
        <v>5</v>
      </c>
      <c r="P248" s="123">
        <v>5</v>
      </c>
      <c r="R248" s="123">
        <v>5</v>
      </c>
      <c r="T248" s="123">
        <v>5</v>
      </c>
      <c r="V248" s="123">
        <v>5</v>
      </c>
    </row>
    <row r="249" spans="2:22">
      <c r="B249" s="123">
        <v>5</v>
      </c>
      <c r="D249" s="123">
        <v>3</v>
      </c>
      <c r="F249" s="123">
        <v>3</v>
      </c>
      <c r="H249" s="123">
        <v>3</v>
      </c>
      <c r="J249" s="123">
        <v>3</v>
      </c>
      <c r="L249" s="123">
        <v>3</v>
      </c>
      <c r="N249" s="123">
        <v>4</v>
      </c>
      <c r="P249" s="123">
        <v>4</v>
      </c>
      <c r="R249" s="123">
        <v>4</v>
      </c>
      <c r="T249" s="123">
        <v>4</v>
      </c>
      <c r="V249" s="123">
        <v>4</v>
      </c>
    </row>
    <row r="250" spans="2:22">
      <c r="B250" s="123">
        <v>3</v>
      </c>
      <c r="D250" s="123">
        <v>5</v>
      </c>
      <c r="F250" s="123">
        <v>5</v>
      </c>
      <c r="H250" s="123">
        <v>1</v>
      </c>
      <c r="J250" s="123">
        <v>1</v>
      </c>
      <c r="L250" s="123">
        <v>1</v>
      </c>
      <c r="N250" s="123">
        <v>1</v>
      </c>
      <c r="P250" s="123">
        <v>1</v>
      </c>
      <c r="R250" s="123">
        <v>1</v>
      </c>
      <c r="T250" s="123">
        <v>1</v>
      </c>
      <c r="V250" s="123">
        <v>1</v>
      </c>
    </row>
    <row r="251" spans="2:22">
      <c r="B251" s="123">
        <v>2</v>
      </c>
      <c r="D251" s="123">
        <v>5</v>
      </c>
      <c r="F251" s="123">
        <v>5</v>
      </c>
      <c r="H251" s="123">
        <v>5</v>
      </c>
      <c r="J251" s="123">
        <v>5</v>
      </c>
      <c r="L251" s="123">
        <v>1</v>
      </c>
      <c r="N251" s="123">
        <v>1</v>
      </c>
      <c r="P251" s="123">
        <v>1</v>
      </c>
      <c r="R251" s="123">
        <v>1</v>
      </c>
      <c r="T251" s="123">
        <v>1</v>
      </c>
      <c r="V251" s="123">
        <v>1</v>
      </c>
    </row>
    <row r="252" spans="2:22">
      <c r="B252" s="123">
        <v>5</v>
      </c>
      <c r="D252" s="123">
        <v>5</v>
      </c>
      <c r="F252" s="123">
        <v>1</v>
      </c>
      <c r="H252" s="123">
        <v>1</v>
      </c>
      <c r="J252" s="123">
        <v>1</v>
      </c>
      <c r="L252" s="123">
        <v>1</v>
      </c>
      <c r="N252" s="123">
        <v>1</v>
      </c>
      <c r="P252" s="123">
        <v>1</v>
      </c>
      <c r="R252" s="123">
        <v>1</v>
      </c>
      <c r="T252" s="123">
        <v>1</v>
      </c>
      <c r="V252" s="123">
        <v>1</v>
      </c>
    </row>
    <row r="253" spans="2:22">
      <c r="B253" s="123">
        <v>5</v>
      </c>
      <c r="D253" s="123">
        <v>5</v>
      </c>
      <c r="F253" s="123">
        <v>5</v>
      </c>
      <c r="H253" s="123">
        <v>5</v>
      </c>
      <c r="J253" s="123">
        <v>1</v>
      </c>
      <c r="L253" s="123">
        <v>1</v>
      </c>
      <c r="N253" s="123">
        <v>1</v>
      </c>
      <c r="P253" s="123">
        <v>1</v>
      </c>
      <c r="R253" s="123">
        <v>1</v>
      </c>
      <c r="T253" s="123">
        <v>1</v>
      </c>
      <c r="V253" s="123">
        <v>1</v>
      </c>
    </row>
    <row r="254" spans="2:22">
      <c r="B254" s="123">
        <v>5</v>
      </c>
      <c r="D254" s="123">
        <v>5</v>
      </c>
      <c r="F254" s="123">
        <v>5</v>
      </c>
      <c r="H254" s="123">
        <v>1</v>
      </c>
      <c r="J254" s="123">
        <v>1</v>
      </c>
      <c r="L254" s="123">
        <v>1</v>
      </c>
      <c r="N254" s="123">
        <v>1</v>
      </c>
      <c r="P254" s="123">
        <v>1</v>
      </c>
      <c r="R254" s="123">
        <v>1</v>
      </c>
      <c r="T254" s="123">
        <v>1</v>
      </c>
      <c r="V254" s="123">
        <v>1</v>
      </c>
    </row>
    <row r="255" spans="2:22">
      <c r="B255" s="123">
        <v>2</v>
      </c>
      <c r="D255" s="123">
        <v>5</v>
      </c>
      <c r="F255" s="123">
        <v>5</v>
      </c>
      <c r="H255" s="123">
        <v>1</v>
      </c>
      <c r="J255" s="123">
        <v>1</v>
      </c>
      <c r="L255" s="123">
        <v>1</v>
      </c>
      <c r="N255" s="123">
        <v>1</v>
      </c>
      <c r="P255" s="123">
        <v>1</v>
      </c>
      <c r="R255" s="123">
        <v>1</v>
      </c>
      <c r="T255" s="123">
        <v>1</v>
      </c>
      <c r="V255" s="123">
        <v>1</v>
      </c>
    </row>
    <row r="256" spans="2:22">
      <c r="B256" s="123">
        <v>2</v>
      </c>
      <c r="D256" s="123">
        <v>5</v>
      </c>
      <c r="F256" s="123">
        <v>5</v>
      </c>
      <c r="H256" s="123">
        <v>5</v>
      </c>
      <c r="J256" s="123">
        <v>5</v>
      </c>
      <c r="L256" s="123">
        <v>5</v>
      </c>
      <c r="N256" s="123">
        <v>5</v>
      </c>
      <c r="P256" s="123">
        <v>5</v>
      </c>
      <c r="R256" s="123">
        <v>5</v>
      </c>
      <c r="T256" s="123">
        <v>5</v>
      </c>
      <c r="V256" s="123">
        <v>5</v>
      </c>
    </row>
    <row r="257" spans="2:22">
      <c r="B257" s="123">
        <v>3</v>
      </c>
      <c r="D257" s="123">
        <v>5</v>
      </c>
      <c r="F257" s="123">
        <v>5</v>
      </c>
      <c r="H257" s="123">
        <v>5</v>
      </c>
      <c r="J257" s="123">
        <v>5</v>
      </c>
      <c r="L257" s="123">
        <v>5</v>
      </c>
      <c r="N257" s="123">
        <v>5</v>
      </c>
      <c r="P257" s="123">
        <v>5</v>
      </c>
      <c r="R257" s="123">
        <v>5</v>
      </c>
      <c r="T257" s="123">
        <v>5</v>
      </c>
      <c r="V257" s="123">
        <v>5</v>
      </c>
    </row>
    <row r="258" spans="2:22">
      <c r="B258" s="123">
        <v>5</v>
      </c>
      <c r="D258" s="123">
        <v>5</v>
      </c>
      <c r="F258" s="123">
        <v>5</v>
      </c>
      <c r="H258" s="123">
        <v>5</v>
      </c>
      <c r="J258" s="123">
        <v>5</v>
      </c>
      <c r="L258" s="123">
        <v>5</v>
      </c>
      <c r="N258" s="123">
        <v>5</v>
      </c>
      <c r="P258" s="123">
        <v>5</v>
      </c>
      <c r="R258" s="123">
        <v>5</v>
      </c>
      <c r="T258" s="123">
        <v>5</v>
      </c>
      <c r="V258" s="123">
        <v>5</v>
      </c>
    </row>
    <row r="259" spans="2:22">
      <c r="B259" s="123">
        <v>2</v>
      </c>
      <c r="D259" s="123">
        <v>5</v>
      </c>
      <c r="F259" s="123">
        <v>5</v>
      </c>
      <c r="H259" s="123">
        <v>5</v>
      </c>
      <c r="J259" s="123">
        <v>5</v>
      </c>
      <c r="L259" s="123">
        <v>1</v>
      </c>
      <c r="N259" s="123">
        <v>1</v>
      </c>
      <c r="P259" s="123">
        <v>1</v>
      </c>
      <c r="R259" s="123">
        <v>1</v>
      </c>
      <c r="T259" s="123">
        <v>1</v>
      </c>
      <c r="V259" s="123">
        <v>1</v>
      </c>
    </row>
    <row r="260" spans="2:22">
      <c r="B260" s="123">
        <v>2</v>
      </c>
      <c r="D260" s="123">
        <v>5</v>
      </c>
      <c r="F260" s="123">
        <v>5</v>
      </c>
      <c r="H260" s="123">
        <v>5</v>
      </c>
      <c r="J260" s="123">
        <v>5</v>
      </c>
      <c r="L260" s="123">
        <v>1</v>
      </c>
      <c r="N260" s="123">
        <v>1</v>
      </c>
      <c r="P260" s="123">
        <v>1</v>
      </c>
      <c r="R260" s="123">
        <v>1</v>
      </c>
      <c r="T260" s="123">
        <v>1</v>
      </c>
      <c r="V260" s="123">
        <v>1</v>
      </c>
    </row>
    <row r="261" spans="2:22">
      <c r="B261" s="123">
        <v>5</v>
      </c>
      <c r="D261" s="123">
        <v>3</v>
      </c>
      <c r="F261" s="123">
        <v>3</v>
      </c>
      <c r="H261" s="123">
        <v>3</v>
      </c>
      <c r="J261" s="123">
        <v>3</v>
      </c>
      <c r="L261" s="123">
        <v>3</v>
      </c>
      <c r="N261" s="123">
        <v>4</v>
      </c>
      <c r="P261" s="123">
        <v>4</v>
      </c>
      <c r="R261" s="123">
        <v>4</v>
      </c>
      <c r="T261" s="123">
        <v>4</v>
      </c>
      <c r="V261" s="123">
        <v>4</v>
      </c>
    </row>
    <row r="262" spans="2:22">
      <c r="B262" s="123">
        <v>2</v>
      </c>
      <c r="D262" s="123">
        <v>5</v>
      </c>
      <c r="F262" s="123">
        <v>5</v>
      </c>
      <c r="H262" s="123">
        <v>1</v>
      </c>
      <c r="J262" s="123">
        <v>1</v>
      </c>
      <c r="L262" s="123">
        <v>1</v>
      </c>
      <c r="N262" s="123">
        <v>1</v>
      </c>
      <c r="P262" s="123">
        <v>1</v>
      </c>
      <c r="R262" s="123">
        <v>1</v>
      </c>
      <c r="T262" s="123">
        <v>1</v>
      </c>
      <c r="V262" s="123">
        <v>1</v>
      </c>
    </row>
    <row r="263" spans="2:22">
      <c r="B263" s="123">
        <v>2</v>
      </c>
      <c r="D263" s="123">
        <v>5</v>
      </c>
      <c r="F263" s="123">
        <v>5</v>
      </c>
      <c r="H263" s="123">
        <v>5</v>
      </c>
      <c r="J263" s="123">
        <v>5</v>
      </c>
      <c r="L263" s="123">
        <v>5</v>
      </c>
      <c r="N263" s="123">
        <v>5</v>
      </c>
      <c r="P263" s="123">
        <v>5</v>
      </c>
      <c r="R263" s="123">
        <v>5</v>
      </c>
      <c r="T263" s="123">
        <v>5</v>
      </c>
      <c r="V263" s="123">
        <v>5</v>
      </c>
    </row>
    <row r="264" spans="2:22">
      <c r="B264" s="123">
        <v>3</v>
      </c>
      <c r="D264" s="123">
        <v>5</v>
      </c>
      <c r="F264" s="123">
        <v>5</v>
      </c>
      <c r="H264" s="123">
        <v>1</v>
      </c>
      <c r="J264" s="123">
        <v>1</v>
      </c>
      <c r="L264" s="123">
        <v>1</v>
      </c>
      <c r="N264" s="123">
        <v>1</v>
      </c>
      <c r="P264" s="123">
        <v>1</v>
      </c>
      <c r="R264" s="123">
        <v>1</v>
      </c>
      <c r="T264" s="123">
        <v>1</v>
      </c>
      <c r="V264" s="123">
        <v>1</v>
      </c>
    </row>
    <row r="265" spans="2:22">
      <c r="B265" s="123">
        <v>2</v>
      </c>
      <c r="D265" s="123">
        <v>5</v>
      </c>
      <c r="F265" s="123">
        <v>5</v>
      </c>
      <c r="H265" s="123">
        <v>5</v>
      </c>
      <c r="J265" s="123">
        <v>5</v>
      </c>
      <c r="L265" s="123">
        <v>1</v>
      </c>
      <c r="N265" s="123">
        <v>1</v>
      </c>
      <c r="P265" s="123">
        <v>1</v>
      </c>
      <c r="R265" s="123">
        <v>1</v>
      </c>
      <c r="T265" s="123">
        <v>1</v>
      </c>
      <c r="V265" s="123">
        <v>1</v>
      </c>
    </row>
    <row r="266" spans="2:22">
      <c r="B266" s="123">
        <v>5</v>
      </c>
      <c r="D266" s="123">
        <v>3</v>
      </c>
      <c r="F266" s="123">
        <v>3</v>
      </c>
      <c r="H266" s="123">
        <v>3</v>
      </c>
      <c r="J266" s="123">
        <v>3</v>
      </c>
      <c r="L266" s="123">
        <v>3</v>
      </c>
      <c r="N266" s="123">
        <v>4</v>
      </c>
      <c r="P266" s="123">
        <v>4</v>
      </c>
      <c r="R266" s="123">
        <v>4</v>
      </c>
      <c r="T266" s="123">
        <v>4</v>
      </c>
      <c r="V266" s="123">
        <v>4</v>
      </c>
    </row>
    <row r="267" spans="2:22">
      <c r="B267" s="123">
        <v>2</v>
      </c>
      <c r="D267" s="123">
        <v>3</v>
      </c>
      <c r="F267" s="123">
        <v>3</v>
      </c>
      <c r="H267" s="123">
        <v>3</v>
      </c>
      <c r="J267" s="123">
        <v>3</v>
      </c>
      <c r="L267" s="123">
        <v>3</v>
      </c>
      <c r="N267" s="123">
        <v>4</v>
      </c>
      <c r="P267" s="123">
        <v>4</v>
      </c>
      <c r="R267" s="123">
        <v>4</v>
      </c>
      <c r="T267" s="123">
        <v>4</v>
      </c>
      <c r="V267" s="123">
        <v>4</v>
      </c>
    </row>
    <row r="268" spans="2:22">
      <c r="B268" s="123">
        <v>5</v>
      </c>
      <c r="D268" s="123">
        <v>5</v>
      </c>
      <c r="F268" s="123">
        <v>5</v>
      </c>
      <c r="H268" s="123">
        <v>5</v>
      </c>
      <c r="J268" s="123">
        <v>1</v>
      </c>
      <c r="L268" s="123">
        <v>1</v>
      </c>
      <c r="N268" s="123">
        <v>1</v>
      </c>
      <c r="P268" s="123">
        <v>1</v>
      </c>
      <c r="R268" s="123">
        <v>1</v>
      </c>
      <c r="T268" s="123">
        <v>1</v>
      </c>
      <c r="V268" s="123">
        <v>1</v>
      </c>
    </row>
    <row r="269" spans="2:22">
      <c r="B269" s="123">
        <v>5</v>
      </c>
      <c r="D269" s="123">
        <v>3</v>
      </c>
      <c r="F269" s="123">
        <v>3</v>
      </c>
      <c r="H269" s="123">
        <v>3</v>
      </c>
      <c r="J269" s="123">
        <v>3</v>
      </c>
      <c r="L269" s="123">
        <v>3</v>
      </c>
      <c r="N269" s="123">
        <v>4</v>
      </c>
      <c r="P269" s="123">
        <v>4</v>
      </c>
      <c r="R269" s="123">
        <v>4</v>
      </c>
      <c r="T269" s="123">
        <v>4</v>
      </c>
      <c r="V269" s="123">
        <v>4</v>
      </c>
    </row>
    <row r="270" spans="2:22">
      <c r="B270" s="123">
        <v>5</v>
      </c>
      <c r="D270" s="123">
        <v>5</v>
      </c>
      <c r="F270" s="123">
        <v>5</v>
      </c>
      <c r="H270" s="123">
        <v>5</v>
      </c>
      <c r="J270" s="123">
        <v>5</v>
      </c>
      <c r="L270" s="123">
        <v>5</v>
      </c>
      <c r="N270" s="123">
        <v>5</v>
      </c>
      <c r="P270" s="123">
        <v>5</v>
      </c>
      <c r="R270" s="123">
        <v>5</v>
      </c>
      <c r="T270" s="123">
        <v>5</v>
      </c>
      <c r="V270" s="123">
        <v>5</v>
      </c>
    </row>
    <row r="271" spans="2:22">
      <c r="B271" s="123">
        <v>5</v>
      </c>
      <c r="D271" s="123">
        <v>5</v>
      </c>
      <c r="F271" s="123">
        <v>5</v>
      </c>
      <c r="H271" s="123">
        <v>1</v>
      </c>
      <c r="J271" s="123">
        <v>1</v>
      </c>
      <c r="L271" s="123">
        <v>1</v>
      </c>
      <c r="N271" s="123">
        <v>1</v>
      </c>
      <c r="P271" s="123">
        <v>1</v>
      </c>
      <c r="R271" s="123">
        <v>1</v>
      </c>
      <c r="T271" s="123">
        <v>1</v>
      </c>
      <c r="V271" s="123">
        <v>1</v>
      </c>
    </row>
    <row r="272" spans="2:22">
      <c r="B272" s="123">
        <v>3</v>
      </c>
      <c r="D272" s="123">
        <v>3</v>
      </c>
      <c r="F272" s="123">
        <v>3</v>
      </c>
      <c r="H272" s="123">
        <v>3</v>
      </c>
      <c r="J272" s="123">
        <v>3</v>
      </c>
      <c r="L272" s="123">
        <v>3</v>
      </c>
      <c r="N272" s="123">
        <v>4</v>
      </c>
      <c r="P272" s="123">
        <v>4</v>
      </c>
      <c r="R272" s="123">
        <v>4</v>
      </c>
      <c r="T272" s="123">
        <v>4</v>
      </c>
      <c r="V272" s="123">
        <v>4</v>
      </c>
    </row>
    <row r="273" spans="2:22">
      <c r="B273" s="123">
        <v>4</v>
      </c>
      <c r="D273" s="123">
        <v>5</v>
      </c>
      <c r="F273" s="123">
        <v>5</v>
      </c>
      <c r="H273" s="123">
        <v>5</v>
      </c>
      <c r="J273" s="123">
        <v>5</v>
      </c>
      <c r="L273" s="123">
        <v>5</v>
      </c>
      <c r="N273" s="123">
        <v>5</v>
      </c>
      <c r="P273" s="123">
        <v>5</v>
      </c>
      <c r="R273" s="123">
        <v>5</v>
      </c>
      <c r="T273" s="123">
        <v>5</v>
      </c>
      <c r="V273" s="123">
        <v>5</v>
      </c>
    </row>
    <row r="274" spans="2:22">
      <c r="B274" s="123">
        <v>5</v>
      </c>
      <c r="D274" s="123">
        <v>5</v>
      </c>
      <c r="F274" s="123">
        <v>5</v>
      </c>
      <c r="H274" s="123">
        <v>5</v>
      </c>
      <c r="J274" s="123">
        <v>5</v>
      </c>
      <c r="L274" s="123">
        <v>5</v>
      </c>
      <c r="N274" s="123">
        <v>5</v>
      </c>
      <c r="P274" s="123">
        <v>5</v>
      </c>
      <c r="R274" s="123">
        <v>5</v>
      </c>
      <c r="T274" s="123">
        <v>5</v>
      </c>
      <c r="V274" s="123">
        <v>5</v>
      </c>
    </row>
    <row r="275" spans="2:22">
      <c r="B275" s="123">
        <v>5</v>
      </c>
      <c r="D275" s="123">
        <v>5</v>
      </c>
      <c r="F275" s="123">
        <v>5</v>
      </c>
      <c r="H275" s="123">
        <v>5</v>
      </c>
      <c r="J275" s="123">
        <v>5</v>
      </c>
      <c r="L275" s="123">
        <v>5</v>
      </c>
      <c r="N275" s="123">
        <v>5</v>
      </c>
      <c r="P275" s="123">
        <v>5</v>
      </c>
      <c r="R275" s="123">
        <v>5</v>
      </c>
      <c r="T275" s="123">
        <v>5</v>
      </c>
      <c r="V275" s="123">
        <v>5</v>
      </c>
    </row>
    <row r="276" spans="2:22">
      <c r="B276" s="123">
        <v>5</v>
      </c>
      <c r="D276" s="123">
        <v>3</v>
      </c>
      <c r="F276" s="123">
        <v>3</v>
      </c>
      <c r="H276" s="123">
        <v>3</v>
      </c>
      <c r="J276" s="123">
        <v>3</v>
      </c>
      <c r="L276" s="123">
        <v>3</v>
      </c>
      <c r="N276" s="123">
        <v>4</v>
      </c>
      <c r="P276" s="123">
        <v>4</v>
      </c>
      <c r="R276" s="123">
        <v>4</v>
      </c>
      <c r="T276" s="123">
        <v>4</v>
      </c>
      <c r="V276" s="123">
        <v>4</v>
      </c>
    </row>
    <row r="277" spans="2:22">
      <c r="B277" s="123">
        <v>5</v>
      </c>
      <c r="D277" s="123">
        <v>3</v>
      </c>
      <c r="F277" s="123">
        <v>3</v>
      </c>
      <c r="H277" s="123">
        <v>3</v>
      </c>
      <c r="J277" s="123">
        <v>3</v>
      </c>
      <c r="L277" s="123">
        <v>3</v>
      </c>
      <c r="N277" s="123">
        <v>4</v>
      </c>
      <c r="P277" s="123">
        <v>4</v>
      </c>
      <c r="R277" s="123">
        <v>4</v>
      </c>
      <c r="T277" s="123">
        <v>4</v>
      </c>
      <c r="V277" s="123">
        <v>4</v>
      </c>
    </row>
    <row r="278" spans="2:22">
      <c r="B278" s="123">
        <v>5</v>
      </c>
      <c r="D278" s="123">
        <v>5</v>
      </c>
      <c r="F278" s="123">
        <v>5</v>
      </c>
      <c r="H278" s="123">
        <v>1</v>
      </c>
      <c r="J278" s="123">
        <v>1</v>
      </c>
      <c r="L278" s="123">
        <v>1</v>
      </c>
      <c r="N278" s="123">
        <v>1</v>
      </c>
      <c r="P278" s="123">
        <v>1</v>
      </c>
      <c r="R278" s="123">
        <v>1</v>
      </c>
      <c r="T278" s="123">
        <v>1</v>
      </c>
      <c r="V278" s="123">
        <v>1</v>
      </c>
    </row>
    <row r="279" spans="2:22">
      <c r="B279" s="123">
        <v>2</v>
      </c>
      <c r="D279" s="123">
        <v>5</v>
      </c>
      <c r="F279" s="123">
        <v>5</v>
      </c>
      <c r="H279" s="123">
        <v>1</v>
      </c>
      <c r="J279" s="123">
        <v>1</v>
      </c>
      <c r="L279" s="123">
        <v>1</v>
      </c>
      <c r="N279" s="123">
        <v>1</v>
      </c>
      <c r="P279" s="123">
        <v>1</v>
      </c>
      <c r="R279" s="123">
        <v>1</v>
      </c>
      <c r="T279" s="123">
        <v>1</v>
      </c>
      <c r="V279" s="123">
        <v>1</v>
      </c>
    </row>
    <row r="280" spans="2:22">
      <c r="B280" s="123">
        <v>3</v>
      </c>
      <c r="D280" s="123">
        <v>5</v>
      </c>
      <c r="F280" s="123">
        <v>1</v>
      </c>
      <c r="H280" s="123">
        <v>1</v>
      </c>
      <c r="J280" s="123">
        <v>1</v>
      </c>
      <c r="L280" s="123">
        <v>1</v>
      </c>
      <c r="N280" s="123">
        <v>1</v>
      </c>
      <c r="P280" s="123">
        <v>1</v>
      </c>
      <c r="R280" s="123">
        <v>1</v>
      </c>
      <c r="T280" s="123">
        <v>1</v>
      </c>
      <c r="V280" s="123">
        <v>1</v>
      </c>
    </row>
    <row r="281" spans="2:22">
      <c r="B281" s="123">
        <v>5</v>
      </c>
      <c r="D281" s="123">
        <v>3</v>
      </c>
      <c r="F281" s="123">
        <v>3</v>
      </c>
      <c r="H281" s="123">
        <v>3</v>
      </c>
      <c r="J281" s="123">
        <v>3</v>
      </c>
      <c r="L281" s="123">
        <v>3</v>
      </c>
      <c r="N281" s="123">
        <v>4</v>
      </c>
      <c r="P281" s="123">
        <v>4</v>
      </c>
      <c r="R281" s="123">
        <v>4</v>
      </c>
      <c r="T281" s="123">
        <v>4</v>
      </c>
      <c r="V281" s="123">
        <v>4</v>
      </c>
    </row>
    <row r="282" spans="2:22">
      <c r="B282" s="123">
        <v>5</v>
      </c>
      <c r="D282" s="123">
        <v>5</v>
      </c>
      <c r="F282" s="123">
        <v>5</v>
      </c>
      <c r="H282" s="123">
        <v>5</v>
      </c>
      <c r="J282" s="123">
        <v>5</v>
      </c>
      <c r="L282" s="123">
        <v>1</v>
      </c>
      <c r="N282" s="123">
        <v>1</v>
      </c>
      <c r="P282" s="123">
        <v>1</v>
      </c>
      <c r="R282" s="123">
        <v>1</v>
      </c>
      <c r="T282" s="123">
        <v>1</v>
      </c>
      <c r="V282" s="123">
        <v>1</v>
      </c>
    </row>
    <row r="283" spans="2:22">
      <c r="B283" s="123">
        <v>5</v>
      </c>
      <c r="D283" s="123">
        <v>4</v>
      </c>
      <c r="F283" s="123">
        <v>4</v>
      </c>
      <c r="H283" s="123">
        <v>4</v>
      </c>
      <c r="J283" s="123">
        <v>4</v>
      </c>
      <c r="L283" s="123">
        <v>4</v>
      </c>
      <c r="N283" s="123">
        <v>4</v>
      </c>
      <c r="P283" s="123">
        <v>4</v>
      </c>
      <c r="R283" s="123">
        <v>4</v>
      </c>
      <c r="T283" s="123">
        <v>4</v>
      </c>
      <c r="V283" s="123">
        <v>4</v>
      </c>
    </row>
    <row r="284" spans="2:22">
      <c r="B284" s="123">
        <v>5</v>
      </c>
      <c r="D284" s="123">
        <v>5</v>
      </c>
      <c r="F284" s="123">
        <v>5</v>
      </c>
      <c r="H284" s="123">
        <v>5</v>
      </c>
      <c r="J284" s="123">
        <v>5</v>
      </c>
      <c r="L284" s="123">
        <v>1</v>
      </c>
      <c r="N284" s="123">
        <v>1</v>
      </c>
      <c r="P284" s="123">
        <v>1</v>
      </c>
      <c r="R284" s="123">
        <v>1</v>
      </c>
      <c r="T284" s="123">
        <v>1</v>
      </c>
      <c r="V284" s="123">
        <v>1</v>
      </c>
    </row>
    <row r="285" spans="2:22">
      <c r="B285" s="123">
        <v>2</v>
      </c>
      <c r="D285" s="123">
        <v>5</v>
      </c>
      <c r="F285" s="123">
        <v>5</v>
      </c>
      <c r="H285" s="123">
        <v>1</v>
      </c>
      <c r="J285" s="123">
        <v>1</v>
      </c>
      <c r="L285" s="123">
        <v>1</v>
      </c>
      <c r="N285" s="123">
        <v>1</v>
      </c>
      <c r="P285" s="123">
        <v>1</v>
      </c>
      <c r="R285" s="123">
        <v>1</v>
      </c>
      <c r="T285" s="123">
        <v>1</v>
      </c>
      <c r="V285" s="123">
        <v>1</v>
      </c>
    </row>
    <row r="286" spans="2:22">
      <c r="B286" s="123">
        <v>5</v>
      </c>
      <c r="D286" s="123">
        <v>5</v>
      </c>
      <c r="F286" s="123">
        <v>5</v>
      </c>
      <c r="H286" s="123">
        <v>5</v>
      </c>
      <c r="J286" s="123">
        <v>5</v>
      </c>
      <c r="L286" s="123">
        <v>5</v>
      </c>
      <c r="N286" s="123">
        <v>5</v>
      </c>
      <c r="P286" s="123">
        <v>5</v>
      </c>
      <c r="R286" s="123">
        <v>5</v>
      </c>
      <c r="T286" s="123">
        <v>5</v>
      </c>
      <c r="V286" s="123">
        <v>5</v>
      </c>
    </row>
    <row r="287" spans="2:22">
      <c r="B287" s="123">
        <v>5</v>
      </c>
      <c r="D287" s="123">
        <v>4</v>
      </c>
      <c r="F287" s="123">
        <v>4</v>
      </c>
      <c r="H287" s="123">
        <v>3</v>
      </c>
      <c r="J287" s="123">
        <v>3</v>
      </c>
      <c r="L287" s="123">
        <v>3</v>
      </c>
      <c r="N287" s="123">
        <v>4</v>
      </c>
      <c r="P287" s="123">
        <v>4</v>
      </c>
      <c r="R287" s="123">
        <v>4</v>
      </c>
      <c r="T287" s="123">
        <v>4</v>
      </c>
      <c r="V287" s="123">
        <v>4</v>
      </c>
    </row>
    <row r="288" spans="2:22">
      <c r="B288" s="123">
        <v>5</v>
      </c>
      <c r="D288" s="123">
        <v>3</v>
      </c>
      <c r="F288" s="123">
        <v>3</v>
      </c>
      <c r="H288" s="123">
        <v>3</v>
      </c>
      <c r="J288" s="123">
        <v>3</v>
      </c>
      <c r="L288" s="123">
        <v>3</v>
      </c>
      <c r="N288" s="123">
        <v>4</v>
      </c>
      <c r="P288" s="123">
        <v>4</v>
      </c>
      <c r="R288" s="123">
        <v>4</v>
      </c>
      <c r="T288" s="123">
        <v>4</v>
      </c>
      <c r="V288" s="123">
        <v>4</v>
      </c>
    </row>
    <row r="289" spans="2:22">
      <c r="B289" s="123">
        <v>2</v>
      </c>
      <c r="D289" s="123">
        <v>5</v>
      </c>
      <c r="F289" s="123">
        <v>5</v>
      </c>
      <c r="H289" s="123">
        <v>1</v>
      </c>
      <c r="J289" s="123">
        <v>1</v>
      </c>
      <c r="L289" s="123">
        <v>1</v>
      </c>
      <c r="N289" s="123">
        <v>1</v>
      </c>
      <c r="P289" s="123">
        <v>1</v>
      </c>
      <c r="R289" s="123">
        <v>1</v>
      </c>
      <c r="T289" s="123">
        <v>1</v>
      </c>
      <c r="V289" s="123">
        <v>1</v>
      </c>
    </row>
    <row r="290" spans="2:22">
      <c r="B290" s="123">
        <v>5</v>
      </c>
      <c r="D290" s="123">
        <v>3</v>
      </c>
      <c r="F290" s="123">
        <v>3</v>
      </c>
      <c r="H290" s="123">
        <v>3</v>
      </c>
      <c r="J290" s="123">
        <v>3</v>
      </c>
      <c r="L290" s="123">
        <v>3</v>
      </c>
      <c r="N290" s="123">
        <v>4</v>
      </c>
      <c r="P290" s="123">
        <v>4</v>
      </c>
      <c r="R290" s="123">
        <v>4</v>
      </c>
      <c r="T290" s="123">
        <v>4</v>
      </c>
      <c r="V290" s="123">
        <v>4</v>
      </c>
    </row>
    <row r="291" spans="2:22">
      <c r="B291" s="123">
        <v>2</v>
      </c>
      <c r="D291" s="123">
        <v>5</v>
      </c>
      <c r="F291" s="123">
        <v>1</v>
      </c>
      <c r="H291" s="123">
        <v>1</v>
      </c>
      <c r="J291" s="123">
        <v>1</v>
      </c>
      <c r="L291" s="123">
        <v>1</v>
      </c>
      <c r="N291" s="123">
        <v>1</v>
      </c>
      <c r="P291" s="123">
        <v>1</v>
      </c>
      <c r="R291" s="123">
        <v>1</v>
      </c>
      <c r="T291" s="123">
        <v>1</v>
      </c>
      <c r="V291" s="123">
        <v>1</v>
      </c>
    </row>
    <row r="292" spans="2:22">
      <c r="B292" s="123">
        <v>2</v>
      </c>
      <c r="D292" s="123">
        <v>5</v>
      </c>
      <c r="F292" s="123">
        <v>5</v>
      </c>
      <c r="H292" s="123">
        <v>1</v>
      </c>
      <c r="J292" s="123">
        <v>1</v>
      </c>
      <c r="L292" s="123">
        <v>1</v>
      </c>
      <c r="N292" s="123">
        <v>1</v>
      </c>
      <c r="P292" s="123">
        <v>1</v>
      </c>
      <c r="R292" s="123">
        <v>1</v>
      </c>
      <c r="T292" s="123">
        <v>1</v>
      </c>
      <c r="V292" s="123">
        <v>1</v>
      </c>
    </row>
    <row r="293" spans="2:22">
      <c r="B293" s="123">
        <v>5</v>
      </c>
      <c r="D293" s="123">
        <v>5</v>
      </c>
      <c r="F293" s="123">
        <v>1</v>
      </c>
      <c r="H293" s="123">
        <v>1</v>
      </c>
      <c r="J293" s="123">
        <v>1</v>
      </c>
      <c r="L293" s="123">
        <v>1</v>
      </c>
      <c r="N293" s="123">
        <v>1</v>
      </c>
      <c r="P293" s="123">
        <v>1</v>
      </c>
      <c r="R293" s="123">
        <v>1</v>
      </c>
      <c r="T293" s="123">
        <v>1</v>
      </c>
      <c r="V293" s="123">
        <v>1</v>
      </c>
    </row>
    <row r="294" spans="2:22">
      <c r="B294" s="123">
        <v>5</v>
      </c>
      <c r="D294" s="123">
        <v>5</v>
      </c>
      <c r="F294" s="123">
        <v>1</v>
      </c>
      <c r="H294" s="123">
        <v>1</v>
      </c>
      <c r="J294" s="123">
        <v>1</v>
      </c>
      <c r="L294" s="123">
        <v>1</v>
      </c>
      <c r="N294" s="123">
        <v>1</v>
      </c>
      <c r="P294" s="123">
        <v>1</v>
      </c>
      <c r="R294" s="123">
        <v>1</v>
      </c>
      <c r="T294" s="123">
        <v>1</v>
      </c>
      <c r="V294" s="123">
        <v>1</v>
      </c>
    </row>
    <row r="295" spans="2:22">
      <c r="B295" s="123">
        <v>5</v>
      </c>
      <c r="D295" s="123">
        <v>5</v>
      </c>
      <c r="F295" s="123">
        <v>5</v>
      </c>
      <c r="H295" s="123">
        <v>1</v>
      </c>
      <c r="J295" s="123">
        <v>1</v>
      </c>
      <c r="L295" s="123">
        <v>1</v>
      </c>
      <c r="N295" s="123">
        <v>1</v>
      </c>
      <c r="P295" s="123">
        <v>1</v>
      </c>
      <c r="R295" s="123">
        <v>1</v>
      </c>
      <c r="T295" s="123">
        <v>1</v>
      </c>
      <c r="V295" s="123">
        <v>1</v>
      </c>
    </row>
    <row r="296" spans="2:22">
      <c r="B296" s="123">
        <v>5</v>
      </c>
      <c r="D296" s="123">
        <v>5</v>
      </c>
      <c r="F296" s="123">
        <v>5</v>
      </c>
      <c r="H296" s="123">
        <v>1</v>
      </c>
      <c r="J296" s="123">
        <v>1</v>
      </c>
      <c r="L296" s="123">
        <v>1</v>
      </c>
      <c r="N296" s="123">
        <v>1</v>
      </c>
      <c r="P296" s="123">
        <v>1</v>
      </c>
      <c r="R296" s="123">
        <v>1</v>
      </c>
      <c r="T296" s="123">
        <v>1</v>
      </c>
      <c r="V296" s="123">
        <v>1</v>
      </c>
    </row>
    <row r="297" spans="2:22">
      <c r="B297" s="123">
        <v>3</v>
      </c>
      <c r="D297" s="123">
        <v>5</v>
      </c>
      <c r="F297" s="123">
        <v>5</v>
      </c>
      <c r="H297" s="123">
        <v>1</v>
      </c>
      <c r="J297" s="123">
        <v>1</v>
      </c>
      <c r="L297" s="123">
        <v>1</v>
      </c>
      <c r="N297" s="123">
        <v>1</v>
      </c>
      <c r="P297" s="123">
        <v>1</v>
      </c>
      <c r="R297" s="123">
        <v>1</v>
      </c>
      <c r="T297" s="123">
        <v>1</v>
      </c>
      <c r="V297" s="123">
        <v>1</v>
      </c>
    </row>
    <row r="298" spans="2:22">
      <c r="B298" s="123">
        <v>5</v>
      </c>
      <c r="D298" s="123">
        <v>5</v>
      </c>
      <c r="F298" s="123">
        <v>5</v>
      </c>
      <c r="H298" s="123">
        <v>1</v>
      </c>
      <c r="J298" s="123">
        <v>1</v>
      </c>
      <c r="L298" s="123">
        <v>1</v>
      </c>
      <c r="N298" s="123">
        <v>1</v>
      </c>
      <c r="P298" s="123">
        <v>1</v>
      </c>
      <c r="R298" s="123">
        <v>1</v>
      </c>
      <c r="T298" s="123">
        <v>1</v>
      </c>
      <c r="V298" s="123">
        <v>1</v>
      </c>
    </row>
    <row r="299" spans="2:22">
      <c r="B299" s="123">
        <v>2</v>
      </c>
      <c r="D299" s="123">
        <v>3</v>
      </c>
      <c r="F299" s="123">
        <v>5</v>
      </c>
      <c r="H299" s="123">
        <v>5</v>
      </c>
      <c r="J299" s="123">
        <v>5</v>
      </c>
      <c r="L299" s="123">
        <v>5</v>
      </c>
      <c r="N299" s="123">
        <v>5</v>
      </c>
      <c r="P299" s="123">
        <v>5</v>
      </c>
      <c r="R299" s="123">
        <v>5</v>
      </c>
      <c r="T299" s="123">
        <v>5</v>
      </c>
      <c r="V299" s="123">
        <v>5</v>
      </c>
    </row>
    <row r="300" spans="2:22">
      <c r="B300" s="123">
        <v>5</v>
      </c>
      <c r="D300" s="123">
        <v>5</v>
      </c>
      <c r="F300" s="123">
        <v>5</v>
      </c>
      <c r="H300" s="123">
        <v>5</v>
      </c>
      <c r="J300" s="123">
        <v>5</v>
      </c>
      <c r="L300" s="123">
        <v>5</v>
      </c>
      <c r="N300" s="123">
        <v>5</v>
      </c>
      <c r="P300" s="123">
        <v>5</v>
      </c>
      <c r="R300" s="123">
        <v>5</v>
      </c>
      <c r="T300" s="123">
        <v>5</v>
      </c>
      <c r="V300" s="123">
        <v>5</v>
      </c>
    </row>
    <row r="301" spans="2:22">
      <c r="B301" s="123">
        <v>2</v>
      </c>
      <c r="D301" s="123">
        <v>3</v>
      </c>
      <c r="F301" s="123">
        <v>3</v>
      </c>
      <c r="H301" s="123">
        <v>3</v>
      </c>
      <c r="J301" s="123">
        <v>3</v>
      </c>
      <c r="L301" s="123">
        <v>3</v>
      </c>
      <c r="N301" s="123">
        <v>4</v>
      </c>
      <c r="P301" s="123">
        <v>4</v>
      </c>
      <c r="R301" s="123">
        <v>4</v>
      </c>
      <c r="T301" s="123">
        <v>4</v>
      </c>
      <c r="V301" s="123">
        <v>4</v>
      </c>
    </row>
    <row r="302" spans="2:22">
      <c r="B302" s="123">
        <v>2</v>
      </c>
      <c r="D302" s="123">
        <v>5</v>
      </c>
      <c r="F302" s="123">
        <v>5</v>
      </c>
      <c r="H302" s="123">
        <v>5</v>
      </c>
      <c r="J302" s="123">
        <v>5</v>
      </c>
      <c r="L302" s="123">
        <v>5</v>
      </c>
      <c r="N302" s="123">
        <v>5</v>
      </c>
      <c r="P302" s="123">
        <v>5</v>
      </c>
      <c r="R302" s="123">
        <v>5</v>
      </c>
      <c r="T302" s="123">
        <v>5</v>
      </c>
      <c r="V302" s="123">
        <v>5</v>
      </c>
    </row>
    <row r="303" spans="2:22">
      <c r="B303" s="123">
        <v>5</v>
      </c>
      <c r="D303" s="123">
        <v>3</v>
      </c>
      <c r="F303" s="123">
        <v>3</v>
      </c>
      <c r="H303" s="123">
        <v>3</v>
      </c>
      <c r="J303" s="123">
        <v>3</v>
      </c>
      <c r="L303" s="123">
        <v>3</v>
      </c>
      <c r="N303" s="123">
        <v>4</v>
      </c>
      <c r="P303" s="123">
        <v>4</v>
      </c>
      <c r="R303" s="123">
        <v>4</v>
      </c>
      <c r="T303" s="123">
        <v>4</v>
      </c>
      <c r="V303" s="123">
        <v>4</v>
      </c>
    </row>
    <row r="304" spans="2:22">
      <c r="B304" s="123">
        <v>2</v>
      </c>
      <c r="D304" s="123">
        <v>3</v>
      </c>
      <c r="F304" s="123">
        <v>3</v>
      </c>
      <c r="H304" s="123">
        <v>3</v>
      </c>
      <c r="J304" s="123">
        <v>3</v>
      </c>
      <c r="L304" s="123">
        <v>3</v>
      </c>
      <c r="N304" s="123">
        <v>4</v>
      </c>
      <c r="P304" s="123">
        <v>4</v>
      </c>
      <c r="R304" s="123">
        <v>4</v>
      </c>
      <c r="T304" s="123">
        <v>4</v>
      </c>
      <c r="V304" s="123">
        <v>4</v>
      </c>
    </row>
    <row r="305" spans="2:22">
      <c r="B305" s="123">
        <v>3</v>
      </c>
      <c r="D305" s="123">
        <v>5</v>
      </c>
      <c r="F305" s="123">
        <v>5</v>
      </c>
      <c r="H305" s="123">
        <v>1</v>
      </c>
      <c r="J305" s="123">
        <v>1</v>
      </c>
      <c r="L305" s="123">
        <v>1</v>
      </c>
      <c r="N305" s="123">
        <v>1</v>
      </c>
      <c r="P305" s="123">
        <v>1</v>
      </c>
      <c r="R305" s="123">
        <v>1</v>
      </c>
      <c r="T305" s="123">
        <v>1</v>
      </c>
      <c r="V305" s="123">
        <v>1</v>
      </c>
    </row>
    <row r="306" spans="2:22">
      <c r="B306" s="123">
        <v>1</v>
      </c>
      <c r="D306" s="123">
        <v>3</v>
      </c>
      <c r="F306" s="123">
        <v>3</v>
      </c>
      <c r="H306" s="123">
        <v>3</v>
      </c>
      <c r="J306" s="123">
        <v>3</v>
      </c>
      <c r="L306" s="123">
        <v>3</v>
      </c>
      <c r="N306" s="123">
        <v>4</v>
      </c>
      <c r="P306" s="123">
        <v>4</v>
      </c>
      <c r="R306" s="123">
        <v>4</v>
      </c>
      <c r="T306" s="123">
        <v>4</v>
      </c>
      <c r="V306" s="123">
        <v>4</v>
      </c>
    </row>
    <row r="307" spans="2:22">
      <c r="B307" s="123">
        <v>3</v>
      </c>
      <c r="D307" s="123">
        <v>5</v>
      </c>
      <c r="F307" s="123">
        <v>5</v>
      </c>
      <c r="H307" s="123">
        <v>5</v>
      </c>
      <c r="J307" s="123">
        <v>5</v>
      </c>
      <c r="L307" s="123">
        <v>5</v>
      </c>
      <c r="N307" s="123">
        <v>5</v>
      </c>
      <c r="P307" s="123">
        <v>5</v>
      </c>
      <c r="R307" s="123">
        <v>5</v>
      </c>
      <c r="T307" s="123">
        <v>5</v>
      </c>
      <c r="V307" s="123">
        <v>5</v>
      </c>
    </row>
    <row r="308" spans="2:22">
      <c r="B308" s="123">
        <v>2</v>
      </c>
      <c r="D308" s="123">
        <v>5</v>
      </c>
      <c r="F308" s="123">
        <v>5</v>
      </c>
      <c r="H308" s="123">
        <v>1</v>
      </c>
      <c r="J308" s="123">
        <v>1</v>
      </c>
      <c r="L308" s="123">
        <v>1</v>
      </c>
      <c r="N308" s="123">
        <v>1</v>
      </c>
      <c r="P308" s="123">
        <v>1</v>
      </c>
      <c r="R308" s="123">
        <v>1</v>
      </c>
      <c r="T308" s="123">
        <v>1</v>
      </c>
      <c r="V308" s="123">
        <v>1</v>
      </c>
    </row>
    <row r="309" spans="2:22">
      <c r="B309" s="123">
        <v>5</v>
      </c>
      <c r="D309" s="123">
        <v>5</v>
      </c>
      <c r="F309" s="123">
        <v>5</v>
      </c>
      <c r="H309" s="123">
        <v>5</v>
      </c>
      <c r="J309" s="123">
        <v>5</v>
      </c>
      <c r="L309" s="123">
        <v>5</v>
      </c>
      <c r="N309" s="123">
        <v>5</v>
      </c>
      <c r="P309" s="123">
        <v>5</v>
      </c>
      <c r="R309" s="123">
        <v>5</v>
      </c>
      <c r="T309" s="123">
        <v>5</v>
      </c>
      <c r="V309" s="123">
        <v>5</v>
      </c>
    </row>
    <row r="310" spans="2:22">
      <c r="B310" s="123">
        <v>5</v>
      </c>
      <c r="D310" s="123">
        <v>5</v>
      </c>
      <c r="F310" s="123">
        <v>5</v>
      </c>
      <c r="H310" s="123">
        <v>5</v>
      </c>
      <c r="J310" s="123">
        <v>5</v>
      </c>
      <c r="L310" s="123">
        <v>5</v>
      </c>
      <c r="N310" s="123">
        <v>5</v>
      </c>
      <c r="P310" s="123">
        <v>5</v>
      </c>
      <c r="R310" s="123">
        <v>5</v>
      </c>
      <c r="T310" s="123">
        <v>5</v>
      </c>
      <c r="V310" s="123">
        <v>5</v>
      </c>
    </row>
    <row r="311" spans="2:22">
      <c r="B311" s="123">
        <v>2</v>
      </c>
      <c r="D311" s="123">
        <v>5</v>
      </c>
      <c r="F311" s="123">
        <v>5</v>
      </c>
      <c r="H311" s="123">
        <v>5</v>
      </c>
      <c r="J311" s="123">
        <v>5</v>
      </c>
      <c r="L311" s="123">
        <v>5</v>
      </c>
      <c r="N311" s="123">
        <v>5</v>
      </c>
      <c r="P311" s="123">
        <v>5</v>
      </c>
      <c r="R311" s="123">
        <v>5</v>
      </c>
      <c r="T311" s="123">
        <v>5</v>
      </c>
      <c r="V311" s="123">
        <v>5</v>
      </c>
    </row>
    <row r="312" spans="2:22">
      <c r="B312" s="123">
        <v>3</v>
      </c>
      <c r="D312" s="123">
        <v>5</v>
      </c>
      <c r="F312" s="123">
        <v>5</v>
      </c>
      <c r="H312" s="123">
        <v>1</v>
      </c>
      <c r="J312" s="123">
        <v>1</v>
      </c>
      <c r="L312" s="123">
        <v>1</v>
      </c>
      <c r="N312" s="123">
        <v>1</v>
      </c>
      <c r="P312" s="123">
        <v>1</v>
      </c>
      <c r="R312" s="123">
        <v>1</v>
      </c>
      <c r="T312" s="123">
        <v>1</v>
      </c>
      <c r="V312" s="123">
        <v>1</v>
      </c>
    </row>
    <row r="313" spans="2:22">
      <c r="B313" s="123">
        <v>3</v>
      </c>
      <c r="D313" s="123">
        <v>5</v>
      </c>
      <c r="F313" s="123">
        <v>5</v>
      </c>
      <c r="H313" s="123">
        <v>5</v>
      </c>
      <c r="J313" s="123">
        <v>5</v>
      </c>
      <c r="L313" s="123">
        <v>1</v>
      </c>
      <c r="N313" s="123">
        <v>1</v>
      </c>
      <c r="P313" s="123">
        <v>1</v>
      </c>
      <c r="R313" s="123">
        <v>1</v>
      </c>
      <c r="T313" s="123">
        <v>1</v>
      </c>
      <c r="V313" s="123">
        <v>1</v>
      </c>
    </row>
    <row r="314" spans="2:22">
      <c r="B314" s="123">
        <v>5</v>
      </c>
      <c r="D314" s="123">
        <v>5</v>
      </c>
      <c r="F314" s="123">
        <v>5</v>
      </c>
      <c r="H314" s="123">
        <v>1</v>
      </c>
      <c r="J314" s="123">
        <v>1</v>
      </c>
      <c r="L314" s="123">
        <v>1</v>
      </c>
      <c r="N314" s="123">
        <v>1</v>
      </c>
      <c r="P314" s="123">
        <v>1</v>
      </c>
      <c r="R314" s="123">
        <v>1</v>
      </c>
      <c r="T314" s="123">
        <v>1</v>
      </c>
      <c r="V314" s="123">
        <v>1</v>
      </c>
    </row>
    <row r="315" spans="2:22">
      <c r="B315" s="123">
        <v>5</v>
      </c>
      <c r="D315" s="123">
        <v>3</v>
      </c>
      <c r="F315" s="123">
        <v>3</v>
      </c>
      <c r="H315" s="123">
        <v>3</v>
      </c>
      <c r="J315" s="123">
        <v>3</v>
      </c>
      <c r="L315" s="123">
        <v>3</v>
      </c>
      <c r="N315" s="123">
        <v>4</v>
      </c>
      <c r="P315" s="123">
        <v>4</v>
      </c>
      <c r="R315" s="123">
        <v>4</v>
      </c>
      <c r="T315" s="123">
        <v>4</v>
      </c>
      <c r="V315" s="123">
        <v>4</v>
      </c>
    </row>
    <row r="316" spans="2:22">
      <c r="B316" s="123">
        <v>5</v>
      </c>
      <c r="D316" s="123">
        <v>5</v>
      </c>
      <c r="F316" s="123">
        <v>5</v>
      </c>
      <c r="H316" s="123">
        <v>5</v>
      </c>
      <c r="J316" s="123">
        <v>5</v>
      </c>
      <c r="L316" s="123">
        <v>1</v>
      </c>
      <c r="N316" s="123">
        <v>1</v>
      </c>
      <c r="P316" s="123">
        <v>1</v>
      </c>
      <c r="R316" s="123">
        <v>1</v>
      </c>
      <c r="T316" s="123">
        <v>1</v>
      </c>
      <c r="V316" s="123">
        <v>1</v>
      </c>
    </row>
    <row r="317" spans="2:22">
      <c r="B317" s="123">
        <v>2</v>
      </c>
      <c r="D317" s="123">
        <v>5</v>
      </c>
      <c r="F317" s="123">
        <v>5</v>
      </c>
      <c r="H317" s="123">
        <v>5</v>
      </c>
      <c r="J317" s="123">
        <v>1</v>
      </c>
      <c r="L317" s="123">
        <v>1</v>
      </c>
      <c r="N317" s="123">
        <v>1</v>
      </c>
      <c r="P317" s="123">
        <v>1</v>
      </c>
      <c r="R317" s="123">
        <v>1</v>
      </c>
      <c r="T317" s="123">
        <v>1</v>
      </c>
      <c r="V317" s="123">
        <v>1</v>
      </c>
    </row>
    <row r="318" spans="2:22">
      <c r="B318" s="123">
        <v>5</v>
      </c>
      <c r="D318" s="123">
        <v>5</v>
      </c>
      <c r="F318" s="123">
        <v>5</v>
      </c>
      <c r="H318" s="123">
        <v>5</v>
      </c>
      <c r="J318" s="123">
        <v>5</v>
      </c>
      <c r="L318" s="123">
        <v>5</v>
      </c>
      <c r="N318" s="123">
        <v>5</v>
      </c>
      <c r="P318" s="123">
        <v>5</v>
      </c>
      <c r="R318" s="123">
        <v>5</v>
      </c>
      <c r="T318" s="123">
        <v>5</v>
      </c>
      <c r="V318" s="123">
        <v>5</v>
      </c>
    </row>
    <row r="319" spans="2:22">
      <c r="B319" s="123">
        <v>2</v>
      </c>
      <c r="D319" s="123">
        <v>5</v>
      </c>
      <c r="F319" s="123">
        <v>5</v>
      </c>
      <c r="H319" s="123">
        <v>1</v>
      </c>
      <c r="J319" s="123">
        <v>1</v>
      </c>
      <c r="L319" s="123">
        <v>1</v>
      </c>
      <c r="N319" s="123">
        <v>1</v>
      </c>
      <c r="P319" s="123">
        <v>1</v>
      </c>
      <c r="R319" s="123">
        <v>1</v>
      </c>
      <c r="T319" s="123">
        <v>1</v>
      </c>
      <c r="V319" s="123">
        <v>1</v>
      </c>
    </row>
    <row r="320" spans="2:22">
      <c r="B320" s="123">
        <v>5</v>
      </c>
      <c r="D320" s="123">
        <v>5</v>
      </c>
      <c r="F320" s="123">
        <v>5</v>
      </c>
      <c r="H320" s="123">
        <v>5</v>
      </c>
      <c r="J320" s="123">
        <v>5</v>
      </c>
      <c r="L320" s="123">
        <v>5</v>
      </c>
      <c r="N320" s="123">
        <v>5</v>
      </c>
      <c r="P320" s="123">
        <v>5</v>
      </c>
      <c r="R320" s="123">
        <v>5</v>
      </c>
      <c r="T320" s="123">
        <v>5</v>
      </c>
      <c r="V320" s="123">
        <v>5</v>
      </c>
    </row>
    <row r="321" spans="2:22">
      <c r="B321" s="123">
        <v>5</v>
      </c>
      <c r="D321" s="123">
        <v>5</v>
      </c>
      <c r="F321" s="123">
        <v>5</v>
      </c>
      <c r="H321" s="123">
        <v>5</v>
      </c>
      <c r="J321" s="123">
        <v>5</v>
      </c>
      <c r="L321" s="123">
        <v>5</v>
      </c>
      <c r="N321" s="123">
        <v>5</v>
      </c>
      <c r="P321" s="123">
        <v>5</v>
      </c>
      <c r="R321" s="123">
        <v>5</v>
      </c>
      <c r="T321" s="123">
        <v>5</v>
      </c>
      <c r="V321" s="123">
        <v>5</v>
      </c>
    </row>
    <row r="322" spans="2:22">
      <c r="B322" s="123">
        <v>5</v>
      </c>
      <c r="D322" s="123">
        <v>5</v>
      </c>
      <c r="F322" s="123">
        <v>5</v>
      </c>
      <c r="H322" s="123">
        <v>5</v>
      </c>
      <c r="J322" s="123">
        <v>5</v>
      </c>
      <c r="L322" s="123">
        <v>5</v>
      </c>
      <c r="N322" s="123">
        <v>5</v>
      </c>
      <c r="P322" s="123">
        <v>5</v>
      </c>
      <c r="R322" s="123">
        <v>5</v>
      </c>
      <c r="T322" s="123">
        <v>5</v>
      </c>
      <c r="V322" s="123">
        <v>5</v>
      </c>
    </row>
    <row r="323" spans="2:22">
      <c r="B323" s="123">
        <v>5</v>
      </c>
      <c r="D323" s="123">
        <v>5</v>
      </c>
      <c r="F323" s="123">
        <v>1</v>
      </c>
      <c r="H323" s="123">
        <v>1</v>
      </c>
      <c r="J323" s="123">
        <v>1</v>
      </c>
      <c r="L323" s="123">
        <v>1</v>
      </c>
      <c r="N323" s="123">
        <v>1</v>
      </c>
      <c r="P323" s="123">
        <v>1</v>
      </c>
      <c r="R323" s="123">
        <v>1</v>
      </c>
      <c r="T323" s="123">
        <v>1</v>
      </c>
      <c r="V323" s="123">
        <v>1</v>
      </c>
    </row>
    <row r="324" spans="2:22">
      <c r="B324" s="123">
        <v>2</v>
      </c>
      <c r="D324" s="123">
        <v>5</v>
      </c>
      <c r="F324" s="123">
        <v>5</v>
      </c>
      <c r="H324" s="123">
        <v>5</v>
      </c>
      <c r="J324" s="123">
        <v>5</v>
      </c>
      <c r="L324" s="123">
        <v>5</v>
      </c>
      <c r="N324" s="123">
        <v>5</v>
      </c>
      <c r="P324" s="123">
        <v>5</v>
      </c>
      <c r="R324" s="123">
        <v>5</v>
      </c>
      <c r="T324" s="123">
        <v>5</v>
      </c>
      <c r="V324" s="123">
        <v>5</v>
      </c>
    </row>
    <row r="325" spans="2:22">
      <c r="B325" s="123">
        <v>5</v>
      </c>
      <c r="D325" s="123">
        <v>3</v>
      </c>
      <c r="F325" s="123">
        <v>3</v>
      </c>
      <c r="H325" s="123">
        <v>3</v>
      </c>
      <c r="J325" s="123">
        <v>3</v>
      </c>
      <c r="L325" s="123">
        <v>3</v>
      </c>
      <c r="N325" s="123">
        <v>4</v>
      </c>
      <c r="P325" s="123">
        <v>4</v>
      </c>
      <c r="R325" s="123">
        <v>4</v>
      </c>
      <c r="T325" s="123">
        <v>4</v>
      </c>
      <c r="V325" s="123">
        <v>4</v>
      </c>
    </row>
    <row r="326" spans="2:22">
      <c r="B326" s="123">
        <v>5</v>
      </c>
      <c r="D326" s="123">
        <v>3</v>
      </c>
      <c r="F326" s="123">
        <v>3</v>
      </c>
      <c r="H326" s="123">
        <v>3</v>
      </c>
      <c r="J326" s="123">
        <v>3</v>
      </c>
      <c r="L326" s="123">
        <v>3</v>
      </c>
      <c r="N326" s="123">
        <v>4</v>
      </c>
      <c r="P326" s="123">
        <v>4</v>
      </c>
      <c r="R326" s="123">
        <v>4</v>
      </c>
      <c r="T326" s="123">
        <v>4</v>
      </c>
      <c r="V326" s="123">
        <v>4</v>
      </c>
    </row>
    <row r="327" spans="2:22">
      <c r="B327" s="123">
        <v>2</v>
      </c>
      <c r="D327" s="123">
        <v>5</v>
      </c>
      <c r="F327" s="123">
        <v>5</v>
      </c>
      <c r="H327" s="123">
        <v>5</v>
      </c>
      <c r="J327" s="123">
        <v>5</v>
      </c>
      <c r="L327" s="123">
        <v>1</v>
      </c>
      <c r="N327" s="123">
        <v>1</v>
      </c>
      <c r="P327" s="123">
        <v>1</v>
      </c>
      <c r="R327" s="123">
        <v>1</v>
      </c>
      <c r="T327" s="123">
        <v>1</v>
      </c>
      <c r="V327" s="123">
        <v>1</v>
      </c>
    </row>
    <row r="328" spans="2:22">
      <c r="B328" s="123">
        <v>5</v>
      </c>
      <c r="D328" s="123">
        <v>5</v>
      </c>
      <c r="F328" s="123">
        <v>5</v>
      </c>
      <c r="H328" s="123">
        <v>1</v>
      </c>
      <c r="J328" s="123">
        <v>1</v>
      </c>
      <c r="L328" s="123">
        <v>1</v>
      </c>
      <c r="N328" s="123">
        <v>1</v>
      </c>
      <c r="P328" s="123">
        <v>1</v>
      </c>
      <c r="R328" s="123">
        <v>1</v>
      </c>
      <c r="T328" s="123">
        <v>1</v>
      </c>
      <c r="V328" s="123">
        <v>1</v>
      </c>
    </row>
    <row r="329" spans="2:22">
      <c r="B329" s="123">
        <v>2</v>
      </c>
      <c r="D329" s="123">
        <v>5</v>
      </c>
      <c r="F329" s="123">
        <v>5</v>
      </c>
      <c r="H329" s="123">
        <v>5</v>
      </c>
      <c r="J329" s="123">
        <v>1</v>
      </c>
      <c r="L329" s="123">
        <v>1</v>
      </c>
      <c r="N329" s="123">
        <v>1</v>
      </c>
      <c r="P329" s="123">
        <v>1</v>
      </c>
      <c r="R329" s="123">
        <v>1</v>
      </c>
      <c r="T329" s="123">
        <v>1</v>
      </c>
      <c r="V329" s="123">
        <v>1</v>
      </c>
    </row>
    <row r="330" spans="2:22">
      <c r="B330" s="123">
        <v>3</v>
      </c>
      <c r="D330" s="123">
        <v>5</v>
      </c>
      <c r="F330" s="123">
        <v>5</v>
      </c>
      <c r="H330" s="123">
        <v>5</v>
      </c>
      <c r="J330" s="123">
        <v>5</v>
      </c>
      <c r="L330" s="123">
        <v>1</v>
      </c>
      <c r="N330" s="123">
        <v>1</v>
      </c>
      <c r="P330" s="123">
        <v>1</v>
      </c>
      <c r="R330" s="123">
        <v>1</v>
      </c>
      <c r="T330" s="123">
        <v>1</v>
      </c>
      <c r="V330" s="123">
        <v>1</v>
      </c>
    </row>
    <row r="331" spans="2:22">
      <c r="B331" s="123">
        <v>5</v>
      </c>
      <c r="D331" s="123">
        <v>5</v>
      </c>
      <c r="F331" s="123">
        <v>5</v>
      </c>
      <c r="H331" s="123">
        <v>5</v>
      </c>
      <c r="J331" s="123">
        <v>5</v>
      </c>
      <c r="L331" s="123">
        <v>5</v>
      </c>
      <c r="N331" s="123">
        <v>5</v>
      </c>
      <c r="P331" s="123">
        <v>5</v>
      </c>
      <c r="R331" s="123">
        <v>5</v>
      </c>
      <c r="T331" s="123">
        <v>5</v>
      </c>
      <c r="V331" s="123">
        <v>5</v>
      </c>
    </row>
    <row r="332" spans="2:22">
      <c r="B332" s="123">
        <v>5</v>
      </c>
      <c r="D332" s="123">
        <v>5</v>
      </c>
      <c r="F332" s="123">
        <v>5</v>
      </c>
      <c r="H332" s="123">
        <v>5</v>
      </c>
      <c r="J332" s="123">
        <v>5</v>
      </c>
      <c r="L332" s="123">
        <v>3</v>
      </c>
      <c r="N332" s="123">
        <v>4</v>
      </c>
      <c r="P332" s="123">
        <v>4</v>
      </c>
      <c r="R332" s="123">
        <v>4</v>
      </c>
      <c r="T332" s="123">
        <v>4</v>
      </c>
      <c r="V332" s="123">
        <v>4</v>
      </c>
    </row>
    <row r="333" spans="2:22">
      <c r="B333" s="123">
        <v>2</v>
      </c>
      <c r="D333" s="123">
        <v>5</v>
      </c>
      <c r="F333" s="123">
        <v>5</v>
      </c>
      <c r="H333" s="123">
        <v>1</v>
      </c>
      <c r="J333" s="123">
        <v>1</v>
      </c>
      <c r="L333" s="123">
        <v>1</v>
      </c>
      <c r="N333" s="123">
        <v>1</v>
      </c>
      <c r="P333" s="123">
        <v>1</v>
      </c>
      <c r="R333" s="123">
        <v>1</v>
      </c>
      <c r="T333" s="123">
        <v>1</v>
      </c>
      <c r="V333" s="123">
        <v>1</v>
      </c>
    </row>
    <row r="334" spans="2:22">
      <c r="B334" s="123">
        <v>2</v>
      </c>
      <c r="D334" s="123">
        <v>5</v>
      </c>
      <c r="F334" s="123">
        <v>5</v>
      </c>
      <c r="H334" s="123">
        <v>5</v>
      </c>
      <c r="J334" s="123">
        <v>5</v>
      </c>
      <c r="L334" s="123">
        <v>5</v>
      </c>
      <c r="N334" s="123">
        <v>5</v>
      </c>
      <c r="P334" s="123">
        <v>5</v>
      </c>
      <c r="R334" s="123">
        <v>5</v>
      </c>
      <c r="T334" s="123">
        <v>5</v>
      </c>
      <c r="V334" s="123">
        <v>5</v>
      </c>
    </row>
    <row r="335" spans="2:22">
      <c r="B335" s="123">
        <v>5</v>
      </c>
      <c r="D335" s="123">
        <v>5</v>
      </c>
      <c r="F335" s="123">
        <v>5</v>
      </c>
      <c r="H335" s="123">
        <v>5</v>
      </c>
      <c r="J335" s="123">
        <v>1</v>
      </c>
      <c r="L335" s="123">
        <v>1</v>
      </c>
      <c r="N335" s="123">
        <v>1</v>
      </c>
      <c r="P335" s="123">
        <v>1</v>
      </c>
      <c r="R335" s="123">
        <v>1</v>
      </c>
      <c r="T335" s="123">
        <v>1</v>
      </c>
      <c r="V335" s="123">
        <v>1</v>
      </c>
    </row>
    <row r="336" spans="2:22">
      <c r="B336" s="123">
        <v>1</v>
      </c>
      <c r="D336" s="123">
        <v>5</v>
      </c>
      <c r="F336" s="123">
        <v>5</v>
      </c>
      <c r="H336" s="123">
        <v>1</v>
      </c>
      <c r="J336" s="123">
        <v>1</v>
      </c>
      <c r="L336" s="123">
        <v>1</v>
      </c>
      <c r="N336" s="123">
        <v>1</v>
      </c>
      <c r="P336" s="123">
        <v>1</v>
      </c>
      <c r="R336" s="123">
        <v>1</v>
      </c>
      <c r="T336" s="123">
        <v>1</v>
      </c>
      <c r="V336" s="123">
        <v>1</v>
      </c>
    </row>
    <row r="337" spans="2:22">
      <c r="B337" s="123">
        <v>2</v>
      </c>
      <c r="D337" s="123">
        <v>5</v>
      </c>
      <c r="F337" s="123">
        <v>5</v>
      </c>
      <c r="H337" s="123">
        <v>5</v>
      </c>
      <c r="J337" s="123">
        <v>5</v>
      </c>
      <c r="L337" s="123">
        <v>5</v>
      </c>
      <c r="N337" s="123">
        <v>5</v>
      </c>
      <c r="P337" s="123">
        <v>5</v>
      </c>
      <c r="R337" s="123">
        <v>5</v>
      </c>
      <c r="T337" s="123">
        <v>5</v>
      </c>
      <c r="V337" s="123">
        <v>5</v>
      </c>
    </row>
    <row r="338" spans="2:22">
      <c r="B338" s="123">
        <v>5</v>
      </c>
      <c r="D338" s="123">
        <v>5</v>
      </c>
      <c r="F338" s="123">
        <v>5</v>
      </c>
      <c r="H338" s="123">
        <v>1</v>
      </c>
      <c r="J338" s="123">
        <v>1</v>
      </c>
      <c r="L338" s="123">
        <v>1</v>
      </c>
      <c r="N338" s="123">
        <v>1</v>
      </c>
      <c r="P338" s="123">
        <v>1</v>
      </c>
      <c r="R338" s="123">
        <v>1</v>
      </c>
      <c r="T338" s="123">
        <v>1</v>
      </c>
      <c r="V338" s="123">
        <v>1</v>
      </c>
    </row>
    <row r="339" spans="2:22">
      <c r="B339" s="123">
        <v>5</v>
      </c>
      <c r="D339" s="123">
        <v>5</v>
      </c>
      <c r="F339" s="123">
        <v>1</v>
      </c>
      <c r="H339" s="123">
        <v>1</v>
      </c>
      <c r="J339" s="123">
        <v>1</v>
      </c>
      <c r="L339" s="123">
        <v>1</v>
      </c>
      <c r="N339" s="123">
        <v>1</v>
      </c>
      <c r="P339" s="123">
        <v>1</v>
      </c>
      <c r="R339" s="123">
        <v>1</v>
      </c>
      <c r="T339" s="123">
        <v>1</v>
      </c>
      <c r="V339" s="123">
        <v>1</v>
      </c>
    </row>
    <row r="340" spans="2:22">
      <c r="B340" s="123">
        <v>5</v>
      </c>
      <c r="D340" s="123">
        <v>5</v>
      </c>
      <c r="F340" s="123">
        <v>5</v>
      </c>
      <c r="H340" s="123">
        <v>1</v>
      </c>
      <c r="J340" s="123">
        <v>1</v>
      </c>
      <c r="L340" s="123">
        <v>1</v>
      </c>
      <c r="N340" s="123">
        <v>1</v>
      </c>
      <c r="P340" s="123">
        <v>1</v>
      </c>
      <c r="R340" s="123">
        <v>1</v>
      </c>
      <c r="T340" s="123">
        <v>1</v>
      </c>
      <c r="V340" s="123">
        <v>1</v>
      </c>
    </row>
    <row r="341" spans="2:22">
      <c r="B341" s="123">
        <v>5</v>
      </c>
      <c r="D341" s="123">
        <v>5</v>
      </c>
      <c r="F341" s="123">
        <v>5</v>
      </c>
      <c r="H341" s="123">
        <v>1</v>
      </c>
      <c r="J341" s="123">
        <v>1</v>
      </c>
      <c r="L341" s="123">
        <v>1</v>
      </c>
      <c r="N341" s="123">
        <v>1</v>
      </c>
      <c r="P341" s="123">
        <v>1</v>
      </c>
      <c r="R341" s="123">
        <v>1</v>
      </c>
      <c r="T341" s="123">
        <v>1</v>
      </c>
      <c r="V341" s="123">
        <v>1</v>
      </c>
    </row>
    <row r="342" spans="2:22">
      <c r="B342" s="123">
        <v>5</v>
      </c>
      <c r="D342" s="123">
        <v>5</v>
      </c>
      <c r="F342" s="123">
        <v>5</v>
      </c>
      <c r="H342" s="123">
        <v>1</v>
      </c>
      <c r="J342" s="123">
        <v>1</v>
      </c>
      <c r="L342" s="123">
        <v>1</v>
      </c>
      <c r="N342" s="123">
        <v>1</v>
      </c>
      <c r="P342" s="123">
        <v>1</v>
      </c>
      <c r="R342" s="123">
        <v>1</v>
      </c>
      <c r="T342" s="123">
        <v>1</v>
      </c>
      <c r="V342" s="123">
        <v>1</v>
      </c>
    </row>
    <row r="343" spans="2:22">
      <c r="B343" s="123">
        <v>5</v>
      </c>
      <c r="D343" s="123">
        <v>5</v>
      </c>
      <c r="F343" s="123">
        <v>1</v>
      </c>
      <c r="H343" s="123">
        <v>1</v>
      </c>
      <c r="J343" s="123">
        <v>1</v>
      </c>
      <c r="L343" s="123">
        <v>1</v>
      </c>
      <c r="N343" s="123">
        <v>1</v>
      </c>
      <c r="P343" s="123">
        <v>1</v>
      </c>
      <c r="R343" s="123">
        <v>1</v>
      </c>
      <c r="T343" s="123">
        <v>1</v>
      </c>
      <c r="V343" s="123">
        <v>1</v>
      </c>
    </row>
    <row r="344" spans="2:22">
      <c r="B344" s="123">
        <v>2</v>
      </c>
      <c r="D344" s="123">
        <v>3</v>
      </c>
      <c r="F344" s="123">
        <v>3</v>
      </c>
      <c r="H344" s="123">
        <v>3</v>
      </c>
      <c r="J344" s="123">
        <v>3</v>
      </c>
      <c r="L344" s="123">
        <v>3</v>
      </c>
      <c r="N344" s="123">
        <v>4</v>
      </c>
      <c r="P344" s="123">
        <v>4</v>
      </c>
      <c r="R344" s="123">
        <v>4</v>
      </c>
      <c r="T344" s="123">
        <v>4</v>
      </c>
      <c r="V344" s="123">
        <v>4</v>
      </c>
    </row>
    <row r="345" spans="2:22">
      <c r="B345" s="123">
        <v>3</v>
      </c>
      <c r="D345" s="123">
        <v>5</v>
      </c>
      <c r="F345" s="123">
        <v>1</v>
      </c>
      <c r="H345" s="123">
        <v>1</v>
      </c>
      <c r="J345" s="123">
        <v>1</v>
      </c>
      <c r="L345" s="123">
        <v>1</v>
      </c>
      <c r="N345" s="123">
        <v>1</v>
      </c>
      <c r="P345" s="123">
        <v>1</v>
      </c>
      <c r="R345" s="123">
        <v>1</v>
      </c>
      <c r="T345" s="123">
        <v>1</v>
      </c>
      <c r="V345" s="123">
        <v>1</v>
      </c>
    </row>
    <row r="346" spans="2:22">
      <c r="B346" s="123">
        <v>5</v>
      </c>
      <c r="D346" s="123">
        <v>5</v>
      </c>
      <c r="F346" s="123">
        <v>1</v>
      </c>
      <c r="H346" s="123">
        <v>1</v>
      </c>
      <c r="J346" s="123">
        <v>1</v>
      </c>
      <c r="L346" s="123">
        <v>1</v>
      </c>
      <c r="N346" s="123">
        <v>1</v>
      </c>
      <c r="P346" s="123">
        <v>1</v>
      </c>
      <c r="R346" s="123">
        <v>1</v>
      </c>
      <c r="T346" s="123">
        <v>1</v>
      </c>
      <c r="V346" s="123">
        <v>1</v>
      </c>
    </row>
    <row r="347" spans="2:22">
      <c r="B347" s="123">
        <v>3</v>
      </c>
      <c r="D347" s="123">
        <v>3</v>
      </c>
      <c r="F347" s="123">
        <v>3</v>
      </c>
      <c r="H347" s="123">
        <v>3</v>
      </c>
      <c r="J347" s="123">
        <v>3</v>
      </c>
      <c r="L347" s="123">
        <v>3</v>
      </c>
      <c r="N347" s="123">
        <v>4</v>
      </c>
      <c r="P347" s="123">
        <v>4</v>
      </c>
      <c r="R347" s="123">
        <v>4</v>
      </c>
      <c r="T347" s="123">
        <v>4</v>
      </c>
      <c r="V347" s="123">
        <v>4</v>
      </c>
    </row>
    <row r="348" spans="2:22">
      <c r="B348" s="123">
        <v>2</v>
      </c>
      <c r="D348" s="123">
        <v>5</v>
      </c>
      <c r="F348" s="123">
        <v>5</v>
      </c>
      <c r="H348" s="123">
        <v>1</v>
      </c>
      <c r="J348" s="123">
        <v>1</v>
      </c>
      <c r="L348" s="123">
        <v>1</v>
      </c>
      <c r="N348" s="123">
        <v>1</v>
      </c>
      <c r="P348" s="123">
        <v>1</v>
      </c>
      <c r="R348" s="123">
        <v>1</v>
      </c>
      <c r="T348" s="123">
        <v>1</v>
      </c>
      <c r="V348" s="123">
        <v>1</v>
      </c>
    </row>
    <row r="349" spans="2:22">
      <c r="B349" s="123">
        <v>5</v>
      </c>
      <c r="D349" s="123">
        <v>5</v>
      </c>
      <c r="F349" s="123">
        <v>5</v>
      </c>
      <c r="H349" s="123">
        <v>1</v>
      </c>
      <c r="J349" s="123">
        <v>1</v>
      </c>
      <c r="L349" s="123">
        <v>1</v>
      </c>
      <c r="N349" s="123">
        <v>1</v>
      </c>
      <c r="P349" s="123">
        <v>1</v>
      </c>
      <c r="R349" s="123">
        <v>1</v>
      </c>
      <c r="T349" s="123">
        <v>1</v>
      </c>
      <c r="V349" s="123">
        <v>1</v>
      </c>
    </row>
    <row r="350" spans="2:22">
      <c r="B350" s="123">
        <v>5</v>
      </c>
      <c r="D350" s="123">
        <v>5</v>
      </c>
      <c r="F350" s="123">
        <v>5</v>
      </c>
      <c r="H350" s="123">
        <v>5</v>
      </c>
      <c r="J350" s="123">
        <v>1</v>
      </c>
      <c r="L350" s="123">
        <v>1</v>
      </c>
      <c r="N350" s="123">
        <v>1</v>
      </c>
      <c r="P350" s="123">
        <v>1</v>
      </c>
      <c r="R350" s="123">
        <v>1</v>
      </c>
      <c r="T350" s="123">
        <v>1</v>
      </c>
      <c r="V350" s="123">
        <v>1</v>
      </c>
    </row>
    <row r="351" spans="2:22">
      <c r="B351" s="123">
        <v>5</v>
      </c>
      <c r="D351" s="123">
        <v>5</v>
      </c>
      <c r="F351" s="123">
        <v>5</v>
      </c>
      <c r="H351" s="123">
        <v>1</v>
      </c>
      <c r="J351" s="123">
        <v>1</v>
      </c>
      <c r="L351" s="123">
        <v>1</v>
      </c>
      <c r="N351" s="123">
        <v>1</v>
      </c>
      <c r="P351" s="123">
        <v>1</v>
      </c>
      <c r="R351" s="123">
        <v>1</v>
      </c>
      <c r="T351" s="123">
        <v>1</v>
      </c>
      <c r="V351" s="123">
        <v>1</v>
      </c>
    </row>
    <row r="352" spans="2:22">
      <c r="B352" s="123">
        <v>2</v>
      </c>
      <c r="D352" s="123">
        <v>5</v>
      </c>
      <c r="F352" s="123">
        <v>5</v>
      </c>
      <c r="H352" s="123">
        <v>1</v>
      </c>
      <c r="J352" s="123">
        <v>1</v>
      </c>
      <c r="L352" s="123">
        <v>1</v>
      </c>
      <c r="N352" s="123">
        <v>1</v>
      </c>
      <c r="P352" s="123">
        <v>1</v>
      </c>
      <c r="R352" s="123">
        <v>1</v>
      </c>
      <c r="T352" s="123">
        <v>1</v>
      </c>
      <c r="V352" s="123">
        <v>1</v>
      </c>
    </row>
    <row r="353" spans="2:22">
      <c r="B353" s="123">
        <v>5</v>
      </c>
      <c r="D353" s="123">
        <v>5</v>
      </c>
      <c r="F353" s="123">
        <v>5</v>
      </c>
      <c r="H353" s="123">
        <v>1</v>
      </c>
      <c r="J353" s="123">
        <v>1</v>
      </c>
      <c r="L353" s="123">
        <v>1</v>
      </c>
      <c r="N353" s="123">
        <v>1</v>
      </c>
      <c r="P353" s="123">
        <v>1</v>
      </c>
      <c r="R353" s="123">
        <v>1</v>
      </c>
      <c r="T353" s="123">
        <v>1</v>
      </c>
      <c r="V353" s="123">
        <v>1</v>
      </c>
    </row>
    <row r="354" spans="2:22">
      <c r="B354" s="123">
        <v>5</v>
      </c>
      <c r="D354" s="123">
        <v>5</v>
      </c>
      <c r="F354" s="123">
        <v>5</v>
      </c>
      <c r="H354" s="123">
        <v>1</v>
      </c>
      <c r="J354" s="123">
        <v>1</v>
      </c>
      <c r="L354" s="123">
        <v>1</v>
      </c>
      <c r="N354" s="123">
        <v>1</v>
      </c>
      <c r="P354" s="123">
        <v>1</v>
      </c>
      <c r="R354" s="123">
        <v>1</v>
      </c>
      <c r="T354" s="123">
        <v>1</v>
      </c>
      <c r="V354" s="123">
        <v>1</v>
      </c>
    </row>
    <row r="355" spans="2:22">
      <c r="B355" s="123">
        <v>1</v>
      </c>
      <c r="D355" s="123">
        <v>5</v>
      </c>
      <c r="F355" s="123">
        <v>5</v>
      </c>
      <c r="H355" s="123">
        <v>1</v>
      </c>
      <c r="J355" s="123">
        <v>1</v>
      </c>
      <c r="L355" s="123">
        <v>1</v>
      </c>
      <c r="N355" s="123">
        <v>1</v>
      </c>
      <c r="P355" s="123">
        <v>1</v>
      </c>
      <c r="R355" s="123">
        <v>1</v>
      </c>
      <c r="T355" s="123">
        <v>1</v>
      </c>
      <c r="V355" s="123">
        <v>1</v>
      </c>
    </row>
    <row r="356" spans="2:22">
      <c r="B356" s="123">
        <v>5</v>
      </c>
      <c r="D356" s="123">
        <v>5</v>
      </c>
      <c r="F356" s="123">
        <v>1</v>
      </c>
      <c r="H356" s="123">
        <v>1</v>
      </c>
      <c r="J356" s="123">
        <v>1</v>
      </c>
      <c r="L356" s="123">
        <v>1</v>
      </c>
      <c r="N356" s="123">
        <v>1</v>
      </c>
      <c r="P356" s="123">
        <v>1</v>
      </c>
      <c r="R356" s="123">
        <v>1</v>
      </c>
      <c r="T356" s="123">
        <v>1</v>
      </c>
      <c r="V356" s="123">
        <v>1</v>
      </c>
    </row>
    <row r="357" spans="2:22">
      <c r="B357" s="123">
        <v>2</v>
      </c>
      <c r="D357" s="123">
        <v>3</v>
      </c>
      <c r="F357" s="123">
        <v>3</v>
      </c>
      <c r="H357" s="123">
        <v>3</v>
      </c>
      <c r="J357" s="123">
        <v>3</v>
      </c>
      <c r="L357" s="123">
        <v>3</v>
      </c>
      <c r="N357" s="123">
        <v>4</v>
      </c>
      <c r="P357" s="123">
        <v>4</v>
      </c>
      <c r="R357" s="123">
        <v>4</v>
      </c>
      <c r="T357" s="123">
        <v>4</v>
      </c>
      <c r="V357" s="123">
        <v>4</v>
      </c>
    </row>
    <row r="358" spans="2:22">
      <c r="B358" s="123">
        <v>5</v>
      </c>
      <c r="D358" s="123">
        <v>5</v>
      </c>
      <c r="F358" s="123">
        <v>5</v>
      </c>
      <c r="H358" s="123">
        <v>1</v>
      </c>
      <c r="J358" s="123">
        <v>1</v>
      </c>
      <c r="L358" s="123">
        <v>1</v>
      </c>
      <c r="N358" s="123">
        <v>1</v>
      </c>
      <c r="P358" s="123">
        <v>1</v>
      </c>
      <c r="R358" s="123">
        <v>1</v>
      </c>
      <c r="T358" s="123">
        <v>1</v>
      </c>
      <c r="V358" s="123">
        <v>1</v>
      </c>
    </row>
    <row r="359" spans="2:22">
      <c r="B359" s="123">
        <v>5</v>
      </c>
      <c r="D359" s="123">
        <v>5</v>
      </c>
      <c r="F359" s="123">
        <v>1</v>
      </c>
      <c r="H359" s="123">
        <v>1</v>
      </c>
      <c r="J359" s="123">
        <v>1</v>
      </c>
      <c r="L359" s="123">
        <v>1</v>
      </c>
      <c r="N359" s="123">
        <v>1</v>
      </c>
      <c r="P359" s="123">
        <v>1</v>
      </c>
      <c r="R359" s="123">
        <v>1</v>
      </c>
      <c r="T359" s="123">
        <v>1</v>
      </c>
      <c r="V359" s="123">
        <v>1</v>
      </c>
    </row>
    <row r="360" spans="2:22">
      <c r="B360" s="123">
        <v>5</v>
      </c>
      <c r="D360" s="123">
        <v>3</v>
      </c>
      <c r="F360" s="123">
        <v>3</v>
      </c>
      <c r="H360" s="123">
        <v>3</v>
      </c>
      <c r="J360" s="123">
        <v>3</v>
      </c>
      <c r="L360" s="123">
        <v>3</v>
      </c>
      <c r="N360" s="123">
        <v>4</v>
      </c>
      <c r="P360" s="123">
        <v>4</v>
      </c>
      <c r="R360" s="123">
        <v>4</v>
      </c>
      <c r="T360" s="123">
        <v>4</v>
      </c>
      <c r="V360" s="123">
        <v>4</v>
      </c>
    </row>
    <row r="361" spans="2:22">
      <c r="B361" s="123">
        <v>2</v>
      </c>
      <c r="D361" s="123">
        <v>5</v>
      </c>
      <c r="F361" s="123">
        <v>5</v>
      </c>
      <c r="H361" s="123">
        <v>1</v>
      </c>
      <c r="J361" s="123">
        <v>1</v>
      </c>
      <c r="L361" s="123">
        <v>1</v>
      </c>
      <c r="N361" s="123">
        <v>1</v>
      </c>
      <c r="P361" s="123">
        <v>1</v>
      </c>
      <c r="R361" s="123">
        <v>1</v>
      </c>
      <c r="T361" s="123">
        <v>1</v>
      </c>
      <c r="V361" s="123">
        <v>1</v>
      </c>
    </row>
    <row r="362" spans="2:22">
      <c r="B362" s="123">
        <v>5</v>
      </c>
      <c r="D362" s="123">
        <v>2</v>
      </c>
      <c r="F362" s="123">
        <v>2</v>
      </c>
      <c r="H362" s="123">
        <v>1</v>
      </c>
      <c r="J362" s="123">
        <v>2</v>
      </c>
      <c r="L362" s="123">
        <v>2</v>
      </c>
      <c r="N362" s="123">
        <v>2</v>
      </c>
      <c r="P362" s="123">
        <v>2</v>
      </c>
      <c r="R362" s="123">
        <v>2</v>
      </c>
      <c r="T362" s="123">
        <v>2</v>
      </c>
      <c r="V362" s="123">
        <v>2</v>
      </c>
    </row>
    <row r="363" spans="2:22">
      <c r="B363" s="123">
        <v>2</v>
      </c>
      <c r="D363" s="123">
        <v>2</v>
      </c>
      <c r="F363" s="123">
        <v>2</v>
      </c>
      <c r="H363" s="123">
        <v>1</v>
      </c>
      <c r="J363" s="123">
        <v>2</v>
      </c>
      <c r="L363" s="123">
        <v>2</v>
      </c>
      <c r="N363" s="123">
        <v>2</v>
      </c>
      <c r="P363" s="123">
        <v>2</v>
      </c>
      <c r="R363" s="123">
        <v>2</v>
      </c>
      <c r="T363" s="123">
        <v>2</v>
      </c>
      <c r="V363" s="123">
        <v>2</v>
      </c>
    </row>
    <row r="364" spans="2:22">
      <c r="B364" s="123">
        <v>1</v>
      </c>
      <c r="D364" s="123">
        <v>2</v>
      </c>
      <c r="F364" s="123">
        <v>2</v>
      </c>
      <c r="H364" s="123">
        <v>2</v>
      </c>
      <c r="J364" s="123">
        <v>2</v>
      </c>
      <c r="L364" s="123">
        <v>2</v>
      </c>
      <c r="N364" s="123">
        <v>2</v>
      </c>
      <c r="P364" s="123">
        <v>2</v>
      </c>
      <c r="R364" s="123">
        <v>2</v>
      </c>
      <c r="T364" s="123">
        <v>2</v>
      </c>
      <c r="V364" s="123">
        <v>2</v>
      </c>
    </row>
    <row r="365" spans="2:22">
      <c r="B365" s="123">
        <v>5</v>
      </c>
      <c r="D365" s="123">
        <v>5</v>
      </c>
      <c r="F365" s="123">
        <v>2</v>
      </c>
      <c r="H365" s="123">
        <v>2</v>
      </c>
      <c r="J365" s="123">
        <v>2</v>
      </c>
      <c r="L365" s="123">
        <v>2</v>
      </c>
      <c r="N365" s="123">
        <v>2</v>
      </c>
      <c r="P365" s="123">
        <v>2</v>
      </c>
      <c r="R365" s="123">
        <v>2</v>
      </c>
      <c r="T365" s="123">
        <v>2</v>
      </c>
      <c r="V365" s="123">
        <v>2</v>
      </c>
    </row>
    <row r="366" spans="2:22">
      <c r="B366" s="123">
        <v>5</v>
      </c>
      <c r="D366" s="123">
        <v>2</v>
      </c>
      <c r="F366" s="123">
        <v>2</v>
      </c>
      <c r="H366" s="123">
        <v>2</v>
      </c>
      <c r="J366" s="123">
        <v>2</v>
      </c>
      <c r="L366" s="123">
        <v>2</v>
      </c>
      <c r="N366" s="123">
        <v>2</v>
      </c>
      <c r="P366" s="123">
        <v>2</v>
      </c>
      <c r="R366" s="123">
        <v>2</v>
      </c>
      <c r="T366" s="123">
        <v>2</v>
      </c>
      <c r="V366" s="123">
        <v>2</v>
      </c>
    </row>
    <row r="367" spans="2:22">
      <c r="B367" s="123">
        <v>5</v>
      </c>
      <c r="D367" s="123">
        <v>2</v>
      </c>
      <c r="F367" s="123">
        <v>2</v>
      </c>
      <c r="H367" s="123">
        <v>2</v>
      </c>
      <c r="J367" s="123">
        <v>2</v>
      </c>
      <c r="L367" s="123">
        <v>2</v>
      </c>
      <c r="N367" s="123">
        <v>2</v>
      </c>
      <c r="P367" s="123">
        <v>2</v>
      </c>
      <c r="R367" s="123">
        <v>2</v>
      </c>
      <c r="T367" s="123">
        <v>2</v>
      </c>
      <c r="V367" s="123">
        <v>2</v>
      </c>
    </row>
    <row r="368" spans="2:22">
      <c r="B368" s="123">
        <v>3</v>
      </c>
      <c r="D368" s="123">
        <v>1</v>
      </c>
      <c r="F368" s="123">
        <v>2</v>
      </c>
      <c r="H368" s="123">
        <v>2</v>
      </c>
      <c r="J368" s="123">
        <v>2</v>
      </c>
      <c r="L368" s="123">
        <v>2</v>
      </c>
      <c r="N368" s="123">
        <v>2</v>
      </c>
      <c r="P368" s="123">
        <v>2</v>
      </c>
      <c r="R368" s="123">
        <v>2</v>
      </c>
      <c r="T368" s="123">
        <v>2</v>
      </c>
      <c r="V368" s="123">
        <v>2</v>
      </c>
    </row>
    <row r="369" spans="2:22">
      <c r="B369" s="123">
        <v>3</v>
      </c>
      <c r="D369" s="123">
        <v>2</v>
      </c>
      <c r="F369" s="123">
        <v>2</v>
      </c>
      <c r="H369" s="123">
        <v>2</v>
      </c>
      <c r="J369" s="123">
        <v>2</v>
      </c>
      <c r="L369" s="123">
        <v>2</v>
      </c>
      <c r="N369" s="123">
        <v>2</v>
      </c>
      <c r="P369" s="123">
        <v>2</v>
      </c>
      <c r="R369" s="123">
        <v>2</v>
      </c>
      <c r="T369" s="123">
        <v>2</v>
      </c>
      <c r="V369" s="123">
        <v>2</v>
      </c>
    </row>
    <row r="370" spans="2:22">
      <c r="B370" s="123">
        <v>4</v>
      </c>
      <c r="D370" s="123">
        <v>2</v>
      </c>
      <c r="F370" s="123">
        <v>2</v>
      </c>
      <c r="H370" s="123">
        <v>1</v>
      </c>
      <c r="J370" s="123">
        <v>2</v>
      </c>
      <c r="L370" s="123">
        <v>2</v>
      </c>
      <c r="N370" s="123">
        <v>2</v>
      </c>
      <c r="P370" s="123">
        <v>2</v>
      </c>
      <c r="R370" s="123">
        <v>2</v>
      </c>
      <c r="T370" s="123">
        <v>2</v>
      </c>
      <c r="V370" s="123">
        <v>2</v>
      </c>
    </row>
    <row r="371" spans="2:22">
      <c r="B371" s="123">
        <v>3</v>
      </c>
      <c r="D371" s="123">
        <v>2</v>
      </c>
      <c r="F371" s="123">
        <v>2</v>
      </c>
      <c r="H371" s="123">
        <v>2</v>
      </c>
      <c r="J371" s="123">
        <v>2</v>
      </c>
      <c r="L371" s="123">
        <v>2</v>
      </c>
      <c r="N371" s="123">
        <v>2</v>
      </c>
      <c r="P371" s="123">
        <v>2</v>
      </c>
      <c r="R371" s="123">
        <v>2</v>
      </c>
      <c r="T371" s="123">
        <v>2</v>
      </c>
      <c r="V371" s="123">
        <v>2</v>
      </c>
    </row>
    <row r="372" spans="2:22">
      <c r="B372" s="123">
        <v>5</v>
      </c>
      <c r="D372" s="123">
        <v>2</v>
      </c>
      <c r="F372" s="123">
        <v>2</v>
      </c>
      <c r="H372" s="123">
        <v>1</v>
      </c>
      <c r="J372" s="123">
        <v>2</v>
      </c>
      <c r="L372" s="123">
        <v>2</v>
      </c>
      <c r="N372" s="123">
        <v>2</v>
      </c>
      <c r="P372" s="123">
        <v>2</v>
      </c>
      <c r="R372" s="123">
        <v>2</v>
      </c>
      <c r="T372" s="123">
        <v>2</v>
      </c>
      <c r="V372" s="123">
        <v>2</v>
      </c>
    </row>
    <row r="373" spans="2:22">
      <c r="B373" s="123">
        <v>5</v>
      </c>
      <c r="D373" s="123">
        <v>2</v>
      </c>
      <c r="F373" s="123">
        <v>2</v>
      </c>
      <c r="H373" s="123">
        <v>2</v>
      </c>
      <c r="J373" s="123">
        <v>2</v>
      </c>
      <c r="L373" s="123">
        <v>2</v>
      </c>
      <c r="N373" s="123">
        <v>2</v>
      </c>
      <c r="P373" s="123">
        <v>2</v>
      </c>
      <c r="R373" s="123">
        <v>2</v>
      </c>
      <c r="T373" s="123">
        <v>2</v>
      </c>
      <c r="V373" s="123">
        <v>2</v>
      </c>
    </row>
    <row r="374" spans="2:22">
      <c r="B374" s="123">
        <v>2</v>
      </c>
      <c r="D374" s="123">
        <v>2</v>
      </c>
      <c r="F374" s="123">
        <v>2</v>
      </c>
      <c r="H374" s="123">
        <v>2</v>
      </c>
      <c r="J374" s="123">
        <v>2</v>
      </c>
      <c r="L374" s="123">
        <v>2</v>
      </c>
      <c r="N374" s="123">
        <v>2</v>
      </c>
      <c r="P374" s="123">
        <v>2</v>
      </c>
      <c r="R374" s="123">
        <v>2</v>
      </c>
      <c r="T374" s="123">
        <v>2</v>
      </c>
      <c r="V374" s="123">
        <v>2</v>
      </c>
    </row>
    <row r="375" spans="2:22">
      <c r="B375" s="123">
        <v>5</v>
      </c>
      <c r="D375" s="123">
        <v>2</v>
      </c>
      <c r="F375" s="123">
        <v>2</v>
      </c>
      <c r="H375" s="123">
        <v>2</v>
      </c>
      <c r="J375" s="123">
        <v>2</v>
      </c>
      <c r="L375" s="123">
        <v>2</v>
      </c>
      <c r="N375" s="123">
        <v>2</v>
      </c>
      <c r="P375" s="123">
        <v>2</v>
      </c>
      <c r="R375" s="123">
        <v>2</v>
      </c>
      <c r="T375" s="123">
        <v>2</v>
      </c>
      <c r="V375" s="123">
        <v>2</v>
      </c>
    </row>
    <row r="376" spans="2:22">
      <c r="B376" s="123">
        <v>3</v>
      </c>
      <c r="D376" s="123">
        <v>2</v>
      </c>
      <c r="F376" s="123">
        <v>2</v>
      </c>
      <c r="H376" s="123">
        <v>2</v>
      </c>
      <c r="J376" s="123">
        <v>2</v>
      </c>
      <c r="L376" s="123">
        <v>2</v>
      </c>
      <c r="N376" s="123">
        <v>2</v>
      </c>
      <c r="P376" s="123">
        <v>2</v>
      </c>
      <c r="R376" s="123">
        <v>2</v>
      </c>
      <c r="T376" s="123">
        <v>2</v>
      </c>
      <c r="V376" s="123">
        <v>2</v>
      </c>
    </row>
    <row r="377" spans="2:22">
      <c r="B377" s="123">
        <v>2</v>
      </c>
      <c r="D377" s="123">
        <v>2</v>
      </c>
      <c r="F377" s="123">
        <v>2</v>
      </c>
      <c r="H377" s="123">
        <v>2</v>
      </c>
      <c r="J377" s="123">
        <v>2</v>
      </c>
      <c r="L377" s="123">
        <v>2</v>
      </c>
      <c r="N377" s="123">
        <v>2</v>
      </c>
      <c r="P377" s="123">
        <v>2</v>
      </c>
      <c r="R377" s="123">
        <v>2</v>
      </c>
      <c r="T377" s="123">
        <v>2</v>
      </c>
      <c r="V377" s="123">
        <v>2</v>
      </c>
    </row>
    <row r="378" spans="2:22">
      <c r="B378" s="123">
        <v>5</v>
      </c>
      <c r="D378" s="123">
        <v>2</v>
      </c>
      <c r="F378" s="123">
        <v>2</v>
      </c>
      <c r="H378" s="123">
        <v>2</v>
      </c>
      <c r="J378" s="123">
        <v>2</v>
      </c>
      <c r="L378" s="123">
        <v>2</v>
      </c>
      <c r="N378" s="123">
        <v>2</v>
      </c>
      <c r="P378" s="123">
        <v>2</v>
      </c>
      <c r="R378" s="123">
        <v>2</v>
      </c>
      <c r="T378" s="123">
        <v>2</v>
      </c>
      <c r="V378" s="123">
        <v>2</v>
      </c>
    </row>
    <row r="379" spans="2:22">
      <c r="B379" s="123">
        <v>5</v>
      </c>
      <c r="D379" s="123">
        <v>2</v>
      </c>
      <c r="F379" s="123">
        <v>2</v>
      </c>
      <c r="H379" s="123">
        <v>2</v>
      </c>
      <c r="J379" s="123">
        <v>2</v>
      </c>
      <c r="L379" s="123">
        <v>2</v>
      </c>
      <c r="N379" s="123">
        <v>2</v>
      </c>
      <c r="P379" s="123">
        <v>2</v>
      </c>
      <c r="R379" s="123">
        <v>2</v>
      </c>
      <c r="T379" s="123">
        <v>2</v>
      </c>
      <c r="V379" s="123">
        <v>2</v>
      </c>
    </row>
    <row r="380" spans="2:22">
      <c r="B380" s="123">
        <v>5</v>
      </c>
      <c r="D380" s="123">
        <v>2</v>
      </c>
      <c r="F380" s="123">
        <v>2</v>
      </c>
      <c r="H380" s="123">
        <v>2</v>
      </c>
      <c r="J380" s="123">
        <v>2</v>
      </c>
      <c r="L380" s="123">
        <v>2</v>
      </c>
      <c r="N380" s="123">
        <v>2</v>
      </c>
      <c r="P380" s="123">
        <v>2</v>
      </c>
      <c r="R380" s="123">
        <v>2</v>
      </c>
      <c r="T380" s="123">
        <v>2</v>
      </c>
      <c r="V380" s="123">
        <v>2</v>
      </c>
    </row>
    <row r="381" spans="2:22">
      <c r="B381" s="123">
        <v>2</v>
      </c>
      <c r="D381" s="123">
        <v>2</v>
      </c>
      <c r="F381" s="123">
        <v>2</v>
      </c>
      <c r="H381" s="123">
        <v>2</v>
      </c>
      <c r="J381" s="123">
        <v>2</v>
      </c>
      <c r="L381" s="123">
        <v>2</v>
      </c>
      <c r="N381" s="123">
        <v>2</v>
      </c>
      <c r="P381" s="123">
        <v>2</v>
      </c>
      <c r="R381" s="123">
        <v>2</v>
      </c>
      <c r="T381" s="123">
        <v>2</v>
      </c>
      <c r="V381" s="123">
        <v>2</v>
      </c>
    </row>
    <row r="382" spans="2:22">
      <c r="B382" s="123">
        <v>3</v>
      </c>
      <c r="D382" s="123">
        <v>2</v>
      </c>
      <c r="F382" s="123">
        <v>2</v>
      </c>
      <c r="H382" s="123">
        <v>2</v>
      </c>
      <c r="J382" s="123">
        <v>2</v>
      </c>
      <c r="L382" s="123">
        <v>2</v>
      </c>
      <c r="N382" s="123">
        <v>2</v>
      </c>
      <c r="P382" s="123">
        <v>2</v>
      </c>
      <c r="R382" s="123">
        <v>2</v>
      </c>
      <c r="T382" s="123">
        <v>2</v>
      </c>
      <c r="V382" s="123">
        <v>2</v>
      </c>
    </row>
    <row r="383" spans="2:22">
      <c r="B383" s="123">
        <v>3</v>
      </c>
      <c r="D383" s="123">
        <v>2</v>
      </c>
      <c r="F383" s="123">
        <v>2</v>
      </c>
      <c r="H383" s="123">
        <v>2</v>
      </c>
      <c r="J383" s="123">
        <v>2</v>
      </c>
      <c r="L383" s="123">
        <v>2</v>
      </c>
      <c r="N383" s="123">
        <v>2</v>
      </c>
      <c r="P383" s="123">
        <v>2</v>
      </c>
      <c r="R383" s="123">
        <v>2</v>
      </c>
      <c r="T383" s="123">
        <v>2</v>
      </c>
      <c r="V383" s="123">
        <v>2</v>
      </c>
    </row>
    <row r="384" spans="2:22">
      <c r="B384" s="123">
        <v>5</v>
      </c>
      <c r="D384" s="123">
        <v>2</v>
      </c>
      <c r="F384" s="123">
        <v>2</v>
      </c>
      <c r="H384" s="123">
        <v>2</v>
      </c>
      <c r="J384" s="123">
        <v>2</v>
      </c>
      <c r="L384" s="123">
        <v>2</v>
      </c>
      <c r="N384" s="123">
        <v>2</v>
      </c>
      <c r="P384" s="123">
        <v>2</v>
      </c>
      <c r="R384" s="123">
        <v>2</v>
      </c>
      <c r="T384" s="123">
        <v>2</v>
      </c>
      <c r="V384" s="123">
        <v>2</v>
      </c>
    </row>
    <row r="385" spans="2:22">
      <c r="B385" s="123">
        <v>3</v>
      </c>
      <c r="D385" s="123">
        <v>2</v>
      </c>
      <c r="F385" s="123">
        <v>2</v>
      </c>
      <c r="H385" s="123">
        <v>2</v>
      </c>
      <c r="J385" s="123">
        <v>2</v>
      </c>
      <c r="L385" s="123">
        <v>2</v>
      </c>
      <c r="N385" s="123">
        <v>2</v>
      </c>
      <c r="P385" s="123">
        <v>2</v>
      </c>
      <c r="R385" s="123">
        <v>2</v>
      </c>
      <c r="T385" s="123">
        <v>2</v>
      </c>
      <c r="V385" s="123">
        <v>2</v>
      </c>
    </row>
    <row r="386" spans="2:22">
      <c r="B386" s="123">
        <v>2</v>
      </c>
      <c r="D386" s="123">
        <v>2</v>
      </c>
      <c r="F386" s="123">
        <v>2</v>
      </c>
      <c r="H386" s="123">
        <v>2</v>
      </c>
      <c r="J386" s="123">
        <v>2</v>
      </c>
      <c r="L386" s="123">
        <v>2</v>
      </c>
      <c r="N386" s="123">
        <v>2</v>
      </c>
      <c r="P386" s="123">
        <v>2</v>
      </c>
      <c r="R386" s="123">
        <v>2</v>
      </c>
      <c r="T386" s="123">
        <v>2</v>
      </c>
      <c r="V386" s="123">
        <v>2</v>
      </c>
    </row>
    <row r="387" spans="2:22">
      <c r="B387" s="123">
        <v>3</v>
      </c>
      <c r="D387" s="123">
        <v>2</v>
      </c>
      <c r="F387" s="123">
        <v>2</v>
      </c>
      <c r="H387" s="123">
        <v>2</v>
      </c>
      <c r="J387" s="123">
        <v>2</v>
      </c>
      <c r="L387" s="123">
        <v>2</v>
      </c>
      <c r="N387" s="123">
        <v>2</v>
      </c>
      <c r="P387" s="123">
        <v>2</v>
      </c>
      <c r="R387" s="123">
        <v>2</v>
      </c>
      <c r="T387" s="123">
        <v>2</v>
      </c>
      <c r="V387" s="123">
        <v>2</v>
      </c>
    </row>
    <row r="388" spans="2:22">
      <c r="B388" s="123">
        <v>2</v>
      </c>
      <c r="D388" s="123">
        <v>2</v>
      </c>
      <c r="F388" s="123">
        <v>2</v>
      </c>
      <c r="H388" s="123">
        <v>1</v>
      </c>
      <c r="J388" s="123">
        <v>2</v>
      </c>
      <c r="L388" s="123">
        <v>2</v>
      </c>
      <c r="N388" s="123">
        <v>2</v>
      </c>
      <c r="P388" s="123">
        <v>2</v>
      </c>
      <c r="R388" s="123">
        <v>2</v>
      </c>
      <c r="T388" s="123">
        <v>2</v>
      </c>
      <c r="V388" s="123">
        <v>2</v>
      </c>
    </row>
    <row r="389" spans="2:22">
      <c r="B389" s="123">
        <v>3</v>
      </c>
      <c r="D389" s="123">
        <v>2</v>
      </c>
      <c r="F389" s="123">
        <v>2</v>
      </c>
      <c r="H389" s="123">
        <v>2</v>
      </c>
      <c r="J389" s="123">
        <v>2</v>
      </c>
      <c r="L389" s="123">
        <v>2</v>
      </c>
      <c r="N389" s="123">
        <v>2</v>
      </c>
      <c r="P389" s="123">
        <v>2</v>
      </c>
      <c r="R389" s="123">
        <v>2</v>
      </c>
      <c r="T389" s="123">
        <v>2</v>
      </c>
      <c r="V389" s="123">
        <v>2</v>
      </c>
    </row>
    <row r="390" spans="2:22">
      <c r="B390" s="123">
        <v>5</v>
      </c>
      <c r="D390" s="123">
        <v>2</v>
      </c>
      <c r="F390" s="123">
        <v>2</v>
      </c>
      <c r="H390" s="123">
        <v>2</v>
      </c>
      <c r="J390" s="123">
        <v>2</v>
      </c>
      <c r="L390" s="123">
        <v>2</v>
      </c>
      <c r="N390" s="123">
        <v>2</v>
      </c>
      <c r="P390" s="123">
        <v>2</v>
      </c>
      <c r="R390" s="123">
        <v>2</v>
      </c>
      <c r="T390" s="123">
        <v>2</v>
      </c>
      <c r="V390" s="123">
        <v>2</v>
      </c>
    </row>
    <row r="391" spans="2:22">
      <c r="B391" s="123">
        <v>1</v>
      </c>
      <c r="D391" s="123">
        <v>2</v>
      </c>
      <c r="F391" s="123">
        <v>2</v>
      </c>
      <c r="H391" s="123">
        <v>2</v>
      </c>
      <c r="J391" s="123">
        <v>2</v>
      </c>
      <c r="L391" s="123">
        <v>2</v>
      </c>
      <c r="N391" s="123">
        <v>2</v>
      </c>
      <c r="P391" s="123">
        <v>2</v>
      </c>
      <c r="R391" s="123">
        <v>2</v>
      </c>
      <c r="T391" s="123">
        <v>2</v>
      </c>
      <c r="V391" s="123">
        <v>2</v>
      </c>
    </row>
    <row r="392" spans="2:22">
      <c r="B392" s="123">
        <v>3</v>
      </c>
      <c r="D392" s="123">
        <v>2</v>
      </c>
      <c r="F392" s="123">
        <v>2</v>
      </c>
      <c r="H392" s="123">
        <v>2</v>
      </c>
      <c r="J392" s="123">
        <v>2</v>
      </c>
      <c r="L392" s="123">
        <v>2</v>
      </c>
      <c r="N392" s="123">
        <v>2</v>
      </c>
      <c r="P392" s="123">
        <v>2</v>
      </c>
      <c r="R392" s="123">
        <v>2</v>
      </c>
      <c r="T392" s="123">
        <v>2</v>
      </c>
      <c r="V392" s="123">
        <v>2</v>
      </c>
    </row>
    <row r="393" spans="2:22">
      <c r="B393" s="123">
        <v>5</v>
      </c>
      <c r="D393" s="123">
        <v>2</v>
      </c>
      <c r="F393" s="123">
        <v>2</v>
      </c>
      <c r="H393" s="123">
        <v>1</v>
      </c>
      <c r="J393" s="123">
        <v>2</v>
      </c>
      <c r="L393" s="123">
        <v>2</v>
      </c>
      <c r="N393" s="123">
        <v>2</v>
      </c>
      <c r="P393" s="123">
        <v>2</v>
      </c>
      <c r="R393" s="123">
        <v>2</v>
      </c>
      <c r="T393" s="123">
        <v>2</v>
      </c>
      <c r="V393" s="123">
        <v>2</v>
      </c>
    </row>
    <row r="394" spans="2:22">
      <c r="B394" s="123">
        <v>2</v>
      </c>
      <c r="D394" s="123">
        <v>2</v>
      </c>
      <c r="F394" s="123">
        <v>2</v>
      </c>
      <c r="H394" s="123">
        <v>2</v>
      </c>
      <c r="J394" s="123">
        <v>2</v>
      </c>
      <c r="L394" s="123">
        <v>2</v>
      </c>
      <c r="N394" s="123">
        <v>2</v>
      </c>
      <c r="P394" s="123">
        <v>2</v>
      </c>
      <c r="R394" s="123">
        <v>2</v>
      </c>
      <c r="T394" s="123">
        <v>2</v>
      </c>
      <c r="V394" s="123">
        <v>2</v>
      </c>
    </row>
    <row r="395" spans="2:22">
      <c r="B395" s="123">
        <v>2</v>
      </c>
      <c r="D395" s="123">
        <v>2</v>
      </c>
      <c r="F395" s="123">
        <v>2</v>
      </c>
      <c r="H395" s="123">
        <v>2</v>
      </c>
      <c r="J395" s="123">
        <v>2</v>
      </c>
      <c r="L395" s="123">
        <v>2</v>
      </c>
      <c r="N395" s="123">
        <v>2</v>
      </c>
      <c r="P395" s="123">
        <v>2</v>
      </c>
      <c r="R395" s="123">
        <v>2</v>
      </c>
      <c r="T395" s="123">
        <v>2</v>
      </c>
      <c r="V395" s="123">
        <v>2</v>
      </c>
    </row>
    <row r="396" spans="2:22">
      <c r="B396" s="123">
        <v>5</v>
      </c>
      <c r="D396" s="123">
        <v>2</v>
      </c>
      <c r="F396" s="123">
        <v>2</v>
      </c>
      <c r="H396" s="123">
        <v>2</v>
      </c>
      <c r="J396" s="123">
        <v>2</v>
      </c>
      <c r="L396" s="123">
        <v>2</v>
      </c>
      <c r="N396" s="123">
        <v>2</v>
      </c>
      <c r="P396" s="123">
        <v>2</v>
      </c>
      <c r="R396" s="123">
        <v>2</v>
      </c>
      <c r="T396" s="123">
        <v>2</v>
      </c>
      <c r="V396" s="123">
        <v>2</v>
      </c>
    </row>
    <row r="397" spans="2:22">
      <c r="B397" s="123">
        <v>1</v>
      </c>
      <c r="D397" s="123">
        <v>2</v>
      </c>
      <c r="F397" s="123">
        <v>2</v>
      </c>
      <c r="H397" s="123">
        <v>2</v>
      </c>
      <c r="J397" s="123">
        <v>2</v>
      </c>
      <c r="L397" s="123">
        <v>2</v>
      </c>
      <c r="N397" s="123">
        <v>2</v>
      </c>
      <c r="P397" s="123">
        <v>2</v>
      </c>
      <c r="R397" s="123">
        <v>2</v>
      </c>
      <c r="T397" s="123">
        <v>2</v>
      </c>
      <c r="V397" s="123">
        <v>2</v>
      </c>
    </row>
    <row r="398" spans="2:22">
      <c r="B398" s="123">
        <v>3</v>
      </c>
      <c r="D398" s="123">
        <v>2</v>
      </c>
      <c r="F398" s="123">
        <v>2</v>
      </c>
      <c r="H398" s="123">
        <v>2</v>
      </c>
      <c r="J398" s="123">
        <v>2</v>
      </c>
      <c r="L398" s="123">
        <v>2</v>
      </c>
      <c r="N398" s="123">
        <v>2</v>
      </c>
      <c r="P398" s="123">
        <v>2</v>
      </c>
      <c r="R398" s="123">
        <v>2</v>
      </c>
      <c r="T398" s="123">
        <v>2</v>
      </c>
      <c r="V398" s="123">
        <v>2</v>
      </c>
    </row>
    <row r="399" spans="2:22">
      <c r="B399" s="123">
        <v>5</v>
      </c>
      <c r="D399" s="123">
        <v>2</v>
      </c>
      <c r="F399" s="123">
        <v>2</v>
      </c>
      <c r="H399" s="123">
        <v>2</v>
      </c>
      <c r="J399" s="123">
        <v>2</v>
      </c>
      <c r="L399" s="123">
        <v>2</v>
      </c>
      <c r="N399" s="123">
        <v>2</v>
      </c>
      <c r="P399" s="123">
        <v>2</v>
      </c>
      <c r="R399" s="123">
        <v>2</v>
      </c>
      <c r="T399" s="123">
        <v>2</v>
      </c>
      <c r="V399" s="123">
        <v>2</v>
      </c>
    </row>
    <row r="400" spans="2:22">
      <c r="B400" s="123">
        <v>5</v>
      </c>
      <c r="D400" s="123">
        <v>2</v>
      </c>
      <c r="F400" s="123">
        <v>2</v>
      </c>
      <c r="H400" s="123">
        <v>2</v>
      </c>
      <c r="J400" s="123">
        <v>2</v>
      </c>
      <c r="L400" s="123">
        <v>2</v>
      </c>
      <c r="N400" s="123">
        <v>2</v>
      </c>
      <c r="P400" s="123">
        <v>2</v>
      </c>
      <c r="R400" s="123">
        <v>2</v>
      </c>
      <c r="T400" s="123">
        <v>2</v>
      </c>
      <c r="V400" s="123">
        <v>2</v>
      </c>
    </row>
    <row r="401" spans="2:22">
      <c r="B401" s="123">
        <v>2</v>
      </c>
      <c r="D401" s="123">
        <v>2</v>
      </c>
      <c r="F401" s="123">
        <v>2</v>
      </c>
      <c r="H401" s="123">
        <v>1</v>
      </c>
      <c r="J401" s="123">
        <v>2</v>
      </c>
      <c r="L401" s="123">
        <v>2</v>
      </c>
      <c r="N401" s="123">
        <v>2</v>
      </c>
      <c r="P401" s="123">
        <v>2</v>
      </c>
      <c r="R401" s="123">
        <v>2</v>
      </c>
      <c r="T401" s="123">
        <v>2</v>
      </c>
      <c r="V401" s="123">
        <v>2</v>
      </c>
    </row>
    <row r="402" spans="2:22">
      <c r="B402" s="123">
        <v>5</v>
      </c>
      <c r="D402" s="123">
        <v>2</v>
      </c>
      <c r="F402" s="123">
        <v>2</v>
      </c>
      <c r="H402" s="123">
        <v>1</v>
      </c>
      <c r="J402" s="123">
        <v>2</v>
      </c>
      <c r="L402" s="123">
        <v>2</v>
      </c>
      <c r="N402" s="123">
        <v>2</v>
      </c>
      <c r="P402" s="123">
        <v>2</v>
      </c>
      <c r="R402" s="123">
        <v>2</v>
      </c>
      <c r="T402" s="123">
        <v>2</v>
      </c>
      <c r="V402" s="123">
        <v>2</v>
      </c>
    </row>
    <row r="403" spans="2:22">
      <c r="B403" s="123">
        <v>2</v>
      </c>
      <c r="D403" s="123">
        <v>2</v>
      </c>
      <c r="F403" s="123">
        <v>2</v>
      </c>
      <c r="H403" s="123">
        <v>1</v>
      </c>
      <c r="J403" s="123">
        <v>2</v>
      </c>
      <c r="L403" s="123">
        <v>2</v>
      </c>
      <c r="N403" s="123">
        <v>2</v>
      </c>
      <c r="P403" s="123">
        <v>2</v>
      </c>
      <c r="R403" s="123">
        <v>2</v>
      </c>
      <c r="T403" s="123">
        <v>2</v>
      </c>
      <c r="V403" s="123">
        <v>2</v>
      </c>
    </row>
    <row r="404" spans="2:22">
      <c r="B404" s="123">
        <v>2</v>
      </c>
      <c r="D404" s="123">
        <v>2</v>
      </c>
      <c r="F404" s="123">
        <v>2</v>
      </c>
      <c r="H404" s="123">
        <v>2</v>
      </c>
      <c r="J404" s="123">
        <v>2</v>
      </c>
      <c r="L404" s="123">
        <v>2</v>
      </c>
      <c r="N404" s="123">
        <v>2</v>
      </c>
      <c r="P404" s="123">
        <v>2</v>
      </c>
      <c r="R404" s="123">
        <v>2</v>
      </c>
      <c r="T404" s="123">
        <v>2</v>
      </c>
      <c r="V404" s="123">
        <v>2</v>
      </c>
    </row>
    <row r="405" spans="2:22">
      <c r="B405" s="123">
        <v>5</v>
      </c>
      <c r="D405" s="123">
        <v>2</v>
      </c>
      <c r="F405" s="123">
        <v>2</v>
      </c>
      <c r="H405" s="123">
        <v>2</v>
      </c>
      <c r="J405" s="123">
        <v>5</v>
      </c>
      <c r="L405" s="123">
        <v>5</v>
      </c>
      <c r="N405" s="123">
        <v>5</v>
      </c>
      <c r="P405" s="123">
        <v>5</v>
      </c>
      <c r="R405" s="123">
        <v>5</v>
      </c>
      <c r="T405" s="123">
        <v>5</v>
      </c>
      <c r="V405" s="123">
        <v>5</v>
      </c>
    </row>
    <row r="406" spans="2:22">
      <c r="B406" s="123">
        <v>2</v>
      </c>
      <c r="D406" s="123">
        <v>2</v>
      </c>
      <c r="F406" s="123">
        <v>2</v>
      </c>
      <c r="H406" s="123">
        <v>5</v>
      </c>
      <c r="J406" s="123">
        <v>5</v>
      </c>
      <c r="L406" s="123">
        <v>5</v>
      </c>
      <c r="N406" s="123">
        <v>5</v>
      </c>
      <c r="P406" s="123">
        <v>5</v>
      </c>
      <c r="R406" s="123">
        <v>5</v>
      </c>
      <c r="T406" s="123">
        <v>5</v>
      </c>
      <c r="V406" s="123">
        <v>5</v>
      </c>
    </row>
    <row r="407" spans="2:22">
      <c r="B407" s="123">
        <v>5</v>
      </c>
      <c r="D407" s="123">
        <v>2</v>
      </c>
      <c r="F407" s="123">
        <v>2</v>
      </c>
      <c r="H407" s="123">
        <v>2</v>
      </c>
      <c r="J407" s="123">
        <v>2</v>
      </c>
      <c r="L407" s="123">
        <v>2</v>
      </c>
      <c r="N407" s="123">
        <v>2</v>
      </c>
      <c r="P407" s="123">
        <v>2</v>
      </c>
      <c r="R407" s="123">
        <v>2</v>
      </c>
      <c r="T407" s="123">
        <v>2</v>
      </c>
      <c r="V407" s="123">
        <v>2</v>
      </c>
    </row>
    <row r="408" spans="2:22">
      <c r="B408" s="123">
        <v>5</v>
      </c>
      <c r="D408" s="123">
        <v>2</v>
      </c>
      <c r="F408" s="123">
        <v>5</v>
      </c>
      <c r="H408" s="123">
        <v>5</v>
      </c>
      <c r="J408" s="123">
        <v>5</v>
      </c>
      <c r="L408" s="123">
        <v>5</v>
      </c>
      <c r="N408" s="123">
        <v>5</v>
      </c>
      <c r="P408" s="123">
        <v>5</v>
      </c>
      <c r="R408" s="123">
        <v>5</v>
      </c>
      <c r="T408" s="123">
        <v>5</v>
      </c>
      <c r="V408" s="123">
        <v>5</v>
      </c>
    </row>
    <row r="409" spans="2:22">
      <c r="B409" s="123">
        <v>5</v>
      </c>
      <c r="D409" s="123">
        <v>2</v>
      </c>
      <c r="F409" s="123">
        <v>2</v>
      </c>
      <c r="H409" s="123">
        <v>2</v>
      </c>
      <c r="J409" s="123">
        <v>2</v>
      </c>
      <c r="L409" s="123">
        <v>2</v>
      </c>
      <c r="N409" s="123">
        <v>2</v>
      </c>
      <c r="P409" s="123">
        <v>2</v>
      </c>
      <c r="R409" s="123">
        <v>2</v>
      </c>
      <c r="T409" s="123">
        <v>2</v>
      </c>
      <c r="V409" s="123">
        <v>2</v>
      </c>
    </row>
    <row r="410" spans="2:22">
      <c r="B410" s="123">
        <v>5</v>
      </c>
      <c r="D410" s="123">
        <v>2</v>
      </c>
      <c r="F410" s="123">
        <v>2</v>
      </c>
      <c r="H410" s="123">
        <v>2</v>
      </c>
      <c r="J410" s="123">
        <v>2</v>
      </c>
      <c r="L410" s="123">
        <v>2</v>
      </c>
      <c r="N410" s="123">
        <v>2</v>
      </c>
      <c r="P410" s="123">
        <v>2</v>
      </c>
      <c r="R410" s="123">
        <v>2</v>
      </c>
      <c r="T410" s="123">
        <v>2</v>
      </c>
      <c r="V410" s="123">
        <v>2</v>
      </c>
    </row>
    <row r="411" spans="2:22">
      <c r="B411" s="123">
        <v>2</v>
      </c>
      <c r="D411" s="123">
        <v>2</v>
      </c>
      <c r="F411" s="123">
        <v>2</v>
      </c>
      <c r="H411" s="123">
        <v>1</v>
      </c>
      <c r="J411" s="123">
        <v>2</v>
      </c>
      <c r="L411" s="123">
        <v>2</v>
      </c>
      <c r="N411" s="123">
        <v>2</v>
      </c>
      <c r="P411" s="123">
        <v>2</v>
      </c>
      <c r="R411" s="123">
        <v>2</v>
      </c>
      <c r="T411" s="123">
        <v>2</v>
      </c>
      <c r="V411" s="123">
        <v>2</v>
      </c>
    </row>
    <row r="412" spans="2:22">
      <c r="B412" s="123">
        <v>2</v>
      </c>
      <c r="D412" s="123">
        <v>2</v>
      </c>
      <c r="F412" s="123">
        <v>2</v>
      </c>
      <c r="H412" s="123">
        <v>1</v>
      </c>
      <c r="J412" s="123">
        <v>2</v>
      </c>
      <c r="L412" s="123">
        <v>2</v>
      </c>
      <c r="N412" s="123">
        <v>2</v>
      </c>
      <c r="P412" s="123">
        <v>2</v>
      </c>
      <c r="R412" s="123">
        <v>2</v>
      </c>
      <c r="T412" s="123">
        <v>2</v>
      </c>
      <c r="V412" s="123">
        <v>2</v>
      </c>
    </row>
    <row r="413" spans="2:22">
      <c r="B413" s="123">
        <v>2</v>
      </c>
      <c r="D413" s="123">
        <v>2</v>
      </c>
      <c r="F413" s="123">
        <v>2</v>
      </c>
      <c r="H413" s="123">
        <v>2</v>
      </c>
      <c r="J413" s="123">
        <v>2</v>
      </c>
      <c r="L413" s="123">
        <v>2</v>
      </c>
      <c r="N413" s="123">
        <v>2</v>
      </c>
      <c r="P413" s="123">
        <v>2</v>
      </c>
      <c r="R413" s="123">
        <v>2</v>
      </c>
      <c r="T413" s="123">
        <v>2</v>
      </c>
      <c r="V413" s="123">
        <v>2</v>
      </c>
    </row>
    <row r="414" spans="2:22">
      <c r="B414" s="123">
        <v>3</v>
      </c>
      <c r="D414" s="123">
        <v>2</v>
      </c>
      <c r="F414" s="123">
        <v>2</v>
      </c>
      <c r="H414" s="123">
        <v>1</v>
      </c>
      <c r="J414" s="123">
        <v>2</v>
      </c>
      <c r="L414" s="123">
        <v>2</v>
      </c>
      <c r="N414" s="123">
        <v>2</v>
      </c>
      <c r="P414" s="123">
        <v>2</v>
      </c>
      <c r="R414" s="123">
        <v>2</v>
      </c>
      <c r="T414" s="123">
        <v>2</v>
      </c>
      <c r="V414" s="123">
        <v>2</v>
      </c>
    </row>
    <row r="415" spans="2:22">
      <c r="B415" s="123">
        <v>5</v>
      </c>
      <c r="D415" s="123">
        <v>2</v>
      </c>
      <c r="F415" s="123">
        <v>2</v>
      </c>
      <c r="H415" s="123">
        <v>2</v>
      </c>
      <c r="J415" s="123">
        <v>5</v>
      </c>
      <c r="L415" s="123">
        <v>5</v>
      </c>
      <c r="N415" s="123">
        <v>5</v>
      </c>
      <c r="P415" s="123">
        <v>5</v>
      </c>
      <c r="R415" s="123">
        <v>5</v>
      </c>
      <c r="T415" s="123">
        <v>5</v>
      </c>
      <c r="V415" s="123">
        <v>5</v>
      </c>
    </row>
    <row r="416" spans="2:22">
      <c r="B416" s="123">
        <v>5</v>
      </c>
      <c r="D416" s="123">
        <v>2</v>
      </c>
      <c r="F416" s="123">
        <v>2</v>
      </c>
      <c r="H416" s="123">
        <v>2</v>
      </c>
      <c r="J416" s="123">
        <v>2</v>
      </c>
      <c r="L416" s="123">
        <v>2</v>
      </c>
      <c r="N416" s="123">
        <v>2</v>
      </c>
      <c r="P416" s="123">
        <v>2</v>
      </c>
      <c r="R416" s="123">
        <v>2</v>
      </c>
      <c r="T416" s="123">
        <v>2</v>
      </c>
      <c r="V416" s="123">
        <v>2</v>
      </c>
    </row>
    <row r="417" spans="2:22">
      <c r="B417" s="123">
        <v>3</v>
      </c>
      <c r="D417" s="123">
        <v>2</v>
      </c>
      <c r="F417" s="123">
        <v>2</v>
      </c>
      <c r="H417" s="123">
        <v>2</v>
      </c>
      <c r="J417" s="123">
        <v>2</v>
      </c>
      <c r="L417" s="123">
        <v>2</v>
      </c>
      <c r="N417" s="123">
        <v>2</v>
      </c>
      <c r="P417" s="123">
        <v>2</v>
      </c>
      <c r="R417" s="123">
        <v>2</v>
      </c>
      <c r="T417" s="123">
        <v>2</v>
      </c>
      <c r="V417" s="123">
        <v>2</v>
      </c>
    </row>
    <row r="418" spans="2:22">
      <c r="B418" s="123">
        <v>3</v>
      </c>
      <c r="D418" s="123">
        <v>2</v>
      </c>
      <c r="F418" s="123">
        <v>2</v>
      </c>
      <c r="H418" s="123">
        <v>2</v>
      </c>
      <c r="J418" s="123">
        <v>2</v>
      </c>
      <c r="L418" s="123">
        <v>2</v>
      </c>
      <c r="N418" s="123">
        <v>2</v>
      </c>
      <c r="P418" s="123">
        <v>2</v>
      </c>
      <c r="R418" s="123">
        <v>2</v>
      </c>
      <c r="T418" s="123">
        <v>2</v>
      </c>
      <c r="V418" s="123">
        <v>2</v>
      </c>
    </row>
    <row r="419" spans="2:22">
      <c r="B419" s="123">
        <v>3</v>
      </c>
      <c r="D419" s="123">
        <v>2</v>
      </c>
      <c r="F419" s="123">
        <v>2</v>
      </c>
      <c r="H419" s="123">
        <v>2</v>
      </c>
      <c r="J419" s="123">
        <v>2</v>
      </c>
      <c r="L419" s="123">
        <v>2</v>
      </c>
      <c r="N419" s="123">
        <v>2</v>
      </c>
      <c r="P419" s="123">
        <v>2</v>
      </c>
      <c r="R419" s="123">
        <v>2</v>
      </c>
      <c r="T419" s="123">
        <v>2</v>
      </c>
      <c r="V419" s="123">
        <v>2</v>
      </c>
    </row>
    <row r="420" spans="2:22">
      <c r="B420" s="123">
        <v>5</v>
      </c>
      <c r="D420" s="123">
        <v>2</v>
      </c>
      <c r="F420" s="123">
        <v>2</v>
      </c>
      <c r="H420" s="123">
        <v>2</v>
      </c>
      <c r="J420" s="123">
        <v>2</v>
      </c>
      <c r="L420" s="123">
        <v>2</v>
      </c>
      <c r="N420" s="123">
        <v>2</v>
      </c>
      <c r="P420" s="123">
        <v>2</v>
      </c>
      <c r="R420" s="123">
        <v>2</v>
      </c>
      <c r="T420" s="123">
        <v>2</v>
      </c>
      <c r="V420" s="123">
        <v>2</v>
      </c>
    </row>
    <row r="421" spans="2:22">
      <c r="B421" s="123">
        <v>2</v>
      </c>
      <c r="D421" s="123">
        <v>2</v>
      </c>
      <c r="F421" s="123">
        <v>2</v>
      </c>
      <c r="H421" s="123">
        <v>2</v>
      </c>
      <c r="J421" s="123">
        <v>2</v>
      </c>
      <c r="L421" s="123">
        <v>2</v>
      </c>
      <c r="N421" s="123">
        <v>2</v>
      </c>
      <c r="P421" s="123">
        <v>2</v>
      </c>
      <c r="R421" s="123">
        <v>2</v>
      </c>
      <c r="T421" s="123">
        <v>2</v>
      </c>
      <c r="V421" s="123">
        <v>2</v>
      </c>
    </row>
    <row r="422" spans="2:22">
      <c r="B422" s="123">
        <v>1</v>
      </c>
      <c r="D422" s="123">
        <v>5</v>
      </c>
      <c r="F422" s="123">
        <v>5</v>
      </c>
      <c r="H422" s="123">
        <v>5</v>
      </c>
      <c r="J422" s="123">
        <v>5</v>
      </c>
      <c r="L422" s="123">
        <v>5</v>
      </c>
      <c r="N422" s="123">
        <v>5</v>
      </c>
      <c r="P422" s="123">
        <v>5</v>
      </c>
      <c r="R422" s="123">
        <v>5</v>
      </c>
      <c r="T422" s="123">
        <v>5</v>
      </c>
      <c r="V422" s="123">
        <v>5</v>
      </c>
    </row>
    <row r="423" spans="2:22">
      <c r="B423" s="123">
        <v>3</v>
      </c>
      <c r="D423" s="123">
        <v>2</v>
      </c>
      <c r="F423" s="123">
        <v>2</v>
      </c>
      <c r="H423" s="123">
        <v>2</v>
      </c>
      <c r="J423" s="123">
        <v>2</v>
      </c>
      <c r="L423" s="123">
        <v>2</v>
      </c>
      <c r="N423" s="123">
        <v>2</v>
      </c>
      <c r="P423" s="123">
        <v>2</v>
      </c>
      <c r="R423" s="123">
        <v>2</v>
      </c>
      <c r="T423" s="123">
        <v>2</v>
      </c>
      <c r="V423" s="123">
        <v>2</v>
      </c>
    </row>
    <row r="424" spans="2:22">
      <c r="B424" s="123">
        <v>3</v>
      </c>
      <c r="D424" s="123">
        <v>2</v>
      </c>
      <c r="F424" s="123">
        <v>2</v>
      </c>
      <c r="H424" s="123">
        <v>2</v>
      </c>
      <c r="J424" s="123">
        <v>2</v>
      </c>
      <c r="L424" s="123">
        <v>2</v>
      </c>
      <c r="N424" s="123">
        <v>2</v>
      </c>
      <c r="P424" s="123">
        <v>2</v>
      </c>
      <c r="R424" s="123">
        <v>2</v>
      </c>
      <c r="T424" s="123">
        <v>2</v>
      </c>
      <c r="V424" s="123">
        <v>2</v>
      </c>
    </row>
    <row r="425" spans="2:22">
      <c r="B425" s="123">
        <v>3</v>
      </c>
      <c r="D425" s="123">
        <v>2</v>
      </c>
      <c r="F425" s="123">
        <v>2</v>
      </c>
      <c r="H425" s="123">
        <v>2</v>
      </c>
      <c r="J425" s="123">
        <v>2</v>
      </c>
      <c r="L425" s="123">
        <v>2</v>
      </c>
      <c r="N425" s="123">
        <v>2</v>
      </c>
      <c r="P425" s="123">
        <v>2</v>
      </c>
      <c r="R425" s="123">
        <v>2</v>
      </c>
      <c r="T425" s="123">
        <v>2</v>
      </c>
      <c r="V425" s="123">
        <v>2</v>
      </c>
    </row>
    <row r="426" spans="2:22">
      <c r="B426" s="123">
        <v>2</v>
      </c>
      <c r="D426" s="123">
        <v>2</v>
      </c>
      <c r="F426" s="123">
        <v>2</v>
      </c>
      <c r="H426" s="123">
        <v>2</v>
      </c>
      <c r="J426" s="123">
        <v>2</v>
      </c>
      <c r="L426" s="123">
        <v>2</v>
      </c>
      <c r="N426" s="123">
        <v>2</v>
      </c>
      <c r="P426" s="123">
        <v>2</v>
      </c>
      <c r="R426" s="123">
        <v>2</v>
      </c>
      <c r="T426" s="123">
        <v>2</v>
      </c>
      <c r="V426" s="123">
        <v>2</v>
      </c>
    </row>
    <row r="427" spans="2:22">
      <c r="B427" s="123">
        <v>5</v>
      </c>
      <c r="D427" s="123">
        <v>2</v>
      </c>
      <c r="F427" s="123">
        <v>2</v>
      </c>
      <c r="H427" s="123">
        <v>1</v>
      </c>
      <c r="J427" s="123">
        <v>2</v>
      </c>
      <c r="L427" s="123">
        <v>2</v>
      </c>
      <c r="N427" s="123">
        <v>2</v>
      </c>
      <c r="P427" s="123">
        <v>2</v>
      </c>
      <c r="R427" s="123">
        <v>2</v>
      </c>
      <c r="T427" s="123">
        <v>2</v>
      </c>
      <c r="V427" s="123">
        <v>2</v>
      </c>
    </row>
    <row r="428" spans="2:22">
      <c r="B428" s="123">
        <v>5</v>
      </c>
      <c r="D428" s="123">
        <v>2</v>
      </c>
      <c r="F428" s="123">
        <v>2</v>
      </c>
      <c r="H428" s="123">
        <v>2</v>
      </c>
      <c r="J428" s="123">
        <v>2</v>
      </c>
      <c r="L428" s="123">
        <v>2</v>
      </c>
      <c r="N428" s="123">
        <v>2</v>
      </c>
      <c r="P428" s="123">
        <v>2</v>
      </c>
      <c r="R428" s="123">
        <v>2</v>
      </c>
      <c r="T428" s="123">
        <v>2</v>
      </c>
      <c r="V428" s="123">
        <v>2</v>
      </c>
    </row>
    <row r="429" spans="2:22">
      <c r="B429" s="123">
        <v>5</v>
      </c>
      <c r="D429" s="123">
        <v>2</v>
      </c>
      <c r="F429" s="123">
        <v>2</v>
      </c>
      <c r="H429" s="123">
        <v>2</v>
      </c>
      <c r="J429" s="123">
        <v>2</v>
      </c>
      <c r="L429" s="123">
        <v>2</v>
      </c>
      <c r="N429" s="123">
        <v>2</v>
      </c>
      <c r="P429" s="123">
        <v>2</v>
      </c>
      <c r="R429" s="123">
        <v>2</v>
      </c>
      <c r="T429" s="123">
        <v>2</v>
      </c>
      <c r="V429" s="123">
        <v>2</v>
      </c>
    </row>
    <row r="430" spans="2:22">
      <c r="B430" s="123">
        <v>2</v>
      </c>
      <c r="D430" s="123">
        <v>2</v>
      </c>
      <c r="F430" s="123">
        <v>5</v>
      </c>
      <c r="H430" s="123">
        <v>5</v>
      </c>
      <c r="J430" s="123">
        <v>5</v>
      </c>
      <c r="L430" s="123">
        <v>5</v>
      </c>
      <c r="N430" s="123">
        <v>5</v>
      </c>
      <c r="P430" s="123">
        <v>5</v>
      </c>
      <c r="R430" s="123">
        <v>5</v>
      </c>
      <c r="T430" s="123">
        <v>5</v>
      </c>
      <c r="V430" s="123">
        <v>5</v>
      </c>
    </row>
    <row r="431" spans="2:22">
      <c r="B431" s="123">
        <v>5</v>
      </c>
      <c r="D431" s="123">
        <v>5</v>
      </c>
      <c r="F431" s="123">
        <v>5</v>
      </c>
      <c r="H431" s="123">
        <v>5</v>
      </c>
      <c r="J431" s="123">
        <v>5</v>
      </c>
      <c r="L431" s="123">
        <v>5</v>
      </c>
      <c r="N431" s="123">
        <v>5</v>
      </c>
      <c r="P431" s="123">
        <v>5</v>
      </c>
      <c r="R431" s="123">
        <v>5</v>
      </c>
      <c r="T431" s="123">
        <v>5</v>
      </c>
      <c r="V431" s="123">
        <v>5</v>
      </c>
    </row>
    <row r="432" spans="2:22">
      <c r="B432" s="123">
        <v>5</v>
      </c>
      <c r="D432" s="123">
        <v>2</v>
      </c>
      <c r="F432" s="123">
        <v>2</v>
      </c>
      <c r="H432" s="123">
        <v>2</v>
      </c>
      <c r="J432" s="123">
        <v>2</v>
      </c>
      <c r="L432" s="123">
        <v>2</v>
      </c>
      <c r="N432" s="123">
        <v>2</v>
      </c>
      <c r="P432" s="123">
        <v>2</v>
      </c>
      <c r="R432" s="123">
        <v>2</v>
      </c>
      <c r="T432" s="123">
        <v>2</v>
      </c>
      <c r="V432" s="123">
        <v>2</v>
      </c>
    </row>
    <row r="433" spans="2:22">
      <c r="B433" s="123">
        <v>2</v>
      </c>
      <c r="D433" s="123">
        <v>2</v>
      </c>
      <c r="F433" s="123">
        <v>2</v>
      </c>
      <c r="H433" s="123">
        <v>2</v>
      </c>
      <c r="J433" s="123">
        <v>2</v>
      </c>
      <c r="L433" s="123">
        <v>2</v>
      </c>
      <c r="N433" s="123">
        <v>2</v>
      </c>
      <c r="P433" s="123">
        <v>2</v>
      </c>
      <c r="R433" s="123">
        <v>2</v>
      </c>
      <c r="T433" s="123">
        <v>2</v>
      </c>
      <c r="V433" s="123">
        <v>2</v>
      </c>
    </row>
    <row r="434" spans="2:22">
      <c r="B434" s="123">
        <v>5</v>
      </c>
      <c r="D434" s="123">
        <v>5</v>
      </c>
      <c r="F434" s="123">
        <v>5</v>
      </c>
      <c r="H434" s="123">
        <v>5</v>
      </c>
      <c r="J434" s="123">
        <v>5</v>
      </c>
      <c r="L434" s="123">
        <v>5</v>
      </c>
      <c r="N434" s="123">
        <v>5</v>
      </c>
      <c r="P434" s="123">
        <v>5</v>
      </c>
      <c r="R434" s="123">
        <v>5</v>
      </c>
      <c r="T434" s="123">
        <v>5</v>
      </c>
      <c r="V434" s="123">
        <v>5</v>
      </c>
    </row>
    <row r="435" spans="2:22">
      <c r="B435" s="123">
        <v>1</v>
      </c>
      <c r="D435" s="123">
        <v>5</v>
      </c>
      <c r="F435" s="123">
        <v>5</v>
      </c>
      <c r="H435" s="123">
        <v>5</v>
      </c>
      <c r="J435" s="123">
        <v>5</v>
      </c>
      <c r="L435" s="123">
        <v>5</v>
      </c>
      <c r="N435" s="123">
        <v>5</v>
      </c>
      <c r="P435" s="123">
        <v>5</v>
      </c>
      <c r="R435" s="123">
        <v>5</v>
      </c>
      <c r="T435" s="123">
        <v>5</v>
      </c>
      <c r="V435" s="123">
        <v>5</v>
      </c>
    </row>
    <row r="436" spans="2:22">
      <c r="B436" s="123">
        <v>1</v>
      </c>
      <c r="D436" s="123">
        <v>2</v>
      </c>
      <c r="F436" s="123">
        <v>2</v>
      </c>
      <c r="H436" s="123">
        <v>2</v>
      </c>
      <c r="J436" s="123">
        <v>2</v>
      </c>
      <c r="L436" s="123">
        <v>2</v>
      </c>
      <c r="N436" s="123">
        <v>2</v>
      </c>
      <c r="P436" s="123">
        <v>2</v>
      </c>
      <c r="R436" s="123">
        <v>2</v>
      </c>
      <c r="T436" s="123">
        <v>2</v>
      </c>
      <c r="V436" s="123">
        <v>2</v>
      </c>
    </row>
    <row r="437" spans="2:22">
      <c r="B437" s="123">
        <v>5</v>
      </c>
      <c r="D437" s="123">
        <v>2</v>
      </c>
      <c r="F437" s="123">
        <v>2</v>
      </c>
      <c r="H437" s="123">
        <v>2</v>
      </c>
      <c r="J437" s="123">
        <v>2</v>
      </c>
      <c r="L437" s="123">
        <v>2</v>
      </c>
      <c r="N437" s="123">
        <v>2</v>
      </c>
      <c r="P437" s="123">
        <v>2</v>
      </c>
      <c r="R437" s="123">
        <v>2</v>
      </c>
      <c r="T437" s="123">
        <v>2</v>
      </c>
      <c r="V437" s="123">
        <v>2</v>
      </c>
    </row>
    <row r="438" spans="2:22">
      <c r="B438" s="123">
        <v>5</v>
      </c>
      <c r="D438" s="123">
        <v>5</v>
      </c>
      <c r="F438" s="123">
        <v>5</v>
      </c>
      <c r="H438" s="123">
        <v>5</v>
      </c>
      <c r="J438" s="123">
        <v>5</v>
      </c>
      <c r="L438" s="123">
        <v>5</v>
      </c>
      <c r="N438" s="123">
        <v>5</v>
      </c>
      <c r="P438" s="123">
        <v>5</v>
      </c>
      <c r="R438" s="123">
        <v>5</v>
      </c>
      <c r="T438" s="123">
        <v>5</v>
      </c>
      <c r="V438" s="123">
        <v>5</v>
      </c>
    </row>
    <row r="439" spans="2:22">
      <c r="B439" s="123">
        <v>2</v>
      </c>
      <c r="D439" s="123">
        <v>2</v>
      </c>
      <c r="F439" s="123">
        <v>5</v>
      </c>
      <c r="H439" s="123">
        <v>5</v>
      </c>
      <c r="J439" s="123">
        <v>5</v>
      </c>
      <c r="L439" s="123">
        <v>5</v>
      </c>
      <c r="N439" s="123">
        <v>5</v>
      </c>
      <c r="P439" s="123">
        <v>5</v>
      </c>
      <c r="R439" s="123">
        <v>5</v>
      </c>
      <c r="T439" s="123">
        <v>5</v>
      </c>
      <c r="V439" s="123">
        <v>5</v>
      </c>
    </row>
    <row r="440" spans="2:22">
      <c r="B440" s="123">
        <v>3</v>
      </c>
      <c r="D440" s="123">
        <v>2</v>
      </c>
      <c r="F440" s="123">
        <v>2</v>
      </c>
      <c r="H440" s="123">
        <v>2</v>
      </c>
      <c r="J440" s="123">
        <v>2</v>
      </c>
      <c r="L440" s="123">
        <v>2</v>
      </c>
      <c r="N440" s="123">
        <v>2</v>
      </c>
      <c r="P440" s="123">
        <v>2</v>
      </c>
      <c r="R440" s="123">
        <v>2</v>
      </c>
      <c r="T440" s="123">
        <v>2</v>
      </c>
      <c r="V440" s="123">
        <v>2</v>
      </c>
    </row>
    <row r="441" spans="2:22">
      <c r="B441" s="123">
        <v>3</v>
      </c>
      <c r="D441" s="123">
        <v>5</v>
      </c>
      <c r="F441" s="123">
        <v>5</v>
      </c>
      <c r="H441" s="123">
        <v>5</v>
      </c>
      <c r="J441" s="123">
        <v>5</v>
      </c>
      <c r="L441" s="123">
        <v>5</v>
      </c>
      <c r="N441" s="123">
        <v>5</v>
      </c>
      <c r="P441" s="123">
        <v>5</v>
      </c>
      <c r="R441" s="123">
        <v>5</v>
      </c>
      <c r="T441" s="123">
        <v>5</v>
      </c>
      <c r="V441" s="123">
        <v>5</v>
      </c>
    </row>
    <row r="442" spans="2:22">
      <c r="B442" s="123">
        <v>5</v>
      </c>
      <c r="D442" s="123">
        <v>2</v>
      </c>
      <c r="F442" s="123">
        <v>2</v>
      </c>
      <c r="H442" s="123">
        <v>2</v>
      </c>
      <c r="J442" s="123">
        <v>2</v>
      </c>
      <c r="L442" s="123">
        <v>2</v>
      </c>
      <c r="N442" s="123">
        <v>2</v>
      </c>
      <c r="P442" s="123">
        <v>2</v>
      </c>
      <c r="R442" s="123">
        <v>2</v>
      </c>
      <c r="T442" s="123">
        <v>2</v>
      </c>
      <c r="V442" s="123">
        <v>2</v>
      </c>
    </row>
    <row r="443" spans="2:22">
      <c r="B443" s="123">
        <v>3</v>
      </c>
      <c r="D443" s="123">
        <v>2</v>
      </c>
      <c r="F443" s="123">
        <v>2</v>
      </c>
      <c r="H443" s="123">
        <v>2</v>
      </c>
      <c r="J443" s="123">
        <v>2</v>
      </c>
      <c r="L443" s="123">
        <v>2</v>
      </c>
      <c r="N443" s="123">
        <v>2</v>
      </c>
      <c r="P443" s="123">
        <v>2</v>
      </c>
      <c r="R443" s="123">
        <v>2</v>
      </c>
      <c r="T443" s="123">
        <v>2</v>
      </c>
      <c r="V443" s="123">
        <v>2</v>
      </c>
    </row>
    <row r="444" spans="2:22">
      <c r="B444" s="123">
        <v>5</v>
      </c>
      <c r="D444" s="123">
        <v>2</v>
      </c>
      <c r="F444" s="123">
        <v>2</v>
      </c>
      <c r="H444" s="123">
        <v>2</v>
      </c>
      <c r="J444" s="123">
        <v>2</v>
      </c>
      <c r="L444" s="123">
        <v>2</v>
      </c>
      <c r="N444" s="123">
        <v>2</v>
      </c>
      <c r="P444" s="123">
        <v>2</v>
      </c>
      <c r="R444" s="123">
        <v>2</v>
      </c>
      <c r="T444" s="123">
        <v>2</v>
      </c>
      <c r="V444" s="123">
        <v>2</v>
      </c>
    </row>
    <row r="445" spans="2:22">
      <c r="B445" s="123">
        <v>2</v>
      </c>
      <c r="D445" s="123">
        <v>2</v>
      </c>
      <c r="F445" s="123">
        <v>2</v>
      </c>
      <c r="H445" s="123">
        <v>2</v>
      </c>
      <c r="J445" s="123">
        <v>2</v>
      </c>
      <c r="L445" s="123">
        <v>2</v>
      </c>
      <c r="N445" s="123">
        <v>2</v>
      </c>
      <c r="P445" s="123">
        <v>2</v>
      </c>
      <c r="R445" s="123">
        <v>2</v>
      </c>
      <c r="T445" s="123">
        <v>2</v>
      </c>
      <c r="V445" s="123">
        <v>2</v>
      </c>
    </row>
    <row r="446" spans="2:22">
      <c r="B446" s="123">
        <v>3</v>
      </c>
      <c r="D446" s="123">
        <v>2</v>
      </c>
      <c r="F446" s="123">
        <v>2</v>
      </c>
      <c r="H446" s="123">
        <v>2</v>
      </c>
      <c r="J446" s="123">
        <v>2</v>
      </c>
      <c r="L446" s="123">
        <v>2</v>
      </c>
      <c r="N446" s="123">
        <v>2</v>
      </c>
      <c r="P446" s="123">
        <v>2</v>
      </c>
      <c r="R446" s="123">
        <v>2</v>
      </c>
      <c r="T446" s="123">
        <v>2</v>
      </c>
      <c r="V446" s="123">
        <v>2</v>
      </c>
    </row>
    <row r="447" spans="2:22">
      <c r="B447" s="123">
        <v>4</v>
      </c>
      <c r="D447" s="123">
        <v>2</v>
      </c>
      <c r="F447" s="123">
        <v>2</v>
      </c>
      <c r="H447" s="123">
        <v>2</v>
      </c>
      <c r="J447" s="123">
        <v>2</v>
      </c>
      <c r="L447" s="123">
        <v>2</v>
      </c>
      <c r="N447" s="123">
        <v>2</v>
      </c>
      <c r="P447" s="123">
        <v>2</v>
      </c>
      <c r="R447" s="123">
        <v>2</v>
      </c>
      <c r="T447" s="123">
        <v>2</v>
      </c>
      <c r="V447" s="123">
        <v>2</v>
      </c>
    </row>
    <row r="448" spans="2:22">
      <c r="B448" s="123">
        <v>5</v>
      </c>
      <c r="D448" s="123">
        <v>2</v>
      </c>
      <c r="F448" s="123">
        <v>2</v>
      </c>
      <c r="H448" s="123">
        <v>2</v>
      </c>
      <c r="J448" s="123">
        <v>2</v>
      </c>
      <c r="L448" s="123">
        <v>2</v>
      </c>
      <c r="N448" s="123">
        <v>2</v>
      </c>
      <c r="P448" s="123">
        <v>2</v>
      </c>
      <c r="R448" s="123">
        <v>2</v>
      </c>
      <c r="T448" s="123">
        <v>2</v>
      </c>
      <c r="V448" s="123">
        <v>2</v>
      </c>
    </row>
    <row r="449" spans="2:22">
      <c r="B449" s="123">
        <v>5</v>
      </c>
      <c r="D449" s="123">
        <v>2</v>
      </c>
      <c r="F449" s="123">
        <v>2</v>
      </c>
      <c r="H449" s="123">
        <v>2</v>
      </c>
      <c r="J449" s="123">
        <v>2</v>
      </c>
      <c r="L449" s="123">
        <v>2</v>
      </c>
      <c r="N449" s="123">
        <v>2</v>
      </c>
      <c r="P449" s="123">
        <v>2</v>
      </c>
      <c r="R449" s="123">
        <v>2</v>
      </c>
      <c r="T449" s="123">
        <v>2</v>
      </c>
      <c r="V449" s="123">
        <v>2</v>
      </c>
    </row>
    <row r="450" spans="2:22">
      <c r="B450" s="123">
        <v>2</v>
      </c>
      <c r="D450" s="123">
        <v>2</v>
      </c>
      <c r="F450" s="123">
        <v>2</v>
      </c>
      <c r="H450" s="123">
        <v>2</v>
      </c>
      <c r="J450" s="123">
        <v>2</v>
      </c>
      <c r="L450" s="123">
        <v>2</v>
      </c>
      <c r="N450" s="123">
        <v>2</v>
      </c>
      <c r="P450" s="123">
        <v>2</v>
      </c>
      <c r="R450" s="123">
        <v>2</v>
      </c>
      <c r="T450" s="123">
        <v>2</v>
      </c>
      <c r="V450" s="123">
        <v>2</v>
      </c>
    </row>
    <row r="451" spans="2:22">
      <c r="B451" s="123">
        <v>3</v>
      </c>
      <c r="D451" s="123">
        <v>2</v>
      </c>
      <c r="F451" s="123">
        <v>2</v>
      </c>
      <c r="H451" s="123">
        <v>2</v>
      </c>
      <c r="J451" s="123">
        <v>2</v>
      </c>
      <c r="L451" s="123">
        <v>2</v>
      </c>
      <c r="N451" s="123">
        <v>2</v>
      </c>
      <c r="P451" s="123">
        <v>2</v>
      </c>
      <c r="R451" s="123">
        <v>2</v>
      </c>
      <c r="T451" s="123">
        <v>2</v>
      </c>
      <c r="V451" s="123">
        <v>2</v>
      </c>
    </row>
    <row r="452" spans="2:22">
      <c r="B452" s="123">
        <v>2</v>
      </c>
      <c r="D452" s="123">
        <v>2</v>
      </c>
      <c r="F452" s="123">
        <v>2</v>
      </c>
      <c r="H452" s="123">
        <v>2</v>
      </c>
      <c r="J452" s="123">
        <v>2</v>
      </c>
      <c r="L452" s="123">
        <v>2</v>
      </c>
      <c r="N452" s="123">
        <v>2</v>
      </c>
      <c r="P452" s="123">
        <v>2</v>
      </c>
      <c r="R452" s="123">
        <v>2</v>
      </c>
      <c r="T452" s="123">
        <v>2</v>
      </c>
      <c r="V452" s="123">
        <v>2</v>
      </c>
    </row>
    <row r="453" spans="2:22">
      <c r="B453" s="123">
        <v>5</v>
      </c>
      <c r="D453" s="123">
        <v>2</v>
      </c>
      <c r="F453" s="123">
        <v>2</v>
      </c>
      <c r="H453" s="123">
        <v>2</v>
      </c>
      <c r="J453" s="123">
        <v>2</v>
      </c>
      <c r="L453" s="123">
        <v>2</v>
      </c>
      <c r="N453" s="123">
        <v>2</v>
      </c>
      <c r="P453" s="123">
        <v>2</v>
      </c>
      <c r="R453" s="123">
        <v>2</v>
      </c>
      <c r="T453" s="123">
        <v>2</v>
      </c>
      <c r="V453" s="123">
        <v>2</v>
      </c>
    </row>
    <row r="454" spans="2:22">
      <c r="B454" s="123">
        <v>3</v>
      </c>
      <c r="D454" s="123">
        <v>2</v>
      </c>
      <c r="F454" s="123">
        <v>2</v>
      </c>
      <c r="H454" s="123">
        <v>2</v>
      </c>
      <c r="J454" s="123">
        <v>2</v>
      </c>
      <c r="L454" s="123">
        <v>2</v>
      </c>
      <c r="N454" s="123">
        <v>2</v>
      </c>
      <c r="P454" s="123">
        <v>2</v>
      </c>
      <c r="R454" s="123">
        <v>2</v>
      </c>
      <c r="T454" s="123">
        <v>2</v>
      </c>
      <c r="V454" s="123">
        <v>2</v>
      </c>
    </row>
    <row r="455" spans="2:22">
      <c r="B455" s="123">
        <v>5</v>
      </c>
      <c r="D455" s="123">
        <v>5</v>
      </c>
      <c r="F455" s="123">
        <v>5</v>
      </c>
      <c r="H455" s="123">
        <v>5</v>
      </c>
      <c r="J455" s="123">
        <v>5</v>
      </c>
      <c r="L455" s="123">
        <v>5</v>
      </c>
      <c r="N455" s="123">
        <v>5</v>
      </c>
      <c r="P455" s="123">
        <v>5</v>
      </c>
      <c r="R455" s="123">
        <v>5</v>
      </c>
      <c r="T455" s="123">
        <v>5</v>
      </c>
      <c r="V455" s="123">
        <v>5</v>
      </c>
    </row>
    <row r="456" spans="2:22">
      <c r="B456" s="123">
        <v>3</v>
      </c>
      <c r="D456" s="123">
        <v>2</v>
      </c>
      <c r="F456" s="123">
        <v>2</v>
      </c>
      <c r="H456" s="123">
        <v>5</v>
      </c>
      <c r="J456" s="123">
        <v>5</v>
      </c>
      <c r="L456" s="123">
        <v>5</v>
      </c>
      <c r="N456" s="123">
        <v>5</v>
      </c>
      <c r="P456" s="123">
        <v>5</v>
      </c>
      <c r="R456" s="123">
        <v>5</v>
      </c>
      <c r="T456" s="123">
        <v>5</v>
      </c>
      <c r="V456" s="123">
        <v>5</v>
      </c>
    </row>
    <row r="457" spans="2:22">
      <c r="B457" s="123">
        <v>5</v>
      </c>
      <c r="D457" s="123">
        <v>5</v>
      </c>
      <c r="F457" s="123">
        <v>5</v>
      </c>
      <c r="H457" s="123">
        <v>5</v>
      </c>
      <c r="J457" s="123">
        <v>5</v>
      </c>
      <c r="L457" s="123">
        <v>5</v>
      </c>
      <c r="N457" s="123">
        <v>5</v>
      </c>
      <c r="P457" s="123">
        <v>5</v>
      </c>
      <c r="R457" s="123">
        <v>5</v>
      </c>
      <c r="T457" s="123">
        <v>5</v>
      </c>
      <c r="V457" s="123">
        <v>5</v>
      </c>
    </row>
    <row r="458" spans="2:22">
      <c r="B458" s="123">
        <v>5</v>
      </c>
      <c r="D458" s="123">
        <v>5</v>
      </c>
      <c r="F458" s="123">
        <v>5</v>
      </c>
      <c r="H458" s="123">
        <v>5</v>
      </c>
      <c r="J458" s="123">
        <v>5</v>
      </c>
      <c r="L458" s="123">
        <v>5</v>
      </c>
      <c r="N458" s="123">
        <v>5</v>
      </c>
      <c r="P458" s="123">
        <v>5</v>
      </c>
      <c r="R458" s="123">
        <v>5</v>
      </c>
      <c r="T458" s="123">
        <v>5</v>
      </c>
      <c r="V458" s="123">
        <v>5</v>
      </c>
    </row>
    <row r="459" spans="2:22">
      <c r="B459" s="123">
        <v>2</v>
      </c>
      <c r="D459" s="123">
        <v>5</v>
      </c>
      <c r="F459" s="123">
        <v>5</v>
      </c>
      <c r="H459" s="123">
        <v>5</v>
      </c>
      <c r="J459" s="123">
        <v>5</v>
      </c>
      <c r="L459" s="123">
        <v>5</v>
      </c>
      <c r="N459" s="123">
        <v>5</v>
      </c>
      <c r="P459" s="123">
        <v>5</v>
      </c>
      <c r="R459" s="123">
        <v>5</v>
      </c>
      <c r="T459" s="123">
        <v>5</v>
      </c>
      <c r="V459" s="123">
        <v>5</v>
      </c>
    </row>
    <row r="460" spans="2:22">
      <c r="B460" s="123">
        <v>2</v>
      </c>
      <c r="D460" s="123">
        <v>5</v>
      </c>
      <c r="F460" s="123">
        <v>5</v>
      </c>
      <c r="H460" s="123">
        <v>5</v>
      </c>
      <c r="J460" s="123">
        <v>5</v>
      </c>
      <c r="L460" s="123">
        <v>5</v>
      </c>
      <c r="N460" s="123">
        <v>5</v>
      </c>
      <c r="P460" s="123">
        <v>5</v>
      </c>
      <c r="R460" s="123">
        <v>5</v>
      </c>
      <c r="T460" s="123">
        <v>5</v>
      </c>
      <c r="V460" s="123">
        <v>5</v>
      </c>
    </row>
    <row r="461" spans="2:22">
      <c r="B461" s="123">
        <v>2</v>
      </c>
      <c r="D461" s="123">
        <v>2</v>
      </c>
      <c r="F461" s="123">
        <v>2</v>
      </c>
      <c r="H461" s="123">
        <v>1</v>
      </c>
      <c r="J461" s="123">
        <v>2</v>
      </c>
      <c r="L461" s="123">
        <v>2</v>
      </c>
      <c r="N461" s="123">
        <v>2</v>
      </c>
      <c r="P461" s="123">
        <v>2</v>
      </c>
      <c r="R461" s="123">
        <v>2</v>
      </c>
      <c r="T461" s="123">
        <v>2</v>
      </c>
      <c r="V461" s="123">
        <v>2</v>
      </c>
    </row>
    <row r="462" spans="2:22">
      <c r="B462" s="123">
        <v>2</v>
      </c>
      <c r="D462" s="123">
        <v>5</v>
      </c>
      <c r="F462" s="123">
        <v>5</v>
      </c>
      <c r="H462" s="123">
        <v>5</v>
      </c>
      <c r="J462" s="123">
        <v>5</v>
      </c>
      <c r="L462" s="123">
        <v>5</v>
      </c>
      <c r="N462" s="123">
        <v>5</v>
      </c>
      <c r="P462" s="123">
        <v>5</v>
      </c>
      <c r="R462" s="123">
        <v>5</v>
      </c>
      <c r="T462" s="123">
        <v>5</v>
      </c>
      <c r="V462" s="123">
        <v>5</v>
      </c>
    </row>
    <row r="463" spans="2:22">
      <c r="B463" s="123">
        <v>2</v>
      </c>
      <c r="D463" s="123">
        <v>2</v>
      </c>
      <c r="F463" s="123">
        <v>2</v>
      </c>
      <c r="H463" s="123">
        <v>2</v>
      </c>
      <c r="J463" s="123">
        <v>2</v>
      </c>
      <c r="L463" s="123">
        <v>2</v>
      </c>
      <c r="N463" s="123">
        <v>2</v>
      </c>
      <c r="P463" s="123">
        <v>2</v>
      </c>
      <c r="R463" s="123">
        <v>2</v>
      </c>
      <c r="T463" s="123">
        <v>2</v>
      </c>
      <c r="V463" s="123">
        <v>2</v>
      </c>
    </row>
    <row r="464" spans="2:22">
      <c r="B464" s="123">
        <v>5</v>
      </c>
      <c r="D464" s="123">
        <v>5</v>
      </c>
      <c r="F464" s="123">
        <v>5</v>
      </c>
      <c r="H464" s="123">
        <v>5</v>
      </c>
      <c r="J464" s="123">
        <v>5</v>
      </c>
      <c r="L464" s="123">
        <v>5</v>
      </c>
      <c r="N464" s="123">
        <v>5</v>
      </c>
      <c r="P464" s="123">
        <v>5</v>
      </c>
      <c r="R464" s="123">
        <v>5</v>
      </c>
      <c r="T464" s="123">
        <v>5</v>
      </c>
      <c r="V464" s="123">
        <v>5</v>
      </c>
    </row>
    <row r="465" spans="2:22">
      <c r="B465" s="123">
        <v>5</v>
      </c>
      <c r="D465" s="123">
        <v>2</v>
      </c>
      <c r="F465" s="123">
        <v>2</v>
      </c>
      <c r="H465" s="123">
        <v>2</v>
      </c>
      <c r="J465" s="123">
        <v>2</v>
      </c>
      <c r="L465" s="123">
        <v>2</v>
      </c>
      <c r="N465" s="123">
        <v>2</v>
      </c>
      <c r="P465" s="123">
        <v>2</v>
      </c>
      <c r="R465" s="123">
        <v>2</v>
      </c>
      <c r="T465" s="123">
        <v>2</v>
      </c>
      <c r="V465" s="123">
        <v>2</v>
      </c>
    </row>
    <row r="466" spans="2:22">
      <c r="B466" s="123">
        <v>1</v>
      </c>
      <c r="D466" s="123">
        <v>2</v>
      </c>
      <c r="F466" s="123">
        <v>2</v>
      </c>
      <c r="H466" s="123">
        <v>2</v>
      </c>
      <c r="J466" s="123">
        <v>2</v>
      </c>
      <c r="L466" s="123">
        <v>2</v>
      </c>
      <c r="N466" s="123">
        <v>2</v>
      </c>
      <c r="P466" s="123">
        <v>2</v>
      </c>
      <c r="R466" s="123">
        <v>2</v>
      </c>
      <c r="T466" s="123">
        <v>2</v>
      </c>
      <c r="V466" s="123">
        <v>2</v>
      </c>
    </row>
    <row r="467" spans="2:22">
      <c r="B467" s="123">
        <v>5</v>
      </c>
      <c r="D467" s="123">
        <v>2</v>
      </c>
      <c r="F467" s="123">
        <v>2</v>
      </c>
      <c r="H467" s="123">
        <v>2</v>
      </c>
      <c r="J467" s="123">
        <v>2</v>
      </c>
      <c r="L467" s="123">
        <v>2</v>
      </c>
      <c r="N467" s="123">
        <v>2</v>
      </c>
      <c r="P467" s="123">
        <v>2</v>
      </c>
      <c r="R467" s="123">
        <v>2</v>
      </c>
      <c r="T467" s="123">
        <v>2</v>
      </c>
      <c r="V467" s="123">
        <v>2</v>
      </c>
    </row>
    <row r="468" spans="2:22">
      <c r="B468" s="123">
        <v>5</v>
      </c>
      <c r="D468" s="123">
        <v>2</v>
      </c>
      <c r="F468" s="123">
        <v>2</v>
      </c>
      <c r="H468" s="123">
        <v>1</v>
      </c>
      <c r="J468" s="123">
        <v>2</v>
      </c>
      <c r="L468" s="123">
        <v>2</v>
      </c>
      <c r="N468" s="123">
        <v>2</v>
      </c>
      <c r="P468" s="123">
        <v>2</v>
      </c>
      <c r="R468" s="123">
        <v>2</v>
      </c>
      <c r="T468" s="123">
        <v>2</v>
      </c>
      <c r="V468" s="123">
        <v>2</v>
      </c>
    </row>
    <row r="469" spans="2:22">
      <c r="B469" s="123">
        <v>2</v>
      </c>
      <c r="D469" s="123">
        <v>2</v>
      </c>
      <c r="F469" s="123">
        <v>2</v>
      </c>
      <c r="H469" s="123">
        <v>2</v>
      </c>
      <c r="J469" s="123">
        <v>2</v>
      </c>
      <c r="L469" s="123">
        <v>2</v>
      </c>
      <c r="N469" s="123">
        <v>2</v>
      </c>
      <c r="P469" s="123">
        <v>2</v>
      </c>
      <c r="R469" s="123">
        <v>2</v>
      </c>
      <c r="T469" s="123">
        <v>2</v>
      </c>
      <c r="V469" s="123">
        <v>2</v>
      </c>
    </row>
    <row r="470" spans="2:22">
      <c r="B470" s="123">
        <v>2</v>
      </c>
      <c r="D470" s="123">
        <v>5</v>
      </c>
      <c r="F470" s="123">
        <v>5</v>
      </c>
      <c r="H470" s="123">
        <v>5</v>
      </c>
      <c r="J470" s="123">
        <v>5</v>
      </c>
      <c r="L470" s="123">
        <v>5</v>
      </c>
      <c r="N470" s="123">
        <v>5</v>
      </c>
      <c r="P470" s="123">
        <v>5</v>
      </c>
      <c r="R470" s="123">
        <v>5</v>
      </c>
      <c r="T470" s="123">
        <v>5</v>
      </c>
      <c r="V470" s="123">
        <v>5</v>
      </c>
    </row>
    <row r="471" spans="2:22">
      <c r="B471" s="123">
        <v>2</v>
      </c>
      <c r="D471" s="123">
        <v>2</v>
      </c>
      <c r="F471" s="123">
        <v>2</v>
      </c>
      <c r="H471" s="123">
        <v>1</v>
      </c>
      <c r="J471" s="123">
        <v>2</v>
      </c>
      <c r="L471" s="123">
        <v>2</v>
      </c>
      <c r="N471" s="123">
        <v>2</v>
      </c>
      <c r="P471" s="123">
        <v>2</v>
      </c>
      <c r="R471" s="123">
        <v>2</v>
      </c>
      <c r="T471" s="123">
        <v>2</v>
      </c>
      <c r="V471" s="123">
        <v>2</v>
      </c>
    </row>
    <row r="472" spans="2:22">
      <c r="B472" s="123">
        <v>5</v>
      </c>
      <c r="D472" s="123">
        <v>5</v>
      </c>
      <c r="F472" s="123">
        <v>5</v>
      </c>
      <c r="H472" s="123">
        <v>5</v>
      </c>
      <c r="J472" s="123">
        <v>2</v>
      </c>
      <c r="L472" s="123">
        <v>2</v>
      </c>
      <c r="N472" s="124">
        <v>2</v>
      </c>
      <c r="P472" s="123">
        <v>1</v>
      </c>
      <c r="R472" s="123">
        <v>1</v>
      </c>
      <c r="T472" s="123">
        <v>1</v>
      </c>
      <c r="V472" s="123">
        <v>1</v>
      </c>
    </row>
    <row r="473" spans="2:22">
      <c r="B473" s="123">
        <v>3</v>
      </c>
      <c r="D473" s="123">
        <v>2</v>
      </c>
      <c r="F473" s="123">
        <v>2</v>
      </c>
      <c r="H473" s="123">
        <v>2</v>
      </c>
      <c r="J473" s="123">
        <v>2</v>
      </c>
      <c r="L473" s="123">
        <v>5</v>
      </c>
      <c r="N473" s="123">
        <v>5</v>
      </c>
      <c r="P473" s="123">
        <v>5</v>
      </c>
      <c r="R473" s="123">
        <v>5</v>
      </c>
      <c r="T473" s="123">
        <v>5</v>
      </c>
      <c r="V473" s="123">
        <v>5</v>
      </c>
    </row>
    <row r="474" spans="2:22">
      <c r="B474" s="123">
        <v>5</v>
      </c>
      <c r="D474" s="123">
        <v>5</v>
      </c>
      <c r="F474" s="123">
        <v>5</v>
      </c>
      <c r="H474" s="123">
        <v>5</v>
      </c>
      <c r="J474" s="123">
        <v>5</v>
      </c>
      <c r="L474" s="123">
        <v>5</v>
      </c>
      <c r="N474" s="123">
        <v>5</v>
      </c>
      <c r="P474" s="123">
        <v>5</v>
      </c>
      <c r="R474" s="123">
        <v>5</v>
      </c>
      <c r="T474" s="123">
        <v>5</v>
      </c>
      <c r="V474" s="123">
        <v>5</v>
      </c>
    </row>
    <row r="475" spans="2:22">
      <c r="B475" s="123">
        <v>5</v>
      </c>
      <c r="D475" s="123">
        <v>2</v>
      </c>
      <c r="F475" s="123">
        <v>5</v>
      </c>
      <c r="H475" s="123">
        <v>5</v>
      </c>
      <c r="J475" s="123">
        <v>5</v>
      </c>
      <c r="L475" s="123">
        <v>5</v>
      </c>
      <c r="N475" s="123">
        <v>5</v>
      </c>
      <c r="P475" s="123">
        <v>5</v>
      </c>
      <c r="R475" s="123">
        <v>5</v>
      </c>
      <c r="T475" s="123">
        <v>5</v>
      </c>
      <c r="V475" s="123">
        <v>5</v>
      </c>
    </row>
    <row r="476" spans="2:22">
      <c r="B476" s="123">
        <v>2</v>
      </c>
      <c r="D476" s="123">
        <v>5</v>
      </c>
      <c r="F476" s="123">
        <v>5</v>
      </c>
      <c r="H476" s="123">
        <v>5</v>
      </c>
      <c r="J476" s="123">
        <v>5</v>
      </c>
      <c r="L476" s="123">
        <v>5</v>
      </c>
      <c r="N476" s="123">
        <v>5</v>
      </c>
      <c r="P476" s="123">
        <v>5</v>
      </c>
      <c r="R476" s="123">
        <v>5</v>
      </c>
      <c r="T476" s="123">
        <v>5</v>
      </c>
      <c r="V476" s="123">
        <v>5</v>
      </c>
    </row>
    <row r="477" spans="2:22">
      <c r="B477" s="123">
        <v>5</v>
      </c>
      <c r="D477" s="123">
        <v>5</v>
      </c>
      <c r="F477" s="123">
        <v>5</v>
      </c>
      <c r="H477" s="123">
        <v>5</v>
      </c>
      <c r="J477" s="123">
        <v>5</v>
      </c>
      <c r="L477" s="123">
        <v>5</v>
      </c>
      <c r="N477" s="123">
        <v>5</v>
      </c>
      <c r="P477" s="123">
        <v>5</v>
      </c>
      <c r="R477" s="123">
        <v>5</v>
      </c>
      <c r="T477" s="123">
        <v>5</v>
      </c>
      <c r="V477" s="123">
        <v>5</v>
      </c>
    </row>
    <row r="478" spans="2:22">
      <c r="B478" s="123">
        <v>5</v>
      </c>
      <c r="D478" s="123">
        <v>2</v>
      </c>
      <c r="F478" s="123">
        <v>2</v>
      </c>
      <c r="H478" s="123">
        <v>2</v>
      </c>
      <c r="J478" s="123">
        <v>2</v>
      </c>
      <c r="L478" s="123">
        <v>2</v>
      </c>
      <c r="N478" s="123">
        <v>2</v>
      </c>
      <c r="P478" s="123">
        <v>2</v>
      </c>
      <c r="R478" s="123">
        <v>2</v>
      </c>
      <c r="T478" s="123">
        <v>2</v>
      </c>
      <c r="V478" s="123">
        <v>2</v>
      </c>
    </row>
    <row r="479" spans="2:22">
      <c r="B479" s="123">
        <v>2</v>
      </c>
      <c r="D479" s="123">
        <v>2</v>
      </c>
      <c r="F479" s="123">
        <v>2</v>
      </c>
      <c r="H479" s="123">
        <v>2</v>
      </c>
      <c r="J479" s="123">
        <v>2</v>
      </c>
      <c r="L479" s="123">
        <v>2</v>
      </c>
      <c r="N479" s="123">
        <v>2</v>
      </c>
      <c r="P479" s="123">
        <v>2</v>
      </c>
      <c r="R479" s="123">
        <v>2</v>
      </c>
      <c r="T479" s="123">
        <v>2</v>
      </c>
      <c r="V479" s="123">
        <v>2</v>
      </c>
    </row>
    <row r="480" spans="2:22">
      <c r="B480" s="123">
        <v>2</v>
      </c>
      <c r="D480" s="123">
        <v>5</v>
      </c>
      <c r="F480" s="123">
        <v>5</v>
      </c>
      <c r="H480" s="123">
        <v>5</v>
      </c>
      <c r="J480" s="123">
        <v>5</v>
      </c>
      <c r="L480" s="123">
        <v>5</v>
      </c>
      <c r="N480" s="123">
        <v>5</v>
      </c>
      <c r="P480" s="123">
        <v>5</v>
      </c>
      <c r="R480" s="123">
        <v>5</v>
      </c>
      <c r="T480" s="123">
        <v>5</v>
      </c>
      <c r="V480" s="123">
        <v>5</v>
      </c>
    </row>
    <row r="481" spans="2:22">
      <c r="B481" s="123">
        <v>5</v>
      </c>
      <c r="D481" s="123">
        <v>5</v>
      </c>
      <c r="F481" s="123">
        <v>5</v>
      </c>
      <c r="H481" s="123">
        <v>5</v>
      </c>
      <c r="J481" s="123">
        <v>5</v>
      </c>
      <c r="L481" s="123">
        <v>5</v>
      </c>
      <c r="N481" s="123">
        <v>5</v>
      </c>
      <c r="P481" s="123">
        <v>5</v>
      </c>
      <c r="R481" s="123">
        <v>5</v>
      </c>
      <c r="T481" s="123">
        <v>5</v>
      </c>
      <c r="V481" s="123">
        <v>5</v>
      </c>
    </row>
    <row r="482" spans="2:22">
      <c r="B482" s="123">
        <v>5</v>
      </c>
      <c r="D482" s="123">
        <v>2</v>
      </c>
      <c r="F482" s="123">
        <v>5</v>
      </c>
      <c r="H482" s="123">
        <v>5</v>
      </c>
      <c r="J482" s="123">
        <v>5</v>
      </c>
      <c r="L482" s="123">
        <v>5</v>
      </c>
      <c r="N482" s="123">
        <v>5</v>
      </c>
      <c r="P482" s="123">
        <v>5</v>
      </c>
      <c r="R482" s="123">
        <v>5</v>
      </c>
      <c r="T482" s="123">
        <v>5</v>
      </c>
      <c r="V482" s="123">
        <v>5</v>
      </c>
    </row>
    <row r="483" spans="2:22">
      <c r="B483" s="123">
        <v>5</v>
      </c>
      <c r="D483" s="123">
        <v>2</v>
      </c>
      <c r="F483" s="123">
        <v>2</v>
      </c>
      <c r="H483" s="123">
        <v>1</v>
      </c>
      <c r="J483" s="123">
        <v>2</v>
      </c>
      <c r="L483" s="123">
        <v>2</v>
      </c>
      <c r="N483" s="123">
        <v>2</v>
      </c>
      <c r="P483" s="123">
        <v>2</v>
      </c>
      <c r="R483" s="123">
        <v>2</v>
      </c>
      <c r="T483" s="123">
        <v>2</v>
      </c>
      <c r="V483" s="123">
        <v>2</v>
      </c>
    </row>
    <row r="484" spans="2:22">
      <c r="B484" s="123">
        <v>5</v>
      </c>
      <c r="D484" s="123">
        <v>2</v>
      </c>
      <c r="F484" s="123">
        <v>2</v>
      </c>
      <c r="H484" s="123">
        <v>2</v>
      </c>
      <c r="J484" s="123">
        <v>2</v>
      </c>
      <c r="L484" s="123">
        <v>2</v>
      </c>
      <c r="N484" s="123">
        <v>2</v>
      </c>
      <c r="P484" s="123">
        <v>2</v>
      </c>
      <c r="R484" s="123">
        <v>2</v>
      </c>
      <c r="T484" s="123">
        <v>2</v>
      </c>
      <c r="V484" s="123">
        <v>2</v>
      </c>
    </row>
    <row r="485" spans="2:22">
      <c r="B485" s="123">
        <v>5</v>
      </c>
      <c r="D485" s="123">
        <v>2</v>
      </c>
      <c r="F485" s="123">
        <v>2</v>
      </c>
      <c r="H485" s="123">
        <v>2</v>
      </c>
      <c r="J485" s="123">
        <v>2</v>
      </c>
      <c r="L485" s="123">
        <v>2</v>
      </c>
      <c r="N485" s="123">
        <v>2</v>
      </c>
      <c r="P485" s="123">
        <v>2</v>
      </c>
      <c r="R485" s="123">
        <v>2</v>
      </c>
      <c r="T485" s="123">
        <v>2</v>
      </c>
      <c r="V485" s="123">
        <v>2</v>
      </c>
    </row>
    <row r="486" spans="2:22">
      <c r="B486" s="123">
        <v>2</v>
      </c>
      <c r="D486" s="123">
        <v>2</v>
      </c>
      <c r="F486" s="123">
        <v>2</v>
      </c>
      <c r="H486" s="123">
        <v>2</v>
      </c>
      <c r="J486" s="123">
        <v>2</v>
      </c>
      <c r="L486" s="123">
        <v>2</v>
      </c>
      <c r="N486" s="123">
        <v>2</v>
      </c>
      <c r="P486" s="123">
        <v>2</v>
      </c>
      <c r="R486" s="123">
        <v>2</v>
      </c>
      <c r="T486" s="123">
        <v>2</v>
      </c>
      <c r="V486" s="123">
        <v>2</v>
      </c>
    </row>
    <row r="487" spans="2:22">
      <c r="B487" s="123">
        <v>1</v>
      </c>
      <c r="D487" s="123">
        <v>2</v>
      </c>
      <c r="F487" s="123">
        <v>2</v>
      </c>
      <c r="H487" s="123">
        <v>2</v>
      </c>
      <c r="J487" s="123">
        <v>2</v>
      </c>
      <c r="L487" s="123">
        <v>2</v>
      </c>
      <c r="N487" s="123">
        <v>2</v>
      </c>
      <c r="P487" s="123">
        <v>2</v>
      </c>
      <c r="R487" s="123">
        <v>2</v>
      </c>
      <c r="T487" s="123">
        <v>2</v>
      </c>
      <c r="V487" s="123">
        <v>2</v>
      </c>
    </row>
    <row r="488" spans="2:22">
      <c r="B488" s="123">
        <v>3</v>
      </c>
      <c r="D488" s="123">
        <v>2</v>
      </c>
      <c r="F488" s="123">
        <v>2</v>
      </c>
      <c r="H488" s="123">
        <v>2</v>
      </c>
      <c r="J488" s="123">
        <v>2</v>
      </c>
      <c r="L488" s="123">
        <v>2</v>
      </c>
      <c r="N488" s="123">
        <v>2</v>
      </c>
      <c r="P488" s="123">
        <v>2</v>
      </c>
      <c r="R488" s="123">
        <v>2</v>
      </c>
      <c r="T488" s="123">
        <v>2</v>
      </c>
      <c r="V488" s="123">
        <v>2</v>
      </c>
    </row>
    <row r="489" spans="2:22">
      <c r="B489" s="123">
        <v>2</v>
      </c>
      <c r="D489" s="123">
        <v>2</v>
      </c>
      <c r="F489" s="123">
        <v>2</v>
      </c>
      <c r="H489" s="123">
        <v>2</v>
      </c>
      <c r="J489" s="123">
        <v>2</v>
      </c>
      <c r="L489" s="123">
        <v>2</v>
      </c>
      <c r="N489" s="123">
        <v>2</v>
      </c>
      <c r="P489" s="123">
        <v>2</v>
      </c>
      <c r="R489" s="123">
        <v>2</v>
      </c>
      <c r="T489" s="123">
        <v>2</v>
      </c>
      <c r="V489" s="123">
        <v>2</v>
      </c>
    </row>
    <row r="490" spans="2:22">
      <c r="B490" s="123">
        <v>5</v>
      </c>
      <c r="D490" s="123">
        <v>2</v>
      </c>
      <c r="F490" s="123">
        <v>2</v>
      </c>
      <c r="H490" s="123">
        <v>2</v>
      </c>
      <c r="J490" s="123">
        <v>2</v>
      </c>
      <c r="L490" s="123">
        <v>2</v>
      </c>
      <c r="N490" s="123">
        <v>2</v>
      </c>
      <c r="P490" s="123">
        <v>2</v>
      </c>
      <c r="R490" s="123">
        <v>2</v>
      </c>
      <c r="T490" s="123">
        <v>2</v>
      </c>
      <c r="V490" s="123">
        <v>2</v>
      </c>
    </row>
    <row r="491" spans="2:22">
      <c r="B491" s="123">
        <v>3</v>
      </c>
      <c r="D491" s="123">
        <v>2</v>
      </c>
      <c r="F491" s="123">
        <v>2</v>
      </c>
      <c r="H491" s="123">
        <v>2</v>
      </c>
      <c r="J491" s="123">
        <v>2</v>
      </c>
      <c r="L491" s="123">
        <v>2</v>
      </c>
      <c r="N491" s="123">
        <v>2</v>
      </c>
      <c r="P491" s="123">
        <v>2</v>
      </c>
      <c r="R491" s="123">
        <v>2</v>
      </c>
      <c r="T491" s="123">
        <v>2</v>
      </c>
      <c r="V491" s="123">
        <v>2</v>
      </c>
    </row>
    <row r="492" spans="2:22">
      <c r="B492" s="123">
        <v>5</v>
      </c>
      <c r="D492" s="123">
        <v>2</v>
      </c>
      <c r="F492" s="123">
        <v>2</v>
      </c>
      <c r="H492" s="123">
        <v>2</v>
      </c>
      <c r="J492" s="123">
        <v>2</v>
      </c>
      <c r="L492" s="123">
        <v>2</v>
      </c>
      <c r="N492" s="123">
        <v>2</v>
      </c>
      <c r="P492" s="123">
        <v>2</v>
      </c>
      <c r="R492" s="123">
        <v>2</v>
      </c>
      <c r="T492" s="123">
        <v>2</v>
      </c>
      <c r="V492" s="123">
        <v>2</v>
      </c>
    </row>
    <row r="493" spans="2:22">
      <c r="B493" s="123">
        <v>5</v>
      </c>
      <c r="D493" s="123">
        <v>2</v>
      </c>
      <c r="F493" s="123">
        <v>2</v>
      </c>
      <c r="H493" s="123">
        <v>2</v>
      </c>
      <c r="J493" s="123">
        <v>2</v>
      </c>
      <c r="L493" s="123">
        <v>2</v>
      </c>
      <c r="N493" s="123">
        <v>2</v>
      </c>
      <c r="P493" s="123">
        <v>2</v>
      </c>
      <c r="R493" s="123">
        <v>2</v>
      </c>
      <c r="T493" s="123">
        <v>2</v>
      </c>
      <c r="V493" s="123">
        <v>2</v>
      </c>
    </row>
    <row r="494" spans="2:22">
      <c r="B494" s="123">
        <v>5</v>
      </c>
      <c r="D494" s="123">
        <v>2</v>
      </c>
      <c r="F494" s="123">
        <v>2</v>
      </c>
      <c r="H494" s="123">
        <v>2</v>
      </c>
      <c r="J494" s="123">
        <v>2</v>
      </c>
      <c r="L494" s="123">
        <v>2</v>
      </c>
      <c r="N494" s="123">
        <v>2</v>
      </c>
      <c r="P494" s="123">
        <v>2</v>
      </c>
      <c r="R494" s="123">
        <v>2</v>
      </c>
      <c r="T494" s="123">
        <v>2</v>
      </c>
      <c r="V494" s="123">
        <v>2</v>
      </c>
    </row>
    <row r="495" spans="2:22">
      <c r="B495" s="123">
        <v>5</v>
      </c>
      <c r="D495" s="123">
        <v>2</v>
      </c>
      <c r="F495" s="123">
        <v>2</v>
      </c>
      <c r="H495" s="123">
        <v>2</v>
      </c>
      <c r="J495" s="123">
        <v>2</v>
      </c>
      <c r="L495" s="123">
        <v>2</v>
      </c>
      <c r="N495" s="123">
        <v>2</v>
      </c>
      <c r="P495" s="123">
        <v>2</v>
      </c>
      <c r="R495" s="123">
        <v>2</v>
      </c>
      <c r="T495" s="123">
        <v>2</v>
      </c>
      <c r="V495" s="123">
        <v>2</v>
      </c>
    </row>
    <row r="496" spans="2:22">
      <c r="B496" s="123">
        <v>2</v>
      </c>
      <c r="D496" s="123">
        <v>2</v>
      </c>
      <c r="F496" s="123">
        <v>2</v>
      </c>
      <c r="H496" s="123">
        <v>2</v>
      </c>
      <c r="J496" s="123">
        <v>5</v>
      </c>
      <c r="L496" s="123">
        <v>5</v>
      </c>
      <c r="N496" s="123">
        <v>5</v>
      </c>
      <c r="P496" s="123">
        <v>5</v>
      </c>
      <c r="R496" s="123">
        <v>5</v>
      </c>
      <c r="T496" s="123">
        <v>5</v>
      </c>
      <c r="V496" s="123">
        <v>5</v>
      </c>
    </row>
    <row r="497" spans="2:22">
      <c r="B497" s="123">
        <v>3</v>
      </c>
      <c r="D497" s="123">
        <v>2</v>
      </c>
      <c r="F497" s="123">
        <v>2</v>
      </c>
      <c r="H497" s="123">
        <v>2</v>
      </c>
      <c r="J497" s="123">
        <v>2</v>
      </c>
      <c r="L497" s="123">
        <v>2</v>
      </c>
      <c r="N497" s="123">
        <v>2</v>
      </c>
      <c r="P497" s="123">
        <v>2</v>
      </c>
      <c r="R497" s="123">
        <v>2</v>
      </c>
      <c r="T497" s="123">
        <v>2</v>
      </c>
      <c r="V497" s="123">
        <v>2</v>
      </c>
    </row>
    <row r="498" spans="2:22">
      <c r="B498" s="123">
        <v>3</v>
      </c>
      <c r="D498" s="123">
        <v>2</v>
      </c>
      <c r="F498" s="123">
        <v>2</v>
      </c>
      <c r="H498" s="123">
        <v>2</v>
      </c>
      <c r="J498" s="123">
        <v>2</v>
      </c>
      <c r="L498" s="123">
        <v>2</v>
      </c>
      <c r="N498" s="123">
        <v>2</v>
      </c>
      <c r="P498" s="123">
        <v>2</v>
      </c>
      <c r="R498" s="123">
        <v>2</v>
      </c>
      <c r="T498" s="123">
        <v>2</v>
      </c>
      <c r="V498" s="123">
        <v>2</v>
      </c>
    </row>
    <row r="499" spans="2:22">
      <c r="B499" s="123">
        <v>5</v>
      </c>
      <c r="D499" s="123">
        <v>2</v>
      </c>
      <c r="F499" s="123">
        <v>2</v>
      </c>
      <c r="H499" s="123">
        <v>2</v>
      </c>
      <c r="J499" s="123">
        <v>2</v>
      </c>
      <c r="L499" s="123">
        <v>2</v>
      </c>
      <c r="N499" s="123">
        <v>2</v>
      </c>
      <c r="P499" s="123">
        <v>2</v>
      </c>
      <c r="R499" s="123">
        <v>2</v>
      </c>
      <c r="T499" s="123">
        <v>2</v>
      </c>
      <c r="V499" s="123">
        <v>2</v>
      </c>
    </row>
    <row r="500" spans="2:22">
      <c r="B500" s="123">
        <v>5</v>
      </c>
      <c r="D500" s="123">
        <v>2</v>
      </c>
      <c r="F500" s="123">
        <v>5</v>
      </c>
      <c r="H500" s="123">
        <v>5</v>
      </c>
      <c r="J500" s="123">
        <v>5</v>
      </c>
      <c r="L500" s="123">
        <v>5</v>
      </c>
      <c r="N500" s="123">
        <v>5</v>
      </c>
      <c r="P500" s="123">
        <v>5</v>
      </c>
      <c r="R500" s="123">
        <v>5</v>
      </c>
      <c r="T500" s="123">
        <v>5</v>
      </c>
      <c r="V500" s="123">
        <v>5</v>
      </c>
    </row>
    <row r="501" spans="2:22">
      <c r="B501" s="123">
        <v>5</v>
      </c>
      <c r="D501" s="123">
        <v>2</v>
      </c>
      <c r="F501" s="123">
        <v>2</v>
      </c>
      <c r="H501" s="123">
        <v>1</v>
      </c>
      <c r="J501" s="123">
        <v>2</v>
      </c>
      <c r="L501" s="123">
        <v>2</v>
      </c>
      <c r="N501" s="123">
        <v>2</v>
      </c>
      <c r="P501" s="123">
        <v>2</v>
      </c>
      <c r="R501" s="123">
        <v>2</v>
      </c>
      <c r="T501" s="123">
        <v>2</v>
      </c>
      <c r="V501" s="123">
        <v>2</v>
      </c>
    </row>
    <row r="502" spans="2:22">
      <c r="B502" s="123">
        <v>2</v>
      </c>
      <c r="D502" s="123">
        <v>2</v>
      </c>
      <c r="F502" s="123">
        <v>2</v>
      </c>
      <c r="H502" s="123">
        <v>2</v>
      </c>
      <c r="J502" s="123">
        <v>2</v>
      </c>
      <c r="L502" s="123">
        <v>2</v>
      </c>
      <c r="N502" s="123">
        <v>2</v>
      </c>
      <c r="P502" s="123">
        <v>2</v>
      </c>
      <c r="R502" s="123">
        <v>2</v>
      </c>
      <c r="T502" s="123">
        <v>2</v>
      </c>
      <c r="V502" s="123">
        <v>2</v>
      </c>
    </row>
    <row r="503" spans="2:22">
      <c r="B503" s="123">
        <v>5</v>
      </c>
      <c r="D503" s="123">
        <v>2</v>
      </c>
      <c r="F503" s="123">
        <v>2</v>
      </c>
      <c r="H503" s="123">
        <v>1</v>
      </c>
      <c r="J503" s="123">
        <v>2</v>
      </c>
      <c r="L503" s="123">
        <v>2</v>
      </c>
      <c r="N503" s="123">
        <v>2</v>
      </c>
      <c r="P503" s="123">
        <v>2</v>
      </c>
      <c r="R503" s="123">
        <v>2</v>
      </c>
      <c r="T503" s="123">
        <v>2</v>
      </c>
      <c r="V503" s="123">
        <v>2</v>
      </c>
    </row>
    <row r="504" spans="2:22">
      <c r="B504" s="123">
        <v>2</v>
      </c>
      <c r="D504" s="123">
        <v>2</v>
      </c>
      <c r="F504" s="123">
        <v>2</v>
      </c>
      <c r="H504" s="123">
        <v>2</v>
      </c>
      <c r="J504" s="123">
        <v>2</v>
      </c>
      <c r="L504" s="123">
        <v>2</v>
      </c>
      <c r="N504" s="123">
        <v>2</v>
      </c>
      <c r="P504" s="123">
        <v>2</v>
      </c>
      <c r="R504" s="123">
        <v>2</v>
      </c>
      <c r="T504" s="123">
        <v>2</v>
      </c>
      <c r="V504" s="123">
        <v>2</v>
      </c>
    </row>
    <row r="505" spans="2:22">
      <c r="B505" s="123">
        <v>5</v>
      </c>
      <c r="D505" s="123">
        <v>2</v>
      </c>
      <c r="F505" s="123">
        <v>2</v>
      </c>
      <c r="H505" s="123">
        <v>1</v>
      </c>
      <c r="J505" s="123">
        <v>2</v>
      </c>
      <c r="L505" s="123">
        <v>2</v>
      </c>
      <c r="N505" s="123">
        <v>2</v>
      </c>
      <c r="P505" s="123">
        <v>2</v>
      </c>
      <c r="R505" s="123">
        <v>2</v>
      </c>
      <c r="T505" s="123">
        <v>2</v>
      </c>
      <c r="V505" s="123">
        <v>2</v>
      </c>
    </row>
    <row r="506" spans="2:22">
      <c r="B506" s="123">
        <v>5</v>
      </c>
      <c r="D506" s="123">
        <v>2</v>
      </c>
      <c r="F506" s="123">
        <v>2</v>
      </c>
      <c r="H506" s="123">
        <v>2</v>
      </c>
      <c r="J506" s="123">
        <v>2</v>
      </c>
      <c r="L506" s="123">
        <v>2</v>
      </c>
      <c r="N506" s="123">
        <v>2</v>
      </c>
      <c r="P506" s="123">
        <v>2</v>
      </c>
      <c r="R506" s="123">
        <v>2</v>
      </c>
      <c r="T506" s="123">
        <v>2</v>
      </c>
      <c r="V506" s="123">
        <v>2</v>
      </c>
    </row>
    <row r="507" spans="2:22">
      <c r="B507" s="123">
        <v>2</v>
      </c>
      <c r="D507" s="123">
        <v>2</v>
      </c>
      <c r="F507" s="123">
        <v>2</v>
      </c>
      <c r="H507" s="123">
        <v>2</v>
      </c>
      <c r="J507" s="123">
        <v>2</v>
      </c>
      <c r="L507" s="123">
        <v>2</v>
      </c>
      <c r="N507" s="123">
        <v>2</v>
      </c>
      <c r="P507" s="123">
        <v>2</v>
      </c>
      <c r="R507" s="123">
        <v>2</v>
      </c>
      <c r="T507" s="123">
        <v>2</v>
      </c>
      <c r="V507" s="123">
        <v>2</v>
      </c>
    </row>
    <row r="508" spans="2:22">
      <c r="B508" s="123">
        <v>2</v>
      </c>
      <c r="D508" s="123">
        <v>2</v>
      </c>
      <c r="F508" s="123">
        <v>2</v>
      </c>
      <c r="H508" s="123">
        <v>1</v>
      </c>
      <c r="J508" s="123">
        <v>2</v>
      </c>
      <c r="L508" s="123">
        <v>2</v>
      </c>
      <c r="N508" s="123">
        <v>2</v>
      </c>
      <c r="P508" s="123">
        <v>2</v>
      </c>
      <c r="R508" s="123">
        <v>2</v>
      </c>
      <c r="T508" s="123">
        <v>2</v>
      </c>
      <c r="V508" s="123">
        <v>2</v>
      </c>
    </row>
    <row r="509" spans="2:22">
      <c r="B509" s="123">
        <v>5</v>
      </c>
      <c r="D509" s="123">
        <v>2</v>
      </c>
      <c r="F509" s="123">
        <v>2</v>
      </c>
      <c r="H509" s="123">
        <v>2</v>
      </c>
      <c r="J509" s="123">
        <v>2</v>
      </c>
      <c r="L509" s="123">
        <v>2</v>
      </c>
      <c r="N509" s="123">
        <v>2</v>
      </c>
      <c r="P509" s="123">
        <v>2</v>
      </c>
      <c r="R509" s="123">
        <v>2</v>
      </c>
      <c r="T509" s="123">
        <v>2</v>
      </c>
      <c r="V509" s="123">
        <v>2</v>
      </c>
    </row>
    <row r="510" spans="2:22">
      <c r="B510" s="123">
        <v>2</v>
      </c>
      <c r="D510" s="123">
        <v>2</v>
      </c>
      <c r="F510" s="123">
        <v>2</v>
      </c>
      <c r="H510" s="123">
        <v>2</v>
      </c>
      <c r="J510" s="123">
        <v>2</v>
      </c>
      <c r="L510" s="123">
        <v>2</v>
      </c>
      <c r="N510" s="123">
        <v>2</v>
      </c>
      <c r="P510" s="123">
        <v>2</v>
      </c>
      <c r="R510" s="123">
        <v>2</v>
      </c>
      <c r="T510" s="123">
        <v>2</v>
      </c>
      <c r="V510" s="123">
        <v>2</v>
      </c>
    </row>
    <row r="511" spans="2:22">
      <c r="B511" s="123">
        <v>2</v>
      </c>
      <c r="D511" s="123">
        <v>2</v>
      </c>
      <c r="F511" s="123">
        <v>2</v>
      </c>
      <c r="H511" s="123">
        <v>2</v>
      </c>
      <c r="J511" s="123">
        <v>2</v>
      </c>
      <c r="L511" s="123">
        <v>2</v>
      </c>
      <c r="N511" s="123">
        <v>2</v>
      </c>
      <c r="P511" s="123">
        <v>2</v>
      </c>
      <c r="R511" s="123">
        <v>2</v>
      </c>
      <c r="T511" s="123">
        <v>2</v>
      </c>
      <c r="V511" s="123">
        <v>2</v>
      </c>
    </row>
    <row r="512" spans="2:22">
      <c r="B512" s="123">
        <v>2</v>
      </c>
      <c r="D512" s="123">
        <v>2</v>
      </c>
      <c r="F512" s="123">
        <v>2</v>
      </c>
      <c r="H512" s="123">
        <v>2</v>
      </c>
      <c r="J512" s="123">
        <v>2</v>
      </c>
      <c r="L512" s="123">
        <v>2</v>
      </c>
      <c r="N512" s="123">
        <v>2</v>
      </c>
      <c r="P512" s="123">
        <v>2</v>
      </c>
      <c r="R512" s="123">
        <v>2</v>
      </c>
      <c r="T512" s="123">
        <v>2</v>
      </c>
      <c r="V512" s="123">
        <v>2</v>
      </c>
    </row>
    <row r="513" spans="2:22">
      <c r="B513" s="123">
        <v>3</v>
      </c>
      <c r="D513" s="123">
        <v>5</v>
      </c>
      <c r="F513" s="123">
        <v>5</v>
      </c>
      <c r="H513" s="123">
        <v>5</v>
      </c>
      <c r="J513" s="123">
        <v>5</v>
      </c>
      <c r="L513" s="123">
        <v>5</v>
      </c>
      <c r="N513" s="123">
        <v>5</v>
      </c>
      <c r="P513" s="123">
        <v>5</v>
      </c>
      <c r="R513" s="123">
        <v>5</v>
      </c>
      <c r="T513" s="123">
        <v>5</v>
      </c>
      <c r="V513" s="123">
        <v>5</v>
      </c>
    </row>
    <row r="514" spans="2:22">
      <c r="B514" s="123">
        <v>5</v>
      </c>
      <c r="D514" s="123">
        <v>2</v>
      </c>
      <c r="F514" s="123">
        <v>2</v>
      </c>
      <c r="H514" s="123">
        <v>2</v>
      </c>
      <c r="J514" s="123">
        <v>2</v>
      </c>
      <c r="L514" s="123">
        <v>2</v>
      </c>
      <c r="N514" s="123">
        <v>2</v>
      </c>
      <c r="P514" s="123">
        <v>2</v>
      </c>
      <c r="R514" s="123">
        <v>2</v>
      </c>
      <c r="T514" s="123">
        <v>2</v>
      </c>
      <c r="V514" s="123">
        <v>2</v>
      </c>
    </row>
    <row r="515" spans="2:22">
      <c r="B515" s="123">
        <v>5</v>
      </c>
      <c r="D515" s="123">
        <v>2</v>
      </c>
      <c r="F515" s="123">
        <v>2</v>
      </c>
      <c r="H515" s="123">
        <v>2</v>
      </c>
      <c r="J515" s="123">
        <v>2</v>
      </c>
      <c r="L515" s="123">
        <v>2</v>
      </c>
      <c r="N515" s="123">
        <v>2</v>
      </c>
      <c r="P515" s="123">
        <v>2</v>
      </c>
      <c r="R515" s="123">
        <v>2</v>
      </c>
      <c r="T515" s="123">
        <v>2</v>
      </c>
      <c r="V515" s="123">
        <v>2</v>
      </c>
    </row>
    <row r="516" spans="2:22">
      <c r="B516" s="123">
        <v>5</v>
      </c>
      <c r="D516" s="123">
        <v>2</v>
      </c>
      <c r="F516" s="123">
        <v>2</v>
      </c>
      <c r="H516" s="123">
        <v>2</v>
      </c>
      <c r="J516" s="123">
        <v>2</v>
      </c>
      <c r="L516" s="123">
        <v>2</v>
      </c>
      <c r="N516" s="123">
        <v>2</v>
      </c>
      <c r="P516" s="123">
        <v>2</v>
      </c>
      <c r="R516" s="123">
        <v>2</v>
      </c>
      <c r="T516" s="123">
        <v>2</v>
      </c>
      <c r="V516" s="123">
        <v>2</v>
      </c>
    </row>
    <row r="517" spans="2:22">
      <c r="B517" s="123">
        <v>5</v>
      </c>
      <c r="D517" s="123">
        <v>2</v>
      </c>
      <c r="F517" s="123">
        <v>2</v>
      </c>
      <c r="H517" s="123">
        <v>2</v>
      </c>
      <c r="J517" s="123">
        <v>2</v>
      </c>
      <c r="L517" s="123">
        <v>2</v>
      </c>
      <c r="N517" s="123">
        <v>2</v>
      </c>
      <c r="P517" s="123">
        <v>2</v>
      </c>
      <c r="R517" s="123">
        <v>2</v>
      </c>
      <c r="T517" s="123">
        <v>2</v>
      </c>
      <c r="V517" s="123">
        <v>2</v>
      </c>
    </row>
    <row r="518" spans="2:22">
      <c r="B518" s="123">
        <v>3</v>
      </c>
      <c r="D518" s="123">
        <v>2</v>
      </c>
      <c r="F518" s="123">
        <v>2</v>
      </c>
      <c r="H518" s="123">
        <v>2</v>
      </c>
      <c r="J518" s="123">
        <v>2</v>
      </c>
      <c r="L518" s="123">
        <v>2</v>
      </c>
      <c r="N518" s="123">
        <v>2</v>
      </c>
      <c r="P518" s="123">
        <v>2</v>
      </c>
      <c r="R518" s="123">
        <v>2</v>
      </c>
      <c r="T518" s="123">
        <v>2</v>
      </c>
      <c r="V518" s="123">
        <v>2</v>
      </c>
    </row>
    <row r="519" spans="2:22">
      <c r="B519" s="123">
        <v>2</v>
      </c>
      <c r="D519" s="123">
        <v>2</v>
      </c>
      <c r="F519" s="123">
        <v>2</v>
      </c>
      <c r="H519" s="123">
        <v>2</v>
      </c>
      <c r="J519" s="123">
        <v>2</v>
      </c>
      <c r="L519" s="123">
        <v>2</v>
      </c>
      <c r="N519" s="123">
        <v>2</v>
      </c>
      <c r="P519" s="123">
        <v>2</v>
      </c>
      <c r="R519" s="123">
        <v>2</v>
      </c>
      <c r="T519" s="123">
        <v>2</v>
      </c>
      <c r="V519" s="123">
        <v>2</v>
      </c>
    </row>
    <row r="520" spans="2:22">
      <c r="B520" s="123">
        <v>5</v>
      </c>
      <c r="D520" s="123">
        <v>2</v>
      </c>
      <c r="F520" s="123">
        <v>2</v>
      </c>
      <c r="H520" s="123">
        <v>2</v>
      </c>
      <c r="J520" s="123">
        <v>2</v>
      </c>
      <c r="L520" s="123">
        <v>2</v>
      </c>
      <c r="N520" s="123">
        <v>2</v>
      </c>
      <c r="P520" s="123">
        <v>2</v>
      </c>
      <c r="R520" s="123">
        <v>2</v>
      </c>
      <c r="T520" s="123">
        <v>2</v>
      </c>
      <c r="V520" s="123">
        <v>2</v>
      </c>
    </row>
    <row r="521" spans="2:22">
      <c r="B521" s="123">
        <v>5</v>
      </c>
      <c r="D521" s="123">
        <v>2</v>
      </c>
      <c r="F521" s="123">
        <v>2</v>
      </c>
      <c r="H521" s="123">
        <v>2</v>
      </c>
      <c r="J521" s="123">
        <v>2</v>
      </c>
      <c r="L521" s="123">
        <v>2</v>
      </c>
      <c r="N521" s="123">
        <v>2</v>
      </c>
      <c r="P521" s="123">
        <v>2</v>
      </c>
      <c r="R521" s="123">
        <v>2</v>
      </c>
      <c r="T521" s="123">
        <v>2</v>
      </c>
      <c r="V521" s="123">
        <v>2</v>
      </c>
    </row>
    <row r="522" spans="2:22">
      <c r="B522" s="123">
        <v>5</v>
      </c>
      <c r="D522" s="123">
        <v>2</v>
      </c>
      <c r="F522" s="123">
        <v>2</v>
      </c>
      <c r="H522" s="123">
        <v>2</v>
      </c>
      <c r="J522" s="123">
        <v>2</v>
      </c>
      <c r="L522" s="123">
        <v>2</v>
      </c>
      <c r="N522" s="123">
        <v>2</v>
      </c>
      <c r="P522" s="123">
        <v>2</v>
      </c>
      <c r="R522" s="123">
        <v>2</v>
      </c>
      <c r="T522" s="123">
        <v>2</v>
      </c>
      <c r="V522" s="123">
        <v>2</v>
      </c>
    </row>
    <row r="523" spans="2:22">
      <c r="B523" s="123">
        <v>3</v>
      </c>
      <c r="D523" s="123">
        <v>2</v>
      </c>
      <c r="F523" s="123">
        <v>2</v>
      </c>
      <c r="H523" s="123">
        <v>1</v>
      </c>
      <c r="J523" s="123">
        <v>2</v>
      </c>
      <c r="L523" s="123">
        <v>2</v>
      </c>
      <c r="N523" s="123">
        <v>2</v>
      </c>
      <c r="P523" s="123">
        <v>2</v>
      </c>
      <c r="R523" s="123">
        <v>2</v>
      </c>
      <c r="T523" s="123">
        <v>2</v>
      </c>
      <c r="V523" s="123">
        <v>2</v>
      </c>
    </row>
    <row r="524" spans="2:22">
      <c r="B524" s="123">
        <v>5</v>
      </c>
      <c r="D524" s="123">
        <v>2</v>
      </c>
      <c r="F524" s="123">
        <v>2</v>
      </c>
      <c r="H524" s="123">
        <v>2</v>
      </c>
      <c r="J524" s="123">
        <v>2</v>
      </c>
      <c r="L524" s="123">
        <v>2</v>
      </c>
      <c r="N524" s="123">
        <v>2</v>
      </c>
      <c r="P524" s="123">
        <v>2</v>
      </c>
      <c r="R524" s="123">
        <v>2</v>
      </c>
      <c r="T524" s="123">
        <v>2</v>
      </c>
      <c r="V524" s="123">
        <v>2</v>
      </c>
    </row>
    <row r="525" spans="2:22">
      <c r="B525" s="123">
        <v>2</v>
      </c>
      <c r="D525" s="123">
        <v>2</v>
      </c>
      <c r="F525" s="123">
        <v>2</v>
      </c>
      <c r="H525" s="123">
        <v>2</v>
      </c>
      <c r="J525" s="123">
        <v>2</v>
      </c>
      <c r="L525" s="123">
        <v>2</v>
      </c>
      <c r="N525" s="123">
        <v>2</v>
      </c>
      <c r="P525" s="123">
        <v>2</v>
      </c>
      <c r="R525" s="123">
        <v>2</v>
      </c>
      <c r="T525" s="123">
        <v>2</v>
      </c>
      <c r="V525" s="123">
        <v>2</v>
      </c>
    </row>
    <row r="526" spans="2:22">
      <c r="B526" s="123">
        <v>5</v>
      </c>
      <c r="D526" s="123">
        <v>5</v>
      </c>
      <c r="F526" s="123">
        <v>5</v>
      </c>
      <c r="H526" s="123">
        <v>5</v>
      </c>
      <c r="J526" s="123">
        <v>5</v>
      </c>
      <c r="L526" s="123">
        <v>5</v>
      </c>
      <c r="N526" s="123">
        <v>5</v>
      </c>
      <c r="P526" s="123">
        <v>5</v>
      </c>
      <c r="R526" s="123">
        <v>5</v>
      </c>
      <c r="T526" s="123">
        <v>5</v>
      </c>
      <c r="V526" s="123">
        <v>5</v>
      </c>
    </row>
    <row r="527" spans="2:22">
      <c r="B527" s="123">
        <v>5</v>
      </c>
      <c r="D527" s="123">
        <v>2</v>
      </c>
      <c r="F527" s="123">
        <v>2</v>
      </c>
      <c r="H527" s="123">
        <v>2</v>
      </c>
      <c r="J527" s="123">
        <v>2</v>
      </c>
      <c r="L527" s="123">
        <v>2</v>
      </c>
      <c r="N527" s="123">
        <v>2</v>
      </c>
      <c r="P527" s="123">
        <v>2</v>
      </c>
      <c r="R527" s="123">
        <v>2</v>
      </c>
      <c r="T527" s="123">
        <v>2</v>
      </c>
      <c r="V527" s="123">
        <v>2</v>
      </c>
    </row>
    <row r="528" spans="2:22">
      <c r="B528" s="123">
        <v>5</v>
      </c>
      <c r="D528" s="123">
        <v>5</v>
      </c>
      <c r="F528" s="123">
        <v>5</v>
      </c>
      <c r="H528" s="123">
        <v>5</v>
      </c>
      <c r="J528" s="123">
        <v>5</v>
      </c>
      <c r="L528" s="123">
        <v>1</v>
      </c>
      <c r="N528" s="123">
        <v>1</v>
      </c>
      <c r="P528" s="123">
        <v>1</v>
      </c>
      <c r="R528" s="123">
        <v>1</v>
      </c>
      <c r="T528" s="123">
        <v>1</v>
      </c>
      <c r="V528" s="123">
        <v>1</v>
      </c>
    </row>
    <row r="529" spans="2:22">
      <c r="B529" s="123">
        <v>2</v>
      </c>
      <c r="D529" s="123">
        <v>2</v>
      </c>
      <c r="F529" s="123">
        <v>2</v>
      </c>
      <c r="H529" s="123">
        <v>2</v>
      </c>
      <c r="J529" s="123">
        <v>2</v>
      </c>
      <c r="L529" s="123">
        <v>2</v>
      </c>
      <c r="N529" s="123">
        <v>2</v>
      </c>
      <c r="P529" s="123">
        <v>2</v>
      </c>
      <c r="R529" s="123">
        <v>2</v>
      </c>
      <c r="T529" s="123">
        <v>2</v>
      </c>
      <c r="V529" s="123">
        <v>2</v>
      </c>
    </row>
    <row r="530" spans="2:22">
      <c r="B530" s="123">
        <v>2</v>
      </c>
      <c r="D530" s="123">
        <v>2</v>
      </c>
      <c r="F530" s="123">
        <v>2</v>
      </c>
      <c r="H530" s="123">
        <v>2</v>
      </c>
      <c r="J530" s="123">
        <v>2</v>
      </c>
      <c r="L530" s="123">
        <v>2</v>
      </c>
      <c r="N530" s="123">
        <v>2</v>
      </c>
      <c r="P530" s="123">
        <v>2</v>
      </c>
      <c r="R530" s="123">
        <v>2</v>
      </c>
      <c r="T530" s="123">
        <v>2</v>
      </c>
      <c r="V530" s="123">
        <v>2</v>
      </c>
    </row>
    <row r="531" spans="2:22">
      <c r="B531" s="123">
        <v>5</v>
      </c>
      <c r="D531" s="123">
        <v>2</v>
      </c>
      <c r="F531" s="123">
        <v>2</v>
      </c>
      <c r="H531" s="123">
        <v>1</v>
      </c>
      <c r="J531" s="123">
        <v>2</v>
      </c>
      <c r="L531" s="123">
        <v>2</v>
      </c>
      <c r="N531" s="123">
        <v>2</v>
      </c>
      <c r="P531" s="123">
        <v>2</v>
      </c>
      <c r="R531" s="123">
        <v>2</v>
      </c>
      <c r="T531" s="123">
        <v>2</v>
      </c>
      <c r="V531" s="123">
        <v>2</v>
      </c>
    </row>
    <row r="532" spans="2:22">
      <c r="B532" s="123">
        <v>5</v>
      </c>
      <c r="D532" s="123">
        <v>2</v>
      </c>
      <c r="F532" s="123">
        <v>2</v>
      </c>
      <c r="H532" s="123">
        <v>2</v>
      </c>
      <c r="J532" s="123">
        <v>2</v>
      </c>
      <c r="L532" s="123">
        <v>2</v>
      </c>
      <c r="N532" s="123">
        <v>2</v>
      </c>
      <c r="P532" s="123">
        <v>2</v>
      </c>
      <c r="R532" s="123">
        <v>2</v>
      </c>
      <c r="T532" s="123">
        <v>2</v>
      </c>
      <c r="V532" s="123">
        <v>2</v>
      </c>
    </row>
    <row r="533" spans="2:22">
      <c r="B533" s="123">
        <v>2</v>
      </c>
      <c r="D533" s="123">
        <v>5</v>
      </c>
      <c r="F533" s="123">
        <v>5</v>
      </c>
      <c r="H533" s="123">
        <v>5</v>
      </c>
      <c r="J533" s="123">
        <v>5</v>
      </c>
      <c r="L533" s="123">
        <v>5</v>
      </c>
      <c r="N533" s="123">
        <v>5</v>
      </c>
      <c r="P533" s="123">
        <v>5</v>
      </c>
      <c r="R533" s="123">
        <v>5</v>
      </c>
      <c r="T533" s="123">
        <v>5</v>
      </c>
      <c r="V533" s="123">
        <v>5</v>
      </c>
    </row>
    <row r="534" spans="2:22">
      <c r="B534" s="123">
        <v>5</v>
      </c>
      <c r="D534" s="123">
        <v>2</v>
      </c>
      <c r="F534" s="123">
        <v>2</v>
      </c>
      <c r="H534" s="123">
        <v>2</v>
      </c>
      <c r="J534" s="123">
        <v>2</v>
      </c>
      <c r="L534" s="123">
        <v>2</v>
      </c>
      <c r="N534" s="123">
        <v>2</v>
      </c>
      <c r="P534" s="123">
        <v>2</v>
      </c>
      <c r="R534" s="123">
        <v>2</v>
      </c>
      <c r="T534" s="123">
        <v>2</v>
      </c>
      <c r="V534" s="123">
        <v>2</v>
      </c>
    </row>
    <row r="535" spans="2:22">
      <c r="B535" s="123">
        <v>5</v>
      </c>
      <c r="D535" s="123">
        <v>2</v>
      </c>
      <c r="F535" s="123">
        <v>2</v>
      </c>
      <c r="H535" s="123">
        <v>2</v>
      </c>
      <c r="J535" s="123">
        <v>2</v>
      </c>
      <c r="L535" s="123">
        <v>2</v>
      </c>
      <c r="N535" s="123">
        <v>2</v>
      </c>
      <c r="P535" s="123">
        <v>2</v>
      </c>
      <c r="R535" s="123">
        <v>2</v>
      </c>
      <c r="T535" s="123">
        <v>2</v>
      </c>
      <c r="V535" s="123">
        <v>2</v>
      </c>
    </row>
    <row r="536" spans="2:22">
      <c r="B536" s="123">
        <v>5</v>
      </c>
      <c r="D536" s="123">
        <v>5</v>
      </c>
      <c r="F536" s="123">
        <v>5</v>
      </c>
      <c r="H536" s="123">
        <v>5</v>
      </c>
      <c r="J536" s="123">
        <v>5</v>
      </c>
      <c r="L536" s="123">
        <v>5</v>
      </c>
      <c r="N536" s="123">
        <v>5</v>
      </c>
      <c r="P536" s="123">
        <v>5</v>
      </c>
      <c r="R536" s="123">
        <v>5</v>
      </c>
      <c r="T536" s="123">
        <v>5</v>
      </c>
      <c r="V536" s="123">
        <v>5</v>
      </c>
    </row>
    <row r="537" spans="2:22">
      <c r="B537" s="123">
        <v>2</v>
      </c>
      <c r="D537" s="123">
        <v>2</v>
      </c>
      <c r="F537" s="123">
        <v>2</v>
      </c>
      <c r="H537" s="123">
        <v>2</v>
      </c>
      <c r="J537" s="123">
        <v>2</v>
      </c>
      <c r="L537" s="123">
        <v>2</v>
      </c>
      <c r="N537" s="123">
        <v>2</v>
      </c>
      <c r="P537" s="123">
        <v>2</v>
      </c>
      <c r="R537" s="123">
        <v>2</v>
      </c>
      <c r="T537" s="123">
        <v>2</v>
      </c>
      <c r="V537" s="123">
        <v>2</v>
      </c>
    </row>
    <row r="538" spans="2:22">
      <c r="B538" s="123">
        <v>5</v>
      </c>
      <c r="D538" s="123">
        <v>2</v>
      </c>
      <c r="F538" s="123">
        <v>2</v>
      </c>
      <c r="H538" s="123">
        <v>2</v>
      </c>
      <c r="J538" s="123">
        <v>2</v>
      </c>
      <c r="L538" s="123">
        <v>2</v>
      </c>
      <c r="N538" s="123">
        <v>2</v>
      </c>
      <c r="P538" s="123">
        <v>2</v>
      </c>
      <c r="R538" s="123">
        <v>2</v>
      </c>
      <c r="T538" s="123">
        <v>2</v>
      </c>
      <c r="V538" s="123">
        <v>2</v>
      </c>
    </row>
    <row r="539" spans="2:22">
      <c r="B539" s="123">
        <v>2</v>
      </c>
      <c r="D539" s="123">
        <v>2</v>
      </c>
      <c r="F539" s="123">
        <v>2</v>
      </c>
      <c r="H539" s="123">
        <v>2</v>
      </c>
      <c r="J539" s="123">
        <v>2</v>
      </c>
      <c r="L539" s="123">
        <v>2</v>
      </c>
      <c r="N539" s="123">
        <v>2</v>
      </c>
      <c r="P539" s="123">
        <v>2</v>
      </c>
      <c r="R539" s="123">
        <v>2</v>
      </c>
      <c r="T539" s="123">
        <v>2</v>
      </c>
      <c r="V539" s="123">
        <v>2</v>
      </c>
    </row>
    <row r="540" spans="2:22">
      <c r="B540" s="123">
        <v>5</v>
      </c>
      <c r="D540" s="123">
        <v>2</v>
      </c>
      <c r="F540" s="123">
        <v>2</v>
      </c>
      <c r="H540" s="123">
        <v>2</v>
      </c>
      <c r="J540" s="123">
        <v>2</v>
      </c>
      <c r="L540" s="123">
        <v>2</v>
      </c>
      <c r="N540" s="123">
        <v>2</v>
      </c>
      <c r="P540" s="123">
        <v>2</v>
      </c>
      <c r="R540" s="123">
        <v>2</v>
      </c>
      <c r="T540" s="123">
        <v>2</v>
      </c>
      <c r="V540" s="123">
        <v>2</v>
      </c>
    </row>
    <row r="541" spans="2:22">
      <c r="B541" s="123">
        <v>2</v>
      </c>
      <c r="D541" s="123">
        <v>5</v>
      </c>
      <c r="F541" s="123">
        <v>5</v>
      </c>
      <c r="H541" s="123">
        <v>5</v>
      </c>
      <c r="J541" s="123">
        <v>5</v>
      </c>
      <c r="L541" s="123">
        <v>5</v>
      </c>
      <c r="N541" s="123">
        <v>5</v>
      </c>
      <c r="P541" s="123">
        <v>5</v>
      </c>
      <c r="R541" s="123">
        <v>5</v>
      </c>
      <c r="T541" s="123">
        <v>5</v>
      </c>
      <c r="V541" s="123">
        <v>5</v>
      </c>
    </row>
    <row r="542" spans="2:22">
      <c r="B542" s="123">
        <v>5</v>
      </c>
      <c r="D542" s="123">
        <v>2</v>
      </c>
      <c r="F542" s="123">
        <v>2</v>
      </c>
      <c r="H542" s="123">
        <v>2</v>
      </c>
      <c r="J542" s="123">
        <v>2</v>
      </c>
      <c r="L542" s="123">
        <v>2</v>
      </c>
      <c r="N542" s="123">
        <v>2</v>
      </c>
      <c r="P542" s="123">
        <v>2</v>
      </c>
      <c r="R542" s="123">
        <v>2</v>
      </c>
      <c r="T542" s="123">
        <v>2</v>
      </c>
      <c r="V542" s="123">
        <v>2</v>
      </c>
    </row>
    <row r="543" spans="2:22">
      <c r="B543" s="123">
        <v>5</v>
      </c>
      <c r="D543" s="123">
        <v>2</v>
      </c>
      <c r="F543" s="123">
        <v>2</v>
      </c>
      <c r="H543" s="123">
        <v>2</v>
      </c>
      <c r="J543" s="123">
        <v>2</v>
      </c>
      <c r="L543" s="123">
        <v>2</v>
      </c>
      <c r="N543" s="123">
        <v>2</v>
      </c>
      <c r="P543" s="123">
        <v>2</v>
      </c>
      <c r="R543" s="123">
        <v>2</v>
      </c>
      <c r="T543" s="123">
        <v>2</v>
      </c>
      <c r="V543" s="123">
        <v>2</v>
      </c>
    </row>
    <row r="544" spans="2:22">
      <c r="B544" s="123">
        <v>5</v>
      </c>
      <c r="D544" s="123">
        <v>2</v>
      </c>
      <c r="F544" s="123">
        <v>2</v>
      </c>
      <c r="H544" s="123">
        <v>1</v>
      </c>
      <c r="J544" s="123">
        <v>2</v>
      </c>
      <c r="L544" s="123">
        <v>2</v>
      </c>
      <c r="N544" s="123">
        <v>2</v>
      </c>
      <c r="P544" s="123">
        <v>2</v>
      </c>
      <c r="R544" s="123">
        <v>2</v>
      </c>
      <c r="T544" s="123">
        <v>2</v>
      </c>
      <c r="V544" s="123">
        <v>2</v>
      </c>
    </row>
    <row r="545" spans="2:22">
      <c r="B545" s="123">
        <v>5</v>
      </c>
      <c r="D545" s="123">
        <v>2</v>
      </c>
      <c r="F545" s="123">
        <v>2</v>
      </c>
      <c r="H545" s="123">
        <v>1</v>
      </c>
      <c r="J545" s="123">
        <v>2</v>
      </c>
      <c r="L545" s="123">
        <v>2</v>
      </c>
      <c r="N545" s="123">
        <v>2</v>
      </c>
      <c r="P545" s="123">
        <v>2</v>
      </c>
      <c r="R545" s="123">
        <v>2</v>
      </c>
      <c r="T545" s="123">
        <v>2</v>
      </c>
      <c r="V545" s="123">
        <v>2</v>
      </c>
    </row>
    <row r="546" spans="2:22">
      <c r="B546" s="123">
        <v>5</v>
      </c>
      <c r="D546" s="123">
        <v>5</v>
      </c>
      <c r="F546" s="123">
        <v>5</v>
      </c>
      <c r="H546" s="123">
        <v>5</v>
      </c>
      <c r="J546" s="123">
        <v>5</v>
      </c>
      <c r="L546" s="123">
        <v>5</v>
      </c>
      <c r="N546" s="123">
        <v>5</v>
      </c>
      <c r="P546" s="123">
        <v>5</v>
      </c>
      <c r="R546" s="123">
        <v>5</v>
      </c>
      <c r="T546" s="123">
        <v>5</v>
      </c>
      <c r="V546" s="123">
        <v>5</v>
      </c>
    </row>
    <row r="547" spans="2:22">
      <c r="B547" s="123">
        <v>3</v>
      </c>
      <c r="D547" s="123">
        <v>2</v>
      </c>
      <c r="F547" s="123">
        <v>2</v>
      </c>
      <c r="H547" s="123">
        <v>2</v>
      </c>
      <c r="J547" s="123">
        <v>2</v>
      </c>
      <c r="L547" s="123">
        <v>2</v>
      </c>
      <c r="N547" s="123">
        <v>2</v>
      </c>
      <c r="P547" s="123">
        <v>2</v>
      </c>
      <c r="R547" s="123">
        <v>2</v>
      </c>
      <c r="T547" s="123">
        <v>2</v>
      </c>
      <c r="V547" s="123">
        <v>2</v>
      </c>
    </row>
    <row r="548" spans="2:22">
      <c r="B548" s="123">
        <v>5</v>
      </c>
      <c r="D548" s="123">
        <v>2</v>
      </c>
      <c r="F548" s="123">
        <v>2</v>
      </c>
      <c r="H548" s="123">
        <v>2</v>
      </c>
      <c r="J548" s="123">
        <v>2</v>
      </c>
      <c r="L548" s="123">
        <v>2</v>
      </c>
      <c r="N548" s="123">
        <v>2</v>
      </c>
      <c r="P548" s="123">
        <v>2</v>
      </c>
      <c r="R548" s="123">
        <v>2</v>
      </c>
      <c r="T548" s="123">
        <v>2</v>
      </c>
      <c r="V548" s="123">
        <v>2</v>
      </c>
    </row>
    <row r="549" spans="2:22">
      <c r="B549" s="123">
        <v>5</v>
      </c>
      <c r="D549" s="123">
        <v>2</v>
      </c>
      <c r="F549" s="123">
        <v>2</v>
      </c>
      <c r="H549" s="123">
        <v>2</v>
      </c>
      <c r="J549" s="123">
        <v>2</v>
      </c>
      <c r="L549" s="123">
        <v>2</v>
      </c>
      <c r="N549" s="123">
        <v>2</v>
      </c>
      <c r="P549" s="123">
        <v>2</v>
      </c>
      <c r="R549" s="123">
        <v>2</v>
      </c>
      <c r="T549" s="123">
        <v>2</v>
      </c>
      <c r="V549" s="123">
        <v>2</v>
      </c>
    </row>
    <row r="550" spans="2:22">
      <c r="B550" s="123">
        <v>2</v>
      </c>
      <c r="D550" s="123">
        <v>2</v>
      </c>
      <c r="F550" s="123">
        <v>2</v>
      </c>
      <c r="H550" s="123">
        <v>2</v>
      </c>
      <c r="J550" s="123">
        <v>2</v>
      </c>
      <c r="L550" s="123">
        <v>2</v>
      </c>
      <c r="N550" s="123">
        <v>2</v>
      </c>
      <c r="P550" s="123">
        <v>2</v>
      </c>
      <c r="R550" s="123">
        <v>2</v>
      </c>
      <c r="T550" s="123">
        <v>2</v>
      </c>
      <c r="V550" s="123">
        <v>2</v>
      </c>
    </row>
    <row r="551" spans="2:22">
      <c r="B551" s="123">
        <v>2</v>
      </c>
      <c r="D551" s="123">
        <v>2</v>
      </c>
      <c r="F551" s="123">
        <v>2</v>
      </c>
      <c r="H551" s="123">
        <v>2</v>
      </c>
      <c r="J551" s="123">
        <v>2</v>
      </c>
      <c r="L551" s="123">
        <v>2</v>
      </c>
      <c r="N551" s="123">
        <v>2</v>
      </c>
      <c r="P551" s="123">
        <v>2</v>
      </c>
      <c r="R551" s="123">
        <v>2</v>
      </c>
      <c r="T551" s="123">
        <v>2</v>
      </c>
      <c r="V551" s="123">
        <v>2</v>
      </c>
    </row>
    <row r="552" spans="2:22">
      <c r="B552" s="123">
        <v>5</v>
      </c>
      <c r="D552" s="123">
        <v>2</v>
      </c>
      <c r="F552" s="123">
        <v>2</v>
      </c>
      <c r="H552" s="123">
        <v>2</v>
      </c>
      <c r="J552" s="123">
        <v>2</v>
      </c>
      <c r="L552" s="123">
        <v>2</v>
      </c>
      <c r="N552" s="123">
        <v>2</v>
      </c>
      <c r="P552" s="123">
        <v>2</v>
      </c>
      <c r="R552" s="123">
        <v>2</v>
      </c>
      <c r="T552" s="123">
        <v>2</v>
      </c>
      <c r="V552" s="123">
        <v>2</v>
      </c>
    </row>
    <row r="553" spans="2:22">
      <c r="B553" s="123">
        <v>5</v>
      </c>
      <c r="D553" s="123">
        <v>2</v>
      </c>
      <c r="F553" s="123">
        <v>2</v>
      </c>
      <c r="H553" s="123">
        <v>2</v>
      </c>
      <c r="J553" s="123">
        <v>2</v>
      </c>
      <c r="L553" s="123">
        <v>2</v>
      </c>
      <c r="N553" s="123">
        <v>2</v>
      </c>
      <c r="P553" s="123">
        <v>2</v>
      </c>
      <c r="R553" s="123">
        <v>2</v>
      </c>
      <c r="T553" s="123">
        <v>2</v>
      </c>
      <c r="V553" s="123">
        <v>2</v>
      </c>
    </row>
    <row r="554" spans="2:22">
      <c r="B554" s="123">
        <v>3</v>
      </c>
      <c r="D554" s="123">
        <v>2</v>
      </c>
      <c r="F554" s="123">
        <v>2</v>
      </c>
      <c r="H554" s="123">
        <v>2</v>
      </c>
      <c r="J554" s="123">
        <v>2</v>
      </c>
      <c r="L554" s="123">
        <v>2</v>
      </c>
      <c r="N554" s="123">
        <v>2</v>
      </c>
      <c r="P554" s="123">
        <v>2</v>
      </c>
      <c r="R554" s="123">
        <v>2</v>
      </c>
      <c r="T554" s="123">
        <v>2</v>
      </c>
      <c r="V554" s="123">
        <v>2</v>
      </c>
    </row>
    <row r="555" spans="2:22">
      <c r="B555" s="123">
        <v>1</v>
      </c>
      <c r="D555" s="123">
        <v>5</v>
      </c>
      <c r="F555" s="123">
        <v>5</v>
      </c>
      <c r="H555" s="123">
        <v>5</v>
      </c>
      <c r="J555" s="123">
        <v>2</v>
      </c>
      <c r="L555" s="123">
        <v>2</v>
      </c>
      <c r="N555" s="123">
        <v>2</v>
      </c>
      <c r="P555" s="123">
        <v>1</v>
      </c>
      <c r="R555" s="123">
        <v>1</v>
      </c>
      <c r="T555" s="123">
        <v>1</v>
      </c>
      <c r="V555" s="123">
        <v>1</v>
      </c>
    </row>
    <row r="556" spans="2:22">
      <c r="B556" s="123">
        <v>3</v>
      </c>
      <c r="D556" s="123">
        <v>2</v>
      </c>
      <c r="F556" s="123">
        <v>2</v>
      </c>
      <c r="H556" s="123">
        <v>1</v>
      </c>
      <c r="J556" s="123">
        <v>2</v>
      </c>
      <c r="L556" s="123">
        <v>2</v>
      </c>
      <c r="N556" s="123">
        <v>2</v>
      </c>
      <c r="P556" s="123">
        <v>2</v>
      </c>
      <c r="R556" s="123">
        <v>2</v>
      </c>
      <c r="T556" s="123">
        <v>2</v>
      </c>
      <c r="V556" s="123">
        <v>2</v>
      </c>
    </row>
    <row r="557" spans="2:22">
      <c r="B557" s="123">
        <v>2</v>
      </c>
      <c r="D557" s="123">
        <v>2</v>
      </c>
      <c r="F557" s="123">
        <v>2</v>
      </c>
      <c r="H557" s="123">
        <v>1</v>
      </c>
      <c r="J557" s="123">
        <v>2</v>
      </c>
      <c r="L557" s="123">
        <v>2</v>
      </c>
      <c r="N557" s="123">
        <v>2</v>
      </c>
      <c r="P557" s="123">
        <v>2</v>
      </c>
      <c r="R557" s="123">
        <v>2</v>
      </c>
      <c r="T557" s="123">
        <v>2</v>
      </c>
      <c r="V557" s="123">
        <v>2</v>
      </c>
    </row>
    <row r="558" spans="2:22">
      <c r="B558" s="123">
        <v>5</v>
      </c>
      <c r="D558" s="123">
        <v>2</v>
      </c>
      <c r="F558" s="123">
        <v>2</v>
      </c>
      <c r="H558" s="123">
        <v>1</v>
      </c>
      <c r="J558" s="123">
        <v>1</v>
      </c>
      <c r="L558" s="123">
        <v>1</v>
      </c>
      <c r="N558" s="123">
        <v>1</v>
      </c>
      <c r="P558" s="123">
        <v>1</v>
      </c>
      <c r="R558" s="123">
        <v>2</v>
      </c>
      <c r="T558" s="123">
        <v>1</v>
      </c>
      <c r="V558" s="123">
        <v>1</v>
      </c>
    </row>
    <row r="559" spans="2:22">
      <c r="B559" s="123">
        <v>5</v>
      </c>
      <c r="D559" s="123">
        <v>2</v>
      </c>
      <c r="F559" s="123">
        <v>2</v>
      </c>
      <c r="H559" s="123">
        <v>1</v>
      </c>
      <c r="J559" s="123">
        <v>1</v>
      </c>
      <c r="L559" s="123">
        <v>1</v>
      </c>
      <c r="N559" s="123">
        <v>1</v>
      </c>
      <c r="P559" s="123">
        <v>1</v>
      </c>
      <c r="R559" s="124">
        <v>2</v>
      </c>
      <c r="T559" s="123">
        <v>1</v>
      </c>
      <c r="V559" s="123">
        <v>1</v>
      </c>
    </row>
    <row r="560" spans="2:22">
      <c r="B560" s="123">
        <v>3</v>
      </c>
      <c r="D560" s="123">
        <v>1</v>
      </c>
      <c r="F560" s="123">
        <v>1</v>
      </c>
      <c r="H560" s="123">
        <v>1</v>
      </c>
      <c r="J560" s="123">
        <v>1</v>
      </c>
      <c r="L560" s="123">
        <v>1</v>
      </c>
      <c r="N560" s="123">
        <v>1</v>
      </c>
      <c r="P560" s="123">
        <v>2</v>
      </c>
      <c r="R560" s="123">
        <v>1</v>
      </c>
      <c r="T560" s="123">
        <v>1</v>
      </c>
      <c r="V560" s="123">
        <v>1</v>
      </c>
    </row>
    <row r="561" spans="2:22">
      <c r="B561" s="123">
        <v>2</v>
      </c>
      <c r="D561" s="123">
        <v>2</v>
      </c>
      <c r="F561" s="123">
        <v>2</v>
      </c>
      <c r="H561" s="123">
        <v>1</v>
      </c>
      <c r="J561" s="123">
        <v>1</v>
      </c>
      <c r="L561" s="123">
        <v>1</v>
      </c>
      <c r="N561" s="123">
        <v>1</v>
      </c>
      <c r="P561" s="123">
        <v>1</v>
      </c>
      <c r="R561" s="124">
        <v>2</v>
      </c>
      <c r="T561" s="123">
        <v>1</v>
      </c>
      <c r="V561" s="123">
        <v>1</v>
      </c>
    </row>
    <row r="562" spans="2:22">
      <c r="B562" s="123">
        <v>5</v>
      </c>
      <c r="D562" s="123">
        <v>1</v>
      </c>
      <c r="F562" s="123">
        <v>1</v>
      </c>
      <c r="H562" s="123">
        <v>1</v>
      </c>
      <c r="J562" s="123">
        <v>1</v>
      </c>
      <c r="L562" s="123">
        <v>1</v>
      </c>
      <c r="N562" s="123">
        <v>1</v>
      </c>
      <c r="P562" s="123">
        <v>2</v>
      </c>
      <c r="R562" s="123">
        <v>1</v>
      </c>
      <c r="T562" s="123">
        <v>1</v>
      </c>
      <c r="V562" s="123">
        <v>1</v>
      </c>
    </row>
    <row r="563" spans="2:22">
      <c r="B563" s="123">
        <v>5</v>
      </c>
      <c r="D563" s="123">
        <v>1</v>
      </c>
      <c r="F563" s="123">
        <v>1</v>
      </c>
      <c r="H563" s="123">
        <v>1</v>
      </c>
      <c r="J563" s="123">
        <v>1</v>
      </c>
      <c r="L563" s="123">
        <v>1</v>
      </c>
      <c r="N563" s="124">
        <v>1</v>
      </c>
      <c r="P563" s="123">
        <v>3</v>
      </c>
      <c r="R563" s="123">
        <v>3</v>
      </c>
      <c r="T563" s="123">
        <v>3</v>
      </c>
      <c r="V563" s="123">
        <v>3</v>
      </c>
    </row>
    <row r="564" spans="2:22">
      <c r="B564" s="123">
        <v>2</v>
      </c>
      <c r="D564" s="123">
        <v>5</v>
      </c>
      <c r="F564" s="123">
        <v>2</v>
      </c>
      <c r="H564" s="123">
        <v>1</v>
      </c>
      <c r="J564" s="123">
        <v>1</v>
      </c>
      <c r="L564" s="123">
        <v>1</v>
      </c>
      <c r="N564" s="123">
        <v>1</v>
      </c>
      <c r="P564" s="123">
        <v>1</v>
      </c>
      <c r="R564" s="123">
        <v>1</v>
      </c>
      <c r="T564" s="123">
        <v>1</v>
      </c>
      <c r="V564" s="123">
        <v>1</v>
      </c>
    </row>
    <row r="565" spans="2:22">
      <c r="B565" s="123">
        <v>2</v>
      </c>
      <c r="D565" s="123">
        <v>1</v>
      </c>
      <c r="F565" s="123">
        <v>1</v>
      </c>
      <c r="H565" s="123">
        <v>1</v>
      </c>
      <c r="J565" s="123">
        <v>1</v>
      </c>
      <c r="L565" s="123">
        <v>1</v>
      </c>
      <c r="N565" s="123">
        <v>1</v>
      </c>
      <c r="P565" s="123">
        <v>2</v>
      </c>
      <c r="R565" s="123">
        <v>1</v>
      </c>
      <c r="T565" s="123">
        <v>1</v>
      </c>
      <c r="V565" s="123">
        <v>1</v>
      </c>
    </row>
    <row r="566" spans="2:22">
      <c r="B566" s="123">
        <v>2</v>
      </c>
      <c r="D566" s="123">
        <v>5</v>
      </c>
      <c r="F566" s="123">
        <v>2</v>
      </c>
      <c r="H566" s="123">
        <v>1</v>
      </c>
      <c r="J566" s="123">
        <v>1</v>
      </c>
      <c r="L566" s="123">
        <v>1</v>
      </c>
      <c r="N566" s="123">
        <v>1</v>
      </c>
      <c r="P566" s="123">
        <v>1</v>
      </c>
      <c r="R566" s="123">
        <v>1</v>
      </c>
      <c r="T566" s="123">
        <v>1</v>
      </c>
      <c r="V566" s="123">
        <v>1</v>
      </c>
    </row>
    <row r="567" spans="2:22">
      <c r="B567" s="123">
        <v>2</v>
      </c>
      <c r="D567" s="123">
        <v>5</v>
      </c>
      <c r="F567" s="123">
        <v>2</v>
      </c>
      <c r="H567" s="123">
        <v>1</v>
      </c>
      <c r="J567" s="123">
        <v>1</v>
      </c>
      <c r="L567" s="123">
        <v>1</v>
      </c>
      <c r="N567" s="123">
        <v>1</v>
      </c>
      <c r="P567" s="123">
        <v>1</v>
      </c>
      <c r="R567" s="123">
        <v>1</v>
      </c>
      <c r="T567" s="123">
        <v>1</v>
      </c>
      <c r="V567" s="123">
        <v>1</v>
      </c>
    </row>
    <row r="568" spans="2:22">
      <c r="B568" s="123">
        <v>5</v>
      </c>
      <c r="D568" s="123">
        <v>1</v>
      </c>
      <c r="F568" s="123">
        <v>1</v>
      </c>
      <c r="H568" s="123">
        <v>1</v>
      </c>
      <c r="J568" s="123">
        <v>1</v>
      </c>
      <c r="L568" s="123">
        <v>1</v>
      </c>
      <c r="N568" s="123">
        <v>1</v>
      </c>
      <c r="P568" s="123">
        <v>2</v>
      </c>
      <c r="R568" s="123">
        <v>1</v>
      </c>
      <c r="T568" s="123">
        <v>1</v>
      </c>
      <c r="V568" s="123">
        <v>1</v>
      </c>
    </row>
    <row r="569" spans="2:22">
      <c r="B569" s="123">
        <v>3</v>
      </c>
      <c r="D569" s="123">
        <v>5</v>
      </c>
      <c r="F569" s="123">
        <v>2</v>
      </c>
      <c r="H569" s="123">
        <v>1</v>
      </c>
      <c r="J569" s="123">
        <v>1</v>
      </c>
      <c r="L569" s="123">
        <v>1</v>
      </c>
      <c r="N569" s="169">
        <v>1</v>
      </c>
      <c r="P569" s="123">
        <v>1</v>
      </c>
      <c r="R569" s="123">
        <v>1</v>
      </c>
      <c r="T569" s="123">
        <v>1</v>
      </c>
      <c r="V569" s="123">
        <v>1</v>
      </c>
    </row>
    <row r="570" spans="2:22">
      <c r="B570" s="123">
        <v>2</v>
      </c>
      <c r="D570" s="123">
        <v>1</v>
      </c>
      <c r="F570" s="123">
        <v>1</v>
      </c>
      <c r="H570" s="123">
        <v>1</v>
      </c>
      <c r="J570" s="123">
        <v>1</v>
      </c>
      <c r="L570" s="123">
        <v>1</v>
      </c>
      <c r="N570" s="124">
        <v>1</v>
      </c>
      <c r="P570" s="123">
        <v>3</v>
      </c>
      <c r="R570" s="123">
        <v>3</v>
      </c>
      <c r="T570" s="123">
        <v>3</v>
      </c>
      <c r="V570" s="123">
        <v>3</v>
      </c>
    </row>
    <row r="571" spans="2:22">
      <c r="B571" s="123">
        <v>3</v>
      </c>
      <c r="D571" s="123">
        <v>5</v>
      </c>
      <c r="F571" s="123">
        <v>2</v>
      </c>
      <c r="H571" s="123">
        <v>1</v>
      </c>
      <c r="J571" s="123">
        <v>1</v>
      </c>
      <c r="L571" s="123">
        <v>1</v>
      </c>
      <c r="N571" s="123">
        <v>1</v>
      </c>
      <c r="P571" s="123">
        <v>1</v>
      </c>
      <c r="R571" s="123">
        <v>1</v>
      </c>
      <c r="T571" s="123">
        <v>1</v>
      </c>
      <c r="V571" s="123">
        <v>1</v>
      </c>
    </row>
    <row r="572" spans="2:22">
      <c r="B572" s="123">
        <v>5</v>
      </c>
      <c r="D572" s="123">
        <v>1</v>
      </c>
      <c r="F572" s="123">
        <v>1</v>
      </c>
      <c r="H572" s="123">
        <v>1</v>
      </c>
      <c r="J572" s="123">
        <v>1</v>
      </c>
      <c r="L572" s="123">
        <v>1</v>
      </c>
      <c r="N572" s="123">
        <v>3</v>
      </c>
      <c r="P572" s="123">
        <v>3</v>
      </c>
      <c r="R572" s="123">
        <v>3</v>
      </c>
      <c r="T572" s="123">
        <v>3</v>
      </c>
      <c r="V572" s="123">
        <v>3</v>
      </c>
    </row>
    <row r="573" spans="2:22">
      <c r="B573" s="123">
        <v>2</v>
      </c>
      <c r="D573" s="123">
        <v>2</v>
      </c>
      <c r="F573" s="123">
        <v>2</v>
      </c>
      <c r="H573" s="123">
        <v>1</v>
      </c>
      <c r="J573" s="123">
        <v>1</v>
      </c>
      <c r="L573" s="123">
        <v>1</v>
      </c>
      <c r="N573" s="123">
        <v>1</v>
      </c>
      <c r="P573" s="123">
        <v>1</v>
      </c>
      <c r="R573" s="124">
        <v>2</v>
      </c>
      <c r="T573" s="123">
        <v>1</v>
      </c>
      <c r="V573" s="123">
        <v>1</v>
      </c>
    </row>
    <row r="574" spans="2:22">
      <c r="B574" s="123">
        <v>2</v>
      </c>
      <c r="D574" s="123">
        <v>1</v>
      </c>
      <c r="F574" s="123">
        <v>1</v>
      </c>
      <c r="H574" s="123">
        <v>1</v>
      </c>
      <c r="J574" s="123">
        <v>1</v>
      </c>
      <c r="L574" s="123">
        <v>1</v>
      </c>
      <c r="N574" s="123">
        <v>1</v>
      </c>
      <c r="P574" s="123">
        <v>1</v>
      </c>
      <c r="R574" s="123">
        <v>1</v>
      </c>
      <c r="T574" s="123">
        <v>1</v>
      </c>
      <c r="V574" s="123">
        <v>1</v>
      </c>
    </row>
    <row r="575" spans="2:22">
      <c r="B575" s="123">
        <v>3</v>
      </c>
      <c r="D575" s="123">
        <v>1</v>
      </c>
      <c r="F575" s="123">
        <v>1</v>
      </c>
      <c r="H575" s="123">
        <v>1</v>
      </c>
      <c r="J575" s="123">
        <v>1</v>
      </c>
      <c r="L575" s="123">
        <v>1</v>
      </c>
      <c r="N575" s="123">
        <v>3</v>
      </c>
      <c r="P575" s="123">
        <v>3</v>
      </c>
      <c r="R575" s="123">
        <v>3</v>
      </c>
      <c r="T575" s="123">
        <v>3</v>
      </c>
      <c r="V575" s="123">
        <v>3</v>
      </c>
    </row>
    <row r="576" spans="2:22">
      <c r="B576" s="123">
        <v>2</v>
      </c>
      <c r="D576" s="123">
        <v>1</v>
      </c>
      <c r="F576" s="123">
        <v>1</v>
      </c>
      <c r="H576" s="123">
        <v>1</v>
      </c>
      <c r="J576" s="123">
        <v>1</v>
      </c>
      <c r="L576" s="123">
        <v>1</v>
      </c>
      <c r="N576" s="123">
        <v>1</v>
      </c>
      <c r="P576" s="123">
        <v>1</v>
      </c>
      <c r="R576" s="123">
        <v>1</v>
      </c>
      <c r="T576" s="123">
        <v>1</v>
      </c>
      <c r="V576" s="123">
        <v>1</v>
      </c>
    </row>
    <row r="577" spans="2:22">
      <c r="B577" s="123">
        <v>3</v>
      </c>
      <c r="D577" s="123">
        <v>1</v>
      </c>
      <c r="F577" s="123">
        <v>1</v>
      </c>
      <c r="H577" s="123">
        <v>1</v>
      </c>
      <c r="J577" s="123">
        <v>1</v>
      </c>
      <c r="L577" s="123">
        <v>1</v>
      </c>
      <c r="N577" s="123">
        <v>1</v>
      </c>
      <c r="P577" s="123">
        <v>2</v>
      </c>
      <c r="R577" s="123">
        <v>1</v>
      </c>
      <c r="T577" s="123">
        <v>1</v>
      </c>
      <c r="V577" s="123">
        <v>1</v>
      </c>
    </row>
    <row r="578" spans="2:22">
      <c r="B578" s="123">
        <v>2</v>
      </c>
      <c r="D578" s="123">
        <v>1</v>
      </c>
      <c r="F578" s="123">
        <v>1</v>
      </c>
      <c r="H578" s="123">
        <v>1</v>
      </c>
      <c r="J578" s="123">
        <v>1</v>
      </c>
      <c r="L578" s="123">
        <v>1</v>
      </c>
      <c r="N578" s="123">
        <v>1</v>
      </c>
      <c r="P578" s="123">
        <v>3</v>
      </c>
      <c r="R578" s="123">
        <v>3</v>
      </c>
      <c r="T578" s="123">
        <v>3</v>
      </c>
      <c r="V578" s="123">
        <v>3</v>
      </c>
    </row>
    <row r="579" spans="2:22">
      <c r="B579" s="123">
        <v>5</v>
      </c>
      <c r="D579" s="123">
        <v>1</v>
      </c>
      <c r="F579" s="123">
        <v>1</v>
      </c>
      <c r="H579" s="123">
        <v>1</v>
      </c>
      <c r="J579" s="123">
        <v>1</v>
      </c>
      <c r="L579" s="123">
        <v>1</v>
      </c>
      <c r="N579" s="123">
        <v>1</v>
      </c>
      <c r="P579" s="123">
        <v>3</v>
      </c>
      <c r="R579" s="123">
        <v>3</v>
      </c>
      <c r="T579" s="123">
        <v>3</v>
      </c>
      <c r="V579" s="123">
        <v>3</v>
      </c>
    </row>
    <row r="580" spans="2:22">
      <c r="B580" s="123">
        <v>5</v>
      </c>
      <c r="D580" s="123">
        <v>1</v>
      </c>
      <c r="F580" s="123">
        <v>1</v>
      </c>
      <c r="H580" s="123">
        <v>1</v>
      </c>
      <c r="J580" s="123">
        <v>1</v>
      </c>
      <c r="L580" s="123">
        <v>1</v>
      </c>
      <c r="N580" s="123">
        <v>3</v>
      </c>
      <c r="P580" s="123">
        <v>3</v>
      </c>
      <c r="R580" s="123">
        <v>3</v>
      </c>
      <c r="T580" s="123">
        <v>3</v>
      </c>
      <c r="V580" s="123">
        <v>3</v>
      </c>
    </row>
    <row r="581" spans="2:22">
      <c r="B581" s="123">
        <v>3</v>
      </c>
      <c r="D581" s="123">
        <v>5</v>
      </c>
      <c r="F581" s="123">
        <v>2</v>
      </c>
      <c r="H581" s="123">
        <v>1</v>
      </c>
      <c r="J581" s="123">
        <v>1</v>
      </c>
      <c r="L581" s="123">
        <v>1</v>
      </c>
      <c r="N581" s="123">
        <v>1</v>
      </c>
      <c r="P581" s="123">
        <v>1</v>
      </c>
      <c r="R581" s="123">
        <v>1</v>
      </c>
      <c r="T581" s="123">
        <v>1</v>
      </c>
      <c r="V581" s="123">
        <v>1</v>
      </c>
    </row>
    <row r="582" spans="2:22">
      <c r="B582" s="123">
        <v>5</v>
      </c>
      <c r="D582" s="123">
        <v>1</v>
      </c>
      <c r="F582" s="123">
        <v>1</v>
      </c>
      <c r="H582" s="123">
        <v>1</v>
      </c>
      <c r="J582" s="123">
        <v>1</v>
      </c>
      <c r="L582" s="123">
        <v>1</v>
      </c>
      <c r="N582" s="123">
        <v>1</v>
      </c>
      <c r="P582" s="123">
        <v>2</v>
      </c>
      <c r="R582" s="123">
        <v>1</v>
      </c>
      <c r="T582" s="123">
        <v>1</v>
      </c>
      <c r="V582" s="123">
        <v>1</v>
      </c>
    </row>
    <row r="583" spans="2:22">
      <c r="B583" s="123">
        <v>3</v>
      </c>
      <c r="D583" s="123">
        <v>2</v>
      </c>
      <c r="F583" s="123">
        <v>2</v>
      </c>
      <c r="H583" s="123">
        <v>1</v>
      </c>
      <c r="J583" s="123">
        <v>1</v>
      </c>
      <c r="L583" s="123">
        <v>1</v>
      </c>
      <c r="N583" s="123">
        <v>1</v>
      </c>
      <c r="P583" s="123">
        <v>1</v>
      </c>
      <c r="R583" s="124">
        <v>2</v>
      </c>
      <c r="T583" s="123">
        <v>1</v>
      </c>
      <c r="V583" s="123">
        <v>1</v>
      </c>
    </row>
    <row r="584" spans="2:22">
      <c r="B584" s="123">
        <v>3</v>
      </c>
      <c r="D584" s="123">
        <v>2</v>
      </c>
      <c r="F584" s="123">
        <v>2</v>
      </c>
      <c r="H584" s="123">
        <v>1</v>
      </c>
      <c r="J584" s="123">
        <v>1</v>
      </c>
      <c r="L584" s="123">
        <v>1</v>
      </c>
      <c r="N584" s="123">
        <v>1</v>
      </c>
      <c r="P584" s="123">
        <v>1</v>
      </c>
      <c r="R584" s="124">
        <v>2</v>
      </c>
      <c r="T584" s="123">
        <v>1</v>
      </c>
      <c r="V584" s="123">
        <v>1</v>
      </c>
    </row>
    <row r="585" spans="2:22">
      <c r="B585" s="123">
        <v>5</v>
      </c>
      <c r="D585" s="123">
        <v>5</v>
      </c>
      <c r="F585" s="123">
        <v>2</v>
      </c>
      <c r="H585" s="123">
        <v>1</v>
      </c>
      <c r="J585" s="123">
        <v>1</v>
      </c>
      <c r="L585" s="123">
        <v>1</v>
      </c>
      <c r="N585" s="123">
        <v>1</v>
      </c>
      <c r="P585" s="123">
        <v>1</v>
      </c>
      <c r="R585" s="123">
        <v>1</v>
      </c>
      <c r="T585" s="123">
        <v>1</v>
      </c>
      <c r="V585" s="123">
        <v>1</v>
      </c>
    </row>
    <row r="586" spans="2:22">
      <c r="B586" s="123">
        <v>5</v>
      </c>
      <c r="D586" s="123">
        <v>1</v>
      </c>
      <c r="F586" s="123">
        <v>1</v>
      </c>
      <c r="H586" s="123">
        <v>1</v>
      </c>
      <c r="J586" s="123">
        <v>1</v>
      </c>
      <c r="L586" s="123">
        <v>1</v>
      </c>
      <c r="N586" s="123">
        <v>1</v>
      </c>
      <c r="P586" s="123">
        <v>2</v>
      </c>
      <c r="R586" s="123">
        <v>1</v>
      </c>
      <c r="T586" s="123">
        <v>1</v>
      </c>
      <c r="V586" s="123">
        <v>1</v>
      </c>
    </row>
    <row r="587" spans="2:22">
      <c r="B587" s="123">
        <v>5</v>
      </c>
      <c r="D587" s="123">
        <v>1</v>
      </c>
      <c r="F587" s="123">
        <v>1</v>
      </c>
      <c r="H587" s="123">
        <v>1</v>
      </c>
      <c r="J587" s="123">
        <v>1</v>
      </c>
      <c r="L587" s="123">
        <v>1</v>
      </c>
      <c r="N587" s="123">
        <v>1</v>
      </c>
      <c r="P587" s="123">
        <v>3</v>
      </c>
      <c r="R587" s="123">
        <v>3</v>
      </c>
      <c r="T587" s="123">
        <v>3</v>
      </c>
      <c r="V587" s="123">
        <v>3</v>
      </c>
    </row>
    <row r="588" spans="2:22">
      <c r="B588" s="123">
        <v>2</v>
      </c>
      <c r="D588" s="123">
        <v>1</v>
      </c>
      <c r="F588" s="123">
        <v>1</v>
      </c>
      <c r="H588" s="123">
        <v>1</v>
      </c>
      <c r="J588" s="123">
        <v>1</v>
      </c>
      <c r="L588" s="123">
        <v>1</v>
      </c>
      <c r="N588" s="123">
        <v>1</v>
      </c>
      <c r="P588" s="123">
        <v>3</v>
      </c>
      <c r="R588" s="123">
        <v>3</v>
      </c>
      <c r="T588" s="123">
        <v>3</v>
      </c>
      <c r="V588" s="123">
        <v>3</v>
      </c>
    </row>
    <row r="589" spans="2:22">
      <c r="B589" s="123">
        <v>3</v>
      </c>
      <c r="D589" s="123">
        <v>1</v>
      </c>
      <c r="F589" s="123">
        <v>1</v>
      </c>
      <c r="H589" s="123">
        <v>1</v>
      </c>
      <c r="J589" s="123">
        <v>1</v>
      </c>
      <c r="L589" s="123">
        <v>1</v>
      </c>
      <c r="N589" s="123">
        <v>1</v>
      </c>
      <c r="P589" s="123">
        <v>2</v>
      </c>
      <c r="R589" s="123">
        <v>1</v>
      </c>
      <c r="T589" s="123">
        <v>1</v>
      </c>
      <c r="V589" s="123">
        <v>1</v>
      </c>
    </row>
    <row r="590" spans="2:22">
      <c r="B590" s="123">
        <v>5</v>
      </c>
      <c r="D590" s="123">
        <v>1</v>
      </c>
      <c r="F590" s="123">
        <v>1</v>
      </c>
      <c r="H590" s="123">
        <v>1</v>
      </c>
      <c r="J590" s="123">
        <v>1</v>
      </c>
      <c r="L590" s="123">
        <v>1</v>
      </c>
      <c r="N590" s="123">
        <v>3</v>
      </c>
      <c r="P590" s="123">
        <v>3</v>
      </c>
      <c r="R590" s="123">
        <v>3</v>
      </c>
      <c r="T590" s="123">
        <v>3</v>
      </c>
      <c r="V590" s="123">
        <v>3</v>
      </c>
    </row>
    <row r="591" spans="2:22">
      <c r="B591" s="123">
        <v>3</v>
      </c>
      <c r="D591" s="123">
        <v>1</v>
      </c>
      <c r="F591" s="123">
        <v>1</v>
      </c>
      <c r="H591" s="123">
        <v>1</v>
      </c>
      <c r="J591" s="123">
        <v>1</v>
      </c>
      <c r="L591" s="123">
        <v>1</v>
      </c>
      <c r="N591" s="123">
        <v>1</v>
      </c>
      <c r="P591" s="123">
        <v>2</v>
      </c>
      <c r="R591" s="123">
        <v>1</v>
      </c>
      <c r="T591" s="123">
        <v>1</v>
      </c>
      <c r="V591" s="123">
        <v>1</v>
      </c>
    </row>
    <row r="592" spans="2:22">
      <c r="B592" s="123">
        <v>5</v>
      </c>
      <c r="D592" s="123">
        <v>5</v>
      </c>
      <c r="F592" s="123">
        <v>2</v>
      </c>
      <c r="H592" s="123">
        <v>1</v>
      </c>
      <c r="J592" s="123">
        <v>1</v>
      </c>
      <c r="L592" s="123">
        <v>1</v>
      </c>
      <c r="N592" s="123">
        <v>1</v>
      </c>
      <c r="P592" s="123">
        <v>1</v>
      </c>
      <c r="R592" s="123">
        <v>1</v>
      </c>
      <c r="T592" s="123">
        <v>1</v>
      </c>
      <c r="V592" s="123">
        <v>1</v>
      </c>
    </row>
    <row r="593" spans="2:22">
      <c r="B593" s="123">
        <v>5</v>
      </c>
      <c r="D593" s="123">
        <v>2</v>
      </c>
      <c r="F593" s="123">
        <v>2</v>
      </c>
      <c r="H593" s="123">
        <v>1</v>
      </c>
      <c r="J593" s="123">
        <v>1</v>
      </c>
      <c r="L593" s="123">
        <v>1</v>
      </c>
      <c r="N593" s="123">
        <v>1</v>
      </c>
      <c r="P593" s="123">
        <v>1</v>
      </c>
      <c r="R593" s="123">
        <v>2</v>
      </c>
      <c r="T593" s="123">
        <v>1</v>
      </c>
      <c r="V593" s="123">
        <v>1</v>
      </c>
    </row>
    <row r="594" spans="2:22">
      <c r="B594" s="123">
        <v>5</v>
      </c>
      <c r="D594" s="123">
        <v>1</v>
      </c>
      <c r="F594" s="123">
        <v>1</v>
      </c>
      <c r="H594" s="123">
        <v>1</v>
      </c>
      <c r="J594" s="123">
        <v>1</v>
      </c>
      <c r="L594" s="123">
        <v>1</v>
      </c>
      <c r="N594" s="123">
        <v>3</v>
      </c>
      <c r="P594" s="123">
        <v>3</v>
      </c>
      <c r="R594" s="123">
        <v>3</v>
      </c>
      <c r="T594" s="123">
        <v>3</v>
      </c>
      <c r="V594" s="123">
        <v>3</v>
      </c>
    </row>
    <row r="595" spans="2:22">
      <c r="B595" s="123">
        <v>2</v>
      </c>
      <c r="D595" s="123">
        <v>1</v>
      </c>
      <c r="F595" s="123">
        <v>1</v>
      </c>
      <c r="H595" s="123">
        <v>1</v>
      </c>
      <c r="J595" s="123">
        <v>1</v>
      </c>
      <c r="L595" s="123">
        <v>1</v>
      </c>
      <c r="N595" s="123">
        <v>1</v>
      </c>
      <c r="P595" s="123">
        <v>2</v>
      </c>
      <c r="R595" s="123">
        <v>2</v>
      </c>
      <c r="T595" s="123">
        <v>2</v>
      </c>
      <c r="V595" s="123">
        <v>2</v>
      </c>
    </row>
    <row r="596" spans="2:22">
      <c r="B596" s="123">
        <v>5</v>
      </c>
      <c r="D596" s="123">
        <v>1</v>
      </c>
      <c r="F596" s="123">
        <v>1</v>
      </c>
      <c r="H596" s="123">
        <v>1</v>
      </c>
      <c r="J596" s="123">
        <v>1</v>
      </c>
      <c r="L596" s="123">
        <v>1</v>
      </c>
      <c r="N596" s="123">
        <v>1</v>
      </c>
      <c r="P596" s="123">
        <v>2</v>
      </c>
      <c r="R596" s="123">
        <v>1</v>
      </c>
      <c r="T596" s="123">
        <v>1</v>
      </c>
      <c r="V596" s="123">
        <v>1</v>
      </c>
    </row>
    <row r="597" spans="2:22">
      <c r="B597" s="123">
        <v>2</v>
      </c>
      <c r="D597" s="123">
        <v>1</v>
      </c>
      <c r="F597" s="123">
        <v>1</v>
      </c>
      <c r="H597" s="123">
        <v>1</v>
      </c>
      <c r="J597" s="123">
        <v>1</v>
      </c>
      <c r="L597" s="123">
        <v>1</v>
      </c>
      <c r="N597" s="123">
        <v>1</v>
      </c>
      <c r="P597" s="123">
        <v>2</v>
      </c>
      <c r="R597" s="123">
        <v>1</v>
      </c>
      <c r="T597" s="123">
        <v>1</v>
      </c>
      <c r="V597" s="123">
        <v>1</v>
      </c>
    </row>
    <row r="598" spans="2:22">
      <c r="B598" s="123">
        <v>5</v>
      </c>
      <c r="D598" s="123">
        <v>1</v>
      </c>
      <c r="F598" s="123">
        <v>1</v>
      </c>
      <c r="H598" s="123">
        <v>1</v>
      </c>
      <c r="J598" s="123">
        <v>1</v>
      </c>
      <c r="L598" s="123">
        <v>1</v>
      </c>
      <c r="N598" s="123">
        <v>1</v>
      </c>
      <c r="P598" s="123">
        <v>2</v>
      </c>
      <c r="R598" s="123">
        <v>1</v>
      </c>
      <c r="T598" s="123">
        <v>1</v>
      </c>
      <c r="V598" s="123">
        <v>1</v>
      </c>
    </row>
    <row r="599" spans="2:22">
      <c r="B599" s="123">
        <v>2</v>
      </c>
      <c r="D599" s="123">
        <v>1</v>
      </c>
      <c r="F599" s="123">
        <v>1</v>
      </c>
      <c r="H599" s="123">
        <v>1</v>
      </c>
      <c r="J599" s="123">
        <v>1</v>
      </c>
      <c r="L599" s="123">
        <v>1</v>
      </c>
      <c r="N599" s="123">
        <v>1</v>
      </c>
      <c r="P599" s="123">
        <v>1</v>
      </c>
      <c r="R599" s="123">
        <v>1</v>
      </c>
      <c r="T599" s="123">
        <v>1</v>
      </c>
      <c r="V599" s="123">
        <v>1</v>
      </c>
    </row>
    <row r="600" spans="2:22">
      <c r="B600" s="123">
        <v>5</v>
      </c>
      <c r="D600" s="123">
        <v>1</v>
      </c>
      <c r="F600" s="123">
        <v>1</v>
      </c>
      <c r="H600" s="123">
        <v>1</v>
      </c>
      <c r="J600" s="123">
        <v>1</v>
      </c>
      <c r="L600" s="123">
        <v>1</v>
      </c>
      <c r="N600" s="123">
        <v>2</v>
      </c>
      <c r="P600" s="123">
        <v>2</v>
      </c>
      <c r="R600" s="123">
        <v>2</v>
      </c>
      <c r="T600" s="123">
        <v>2</v>
      </c>
      <c r="V600" s="123">
        <v>2</v>
      </c>
    </row>
    <row r="601" spans="2:22">
      <c r="B601" s="123">
        <v>5</v>
      </c>
      <c r="D601" s="123">
        <v>5</v>
      </c>
      <c r="F601" s="123">
        <v>5</v>
      </c>
      <c r="H601" s="123">
        <v>1</v>
      </c>
      <c r="J601" s="123">
        <v>1</v>
      </c>
      <c r="L601" s="123">
        <v>1</v>
      </c>
      <c r="N601" s="123">
        <v>1</v>
      </c>
      <c r="P601" s="123">
        <v>1</v>
      </c>
      <c r="R601" s="123">
        <v>1</v>
      </c>
      <c r="T601" s="123">
        <v>1</v>
      </c>
      <c r="V601" s="123">
        <v>1</v>
      </c>
    </row>
    <row r="602" spans="2:22">
      <c r="B602" s="123">
        <v>2</v>
      </c>
      <c r="D602" s="123">
        <v>1</v>
      </c>
      <c r="F602" s="123">
        <v>1</v>
      </c>
      <c r="H602" s="123">
        <v>1</v>
      </c>
      <c r="J602" s="123">
        <v>1</v>
      </c>
      <c r="L602" s="123">
        <v>1</v>
      </c>
      <c r="N602" s="123">
        <v>1</v>
      </c>
      <c r="P602" s="123">
        <v>1</v>
      </c>
      <c r="R602" s="123">
        <v>1</v>
      </c>
      <c r="T602" s="123">
        <v>1</v>
      </c>
      <c r="V602" s="123">
        <v>1</v>
      </c>
    </row>
    <row r="603" spans="2:22">
      <c r="B603" s="123">
        <v>2</v>
      </c>
      <c r="D603" s="123">
        <v>1</v>
      </c>
      <c r="F603" s="123">
        <v>1</v>
      </c>
      <c r="H603" s="123">
        <v>1</v>
      </c>
      <c r="J603" s="123">
        <v>1</v>
      </c>
      <c r="L603" s="123">
        <v>1</v>
      </c>
      <c r="N603" s="123">
        <v>1</v>
      </c>
      <c r="P603" s="123">
        <v>2</v>
      </c>
      <c r="R603" s="123">
        <v>1</v>
      </c>
      <c r="T603" s="123">
        <v>1</v>
      </c>
      <c r="V603" s="123">
        <v>1</v>
      </c>
    </row>
    <row r="604" spans="2:22">
      <c r="B604" s="123">
        <v>2</v>
      </c>
      <c r="D604" s="123">
        <v>1</v>
      </c>
      <c r="F604" s="123">
        <v>1</v>
      </c>
      <c r="H604" s="123">
        <v>1</v>
      </c>
      <c r="J604" s="123">
        <v>1</v>
      </c>
      <c r="L604" s="123">
        <v>1</v>
      </c>
      <c r="N604" s="123">
        <v>1</v>
      </c>
      <c r="P604" s="123">
        <v>2</v>
      </c>
      <c r="R604" s="123">
        <v>1</v>
      </c>
      <c r="T604" s="123">
        <v>1</v>
      </c>
      <c r="V604" s="123">
        <v>1</v>
      </c>
    </row>
    <row r="605" spans="2:22">
      <c r="B605" s="123">
        <v>1</v>
      </c>
      <c r="D605" s="123">
        <v>1</v>
      </c>
      <c r="F605" s="123">
        <v>1</v>
      </c>
      <c r="H605" s="123">
        <v>1</v>
      </c>
      <c r="J605" s="123">
        <v>1</v>
      </c>
      <c r="L605" s="123">
        <v>1</v>
      </c>
      <c r="N605" s="123">
        <v>1</v>
      </c>
      <c r="P605" s="123">
        <v>2</v>
      </c>
      <c r="R605" s="123">
        <v>1</v>
      </c>
      <c r="T605" s="123">
        <v>1</v>
      </c>
      <c r="V605" s="123">
        <v>1</v>
      </c>
    </row>
    <row r="606" spans="2:22">
      <c r="B606" s="123">
        <v>2</v>
      </c>
      <c r="D606" s="123">
        <v>5</v>
      </c>
      <c r="F606" s="123">
        <v>2</v>
      </c>
      <c r="H606" s="123">
        <v>1</v>
      </c>
      <c r="J606" s="123">
        <v>1</v>
      </c>
      <c r="L606" s="123">
        <v>1</v>
      </c>
      <c r="N606" s="123">
        <v>1</v>
      </c>
      <c r="P606" s="123">
        <v>1</v>
      </c>
      <c r="R606" s="123">
        <v>1</v>
      </c>
      <c r="T606" s="123">
        <v>1</v>
      </c>
      <c r="V606" s="123">
        <v>1</v>
      </c>
    </row>
    <row r="607" spans="2:22">
      <c r="B607" s="123">
        <v>2</v>
      </c>
      <c r="D607" s="123">
        <v>1</v>
      </c>
      <c r="F607" s="123">
        <v>1</v>
      </c>
      <c r="H607" s="123">
        <v>1</v>
      </c>
      <c r="J607" s="123">
        <v>1</v>
      </c>
      <c r="L607" s="123">
        <v>1</v>
      </c>
      <c r="N607" s="123">
        <v>1</v>
      </c>
      <c r="P607" s="123">
        <v>2</v>
      </c>
      <c r="R607" s="123">
        <v>1</v>
      </c>
      <c r="T607" s="123">
        <v>1</v>
      </c>
      <c r="V607" s="123">
        <v>1</v>
      </c>
    </row>
    <row r="608" spans="2:22">
      <c r="B608" s="123">
        <v>2</v>
      </c>
      <c r="D608" s="123">
        <v>1</v>
      </c>
      <c r="F608" s="123">
        <v>1</v>
      </c>
      <c r="H608" s="123">
        <v>1</v>
      </c>
      <c r="J608" s="123">
        <v>1</v>
      </c>
      <c r="L608" s="123">
        <v>1</v>
      </c>
      <c r="N608" s="123">
        <v>3</v>
      </c>
      <c r="P608" s="123">
        <v>3</v>
      </c>
      <c r="R608" s="123">
        <v>3</v>
      </c>
      <c r="T608" s="123">
        <v>3</v>
      </c>
      <c r="V608" s="123">
        <v>3</v>
      </c>
    </row>
    <row r="609" spans="2:22">
      <c r="B609" s="123">
        <v>2</v>
      </c>
      <c r="D609" s="123">
        <v>1</v>
      </c>
      <c r="F609" s="123">
        <v>1</v>
      </c>
      <c r="H609" s="123">
        <v>1</v>
      </c>
      <c r="J609" s="123">
        <v>1</v>
      </c>
      <c r="L609" s="123">
        <v>1</v>
      </c>
      <c r="N609" s="123">
        <v>1</v>
      </c>
      <c r="P609" s="123">
        <v>2</v>
      </c>
      <c r="R609" s="123">
        <v>1</v>
      </c>
      <c r="T609" s="123">
        <v>1</v>
      </c>
      <c r="V609" s="123">
        <v>1</v>
      </c>
    </row>
    <row r="610" spans="2:22">
      <c r="B610" s="123">
        <v>5</v>
      </c>
      <c r="D610" s="123">
        <v>1</v>
      </c>
      <c r="F610" s="123">
        <v>1</v>
      </c>
      <c r="H610" s="123">
        <v>1</v>
      </c>
      <c r="J610" s="123">
        <v>1</v>
      </c>
      <c r="L610" s="123">
        <v>1</v>
      </c>
      <c r="N610" s="123">
        <v>1</v>
      </c>
      <c r="P610" s="123">
        <v>2</v>
      </c>
      <c r="R610" s="123">
        <v>1</v>
      </c>
      <c r="T610" s="123">
        <v>1</v>
      </c>
      <c r="V610" s="123">
        <v>1</v>
      </c>
    </row>
    <row r="611" spans="2:22">
      <c r="B611" s="123">
        <v>5</v>
      </c>
      <c r="D611" s="123">
        <v>1</v>
      </c>
      <c r="F611" s="123">
        <v>1</v>
      </c>
      <c r="H611" s="123">
        <v>1</v>
      </c>
      <c r="J611" s="123">
        <v>1</v>
      </c>
      <c r="L611" s="123">
        <v>1</v>
      </c>
      <c r="N611" s="123">
        <v>3</v>
      </c>
      <c r="P611" s="123">
        <v>3</v>
      </c>
      <c r="R611" s="123">
        <v>3</v>
      </c>
      <c r="T611" s="123">
        <v>3</v>
      </c>
      <c r="V611" s="123">
        <v>3</v>
      </c>
    </row>
    <row r="612" spans="2:22">
      <c r="B612" s="123">
        <v>2</v>
      </c>
      <c r="D612" s="123">
        <v>1</v>
      </c>
      <c r="F612" s="123">
        <v>1</v>
      </c>
      <c r="H612" s="123">
        <v>1</v>
      </c>
      <c r="J612" s="123">
        <v>1</v>
      </c>
      <c r="L612" s="123">
        <v>1</v>
      </c>
      <c r="N612" s="123">
        <v>3</v>
      </c>
      <c r="P612" s="123">
        <v>3</v>
      </c>
      <c r="R612" s="123">
        <v>3</v>
      </c>
      <c r="T612" s="123">
        <v>3</v>
      </c>
      <c r="V612" s="123">
        <v>3</v>
      </c>
    </row>
    <row r="613" spans="2:22">
      <c r="B613" s="123">
        <v>5</v>
      </c>
      <c r="D613" s="123">
        <v>5</v>
      </c>
      <c r="F613" s="123">
        <v>2</v>
      </c>
      <c r="H613" s="123">
        <v>1</v>
      </c>
      <c r="J613" s="123">
        <v>1</v>
      </c>
      <c r="L613" s="123">
        <v>1</v>
      </c>
      <c r="N613" s="123">
        <v>1</v>
      </c>
      <c r="P613" s="123">
        <v>1</v>
      </c>
      <c r="R613" s="123">
        <v>1</v>
      </c>
      <c r="T613" s="123">
        <v>1</v>
      </c>
      <c r="V613" s="123">
        <v>1</v>
      </c>
    </row>
    <row r="614" spans="2:22">
      <c r="B614" s="123">
        <v>5</v>
      </c>
      <c r="D614" s="123">
        <v>2</v>
      </c>
      <c r="F614" s="123">
        <v>2</v>
      </c>
      <c r="H614" s="123">
        <v>1</v>
      </c>
      <c r="J614" s="123">
        <v>1</v>
      </c>
      <c r="L614" s="123">
        <v>1</v>
      </c>
      <c r="N614" s="123">
        <v>1</v>
      </c>
      <c r="P614" s="123">
        <v>1</v>
      </c>
      <c r="R614" s="123">
        <v>2</v>
      </c>
      <c r="T614" s="123">
        <v>1</v>
      </c>
      <c r="V614" s="123">
        <v>1</v>
      </c>
    </row>
    <row r="615" spans="2:22">
      <c r="B615" s="123">
        <v>2</v>
      </c>
      <c r="D615" s="123">
        <v>1</v>
      </c>
      <c r="F615" s="123">
        <v>1</v>
      </c>
      <c r="H615" s="123">
        <v>1</v>
      </c>
      <c r="J615" s="123">
        <v>1</v>
      </c>
      <c r="L615" s="123">
        <v>1</v>
      </c>
      <c r="N615" s="123">
        <v>1</v>
      </c>
      <c r="P615" s="123">
        <v>3</v>
      </c>
      <c r="R615" s="123">
        <v>3</v>
      </c>
      <c r="T615" s="123">
        <v>3</v>
      </c>
      <c r="V615" s="123">
        <v>3</v>
      </c>
    </row>
    <row r="616" spans="2:22">
      <c r="B616" s="123">
        <v>2</v>
      </c>
      <c r="D616" s="123">
        <v>5</v>
      </c>
      <c r="F616" s="123">
        <v>2</v>
      </c>
      <c r="H616" s="123">
        <v>1</v>
      </c>
      <c r="J616" s="123">
        <v>1</v>
      </c>
      <c r="L616" s="123">
        <v>1</v>
      </c>
      <c r="N616" s="123">
        <v>1</v>
      </c>
      <c r="P616" s="123">
        <v>1</v>
      </c>
      <c r="R616" s="123">
        <v>1</v>
      </c>
      <c r="T616" s="123">
        <v>1</v>
      </c>
      <c r="V616" s="123">
        <v>1</v>
      </c>
    </row>
    <row r="617" spans="2:22">
      <c r="B617" s="123">
        <v>2</v>
      </c>
      <c r="D617" s="123">
        <v>5</v>
      </c>
      <c r="F617" s="123">
        <v>2</v>
      </c>
      <c r="H617" s="123">
        <v>1</v>
      </c>
      <c r="J617" s="123">
        <v>1</v>
      </c>
      <c r="L617" s="123">
        <v>1</v>
      </c>
      <c r="N617" s="123">
        <v>1</v>
      </c>
      <c r="P617" s="123">
        <v>1</v>
      </c>
      <c r="R617" s="123">
        <v>1</v>
      </c>
      <c r="T617" s="123">
        <v>1</v>
      </c>
      <c r="V617" s="123">
        <v>1</v>
      </c>
    </row>
    <row r="618" spans="2:22">
      <c r="B618" s="123">
        <v>5</v>
      </c>
      <c r="D618" s="123">
        <v>1</v>
      </c>
      <c r="F618" s="123">
        <v>1</v>
      </c>
      <c r="H618" s="123">
        <v>1</v>
      </c>
      <c r="J618" s="123">
        <v>1</v>
      </c>
      <c r="L618" s="123">
        <v>1</v>
      </c>
      <c r="N618" s="123">
        <v>1</v>
      </c>
      <c r="P618" s="123">
        <v>2</v>
      </c>
      <c r="R618" s="123">
        <v>1</v>
      </c>
      <c r="T618" s="123">
        <v>1</v>
      </c>
      <c r="V618" s="123">
        <v>1</v>
      </c>
    </row>
    <row r="619" spans="2:22">
      <c r="B619" s="123">
        <v>5</v>
      </c>
      <c r="D619" s="123">
        <v>5</v>
      </c>
      <c r="F619" s="123">
        <v>2</v>
      </c>
      <c r="H619" s="123">
        <v>1</v>
      </c>
      <c r="J619" s="123">
        <v>1</v>
      </c>
      <c r="L619" s="123">
        <v>1</v>
      </c>
      <c r="N619" s="123">
        <v>1</v>
      </c>
      <c r="P619" s="123">
        <v>1</v>
      </c>
      <c r="R619" s="123">
        <v>1</v>
      </c>
      <c r="T619" s="123">
        <v>1</v>
      </c>
      <c r="V619" s="123">
        <v>1</v>
      </c>
    </row>
    <row r="620" spans="2:22">
      <c r="B620" s="123">
        <v>3</v>
      </c>
      <c r="D620" s="123">
        <v>5</v>
      </c>
      <c r="F620" s="123">
        <v>2</v>
      </c>
      <c r="H620" s="123">
        <v>1</v>
      </c>
      <c r="J620" s="123">
        <v>1</v>
      </c>
      <c r="L620" s="123">
        <v>1</v>
      </c>
      <c r="N620" s="123">
        <v>1</v>
      </c>
      <c r="P620" s="123">
        <v>1</v>
      </c>
      <c r="R620" s="123">
        <v>1</v>
      </c>
      <c r="T620" s="123">
        <v>1</v>
      </c>
      <c r="V620" s="123">
        <v>1</v>
      </c>
    </row>
    <row r="621" spans="2:22">
      <c r="B621" s="123">
        <v>2</v>
      </c>
      <c r="D621" s="123">
        <v>5</v>
      </c>
      <c r="F621" s="123">
        <v>2</v>
      </c>
      <c r="H621" s="123">
        <v>1</v>
      </c>
      <c r="J621" s="123">
        <v>1</v>
      </c>
      <c r="L621" s="123">
        <v>1</v>
      </c>
      <c r="N621" s="123">
        <v>1</v>
      </c>
      <c r="P621" s="123">
        <v>1</v>
      </c>
      <c r="R621" s="123">
        <v>1</v>
      </c>
      <c r="T621" s="123">
        <v>1</v>
      </c>
      <c r="V621" s="123">
        <v>1</v>
      </c>
    </row>
    <row r="622" spans="2:22">
      <c r="D622" s="121"/>
      <c r="F622" s="121"/>
      <c r="H622" s="123"/>
      <c r="J622" s="123"/>
      <c r="L622" s="123"/>
      <c r="N622" s="123"/>
      <c r="P622" s="123"/>
    </row>
    <row r="623" spans="2:22">
      <c r="D623" s="121"/>
      <c r="F623" s="121"/>
      <c r="H623" s="123"/>
      <c r="J623" s="123"/>
      <c r="L623" s="123"/>
      <c r="N623" s="123"/>
      <c r="P623" s="123"/>
    </row>
    <row r="624" spans="2:22">
      <c r="D624" s="121"/>
      <c r="F624" s="121"/>
      <c r="H624" s="123"/>
      <c r="J624" s="123"/>
      <c r="L624" s="123"/>
      <c r="N624" s="123"/>
      <c r="P624" s="123"/>
    </row>
    <row r="625" spans="4:16">
      <c r="D625" s="121"/>
      <c r="F625" s="121"/>
      <c r="H625" s="123"/>
      <c r="J625" s="123"/>
      <c r="L625" s="123"/>
      <c r="N625" s="123"/>
      <c r="P625" s="123"/>
    </row>
    <row r="626" spans="4:16">
      <c r="D626" s="121"/>
      <c r="F626" s="121"/>
      <c r="H626" s="123"/>
      <c r="J626" s="123"/>
      <c r="L626" s="123"/>
      <c r="N626" s="123"/>
      <c r="P626" s="123"/>
    </row>
    <row r="627" spans="4:16">
      <c r="D627" s="121"/>
      <c r="F627" s="121"/>
      <c r="H627" s="123"/>
      <c r="J627" s="123"/>
      <c r="L627" s="123"/>
      <c r="N627" s="123"/>
      <c r="P627" s="12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1190F-1B3F-4883-A4DC-21F1A1747749}">
  <dimension ref="A1:Q621"/>
  <sheetViews>
    <sheetView topLeftCell="E1" workbookViewId="0">
      <selection activeCell="M357" sqref="M357"/>
    </sheetView>
  </sheetViews>
  <sheetFormatPr defaultRowHeight="15"/>
  <cols>
    <col min="1" max="1" width="10.42578125" customWidth="1"/>
    <col min="2" max="2" width="31.5703125" customWidth="1"/>
    <col min="3" max="3" width="13.85546875" customWidth="1"/>
    <col min="4" max="4" width="13.140625" customWidth="1"/>
    <col min="5" max="5" width="11" customWidth="1"/>
    <col min="6" max="6" width="13.5703125" customWidth="1"/>
    <col min="7" max="7" width="14.7109375" customWidth="1"/>
    <col min="8" max="8" width="15.85546875" customWidth="1"/>
    <col min="9" max="9" width="12.42578125" customWidth="1"/>
    <col min="10" max="10" width="13.42578125" customWidth="1"/>
    <col min="11" max="11" width="13" customWidth="1"/>
    <col min="12" max="12" width="16.42578125" bestFit="1" customWidth="1"/>
    <col min="13" max="13" width="13.7109375" customWidth="1"/>
  </cols>
  <sheetData>
    <row r="1" spans="1:17">
      <c r="A1" s="179" t="s">
        <v>1356</v>
      </c>
      <c r="B1" s="180" t="s">
        <v>1</v>
      </c>
      <c r="C1" s="180" t="s">
        <v>1357</v>
      </c>
      <c r="D1" s="180" t="s">
        <v>1358</v>
      </c>
      <c r="E1" s="180" t="s">
        <v>1359</v>
      </c>
      <c r="F1" s="180" t="s">
        <v>1360</v>
      </c>
      <c r="G1" s="180" t="s">
        <v>1361</v>
      </c>
      <c r="H1" s="180" t="s">
        <v>1362</v>
      </c>
      <c r="I1" s="180" t="s">
        <v>1363</v>
      </c>
      <c r="J1" s="180" t="s">
        <v>1364</v>
      </c>
      <c r="K1" s="180" t="s">
        <v>1365</v>
      </c>
      <c r="L1" s="180" t="s">
        <v>1366</v>
      </c>
      <c r="M1" s="180" t="s">
        <v>1367</v>
      </c>
    </row>
    <row r="2" spans="1:17">
      <c r="A2" s="123">
        <v>1</v>
      </c>
      <c r="B2" s="151" t="s">
        <v>12</v>
      </c>
      <c r="C2" s="123">
        <v>5</v>
      </c>
      <c r="D2" s="123">
        <v>5</v>
      </c>
      <c r="E2" s="123">
        <v>5</v>
      </c>
      <c r="F2" s="123">
        <v>5</v>
      </c>
      <c r="G2" s="123">
        <v>1</v>
      </c>
      <c r="H2" s="123">
        <v>1</v>
      </c>
      <c r="I2" s="123">
        <v>1</v>
      </c>
      <c r="J2" s="123">
        <v>1</v>
      </c>
      <c r="K2" s="123">
        <v>1</v>
      </c>
      <c r="L2" s="123">
        <v>1</v>
      </c>
      <c r="M2" s="123">
        <v>1</v>
      </c>
      <c r="O2" s="181" t="s">
        <v>1368</v>
      </c>
      <c r="Q2" s="103" t="s">
        <v>1369</v>
      </c>
    </row>
    <row r="3" spans="1:17">
      <c r="A3" s="123">
        <v>2</v>
      </c>
      <c r="B3" s="50" t="s">
        <v>16</v>
      </c>
      <c r="C3" s="123">
        <v>2</v>
      </c>
      <c r="D3" s="123">
        <v>3</v>
      </c>
      <c r="E3" s="123">
        <v>3</v>
      </c>
      <c r="F3" s="123">
        <v>3</v>
      </c>
      <c r="G3" s="123">
        <v>3</v>
      </c>
      <c r="H3" s="123">
        <v>3</v>
      </c>
      <c r="I3" s="123">
        <v>4</v>
      </c>
      <c r="J3" s="123">
        <v>4</v>
      </c>
      <c r="K3" s="123">
        <v>4</v>
      </c>
      <c r="L3" s="123">
        <v>4</v>
      </c>
      <c r="M3" s="123">
        <v>4</v>
      </c>
      <c r="Q3" s="103" t="s">
        <v>1370</v>
      </c>
    </row>
    <row r="4" spans="1:17">
      <c r="A4" s="123">
        <v>3</v>
      </c>
      <c r="B4" s="50" t="s">
        <v>20</v>
      </c>
      <c r="C4" s="123">
        <v>4</v>
      </c>
      <c r="D4" s="123">
        <v>5</v>
      </c>
      <c r="E4" s="123">
        <v>5</v>
      </c>
      <c r="F4" s="123">
        <v>5</v>
      </c>
      <c r="G4" s="123">
        <v>1</v>
      </c>
      <c r="H4" s="123">
        <v>1</v>
      </c>
      <c r="I4" s="123">
        <v>1</v>
      </c>
      <c r="J4" s="123">
        <v>1</v>
      </c>
      <c r="K4" s="123">
        <v>1</v>
      </c>
      <c r="L4" s="123">
        <v>1</v>
      </c>
      <c r="M4" s="123">
        <v>1</v>
      </c>
      <c r="Q4" s="182" t="s">
        <v>1373</v>
      </c>
    </row>
    <row r="5" spans="1:17">
      <c r="A5" s="123">
        <v>4</v>
      </c>
      <c r="B5" s="50" t="s">
        <v>24</v>
      </c>
      <c r="C5" s="123">
        <v>2</v>
      </c>
      <c r="D5" s="123">
        <v>5</v>
      </c>
      <c r="E5" s="123">
        <v>5</v>
      </c>
      <c r="F5" s="123">
        <v>1</v>
      </c>
      <c r="G5" s="123">
        <v>1</v>
      </c>
      <c r="H5" s="123">
        <v>1</v>
      </c>
      <c r="I5" s="123">
        <v>1</v>
      </c>
      <c r="J5" s="123">
        <v>1</v>
      </c>
      <c r="K5" s="123">
        <v>1</v>
      </c>
      <c r="L5" s="123">
        <v>1</v>
      </c>
      <c r="M5" s="123">
        <v>1</v>
      </c>
      <c r="Q5" s="182" t="s">
        <v>1372</v>
      </c>
    </row>
    <row r="6" spans="1:17">
      <c r="A6" s="123">
        <v>5</v>
      </c>
      <c r="B6" s="50" t="s">
        <v>26</v>
      </c>
      <c r="C6" s="123">
        <v>3</v>
      </c>
      <c r="D6" s="123">
        <v>5</v>
      </c>
      <c r="E6" s="123">
        <v>5</v>
      </c>
      <c r="F6" s="123">
        <v>5</v>
      </c>
      <c r="G6" s="123">
        <v>1</v>
      </c>
      <c r="H6" s="123">
        <v>1</v>
      </c>
      <c r="I6" s="123">
        <v>1</v>
      </c>
      <c r="J6" s="123">
        <v>1</v>
      </c>
      <c r="K6" s="123">
        <v>1</v>
      </c>
      <c r="L6" s="123">
        <v>1</v>
      </c>
      <c r="M6" s="123">
        <v>1</v>
      </c>
      <c r="Q6" s="182" t="s">
        <v>1371</v>
      </c>
    </row>
    <row r="7" spans="1:17">
      <c r="A7" s="123">
        <v>6</v>
      </c>
      <c r="B7" s="50" t="s">
        <v>28</v>
      </c>
      <c r="C7" s="123">
        <v>5</v>
      </c>
      <c r="D7" s="123">
        <v>5</v>
      </c>
      <c r="E7" s="123">
        <v>5</v>
      </c>
      <c r="F7" s="123">
        <v>5</v>
      </c>
      <c r="G7" s="123">
        <v>1</v>
      </c>
      <c r="H7" s="123">
        <v>1</v>
      </c>
      <c r="I7" s="123">
        <v>1</v>
      </c>
      <c r="J7" s="123">
        <v>1</v>
      </c>
      <c r="K7" s="123">
        <v>1</v>
      </c>
      <c r="L7" s="123">
        <v>1</v>
      </c>
      <c r="M7" s="123">
        <v>1</v>
      </c>
      <c r="Q7" s="182" t="s">
        <v>1374</v>
      </c>
    </row>
    <row r="8" spans="1:17">
      <c r="A8" s="123">
        <v>7</v>
      </c>
      <c r="B8" s="50" t="s">
        <v>30</v>
      </c>
      <c r="C8" s="123">
        <v>5</v>
      </c>
      <c r="D8" s="123">
        <v>3</v>
      </c>
      <c r="E8" s="123">
        <v>3</v>
      </c>
      <c r="F8" s="123">
        <v>3</v>
      </c>
      <c r="G8" s="123">
        <v>3</v>
      </c>
      <c r="H8" s="123">
        <v>3</v>
      </c>
      <c r="I8" s="123">
        <v>4</v>
      </c>
      <c r="J8" s="123">
        <v>4</v>
      </c>
      <c r="K8" s="123">
        <v>4</v>
      </c>
      <c r="L8" s="123">
        <v>4</v>
      </c>
      <c r="M8" s="123">
        <v>4</v>
      </c>
      <c r="Q8" s="182" t="s">
        <v>1375</v>
      </c>
    </row>
    <row r="9" spans="1:17">
      <c r="A9" s="123">
        <v>8</v>
      </c>
      <c r="B9" s="50" t="s">
        <v>32</v>
      </c>
      <c r="C9" s="123">
        <v>1</v>
      </c>
      <c r="D9" s="123">
        <v>4</v>
      </c>
      <c r="E9" s="123">
        <v>4</v>
      </c>
      <c r="F9" s="123">
        <v>4</v>
      </c>
      <c r="G9" s="123">
        <v>4</v>
      </c>
      <c r="H9" s="123">
        <v>4</v>
      </c>
      <c r="I9" s="123">
        <v>4</v>
      </c>
      <c r="J9" s="123">
        <v>4</v>
      </c>
      <c r="K9" s="123">
        <v>4</v>
      </c>
      <c r="L9" s="123">
        <v>4</v>
      </c>
      <c r="M9" s="123">
        <v>4</v>
      </c>
    </row>
    <row r="10" spans="1:17">
      <c r="A10" s="123">
        <v>9</v>
      </c>
      <c r="B10" s="50" t="s">
        <v>36</v>
      </c>
      <c r="C10" s="123">
        <v>3</v>
      </c>
      <c r="D10" s="123">
        <v>3</v>
      </c>
      <c r="E10" s="123">
        <v>3</v>
      </c>
      <c r="F10" s="123">
        <v>3</v>
      </c>
      <c r="G10" s="123">
        <v>3</v>
      </c>
      <c r="H10" s="123">
        <v>3</v>
      </c>
      <c r="I10" s="123">
        <v>4</v>
      </c>
      <c r="J10" s="123">
        <v>4</v>
      </c>
      <c r="K10" s="123">
        <v>4</v>
      </c>
      <c r="L10" s="123">
        <v>4</v>
      </c>
      <c r="M10" s="123">
        <v>4</v>
      </c>
    </row>
    <row r="11" spans="1:17">
      <c r="A11" s="123">
        <v>10</v>
      </c>
      <c r="B11" s="50" t="s">
        <v>38</v>
      </c>
      <c r="C11" s="123">
        <v>2</v>
      </c>
      <c r="D11" s="123">
        <v>5</v>
      </c>
      <c r="E11" s="123">
        <v>5</v>
      </c>
      <c r="F11" s="123">
        <v>5</v>
      </c>
      <c r="G11" s="123">
        <v>1</v>
      </c>
      <c r="H11" s="123">
        <v>1</v>
      </c>
      <c r="I11" s="123">
        <v>1</v>
      </c>
      <c r="J11" s="123">
        <v>1</v>
      </c>
      <c r="K11" s="123">
        <v>1</v>
      </c>
      <c r="L11" s="123">
        <v>1</v>
      </c>
      <c r="M11" s="123">
        <v>1</v>
      </c>
    </row>
    <row r="12" spans="1:17">
      <c r="A12" s="123">
        <v>11</v>
      </c>
      <c r="B12" s="50" t="s">
        <v>40</v>
      </c>
      <c r="C12" s="123">
        <v>2</v>
      </c>
      <c r="D12" s="123">
        <v>5</v>
      </c>
      <c r="E12" s="123">
        <v>5</v>
      </c>
      <c r="F12" s="123">
        <v>5</v>
      </c>
      <c r="G12" s="123">
        <v>1</v>
      </c>
      <c r="H12" s="123">
        <v>1</v>
      </c>
      <c r="I12" s="123">
        <v>1</v>
      </c>
      <c r="J12" s="123">
        <v>1</v>
      </c>
      <c r="K12" s="123">
        <v>1</v>
      </c>
      <c r="L12" s="123">
        <v>1</v>
      </c>
      <c r="M12" s="123">
        <v>1</v>
      </c>
    </row>
    <row r="13" spans="1:17">
      <c r="A13" s="123">
        <v>12</v>
      </c>
      <c r="B13" s="50" t="s">
        <v>44</v>
      </c>
      <c r="C13" s="123">
        <v>2</v>
      </c>
      <c r="D13" s="123">
        <v>5</v>
      </c>
      <c r="E13" s="123">
        <v>5</v>
      </c>
      <c r="F13" s="123">
        <v>1</v>
      </c>
      <c r="G13" s="123">
        <v>1</v>
      </c>
      <c r="H13" s="123">
        <v>1</v>
      </c>
      <c r="I13" s="123">
        <v>1</v>
      </c>
      <c r="J13" s="123">
        <v>1</v>
      </c>
      <c r="K13" s="123">
        <v>1</v>
      </c>
      <c r="L13" s="123">
        <v>1</v>
      </c>
      <c r="M13" s="123">
        <v>1</v>
      </c>
    </row>
    <row r="14" spans="1:17">
      <c r="A14" s="123">
        <v>13</v>
      </c>
      <c r="B14" s="50" t="s">
        <v>48</v>
      </c>
      <c r="C14" s="123">
        <v>5</v>
      </c>
      <c r="D14" s="123">
        <v>5</v>
      </c>
      <c r="E14" s="123">
        <v>5</v>
      </c>
      <c r="F14" s="123">
        <v>5</v>
      </c>
      <c r="G14" s="123">
        <v>1</v>
      </c>
      <c r="H14" s="123">
        <v>1</v>
      </c>
      <c r="I14" s="123">
        <v>1</v>
      </c>
      <c r="J14" s="123">
        <v>1</v>
      </c>
      <c r="K14" s="123">
        <v>1</v>
      </c>
      <c r="L14" s="123">
        <v>1</v>
      </c>
      <c r="M14" s="123">
        <v>1</v>
      </c>
    </row>
    <row r="15" spans="1:17">
      <c r="A15" s="123">
        <v>14</v>
      </c>
      <c r="B15" s="50" t="s">
        <v>54</v>
      </c>
      <c r="C15" s="123">
        <v>5</v>
      </c>
      <c r="D15" s="123">
        <v>5</v>
      </c>
      <c r="E15" s="123">
        <v>5</v>
      </c>
      <c r="F15" s="123">
        <v>5</v>
      </c>
      <c r="G15" s="123">
        <v>1</v>
      </c>
      <c r="H15" s="123">
        <v>1</v>
      </c>
      <c r="I15" s="123">
        <v>1</v>
      </c>
      <c r="J15" s="123">
        <v>1</v>
      </c>
      <c r="K15" s="123">
        <v>1</v>
      </c>
      <c r="L15" s="123">
        <v>1</v>
      </c>
      <c r="M15" s="123">
        <v>1</v>
      </c>
    </row>
    <row r="16" spans="1:17">
      <c r="A16" s="123">
        <v>15</v>
      </c>
      <c r="B16" s="50" t="s">
        <v>56</v>
      </c>
      <c r="C16" s="123">
        <v>3</v>
      </c>
      <c r="D16" s="123">
        <v>5</v>
      </c>
      <c r="E16" s="123">
        <v>5</v>
      </c>
      <c r="F16" s="123">
        <v>1</v>
      </c>
      <c r="G16" s="123">
        <v>1</v>
      </c>
      <c r="H16" s="123">
        <v>1</v>
      </c>
      <c r="I16" s="123">
        <v>1</v>
      </c>
      <c r="J16" s="123">
        <v>1</v>
      </c>
      <c r="K16" s="123">
        <v>1</v>
      </c>
      <c r="L16" s="123">
        <v>1</v>
      </c>
      <c r="M16" s="123">
        <v>1</v>
      </c>
    </row>
    <row r="17" spans="1:13">
      <c r="A17" s="123">
        <v>16</v>
      </c>
      <c r="B17" s="50" t="s">
        <v>58</v>
      </c>
      <c r="C17" s="123">
        <v>5</v>
      </c>
      <c r="D17" s="123">
        <v>3</v>
      </c>
      <c r="E17" s="123">
        <v>3</v>
      </c>
      <c r="F17" s="123">
        <v>3</v>
      </c>
      <c r="G17" s="123">
        <v>3</v>
      </c>
      <c r="H17" s="123">
        <v>3</v>
      </c>
      <c r="I17" s="123">
        <v>4</v>
      </c>
      <c r="J17" s="123">
        <v>4</v>
      </c>
      <c r="K17" s="123">
        <v>4</v>
      </c>
      <c r="L17" s="123">
        <v>4</v>
      </c>
      <c r="M17" s="123">
        <v>4</v>
      </c>
    </row>
    <row r="18" spans="1:13">
      <c r="A18" s="123">
        <v>17</v>
      </c>
      <c r="B18" s="50" t="s">
        <v>60</v>
      </c>
      <c r="C18" s="123">
        <v>5</v>
      </c>
      <c r="D18" s="123">
        <v>5</v>
      </c>
      <c r="E18" s="123">
        <v>5</v>
      </c>
      <c r="F18" s="123">
        <v>1</v>
      </c>
      <c r="G18" s="123">
        <v>1</v>
      </c>
      <c r="H18" s="123">
        <v>1</v>
      </c>
      <c r="I18" s="123">
        <v>1</v>
      </c>
      <c r="J18" s="123">
        <v>1</v>
      </c>
      <c r="K18" s="123">
        <v>1</v>
      </c>
      <c r="L18" s="123">
        <v>1</v>
      </c>
      <c r="M18" s="123">
        <v>1</v>
      </c>
    </row>
    <row r="19" spans="1:13">
      <c r="A19" s="123">
        <v>18</v>
      </c>
      <c r="B19" s="50" t="s">
        <v>62</v>
      </c>
      <c r="C19" s="123">
        <v>5</v>
      </c>
      <c r="D19" s="123">
        <v>5</v>
      </c>
      <c r="E19" s="123">
        <v>5</v>
      </c>
      <c r="F19" s="123">
        <v>1</v>
      </c>
      <c r="G19" s="123">
        <v>1</v>
      </c>
      <c r="H19" s="123">
        <v>1</v>
      </c>
      <c r="I19" s="123">
        <v>1</v>
      </c>
      <c r="J19" s="123">
        <v>1</v>
      </c>
      <c r="K19" s="123">
        <v>1</v>
      </c>
      <c r="L19" s="123">
        <v>1</v>
      </c>
      <c r="M19" s="123">
        <v>1</v>
      </c>
    </row>
    <row r="20" spans="1:13">
      <c r="A20" s="123">
        <v>19</v>
      </c>
      <c r="B20" s="50" t="s">
        <v>64</v>
      </c>
      <c r="C20" s="123">
        <v>5</v>
      </c>
      <c r="D20" s="123">
        <v>3</v>
      </c>
      <c r="E20" s="123">
        <v>3</v>
      </c>
      <c r="F20" s="123">
        <v>3</v>
      </c>
      <c r="G20" s="123">
        <v>3</v>
      </c>
      <c r="H20" s="123">
        <v>3</v>
      </c>
      <c r="I20" s="123">
        <v>4</v>
      </c>
      <c r="J20" s="123">
        <v>4</v>
      </c>
      <c r="K20" s="123">
        <v>4</v>
      </c>
      <c r="L20" s="123">
        <v>4</v>
      </c>
      <c r="M20" s="123">
        <v>4</v>
      </c>
    </row>
    <row r="21" spans="1:13">
      <c r="A21" s="123">
        <v>20</v>
      </c>
      <c r="B21" s="50" t="s">
        <v>77</v>
      </c>
      <c r="C21" s="123">
        <v>5</v>
      </c>
      <c r="D21" s="123">
        <v>5</v>
      </c>
      <c r="E21" s="123">
        <v>1</v>
      </c>
      <c r="F21" s="123">
        <v>1</v>
      </c>
      <c r="G21" s="123">
        <v>1</v>
      </c>
      <c r="H21" s="123">
        <v>1</v>
      </c>
      <c r="I21" s="123">
        <v>1</v>
      </c>
      <c r="J21" s="123">
        <v>1</v>
      </c>
      <c r="K21" s="123">
        <v>1</v>
      </c>
      <c r="L21" s="123">
        <v>1</v>
      </c>
      <c r="M21" s="123">
        <v>1</v>
      </c>
    </row>
    <row r="22" spans="1:13">
      <c r="A22" s="123">
        <v>21</v>
      </c>
      <c r="B22" s="50" t="s">
        <v>81</v>
      </c>
      <c r="C22" s="123">
        <v>5</v>
      </c>
      <c r="D22" s="123">
        <v>5</v>
      </c>
      <c r="E22" s="123">
        <v>5</v>
      </c>
      <c r="F22" s="123">
        <v>1</v>
      </c>
      <c r="G22" s="123">
        <v>1</v>
      </c>
      <c r="H22" s="123">
        <v>1</v>
      </c>
      <c r="I22" s="123">
        <v>1</v>
      </c>
      <c r="J22" s="123">
        <v>1</v>
      </c>
      <c r="K22" s="123">
        <v>1</v>
      </c>
      <c r="L22" s="123">
        <v>1</v>
      </c>
      <c r="M22" s="123">
        <v>1</v>
      </c>
    </row>
    <row r="23" spans="1:13">
      <c r="A23" s="123">
        <v>22</v>
      </c>
      <c r="B23" s="50" t="s">
        <v>83</v>
      </c>
      <c r="C23" s="123">
        <v>5</v>
      </c>
      <c r="D23" s="123">
        <v>3</v>
      </c>
      <c r="E23" s="123">
        <v>3</v>
      </c>
      <c r="F23" s="123">
        <v>3</v>
      </c>
      <c r="G23" s="123">
        <v>3</v>
      </c>
      <c r="H23" s="123">
        <v>3</v>
      </c>
      <c r="I23" s="123">
        <v>4</v>
      </c>
      <c r="J23" s="123">
        <v>4</v>
      </c>
      <c r="K23" s="123">
        <v>4</v>
      </c>
      <c r="L23" s="123">
        <v>4</v>
      </c>
      <c r="M23" s="123">
        <v>4</v>
      </c>
    </row>
    <row r="24" spans="1:13">
      <c r="A24" s="123">
        <v>23</v>
      </c>
      <c r="B24" s="50" t="s">
        <v>85</v>
      </c>
      <c r="C24" s="123">
        <v>5</v>
      </c>
      <c r="D24" s="123">
        <v>3</v>
      </c>
      <c r="E24" s="123">
        <v>3</v>
      </c>
      <c r="F24" s="123">
        <v>3</v>
      </c>
      <c r="G24" s="123">
        <v>3</v>
      </c>
      <c r="H24" s="123">
        <v>3</v>
      </c>
      <c r="I24" s="123">
        <v>4</v>
      </c>
      <c r="J24" s="123">
        <v>4</v>
      </c>
      <c r="K24" s="123">
        <v>4</v>
      </c>
      <c r="L24" s="123">
        <v>4</v>
      </c>
      <c r="M24" s="123">
        <v>4</v>
      </c>
    </row>
    <row r="25" spans="1:13">
      <c r="A25" s="123">
        <v>24</v>
      </c>
      <c r="B25" s="50" t="s">
        <v>86</v>
      </c>
      <c r="C25" s="123">
        <v>2</v>
      </c>
      <c r="D25" s="123">
        <v>5</v>
      </c>
      <c r="E25" s="123">
        <v>5</v>
      </c>
      <c r="F25" s="123">
        <v>5</v>
      </c>
      <c r="G25" s="123">
        <v>1</v>
      </c>
      <c r="H25" s="123">
        <v>1</v>
      </c>
      <c r="I25" s="123">
        <v>1</v>
      </c>
      <c r="J25" s="123">
        <v>1</v>
      </c>
      <c r="K25" s="123">
        <v>1</v>
      </c>
      <c r="L25" s="123">
        <v>1</v>
      </c>
      <c r="M25" s="123">
        <v>1</v>
      </c>
    </row>
    <row r="26" spans="1:13">
      <c r="A26" s="123">
        <v>25</v>
      </c>
      <c r="B26" s="50" t="s">
        <v>92</v>
      </c>
      <c r="C26" s="123">
        <v>5</v>
      </c>
      <c r="D26" s="123">
        <v>3</v>
      </c>
      <c r="E26" s="123">
        <v>3</v>
      </c>
      <c r="F26" s="123">
        <v>3</v>
      </c>
      <c r="G26" s="123">
        <v>3</v>
      </c>
      <c r="H26" s="123">
        <v>3</v>
      </c>
      <c r="I26" s="123">
        <v>4</v>
      </c>
      <c r="J26" s="123">
        <v>4</v>
      </c>
      <c r="K26" s="123">
        <v>4</v>
      </c>
      <c r="L26" s="123">
        <v>4</v>
      </c>
      <c r="M26" s="123">
        <v>4</v>
      </c>
    </row>
    <row r="27" spans="1:13">
      <c r="A27" s="123">
        <v>26</v>
      </c>
      <c r="B27" s="50" t="s">
        <v>96</v>
      </c>
      <c r="C27" s="123">
        <v>5</v>
      </c>
      <c r="D27" s="123">
        <v>5</v>
      </c>
      <c r="E27" s="123">
        <v>5</v>
      </c>
      <c r="F27" s="123">
        <v>5</v>
      </c>
      <c r="G27" s="123">
        <v>1</v>
      </c>
      <c r="H27" s="123">
        <v>1</v>
      </c>
      <c r="I27" s="123">
        <v>1</v>
      </c>
      <c r="J27" s="123">
        <v>1</v>
      </c>
      <c r="K27" s="123">
        <v>1</v>
      </c>
      <c r="L27" s="123">
        <v>1</v>
      </c>
      <c r="M27" s="123">
        <v>1</v>
      </c>
    </row>
    <row r="28" spans="1:13">
      <c r="A28" s="123">
        <v>27</v>
      </c>
      <c r="B28" s="50" t="s">
        <v>98</v>
      </c>
      <c r="C28" s="123">
        <v>5</v>
      </c>
      <c r="D28" s="123">
        <v>5</v>
      </c>
      <c r="E28" s="123">
        <v>5</v>
      </c>
      <c r="F28" s="123">
        <v>5</v>
      </c>
      <c r="G28" s="123">
        <v>1</v>
      </c>
      <c r="H28" s="123">
        <v>1</v>
      </c>
      <c r="I28" s="123">
        <v>1</v>
      </c>
      <c r="J28" s="123">
        <v>1</v>
      </c>
      <c r="K28" s="123">
        <v>1</v>
      </c>
      <c r="L28" s="123">
        <v>1</v>
      </c>
      <c r="M28" s="123">
        <v>1</v>
      </c>
    </row>
    <row r="29" spans="1:13">
      <c r="A29" s="123">
        <v>28</v>
      </c>
      <c r="B29" s="50" t="s">
        <v>102</v>
      </c>
      <c r="C29" s="123">
        <v>2</v>
      </c>
      <c r="D29" s="123">
        <v>5</v>
      </c>
      <c r="E29" s="123">
        <v>5</v>
      </c>
      <c r="F29" s="123">
        <v>5</v>
      </c>
      <c r="G29" s="123">
        <v>1</v>
      </c>
      <c r="H29" s="123">
        <v>1</v>
      </c>
      <c r="I29" s="123">
        <v>1</v>
      </c>
      <c r="J29" s="123">
        <v>1</v>
      </c>
      <c r="K29" s="123">
        <v>1</v>
      </c>
      <c r="L29" s="123">
        <v>1</v>
      </c>
      <c r="M29" s="123">
        <v>1</v>
      </c>
    </row>
    <row r="30" spans="1:13">
      <c r="A30" s="123">
        <v>29</v>
      </c>
      <c r="B30" s="50" t="s">
        <v>104</v>
      </c>
      <c r="C30" s="123">
        <v>2</v>
      </c>
      <c r="D30" s="123">
        <v>3</v>
      </c>
      <c r="E30" s="123">
        <v>3</v>
      </c>
      <c r="F30" s="123">
        <v>3</v>
      </c>
      <c r="G30" s="123">
        <v>3</v>
      </c>
      <c r="H30" s="123">
        <v>3</v>
      </c>
      <c r="I30" s="123">
        <v>4</v>
      </c>
      <c r="J30" s="123">
        <v>4</v>
      </c>
      <c r="K30" s="123">
        <v>4</v>
      </c>
      <c r="L30" s="123">
        <v>4</v>
      </c>
      <c r="M30" s="123">
        <v>4</v>
      </c>
    </row>
    <row r="31" spans="1:13">
      <c r="A31" s="123">
        <v>30</v>
      </c>
      <c r="B31" s="50" t="s">
        <v>106</v>
      </c>
      <c r="C31" s="123">
        <v>2</v>
      </c>
      <c r="D31" s="123">
        <v>5</v>
      </c>
      <c r="E31" s="123">
        <v>5</v>
      </c>
      <c r="F31" s="123">
        <v>1</v>
      </c>
      <c r="G31" s="123">
        <v>1</v>
      </c>
      <c r="H31" s="123">
        <v>1</v>
      </c>
      <c r="I31" s="123">
        <v>1</v>
      </c>
      <c r="J31" s="123">
        <v>1</v>
      </c>
      <c r="K31" s="123">
        <v>1</v>
      </c>
      <c r="L31" s="123">
        <v>1</v>
      </c>
      <c r="M31" s="123">
        <v>1</v>
      </c>
    </row>
    <row r="32" spans="1:13">
      <c r="A32" s="123">
        <v>31</v>
      </c>
      <c r="B32" s="50" t="s">
        <v>114</v>
      </c>
      <c r="C32" s="123">
        <v>5</v>
      </c>
      <c r="D32" s="123">
        <v>5</v>
      </c>
      <c r="E32" s="123">
        <v>5</v>
      </c>
      <c r="F32" s="123">
        <v>5</v>
      </c>
      <c r="G32" s="123">
        <v>1</v>
      </c>
      <c r="H32" s="123">
        <v>1</v>
      </c>
      <c r="I32" s="123">
        <v>1</v>
      </c>
      <c r="J32" s="123">
        <v>1</v>
      </c>
      <c r="K32" s="123">
        <v>1</v>
      </c>
      <c r="L32" s="123">
        <v>1</v>
      </c>
      <c r="M32" s="123">
        <v>1</v>
      </c>
    </row>
    <row r="33" spans="1:13">
      <c r="A33" s="123">
        <v>32</v>
      </c>
      <c r="B33" s="50" t="s">
        <v>116</v>
      </c>
      <c r="C33" s="123">
        <v>4</v>
      </c>
      <c r="D33" s="123">
        <v>3</v>
      </c>
      <c r="E33" s="123">
        <v>3</v>
      </c>
      <c r="F33" s="123">
        <v>3</v>
      </c>
      <c r="G33" s="123">
        <v>3</v>
      </c>
      <c r="H33" s="123">
        <v>3</v>
      </c>
      <c r="I33" s="123">
        <v>4</v>
      </c>
      <c r="J33" s="123">
        <v>4</v>
      </c>
      <c r="K33" s="123">
        <v>4</v>
      </c>
      <c r="L33" s="123">
        <v>4</v>
      </c>
      <c r="M33" s="123">
        <v>4</v>
      </c>
    </row>
    <row r="34" spans="1:13">
      <c r="A34" s="123">
        <v>33</v>
      </c>
      <c r="B34" s="50" t="s">
        <v>118</v>
      </c>
      <c r="C34" s="123">
        <v>5</v>
      </c>
      <c r="D34" s="123">
        <v>5</v>
      </c>
      <c r="E34" s="123">
        <v>5</v>
      </c>
      <c r="F34" s="123">
        <v>5</v>
      </c>
      <c r="G34" s="123">
        <v>5</v>
      </c>
      <c r="H34" s="123">
        <v>1</v>
      </c>
      <c r="I34" s="123">
        <v>1</v>
      </c>
      <c r="J34" s="123">
        <v>1</v>
      </c>
      <c r="K34" s="123">
        <v>1</v>
      </c>
      <c r="L34" s="123">
        <v>1</v>
      </c>
      <c r="M34" s="123">
        <v>1</v>
      </c>
    </row>
    <row r="35" spans="1:13">
      <c r="A35" s="123">
        <v>34</v>
      </c>
      <c r="B35" s="50" t="s">
        <v>135</v>
      </c>
      <c r="C35" s="123">
        <v>3</v>
      </c>
      <c r="D35" s="123">
        <v>5</v>
      </c>
      <c r="E35" s="123">
        <v>5</v>
      </c>
      <c r="F35" s="123">
        <v>5</v>
      </c>
      <c r="G35" s="123">
        <v>1</v>
      </c>
      <c r="H35" s="123">
        <v>1</v>
      </c>
      <c r="I35" s="123">
        <v>1</v>
      </c>
      <c r="J35" s="123">
        <v>1</v>
      </c>
      <c r="K35" s="123">
        <v>1</v>
      </c>
      <c r="L35" s="123">
        <v>1</v>
      </c>
      <c r="M35" s="123">
        <v>1</v>
      </c>
    </row>
    <row r="36" spans="1:13">
      <c r="A36" s="123">
        <v>35</v>
      </c>
      <c r="B36" s="50" t="s">
        <v>137</v>
      </c>
      <c r="C36" s="123">
        <v>5</v>
      </c>
      <c r="D36" s="123">
        <v>5</v>
      </c>
      <c r="E36" s="123">
        <v>5</v>
      </c>
      <c r="F36" s="123">
        <v>5</v>
      </c>
      <c r="G36" s="123">
        <v>1</v>
      </c>
      <c r="H36" s="123">
        <v>1</v>
      </c>
      <c r="I36" s="123">
        <v>1</v>
      </c>
      <c r="J36" s="123">
        <v>1</v>
      </c>
      <c r="K36" s="123">
        <v>1</v>
      </c>
      <c r="L36" s="123">
        <v>1</v>
      </c>
      <c r="M36" s="123">
        <v>1</v>
      </c>
    </row>
    <row r="37" spans="1:13">
      <c r="A37" s="123">
        <v>36</v>
      </c>
      <c r="B37" s="50" t="s">
        <v>147</v>
      </c>
      <c r="C37" s="123">
        <v>1</v>
      </c>
      <c r="D37" s="123">
        <v>5</v>
      </c>
      <c r="E37" s="123">
        <v>5</v>
      </c>
      <c r="F37" s="123">
        <v>5</v>
      </c>
      <c r="G37" s="123">
        <v>1</v>
      </c>
      <c r="H37" s="123">
        <v>1</v>
      </c>
      <c r="I37" s="123">
        <v>1</v>
      </c>
      <c r="J37" s="123">
        <v>1</v>
      </c>
      <c r="K37" s="123">
        <v>1</v>
      </c>
      <c r="L37" s="123">
        <v>1</v>
      </c>
      <c r="M37" s="123">
        <v>1</v>
      </c>
    </row>
    <row r="38" spans="1:13">
      <c r="A38" s="123">
        <v>37</v>
      </c>
      <c r="B38" s="50" t="s">
        <v>151</v>
      </c>
      <c r="C38" s="123">
        <v>2</v>
      </c>
      <c r="D38" s="123">
        <v>5</v>
      </c>
      <c r="E38" s="123">
        <v>5</v>
      </c>
      <c r="F38" s="123">
        <v>5</v>
      </c>
      <c r="G38" s="123">
        <v>1</v>
      </c>
      <c r="H38" s="123">
        <v>1</v>
      </c>
      <c r="I38" s="123">
        <v>1</v>
      </c>
      <c r="J38" s="123">
        <v>1</v>
      </c>
      <c r="K38" s="123">
        <v>1</v>
      </c>
      <c r="L38" s="123">
        <v>1</v>
      </c>
      <c r="M38" s="123">
        <v>1</v>
      </c>
    </row>
    <row r="39" spans="1:13">
      <c r="A39" s="123">
        <v>38</v>
      </c>
      <c r="B39" s="50" t="s">
        <v>155</v>
      </c>
      <c r="C39" s="123">
        <v>5</v>
      </c>
      <c r="D39" s="123">
        <v>3</v>
      </c>
      <c r="E39" s="123">
        <v>3</v>
      </c>
      <c r="F39" s="123">
        <v>3</v>
      </c>
      <c r="G39" s="123">
        <v>3</v>
      </c>
      <c r="H39" s="123">
        <v>3</v>
      </c>
      <c r="I39" s="123">
        <v>4</v>
      </c>
      <c r="J39" s="123">
        <v>4</v>
      </c>
      <c r="K39" s="123">
        <v>4</v>
      </c>
      <c r="L39" s="123">
        <v>4</v>
      </c>
      <c r="M39" s="123">
        <v>4</v>
      </c>
    </row>
    <row r="40" spans="1:13">
      <c r="A40" s="123">
        <v>39</v>
      </c>
      <c r="B40" s="50" t="s">
        <v>161</v>
      </c>
      <c r="C40" s="123">
        <v>5</v>
      </c>
      <c r="D40" s="123">
        <v>4</v>
      </c>
      <c r="E40" s="123">
        <v>4</v>
      </c>
      <c r="F40" s="123">
        <v>4</v>
      </c>
      <c r="G40" s="123">
        <v>4</v>
      </c>
      <c r="H40" s="123">
        <v>4</v>
      </c>
      <c r="I40" s="123">
        <v>4</v>
      </c>
      <c r="J40" s="123">
        <v>4</v>
      </c>
      <c r="K40" s="123">
        <v>4</v>
      </c>
      <c r="L40" s="123">
        <v>4</v>
      </c>
      <c r="M40" s="123">
        <v>4</v>
      </c>
    </row>
    <row r="41" spans="1:13">
      <c r="A41" s="123">
        <v>40</v>
      </c>
      <c r="B41" s="50" t="s">
        <v>163</v>
      </c>
      <c r="C41" s="123">
        <v>3</v>
      </c>
      <c r="D41" s="123">
        <v>3</v>
      </c>
      <c r="E41" s="123">
        <v>3</v>
      </c>
      <c r="F41" s="123">
        <v>3</v>
      </c>
      <c r="G41" s="123">
        <v>3</v>
      </c>
      <c r="H41" s="123">
        <v>3</v>
      </c>
      <c r="I41" s="123">
        <v>4</v>
      </c>
      <c r="J41" s="123">
        <v>4</v>
      </c>
      <c r="K41" s="123">
        <v>4</v>
      </c>
      <c r="L41" s="123">
        <v>4</v>
      </c>
      <c r="M41" s="123">
        <v>4</v>
      </c>
    </row>
    <row r="42" spans="1:13">
      <c r="A42" s="123">
        <v>41</v>
      </c>
      <c r="B42" s="50" t="s">
        <v>167</v>
      </c>
      <c r="C42" s="123">
        <v>5</v>
      </c>
      <c r="D42" s="123">
        <v>5</v>
      </c>
      <c r="E42" s="123">
        <v>5</v>
      </c>
      <c r="F42" s="123">
        <v>1</v>
      </c>
      <c r="G42" s="123">
        <v>1</v>
      </c>
      <c r="H42" s="123">
        <v>1</v>
      </c>
      <c r="I42" s="123">
        <v>1</v>
      </c>
      <c r="J42" s="123">
        <v>1</v>
      </c>
      <c r="K42" s="123">
        <v>1</v>
      </c>
      <c r="L42" s="123">
        <v>1</v>
      </c>
      <c r="M42" s="123">
        <v>1</v>
      </c>
    </row>
    <row r="43" spans="1:13">
      <c r="A43" s="123">
        <v>42</v>
      </c>
      <c r="B43" s="50" t="s">
        <v>169</v>
      </c>
      <c r="C43" s="123">
        <v>5</v>
      </c>
      <c r="D43" s="123">
        <v>3</v>
      </c>
      <c r="E43" s="123">
        <v>3</v>
      </c>
      <c r="F43" s="123">
        <v>3</v>
      </c>
      <c r="G43" s="123">
        <v>3</v>
      </c>
      <c r="H43" s="123">
        <v>3</v>
      </c>
      <c r="I43" s="123">
        <v>4</v>
      </c>
      <c r="J43" s="123">
        <v>4</v>
      </c>
      <c r="K43" s="123">
        <v>4</v>
      </c>
      <c r="L43" s="123">
        <v>4</v>
      </c>
      <c r="M43" s="123">
        <v>4</v>
      </c>
    </row>
    <row r="44" spans="1:13">
      <c r="A44" s="123">
        <v>43</v>
      </c>
      <c r="B44" s="50" t="s">
        <v>171</v>
      </c>
      <c r="C44" s="123">
        <v>5</v>
      </c>
      <c r="D44" s="123">
        <v>5</v>
      </c>
      <c r="E44" s="123">
        <v>5</v>
      </c>
      <c r="F44" s="123">
        <v>1</v>
      </c>
      <c r="G44" s="123">
        <v>1</v>
      </c>
      <c r="H44" s="123">
        <v>1</v>
      </c>
      <c r="I44" s="123">
        <v>1</v>
      </c>
      <c r="J44" s="123">
        <v>1</v>
      </c>
      <c r="K44" s="123">
        <v>1</v>
      </c>
      <c r="L44" s="123">
        <v>1</v>
      </c>
      <c r="M44" s="123">
        <v>1</v>
      </c>
    </row>
    <row r="45" spans="1:13">
      <c r="A45" s="123">
        <v>44</v>
      </c>
      <c r="B45" s="50" t="s">
        <v>177</v>
      </c>
      <c r="C45" s="123">
        <v>2</v>
      </c>
      <c r="D45" s="123">
        <v>5</v>
      </c>
      <c r="E45" s="123">
        <v>5</v>
      </c>
      <c r="F45" s="123">
        <v>5</v>
      </c>
      <c r="G45" s="123">
        <v>1</v>
      </c>
      <c r="H45" s="123">
        <v>1</v>
      </c>
      <c r="I45" s="123">
        <v>1</v>
      </c>
      <c r="J45" s="123">
        <v>1</v>
      </c>
      <c r="K45" s="123">
        <v>1</v>
      </c>
      <c r="L45" s="123">
        <v>1</v>
      </c>
      <c r="M45" s="123">
        <v>1</v>
      </c>
    </row>
    <row r="46" spans="1:13">
      <c r="A46" s="123">
        <v>45</v>
      </c>
      <c r="B46" s="50" t="s">
        <v>193</v>
      </c>
      <c r="C46" s="123">
        <v>4</v>
      </c>
      <c r="D46" s="123">
        <v>5</v>
      </c>
      <c r="E46" s="123">
        <v>5</v>
      </c>
      <c r="F46" s="123">
        <v>5</v>
      </c>
      <c r="G46" s="123">
        <v>5</v>
      </c>
      <c r="H46" s="123">
        <v>1</v>
      </c>
      <c r="I46" s="123">
        <v>1</v>
      </c>
      <c r="J46" s="123">
        <v>1</v>
      </c>
      <c r="K46" s="123">
        <v>1</v>
      </c>
      <c r="L46" s="123">
        <v>1</v>
      </c>
      <c r="M46" s="123">
        <v>1</v>
      </c>
    </row>
    <row r="47" spans="1:13">
      <c r="A47" s="123">
        <v>46</v>
      </c>
      <c r="B47" s="50" t="s">
        <v>201</v>
      </c>
      <c r="C47" s="123">
        <v>2</v>
      </c>
      <c r="D47" s="123">
        <v>5</v>
      </c>
      <c r="E47" s="123">
        <v>5</v>
      </c>
      <c r="F47" s="123">
        <v>1</v>
      </c>
      <c r="G47" s="123">
        <v>1</v>
      </c>
      <c r="H47" s="123">
        <v>1</v>
      </c>
      <c r="I47" s="123">
        <v>1</v>
      </c>
      <c r="J47" s="123">
        <v>1</v>
      </c>
      <c r="K47" s="123">
        <v>1</v>
      </c>
      <c r="L47" s="123">
        <v>1</v>
      </c>
      <c r="M47" s="123">
        <v>1</v>
      </c>
    </row>
    <row r="48" spans="1:13">
      <c r="A48" s="123">
        <v>47</v>
      </c>
      <c r="B48" s="50" t="s">
        <v>211</v>
      </c>
      <c r="C48" s="123">
        <v>5</v>
      </c>
      <c r="D48" s="123">
        <v>5</v>
      </c>
      <c r="E48" s="123">
        <v>5</v>
      </c>
      <c r="F48" s="123">
        <v>5</v>
      </c>
      <c r="G48" s="123">
        <v>1</v>
      </c>
      <c r="H48" s="123">
        <v>1</v>
      </c>
      <c r="I48" s="123">
        <v>1</v>
      </c>
      <c r="J48" s="123">
        <v>1</v>
      </c>
      <c r="K48" s="123">
        <v>1</v>
      </c>
      <c r="L48" s="123">
        <v>1</v>
      </c>
      <c r="M48" s="123">
        <v>1</v>
      </c>
    </row>
    <row r="49" spans="1:13">
      <c r="A49" s="123">
        <v>48</v>
      </c>
      <c r="B49" s="50" t="s">
        <v>218</v>
      </c>
      <c r="C49" s="123">
        <v>5</v>
      </c>
      <c r="D49" s="123">
        <v>5</v>
      </c>
      <c r="E49" s="123">
        <v>5</v>
      </c>
      <c r="F49" s="123">
        <v>5</v>
      </c>
      <c r="G49" s="123">
        <v>1</v>
      </c>
      <c r="H49" s="123">
        <v>1</v>
      </c>
      <c r="I49" s="123">
        <v>1</v>
      </c>
      <c r="J49" s="123">
        <v>1</v>
      </c>
      <c r="K49" s="123">
        <v>1</v>
      </c>
      <c r="L49" s="123">
        <v>1</v>
      </c>
      <c r="M49" s="123">
        <v>1</v>
      </c>
    </row>
    <row r="50" spans="1:13">
      <c r="A50" s="123">
        <v>49</v>
      </c>
      <c r="B50" s="50" t="s">
        <v>224</v>
      </c>
      <c r="C50" s="123">
        <v>2</v>
      </c>
      <c r="D50" s="123">
        <v>4</v>
      </c>
      <c r="E50" s="123">
        <v>4</v>
      </c>
      <c r="F50" s="123">
        <v>4</v>
      </c>
      <c r="G50" s="123">
        <v>4</v>
      </c>
      <c r="H50" s="123">
        <v>4</v>
      </c>
      <c r="I50" s="123">
        <v>4</v>
      </c>
      <c r="J50" s="123">
        <v>4</v>
      </c>
      <c r="K50" s="123">
        <v>4</v>
      </c>
      <c r="L50" s="123">
        <v>4</v>
      </c>
      <c r="M50" s="123">
        <v>4</v>
      </c>
    </row>
    <row r="51" spans="1:13">
      <c r="A51" s="123">
        <v>50</v>
      </c>
      <c r="B51" s="50" t="s">
        <v>226</v>
      </c>
      <c r="C51" s="123">
        <v>2</v>
      </c>
      <c r="D51" s="123">
        <v>3</v>
      </c>
      <c r="E51" s="123">
        <v>3</v>
      </c>
      <c r="F51" s="123">
        <v>3</v>
      </c>
      <c r="G51" s="123">
        <v>3</v>
      </c>
      <c r="H51" s="123">
        <v>3</v>
      </c>
      <c r="I51" s="123">
        <v>4</v>
      </c>
      <c r="J51" s="123">
        <v>4</v>
      </c>
      <c r="K51" s="123">
        <v>4</v>
      </c>
      <c r="L51" s="123">
        <v>4</v>
      </c>
      <c r="M51" s="123">
        <v>4</v>
      </c>
    </row>
    <row r="52" spans="1:13">
      <c r="A52" s="123">
        <v>51</v>
      </c>
      <c r="B52" s="50" t="s">
        <v>228</v>
      </c>
      <c r="C52" s="123">
        <v>5</v>
      </c>
      <c r="D52" s="123">
        <v>5</v>
      </c>
      <c r="E52" s="123">
        <v>5</v>
      </c>
      <c r="F52" s="123">
        <v>5</v>
      </c>
      <c r="G52" s="123">
        <v>5</v>
      </c>
      <c r="H52" s="123">
        <v>1</v>
      </c>
      <c r="I52" s="123">
        <v>1</v>
      </c>
      <c r="J52" s="123">
        <v>1</v>
      </c>
      <c r="K52" s="123">
        <v>1</v>
      </c>
      <c r="L52" s="123">
        <v>1</v>
      </c>
      <c r="M52" s="123">
        <v>1</v>
      </c>
    </row>
    <row r="53" spans="1:13">
      <c r="A53" s="123">
        <v>52</v>
      </c>
      <c r="B53" s="50" t="s">
        <v>230</v>
      </c>
      <c r="C53" s="123">
        <v>2</v>
      </c>
      <c r="D53" s="123">
        <v>3</v>
      </c>
      <c r="E53" s="123">
        <v>3</v>
      </c>
      <c r="F53" s="123">
        <v>3</v>
      </c>
      <c r="G53" s="123">
        <v>3</v>
      </c>
      <c r="H53" s="123">
        <v>3</v>
      </c>
      <c r="I53" s="123">
        <v>4</v>
      </c>
      <c r="J53" s="123">
        <v>4</v>
      </c>
      <c r="K53" s="123">
        <v>4</v>
      </c>
      <c r="L53" s="123">
        <v>4</v>
      </c>
      <c r="M53" s="123">
        <v>4</v>
      </c>
    </row>
    <row r="54" spans="1:13">
      <c r="A54" s="123">
        <v>53</v>
      </c>
      <c r="B54" s="50" t="s">
        <v>240</v>
      </c>
      <c r="C54" s="123">
        <v>2</v>
      </c>
      <c r="D54" s="123">
        <v>5</v>
      </c>
      <c r="E54" s="123">
        <v>5</v>
      </c>
      <c r="F54" s="123">
        <v>1</v>
      </c>
      <c r="G54" s="123">
        <v>1</v>
      </c>
      <c r="H54" s="123">
        <v>1</v>
      </c>
      <c r="I54" s="123">
        <v>1</v>
      </c>
      <c r="J54" s="123">
        <v>1</v>
      </c>
      <c r="K54" s="123">
        <v>1</v>
      </c>
      <c r="L54" s="123">
        <v>1</v>
      </c>
      <c r="M54" s="123">
        <v>1</v>
      </c>
    </row>
    <row r="55" spans="1:13">
      <c r="A55" s="123">
        <v>54</v>
      </c>
      <c r="B55" s="50" t="s">
        <v>244</v>
      </c>
      <c r="C55" s="123">
        <v>2</v>
      </c>
      <c r="D55" s="123">
        <v>5</v>
      </c>
      <c r="E55" s="123">
        <v>5</v>
      </c>
      <c r="F55" s="123">
        <v>5</v>
      </c>
      <c r="G55" s="123">
        <v>1</v>
      </c>
      <c r="H55" s="123">
        <v>1</v>
      </c>
      <c r="I55" s="123">
        <v>1</v>
      </c>
      <c r="J55" s="123">
        <v>1</v>
      </c>
      <c r="K55" s="123">
        <v>1</v>
      </c>
      <c r="L55" s="123">
        <v>1</v>
      </c>
      <c r="M55" s="123">
        <v>1</v>
      </c>
    </row>
    <row r="56" spans="1:13">
      <c r="A56" s="123">
        <v>55</v>
      </c>
      <c r="B56" s="50" t="s">
        <v>246</v>
      </c>
      <c r="C56" s="123">
        <v>3</v>
      </c>
      <c r="D56" s="123">
        <v>5</v>
      </c>
      <c r="E56" s="123">
        <v>5</v>
      </c>
      <c r="F56" s="123">
        <v>5</v>
      </c>
      <c r="G56" s="123">
        <v>1</v>
      </c>
      <c r="H56" s="123">
        <v>1</v>
      </c>
      <c r="I56" s="123">
        <v>1</v>
      </c>
      <c r="J56" s="123">
        <v>1</v>
      </c>
      <c r="K56" s="123">
        <v>1</v>
      </c>
      <c r="L56" s="123">
        <v>1</v>
      </c>
      <c r="M56" s="123">
        <v>1</v>
      </c>
    </row>
    <row r="57" spans="1:13">
      <c r="A57" s="123">
        <v>56</v>
      </c>
      <c r="B57" s="50" t="s">
        <v>248</v>
      </c>
      <c r="C57" s="123">
        <v>3</v>
      </c>
      <c r="D57" s="123">
        <v>5</v>
      </c>
      <c r="E57" s="123">
        <v>5</v>
      </c>
      <c r="F57" s="123">
        <v>1</v>
      </c>
      <c r="G57" s="123">
        <v>1</v>
      </c>
      <c r="H57" s="123">
        <v>1</v>
      </c>
      <c r="I57" s="123">
        <v>1</v>
      </c>
      <c r="J57" s="123">
        <v>1</v>
      </c>
      <c r="K57" s="123">
        <v>1</v>
      </c>
      <c r="L57" s="123">
        <v>1</v>
      </c>
      <c r="M57" s="123">
        <v>1</v>
      </c>
    </row>
    <row r="58" spans="1:13">
      <c r="A58" s="123">
        <v>57</v>
      </c>
      <c r="B58" s="50" t="s">
        <v>254</v>
      </c>
      <c r="C58" s="123">
        <v>5</v>
      </c>
      <c r="D58" s="123">
        <v>5</v>
      </c>
      <c r="E58" s="123">
        <v>5</v>
      </c>
      <c r="F58" s="123">
        <v>1</v>
      </c>
      <c r="G58" s="123">
        <v>1</v>
      </c>
      <c r="H58" s="123">
        <v>1</v>
      </c>
      <c r="I58" s="123">
        <v>1</v>
      </c>
      <c r="J58" s="123">
        <v>1</v>
      </c>
      <c r="K58" s="123">
        <v>1</v>
      </c>
      <c r="L58" s="123">
        <v>1</v>
      </c>
      <c r="M58" s="123">
        <v>1</v>
      </c>
    </row>
    <row r="59" spans="1:13">
      <c r="A59" s="123">
        <v>58</v>
      </c>
      <c r="B59" s="50" t="s">
        <v>258</v>
      </c>
      <c r="C59" s="123">
        <v>5</v>
      </c>
      <c r="D59" s="123">
        <v>4</v>
      </c>
      <c r="E59" s="123">
        <v>4</v>
      </c>
      <c r="F59" s="123">
        <v>4</v>
      </c>
      <c r="G59" s="123">
        <v>4</v>
      </c>
      <c r="H59" s="123">
        <v>4</v>
      </c>
      <c r="I59" s="123">
        <v>4</v>
      </c>
      <c r="J59" s="123">
        <v>4</v>
      </c>
      <c r="K59" s="123">
        <v>4</v>
      </c>
      <c r="L59" s="123">
        <v>4</v>
      </c>
      <c r="M59" s="123">
        <v>4</v>
      </c>
    </row>
    <row r="60" spans="1:13">
      <c r="A60" s="123">
        <v>59</v>
      </c>
      <c r="B60" s="50" t="s">
        <v>263</v>
      </c>
      <c r="C60" s="123">
        <v>2</v>
      </c>
      <c r="D60" s="123">
        <v>5</v>
      </c>
      <c r="E60" s="123">
        <v>5</v>
      </c>
      <c r="F60" s="123">
        <v>5</v>
      </c>
      <c r="G60" s="123">
        <v>5</v>
      </c>
      <c r="H60" s="123">
        <v>1</v>
      </c>
      <c r="I60" s="123">
        <v>1</v>
      </c>
      <c r="J60" s="123">
        <v>1</v>
      </c>
      <c r="K60" s="123">
        <v>1</v>
      </c>
      <c r="L60" s="123">
        <v>1</v>
      </c>
      <c r="M60" s="123">
        <v>1</v>
      </c>
    </row>
    <row r="61" spans="1:13">
      <c r="A61" s="123">
        <v>60</v>
      </c>
      <c r="B61" s="50" t="s">
        <v>266</v>
      </c>
      <c r="C61" s="123">
        <v>3</v>
      </c>
      <c r="D61" s="123">
        <v>5</v>
      </c>
      <c r="E61" s="123">
        <v>5</v>
      </c>
      <c r="F61" s="123">
        <v>5</v>
      </c>
      <c r="G61" s="123">
        <v>1</v>
      </c>
      <c r="H61" s="123">
        <v>1</v>
      </c>
      <c r="I61" s="123">
        <v>1</v>
      </c>
      <c r="J61" s="123">
        <v>1</v>
      </c>
      <c r="K61" s="123">
        <v>1</v>
      </c>
      <c r="L61" s="123">
        <v>1</v>
      </c>
      <c r="M61" s="123">
        <v>1</v>
      </c>
    </row>
    <row r="62" spans="1:13">
      <c r="A62" s="123">
        <v>61</v>
      </c>
      <c r="B62" s="50" t="s">
        <v>274</v>
      </c>
      <c r="C62" s="123">
        <v>5</v>
      </c>
      <c r="D62" s="123">
        <v>3</v>
      </c>
      <c r="E62" s="123">
        <v>3</v>
      </c>
      <c r="F62" s="123">
        <v>3</v>
      </c>
      <c r="G62" s="123">
        <v>3</v>
      </c>
      <c r="H62" s="123">
        <v>3</v>
      </c>
      <c r="I62" s="123">
        <v>4</v>
      </c>
      <c r="J62" s="123">
        <v>4</v>
      </c>
      <c r="K62" s="123">
        <v>4</v>
      </c>
      <c r="L62" s="123">
        <v>4</v>
      </c>
      <c r="M62" s="123">
        <v>4</v>
      </c>
    </row>
    <row r="63" spans="1:13">
      <c r="A63" s="123">
        <v>62</v>
      </c>
      <c r="B63" s="50" t="s">
        <v>278</v>
      </c>
      <c r="C63" s="123">
        <v>5</v>
      </c>
      <c r="D63" s="123">
        <v>5</v>
      </c>
      <c r="E63" s="123">
        <v>5</v>
      </c>
      <c r="F63" s="123">
        <v>5</v>
      </c>
      <c r="G63" s="123">
        <v>1</v>
      </c>
      <c r="H63" s="123">
        <v>1</v>
      </c>
      <c r="I63" s="123">
        <v>1</v>
      </c>
      <c r="J63" s="123">
        <v>1</v>
      </c>
      <c r="K63" s="123">
        <v>1</v>
      </c>
      <c r="L63" s="123">
        <v>1</v>
      </c>
      <c r="M63" s="123">
        <v>1</v>
      </c>
    </row>
    <row r="64" spans="1:13">
      <c r="A64" s="123">
        <v>63</v>
      </c>
      <c r="B64" s="50" t="s">
        <v>280</v>
      </c>
      <c r="C64" s="123">
        <v>5</v>
      </c>
      <c r="D64" s="123">
        <v>5</v>
      </c>
      <c r="E64" s="123">
        <v>1</v>
      </c>
      <c r="F64" s="123">
        <v>1</v>
      </c>
      <c r="G64" s="123">
        <v>1</v>
      </c>
      <c r="H64" s="123">
        <v>1</v>
      </c>
      <c r="I64" s="123">
        <v>1</v>
      </c>
      <c r="J64" s="123">
        <v>1</v>
      </c>
      <c r="K64" s="123">
        <v>1</v>
      </c>
      <c r="L64" s="123">
        <v>1</v>
      </c>
      <c r="M64" s="123">
        <v>1</v>
      </c>
    </row>
    <row r="65" spans="1:13">
      <c r="A65" s="123">
        <v>64</v>
      </c>
      <c r="B65" s="50" t="s">
        <v>282</v>
      </c>
      <c r="C65" s="123">
        <v>1</v>
      </c>
      <c r="D65" s="123">
        <v>5</v>
      </c>
      <c r="E65" s="123">
        <v>5</v>
      </c>
      <c r="F65" s="123">
        <v>1</v>
      </c>
      <c r="G65" s="123">
        <v>1</v>
      </c>
      <c r="H65" s="123">
        <v>1</v>
      </c>
      <c r="I65" s="123">
        <v>1</v>
      </c>
      <c r="J65" s="123">
        <v>1</v>
      </c>
      <c r="K65" s="123">
        <v>1</v>
      </c>
      <c r="L65" s="123">
        <v>1</v>
      </c>
      <c r="M65" s="123">
        <v>1</v>
      </c>
    </row>
    <row r="66" spans="1:13">
      <c r="A66" s="123">
        <v>65</v>
      </c>
      <c r="B66" s="50" t="s">
        <v>284</v>
      </c>
      <c r="C66" s="123">
        <v>5</v>
      </c>
      <c r="D66" s="123">
        <v>5</v>
      </c>
      <c r="E66" s="123">
        <v>5</v>
      </c>
      <c r="F66" s="123">
        <v>5</v>
      </c>
      <c r="G66" s="123">
        <v>1</v>
      </c>
      <c r="H66" s="123">
        <v>1</v>
      </c>
      <c r="I66" s="123">
        <v>1</v>
      </c>
      <c r="J66" s="123">
        <v>1</v>
      </c>
      <c r="K66" s="123">
        <v>1</v>
      </c>
      <c r="L66" s="123">
        <v>1</v>
      </c>
      <c r="M66" s="123">
        <v>1</v>
      </c>
    </row>
    <row r="67" spans="1:13">
      <c r="A67" s="123">
        <v>66</v>
      </c>
      <c r="B67" s="50" t="s">
        <v>286</v>
      </c>
      <c r="C67" s="123">
        <v>5</v>
      </c>
      <c r="D67" s="123">
        <v>5</v>
      </c>
      <c r="E67" s="123">
        <v>5</v>
      </c>
      <c r="F67" s="123">
        <v>5</v>
      </c>
      <c r="G67" s="123">
        <v>1</v>
      </c>
      <c r="H67" s="123">
        <v>1</v>
      </c>
      <c r="I67" s="123">
        <v>1</v>
      </c>
      <c r="J67" s="123">
        <v>1</v>
      </c>
      <c r="K67" s="123">
        <v>1</v>
      </c>
      <c r="L67" s="123">
        <v>1</v>
      </c>
      <c r="M67" s="123">
        <v>1</v>
      </c>
    </row>
    <row r="68" spans="1:13">
      <c r="A68" s="123">
        <v>67</v>
      </c>
      <c r="B68" s="50" t="s">
        <v>296</v>
      </c>
      <c r="C68" s="123">
        <v>2</v>
      </c>
      <c r="D68" s="123">
        <v>3</v>
      </c>
      <c r="E68" s="123">
        <v>3</v>
      </c>
      <c r="F68" s="123">
        <v>3</v>
      </c>
      <c r="G68" s="123">
        <v>3</v>
      </c>
      <c r="H68" s="123">
        <v>3</v>
      </c>
      <c r="I68" s="123">
        <v>4</v>
      </c>
      <c r="J68" s="123">
        <v>4</v>
      </c>
      <c r="K68" s="123">
        <v>4</v>
      </c>
      <c r="L68" s="123">
        <v>4</v>
      </c>
      <c r="M68" s="123">
        <v>4</v>
      </c>
    </row>
    <row r="69" spans="1:13">
      <c r="A69" s="123">
        <v>68</v>
      </c>
      <c r="B69" s="50" t="s">
        <v>298</v>
      </c>
      <c r="C69" s="123">
        <v>5</v>
      </c>
      <c r="D69" s="123">
        <v>5</v>
      </c>
      <c r="E69" s="123">
        <v>5</v>
      </c>
      <c r="F69" s="123">
        <v>5</v>
      </c>
      <c r="G69" s="123">
        <v>1</v>
      </c>
      <c r="H69" s="123">
        <v>1</v>
      </c>
      <c r="I69" s="123">
        <v>1</v>
      </c>
      <c r="J69" s="123">
        <v>1</v>
      </c>
      <c r="K69" s="123">
        <v>1</v>
      </c>
      <c r="L69" s="123">
        <v>1</v>
      </c>
      <c r="M69" s="123">
        <v>1</v>
      </c>
    </row>
    <row r="70" spans="1:13">
      <c r="A70" s="123">
        <v>69</v>
      </c>
      <c r="B70" s="50" t="s">
        <v>305</v>
      </c>
      <c r="C70" s="123">
        <v>5</v>
      </c>
      <c r="D70" s="123">
        <v>5</v>
      </c>
      <c r="E70" s="123">
        <v>5</v>
      </c>
      <c r="F70" s="123">
        <v>1</v>
      </c>
      <c r="G70" s="123">
        <v>1</v>
      </c>
      <c r="H70" s="123">
        <v>1</v>
      </c>
      <c r="I70" s="123">
        <v>1</v>
      </c>
      <c r="J70" s="123">
        <v>1</v>
      </c>
      <c r="K70" s="123">
        <v>1</v>
      </c>
      <c r="L70" s="123">
        <v>1</v>
      </c>
      <c r="M70" s="123">
        <v>1</v>
      </c>
    </row>
    <row r="71" spans="1:13">
      <c r="A71" s="123">
        <v>70</v>
      </c>
      <c r="B71" s="50" t="s">
        <v>309</v>
      </c>
      <c r="C71" s="123">
        <v>5</v>
      </c>
      <c r="D71" s="123">
        <v>3</v>
      </c>
      <c r="E71" s="123">
        <v>3</v>
      </c>
      <c r="F71" s="123">
        <v>3</v>
      </c>
      <c r="G71" s="123">
        <v>3</v>
      </c>
      <c r="H71" s="123">
        <v>3</v>
      </c>
      <c r="I71" s="123">
        <v>4</v>
      </c>
      <c r="J71" s="123">
        <v>4</v>
      </c>
      <c r="K71" s="123">
        <v>4</v>
      </c>
      <c r="L71" s="123">
        <v>4</v>
      </c>
      <c r="M71" s="123">
        <v>4</v>
      </c>
    </row>
    <row r="72" spans="1:13">
      <c r="A72" s="123">
        <v>71</v>
      </c>
      <c r="B72" s="50" t="s">
        <v>317</v>
      </c>
      <c r="C72" s="123">
        <v>5</v>
      </c>
      <c r="D72" s="123">
        <v>5</v>
      </c>
      <c r="E72" s="123">
        <v>5</v>
      </c>
      <c r="F72" s="123">
        <v>1</v>
      </c>
      <c r="G72" s="123">
        <v>1</v>
      </c>
      <c r="H72" s="123">
        <v>1</v>
      </c>
      <c r="I72" s="123">
        <v>1</v>
      </c>
      <c r="J72" s="123">
        <v>1</v>
      </c>
      <c r="K72" s="123">
        <v>1</v>
      </c>
      <c r="L72" s="123">
        <v>1</v>
      </c>
      <c r="M72" s="123">
        <v>1</v>
      </c>
    </row>
    <row r="73" spans="1:13">
      <c r="A73" s="123">
        <v>72</v>
      </c>
      <c r="B73" s="50" t="s">
        <v>319</v>
      </c>
      <c r="C73" s="123">
        <v>5</v>
      </c>
      <c r="D73" s="123">
        <v>5</v>
      </c>
      <c r="E73" s="123">
        <v>5</v>
      </c>
      <c r="F73" s="123">
        <v>5</v>
      </c>
      <c r="G73" s="123">
        <v>1</v>
      </c>
      <c r="H73" s="123">
        <v>1</v>
      </c>
      <c r="I73" s="123">
        <v>1</v>
      </c>
      <c r="J73" s="123">
        <v>1</v>
      </c>
      <c r="K73" s="123">
        <v>1</v>
      </c>
      <c r="L73" s="123">
        <v>1</v>
      </c>
      <c r="M73" s="123">
        <v>1</v>
      </c>
    </row>
    <row r="74" spans="1:13">
      <c r="A74" s="123">
        <v>73</v>
      </c>
      <c r="B74" s="50" t="s">
        <v>321</v>
      </c>
      <c r="C74" s="123">
        <v>2</v>
      </c>
      <c r="D74" s="123">
        <v>3</v>
      </c>
      <c r="E74" s="123">
        <v>3</v>
      </c>
      <c r="F74" s="123">
        <v>3</v>
      </c>
      <c r="G74" s="123">
        <v>3</v>
      </c>
      <c r="H74" s="123">
        <v>3</v>
      </c>
      <c r="I74" s="123">
        <v>4</v>
      </c>
      <c r="J74" s="123">
        <v>4</v>
      </c>
      <c r="K74" s="123">
        <v>4</v>
      </c>
      <c r="L74" s="123">
        <v>4</v>
      </c>
      <c r="M74" s="123">
        <v>4</v>
      </c>
    </row>
    <row r="75" spans="1:13">
      <c r="A75" s="123">
        <v>74</v>
      </c>
      <c r="B75" s="50" t="s">
        <v>323</v>
      </c>
      <c r="C75" s="123">
        <v>5</v>
      </c>
      <c r="D75" s="123">
        <v>3</v>
      </c>
      <c r="E75" s="123">
        <v>3</v>
      </c>
      <c r="F75" s="123">
        <v>3</v>
      </c>
      <c r="G75" s="123">
        <v>3</v>
      </c>
      <c r="H75" s="123">
        <v>3</v>
      </c>
      <c r="I75" s="123">
        <v>4</v>
      </c>
      <c r="J75" s="123">
        <v>4</v>
      </c>
      <c r="K75" s="123">
        <v>4</v>
      </c>
      <c r="L75" s="123">
        <v>4</v>
      </c>
      <c r="M75" s="123">
        <v>4</v>
      </c>
    </row>
    <row r="76" spans="1:13">
      <c r="A76" s="123">
        <v>75</v>
      </c>
      <c r="B76" s="50" t="s">
        <v>327</v>
      </c>
      <c r="C76" s="123">
        <v>5</v>
      </c>
      <c r="D76" s="123">
        <v>5</v>
      </c>
      <c r="E76" s="123">
        <v>5</v>
      </c>
      <c r="F76" s="123">
        <v>5</v>
      </c>
      <c r="G76" s="123">
        <v>1</v>
      </c>
      <c r="H76" s="123">
        <v>1</v>
      </c>
      <c r="I76" s="123">
        <v>1</v>
      </c>
      <c r="J76" s="123">
        <v>1</v>
      </c>
      <c r="K76" s="123">
        <v>1</v>
      </c>
      <c r="L76" s="123">
        <v>1</v>
      </c>
      <c r="M76" s="123">
        <v>1</v>
      </c>
    </row>
    <row r="77" spans="1:13">
      <c r="A77" s="123">
        <v>76</v>
      </c>
      <c r="B77" s="50" t="s">
        <v>331</v>
      </c>
      <c r="C77" s="123">
        <v>3</v>
      </c>
      <c r="D77" s="123">
        <v>3</v>
      </c>
      <c r="E77" s="123">
        <v>3</v>
      </c>
      <c r="F77" s="123">
        <v>3</v>
      </c>
      <c r="G77" s="123">
        <v>3</v>
      </c>
      <c r="H77" s="123">
        <v>3</v>
      </c>
      <c r="I77" s="123">
        <v>4</v>
      </c>
      <c r="J77" s="123">
        <v>4</v>
      </c>
      <c r="K77" s="123">
        <v>4</v>
      </c>
      <c r="L77" s="123">
        <v>4</v>
      </c>
      <c r="M77" s="123">
        <v>4</v>
      </c>
    </row>
    <row r="78" spans="1:13">
      <c r="A78" s="123">
        <v>77</v>
      </c>
      <c r="B78" s="50" t="s">
        <v>334</v>
      </c>
      <c r="C78" s="123">
        <v>2</v>
      </c>
      <c r="D78" s="123">
        <v>5</v>
      </c>
      <c r="E78" s="123">
        <v>5</v>
      </c>
      <c r="F78" s="123">
        <v>5</v>
      </c>
      <c r="G78" s="123">
        <v>1</v>
      </c>
      <c r="H78" s="123">
        <v>1</v>
      </c>
      <c r="I78" s="123">
        <v>1</v>
      </c>
      <c r="J78" s="123">
        <v>1</v>
      </c>
      <c r="K78" s="123">
        <v>1</v>
      </c>
      <c r="L78" s="123">
        <v>1</v>
      </c>
      <c r="M78" s="123">
        <v>1</v>
      </c>
    </row>
    <row r="79" spans="1:13">
      <c r="A79" s="123">
        <v>78</v>
      </c>
      <c r="B79" s="50" t="s">
        <v>336</v>
      </c>
      <c r="C79" s="123">
        <v>5</v>
      </c>
      <c r="D79" s="123">
        <v>5</v>
      </c>
      <c r="E79" s="123">
        <v>5</v>
      </c>
      <c r="F79" s="123">
        <v>5</v>
      </c>
      <c r="G79" s="123">
        <v>1</v>
      </c>
      <c r="H79" s="123">
        <v>1</v>
      </c>
      <c r="I79" s="123">
        <v>1</v>
      </c>
      <c r="J79" s="123">
        <v>1</v>
      </c>
      <c r="K79" s="123">
        <v>1</v>
      </c>
      <c r="L79" s="123">
        <v>1</v>
      </c>
      <c r="M79" s="123">
        <v>1</v>
      </c>
    </row>
    <row r="80" spans="1:13">
      <c r="A80" s="123">
        <v>79</v>
      </c>
      <c r="B80" s="50" t="s">
        <v>338</v>
      </c>
      <c r="C80" s="123">
        <v>5</v>
      </c>
      <c r="D80" s="123">
        <v>5</v>
      </c>
      <c r="E80" s="123">
        <v>5</v>
      </c>
      <c r="F80" s="123">
        <v>5</v>
      </c>
      <c r="G80" s="123">
        <v>5</v>
      </c>
      <c r="H80" s="123">
        <v>1</v>
      </c>
      <c r="I80" s="123">
        <v>1</v>
      </c>
      <c r="J80" s="123">
        <v>1</v>
      </c>
      <c r="K80" s="123">
        <v>1</v>
      </c>
      <c r="L80" s="123">
        <v>1</v>
      </c>
      <c r="M80" s="123">
        <v>1</v>
      </c>
    </row>
    <row r="81" spans="1:13">
      <c r="A81" s="123">
        <v>80</v>
      </c>
      <c r="B81" s="50" t="s">
        <v>340</v>
      </c>
      <c r="C81" s="123">
        <v>2</v>
      </c>
      <c r="D81" s="123">
        <v>5</v>
      </c>
      <c r="E81" s="123">
        <v>5</v>
      </c>
      <c r="F81" s="123">
        <v>1</v>
      </c>
      <c r="G81" s="123">
        <v>1</v>
      </c>
      <c r="H81" s="123">
        <v>1</v>
      </c>
      <c r="I81" s="123">
        <v>1</v>
      </c>
      <c r="J81" s="123">
        <v>1</v>
      </c>
      <c r="K81" s="123">
        <v>1</v>
      </c>
      <c r="L81" s="123">
        <v>1</v>
      </c>
      <c r="M81" s="123">
        <v>1</v>
      </c>
    </row>
    <row r="82" spans="1:13">
      <c r="A82" s="123">
        <v>81</v>
      </c>
      <c r="B82" s="50" t="s">
        <v>342</v>
      </c>
      <c r="C82" s="123">
        <v>2</v>
      </c>
      <c r="D82" s="123">
        <v>5</v>
      </c>
      <c r="E82" s="123">
        <v>5</v>
      </c>
      <c r="F82" s="123">
        <v>1</v>
      </c>
      <c r="G82" s="123">
        <v>1</v>
      </c>
      <c r="H82" s="123">
        <v>1</v>
      </c>
      <c r="I82" s="123">
        <v>1</v>
      </c>
      <c r="J82" s="123">
        <v>1</v>
      </c>
      <c r="K82" s="123">
        <v>1</v>
      </c>
      <c r="L82" s="123">
        <v>1</v>
      </c>
      <c r="M82" s="123">
        <v>1</v>
      </c>
    </row>
    <row r="83" spans="1:13">
      <c r="A83" s="123">
        <v>82</v>
      </c>
      <c r="B83" s="50" t="s">
        <v>347</v>
      </c>
      <c r="C83" s="123">
        <v>5</v>
      </c>
      <c r="D83" s="123">
        <v>3</v>
      </c>
      <c r="E83" s="123">
        <v>3</v>
      </c>
      <c r="F83" s="123">
        <v>3</v>
      </c>
      <c r="G83" s="123">
        <v>3</v>
      </c>
      <c r="H83" s="123">
        <v>3</v>
      </c>
      <c r="I83" s="123">
        <v>4</v>
      </c>
      <c r="J83" s="123">
        <v>4</v>
      </c>
      <c r="K83" s="123">
        <v>4</v>
      </c>
      <c r="L83" s="123">
        <v>4</v>
      </c>
      <c r="M83" s="123">
        <v>4</v>
      </c>
    </row>
    <row r="84" spans="1:13">
      <c r="A84" s="123">
        <v>83</v>
      </c>
      <c r="B84" s="50" t="s">
        <v>353</v>
      </c>
      <c r="C84" s="123">
        <v>2</v>
      </c>
      <c r="D84" s="123">
        <v>5</v>
      </c>
      <c r="E84" s="123">
        <v>5</v>
      </c>
      <c r="F84" s="123">
        <v>5</v>
      </c>
      <c r="G84" s="123">
        <v>1</v>
      </c>
      <c r="H84" s="123">
        <v>1</v>
      </c>
      <c r="I84" s="123">
        <v>1</v>
      </c>
      <c r="J84" s="123">
        <v>1</v>
      </c>
      <c r="K84" s="123">
        <v>1</v>
      </c>
      <c r="L84" s="123">
        <v>1</v>
      </c>
      <c r="M84" s="123">
        <v>1</v>
      </c>
    </row>
    <row r="85" spans="1:13">
      <c r="A85" s="123">
        <v>84</v>
      </c>
      <c r="B85" s="52" t="s">
        <v>358</v>
      </c>
      <c r="C85" s="123">
        <v>5</v>
      </c>
      <c r="D85" s="123">
        <v>5</v>
      </c>
      <c r="E85" s="123">
        <v>5</v>
      </c>
      <c r="F85" s="123">
        <v>1</v>
      </c>
      <c r="G85" s="123">
        <v>1</v>
      </c>
      <c r="H85" s="123">
        <v>1</v>
      </c>
      <c r="I85" s="123">
        <v>1</v>
      </c>
      <c r="J85" s="123">
        <v>1</v>
      </c>
      <c r="K85" s="123">
        <v>1</v>
      </c>
      <c r="L85" s="123">
        <v>1</v>
      </c>
      <c r="M85" s="123">
        <v>1</v>
      </c>
    </row>
    <row r="86" spans="1:13">
      <c r="A86" s="123">
        <v>85</v>
      </c>
      <c r="B86" s="52" t="s">
        <v>360</v>
      </c>
      <c r="C86" s="123">
        <v>5</v>
      </c>
      <c r="D86" s="123">
        <v>3</v>
      </c>
      <c r="E86" s="123">
        <v>3</v>
      </c>
      <c r="F86" s="123">
        <v>3</v>
      </c>
      <c r="G86" s="123">
        <v>3</v>
      </c>
      <c r="H86" s="123">
        <v>3</v>
      </c>
      <c r="I86" s="123">
        <v>4</v>
      </c>
      <c r="J86" s="123">
        <v>4</v>
      </c>
      <c r="K86" s="123">
        <v>4</v>
      </c>
      <c r="L86" s="123">
        <v>4</v>
      </c>
      <c r="M86" s="123">
        <v>4</v>
      </c>
    </row>
    <row r="87" spans="1:13">
      <c r="A87" s="123">
        <v>86</v>
      </c>
      <c r="B87" s="52" t="s">
        <v>362</v>
      </c>
      <c r="C87" s="123">
        <v>5</v>
      </c>
      <c r="D87" s="123">
        <v>5</v>
      </c>
      <c r="E87" s="123">
        <v>5</v>
      </c>
      <c r="F87" s="123">
        <v>5</v>
      </c>
      <c r="G87" s="123">
        <v>1</v>
      </c>
      <c r="H87" s="123">
        <v>1</v>
      </c>
      <c r="I87" s="123">
        <v>1</v>
      </c>
      <c r="J87" s="123">
        <v>1</v>
      </c>
      <c r="K87" s="123">
        <v>1</v>
      </c>
      <c r="L87" s="123">
        <v>1</v>
      </c>
      <c r="M87" s="123">
        <v>1</v>
      </c>
    </row>
    <row r="88" spans="1:13">
      <c r="A88" s="123">
        <v>87</v>
      </c>
      <c r="B88" s="52" t="s">
        <v>364</v>
      </c>
      <c r="C88" s="123">
        <v>5</v>
      </c>
      <c r="D88" s="123">
        <v>5</v>
      </c>
      <c r="E88" s="123">
        <v>5</v>
      </c>
      <c r="F88" s="123">
        <v>1</v>
      </c>
      <c r="G88" s="123">
        <v>1</v>
      </c>
      <c r="H88" s="123">
        <v>1</v>
      </c>
      <c r="I88" s="123">
        <v>1</v>
      </c>
      <c r="J88" s="123">
        <v>1</v>
      </c>
      <c r="K88" s="123">
        <v>1</v>
      </c>
      <c r="L88" s="123">
        <v>1</v>
      </c>
      <c r="M88" s="123">
        <v>1</v>
      </c>
    </row>
    <row r="89" spans="1:13">
      <c r="A89" s="123">
        <v>88</v>
      </c>
      <c r="B89" s="52" t="s">
        <v>366</v>
      </c>
      <c r="C89" s="123">
        <v>5</v>
      </c>
      <c r="D89" s="123">
        <v>5</v>
      </c>
      <c r="E89" s="123">
        <v>5</v>
      </c>
      <c r="F89" s="123">
        <v>5</v>
      </c>
      <c r="G89" s="123">
        <v>1</v>
      </c>
      <c r="H89" s="123">
        <v>1</v>
      </c>
      <c r="I89" s="123">
        <v>1</v>
      </c>
      <c r="J89" s="123">
        <v>1</v>
      </c>
      <c r="K89" s="123">
        <v>1</v>
      </c>
      <c r="L89" s="123">
        <v>1</v>
      </c>
      <c r="M89" s="123">
        <v>1</v>
      </c>
    </row>
    <row r="90" spans="1:13">
      <c r="A90" s="123">
        <v>89</v>
      </c>
      <c r="B90" s="52" t="s">
        <v>367</v>
      </c>
      <c r="C90" s="123">
        <v>5</v>
      </c>
      <c r="D90" s="123">
        <v>5</v>
      </c>
      <c r="E90" s="123">
        <v>5</v>
      </c>
      <c r="F90" s="123">
        <v>5</v>
      </c>
      <c r="G90" s="123">
        <v>1</v>
      </c>
      <c r="H90" s="123">
        <v>1</v>
      </c>
      <c r="I90" s="123">
        <v>1</v>
      </c>
      <c r="J90" s="123">
        <v>1</v>
      </c>
      <c r="K90" s="123">
        <v>1</v>
      </c>
      <c r="L90" s="123">
        <v>1</v>
      </c>
      <c r="M90" s="123">
        <v>1</v>
      </c>
    </row>
    <row r="91" spans="1:13">
      <c r="A91" s="123">
        <v>90</v>
      </c>
      <c r="B91" s="50" t="s">
        <v>371</v>
      </c>
      <c r="C91" s="123">
        <v>2</v>
      </c>
      <c r="D91" s="123">
        <v>3</v>
      </c>
      <c r="E91" s="123">
        <v>3</v>
      </c>
      <c r="F91" s="123">
        <v>3</v>
      </c>
      <c r="G91" s="123">
        <v>3</v>
      </c>
      <c r="H91" s="123">
        <v>3</v>
      </c>
      <c r="I91" s="123">
        <v>4</v>
      </c>
      <c r="J91" s="123">
        <v>4</v>
      </c>
      <c r="K91" s="123">
        <v>4</v>
      </c>
      <c r="L91" s="123">
        <v>4</v>
      </c>
      <c r="M91" s="123">
        <v>4</v>
      </c>
    </row>
    <row r="92" spans="1:13">
      <c r="A92" s="123">
        <v>91</v>
      </c>
      <c r="B92" s="50" t="s">
        <v>373</v>
      </c>
      <c r="C92" s="123">
        <v>2</v>
      </c>
      <c r="D92" s="123">
        <v>3</v>
      </c>
      <c r="E92" s="123">
        <v>3</v>
      </c>
      <c r="F92" s="123">
        <v>3</v>
      </c>
      <c r="G92" s="123">
        <v>3</v>
      </c>
      <c r="H92" s="123">
        <v>3</v>
      </c>
      <c r="I92" s="123">
        <v>4</v>
      </c>
      <c r="J92" s="123">
        <v>4</v>
      </c>
      <c r="K92" s="123">
        <v>4</v>
      </c>
      <c r="L92" s="123">
        <v>4</v>
      </c>
      <c r="M92" s="123">
        <v>4</v>
      </c>
    </row>
    <row r="93" spans="1:13">
      <c r="A93" s="123">
        <v>92</v>
      </c>
      <c r="B93" s="50" t="s">
        <v>377</v>
      </c>
      <c r="C93" s="123">
        <v>5</v>
      </c>
      <c r="D93" s="123">
        <v>3</v>
      </c>
      <c r="E93" s="123">
        <v>3</v>
      </c>
      <c r="F93" s="123">
        <v>3</v>
      </c>
      <c r="G93" s="123">
        <v>3</v>
      </c>
      <c r="H93" s="123">
        <v>3</v>
      </c>
      <c r="I93" s="123">
        <v>4</v>
      </c>
      <c r="J93" s="123">
        <v>4</v>
      </c>
      <c r="K93" s="123">
        <v>4</v>
      </c>
      <c r="L93" s="123">
        <v>4</v>
      </c>
      <c r="M93" s="123">
        <v>4</v>
      </c>
    </row>
    <row r="94" spans="1:13">
      <c r="A94" s="123">
        <v>93</v>
      </c>
      <c r="B94" s="50" t="s">
        <v>379</v>
      </c>
      <c r="C94" s="123">
        <v>5</v>
      </c>
      <c r="D94" s="123">
        <v>3</v>
      </c>
      <c r="E94" s="123">
        <v>3</v>
      </c>
      <c r="F94" s="123">
        <v>3</v>
      </c>
      <c r="G94" s="123">
        <v>3</v>
      </c>
      <c r="H94" s="123">
        <v>3</v>
      </c>
      <c r="I94" s="123">
        <v>4</v>
      </c>
      <c r="J94" s="123">
        <v>4</v>
      </c>
      <c r="K94" s="123">
        <v>4</v>
      </c>
      <c r="L94" s="123">
        <v>4</v>
      </c>
      <c r="M94" s="123">
        <v>4</v>
      </c>
    </row>
    <row r="95" spans="1:13">
      <c r="A95" s="123">
        <v>94</v>
      </c>
      <c r="B95" s="50" t="s">
        <v>380</v>
      </c>
      <c r="C95" s="123">
        <v>5</v>
      </c>
      <c r="D95" s="123">
        <v>4</v>
      </c>
      <c r="E95" s="123">
        <v>4</v>
      </c>
      <c r="F95" s="123">
        <v>4</v>
      </c>
      <c r="G95" s="123">
        <v>4</v>
      </c>
      <c r="H95" s="123">
        <v>4</v>
      </c>
      <c r="I95" s="123">
        <v>4</v>
      </c>
      <c r="J95" s="123">
        <v>4</v>
      </c>
      <c r="K95" s="123">
        <v>4</v>
      </c>
      <c r="L95" s="123">
        <v>4</v>
      </c>
      <c r="M95" s="123">
        <v>4</v>
      </c>
    </row>
    <row r="96" spans="1:13">
      <c r="A96" s="123">
        <v>95</v>
      </c>
      <c r="B96" s="50" t="s">
        <v>381</v>
      </c>
      <c r="C96" s="123">
        <v>2</v>
      </c>
      <c r="D96" s="123">
        <v>5</v>
      </c>
      <c r="E96" s="123">
        <v>5</v>
      </c>
      <c r="F96" s="123">
        <v>5</v>
      </c>
      <c r="G96" s="123">
        <v>5</v>
      </c>
      <c r="H96" s="123">
        <v>5</v>
      </c>
      <c r="I96" s="123">
        <v>5</v>
      </c>
      <c r="J96" s="123">
        <v>5</v>
      </c>
      <c r="K96" s="123">
        <v>5</v>
      </c>
      <c r="L96" s="123">
        <v>5</v>
      </c>
      <c r="M96" s="123">
        <v>5</v>
      </c>
    </row>
    <row r="97" spans="1:13">
      <c r="A97" s="123">
        <v>96</v>
      </c>
      <c r="B97" s="50" t="s">
        <v>385</v>
      </c>
      <c r="C97" s="123">
        <v>2</v>
      </c>
      <c r="D97" s="123">
        <v>5</v>
      </c>
      <c r="E97" s="123">
        <v>5</v>
      </c>
      <c r="F97" s="123">
        <v>5</v>
      </c>
      <c r="G97" s="123">
        <v>5</v>
      </c>
      <c r="H97" s="123">
        <v>5</v>
      </c>
      <c r="I97" s="123">
        <v>5</v>
      </c>
      <c r="J97" s="123">
        <v>5</v>
      </c>
      <c r="K97" s="123">
        <v>5</v>
      </c>
      <c r="L97" s="123">
        <v>5</v>
      </c>
      <c r="M97" s="123">
        <v>5</v>
      </c>
    </row>
    <row r="98" spans="1:13">
      <c r="A98" s="123">
        <v>97</v>
      </c>
      <c r="B98" s="50" t="s">
        <v>389</v>
      </c>
      <c r="C98" s="123">
        <v>5</v>
      </c>
      <c r="D98" s="123">
        <v>5</v>
      </c>
      <c r="E98" s="123">
        <v>5</v>
      </c>
      <c r="F98" s="123">
        <v>5</v>
      </c>
      <c r="G98" s="123">
        <v>5</v>
      </c>
      <c r="H98" s="123">
        <v>5</v>
      </c>
      <c r="I98" s="123">
        <v>5</v>
      </c>
      <c r="J98" s="123">
        <v>5</v>
      </c>
      <c r="K98" s="123">
        <v>5</v>
      </c>
      <c r="L98" s="123">
        <v>5</v>
      </c>
      <c r="M98" s="123">
        <v>5</v>
      </c>
    </row>
    <row r="99" spans="1:13">
      <c r="A99" s="123">
        <v>98</v>
      </c>
      <c r="B99" s="50" t="s">
        <v>392</v>
      </c>
      <c r="C99" s="123">
        <v>4</v>
      </c>
      <c r="D99" s="123">
        <v>3</v>
      </c>
      <c r="E99" s="123">
        <v>3</v>
      </c>
      <c r="F99" s="123">
        <v>3</v>
      </c>
      <c r="G99" s="123">
        <v>3</v>
      </c>
      <c r="H99" s="123">
        <v>3</v>
      </c>
      <c r="I99" s="123">
        <v>4</v>
      </c>
      <c r="J99" s="123">
        <v>4</v>
      </c>
      <c r="K99" s="123">
        <v>4</v>
      </c>
      <c r="L99" s="123">
        <v>4</v>
      </c>
      <c r="M99" s="123">
        <v>4</v>
      </c>
    </row>
    <row r="100" spans="1:13">
      <c r="A100" s="123">
        <v>99</v>
      </c>
      <c r="B100" s="50" t="s">
        <v>399</v>
      </c>
      <c r="C100" s="123">
        <v>3</v>
      </c>
      <c r="D100" s="123">
        <v>5</v>
      </c>
      <c r="E100" s="123">
        <v>5</v>
      </c>
      <c r="F100" s="123">
        <v>5</v>
      </c>
      <c r="G100" s="123">
        <v>5</v>
      </c>
      <c r="H100" s="123">
        <v>5</v>
      </c>
      <c r="I100" s="123">
        <v>5</v>
      </c>
      <c r="J100" s="123">
        <v>5</v>
      </c>
      <c r="K100" s="123">
        <v>5</v>
      </c>
      <c r="L100" s="123">
        <v>5</v>
      </c>
      <c r="M100" s="123">
        <v>5</v>
      </c>
    </row>
    <row r="101" spans="1:13">
      <c r="A101" s="123">
        <v>100</v>
      </c>
      <c r="B101" s="50" t="s">
        <v>403</v>
      </c>
      <c r="C101" s="123">
        <v>5</v>
      </c>
      <c r="D101" s="123">
        <v>5</v>
      </c>
      <c r="E101" s="123">
        <v>5</v>
      </c>
      <c r="F101" s="123">
        <v>5</v>
      </c>
      <c r="G101" s="123">
        <v>5</v>
      </c>
      <c r="H101" s="123">
        <v>1</v>
      </c>
      <c r="I101" s="123">
        <v>1</v>
      </c>
      <c r="J101" s="123">
        <v>1</v>
      </c>
      <c r="K101" s="123">
        <v>1</v>
      </c>
      <c r="L101" s="123">
        <v>1</v>
      </c>
      <c r="M101" s="123">
        <v>1</v>
      </c>
    </row>
    <row r="102" spans="1:13">
      <c r="A102" s="123">
        <v>101</v>
      </c>
      <c r="B102" s="50" t="s">
        <v>405</v>
      </c>
      <c r="C102" s="123">
        <v>5</v>
      </c>
      <c r="D102" s="123">
        <v>1</v>
      </c>
      <c r="E102" s="123">
        <v>1</v>
      </c>
      <c r="F102" s="123">
        <v>1</v>
      </c>
      <c r="G102" s="123">
        <v>1</v>
      </c>
      <c r="H102" s="123">
        <v>1</v>
      </c>
      <c r="I102" s="123">
        <v>3</v>
      </c>
      <c r="J102" s="123">
        <v>3</v>
      </c>
      <c r="K102" s="123">
        <v>3</v>
      </c>
      <c r="L102" s="123">
        <v>3</v>
      </c>
      <c r="M102" s="123">
        <v>3</v>
      </c>
    </row>
    <row r="103" spans="1:13">
      <c r="A103" s="123">
        <v>102</v>
      </c>
      <c r="B103" s="50" t="s">
        <v>407</v>
      </c>
      <c r="C103" s="123">
        <v>2</v>
      </c>
      <c r="D103" s="123">
        <v>3</v>
      </c>
      <c r="E103" s="123">
        <v>3</v>
      </c>
      <c r="F103" s="123">
        <v>3</v>
      </c>
      <c r="G103" s="123">
        <v>3</v>
      </c>
      <c r="H103" s="123">
        <v>3</v>
      </c>
      <c r="I103" s="123">
        <v>4</v>
      </c>
      <c r="J103" s="123">
        <v>4</v>
      </c>
      <c r="K103" s="123">
        <v>4</v>
      </c>
      <c r="L103" s="123">
        <v>4</v>
      </c>
      <c r="M103" s="123">
        <v>4</v>
      </c>
    </row>
    <row r="104" spans="1:13">
      <c r="A104" s="123">
        <v>103</v>
      </c>
      <c r="B104" s="50" t="s">
        <v>409</v>
      </c>
      <c r="C104" s="123">
        <v>5</v>
      </c>
      <c r="D104" s="123">
        <v>3</v>
      </c>
      <c r="E104" s="123">
        <v>3</v>
      </c>
      <c r="F104" s="123">
        <v>3</v>
      </c>
      <c r="G104" s="123">
        <v>3</v>
      </c>
      <c r="H104" s="123">
        <v>3</v>
      </c>
      <c r="I104" s="123">
        <v>4</v>
      </c>
      <c r="J104" s="123">
        <v>4</v>
      </c>
      <c r="K104" s="123">
        <v>4</v>
      </c>
      <c r="L104" s="123">
        <v>4</v>
      </c>
      <c r="M104" s="123">
        <v>4</v>
      </c>
    </row>
    <row r="105" spans="1:13">
      <c r="A105" s="123">
        <v>104</v>
      </c>
      <c r="B105" s="50" t="s">
        <v>411</v>
      </c>
      <c r="C105" s="123">
        <v>5</v>
      </c>
      <c r="D105" s="123">
        <v>4</v>
      </c>
      <c r="E105" s="123">
        <v>4</v>
      </c>
      <c r="F105" s="123">
        <v>3</v>
      </c>
      <c r="G105" s="123">
        <v>3</v>
      </c>
      <c r="H105" s="123">
        <v>3</v>
      </c>
      <c r="I105" s="123">
        <v>4</v>
      </c>
      <c r="J105" s="123">
        <v>4</v>
      </c>
      <c r="K105" s="123">
        <v>4</v>
      </c>
      <c r="L105" s="123">
        <v>4</v>
      </c>
      <c r="M105" s="123">
        <v>4</v>
      </c>
    </row>
    <row r="106" spans="1:13">
      <c r="A106" s="123">
        <v>105</v>
      </c>
      <c r="B106" s="50" t="s">
        <v>417</v>
      </c>
      <c r="C106" s="123">
        <v>1</v>
      </c>
      <c r="D106" s="123">
        <v>5</v>
      </c>
      <c r="E106" s="123">
        <v>5</v>
      </c>
      <c r="F106" s="123">
        <v>1</v>
      </c>
      <c r="G106" s="123">
        <v>1</v>
      </c>
      <c r="H106" s="123">
        <v>1</v>
      </c>
      <c r="I106" s="123">
        <v>1</v>
      </c>
      <c r="J106" s="123">
        <v>1</v>
      </c>
      <c r="K106" s="123">
        <v>1</v>
      </c>
      <c r="L106" s="123">
        <v>1</v>
      </c>
      <c r="M106" s="123">
        <v>1</v>
      </c>
    </row>
    <row r="107" spans="1:13">
      <c r="A107" s="123">
        <v>106</v>
      </c>
      <c r="B107" s="50" t="s">
        <v>419</v>
      </c>
      <c r="C107" s="123">
        <v>2</v>
      </c>
      <c r="D107" s="123">
        <v>5</v>
      </c>
      <c r="E107" s="123">
        <v>5</v>
      </c>
      <c r="F107" s="123">
        <v>5</v>
      </c>
      <c r="G107" s="123">
        <v>5</v>
      </c>
      <c r="H107" s="123">
        <v>5</v>
      </c>
      <c r="I107" s="123">
        <v>5</v>
      </c>
      <c r="J107" s="123">
        <v>5</v>
      </c>
      <c r="K107" s="123">
        <v>5</v>
      </c>
      <c r="L107" s="123">
        <v>5</v>
      </c>
      <c r="M107" s="123">
        <v>5</v>
      </c>
    </row>
    <row r="108" spans="1:13">
      <c r="A108" s="123">
        <v>107</v>
      </c>
      <c r="B108" s="50" t="s">
        <v>425</v>
      </c>
      <c r="C108" s="123">
        <v>5</v>
      </c>
      <c r="D108" s="123">
        <v>5</v>
      </c>
      <c r="E108" s="123">
        <v>5</v>
      </c>
      <c r="F108" s="123">
        <v>1</v>
      </c>
      <c r="G108" s="123">
        <v>1</v>
      </c>
      <c r="H108" s="123">
        <v>1</v>
      </c>
      <c r="I108" s="123">
        <v>1</v>
      </c>
      <c r="J108" s="123">
        <v>1</v>
      </c>
      <c r="K108" s="123">
        <v>1</v>
      </c>
      <c r="L108" s="123">
        <v>1</v>
      </c>
      <c r="M108" s="123">
        <v>1</v>
      </c>
    </row>
    <row r="109" spans="1:13">
      <c r="A109" s="123">
        <v>108</v>
      </c>
      <c r="B109" s="50" t="s">
        <v>427</v>
      </c>
      <c r="C109" s="123">
        <v>5</v>
      </c>
      <c r="D109" s="123">
        <v>5</v>
      </c>
      <c r="E109" s="123">
        <v>5</v>
      </c>
      <c r="F109" s="123">
        <v>5</v>
      </c>
      <c r="G109" s="123">
        <v>5</v>
      </c>
      <c r="H109" s="123">
        <v>1</v>
      </c>
      <c r="I109" s="123">
        <v>1</v>
      </c>
      <c r="J109" s="123">
        <v>1</v>
      </c>
      <c r="K109" s="123">
        <v>1</v>
      </c>
      <c r="L109" s="123">
        <v>1</v>
      </c>
      <c r="M109" s="123">
        <v>1</v>
      </c>
    </row>
    <row r="110" spans="1:13">
      <c r="A110" s="123">
        <v>109</v>
      </c>
      <c r="B110" s="50" t="s">
        <v>433</v>
      </c>
      <c r="C110" s="123">
        <v>2</v>
      </c>
      <c r="D110" s="123">
        <v>5</v>
      </c>
      <c r="E110" s="123">
        <v>5</v>
      </c>
      <c r="F110" s="123">
        <v>5</v>
      </c>
      <c r="G110" s="123">
        <v>5</v>
      </c>
      <c r="H110" s="123">
        <v>5</v>
      </c>
      <c r="I110" s="123">
        <v>5</v>
      </c>
      <c r="J110" s="123">
        <v>5</v>
      </c>
      <c r="K110" s="123">
        <v>5</v>
      </c>
      <c r="L110" s="123">
        <v>5</v>
      </c>
      <c r="M110" s="123">
        <v>5</v>
      </c>
    </row>
    <row r="111" spans="1:13">
      <c r="A111" s="123">
        <v>110</v>
      </c>
      <c r="B111" s="50" t="s">
        <v>439</v>
      </c>
      <c r="C111" s="123">
        <v>5</v>
      </c>
      <c r="D111" s="123">
        <v>5</v>
      </c>
      <c r="E111" s="123">
        <v>5</v>
      </c>
      <c r="F111" s="123">
        <v>5</v>
      </c>
      <c r="G111" s="123">
        <v>5</v>
      </c>
      <c r="H111" s="123">
        <v>5</v>
      </c>
      <c r="I111" s="123">
        <v>5</v>
      </c>
      <c r="J111" s="123">
        <v>5</v>
      </c>
      <c r="K111" s="123">
        <v>5</v>
      </c>
      <c r="L111" s="123">
        <v>5</v>
      </c>
      <c r="M111" s="123">
        <v>5</v>
      </c>
    </row>
    <row r="112" spans="1:13">
      <c r="A112" s="123">
        <v>111</v>
      </c>
      <c r="B112" s="50" t="s">
        <v>441</v>
      </c>
      <c r="C112" s="123">
        <v>1</v>
      </c>
      <c r="D112" s="123">
        <v>5</v>
      </c>
      <c r="E112" s="123">
        <v>5</v>
      </c>
      <c r="F112" s="123">
        <v>5</v>
      </c>
      <c r="G112" s="123">
        <v>5</v>
      </c>
      <c r="H112" s="123">
        <v>5</v>
      </c>
      <c r="I112" s="123">
        <v>5</v>
      </c>
      <c r="J112" s="123">
        <v>5</v>
      </c>
      <c r="K112" s="123">
        <v>5</v>
      </c>
      <c r="L112" s="123">
        <v>5</v>
      </c>
      <c r="M112" s="123">
        <v>5</v>
      </c>
    </row>
    <row r="113" spans="1:13">
      <c r="A113" s="123">
        <v>112</v>
      </c>
      <c r="B113" s="50" t="s">
        <v>447</v>
      </c>
      <c r="C113" s="123">
        <v>5</v>
      </c>
      <c r="D113" s="123">
        <v>5</v>
      </c>
      <c r="E113" s="123">
        <v>5</v>
      </c>
      <c r="F113" s="123">
        <v>5</v>
      </c>
      <c r="G113" s="123">
        <v>5</v>
      </c>
      <c r="H113" s="123">
        <v>5</v>
      </c>
      <c r="I113" s="123">
        <v>5</v>
      </c>
      <c r="J113" s="123">
        <v>5</v>
      </c>
      <c r="K113" s="123">
        <v>5</v>
      </c>
      <c r="L113" s="123">
        <v>5</v>
      </c>
      <c r="M113" s="123">
        <v>5</v>
      </c>
    </row>
    <row r="114" spans="1:13">
      <c r="A114" s="123">
        <v>113</v>
      </c>
      <c r="B114" s="50" t="s">
        <v>451</v>
      </c>
      <c r="C114" s="123">
        <v>5</v>
      </c>
      <c r="D114" s="123">
        <v>5</v>
      </c>
      <c r="E114" s="123">
        <v>1</v>
      </c>
      <c r="F114" s="123">
        <v>1</v>
      </c>
      <c r="G114" s="123">
        <v>1</v>
      </c>
      <c r="H114" s="123">
        <v>1</v>
      </c>
      <c r="I114" s="123">
        <v>1</v>
      </c>
      <c r="J114" s="123">
        <v>1</v>
      </c>
      <c r="K114" s="123">
        <v>1</v>
      </c>
      <c r="L114" s="123">
        <v>1</v>
      </c>
      <c r="M114" s="123">
        <v>1</v>
      </c>
    </row>
    <row r="115" spans="1:13">
      <c r="A115" s="123">
        <v>114</v>
      </c>
      <c r="B115" s="50" t="s">
        <v>455</v>
      </c>
      <c r="C115" s="123">
        <v>2</v>
      </c>
      <c r="D115" s="123">
        <v>5</v>
      </c>
      <c r="E115" s="123">
        <v>5</v>
      </c>
      <c r="F115" s="123">
        <v>5</v>
      </c>
      <c r="G115" s="123">
        <v>5</v>
      </c>
      <c r="H115" s="123">
        <v>5</v>
      </c>
      <c r="I115" s="123">
        <v>5</v>
      </c>
      <c r="J115" s="123">
        <v>5</v>
      </c>
      <c r="K115" s="123">
        <v>5</v>
      </c>
      <c r="L115" s="123">
        <v>5</v>
      </c>
      <c r="M115" s="123">
        <v>5</v>
      </c>
    </row>
    <row r="116" spans="1:13">
      <c r="A116" s="123">
        <v>115</v>
      </c>
      <c r="B116" s="50" t="s">
        <v>461</v>
      </c>
      <c r="C116" s="123">
        <v>5</v>
      </c>
      <c r="D116" s="123">
        <v>5</v>
      </c>
      <c r="E116" s="123">
        <v>5</v>
      </c>
      <c r="F116" s="123">
        <v>5</v>
      </c>
      <c r="G116" s="123">
        <v>5</v>
      </c>
      <c r="H116" s="123">
        <v>5</v>
      </c>
      <c r="I116" s="123">
        <v>5</v>
      </c>
      <c r="J116" s="123">
        <v>5</v>
      </c>
      <c r="K116" s="123">
        <v>5</v>
      </c>
      <c r="L116" s="123">
        <v>5</v>
      </c>
      <c r="M116" s="123">
        <v>5</v>
      </c>
    </row>
    <row r="117" spans="1:13">
      <c r="A117" s="123">
        <v>116</v>
      </c>
      <c r="B117" s="50" t="s">
        <v>465</v>
      </c>
      <c r="C117" s="123">
        <v>5</v>
      </c>
      <c r="D117" s="123">
        <v>3</v>
      </c>
      <c r="E117" s="123">
        <v>3</v>
      </c>
      <c r="F117" s="123">
        <v>3</v>
      </c>
      <c r="G117" s="123">
        <v>3</v>
      </c>
      <c r="H117" s="123">
        <v>3</v>
      </c>
      <c r="I117" s="123">
        <v>4</v>
      </c>
      <c r="J117" s="123">
        <v>4</v>
      </c>
      <c r="K117" s="123">
        <v>4</v>
      </c>
      <c r="L117" s="123">
        <v>4</v>
      </c>
      <c r="M117" s="123">
        <v>4</v>
      </c>
    </row>
    <row r="118" spans="1:13">
      <c r="A118" s="123">
        <v>117</v>
      </c>
      <c r="B118" s="50" t="s">
        <v>467</v>
      </c>
      <c r="C118" s="123">
        <v>2</v>
      </c>
      <c r="D118" s="123">
        <v>5</v>
      </c>
      <c r="E118" s="123">
        <v>5</v>
      </c>
      <c r="F118" s="123">
        <v>5</v>
      </c>
      <c r="G118" s="123">
        <v>5</v>
      </c>
      <c r="H118" s="123">
        <v>5</v>
      </c>
      <c r="I118" s="123">
        <v>5</v>
      </c>
      <c r="J118" s="123">
        <v>5</v>
      </c>
      <c r="K118" s="123">
        <v>5</v>
      </c>
      <c r="L118" s="123">
        <v>5</v>
      </c>
      <c r="M118" s="123">
        <v>5</v>
      </c>
    </row>
    <row r="119" spans="1:13">
      <c r="A119" s="123">
        <v>118</v>
      </c>
      <c r="B119" s="50" t="s">
        <v>469</v>
      </c>
      <c r="C119" s="123">
        <v>3</v>
      </c>
      <c r="D119" s="123">
        <v>5</v>
      </c>
      <c r="E119" s="123">
        <v>1</v>
      </c>
      <c r="F119" s="123">
        <v>1</v>
      </c>
      <c r="G119" s="123">
        <v>1</v>
      </c>
      <c r="H119" s="123">
        <v>1</v>
      </c>
      <c r="I119" s="123">
        <v>1</v>
      </c>
      <c r="J119" s="123">
        <v>1</v>
      </c>
      <c r="K119" s="123">
        <v>1</v>
      </c>
      <c r="L119" s="123">
        <v>1</v>
      </c>
      <c r="M119" s="123">
        <v>1</v>
      </c>
    </row>
    <row r="120" spans="1:13">
      <c r="A120" s="123">
        <v>119</v>
      </c>
      <c r="B120" s="50" t="s">
        <v>471</v>
      </c>
      <c r="C120" s="123">
        <v>2</v>
      </c>
      <c r="D120" s="123">
        <v>5</v>
      </c>
      <c r="E120" s="123">
        <v>5</v>
      </c>
      <c r="F120" s="123">
        <v>5</v>
      </c>
      <c r="G120" s="123">
        <v>5</v>
      </c>
      <c r="H120" s="123">
        <v>1</v>
      </c>
      <c r="I120" s="123">
        <v>1</v>
      </c>
      <c r="J120" s="123">
        <v>1</v>
      </c>
      <c r="K120" s="123">
        <v>1</v>
      </c>
      <c r="L120" s="123">
        <v>1</v>
      </c>
      <c r="M120" s="123">
        <v>1</v>
      </c>
    </row>
    <row r="121" spans="1:13">
      <c r="A121" s="123">
        <v>120</v>
      </c>
      <c r="B121" s="50" t="s">
        <v>479</v>
      </c>
      <c r="C121" s="123">
        <v>3</v>
      </c>
      <c r="D121" s="123">
        <v>5</v>
      </c>
      <c r="E121" s="123">
        <v>5</v>
      </c>
      <c r="F121" s="123">
        <v>5</v>
      </c>
      <c r="G121" s="123">
        <v>5</v>
      </c>
      <c r="H121" s="123">
        <v>5</v>
      </c>
      <c r="I121" s="123">
        <v>5</v>
      </c>
      <c r="J121" s="123">
        <v>5</v>
      </c>
      <c r="K121" s="123">
        <v>5</v>
      </c>
      <c r="L121" s="123">
        <v>5</v>
      </c>
      <c r="M121" s="123">
        <v>5</v>
      </c>
    </row>
    <row r="122" spans="1:13">
      <c r="A122" s="123">
        <v>121</v>
      </c>
      <c r="B122" s="50" t="s">
        <v>486</v>
      </c>
      <c r="C122" s="123">
        <v>3</v>
      </c>
      <c r="D122" s="123">
        <v>5</v>
      </c>
      <c r="E122" s="123">
        <v>5</v>
      </c>
      <c r="F122" s="123">
        <v>5</v>
      </c>
      <c r="G122" s="123">
        <v>5</v>
      </c>
      <c r="H122" s="123">
        <v>5</v>
      </c>
      <c r="I122" s="123">
        <v>5</v>
      </c>
      <c r="J122" s="123">
        <v>5</v>
      </c>
      <c r="K122" s="123">
        <v>5</v>
      </c>
      <c r="L122" s="123">
        <v>5</v>
      </c>
      <c r="M122" s="123">
        <v>5</v>
      </c>
    </row>
    <row r="123" spans="1:13">
      <c r="A123" s="123">
        <v>122</v>
      </c>
      <c r="B123" s="50" t="s">
        <v>488</v>
      </c>
      <c r="C123" s="123">
        <v>5</v>
      </c>
      <c r="D123" s="123">
        <v>5</v>
      </c>
      <c r="E123" s="123">
        <v>5</v>
      </c>
      <c r="F123" s="123">
        <v>1</v>
      </c>
      <c r="G123" s="123">
        <v>1</v>
      </c>
      <c r="H123" s="123">
        <v>1</v>
      </c>
      <c r="I123" s="123">
        <v>1</v>
      </c>
      <c r="J123" s="123">
        <v>1</v>
      </c>
      <c r="K123" s="123">
        <v>1</v>
      </c>
      <c r="L123" s="123">
        <v>1</v>
      </c>
      <c r="M123" s="123">
        <v>1</v>
      </c>
    </row>
    <row r="124" spans="1:13">
      <c r="A124" s="123">
        <v>123</v>
      </c>
      <c r="B124" s="50" t="s">
        <v>490</v>
      </c>
      <c r="C124" s="123">
        <v>2</v>
      </c>
      <c r="D124" s="123">
        <v>5</v>
      </c>
      <c r="E124" s="123">
        <v>5</v>
      </c>
      <c r="F124" s="123">
        <v>1</v>
      </c>
      <c r="G124" s="123">
        <v>1</v>
      </c>
      <c r="H124" s="123">
        <v>1</v>
      </c>
      <c r="I124" s="123">
        <v>1</v>
      </c>
      <c r="J124" s="123">
        <v>1</v>
      </c>
      <c r="K124" s="123">
        <v>1</v>
      </c>
      <c r="L124" s="123">
        <v>1</v>
      </c>
      <c r="M124" s="123">
        <v>1</v>
      </c>
    </row>
    <row r="125" spans="1:13">
      <c r="A125" s="123">
        <v>124</v>
      </c>
      <c r="B125" s="50" t="s">
        <v>496</v>
      </c>
      <c r="C125" s="123">
        <v>2</v>
      </c>
      <c r="D125" s="123">
        <v>5</v>
      </c>
      <c r="E125" s="123">
        <v>5</v>
      </c>
      <c r="F125" s="123">
        <v>5</v>
      </c>
      <c r="G125" s="123">
        <v>5</v>
      </c>
      <c r="H125" s="123">
        <v>5</v>
      </c>
      <c r="I125" s="123">
        <v>5</v>
      </c>
      <c r="J125" s="123">
        <v>5</v>
      </c>
      <c r="K125" s="123">
        <v>5</v>
      </c>
      <c r="L125" s="123">
        <v>5</v>
      </c>
      <c r="M125" s="123">
        <v>5</v>
      </c>
    </row>
    <row r="126" spans="1:13">
      <c r="A126" s="123">
        <v>125</v>
      </c>
      <c r="B126" s="50" t="s">
        <v>498</v>
      </c>
      <c r="C126" s="123">
        <v>2</v>
      </c>
      <c r="D126" s="123">
        <v>3</v>
      </c>
      <c r="E126" s="123">
        <v>3</v>
      </c>
      <c r="F126" s="123">
        <v>3</v>
      </c>
      <c r="G126" s="123">
        <v>3</v>
      </c>
      <c r="H126" s="123">
        <v>3</v>
      </c>
      <c r="I126" s="123">
        <v>4</v>
      </c>
      <c r="J126" s="123">
        <v>4</v>
      </c>
      <c r="K126" s="123">
        <v>4</v>
      </c>
      <c r="L126" s="123">
        <v>4</v>
      </c>
      <c r="M126" s="123">
        <v>4</v>
      </c>
    </row>
    <row r="127" spans="1:13">
      <c r="A127" s="123">
        <v>126</v>
      </c>
      <c r="B127" s="50" t="s">
        <v>502</v>
      </c>
      <c r="C127" s="123">
        <v>4</v>
      </c>
      <c r="D127" s="123">
        <v>5</v>
      </c>
      <c r="E127" s="123">
        <v>5</v>
      </c>
      <c r="F127" s="123">
        <v>5</v>
      </c>
      <c r="G127" s="123">
        <v>5</v>
      </c>
      <c r="H127" s="123">
        <v>5</v>
      </c>
      <c r="I127" s="123">
        <v>5</v>
      </c>
      <c r="J127" s="123">
        <v>5</v>
      </c>
      <c r="K127" s="123">
        <v>5</v>
      </c>
      <c r="L127" s="123">
        <v>5</v>
      </c>
      <c r="M127" s="123">
        <v>5</v>
      </c>
    </row>
    <row r="128" spans="1:13">
      <c r="A128" s="123">
        <v>127</v>
      </c>
      <c r="B128" s="50" t="s">
        <v>504</v>
      </c>
      <c r="C128" s="123">
        <v>5</v>
      </c>
      <c r="D128" s="123">
        <v>5</v>
      </c>
      <c r="E128" s="123">
        <v>5</v>
      </c>
      <c r="F128" s="123">
        <v>1</v>
      </c>
      <c r="G128" s="123">
        <v>1</v>
      </c>
      <c r="H128" s="123">
        <v>1</v>
      </c>
      <c r="I128" s="123">
        <v>1</v>
      </c>
      <c r="J128" s="123">
        <v>1</v>
      </c>
      <c r="K128" s="123">
        <v>1</v>
      </c>
      <c r="L128" s="123">
        <v>1</v>
      </c>
      <c r="M128" s="123">
        <v>1</v>
      </c>
    </row>
    <row r="129" spans="1:13">
      <c r="A129" s="123">
        <v>128</v>
      </c>
      <c r="B129" s="50" t="s">
        <v>506</v>
      </c>
      <c r="C129" s="123">
        <v>2</v>
      </c>
      <c r="D129" s="123">
        <v>3</v>
      </c>
      <c r="E129" s="123">
        <v>3</v>
      </c>
      <c r="F129" s="123">
        <v>3</v>
      </c>
      <c r="G129" s="123">
        <v>3</v>
      </c>
      <c r="H129" s="123">
        <v>3</v>
      </c>
      <c r="I129" s="123">
        <v>4</v>
      </c>
      <c r="J129" s="123">
        <v>4</v>
      </c>
      <c r="K129" s="123">
        <v>4</v>
      </c>
      <c r="L129" s="123">
        <v>4</v>
      </c>
      <c r="M129" s="123">
        <v>4</v>
      </c>
    </row>
    <row r="130" spans="1:13">
      <c r="A130" s="123">
        <v>129</v>
      </c>
      <c r="B130" s="50" t="s">
        <v>508</v>
      </c>
      <c r="C130" s="123">
        <v>3</v>
      </c>
      <c r="D130" s="123">
        <v>5</v>
      </c>
      <c r="E130" s="123">
        <v>5</v>
      </c>
      <c r="F130" s="123">
        <v>5</v>
      </c>
      <c r="G130" s="123">
        <v>5</v>
      </c>
      <c r="H130" s="123">
        <v>1</v>
      </c>
      <c r="I130" s="123">
        <v>1</v>
      </c>
      <c r="J130" s="123">
        <v>1</v>
      </c>
      <c r="K130" s="123">
        <v>1</v>
      </c>
      <c r="L130" s="123">
        <v>1</v>
      </c>
      <c r="M130" s="123">
        <v>1</v>
      </c>
    </row>
    <row r="131" spans="1:13">
      <c r="A131" s="123">
        <v>130</v>
      </c>
      <c r="B131" s="50" t="s">
        <v>512</v>
      </c>
      <c r="C131" s="123">
        <v>5</v>
      </c>
      <c r="D131" s="123">
        <v>5</v>
      </c>
      <c r="E131" s="123">
        <v>5</v>
      </c>
      <c r="F131" s="123">
        <v>5</v>
      </c>
      <c r="G131" s="123">
        <v>5</v>
      </c>
      <c r="H131" s="123">
        <v>5</v>
      </c>
      <c r="I131" s="123">
        <v>5</v>
      </c>
      <c r="J131" s="123">
        <v>5</v>
      </c>
      <c r="K131" s="123">
        <v>5</v>
      </c>
      <c r="L131" s="123">
        <v>5</v>
      </c>
      <c r="M131" s="123">
        <v>5</v>
      </c>
    </row>
    <row r="132" spans="1:13">
      <c r="A132" s="123">
        <v>131</v>
      </c>
      <c r="B132" s="62" t="s">
        <v>518</v>
      </c>
      <c r="C132" s="123">
        <v>5</v>
      </c>
      <c r="D132" s="123">
        <v>5</v>
      </c>
      <c r="E132" s="123">
        <v>5</v>
      </c>
      <c r="F132" s="123">
        <v>1</v>
      </c>
      <c r="G132" s="123">
        <v>1</v>
      </c>
      <c r="H132" s="123">
        <v>1</v>
      </c>
      <c r="I132" s="123">
        <v>1</v>
      </c>
      <c r="J132" s="123">
        <v>1</v>
      </c>
      <c r="K132" s="123">
        <v>1</v>
      </c>
      <c r="L132" s="123">
        <v>1</v>
      </c>
      <c r="M132" s="123">
        <v>1</v>
      </c>
    </row>
    <row r="133" spans="1:13">
      <c r="A133" s="123">
        <v>132</v>
      </c>
      <c r="B133" s="50" t="s">
        <v>525</v>
      </c>
      <c r="C133" s="123">
        <v>3</v>
      </c>
      <c r="D133" s="123">
        <v>4</v>
      </c>
      <c r="E133" s="123">
        <v>4</v>
      </c>
      <c r="F133" s="123">
        <v>3</v>
      </c>
      <c r="G133" s="123">
        <v>3</v>
      </c>
      <c r="H133" s="123">
        <v>3</v>
      </c>
      <c r="I133" s="123">
        <v>4</v>
      </c>
      <c r="J133" s="123">
        <v>4</v>
      </c>
      <c r="K133" s="123">
        <v>4</v>
      </c>
      <c r="L133" s="123">
        <v>4</v>
      </c>
      <c r="M133" s="123">
        <v>4</v>
      </c>
    </row>
    <row r="134" spans="1:13">
      <c r="A134" s="123">
        <v>133</v>
      </c>
      <c r="B134" s="50" t="s">
        <v>527</v>
      </c>
      <c r="C134" s="123">
        <v>5</v>
      </c>
      <c r="D134" s="123">
        <v>5</v>
      </c>
      <c r="E134" s="123">
        <v>5</v>
      </c>
      <c r="F134" s="123">
        <v>5</v>
      </c>
      <c r="G134" s="123">
        <v>5</v>
      </c>
      <c r="H134" s="123">
        <v>1</v>
      </c>
      <c r="I134" s="123">
        <v>1</v>
      </c>
      <c r="J134" s="123">
        <v>1</v>
      </c>
      <c r="K134" s="123">
        <v>1</v>
      </c>
      <c r="L134" s="123">
        <v>1</v>
      </c>
      <c r="M134" s="123">
        <v>1</v>
      </c>
    </row>
    <row r="135" spans="1:13">
      <c r="A135" s="123">
        <v>134</v>
      </c>
      <c r="B135" s="50" t="s">
        <v>531</v>
      </c>
      <c r="C135" s="123">
        <v>5</v>
      </c>
      <c r="D135" s="123">
        <v>5</v>
      </c>
      <c r="E135" s="123">
        <v>5</v>
      </c>
      <c r="F135" s="123">
        <v>5</v>
      </c>
      <c r="G135" s="123">
        <v>1</v>
      </c>
      <c r="H135" s="123">
        <v>1</v>
      </c>
      <c r="I135" s="123">
        <v>1</v>
      </c>
      <c r="J135" s="123">
        <v>1</v>
      </c>
      <c r="K135" s="123">
        <v>1</v>
      </c>
      <c r="L135" s="123">
        <v>1</v>
      </c>
      <c r="M135" s="123">
        <v>1</v>
      </c>
    </row>
    <row r="136" spans="1:13">
      <c r="A136" s="123">
        <v>135</v>
      </c>
      <c r="B136" s="50" t="s">
        <v>535</v>
      </c>
      <c r="C136" s="123">
        <v>5</v>
      </c>
      <c r="D136" s="123">
        <v>5</v>
      </c>
      <c r="E136" s="123">
        <v>5</v>
      </c>
      <c r="F136" s="123">
        <v>5</v>
      </c>
      <c r="G136" s="123">
        <v>5</v>
      </c>
      <c r="H136" s="123">
        <v>5</v>
      </c>
      <c r="I136" s="123">
        <v>5</v>
      </c>
      <c r="J136" s="123">
        <v>5</v>
      </c>
      <c r="K136" s="123">
        <v>5</v>
      </c>
      <c r="L136" s="123">
        <v>5</v>
      </c>
      <c r="M136" s="123">
        <v>5</v>
      </c>
    </row>
    <row r="137" spans="1:13">
      <c r="A137" s="123">
        <v>136</v>
      </c>
      <c r="B137" s="50" t="s">
        <v>539</v>
      </c>
      <c r="C137" s="123">
        <v>5</v>
      </c>
      <c r="D137" s="123">
        <v>3</v>
      </c>
      <c r="E137" s="123">
        <v>3</v>
      </c>
      <c r="F137" s="123">
        <v>3</v>
      </c>
      <c r="G137" s="123">
        <v>3</v>
      </c>
      <c r="H137" s="123">
        <v>3</v>
      </c>
      <c r="I137" s="123">
        <v>4</v>
      </c>
      <c r="J137" s="123">
        <v>4</v>
      </c>
      <c r="K137" s="123">
        <v>4</v>
      </c>
      <c r="L137" s="123">
        <v>4</v>
      </c>
      <c r="M137" s="123">
        <v>4</v>
      </c>
    </row>
    <row r="138" spans="1:13">
      <c r="A138" s="123">
        <v>137</v>
      </c>
      <c r="B138" s="50" t="s">
        <v>541</v>
      </c>
      <c r="C138" s="123">
        <v>2</v>
      </c>
      <c r="D138" s="123">
        <v>3</v>
      </c>
      <c r="E138" s="123">
        <v>3</v>
      </c>
      <c r="F138" s="123">
        <v>3</v>
      </c>
      <c r="G138" s="123">
        <v>3</v>
      </c>
      <c r="H138" s="123">
        <v>3</v>
      </c>
      <c r="I138" s="123">
        <v>4</v>
      </c>
      <c r="J138" s="123">
        <v>4</v>
      </c>
      <c r="K138" s="123">
        <v>4</v>
      </c>
      <c r="L138" s="123">
        <v>4</v>
      </c>
      <c r="M138" s="123">
        <v>4</v>
      </c>
    </row>
    <row r="139" spans="1:13">
      <c r="A139" s="123">
        <v>138</v>
      </c>
      <c r="B139" s="50" t="s">
        <v>545</v>
      </c>
      <c r="C139" s="123">
        <v>5</v>
      </c>
      <c r="D139" s="123">
        <v>5</v>
      </c>
      <c r="E139" s="123">
        <v>5</v>
      </c>
      <c r="F139" s="123">
        <v>1</v>
      </c>
      <c r="G139" s="123">
        <v>1</v>
      </c>
      <c r="H139" s="123">
        <v>1</v>
      </c>
      <c r="I139" s="123">
        <v>1</v>
      </c>
      <c r="J139" s="123">
        <v>1</v>
      </c>
      <c r="K139" s="123">
        <v>1</v>
      </c>
      <c r="L139" s="123">
        <v>1</v>
      </c>
      <c r="M139" s="123">
        <v>1</v>
      </c>
    </row>
    <row r="140" spans="1:13">
      <c r="A140" s="123">
        <v>139</v>
      </c>
      <c r="B140" s="50" t="s">
        <v>547</v>
      </c>
      <c r="C140" s="123">
        <v>3</v>
      </c>
      <c r="D140" s="123">
        <v>5</v>
      </c>
      <c r="E140" s="123">
        <v>1</v>
      </c>
      <c r="F140" s="123">
        <v>1</v>
      </c>
      <c r="G140" s="123">
        <v>1</v>
      </c>
      <c r="H140" s="123">
        <v>1</v>
      </c>
      <c r="I140" s="123">
        <v>1</v>
      </c>
      <c r="J140" s="123">
        <v>1</v>
      </c>
      <c r="K140" s="123">
        <v>1</v>
      </c>
      <c r="L140" s="123">
        <v>1</v>
      </c>
      <c r="M140" s="123">
        <v>1</v>
      </c>
    </row>
    <row r="141" spans="1:13">
      <c r="A141" s="123">
        <v>140</v>
      </c>
      <c r="B141" s="50" t="s">
        <v>549</v>
      </c>
      <c r="C141" s="123">
        <v>5</v>
      </c>
      <c r="D141" s="123">
        <v>5</v>
      </c>
      <c r="E141" s="123">
        <v>5</v>
      </c>
      <c r="F141" s="123">
        <v>1</v>
      </c>
      <c r="G141" s="123">
        <v>1</v>
      </c>
      <c r="H141" s="123">
        <v>1</v>
      </c>
      <c r="I141" s="123">
        <v>1</v>
      </c>
      <c r="J141" s="123">
        <v>1</v>
      </c>
      <c r="K141" s="123">
        <v>1</v>
      </c>
      <c r="L141" s="123">
        <v>1</v>
      </c>
      <c r="M141" s="123">
        <v>1</v>
      </c>
    </row>
    <row r="142" spans="1:13">
      <c r="A142" s="123">
        <v>141</v>
      </c>
      <c r="B142" s="50" t="s">
        <v>555</v>
      </c>
      <c r="C142" s="123">
        <v>5</v>
      </c>
      <c r="D142" s="123">
        <v>5</v>
      </c>
      <c r="E142" s="123">
        <v>1</v>
      </c>
      <c r="F142" s="123">
        <v>1</v>
      </c>
      <c r="G142" s="123">
        <v>1</v>
      </c>
      <c r="H142" s="123">
        <v>1</v>
      </c>
      <c r="I142" s="123">
        <v>1</v>
      </c>
      <c r="J142" s="123">
        <v>1</v>
      </c>
      <c r="K142" s="123">
        <v>1</v>
      </c>
      <c r="L142" s="123">
        <v>1</v>
      </c>
      <c r="M142" s="123">
        <v>1</v>
      </c>
    </row>
    <row r="143" spans="1:13">
      <c r="A143" s="123">
        <v>142</v>
      </c>
      <c r="B143" s="50" t="s">
        <v>557</v>
      </c>
      <c r="C143" s="123">
        <v>3</v>
      </c>
      <c r="D143" s="123">
        <v>1</v>
      </c>
      <c r="E143" s="123">
        <v>1</v>
      </c>
      <c r="F143" s="123">
        <v>1</v>
      </c>
      <c r="G143" s="123">
        <v>1</v>
      </c>
      <c r="H143" s="123">
        <v>1</v>
      </c>
      <c r="I143" s="123">
        <v>3</v>
      </c>
      <c r="J143" s="123">
        <v>3</v>
      </c>
      <c r="K143" s="123">
        <v>3</v>
      </c>
      <c r="L143" s="123">
        <v>3</v>
      </c>
      <c r="M143" s="123">
        <v>3</v>
      </c>
    </row>
    <row r="144" spans="1:13">
      <c r="A144" s="123">
        <v>143</v>
      </c>
      <c r="B144" s="50" t="s">
        <v>561</v>
      </c>
      <c r="C144" s="123">
        <v>5</v>
      </c>
      <c r="D144" s="123">
        <v>3</v>
      </c>
      <c r="E144" s="123">
        <v>3</v>
      </c>
      <c r="F144" s="123">
        <v>3</v>
      </c>
      <c r="G144" s="123">
        <v>3</v>
      </c>
      <c r="H144" s="123">
        <v>3</v>
      </c>
      <c r="I144" s="123">
        <v>4</v>
      </c>
      <c r="J144" s="123">
        <v>4</v>
      </c>
      <c r="K144" s="123">
        <v>4</v>
      </c>
      <c r="L144" s="123">
        <v>4</v>
      </c>
      <c r="M144" s="123">
        <v>4</v>
      </c>
    </row>
    <row r="145" spans="1:13">
      <c r="A145" s="123">
        <v>144</v>
      </c>
      <c r="B145" s="50" t="s">
        <v>567</v>
      </c>
      <c r="C145" s="123">
        <v>5</v>
      </c>
      <c r="D145" s="123">
        <v>5</v>
      </c>
      <c r="E145" s="123">
        <v>5</v>
      </c>
      <c r="F145" s="123">
        <v>1</v>
      </c>
      <c r="G145" s="123">
        <v>1</v>
      </c>
      <c r="H145" s="123">
        <v>1</v>
      </c>
      <c r="I145" s="123">
        <v>1</v>
      </c>
      <c r="J145" s="123">
        <v>1</v>
      </c>
      <c r="K145" s="123">
        <v>1</v>
      </c>
      <c r="L145" s="123">
        <v>1</v>
      </c>
      <c r="M145" s="123">
        <v>1</v>
      </c>
    </row>
    <row r="146" spans="1:13">
      <c r="A146" s="123">
        <v>145</v>
      </c>
      <c r="B146" s="50" t="s">
        <v>569</v>
      </c>
      <c r="C146" s="123">
        <v>2</v>
      </c>
      <c r="D146" s="123">
        <v>5</v>
      </c>
      <c r="E146" s="123">
        <v>1</v>
      </c>
      <c r="F146" s="123">
        <v>1</v>
      </c>
      <c r="G146" s="123">
        <v>1</v>
      </c>
      <c r="H146" s="123">
        <v>1</v>
      </c>
      <c r="I146" s="123">
        <v>1</v>
      </c>
      <c r="J146" s="123">
        <v>1</v>
      </c>
      <c r="K146" s="123">
        <v>1</v>
      </c>
      <c r="L146" s="123">
        <v>1</v>
      </c>
      <c r="M146" s="123">
        <v>1</v>
      </c>
    </row>
    <row r="147" spans="1:13">
      <c r="A147" s="123">
        <v>146</v>
      </c>
      <c r="B147" s="50" t="s">
        <v>574</v>
      </c>
      <c r="C147" s="123">
        <v>5</v>
      </c>
      <c r="D147" s="123">
        <v>5</v>
      </c>
      <c r="E147" s="123">
        <v>5</v>
      </c>
      <c r="F147" s="123">
        <v>5</v>
      </c>
      <c r="G147" s="123">
        <v>5</v>
      </c>
      <c r="H147" s="123">
        <v>1</v>
      </c>
      <c r="I147" s="123">
        <v>1</v>
      </c>
      <c r="J147" s="123">
        <v>1</v>
      </c>
      <c r="K147" s="123">
        <v>1</v>
      </c>
      <c r="L147" s="123">
        <v>1</v>
      </c>
      <c r="M147" s="123">
        <v>1</v>
      </c>
    </row>
    <row r="148" spans="1:13">
      <c r="A148" s="123">
        <v>147</v>
      </c>
      <c r="B148" s="50" t="s">
        <v>576</v>
      </c>
      <c r="C148" s="123">
        <v>3</v>
      </c>
      <c r="D148" s="123">
        <v>3</v>
      </c>
      <c r="E148" s="123">
        <v>3</v>
      </c>
      <c r="F148" s="123">
        <v>3</v>
      </c>
      <c r="G148" s="123">
        <v>3</v>
      </c>
      <c r="H148" s="123">
        <v>3</v>
      </c>
      <c r="I148" s="123">
        <v>4</v>
      </c>
      <c r="J148" s="123">
        <v>4</v>
      </c>
      <c r="K148" s="123">
        <v>4</v>
      </c>
      <c r="L148" s="123">
        <v>4</v>
      </c>
      <c r="M148" s="123">
        <v>4</v>
      </c>
    </row>
    <row r="149" spans="1:13">
      <c r="A149" s="123">
        <v>148</v>
      </c>
      <c r="B149" s="50" t="s">
        <v>580</v>
      </c>
      <c r="C149" s="123">
        <v>5</v>
      </c>
      <c r="D149" s="123">
        <v>5</v>
      </c>
      <c r="E149" s="123">
        <v>5</v>
      </c>
      <c r="F149" s="123">
        <v>5</v>
      </c>
      <c r="G149" s="123">
        <v>5</v>
      </c>
      <c r="H149" s="123">
        <v>5</v>
      </c>
      <c r="I149" s="123">
        <v>5</v>
      </c>
      <c r="J149" s="123">
        <v>5</v>
      </c>
      <c r="K149" s="123">
        <v>5</v>
      </c>
      <c r="L149" s="123">
        <v>5</v>
      </c>
      <c r="M149" s="123">
        <v>5</v>
      </c>
    </row>
    <row r="150" spans="1:13">
      <c r="A150" s="123">
        <v>149</v>
      </c>
      <c r="B150" s="50" t="s">
        <v>584</v>
      </c>
      <c r="C150" s="123">
        <v>3</v>
      </c>
      <c r="D150" s="123">
        <v>5</v>
      </c>
      <c r="E150" s="123">
        <v>5</v>
      </c>
      <c r="F150" s="123">
        <v>1</v>
      </c>
      <c r="G150" s="123">
        <v>1</v>
      </c>
      <c r="H150" s="123">
        <v>1</v>
      </c>
      <c r="I150" s="123">
        <v>1</v>
      </c>
      <c r="J150" s="123">
        <v>1</v>
      </c>
      <c r="K150" s="123">
        <v>1</v>
      </c>
      <c r="L150" s="123">
        <v>1</v>
      </c>
      <c r="M150" s="123">
        <v>1</v>
      </c>
    </row>
    <row r="151" spans="1:13">
      <c r="A151" s="123">
        <v>150</v>
      </c>
      <c r="B151" s="50" t="s">
        <v>588</v>
      </c>
      <c r="C151" s="123">
        <v>3</v>
      </c>
      <c r="D151" s="123">
        <v>5</v>
      </c>
      <c r="E151" s="123">
        <v>5</v>
      </c>
      <c r="F151" s="123">
        <v>5</v>
      </c>
      <c r="G151" s="123">
        <v>5</v>
      </c>
      <c r="H151" s="123">
        <v>5</v>
      </c>
      <c r="I151" s="123">
        <v>5</v>
      </c>
      <c r="J151" s="123">
        <v>5</v>
      </c>
      <c r="K151" s="123">
        <v>5</v>
      </c>
      <c r="L151" s="123">
        <v>5</v>
      </c>
      <c r="M151" s="123">
        <v>5</v>
      </c>
    </row>
    <row r="152" spans="1:13">
      <c r="A152" s="123">
        <v>151</v>
      </c>
      <c r="B152" s="50" t="s">
        <v>590</v>
      </c>
      <c r="C152" s="123">
        <v>2</v>
      </c>
      <c r="D152" s="123">
        <v>5</v>
      </c>
      <c r="E152" s="123">
        <v>5</v>
      </c>
      <c r="F152" s="123">
        <v>5</v>
      </c>
      <c r="G152" s="123">
        <v>5</v>
      </c>
      <c r="H152" s="123">
        <v>1</v>
      </c>
      <c r="I152" s="123">
        <v>1</v>
      </c>
      <c r="J152" s="123">
        <v>1</v>
      </c>
      <c r="K152" s="123">
        <v>1</v>
      </c>
      <c r="L152" s="123">
        <v>1</v>
      </c>
      <c r="M152" s="123">
        <v>1</v>
      </c>
    </row>
    <row r="153" spans="1:13">
      <c r="A153" s="123">
        <v>152</v>
      </c>
      <c r="B153" s="50" t="s">
        <v>596</v>
      </c>
      <c r="C153" s="123">
        <v>5</v>
      </c>
      <c r="D153" s="123">
        <v>5</v>
      </c>
      <c r="E153" s="123">
        <v>5</v>
      </c>
      <c r="F153" s="123">
        <v>5</v>
      </c>
      <c r="G153" s="123">
        <v>5</v>
      </c>
      <c r="H153" s="123">
        <v>5</v>
      </c>
      <c r="I153" s="123">
        <v>5</v>
      </c>
      <c r="J153" s="123">
        <v>5</v>
      </c>
      <c r="K153" s="123">
        <v>5</v>
      </c>
      <c r="L153" s="123">
        <v>5</v>
      </c>
      <c r="M153" s="123">
        <v>5</v>
      </c>
    </row>
    <row r="154" spans="1:13">
      <c r="A154" s="123">
        <v>153</v>
      </c>
      <c r="B154" s="50" t="s">
        <v>598</v>
      </c>
      <c r="C154" s="123">
        <v>3</v>
      </c>
      <c r="D154" s="123">
        <v>3</v>
      </c>
      <c r="E154" s="123">
        <v>3</v>
      </c>
      <c r="F154" s="123">
        <v>3</v>
      </c>
      <c r="G154" s="123">
        <v>3</v>
      </c>
      <c r="H154" s="123">
        <v>3</v>
      </c>
      <c r="I154" s="123">
        <v>4</v>
      </c>
      <c r="J154" s="123">
        <v>4</v>
      </c>
      <c r="K154" s="123">
        <v>4</v>
      </c>
      <c r="L154" s="123">
        <v>4</v>
      </c>
      <c r="M154" s="123">
        <v>4</v>
      </c>
    </row>
    <row r="155" spans="1:13">
      <c r="A155" s="123">
        <v>154</v>
      </c>
      <c r="B155" s="50" t="s">
        <v>600</v>
      </c>
      <c r="C155" s="123">
        <v>2</v>
      </c>
      <c r="D155" s="123">
        <v>5</v>
      </c>
      <c r="E155" s="123">
        <v>5</v>
      </c>
      <c r="F155" s="123">
        <v>1</v>
      </c>
      <c r="G155" s="123">
        <v>1</v>
      </c>
      <c r="H155" s="123">
        <v>1</v>
      </c>
      <c r="I155" s="123">
        <v>1</v>
      </c>
      <c r="J155" s="123">
        <v>1</v>
      </c>
      <c r="K155" s="123">
        <v>1</v>
      </c>
      <c r="L155" s="123">
        <v>1</v>
      </c>
      <c r="M155" s="123">
        <v>1</v>
      </c>
    </row>
    <row r="156" spans="1:13">
      <c r="A156" s="123">
        <v>155</v>
      </c>
      <c r="B156" s="50" t="s">
        <v>602</v>
      </c>
      <c r="C156" s="123">
        <v>2</v>
      </c>
      <c r="D156" s="123">
        <v>5</v>
      </c>
      <c r="E156" s="123">
        <v>1</v>
      </c>
      <c r="F156" s="123">
        <v>1</v>
      </c>
      <c r="G156" s="123">
        <v>1</v>
      </c>
      <c r="H156" s="123">
        <v>1</v>
      </c>
      <c r="I156" s="123">
        <v>1</v>
      </c>
      <c r="J156" s="123">
        <v>1</v>
      </c>
      <c r="K156" s="123">
        <v>1</v>
      </c>
      <c r="L156" s="123">
        <v>1</v>
      </c>
      <c r="M156" s="123">
        <v>1</v>
      </c>
    </row>
    <row r="157" spans="1:13">
      <c r="A157" s="123">
        <v>156</v>
      </c>
      <c r="B157" s="50" t="s">
        <v>604</v>
      </c>
      <c r="C157" s="123">
        <v>2</v>
      </c>
      <c r="D157" s="123">
        <v>3</v>
      </c>
      <c r="E157" s="123">
        <v>3</v>
      </c>
      <c r="F157" s="123">
        <v>3</v>
      </c>
      <c r="G157" s="123">
        <v>3</v>
      </c>
      <c r="H157" s="123">
        <v>3</v>
      </c>
      <c r="I157" s="123">
        <v>4</v>
      </c>
      <c r="J157" s="123">
        <v>4</v>
      </c>
      <c r="K157" s="123">
        <v>4</v>
      </c>
      <c r="L157" s="123">
        <v>4</v>
      </c>
      <c r="M157" s="123">
        <v>4</v>
      </c>
    </row>
    <row r="158" spans="1:13">
      <c r="A158" s="123">
        <v>157</v>
      </c>
      <c r="B158" s="50" t="s">
        <v>610</v>
      </c>
      <c r="C158" s="123">
        <v>5</v>
      </c>
      <c r="D158" s="123">
        <v>5</v>
      </c>
      <c r="E158" s="123">
        <v>5</v>
      </c>
      <c r="F158" s="123">
        <v>5</v>
      </c>
      <c r="G158" s="123">
        <v>5</v>
      </c>
      <c r="H158" s="123">
        <v>1</v>
      </c>
      <c r="I158" s="123">
        <v>1</v>
      </c>
      <c r="J158" s="123">
        <v>1</v>
      </c>
      <c r="K158" s="123">
        <v>1</v>
      </c>
      <c r="L158" s="123">
        <v>1</v>
      </c>
      <c r="M158" s="123">
        <v>1</v>
      </c>
    </row>
    <row r="159" spans="1:13">
      <c r="A159" s="123">
        <v>158</v>
      </c>
      <c r="B159" s="50" t="s">
        <v>616</v>
      </c>
      <c r="C159" s="123">
        <v>5</v>
      </c>
      <c r="D159" s="123">
        <v>5</v>
      </c>
      <c r="E159" s="123">
        <v>5</v>
      </c>
      <c r="F159" s="123">
        <v>5</v>
      </c>
      <c r="G159" s="123">
        <v>5</v>
      </c>
      <c r="H159" s="123">
        <v>1</v>
      </c>
      <c r="I159" s="123">
        <v>1</v>
      </c>
      <c r="J159" s="123">
        <v>1</v>
      </c>
      <c r="K159" s="123">
        <v>1</v>
      </c>
      <c r="L159" s="123">
        <v>1</v>
      </c>
      <c r="M159" s="123">
        <v>1</v>
      </c>
    </row>
    <row r="160" spans="1:13">
      <c r="A160" s="123">
        <v>159</v>
      </c>
      <c r="B160" s="50" t="s">
        <v>624</v>
      </c>
      <c r="C160" s="123">
        <v>5</v>
      </c>
      <c r="D160" s="123">
        <v>5</v>
      </c>
      <c r="E160" s="123">
        <v>5</v>
      </c>
      <c r="F160" s="123">
        <v>1</v>
      </c>
      <c r="G160" s="123">
        <v>1</v>
      </c>
      <c r="H160" s="123">
        <v>1</v>
      </c>
      <c r="I160" s="123">
        <v>1</v>
      </c>
      <c r="J160" s="123">
        <v>1</v>
      </c>
      <c r="K160" s="123">
        <v>1</v>
      </c>
      <c r="L160" s="123">
        <v>1</v>
      </c>
      <c r="M160" s="123">
        <v>1</v>
      </c>
    </row>
    <row r="161" spans="1:13">
      <c r="A161" s="123">
        <v>160</v>
      </c>
      <c r="B161" s="50" t="s">
        <v>628</v>
      </c>
      <c r="C161" s="123">
        <v>5</v>
      </c>
      <c r="D161" s="123">
        <v>3</v>
      </c>
      <c r="E161" s="123">
        <v>3</v>
      </c>
      <c r="F161" s="123">
        <v>3</v>
      </c>
      <c r="G161" s="123">
        <v>3</v>
      </c>
      <c r="H161" s="123">
        <v>3</v>
      </c>
      <c r="I161" s="123">
        <v>4</v>
      </c>
      <c r="J161" s="123">
        <v>4</v>
      </c>
      <c r="K161" s="123">
        <v>4</v>
      </c>
      <c r="L161" s="123">
        <v>4</v>
      </c>
      <c r="M161" s="123">
        <v>4</v>
      </c>
    </row>
    <row r="162" spans="1:13">
      <c r="A162" s="123">
        <v>161</v>
      </c>
      <c r="B162" s="50" t="s">
        <v>630</v>
      </c>
      <c r="C162" s="123">
        <v>3</v>
      </c>
      <c r="D162" s="123">
        <v>5</v>
      </c>
      <c r="E162" s="123">
        <v>5</v>
      </c>
      <c r="F162" s="123">
        <v>5</v>
      </c>
      <c r="G162" s="123">
        <v>1</v>
      </c>
      <c r="H162" s="123">
        <v>1</v>
      </c>
      <c r="I162" s="123">
        <v>1</v>
      </c>
      <c r="J162" s="123">
        <v>1</v>
      </c>
      <c r="K162" s="123">
        <v>1</v>
      </c>
      <c r="L162" s="123">
        <v>1</v>
      </c>
      <c r="M162" s="123">
        <v>1</v>
      </c>
    </row>
    <row r="163" spans="1:13">
      <c r="A163" s="123">
        <v>162</v>
      </c>
      <c r="B163" s="50" t="s">
        <v>637</v>
      </c>
      <c r="C163" s="123">
        <v>2</v>
      </c>
      <c r="D163" s="123">
        <v>5</v>
      </c>
      <c r="E163" s="123">
        <v>5</v>
      </c>
      <c r="F163" s="123">
        <v>1</v>
      </c>
      <c r="G163" s="123">
        <v>1</v>
      </c>
      <c r="H163" s="123">
        <v>1</v>
      </c>
      <c r="I163" s="123">
        <v>1</v>
      </c>
      <c r="J163" s="123">
        <v>1</v>
      </c>
      <c r="K163" s="123">
        <v>1</v>
      </c>
      <c r="L163" s="123">
        <v>1</v>
      </c>
      <c r="M163" s="123">
        <v>1</v>
      </c>
    </row>
    <row r="164" spans="1:13">
      <c r="A164" s="123">
        <v>163</v>
      </c>
      <c r="B164" s="50" t="s">
        <v>639</v>
      </c>
      <c r="C164" s="123">
        <v>1</v>
      </c>
      <c r="D164" s="123">
        <v>3</v>
      </c>
      <c r="E164" s="123">
        <v>3</v>
      </c>
      <c r="F164" s="123">
        <v>3</v>
      </c>
      <c r="G164" s="123">
        <v>3</v>
      </c>
      <c r="H164" s="123">
        <v>3</v>
      </c>
      <c r="I164" s="123">
        <v>4</v>
      </c>
      <c r="J164" s="123">
        <v>4</v>
      </c>
      <c r="K164" s="123">
        <v>4</v>
      </c>
      <c r="L164" s="123">
        <v>4</v>
      </c>
      <c r="M164" s="123">
        <v>4</v>
      </c>
    </row>
    <row r="165" spans="1:13">
      <c r="A165" s="123">
        <v>164</v>
      </c>
      <c r="B165" s="50" t="s">
        <v>643</v>
      </c>
      <c r="C165" s="123">
        <v>5</v>
      </c>
      <c r="D165" s="123">
        <v>5</v>
      </c>
      <c r="E165" s="123">
        <v>5</v>
      </c>
      <c r="F165" s="123">
        <v>1</v>
      </c>
      <c r="G165" s="123">
        <v>1</v>
      </c>
      <c r="H165" s="123">
        <v>1</v>
      </c>
      <c r="I165" s="123">
        <v>1</v>
      </c>
      <c r="J165" s="123">
        <v>1</v>
      </c>
      <c r="K165" s="123">
        <v>1</v>
      </c>
      <c r="L165" s="123">
        <v>1</v>
      </c>
      <c r="M165" s="123">
        <v>1</v>
      </c>
    </row>
    <row r="166" spans="1:13">
      <c r="A166" s="123">
        <v>165</v>
      </c>
      <c r="B166" s="50" t="s">
        <v>645</v>
      </c>
      <c r="C166" s="123">
        <v>5</v>
      </c>
      <c r="D166" s="123">
        <v>5</v>
      </c>
      <c r="E166" s="123">
        <v>5</v>
      </c>
      <c r="F166" s="123">
        <v>1</v>
      </c>
      <c r="G166" s="123">
        <v>1</v>
      </c>
      <c r="H166" s="123">
        <v>1</v>
      </c>
      <c r="I166" s="123">
        <v>1</v>
      </c>
      <c r="J166" s="123">
        <v>1</v>
      </c>
      <c r="K166" s="123">
        <v>1</v>
      </c>
      <c r="L166" s="123">
        <v>1</v>
      </c>
      <c r="M166" s="123">
        <v>1</v>
      </c>
    </row>
    <row r="167" spans="1:13">
      <c r="A167" s="123">
        <v>166</v>
      </c>
      <c r="B167" s="50" t="s">
        <v>647</v>
      </c>
      <c r="C167" s="123">
        <v>5</v>
      </c>
      <c r="D167" s="123">
        <v>5</v>
      </c>
      <c r="E167" s="123">
        <v>5</v>
      </c>
      <c r="F167" s="123">
        <v>5</v>
      </c>
      <c r="G167" s="123">
        <v>1</v>
      </c>
      <c r="H167" s="123">
        <v>1</v>
      </c>
      <c r="I167" s="123">
        <v>1</v>
      </c>
      <c r="J167" s="123">
        <v>1</v>
      </c>
      <c r="K167" s="123">
        <v>1</v>
      </c>
      <c r="L167" s="123">
        <v>1</v>
      </c>
      <c r="M167" s="123">
        <v>1</v>
      </c>
    </row>
    <row r="168" spans="1:13">
      <c r="A168" s="123">
        <v>167</v>
      </c>
      <c r="B168" s="50" t="s">
        <v>649</v>
      </c>
      <c r="C168" s="123">
        <v>5</v>
      </c>
      <c r="D168" s="123">
        <v>5</v>
      </c>
      <c r="E168" s="123">
        <v>1</v>
      </c>
      <c r="F168" s="123">
        <v>1</v>
      </c>
      <c r="G168" s="123">
        <v>1</v>
      </c>
      <c r="H168" s="123">
        <v>1</v>
      </c>
      <c r="I168" s="123">
        <v>1</v>
      </c>
      <c r="J168" s="123">
        <v>1</v>
      </c>
      <c r="K168" s="123">
        <v>1</v>
      </c>
      <c r="L168" s="123">
        <v>1</v>
      </c>
      <c r="M168" s="123">
        <v>1</v>
      </c>
    </row>
    <row r="169" spans="1:13">
      <c r="A169" s="123">
        <v>168</v>
      </c>
      <c r="B169" s="50" t="s">
        <v>651</v>
      </c>
      <c r="C169" s="123">
        <v>5</v>
      </c>
      <c r="D169" s="123">
        <v>3</v>
      </c>
      <c r="E169" s="123">
        <v>5</v>
      </c>
      <c r="F169" s="123">
        <v>3</v>
      </c>
      <c r="G169" s="123">
        <v>5</v>
      </c>
      <c r="H169" s="123">
        <v>3</v>
      </c>
      <c r="I169" s="123">
        <v>4</v>
      </c>
      <c r="J169" s="123">
        <v>4</v>
      </c>
      <c r="K169" s="123">
        <v>4</v>
      </c>
      <c r="L169" s="123">
        <v>4</v>
      </c>
      <c r="M169" s="123">
        <v>4</v>
      </c>
    </row>
    <row r="170" spans="1:13">
      <c r="A170" s="123">
        <v>169</v>
      </c>
      <c r="B170" s="50" t="s">
        <v>659</v>
      </c>
      <c r="C170" s="123">
        <v>3</v>
      </c>
      <c r="D170" s="123">
        <v>5</v>
      </c>
      <c r="E170" s="123">
        <v>5</v>
      </c>
      <c r="F170" s="123">
        <v>5</v>
      </c>
      <c r="G170" s="123">
        <v>5</v>
      </c>
      <c r="H170" s="123">
        <v>5</v>
      </c>
      <c r="I170" s="123">
        <v>5</v>
      </c>
      <c r="J170" s="124">
        <v>5</v>
      </c>
      <c r="K170" s="123">
        <v>1</v>
      </c>
      <c r="L170" s="123">
        <v>1</v>
      </c>
      <c r="M170" s="123">
        <v>1</v>
      </c>
    </row>
    <row r="171" spans="1:13">
      <c r="A171" s="123">
        <v>170</v>
      </c>
      <c r="B171" s="50" t="s">
        <v>665</v>
      </c>
      <c r="C171" s="123">
        <v>5</v>
      </c>
      <c r="D171" s="123">
        <v>3</v>
      </c>
      <c r="E171" s="123">
        <v>3</v>
      </c>
      <c r="F171" s="123">
        <v>3</v>
      </c>
      <c r="G171" s="123">
        <v>3</v>
      </c>
      <c r="H171" s="123">
        <v>3</v>
      </c>
      <c r="I171" s="123">
        <v>4</v>
      </c>
      <c r="J171" s="123">
        <v>4</v>
      </c>
      <c r="K171" s="123">
        <v>4</v>
      </c>
      <c r="L171" s="123">
        <v>4</v>
      </c>
      <c r="M171" s="123">
        <v>4</v>
      </c>
    </row>
    <row r="172" spans="1:13">
      <c r="A172" s="123">
        <v>171</v>
      </c>
      <c r="B172" s="50" t="s">
        <v>667</v>
      </c>
      <c r="C172" s="123">
        <v>2</v>
      </c>
      <c r="D172" s="123">
        <v>1</v>
      </c>
      <c r="E172" s="123">
        <v>1</v>
      </c>
      <c r="F172" s="123">
        <v>1</v>
      </c>
      <c r="G172" s="123">
        <v>1</v>
      </c>
      <c r="H172" s="123">
        <v>2</v>
      </c>
      <c r="I172" s="123">
        <v>3</v>
      </c>
      <c r="J172" s="123">
        <v>3</v>
      </c>
      <c r="K172" s="123">
        <v>3</v>
      </c>
      <c r="L172" s="123">
        <v>3</v>
      </c>
      <c r="M172" s="123">
        <v>3</v>
      </c>
    </row>
    <row r="173" spans="1:13">
      <c r="A173" s="123">
        <v>172</v>
      </c>
      <c r="B173" s="50" t="s">
        <v>669</v>
      </c>
      <c r="C173" s="123">
        <v>2</v>
      </c>
      <c r="D173" s="123">
        <v>5</v>
      </c>
      <c r="E173" s="123">
        <v>5</v>
      </c>
      <c r="F173" s="123">
        <v>5</v>
      </c>
      <c r="G173" s="123">
        <v>5</v>
      </c>
      <c r="H173" s="123">
        <v>5</v>
      </c>
      <c r="I173" s="123">
        <v>5</v>
      </c>
      <c r="J173" s="123">
        <v>5</v>
      </c>
      <c r="K173" s="123">
        <v>5</v>
      </c>
      <c r="L173" s="123">
        <v>5</v>
      </c>
      <c r="M173" s="123">
        <v>5</v>
      </c>
    </row>
    <row r="174" spans="1:13">
      <c r="A174" s="123">
        <v>173</v>
      </c>
      <c r="B174" s="50" t="s">
        <v>671</v>
      </c>
      <c r="C174" s="123">
        <v>5</v>
      </c>
      <c r="D174" s="123">
        <v>3</v>
      </c>
      <c r="E174" s="123">
        <v>3</v>
      </c>
      <c r="F174" s="123">
        <v>3</v>
      </c>
      <c r="G174" s="123">
        <v>3</v>
      </c>
      <c r="H174" s="123">
        <v>3</v>
      </c>
      <c r="I174" s="123">
        <v>4</v>
      </c>
      <c r="J174" s="123">
        <v>4</v>
      </c>
      <c r="K174" s="123">
        <v>4</v>
      </c>
      <c r="L174" s="123">
        <v>4</v>
      </c>
      <c r="M174" s="123">
        <v>4</v>
      </c>
    </row>
    <row r="175" spans="1:13">
      <c r="A175" s="123">
        <v>174</v>
      </c>
      <c r="B175" s="50" t="s">
        <v>675</v>
      </c>
      <c r="C175" s="123">
        <v>2</v>
      </c>
      <c r="D175" s="123">
        <v>5</v>
      </c>
      <c r="E175" s="123">
        <v>5</v>
      </c>
      <c r="F175" s="123">
        <v>5</v>
      </c>
      <c r="G175" s="123">
        <v>5</v>
      </c>
      <c r="H175" s="123">
        <v>5</v>
      </c>
      <c r="I175" s="123">
        <v>5</v>
      </c>
      <c r="J175" s="123">
        <v>5</v>
      </c>
      <c r="K175" s="123">
        <v>5</v>
      </c>
      <c r="L175" s="123">
        <v>5</v>
      </c>
      <c r="M175" s="123">
        <v>5</v>
      </c>
    </row>
    <row r="176" spans="1:13">
      <c r="A176" s="123">
        <v>175</v>
      </c>
      <c r="B176" s="50" t="s">
        <v>677</v>
      </c>
      <c r="C176" s="123">
        <v>5</v>
      </c>
      <c r="D176" s="123">
        <v>3</v>
      </c>
      <c r="E176" s="123">
        <v>3</v>
      </c>
      <c r="F176" s="123">
        <v>3</v>
      </c>
      <c r="G176" s="123">
        <v>3</v>
      </c>
      <c r="H176" s="123">
        <v>3</v>
      </c>
      <c r="I176" s="123">
        <v>4</v>
      </c>
      <c r="J176" s="123">
        <v>4</v>
      </c>
      <c r="K176" s="123">
        <v>4</v>
      </c>
      <c r="L176" s="123">
        <v>4</v>
      </c>
      <c r="M176" s="123">
        <v>4</v>
      </c>
    </row>
    <row r="177" spans="1:13">
      <c r="A177" s="123">
        <v>176</v>
      </c>
      <c r="B177" s="50" t="s">
        <v>685</v>
      </c>
      <c r="C177" s="123">
        <v>5</v>
      </c>
      <c r="D177" s="123">
        <v>5</v>
      </c>
      <c r="E177" s="123">
        <v>5</v>
      </c>
      <c r="F177" s="123">
        <v>5</v>
      </c>
      <c r="G177" s="123">
        <v>5</v>
      </c>
      <c r="H177" s="123">
        <v>5</v>
      </c>
      <c r="I177" s="123">
        <v>5</v>
      </c>
      <c r="J177" s="123">
        <v>5</v>
      </c>
      <c r="K177" s="123">
        <v>5</v>
      </c>
      <c r="L177" s="123">
        <v>5</v>
      </c>
      <c r="M177" s="123">
        <v>5</v>
      </c>
    </row>
    <row r="178" spans="1:13">
      <c r="A178" s="123">
        <v>177</v>
      </c>
      <c r="B178" s="50" t="s">
        <v>689</v>
      </c>
      <c r="C178" s="123">
        <v>5</v>
      </c>
      <c r="D178" s="123">
        <v>5</v>
      </c>
      <c r="E178" s="123">
        <v>5</v>
      </c>
      <c r="F178" s="123">
        <v>5</v>
      </c>
      <c r="G178" s="123">
        <v>5</v>
      </c>
      <c r="H178" s="123">
        <v>5</v>
      </c>
      <c r="I178" s="123">
        <v>5</v>
      </c>
      <c r="J178" s="123">
        <v>5</v>
      </c>
      <c r="K178" s="123">
        <v>5</v>
      </c>
      <c r="L178" s="123">
        <v>5</v>
      </c>
      <c r="M178" s="123">
        <v>5</v>
      </c>
    </row>
    <row r="179" spans="1:13">
      <c r="A179" s="123">
        <v>178</v>
      </c>
      <c r="B179" s="50" t="s">
        <v>691</v>
      </c>
      <c r="C179" s="123">
        <v>5</v>
      </c>
      <c r="D179" s="123">
        <v>5</v>
      </c>
      <c r="E179" s="123">
        <v>5</v>
      </c>
      <c r="F179" s="123">
        <v>5</v>
      </c>
      <c r="G179" s="123">
        <v>5</v>
      </c>
      <c r="H179" s="123">
        <v>5</v>
      </c>
      <c r="I179" s="123">
        <v>5</v>
      </c>
      <c r="J179" s="123">
        <v>5</v>
      </c>
      <c r="K179" s="123">
        <v>5</v>
      </c>
      <c r="L179" s="123">
        <v>5</v>
      </c>
      <c r="M179" s="123">
        <v>5</v>
      </c>
    </row>
    <row r="180" spans="1:13">
      <c r="A180" s="123">
        <v>179</v>
      </c>
      <c r="B180" s="50" t="s">
        <v>693</v>
      </c>
      <c r="C180" s="123">
        <v>5</v>
      </c>
      <c r="D180" s="123">
        <v>1</v>
      </c>
      <c r="E180" s="123">
        <v>1</v>
      </c>
      <c r="F180" s="123">
        <v>4</v>
      </c>
      <c r="G180" s="123">
        <v>4</v>
      </c>
      <c r="H180" s="123">
        <v>4</v>
      </c>
      <c r="I180" s="123">
        <v>3</v>
      </c>
      <c r="J180" s="123">
        <v>3</v>
      </c>
      <c r="K180" s="123">
        <v>3</v>
      </c>
      <c r="L180" s="123">
        <v>3</v>
      </c>
      <c r="M180" s="123">
        <v>3</v>
      </c>
    </row>
    <row r="181" spans="1:13">
      <c r="A181" s="123">
        <v>180</v>
      </c>
      <c r="B181" s="50" t="s">
        <v>694</v>
      </c>
      <c r="C181" s="123">
        <v>5</v>
      </c>
      <c r="D181" s="123">
        <v>5</v>
      </c>
      <c r="E181" s="123">
        <v>1</v>
      </c>
      <c r="F181" s="123">
        <v>1</v>
      </c>
      <c r="G181" s="123">
        <v>1</v>
      </c>
      <c r="H181" s="123">
        <v>1</v>
      </c>
      <c r="I181" s="123">
        <v>1</v>
      </c>
      <c r="J181" s="123">
        <v>1</v>
      </c>
      <c r="K181" s="123">
        <v>1</v>
      </c>
      <c r="L181" s="123">
        <v>1</v>
      </c>
      <c r="M181" s="123">
        <v>1</v>
      </c>
    </row>
    <row r="182" spans="1:13">
      <c r="A182" s="123">
        <v>181</v>
      </c>
      <c r="B182" s="50" t="s">
        <v>701</v>
      </c>
      <c r="C182" s="123">
        <v>2</v>
      </c>
      <c r="D182" s="123">
        <v>5</v>
      </c>
      <c r="E182" s="123">
        <v>5</v>
      </c>
      <c r="F182" s="123">
        <v>5</v>
      </c>
      <c r="G182" s="123">
        <v>5</v>
      </c>
      <c r="H182" s="123">
        <v>5</v>
      </c>
      <c r="I182" s="123">
        <v>5</v>
      </c>
      <c r="J182" s="123">
        <v>5</v>
      </c>
      <c r="K182" s="123">
        <v>5</v>
      </c>
      <c r="L182" s="123">
        <v>5</v>
      </c>
      <c r="M182" s="123">
        <v>5</v>
      </c>
    </row>
    <row r="183" spans="1:13">
      <c r="A183" s="123">
        <v>182</v>
      </c>
      <c r="B183" s="50" t="s">
        <v>707</v>
      </c>
      <c r="C183" s="123">
        <v>2</v>
      </c>
      <c r="D183" s="123">
        <v>5</v>
      </c>
      <c r="E183" s="123">
        <v>5</v>
      </c>
      <c r="F183" s="123">
        <v>1</v>
      </c>
      <c r="G183" s="123">
        <v>1</v>
      </c>
      <c r="H183" s="123">
        <v>1</v>
      </c>
      <c r="I183" s="123">
        <v>1</v>
      </c>
      <c r="J183" s="123">
        <v>1</v>
      </c>
      <c r="K183" s="123">
        <v>1</v>
      </c>
      <c r="L183" s="123">
        <v>1</v>
      </c>
      <c r="M183" s="123">
        <v>1</v>
      </c>
    </row>
    <row r="184" spans="1:13">
      <c r="A184" s="123">
        <v>183</v>
      </c>
      <c r="B184" s="50" t="s">
        <v>711</v>
      </c>
      <c r="C184" s="123">
        <v>5</v>
      </c>
      <c r="D184" s="123">
        <v>5</v>
      </c>
      <c r="E184" s="123">
        <v>5</v>
      </c>
      <c r="F184" s="123">
        <v>1</v>
      </c>
      <c r="G184" s="123">
        <v>1</v>
      </c>
      <c r="H184" s="123">
        <v>1</v>
      </c>
      <c r="I184" s="123">
        <v>1</v>
      </c>
      <c r="J184" s="123">
        <v>1</v>
      </c>
      <c r="K184" s="123">
        <v>1</v>
      </c>
      <c r="L184" s="123">
        <v>1</v>
      </c>
      <c r="M184" s="123">
        <v>1</v>
      </c>
    </row>
    <row r="185" spans="1:13">
      <c r="A185" s="123">
        <v>184</v>
      </c>
      <c r="B185" s="50" t="s">
        <v>713</v>
      </c>
      <c r="C185" s="123">
        <v>3</v>
      </c>
      <c r="D185" s="123">
        <v>5</v>
      </c>
      <c r="E185" s="123">
        <v>5</v>
      </c>
      <c r="F185" s="123">
        <v>1</v>
      </c>
      <c r="G185" s="123">
        <v>1</v>
      </c>
      <c r="H185" s="123">
        <v>1</v>
      </c>
      <c r="I185" s="123">
        <v>1</v>
      </c>
      <c r="J185" s="123">
        <v>1</v>
      </c>
      <c r="K185" s="123">
        <v>1</v>
      </c>
      <c r="L185" s="123">
        <v>1</v>
      </c>
      <c r="M185" s="123">
        <v>1</v>
      </c>
    </row>
    <row r="186" spans="1:13">
      <c r="A186" s="123">
        <v>185</v>
      </c>
      <c r="B186" s="50" t="s">
        <v>715</v>
      </c>
      <c r="C186" s="123">
        <v>5</v>
      </c>
      <c r="D186" s="123">
        <v>1</v>
      </c>
      <c r="E186" s="123">
        <v>1</v>
      </c>
      <c r="F186" s="123">
        <v>1</v>
      </c>
      <c r="G186" s="123">
        <v>1</v>
      </c>
      <c r="H186" s="123">
        <v>2</v>
      </c>
      <c r="I186" s="123">
        <v>3</v>
      </c>
      <c r="J186" s="123">
        <v>3</v>
      </c>
      <c r="K186" s="123">
        <v>3</v>
      </c>
      <c r="L186" s="123">
        <v>3</v>
      </c>
      <c r="M186" s="123">
        <v>3</v>
      </c>
    </row>
    <row r="187" spans="1:13">
      <c r="A187" s="123">
        <v>186</v>
      </c>
      <c r="B187" s="50" t="s">
        <v>718</v>
      </c>
      <c r="C187" s="123">
        <v>2</v>
      </c>
      <c r="D187" s="123">
        <v>5</v>
      </c>
      <c r="E187" s="123">
        <v>5</v>
      </c>
      <c r="F187" s="123">
        <v>1</v>
      </c>
      <c r="G187" s="123">
        <v>1</v>
      </c>
      <c r="H187" s="123">
        <v>1</v>
      </c>
      <c r="I187" s="123">
        <v>1</v>
      </c>
      <c r="J187" s="123">
        <v>1</v>
      </c>
      <c r="K187" s="123">
        <v>1</v>
      </c>
      <c r="L187" s="123">
        <v>1</v>
      </c>
      <c r="M187" s="123">
        <v>1</v>
      </c>
    </row>
    <row r="188" spans="1:13">
      <c r="A188" s="123">
        <v>187</v>
      </c>
      <c r="B188" s="50" t="s">
        <v>720</v>
      </c>
      <c r="C188" s="123">
        <v>5</v>
      </c>
      <c r="D188" s="123">
        <v>5</v>
      </c>
      <c r="E188" s="123">
        <v>5</v>
      </c>
      <c r="F188" s="123">
        <v>5</v>
      </c>
      <c r="G188" s="123">
        <v>1</v>
      </c>
      <c r="H188" s="123">
        <v>1</v>
      </c>
      <c r="I188" s="123">
        <v>1</v>
      </c>
      <c r="J188" s="123">
        <v>1</v>
      </c>
      <c r="K188" s="123">
        <v>1</v>
      </c>
      <c r="L188" s="123">
        <v>1</v>
      </c>
      <c r="M188" s="123">
        <v>1</v>
      </c>
    </row>
    <row r="189" spans="1:13">
      <c r="A189" s="123">
        <v>188</v>
      </c>
      <c r="B189" s="50" t="s">
        <v>722</v>
      </c>
      <c r="C189" s="123">
        <v>2</v>
      </c>
      <c r="D189" s="123">
        <v>5</v>
      </c>
      <c r="E189" s="123">
        <v>5</v>
      </c>
      <c r="F189" s="123">
        <v>1</v>
      </c>
      <c r="G189" s="123">
        <v>1</v>
      </c>
      <c r="H189" s="123">
        <v>1</v>
      </c>
      <c r="I189" s="123">
        <v>1</v>
      </c>
      <c r="J189" s="123">
        <v>1</v>
      </c>
      <c r="K189" s="123">
        <v>1</v>
      </c>
      <c r="L189" s="123">
        <v>1</v>
      </c>
      <c r="M189" s="123">
        <v>1</v>
      </c>
    </row>
    <row r="190" spans="1:13">
      <c r="A190" s="123">
        <v>189</v>
      </c>
      <c r="B190" s="50" t="s">
        <v>724</v>
      </c>
      <c r="C190" s="123">
        <v>5</v>
      </c>
      <c r="D190" s="123">
        <v>5</v>
      </c>
      <c r="E190" s="123">
        <v>5</v>
      </c>
      <c r="F190" s="123">
        <v>1</v>
      </c>
      <c r="G190" s="123">
        <v>1</v>
      </c>
      <c r="H190" s="123">
        <v>1</v>
      </c>
      <c r="I190" s="123">
        <v>1</v>
      </c>
      <c r="J190" s="123">
        <v>1</v>
      </c>
      <c r="K190" s="123">
        <v>1</v>
      </c>
      <c r="L190" s="123">
        <v>1</v>
      </c>
      <c r="M190" s="123">
        <v>1</v>
      </c>
    </row>
    <row r="191" spans="1:13">
      <c r="A191" s="123">
        <v>190</v>
      </c>
      <c r="B191" s="50" t="s">
        <v>726</v>
      </c>
      <c r="C191" s="123">
        <v>3</v>
      </c>
      <c r="D191" s="123">
        <v>5</v>
      </c>
      <c r="E191" s="123">
        <v>5</v>
      </c>
      <c r="F191" s="123">
        <v>1</v>
      </c>
      <c r="G191" s="123">
        <v>1</v>
      </c>
      <c r="H191" s="123">
        <v>1</v>
      </c>
      <c r="I191" s="123">
        <v>1</v>
      </c>
      <c r="J191" s="123">
        <v>1</v>
      </c>
      <c r="K191" s="123">
        <v>1</v>
      </c>
      <c r="L191" s="123">
        <v>1</v>
      </c>
      <c r="M191" s="123">
        <v>1</v>
      </c>
    </row>
    <row r="192" spans="1:13">
      <c r="A192" s="123">
        <v>191</v>
      </c>
      <c r="B192" s="50" t="s">
        <v>728</v>
      </c>
      <c r="C192" s="123">
        <v>5</v>
      </c>
      <c r="D192" s="123">
        <v>5</v>
      </c>
      <c r="E192" s="123">
        <v>5</v>
      </c>
      <c r="F192" s="123">
        <v>1</v>
      </c>
      <c r="G192" s="123">
        <v>1</v>
      </c>
      <c r="H192" s="123">
        <v>1</v>
      </c>
      <c r="I192" s="123">
        <v>1</v>
      </c>
      <c r="J192" s="123">
        <v>1</v>
      </c>
      <c r="K192" s="123">
        <v>1</v>
      </c>
      <c r="L192" s="123">
        <v>1</v>
      </c>
      <c r="M192" s="123">
        <v>1</v>
      </c>
    </row>
    <row r="193" spans="1:13">
      <c r="A193" s="123">
        <v>192</v>
      </c>
      <c r="B193" s="50" t="s">
        <v>730</v>
      </c>
      <c r="C193" s="123">
        <v>5</v>
      </c>
      <c r="D193" s="123">
        <v>5</v>
      </c>
      <c r="E193" s="123">
        <v>5</v>
      </c>
      <c r="F193" s="123">
        <v>1</v>
      </c>
      <c r="G193" s="123">
        <v>1</v>
      </c>
      <c r="H193" s="123">
        <v>1</v>
      </c>
      <c r="I193" s="123">
        <v>1</v>
      </c>
      <c r="J193" s="123">
        <v>1</v>
      </c>
      <c r="K193" s="123">
        <v>1</v>
      </c>
      <c r="L193" s="123">
        <v>1</v>
      </c>
      <c r="M193" s="123">
        <v>1</v>
      </c>
    </row>
    <row r="194" spans="1:13">
      <c r="A194" s="123">
        <v>193</v>
      </c>
      <c r="B194" s="50" t="s">
        <v>734</v>
      </c>
      <c r="C194" s="123">
        <v>3</v>
      </c>
      <c r="D194" s="123">
        <v>5</v>
      </c>
      <c r="E194" s="123">
        <v>5</v>
      </c>
      <c r="F194" s="123">
        <v>1</v>
      </c>
      <c r="G194" s="123">
        <v>1</v>
      </c>
      <c r="H194" s="123">
        <v>1</v>
      </c>
      <c r="I194" s="123">
        <v>1</v>
      </c>
      <c r="J194" s="123">
        <v>1</v>
      </c>
      <c r="K194" s="123">
        <v>1</v>
      </c>
      <c r="L194" s="123">
        <v>1</v>
      </c>
      <c r="M194" s="123">
        <v>1</v>
      </c>
    </row>
    <row r="195" spans="1:13">
      <c r="A195" s="123">
        <v>194</v>
      </c>
      <c r="B195" s="50" t="s">
        <v>742</v>
      </c>
      <c r="C195" s="123">
        <v>2</v>
      </c>
      <c r="D195" s="123">
        <v>4</v>
      </c>
      <c r="E195" s="123">
        <v>4</v>
      </c>
      <c r="F195" s="123">
        <v>4</v>
      </c>
      <c r="G195" s="123">
        <v>4</v>
      </c>
      <c r="H195" s="123">
        <v>4</v>
      </c>
      <c r="I195" s="123">
        <v>4</v>
      </c>
      <c r="J195" s="123">
        <v>4</v>
      </c>
      <c r="K195" s="123">
        <v>4</v>
      </c>
      <c r="L195" s="123">
        <v>4</v>
      </c>
      <c r="M195" s="123">
        <v>4</v>
      </c>
    </row>
    <row r="196" spans="1:13">
      <c r="A196" s="123">
        <v>195</v>
      </c>
      <c r="B196" s="50" t="s">
        <v>744</v>
      </c>
      <c r="C196" s="123">
        <v>5</v>
      </c>
      <c r="D196" s="123">
        <v>5</v>
      </c>
      <c r="E196" s="123">
        <v>5</v>
      </c>
      <c r="F196" s="123">
        <v>1</v>
      </c>
      <c r="G196" s="123">
        <v>1</v>
      </c>
      <c r="H196" s="123">
        <v>1</v>
      </c>
      <c r="I196" s="123">
        <v>1</v>
      </c>
      <c r="J196" s="123">
        <v>1</v>
      </c>
      <c r="K196" s="123">
        <v>1</v>
      </c>
      <c r="L196" s="123">
        <v>1</v>
      </c>
      <c r="M196" s="123">
        <v>1</v>
      </c>
    </row>
    <row r="197" spans="1:13">
      <c r="A197" s="123">
        <v>196</v>
      </c>
      <c r="B197" s="50" t="s">
        <v>750</v>
      </c>
      <c r="C197" s="123">
        <v>5</v>
      </c>
      <c r="D197" s="123">
        <v>5</v>
      </c>
      <c r="E197" s="123">
        <v>5</v>
      </c>
      <c r="F197" s="123">
        <v>1</v>
      </c>
      <c r="G197" s="123">
        <v>1</v>
      </c>
      <c r="H197" s="123">
        <v>1</v>
      </c>
      <c r="I197" s="123">
        <v>1</v>
      </c>
      <c r="J197" s="123">
        <v>1</v>
      </c>
      <c r="K197" s="123">
        <v>1</v>
      </c>
      <c r="L197" s="123">
        <v>1</v>
      </c>
      <c r="M197" s="123">
        <v>1</v>
      </c>
    </row>
    <row r="198" spans="1:13">
      <c r="A198" s="123">
        <v>197</v>
      </c>
      <c r="B198" s="50" t="s">
        <v>756</v>
      </c>
      <c r="C198" s="123">
        <v>5</v>
      </c>
      <c r="D198" s="123">
        <v>5</v>
      </c>
      <c r="E198" s="123">
        <v>5</v>
      </c>
      <c r="F198" s="123">
        <v>1</v>
      </c>
      <c r="G198" s="123">
        <v>1</v>
      </c>
      <c r="H198" s="123">
        <v>1</v>
      </c>
      <c r="I198" s="123">
        <v>1</v>
      </c>
      <c r="J198" s="123">
        <v>1</v>
      </c>
      <c r="K198" s="123">
        <v>1</v>
      </c>
      <c r="L198" s="123">
        <v>1</v>
      </c>
      <c r="M198" s="123">
        <v>1</v>
      </c>
    </row>
    <row r="199" spans="1:13">
      <c r="A199" s="123">
        <v>198</v>
      </c>
      <c r="B199" s="50" t="s">
        <v>758</v>
      </c>
      <c r="C199" s="123">
        <v>5</v>
      </c>
      <c r="D199" s="123">
        <v>5</v>
      </c>
      <c r="E199" s="123">
        <v>5</v>
      </c>
      <c r="F199" s="123">
        <v>5</v>
      </c>
      <c r="G199" s="123">
        <v>5</v>
      </c>
      <c r="H199" s="123">
        <v>5</v>
      </c>
      <c r="I199" s="123">
        <v>5</v>
      </c>
      <c r="J199" s="123">
        <v>5</v>
      </c>
      <c r="K199" s="123">
        <v>5</v>
      </c>
      <c r="L199" s="123">
        <v>5</v>
      </c>
      <c r="M199" s="123">
        <v>5</v>
      </c>
    </row>
    <row r="200" spans="1:13">
      <c r="A200" s="123">
        <v>199</v>
      </c>
      <c r="B200" s="50" t="s">
        <v>760</v>
      </c>
      <c r="C200" s="123">
        <v>2</v>
      </c>
      <c r="D200" s="123">
        <v>5</v>
      </c>
      <c r="E200" s="123">
        <v>5</v>
      </c>
      <c r="F200" s="123">
        <v>1</v>
      </c>
      <c r="G200" s="123">
        <v>1</v>
      </c>
      <c r="H200" s="123">
        <v>1</v>
      </c>
      <c r="I200" s="123">
        <v>1</v>
      </c>
      <c r="J200" s="123">
        <v>1</v>
      </c>
      <c r="K200" s="123">
        <v>1</v>
      </c>
      <c r="L200" s="123">
        <v>1</v>
      </c>
      <c r="M200" s="123">
        <v>1</v>
      </c>
    </row>
    <row r="201" spans="1:13">
      <c r="A201" s="123">
        <v>200</v>
      </c>
      <c r="B201" s="50" t="s">
        <v>761</v>
      </c>
      <c r="C201" s="123">
        <v>2</v>
      </c>
      <c r="D201" s="123">
        <v>3</v>
      </c>
      <c r="E201" s="123">
        <v>3</v>
      </c>
      <c r="F201" s="123">
        <v>3</v>
      </c>
      <c r="G201" s="123">
        <v>3</v>
      </c>
      <c r="H201" s="123">
        <v>3</v>
      </c>
      <c r="I201" s="123">
        <v>4</v>
      </c>
      <c r="J201" s="123">
        <v>4</v>
      </c>
      <c r="K201" s="123">
        <v>4</v>
      </c>
      <c r="L201" s="123">
        <v>4</v>
      </c>
      <c r="M201" s="123">
        <v>4</v>
      </c>
    </row>
    <row r="202" spans="1:13">
      <c r="A202" s="123">
        <v>201</v>
      </c>
      <c r="B202" s="50" t="s">
        <v>762</v>
      </c>
      <c r="C202" s="123">
        <v>5</v>
      </c>
      <c r="D202" s="123">
        <v>5</v>
      </c>
      <c r="E202" s="123">
        <v>5</v>
      </c>
      <c r="F202" s="123">
        <v>5</v>
      </c>
      <c r="G202" s="123">
        <v>5</v>
      </c>
      <c r="H202" s="123">
        <v>5</v>
      </c>
      <c r="I202" s="123">
        <v>5</v>
      </c>
      <c r="J202" s="123">
        <v>5</v>
      </c>
      <c r="K202" s="123">
        <v>5</v>
      </c>
      <c r="L202" s="123">
        <v>5</v>
      </c>
      <c r="M202" s="123">
        <v>5</v>
      </c>
    </row>
    <row r="203" spans="1:13">
      <c r="A203" s="123">
        <v>202</v>
      </c>
      <c r="B203" s="50" t="s">
        <v>764</v>
      </c>
      <c r="C203" s="123">
        <v>5</v>
      </c>
      <c r="D203" s="123">
        <v>3</v>
      </c>
      <c r="E203" s="123">
        <v>3</v>
      </c>
      <c r="F203" s="123">
        <v>3</v>
      </c>
      <c r="G203" s="123">
        <v>3</v>
      </c>
      <c r="H203" s="123">
        <v>3</v>
      </c>
      <c r="I203" s="123">
        <v>4</v>
      </c>
      <c r="J203" s="123">
        <v>4</v>
      </c>
      <c r="K203" s="123">
        <v>4</v>
      </c>
      <c r="L203" s="123">
        <v>4</v>
      </c>
      <c r="M203" s="123">
        <v>4</v>
      </c>
    </row>
    <row r="204" spans="1:13">
      <c r="A204" s="123">
        <v>203</v>
      </c>
      <c r="B204" s="50" t="s">
        <v>765</v>
      </c>
      <c r="C204" s="123">
        <v>3</v>
      </c>
      <c r="D204" s="123">
        <v>5</v>
      </c>
      <c r="E204" s="123">
        <v>5</v>
      </c>
      <c r="F204" s="123">
        <v>5</v>
      </c>
      <c r="G204" s="123">
        <v>5</v>
      </c>
      <c r="H204" s="123">
        <v>5</v>
      </c>
      <c r="I204" s="123">
        <v>5</v>
      </c>
      <c r="J204" s="123">
        <v>5</v>
      </c>
      <c r="K204" s="123">
        <v>5</v>
      </c>
      <c r="L204" s="123">
        <v>5</v>
      </c>
      <c r="M204" s="123">
        <v>5</v>
      </c>
    </row>
    <row r="205" spans="1:13">
      <c r="A205" s="123">
        <v>204</v>
      </c>
      <c r="B205" s="50" t="s">
        <v>769</v>
      </c>
      <c r="C205" s="123">
        <v>5</v>
      </c>
      <c r="D205" s="123">
        <v>3</v>
      </c>
      <c r="E205" s="123">
        <v>3</v>
      </c>
      <c r="F205" s="123">
        <v>3</v>
      </c>
      <c r="G205" s="123">
        <v>3</v>
      </c>
      <c r="H205" s="123">
        <v>3</v>
      </c>
      <c r="I205" s="123">
        <v>4</v>
      </c>
      <c r="J205" s="123">
        <v>4</v>
      </c>
      <c r="K205" s="123">
        <v>4</v>
      </c>
      <c r="L205" s="123">
        <v>4</v>
      </c>
      <c r="M205" s="123">
        <v>4</v>
      </c>
    </row>
    <row r="206" spans="1:13">
      <c r="A206" s="123">
        <v>205</v>
      </c>
      <c r="B206" s="50" t="s">
        <v>772</v>
      </c>
      <c r="C206" s="123">
        <v>2</v>
      </c>
      <c r="D206" s="123">
        <v>5</v>
      </c>
      <c r="E206" s="123">
        <v>5</v>
      </c>
      <c r="F206" s="123">
        <v>5</v>
      </c>
      <c r="G206" s="123">
        <v>1</v>
      </c>
      <c r="H206" s="123">
        <v>1</v>
      </c>
      <c r="I206" s="123">
        <v>1</v>
      </c>
      <c r="J206" s="123">
        <v>1</v>
      </c>
      <c r="K206" s="123">
        <v>1</v>
      </c>
      <c r="L206" s="123">
        <v>1</v>
      </c>
      <c r="M206" s="123">
        <v>1</v>
      </c>
    </row>
    <row r="207" spans="1:13">
      <c r="A207" s="123">
        <v>206</v>
      </c>
      <c r="B207" s="50" t="s">
        <v>774</v>
      </c>
      <c r="C207" s="123">
        <v>5</v>
      </c>
      <c r="D207" s="123">
        <v>5</v>
      </c>
      <c r="E207" s="123">
        <v>5</v>
      </c>
      <c r="F207" s="123">
        <v>1</v>
      </c>
      <c r="G207" s="123">
        <v>1</v>
      </c>
      <c r="H207" s="123">
        <v>1</v>
      </c>
      <c r="I207" s="123">
        <v>1</v>
      </c>
      <c r="J207" s="123">
        <v>1</v>
      </c>
      <c r="K207" s="123">
        <v>1</v>
      </c>
      <c r="L207" s="123">
        <v>1</v>
      </c>
      <c r="M207" s="123">
        <v>1</v>
      </c>
    </row>
    <row r="208" spans="1:13">
      <c r="A208" s="123">
        <v>207</v>
      </c>
      <c r="B208" s="50" t="s">
        <v>776</v>
      </c>
      <c r="C208" s="123">
        <v>2</v>
      </c>
      <c r="D208" s="123">
        <v>4</v>
      </c>
      <c r="E208" s="123">
        <v>4</v>
      </c>
      <c r="F208" s="123">
        <v>4</v>
      </c>
      <c r="G208" s="123">
        <v>4</v>
      </c>
      <c r="H208" s="123">
        <v>4</v>
      </c>
      <c r="I208" s="123">
        <v>4</v>
      </c>
      <c r="J208" s="123">
        <v>4</v>
      </c>
      <c r="K208" s="123">
        <v>4</v>
      </c>
      <c r="L208" s="123">
        <v>4</v>
      </c>
      <c r="M208" s="123">
        <v>4</v>
      </c>
    </row>
    <row r="209" spans="1:13">
      <c r="A209" s="123">
        <v>208</v>
      </c>
      <c r="B209" s="50" t="s">
        <v>783</v>
      </c>
      <c r="C209" s="123">
        <v>2</v>
      </c>
      <c r="D209" s="123">
        <v>5</v>
      </c>
      <c r="E209" s="123">
        <v>5</v>
      </c>
      <c r="F209" s="123">
        <v>5</v>
      </c>
      <c r="G209" s="123">
        <v>5</v>
      </c>
      <c r="H209" s="123">
        <v>5</v>
      </c>
      <c r="I209" s="123">
        <v>5</v>
      </c>
      <c r="J209" s="123">
        <v>5</v>
      </c>
      <c r="K209" s="123">
        <v>5</v>
      </c>
      <c r="L209" s="123">
        <v>5</v>
      </c>
      <c r="M209" s="123">
        <v>5</v>
      </c>
    </row>
    <row r="210" spans="1:13">
      <c r="A210" s="123">
        <v>209</v>
      </c>
      <c r="B210" s="50" t="s">
        <v>787</v>
      </c>
      <c r="C210" s="123">
        <v>2</v>
      </c>
      <c r="D210" s="123">
        <v>3</v>
      </c>
      <c r="E210" s="123">
        <v>3</v>
      </c>
      <c r="F210" s="123">
        <v>3</v>
      </c>
      <c r="G210" s="123">
        <v>3</v>
      </c>
      <c r="H210" s="123">
        <v>3</v>
      </c>
      <c r="I210" s="123">
        <v>4</v>
      </c>
      <c r="J210" s="123">
        <v>4</v>
      </c>
      <c r="K210" s="123">
        <v>4</v>
      </c>
      <c r="L210" s="123">
        <v>4</v>
      </c>
      <c r="M210" s="123">
        <v>4</v>
      </c>
    </row>
    <row r="211" spans="1:13">
      <c r="A211" s="123">
        <v>210</v>
      </c>
      <c r="B211" s="50" t="s">
        <v>789</v>
      </c>
      <c r="C211" s="123">
        <v>5</v>
      </c>
      <c r="D211" s="123">
        <v>5</v>
      </c>
      <c r="E211" s="123">
        <v>5</v>
      </c>
      <c r="F211" s="123">
        <v>5</v>
      </c>
      <c r="G211" s="123">
        <v>1</v>
      </c>
      <c r="H211" s="123">
        <v>1</v>
      </c>
      <c r="I211" s="123">
        <v>1</v>
      </c>
      <c r="J211" s="123">
        <v>1</v>
      </c>
      <c r="K211" s="123">
        <v>1</v>
      </c>
      <c r="L211" s="123">
        <v>1</v>
      </c>
      <c r="M211" s="123">
        <v>1</v>
      </c>
    </row>
    <row r="212" spans="1:13">
      <c r="A212" s="123">
        <v>211</v>
      </c>
      <c r="B212" s="50" t="s">
        <v>790</v>
      </c>
      <c r="C212" s="123">
        <v>2</v>
      </c>
      <c r="D212" s="123">
        <v>5</v>
      </c>
      <c r="E212" s="123">
        <v>5</v>
      </c>
      <c r="F212" s="123">
        <v>5</v>
      </c>
      <c r="G212" s="123">
        <v>5</v>
      </c>
      <c r="H212" s="123">
        <v>5</v>
      </c>
      <c r="I212" s="123">
        <v>5</v>
      </c>
      <c r="J212" s="123">
        <v>5</v>
      </c>
      <c r="K212" s="123">
        <v>5</v>
      </c>
      <c r="L212" s="123">
        <v>5</v>
      </c>
      <c r="M212" s="123">
        <v>5</v>
      </c>
    </row>
    <row r="213" spans="1:13">
      <c r="A213" s="123">
        <v>212</v>
      </c>
      <c r="B213" s="50" t="s">
        <v>792</v>
      </c>
      <c r="C213" s="123">
        <v>5</v>
      </c>
      <c r="D213" s="123">
        <v>5</v>
      </c>
      <c r="E213" s="123">
        <v>5</v>
      </c>
      <c r="F213" s="123">
        <v>5</v>
      </c>
      <c r="G213" s="123">
        <v>5</v>
      </c>
      <c r="H213" s="123">
        <v>5</v>
      </c>
      <c r="I213" s="123">
        <v>5</v>
      </c>
      <c r="J213" s="124">
        <v>5</v>
      </c>
      <c r="K213" s="123">
        <v>1</v>
      </c>
      <c r="L213" s="123">
        <v>1</v>
      </c>
      <c r="M213" s="123">
        <v>1</v>
      </c>
    </row>
    <row r="214" spans="1:13">
      <c r="A214" s="123">
        <v>213</v>
      </c>
      <c r="B214" s="50" t="s">
        <v>795</v>
      </c>
      <c r="C214" s="123">
        <v>5</v>
      </c>
      <c r="D214" s="123">
        <v>3</v>
      </c>
      <c r="E214" s="123">
        <v>5</v>
      </c>
      <c r="F214" s="123">
        <v>5</v>
      </c>
      <c r="G214" s="123">
        <v>5</v>
      </c>
      <c r="H214" s="123">
        <v>5</v>
      </c>
      <c r="I214" s="123">
        <v>5</v>
      </c>
      <c r="J214" s="123">
        <v>5</v>
      </c>
      <c r="K214" s="123">
        <v>5</v>
      </c>
      <c r="L214" s="123">
        <v>5</v>
      </c>
      <c r="M214" s="123">
        <v>5</v>
      </c>
    </row>
    <row r="215" spans="1:13">
      <c r="A215" s="123">
        <v>214</v>
      </c>
      <c r="B215" s="50" t="s">
        <v>799</v>
      </c>
      <c r="C215" s="123">
        <v>5</v>
      </c>
      <c r="D215" s="123">
        <v>5</v>
      </c>
      <c r="E215" s="123">
        <v>5</v>
      </c>
      <c r="F215" s="123">
        <v>5</v>
      </c>
      <c r="G215" s="123">
        <v>5</v>
      </c>
      <c r="H215" s="123">
        <v>5</v>
      </c>
      <c r="I215" s="123">
        <v>1</v>
      </c>
      <c r="J215" s="123">
        <v>1</v>
      </c>
      <c r="K215" s="123">
        <v>1</v>
      </c>
      <c r="L215" s="123">
        <v>1</v>
      </c>
      <c r="M215" s="123">
        <v>1</v>
      </c>
    </row>
    <row r="216" spans="1:13">
      <c r="A216" s="123">
        <v>215</v>
      </c>
      <c r="B216" s="50" t="s">
        <v>800</v>
      </c>
      <c r="C216" s="123">
        <v>2</v>
      </c>
      <c r="D216" s="123">
        <v>3</v>
      </c>
      <c r="E216" s="123">
        <v>3</v>
      </c>
      <c r="F216" s="123">
        <v>3</v>
      </c>
      <c r="G216" s="123">
        <v>5</v>
      </c>
      <c r="H216" s="123">
        <v>3</v>
      </c>
      <c r="I216" s="124">
        <v>5</v>
      </c>
      <c r="J216" s="123">
        <v>4</v>
      </c>
      <c r="K216" s="123">
        <v>4</v>
      </c>
      <c r="L216" s="123">
        <v>4</v>
      </c>
      <c r="M216" s="123">
        <v>4</v>
      </c>
    </row>
    <row r="217" spans="1:13">
      <c r="A217" s="123">
        <v>216</v>
      </c>
      <c r="B217" s="50" t="s">
        <v>801</v>
      </c>
      <c r="C217" s="123">
        <v>2</v>
      </c>
      <c r="D217" s="123">
        <v>3</v>
      </c>
      <c r="E217" s="123">
        <v>3</v>
      </c>
      <c r="F217" s="123">
        <v>3</v>
      </c>
      <c r="G217" s="123">
        <v>3</v>
      </c>
      <c r="H217" s="123">
        <v>3</v>
      </c>
      <c r="I217" s="123">
        <v>4</v>
      </c>
      <c r="J217" s="123">
        <v>4</v>
      </c>
      <c r="K217" s="123">
        <v>4</v>
      </c>
      <c r="L217" s="123">
        <v>4</v>
      </c>
      <c r="M217" s="123">
        <v>4</v>
      </c>
    </row>
    <row r="218" spans="1:13">
      <c r="A218" s="123">
        <v>217</v>
      </c>
      <c r="B218" s="50" t="s">
        <v>805</v>
      </c>
      <c r="C218" s="123">
        <v>2</v>
      </c>
      <c r="D218" s="123">
        <v>4</v>
      </c>
      <c r="E218" s="123">
        <v>4</v>
      </c>
      <c r="F218" s="123">
        <v>3</v>
      </c>
      <c r="G218" s="123">
        <v>3</v>
      </c>
      <c r="H218" s="123">
        <v>3</v>
      </c>
      <c r="I218" s="123">
        <v>4</v>
      </c>
      <c r="J218" s="123">
        <v>4</v>
      </c>
      <c r="K218" s="123">
        <v>4</v>
      </c>
      <c r="L218" s="123">
        <v>4</v>
      </c>
      <c r="M218" s="123">
        <v>4</v>
      </c>
    </row>
    <row r="219" spans="1:13">
      <c r="A219" s="123">
        <v>218</v>
      </c>
      <c r="B219" s="50" t="s">
        <v>808</v>
      </c>
      <c r="C219" s="123">
        <v>2</v>
      </c>
      <c r="D219" s="123">
        <v>3</v>
      </c>
      <c r="E219" s="123">
        <v>3</v>
      </c>
      <c r="F219" s="123">
        <v>3</v>
      </c>
      <c r="G219" s="123">
        <v>3</v>
      </c>
      <c r="H219" s="123">
        <v>3</v>
      </c>
      <c r="I219" s="123">
        <v>4</v>
      </c>
      <c r="J219" s="123">
        <v>4</v>
      </c>
      <c r="K219" s="123">
        <v>4</v>
      </c>
      <c r="L219" s="123">
        <v>4</v>
      </c>
      <c r="M219" s="123">
        <v>4</v>
      </c>
    </row>
    <row r="220" spans="1:13">
      <c r="A220" s="123">
        <v>219</v>
      </c>
      <c r="B220" s="50" t="s">
        <v>813</v>
      </c>
      <c r="C220" s="123">
        <v>5</v>
      </c>
      <c r="D220" s="123">
        <v>5</v>
      </c>
      <c r="E220" s="123">
        <v>5</v>
      </c>
      <c r="F220" s="123">
        <v>5</v>
      </c>
      <c r="G220" s="123">
        <v>5</v>
      </c>
      <c r="H220" s="123">
        <v>5</v>
      </c>
      <c r="I220" s="123">
        <v>5</v>
      </c>
      <c r="J220" s="123">
        <v>5</v>
      </c>
      <c r="K220" s="123">
        <v>5</v>
      </c>
      <c r="L220" s="123">
        <v>5</v>
      </c>
      <c r="M220" s="123">
        <v>5</v>
      </c>
    </row>
    <row r="221" spans="1:13">
      <c r="A221" s="123">
        <v>220</v>
      </c>
      <c r="B221" s="50" t="s">
        <v>816</v>
      </c>
      <c r="C221" s="123">
        <v>3</v>
      </c>
      <c r="D221" s="123">
        <v>3</v>
      </c>
      <c r="E221" s="123">
        <v>3</v>
      </c>
      <c r="F221" s="123">
        <v>3</v>
      </c>
      <c r="G221" s="123">
        <v>3</v>
      </c>
      <c r="H221" s="123">
        <v>3</v>
      </c>
      <c r="I221" s="123">
        <v>4</v>
      </c>
      <c r="J221" s="123">
        <v>4</v>
      </c>
      <c r="K221" s="123">
        <v>4</v>
      </c>
      <c r="L221" s="123">
        <v>4</v>
      </c>
      <c r="M221" s="123">
        <v>4</v>
      </c>
    </row>
    <row r="222" spans="1:13">
      <c r="A222" s="123">
        <v>221</v>
      </c>
      <c r="B222" s="50" t="s">
        <v>817</v>
      </c>
      <c r="C222" s="123">
        <v>2</v>
      </c>
      <c r="D222" s="123">
        <v>3</v>
      </c>
      <c r="E222" s="123">
        <v>3</v>
      </c>
      <c r="F222" s="123">
        <v>3</v>
      </c>
      <c r="G222" s="123">
        <v>3</v>
      </c>
      <c r="H222" s="123">
        <v>3</v>
      </c>
      <c r="I222" s="123">
        <v>4</v>
      </c>
      <c r="J222" s="123">
        <v>4</v>
      </c>
      <c r="K222" s="123">
        <v>4</v>
      </c>
      <c r="L222" s="123">
        <v>4</v>
      </c>
      <c r="M222" s="123">
        <v>4</v>
      </c>
    </row>
    <row r="223" spans="1:13">
      <c r="A223" s="123">
        <v>222</v>
      </c>
      <c r="B223" s="50" t="s">
        <v>819</v>
      </c>
      <c r="C223" s="123">
        <v>5</v>
      </c>
      <c r="D223" s="123">
        <v>5</v>
      </c>
      <c r="E223" s="123">
        <v>5</v>
      </c>
      <c r="F223" s="123">
        <v>5</v>
      </c>
      <c r="G223" s="123">
        <v>5</v>
      </c>
      <c r="H223" s="123">
        <v>5</v>
      </c>
      <c r="I223" s="123">
        <v>5</v>
      </c>
      <c r="J223" s="123">
        <v>5</v>
      </c>
      <c r="K223" s="123">
        <v>5</v>
      </c>
      <c r="L223" s="123">
        <v>5</v>
      </c>
      <c r="M223" s="123">
        <v>5</v>
      </c>
    </row>
    <row r="224" spans="1:13">
      <c r="A224" s="123">
        <v>223</v>
      </c>
      <c r="B224" s="50" t="s">
        <v>821</v>
      </c>
      <c r="C224" s="123">
        <v>5</v>
      </c>
      <c r="D224" s="123">
        <v>5</v>
      </c>
      <c r="E224" s="123">
        <v>5</v>
      </c>
      <c r="F224" s="123">
        <v>1</v>
      </c>
      <c r="G224" s="123">
        <v>1</v>
      </c>
      <c r="H224" s="123">
        <v>1</v>
      </c>
      <c r="I224" s="123">
        <v>1</v>
      </c>
      <c r="J224" s="123">
        <v>1</v>
      </c>
      <c r="K224" s="123">
        <v>1</v>
      </c>
      <c r="L224" s="123">
        <v>1</v>
      </c>
      <c r="M224" s="123">
        <v>1</v>
      </c>
    </row>
    <row r="225" spans="1:13">
      <c r="A225" s="123">
        <v>224</v>
      </c>
      <c r="B225" s="50" t="s">
        <v>822</v>
      </c>
      <c r="C225" s="123">
        <v>5</v>
      </c>
      <c r="D225" s="123">
        <v>5</v>
      </c>
      <c r="E225" s="123">
        <v>1</v>
      </c>
      <c r="F225" s="123">
        <v>1</v>
      </c>
      <c r="G225" s="123">
        <v>1</v>
      </c>
      <c r="H225" s="123">
        <v>1</v>
      </c>
      <c r="I225" s="123">
        <v>1</v>
      </c>
      <c r="J225" s="123">
        <v>1</v>
      </c>
      <c r="K225" s="123">
        <v>1</v>
      </c>
      <c r="L225" s="123">
        <v>1</v>
      </c>
      <c r="M225" s="123">
        <v>1</v>
      </c>
    </row>
    <row r="226" spans="1:13">
      <c r="A226" s="123">
        <v>225</v>
      </c>
      <c r="B226" s="50" t="s">
        <v>825</v>
      </c>
      <c r="C226" s="123">
        <v>2</v>
      </c>
      <c r="D226" s="123">
        <v>5</v>
      </c>
      <c r="E226" s="123">
        <v>5</v>
      </c>
      <c r="F226" s="123">
        <v>5</v>
      </c>
      <c r="G226" s="123">
        <v>5</v>
      </c>
      <c r="H226" s="123">
        <v>5</v>
      </c>
      <c r="I226" s="123">
        <v>5</v>
      </c>
      <c r="J226" s="123">
        <v>5</v>
      </c>
      <c r="K226" s="123">
        <v>5</v>
      </c>
      <c r="L226" s="123">
        <v>5</v>
      </c>
      <c r="M226" s="123">
        <v>5</v>
      </c>
    </row>
    <row r="227" spans="1:13">
      <c r="A227" s="123">
        <v>226</v>
      </c>
      <c r="B227" s="50" t="s">
        <v>828</v>
      </c>
      <c r="C227" s="123">
        <v>3</v>
      </c>
      <c r="D227" s="123">
        <v>5</v>
      </c>
      <c r="E227" s="123">
        <v>5</v>
      </c>
      <c r="F227" s="123">
        <v>5</v>
      </c>
      <c r="G227" s="123">
        <v>5</v>
      </c>
      <c r="H227" s="123">
        <v>5</v>
      </c>
      <c r="I227" s="123">
        <v>5</v>
      </c>
      <c r="J227" s="123">
        <v>5</v>
      </c>
      <c r="K227" s="123">
        <v>5</v>
      </c>
      <c r="L227" s="123">
        <v>5</v>
      </c>
      <c r="M227" s="123">
        <v>5</v>
      </c>
    </row>
    <row r="228" spans="1:13">
      <c r="A228" s="123">
        <v>227</v>
      </c>
      <c r="B228" s="50" t="s">
        <v>832</v>
      </c>
      <c r="C228" s="123">
        <v>2</v>
      </c>
      <c r="D228" s="123">
        <v>5</v>
      </c>
      <c r="E228" s="123">
        <v>5</v>
      </c>
      <c r="F228" s="123">
        <v>5</v>
      </c>
      <c r="G228" s="123">
        <v>5</v>
      </c>
      <c r="H228" s="123">
        <v>1</v>
      </c>
      <c r="I228" s="123">
        <v>1</v>
      </c>
      <c r="J228" s="123">
        <v>1</v>
      </c>
      <c r="K228" s="123">
        <v>1</v>
      </c>
      <c r="L228" s="123">
        <v>1</v>
      </c>
      <c r="M228" s="123">
        <v>1</v>
      </c>
    </row>
    <row r="229" spans="1:13">
      <c r="A229" s="123">
        <v>228</v>
      </c>
      <c r="B229" s="50" t="s">
        <v>836</v>
      </c>
      <c r="C229" s="123">
        <v>1</v>
      </c>
      <c r="D229" s="123">
        <v>5</v>
      </c>
      <c r="E229" s="123">
        <v>5</v>
      </c>
      <c r="F229" s="123">
        <v>5</v>
      </c>
      <c r="G229" s="123">
        <v>5</v>
      </c>
      <c r="H229" s="123">
        <v>5</v>
      </c>
      <c r="I229" s="123">
        <v>5</v>
      </c>
      <c r="J229" s="123">
        <v>5</v>
      </c>
      <c r="K229" s="123">
        <v>5</v>
      </c>
      <c r="L229" s="123">
        <v>5</v>
      </c>
      <c r="M229" s="123">
        <v>5</v>
      </c>
    </row>
    <row r="230" spans="1:13">
      <c r="A230" s="123">
        <v>229</v>
      </c>
      <c r="B230" s="50" t="s">
        <v>838</v>
      </c>
      <c r="C230" s="123">
        <v>2</v>
      </c>
      <c r="D230" s="123">
        <v>3</v>
      </c>
      <c r="E230" s="123">
        <v>3</v>
      </c>
      <c r="F230" s="123">
        <v>3</v>
      </c>
      <c r="G230" s="123">
        <v>3</v>
      </c>
      <c r="H230" s="123">
        <v>3</v>
      </c>
      <c r="I230" s="123">
        <v>4</v>
      </c>
      <c r="J230" s="123">
        <v>4</v>
      </c>
      <c r="K230" s="123">
        <v>4</v>
      </c>
      <c r="L230" s="123">
        <v>4</v>
      </c>
      <c r="M230" s="123">
        <v>4</v>
      </c>
    </row>
    <row r="231" spans="1:13">
      <c r="A231" s="123">
        <v>230</v>
      </c>
      <c r="B231" s="50" t="s">
        <v>842</v>
      </c>
      <c r="C231" s="123">
        <v>5</v>
      </c>
      <c r="D231" s="123">
        <v>3</v>
      </c>
      <c r="E231" s="123">
        <v>3</v>
      </c>
      <c r="F231" s="123">
        <v>3</v>
      </c>
      <c r="G231" s="123">
        <v>3</v>
      </c>
      <c r="H231" s="123">
        <v>3</v>
      </c>
      <c r="I231" s="123">
        <v>4</v>
      </c>
      <c r="J231" s="123">
        <v>4</v>
      </c>
      <c r="K231" s="123">
        <v>4</v>
      </c>
      <c r="L231" s="123">
        <v>4</v>
      </c>
      <c r="M231" s="123">
        <v>4</v>
      </c>
    </row>
    <row r="232" spans="1:13">
      <c r="A232" s="123">
        <v>231</v>
      </c>
      <c r="B232" s="50" t="s">
        <v>843</v>
      </c>
      <c r="C232" s="123">
        <v>5</v>
      </c>
      <c r="D232" s="123">
        <v>3</v>
      </c>
      <c r="E232" s="123">
        <v>3</v>
      </c>
      <c r="F232" s="123">
        <v>3</v>
      </c>
      <c r="G232" s="123">
        <v>3</v>
      </c>
      <c r="H232" s="123">
        <v>3</v>
      </c>
      <c r="I232" s="123">
        <v>4</v>
      </c>
      <c r="J232" s="123">
        <v>4</v>
      </c>
      <c r="K232" s="123">
        <v>4</v>
      </c>
      <c r="L232" s="123">
        <v>4</v>
      </c>
      <c r="M232" s="123">
        <v>4</v>
      </c>
    </row>
    <row r="233" spans="1:13">
      <c r="A233" s="123">
        <v>232</v>
      </c>
      <c r="B233" s="50" t="s">
        <v>844</v>
      </c>
      <c r="C233" s="123">
        <v>3</v>
      </c>
      <c r="D233" s="123">
        <v>5</v>
      </c>
      <c r="E233" s="123">
        <v>5</v>
      </c>
      <c r="F233" s="123">
        <v>1</v>
      </c>
      <c r="G233" s="123">
        <v>1</v>
      </c>
      <c r="H233" s="123">
        <v>1</v>
      </c>
      <c r="I233" s="123">
        <v>1</v>
      </c>
      <c r="J233" s="123">
        <v>1</v>
      </c>
      <c r="K233" s="123">
        <v>1</v>
      </c>
      <c r="L233" s="123">
        <v>1</v>
      </c>
      <c r="M233" s="123">
        <v>1</v>
      </c>
    </row>
    <row r="234" spans="1:13">
      <c r="A234" s="123">
        <v>233</v>
      </c>
      <c r="B234" s="50" t="s">
        <v>846</v>
      </c>
      <c r="C234" s="123">
        <v>2</v>
      </c>
      <c r="D234" s="123">
        <v>3</v>
      </c>
      <c r="E234" s="123">
        <v>3</v>
      </c>
      <c r="F234" s="123">
        <v>3</v>
      </c>
      <c r="G234" s="123">
        <v>3</v>
      </c>
      <c r="H234" s="123">
        <v>3</v>
      </c>
      <c r="I234" s="123">
        <v>4</v>
      </c>
      <c r="J234" s="123">
        <v>4</v>
      </c>
      <c r="K234" s="123">
        <v>4</v>
      </c>
      <c r="L234" s="123">
        <v>4</v>
      </c>
      <c r="M234" s="123">
        <v>4</v>
      </c>
    </row>
    <row r="235" spans="1:13">
      <c r="A235" s="123">
        <v>234</v>
      </c>
      <c r="B235" s="50" t="s">
        <v>850</v>
      </c>
      <c r="C235" s="123">
        <v>5</v>
      </c>
      <c r="D235" s="123">
        <v>5</v>
      </c>
      <c r="E235" s="123">
        <v>5</v>
      </c>
      <c r="F235" s="123">
        <v>5</v>
      </c>
      <c r="G235" s="123">
        <v>5</v>
      </c>
      <c r="H235" s="123">
        <v>1</v>
      </c>
      <c r="I235" s="123">
        <v>1</v>
      </c>
      <c r="J235" s="123">
        <v>1</v>
      </c>
      <c r="K235" s="123">
        <v>1</v>
      </c>
      <c r="L235" s="123">
        <v>1</v>
      </c>
      <c r="M235" s="123">
        <v>1</v>
      </c>
    </row>
    <row r="236" spans="1:13">
      <c r="A236" s="123">
        <v>235</v>
      </c>
      <c r="B236" s="50" t="s">
        <v>851</v>
      </c>
      <c r="C236" s="123">
        <v>5</v>
      </c>
      <c r="D236" s="123">
        <v>3</v>
      </c>
      <c r="E236" s="123">
        <v>3</v>
      </c>
      <c r="F236" s="123">
        <v>3</v>
      </c>
      <c r="G236" s="123">
        <v>3</v>
      </c>
      <c r="H236" s="123">
        <v>3</v>
      </c>
      <c r="I236" s="123">
        <v>4</v>
      </c>
      <c r="J236" s="123">
        <v>4</v>
      </c>
      <c r="K236" s="123">
        <v>4</v>
      </c>
      <c r="L236" s="123">
        <v>4</v>
      </c>
      <c r="M236" s="123">
        <v>4</v>
      </c>
    </row>
    <row r="237" spans="1:13">
      <c r="A237" s="123">
        <v>236</v>
      </c>
      <c r="B237" s="50" t="s">
        <v>852</v>
      </c>
      <c r="C237" s="123">
        <v>5</v>
      </c>
      <c r="D237" s="123">
        <v>1</v>
      </c>
      <c r="E237" s="123">
        <v>1</v>
      </c>
      <c r="F237" s="123">
        <v>4</v>
      </c>
      <c r="G237" s="123">
        <v>4</v>
      </c>
      <c r="H237" s="123">
        <v>4</v>
      </c>
      <c r="I237" s="123">
        <v>3</v>
      </c>
      <c r="J237" s="123">
        <v>3</v>
      </c>
      <c r="K237" s="123">
        <v>3</v>
      </c>
      <c r="L237" s="123">
        <v>3</v>
      </c>
      <c r="M237" s="123">
        <v>3</v>
      </c>
    </row>
    <row r="238" spans="1:13">
      <c r="A238" s="123">
        <v>237</v>
      </c>
      <c r="B238" s="50" t="s">
        <v>855</v>
      </c>
      <c r="C238" s="123">
        <v>5</v>
      </c>
      <c r="D238" s="123">
        <v>5</v>
      </c>
      <c r="E238" s="123">
        <v>5</v>
      </c>
      <c r="F238" s="123">
        <v>5</v>
      </c>
      <c r="G238" s="123">
        <v>5</v>
      </c>
      <c r="H238" s="123">
        <v>1</v>
      </c>
      <c r="I238" s="123">
        <v>1</v>
      </c>
      <c r="J238" s="123">
        <v>1</v>
      </c>
      <c r="K238" s="123">
        <v>1</v>
      </c>
      <c r="L238" s="123">
        <v>1</v>
      </c>
      <c r="M238" s="123">
        <v>1</v>
      </c>
    </row>
    <row r="239" spans="1:13">
      <c r="A239" s="123">
        <v>238</v>
      </c>
      <c r="B239" s="50" t="s">
        <v>856</v>
      </c>
      <c r="C239" s="123">
        <v>5</v>
      </c>
      <c r="D239" s="123">
        <v>3</v>
      </c>
      <c r="E239" s="123">
        <v>3</v>
      </c>
      <c r="F239" s="123">
        <v>3</v>
      </c>
      <c r="G239" s="123">
        <v>3</v>
      </c>
      <c r="H239" s="123">
        <v>3</v>
      </c>
      <c r="I239" s="123">
        <v>4</v>
      </c>
      <c r="J239" s="123">
        <v>4</v>
      </c>
      <c r="K239" s="123">
        <v>4</v>
      </c>
      <c r="L239" s="123">
        <v>4</v>
      </c>
      <c r="M239" s="123">
        <v>4</v>
      </c>
    </row>
    <row r="240" spans="1:13">
      <c r="A240" s="123">
        <v>239</v>
      </c>
      <c r="B240" s="50" t="s">
        <v>855</v>
      </c>
      <c r="C240" s="123">
        <v>5</v>
      </c>
      <c r="D240" s="123">
        <v>3</v>
      </c>
      <c r="E240" s="123">
        <v>3</v>
      </c>
      <c r="F240" s="123">
        <v>3</v>
      </c>
      <c r="G240" s="123">
        <v>3</v>
      </c>
      <c r="H240" s="123">
        <v>3</v>
      </c>
      <c r="I240" s="123">
        <v>4</v>
      </c>
      <c r="J240" s="123">
        <v>4</v>
      </c>
      <c r="K240" s="123">
        <v>4</v>
      </c>
      <c r="L240" s="123">
        <v>4</v>
      </c>
      <c r="M240" s="123">
        <v>4</v>
      </c>
    </row>
    <row r="241" spans="1:13">
      <c r="A241" s="123">
        <v>240</v>
      </c>
      <c r="B241" s="50" t="s">
        <v>860</v>
      </c>
      <c r="C241" s="123">
        <v>5</v>
      </c>
      <c r="D241" s="123">
        <v>5</v>
      </c>
      <c r="E241" s="123">
        <v>5</v>
      </c>
      <c r="F241" s="123">
        <v>5</v>
      </c>
      <c r="G241" s="123">
        <v>5</v>
      </c>
      <c r="H241" s="123">
        <v>5</v>
      </c>
      <c r="I241" s="123">
        <v>5</v>
      </c>
      <c r="J241" s="123">
        <v>5</v>
      </c>
      <c r="K241" s="123">
        <v>5</v>
      </c>
      <c r="L241" s="123">
        <v>5</v>
      </c>
      <c r="M241" s="123">
        <v>5</v>
      </c>
    </row>
    <row r="242" spans="1:13">
      <c r="A242" s="123">
        <v>241</v>
      </c>
      <c r="B242" s="50" t="s">
        <v>863</v>
      </c>
      <c r="C242" s="123">
        <v>3</v>
      </c>
      <c r="D242" s="123">
        <v>5</v>
      </c>
      <c r="E242" s="123">
        <v>5</v>
      </c>
      <c r="F242" s="123">
        <v>5</v>
      </c>
      <c r="G242" s="123">
        <v>5</v>
      </c>
      <c r="H242" s="123">
        <v>5</v>
      </c>
      <c r="I242" s="123">
        <v>5</v>
      </c>
      <c r="J242" s="123">
        <v>5</v>
      </c>
      <c r="K242" s="123">
        <v>5</v>
      </c>
      <c r="L242" s="123">
        <v>5</v>
      </c>
      <c r="M242" s="123">
        <v>5</v>
      </c>
    </row>
    <row r="243" spans="1:13">
      <c r="A243" s="123">
        <v>242</v>
      </c>
      <c r="B243" s="50" t="s">
        <v>865</v>
      </c>
      <c r="C243" s="123">
        <v>2</v>
      </c>
      <c r="D243" s="123">
        <v>3</v>
      </c>
      <c r="E243" s="123">
        <v>3</v>
      </c>
      <c r="F243" s="123">
        <v>3</v>
      </c>
      <c r="G243" s="123">
        <v>3</v>
      </c>
      <c r="H243" s="123">
        <v>3</v>
      </c>
      <c r="I243" s="123">
        <v>4</v>
      </c>
      <c r="J243" s="123">
        <v>4</v>
      </c>
      <c r="K243" s="123">
        <v>4</v>
      </c>
      <c r="L243" s="123">
        <v>4</v>
      </c>
      <c r="M243" s="123">
        <v>4</v>
      </c>
    </row>
    <row r="244" spans="1:13">
      <c r="A244" s="123">
        <v>243</v>
      </c>
      <c r="B244" s="50" t="s">
        <v>867</v>
      </c>
      <c r="C244" s="123">
        <v>3</v>
      </c>
      <c r="D244" s="123">
        <v>5</v>
      </c>
      <c r="E244" s="123">
        <v>5</v>
      </c>
      <c r="F244" s="123">
        <v>5</v>
      </c>
      <c r="G244" s="123">
        <v>5</v>
      </c>
      <c r="H244" s="123">
        <v>1</v>
      </c>
      <c r="I244" s="123">
        <v>1</v>
      </c>
      <c r="J244" s="123">
        <v>1</v>
      </c>
      <c r="K244" s="123">
        <v>1</v>
      </c>
      <c r="L244" s="123">
        <v>1</v>
      </c>
      <c r="M244" s="123">
        <v>1</v>
      </c>
    </row>
    <row r="245" spans="1:13">
      <c r="A245" s="123">
        <v>244</v>
      </c>
      <c r="B245" s="50" t="s">
        <v>869</v>
      </c>
      <c r="C245" s="123">
        <v>3</v>
      </c>
      <c r="D245" s="123">
        <v>5</v>
      </c>
      <c r="E245" s="123">
        <v>5</v>
      </c>
      <c r="F245" s="123">
        <v>5</v>
      </c>
      <c r="G245" s="123">
        <v>5</v>
      </c>
      <c r="H245" s="123">
        <v>5</v>
      </c>
      <c r="I245" s="123">
        <v>5</v>
      </c>
      <c r="J245" s="123">
        <v>5</v>
      </c>
      <c r="K245" s="123">
        <v>5</v>
      </c>
      <c r="L245" s="123">
        <v>5</v>
      </c>
      <c r="M245" s="123">
        <v>5</v>
      </c>
    </row>
    <row r="246" spans="1:13">
      <c r="A246" s="123">
        <v>245</v>
      </c>
      <c r="B246" s="50" t="s">
        <v>872</v>
      </c>
      <c r="C246" s="123">
        <v>2</v>
      </c>
      <c r="D246" s="123">
        <v>5</v>
      </c>
      <c r="E246" s="123">
        <v>5</v>
      </c>
      <c r="F246" s="123">
        <v>5</v>
      </c>
      <c r="G246" s="123">
        <v>5</v>
      </c>
      <c r="H246" s="123">
        <v>5</v>
      </c>
      <c r="I246" s="123">
        <v>5</v>
      </c>
      <c r="J246" s="123">
        <v>5</v>
      </c>
      <c r="K246" s="123">
        <v>5</v>
      </c>
      <c r="L246" s="123">
        <v>5</v>
      </c>
      <c r="M246" s="123">
        <v>5</v>
      </c>
    </row>
    <row r="247" spans="1:13">
      <c r="A247" s="123">
        <v>246</v>
      </c>
      <c r="B247" s="50" t="s">
        <v>876</v>
      </c>
      <c r="C247" s="123">
        <v>5</v>
      </c>
      <c r="D247" s="123">
        <v>3</v>
      </c>
      <c r="E247" s="123">
        <v>3</v>
      </c>
      <c r="F247" s="123">
        <v>3</v>
      </c>
      <c r="G247" s="123">
        <v>3</v>
      </c>
      <c r="H247" s="123">
        <v>3</v>
      </c>
      <c r="I247" s="123">
        <v>4</v>
      </c>
      <c r="J247" s="123">
        <v>4</v>
      </c>
      <c r="K247" s="123">
        <v>4</v>
      </c>
      <c r="L247" s="123">
        <v>4</v>
      </c>
      <c r="M247" s="123">
        <v>4</v>
      </c>
    </row>
    <row r="248" spans="1:13">
      <c r="A248" s="123">
        <v>247</v>
      </c>
      <c r="B248" s="50" t="s">
        <v>883</v>
      </c>
      <c r="C248" s="123">
        <v>5</v>
      </c>
      <c r="D248" s="123">
        <v>5</v>
      </c>
      <c r="E248" s="123">
        <v>5</v>
      </c>
      <c r="F248" s="123">
        <v>5</v>
      </c>
      <c r="G248" s="123">
        <v>5</v>
      </c>
      <c r="H248" s="123">
        <v>5</v>
      </c>
      <c r="I248" s="123">
        <v>5</v>
      </c>
      <c r="J248" s="123">
        <v>5</v>
      </c>
      <c r="K248" s="123">
        <v>5</v>
      </c>
      <c r="L248" s="123">
        <v>5</v>
      </c>
      <c r="M248" s="123">
        <v>5</v>
      </c>
    </row>
    <row r="249" spans="1:13">
      <c r="A249" s="123">
        <v>248</v>
      </c>
      <c r="B249" s="50" t="s">
        <v>885</v>
      </c>
      <c r="C249" s="123">
        <v>5</v>
      </c>
      <c r="D249" s="123">
        <v>3</v>
      </c>
      <c r="E249" s="123">
        <v>3</v>
      </c>
      <c r="F249" s="123">
        <v>3</v>
      </c>
      <c r="G249" s="123">
        <v>3</v>
      </c>
      <c r="H249" s="123">
        <v>3</v>
      </c>
      <c r="I249" s="123">
        <v>4</v>
      </c>
      <c r="J249" s="123">
        <v>4</v>
      </c>
      <c r="K249" s="123">
        <v>4</v>
      </c>
      <c r="L249" s="123">
        <v>4</v>
      </c>
      <c r="M249" s="123">
        <v>4</v>
      </c>
    </row>
    <row r="250" spans="1:13">
      <c r="A250" s="123">
        <v>249</v>
      </c>
      <c r="B250" s="50" t="s">
        <v>893</v>
      </c>
      <c r="C250" s="123">
        <v>3</v>
      </c>
      <c r="D250" s="123">
        <v>5</v>
      </c>
      <c r="E250" s="123">
        <v>5</v>
      </c>
      <c r="F250" s="123">
        <v>1</v>
      </c>
      <c r="G250" s="123">
        <v>1</v>
      </c>
      <c r="H250" s="123">
        <v>1</v>
      </c>
      <c r="I250" s="123">
        <v>1</v>
      </c>
      <c r="J250" s="123">
        <v>1</v>
      </c>
      <c r="K250" s="123">
        <v>1</v>
      </c>
      <c r="L250" s="123">
        <v>1</v>
      </c>
      <c r="M250" s="123">
        <v>1</v>
      </c>
    </row>
    <row r="251" spans="1:13">
      <c r="A251" s="123">
        <v>250</v>
      </c>
      <c r="B251" s="50" t="s">
        <v>895</v>
      </c>
      <c r="C251" s="123">
        <v>2</v>
      </c>
      <c r="D251" s="123">
        <v>5</v>
      </c>
      <c r="E251" s="123">
        <v>5</v>
      </c>
      <c r="F251" s="123">
        <v>5</v>
      </c>
      <c r="G251" s="123">
        <v>5</v>
      </c>
      <c r="H251" s="123">
        <v>1</v>
      </c>
      <c r="I251" s="123">
        <v>1</v>
      </c>
      <c r="J251" s="123">
        <v>1</v>
      </c>
      <c r="K251" s="123">
        <v>1</v>
      </c>
      <c r="L251" s="123">
        <v>1</v>
      </c>
      <c r="M251" s="123">
        <v>1</v>
      </c>
    </row>
    <row r="252" spans="1:13">
      <c r="A252" s="123">
        <v>251</v>
      </c>
      <c r="B252" s="50" t="s">
        <v>897</v>
      </c>
      <c r="C252" s="123">
        <v>5</v>
      </c>
      <c r="D252" s="123">
        <v>5</v>
      </c>
      <c r="E252" s="123">
        <v>1</v>
      </c>
      <c r="F252" s="123">
        <v>1</v>
      </c>
      <c r="G252" s="123">
        <v>1</v>
      </c>
      <c r="H252" s="123">
        <v>1</v>
      </c>
      <c r="I252" s="123">
        <v>1</v>
      </c>
      <c r="J252" s="123">
        <v>1</v>
      </c>
      <c r="K252" s="123">
        <v>1</v>
      </c>
      <c r="L252" s="123">
        <v>1</v>
      </c>
      <c r="M252" s="123">
        <v>1</v>
      </c>
    </row>
    <row r="253" spans="1:13">
      <c r="A253" s="123">
        <v>252</v>
      </c>
      <c r="B253" s="50" t="s">
        <v>903</v>
      </c>
      <c r="C253" s="123">
        <v>5</v>
      </c>
      <c r="D253" s="123">
        <v>5</v>
      </c>
      <c r="E253" s="123">
        <v>5</v>
      </c>
      <c r="F253" s="123">
        <v>5</v>
      </c>
      <c r="G253" s="123">
        <v>1</v>
      </c>
      <c r="H253" s="123">
        <v>1</v>
      </c>
      <c r="I253" s="123">
        <v>1</v>
      </c>
      <c r="J253" s="123">
        <v>1</v>
      </c>
      <c r="K253" s="123">
        <v>1</v>
      </c>
      <c r="L253" s="123">
        <v>1</v>
      </c>
      <c r="M253" s="123">
        <v>1</v>
      </c>
    </row>
    <row r="254" spans="1:13">
      <c r="A254" s="123">
        <v>253</v>
      </c>
      <c r="B254" s="50" t="s">
        <v>905</v>
      </c>
      <c r="C254" s="123">
        <v>5</v>
      </c>
      <c r="D254" s="123">
        <v>5</v>
      </c>
      <c r="E254" s="123">
        <v>5</v>
      </c>
      <c r="F254" s="123">
        <v>1</v>
      </c>
      <c r="G254" s="123">
        <v>1</v>
      </c>
      <c r="H254" s="123">
        <v>1</v>
      </c>
      <c r="I254" s="123">
        <v>1</v>
      </c>
      <c r="J254" s="123">
        <v>1</v>
      </c>
      <c r="K254" s="123">
        <v>1</v>
      </c>
      <c r="L254" s="123">
        <v>1</v>
      </c>
      <c r="M254" s="123">
        <v>1</v>
      </c>
    </row>
    <row r="255" spans="1:13">
      <c r="A255" s="123">
        <v>254</v>
      </c>
      <c r="B255" s="50" t="s">
        <v>912</v>
      </c>
      <c r="C255" s="123">
        <v>2</v>
      </c>
      <c r="D255" s="123">
        <v>5</v>
      </c>
      <c r="E255" s="123">
        <v>5</v>
      </c>
      <c r="F255" s="123">
        <v>1</v>
      </c>
      <c r="G255" s="123">
        <v>1</v>
      </c>
      <c r="H255" s="123">
        <v>1</v>
      </c>
      <c r="I255" s="123">
        <v>1</v>
      </c>
      <c r="J255" s="123">
        <v>1</v>
      </c>
      <c r="K255" s="123">
        <v>1</v>
      </c>
      <c r="L255" s="123">
        <v>1</v>
      </c>
      <c r="M255" s="123">
        <v>1</v>
      </c>
    </row>
    <row r="256" spans="1:13">
      <c r="A256" s="123">
        <v>255</v>
      </c>
      <c r="B256" s="50" t="s">
        <v>926</v>
      </c>
      <c r="C256" s="123">
        <v>2</v>
      </c>
      <c r="D256" s="123">
        <v>5</v>
      </c>
      <c r="E256" s="123">
        <v>5</v>
      </c>
      <c r="F256" s="123">
        <v>5</v>
      </c>
      <c r="G256" s="123">
        <v>5</v>
      </c>
      <c r="H256" s="123">
        <v>5</v>
      </c>
      <c r="I256" s="123">
        <v>5</v>
      </c>
      <c r="J256" s="123">
        <v>5</v>
      </c>
      <c r="K256" s="123">
        <v>5</v>
      </c>
      <c r="L256" s="123">
        <v>5</v>
      </c>
      <c r="M256" s="123">
        <v>5</v>
      </c>
    </row>
    <row r="257" spans="1:13">
      <c r="A257" s="123">
        <v>256</v>
      </c>
      <c r="B257" s="50" t="s">
        <v>931</v>
      </c>
      <c r="C257" s="123">
        <v>3</v>
      </c>
      <c r="D257" s="123">
        <v>5</v>
      </c>
      <c r="E257" s="123">
        <v>5</v>
      </c>
      <c r="F257" s="123">
        <v>5</v>
      </c>
      <c r="G257" s="123">
        <v>5</v>
      </c>
      <c r="H257" s="123">
        <v>5</v>
      </c>
      <c r="I257" s="123">
        <v>5</v>
      </c>
      <c r="J257" s="123">
        <v>5</v>
      </c>
      <c r="K257" s="123">
        <v>5</v>
      </c>
      <c r="L257" s="123">
        <v>5</v>
      </c>
      <c r="M257" s="123">
        <v>5</v>
      </c>
    </row>
    <row r="258" spans="1:13">
      <c r="A258" s="123">
        <v>257</v>
      </c>
      <c r="B258" s="50" t="s">
        <v>933</v>
      </c>
      <c r="C258" s="123">
        <v>5</v>
      </c>
      <c r="D258" s="123">
        <v>5</v>
      </c>
      <c r="E258" s="123">
        <v>5</v>
      </c>
      <c r="F258" s="123">
        <v>5</v>
      </c>
      <c r="G258" s="123">
        <v>5</v>
      </c>
      <c r="H258" s="123">
        <v>5</v>
      </c>
      <c r="I258" s="123">
        <v>5</v>
      </c>
      <c r="J258" s="123">
        <v>5</v>
      </c>
      <c r="K258" s="123">
        <v>5</v>
      </c>
      <c r="L258" s="123">
        <v>5</v>
      </c>
      <c r="M258" s="123">
        <v>5</v>
      </c>
    </row>
    <row r="259" spans="1:13">
      <c r="A259" s="123">
        <v>258</v>
      </c>
      <c r="B259" s="50" t="s">
        <v>935</v>
      </c>
      <c r="C259" s="123">
        <v>2</v>
      </c>
      <c r="D259" s="123">
        <v>5</v>
      </c>
      <c r="E259" s="123">
        <v>5</v>
      </c>
      <c r="F259" s="123">
        <v>5</v>
      </c>
      <c r="G259" s="123">
        <v>5</v>
      </c>
      <c r="H259" s="123">
        <v>1</v>
      </c>
      <c r="I259" s="123">
        <v>1</v>
      </c>
      <c r="J259" s="123">
        <v>1</v>
      </c>
      <c r="K259" s="123">
        <v>1</v>
      </c>
      <c r="L259" s="123">
        <v>1</v>
      </c>
      <c r="M259" s="123">
        <v>1</v>
      </c>
    </row>
    <row r="260" spans="1:13">
      <c r="A260" s="123">
        <v>259</v>
      </c>
      <c r="B260" s="50" t="s">
        <v>937</v>
      </c>
      <c r="C260" s="123">
        <v>2</v>
      </c>
      <c r="D260" s="123">
        <v>5</v>
      </c>
      <c r="E260" s="123">
        <v>5</v>
      </c>
      <c r="F260" s="123">
        <v>5</v>
      </c>
      <c r="G260" s="123">
        <v>5</v>
      </c>
      <c r="H260" s="123">
        <v>1</v>
      </c>
      <c r="I260" s="123">
        <v>1</v>
      </c>
      <c r="J260" s="123">
        <v>1</v>
      </c>
      <c r="K260" s="123">
        <v>1</v>
      </c>
      <c r="L260" s="123">
        <v>1</v>
      </c>
      <c r="M260" s="123">
        <v>1</v>
      </c>
    </row>
    <row r="261" spans="1:13">
      <c r="A261" s="123">
        <v>260</v>
      </c>
      <c r="B261" s="50" t="s">
        <v>939</v>
      </c>
      <c r="C261" s="123">
        <v>5</v>
      </c>
      <c r="D261" s="123">
        <v>3</v>
      </c>
      <c r="E261" s="123">
        <v>3</v>
      </c>
      <c r="F261" s="123">
        <v>3</v>
      </c>
      <c r="G261" s="123">
        <v>3</v>
      </c>
      <c r="H261" s="123">
        <v>3</v>
      </c>
      <c r="I261" s="123">
        <v>4</v>
      </c>
      <c r="J261" s="123">
        <v>4</v>
      </c>
      <c r="K261" s="123">
        <v>4</v>
      </c>
      <c r="L261" s="123">
        <v>4</v>
      </c>
      <c r="M261" s="123">
        <v>4</v>
      </c>
    </row>
    <row r="262" spans="1:13">
      <c r="A262" s="123">
        <v>261</v>
      </c>
      <c r="B262" s="50" t="s">
        <v>943</v>
      </c>
      <c r="C262" s="123">
        <v>2</v>
      </c>
      <c r="D262" s="123">
        <v>5</v>
      </c>
      <c r="E262" s="123">
        <v>5</v>
      </c>
      <c r="F262" s="123">
        <v>1</v>
      </c>
      <c r="G262" s="123">
        <v>1</v>
      </c>
      <c r="H262" s="123">
        <v>1</v>
      </c>
      <c r="I262" s="123">
        <v>1</v>
      </c>
      <c r="J262" s="123">
        <v>1</v>
      </c>
      <c r="K262" s="123">
        <v>1</v>
      </c>
      <c r="L262" s="123">
        <v>1</v>
      </c>
      <c r="M262" s="123">
        <v>1</v>
      </c>
    </row>
    <row r="263" spans="1:13">
      <c r="A263" s="123">
        <v>262</v>
      </c>
      <c r="B263" s="50" t="s">
        <v>945</v>
      </c>
      <c r="C263" s="123">
        <v>2</v>
      </c>
      <c r="D263" s="123">
        <v>5</v>
      </c>
      <c r="E263" s="123">
        <v>5</v>
      </c>
      <c r="F263" s="123">
        <v>5</v>
      </c>
      <c r="G263" s="123">
        <v>5</v>
      </c>
      <c r="H263" s="123">
        <v>5</v>
      </c>
      <c r="I263" s="123">
        <v>5</v>
      </c>
      <c r="J263" s="123">
        <v>5</v>
      </c>
      <c r="K263" s="123">
        <v>5</v>
      </c>
      <c r="L263" s="123">
        <v>5</v>
      </c>
      <c r="M263" s="123">
        <v>5</v>
      </c>
    </row>
    <row r="264" spans="1:13">
      <c r="A264" s="123">
        <v>263</v>
      </c>
      <c r="B264" s="50" t="s">
        <v>947</v>
      </c>
      <c r="C264" s="123">
        <v>3</v>
      </c>
      <c r="D264" s="123">
        <v>5</v>
      </c>
      <c r="E264" s="123">
        <v>5</v>
      </c>
      <c r="F264" s="123">
        <v>1</v>
      </c>
      <c r="G264" s="123">
        <v>1</v>
      </c>
      <c r="H264" s="123">
        <v>1</v>
      </c>
      <c r="I264" s="123">
        <v>1</v>
      </c>
      <c r="J264" s="123">
        <v>1</v>
      </c>
      <c r="K264" s="123">
        <v>1</v>
      </c>
      <c r="L264" s="123">
        <v>1</v>
      </c>
      <c r="M264" s="123">
        <v>1</v>
      </c>
    </row>
    <row r="265" spans="1:13">
      <c r="A265" s="123">
        <v>264</v>
      </c>
      <c r="B265" s="50" t="s">
        <v>951</v>
      </c>
      <c r="C265" s="123">
        <v>2</v>
      </c>
      <c r="D265" s="123">
        <v>5</v>
      </c>
      <c r="E265" s="123">
        <v>5</v>
      </c>
      <c r="F265" s="123">
        <v>5</v>
      </c>
      <c r="G265" s="123">
        <v>5</v>
      </c>
      <c r="H265" s="123">
        <v>1</v>
      </c>
      <c r="I265" s="123">
        <v>1</v>
      </c>
      <c r="J265" s="123">
        <v>1</v>
      </c>
      <c r="K265" s="123">
        <v>1</v>
      </c>
      <c r="L265" s="123">
        <v>1</v>
      </c>
      <c r="M265" s="123">
        <v>1</v>
      </c>
    </row>
    <row r="266" spans="1:13">
      <c r="A266" s="123">
        <v>265</v>
      </c>
      <c r="B266" s="50" t="s">
        <v>957</v>
      </c>
      <c r="C266" s="123">
        <v>5</v>
      </c>
      <c r="D266" s="123">
        <v>3</v>
      </c>
      <c r="E266" s="123">
        <v>3</v>
      </c>
      <c r="F266" s="123">
        <v>3</v>
      </c>
      <c r="G266" s="123">
        <v>3</v>
      </c>
      <c r="H266" s="123">
        <v>3</v>
      </c>
      <c r="I266" s="123">
        <v>4</v>
      </c>
      <c r="J266" s="123">
        <v>4</v>
      </c>
      <c r="K266" s="123">
        <v>4</v>
      </c>
      <c r="L266" s="123">
        <v>4</v>
      </c>
      <c r="M266" s="123">
        <v>4</v>
      </c>
    </row>
    <row r="267" spans="1:13">
      <c r="A267" s="123">
        <v>266</v>
      </c>
      <c r="B267" s="50" t="s">
        <v>959</v>
      </c>
      <c r="C267" s="123">
        <v>2</v>
      </c>
      <c r="D267" s="123">
        <v>3</v>
      </c>
      <c r="E267" s="123">
        <v>3</v>
      </c>
      <c r="F267" s="123">
        <v>3</v>
      </c>
      <c r="G267" s="123">
        <v>3</v>
      </c>
      <c r="H267" s="123">
        <v>3</v>
      </c>
      <c r="I267" s="123">
        <v>4</v>
      </c>
      <c r="J267" s="123">
        <v>4</v>
      </c>
      <c r="K267" s="123">
        <v>4</v>
      </c>
      <c r="L267" s="123">
        <v>4</v>
      </c>
      <c r="M267" s="123">
        <v>4</v>
      </c>
    </row>
    <row r="268" spans="1:13">
      <c r="A268" s="123">
        <v>267</v>
      </c>
      <c r="B268" s="50" t="s">
        <v>961</v>
      </c>
      <c r="C268" s="123">
        <v>5</v>
      </c>
      <c r="D268" s="123">
        <v>5</v>
      </c>
      <c r="E268" s="123">
        <v>5</v>
      </c>
      <c r="F268" s="123">
        <v>5</v>
      </c>
      <c r="G268" s="123">
        <v>1</v>
      </c>
      <c r="H268" s="123">
        <v>1</v>
      </c>
      <c r="I268" s="123">
        <v>1</v>
      </c>
      <c r="J268" s="123">
        <v>1</v>
      </c>
      <c r="K268" s="123">
        <v>1</v>
      </c>
      <c r="L268" s="123">
        <v>1</v>
      </c>
      <c r="M268" s="123">
        <v>1</v>
      </c>
    </row>
    <row r="269" spans="1:13">
      <c r="A269" s="123">
        <v>268</v>
      </c>
      <c r="B269" s="50" t="s">
        <v>964</v>
      </c>
      <c r="C269" s="123">
        <v>5</v>
      </c>
      <c r="D269" s="123">
        <v>3</v>
      </c>
      <c r="E269" s="123">
        <v>3</v>
      </c>
      <c r="F269" s="123">
        <v>3</v>
      </c>
      <c r="G269" s="123">
        <v>3</v>
      </c>
      <c r="H269" s="123">
        <v>3</v>
      </c>
      <c r="I269" s="123">
        <v>4</v>
      </c>
      <c r="J269" s="123">
        <v>4</v>
      </c>
      <c r="K269" s="123">
        <v>4</v>
      </c>
      <c r="L269" s="123">
        <v>4</v>
      </c>
      <c r="M269" s="123">
        <v>4</v>
      </c>
    </row>
    <row r="270" spans="1:13">
      <c r="A270" s="123">
        <v>269</v>
      </c>
      <c r="B270" s="50" t="s">
        <v>966</v>
      </c>
      <c r="C270" s="123">
        <v>5</v>
      </c>
      <c r="D270" s="123">
        <v>5</v>
      </c>
      <c r="E270" s="123">
        <v>5</v>
      </c>
      <c r="F270" s="123">
        <v>5</v>
      </c>
      <c r="G270" s="123">
        <v>5</v>
      </c>
      <c r="H270" s="123">
        <v>5</v>
      </c>
      <c r="I270" s="123">
        <v>5</v>
      </c>
      <c r="J270" s="123">
        <v>5</v>
      </c>
      <c r="K270" s="123">
        <v>5</v>
      </c>
      <c r="L270" s="123">
        <v>5</v>
      </c>
      <c r="M270" s="123">
        <v>5</v>
      </c>
    </row>
    <row r="271" spans="1:13">
      <c r="A271" s="123">
        <v>270</v>
      </c>
      <c r="B271" s="50" t="s">
        <v>968</v>
      </c>
      <c r="C271" s="123">
        <v>5</v>
      </c>
      <c r="D271" s="123">
        <v>5</v>
      </c>
      <c r="E271" s="123">
        <v>5</v>
      </c>
      <c r="F271" s="123">
        <v>1</v>
      </c>
      <c r="G271" s="123">
        <v>1</v>
      </c>
      <c r="H271" s="123">
        <v>1</v>
      </c>
      <c r="I271" s="123">
        <v>1</v>
      </c>
      <c r="J271" s="123">
        <v>1</v>
      </c>
      <c r="K271" s="123">
        <v>1</v>
      </c>
      <c r="L271" s="123">
        <v>1</v>
      </c>
      <c r="M271" s="123">
        <v>1</v>
      </c>
    </row>
    <row r="272" spans="1:13">
      <c r="A272" s="123">
        <v>271</v>
      </c>
      <c r="B272" s="50" t="s">
        <v>970</v>
      </c>
      <c r="C272" s="123">
        <v>3</v>
      </c>
      <c r="D272" s="123">
        <v>3</v>
      </c>
      <c r="E272" s="123">
        <v>3</v>
      </c>
      <c r="F272" s="123">
        <v>3</v>
      </c>
      <c r="G272" s="123">
        <v>3</v>
      </c>
      <c r="H272" s="123">
        <v>3</v>
      </c>
      <c r="I272" s="123">
        <v>4</v>
      </c>
      <c r="J272" s="123">
        <v>4</v>
      </c>
      <c r="K272" s="123">
        <v>4</v>
      </c>
      <c r="L272" s="123">
        <v>4</v>
      </c>
      <c r="M272" s="123">
        <v>4</v>
      </c>
    </row>
    <row r="273" spans="1:13">
      <c r="A273" s="123">
        <v>272</v>
      </c>
      <c r="B273" s="50" t="s">
        <v>972</v>
      </c>
      <c r="C273" s="123">
        <v>4</v>
      </c>
      <c r="D273" s="123">
        <v>5</v>
      </c>
      <c r="E273" s="123">
        <v>5</v>
      </c>
      <c r="F273" s="123">
        <v>5</v>
      </c>
      <c r="G273" s="123">
        <v>5</v>
      </c>
      <c r="H273" s="123">
        <v>5</v>
      </c>
      <c r="I273" s="123">
        <v>5</v>
      </c>
      <c r="J273" s="123">
        <v>5</v>
      </c>
      <c r="K273" s="123">
        <v>5</v>
      </c>
      <c r="L273" s="123">
        <v>5</v>
      </c>
      <c r="M273" s="123">
        <v>5</v>
      </c>
    </row>
    <row r="274" spans="1:13">
      <c r="A274" s="123">
        <v>273</v>
      </c>
      <c r="B274" s="50" t="s">
        <v>976</v>
      </c>
      <c r="C274" s="123">
        <v>5</v>
      </c>
      <c r="D274" s="123">
        <v>5</v>
      </c>
      <c r="E274" s="123">
        <v>5</v>
      </c>
      <c r="F274" s="123">
        <v>5</v>
      </c>
      <c r="G274" s="123">
        <v>5</v>
      </c>
      <c r="H274" s="123">
        <v>5</v>
      </c>
      <c r="I274" s="123">
        <v>5</v>
      </c>
      <c r="J274" s="123">
        <v>5</v>
      </c>
      <c r="K274" s="123">
        <v>5</v>
      </c>
      <c r="L274" s="123">
        <v>5</v>
      </c>
      <c r="M274" s="123">
        <v>5</v>
      </c>
    </row>
    <row r="275" spans="1:13">
      <c r="A275" s="123">
        <v>274</v>
      </c>
      <c r="B275" s="50" t="s">
        <v>980</v>
      </c>
      <c r="C275" s="123">
        <v>5</v>
      </c>
      <c r="D275" s="123">
        <v>5</v>
      </c>
      <c r="E275" s="123">
        <v>5</v>
      </c>
      <c r="F275" s="123">
        <v>5</v>
      </c>
      <c r="G275" s="123">
        <v>5</v>
      </c>
      <c r="H275" s="123">
        <v>5</v>
      </c>
      <c r="I275" s="123">
        <v>5</v>
      </c>
      <c r="J275" s="123">
        <v>5</v>
      </c>
      <c r="K275" s="123">
        <v>5</v>
      </c>
      <c r="L275" s="123">
        <v>5</v>
      </c>
      <c r="M275" s="123">
        <v>5</v>
      </c>
    </row>
    <row r="276" spans="1:13">
      <c r="A276" s="123">
        <v>275</v>
      </c>
      <c r="B276" s="50" t="s">
        <v>984</v>
      </c>
      <c r="C276" s="123">
        <v>5</v>
      </c>
      <c r="D276" s="123">
        <v>3</v>
      </c>
      <c r="E276" s="123">
        <v>3</v>
      </c>
      <c r="F276" s="123">
        <v>3</v>
      </c>
      <c r="G276" s="123">
        <v>3</v>
      </c>
      <c r="H276" s="123">
        <v>3</v>
      </c>
      <c r="I276" s="123">
        <v>4</v>
      </c>
      <c r="J276" s="123">
        <v>4</v>
      </c>
      <c r="K276" s="123">
        <v>4</v>
      </c>
      <c r="L276" s="123">
        <v>4</v>
      </c>
      <c r="M276" s="123">
        <v>4</v>
      </c>
    </row>
    <row r="277" spans="1:13">
      <c r="A277" s="123">
        <v>276</v>
      </c>
      <c r="B277" s="50" t="s">
        <v>986</v>
      </c>
      <c r="C277" s="123">
        <v>5</v>
      </c>
      <c r="D277" s="123">
        <v>3</v>
      </c>
      <c r="E277" s="123">
        <v>3</v>
      </c>
      <c r="F277" s="123">
        <v>3</v>
      </c>
      <c r="G277" s="123">
        <v>3</v>
      </c>
      <c r="H277" s="123">
        <v>3</v>
      </c>
      <c r="I277" s="123">
        <v>4</v>
      </c>
      <c r="J277" s="123">
        <v>4</v>
      </c>
      <c r="K277" s="123">
        <v>4</v>
      </c>
      <c r="L277" s="123">
        <v>4</v>
      </c>
      <c r="M277" s="123">
        <v>4</v>
      </c>
    </row>
    <row r="278" spans="1:13">
      <c r="A278" s="123">
        <v>277</v>
      </c>
      <c r="B278" s="50" t="s">
        <v>988</v>
      </c>
      <c r="C278" s="123">
        <v>5</v>
      </c>
      <c r="D278" s="123">
        <v>5</v>
      </c>
      <c r="E278" s="123">
        <v>5</v>
      </c>
      <c r="F278" s="123">
        <v>1</v>
      </c>
      <c r="G278" s="123">
        <v>1</v>
      </c>
      <c r="H278" s="123">
        <v>1</v>
      </c>
      <c r="I278" s="123">
        <v>1</v>
      </c>
      <c r="J278" s="123">
        <v>1</v>
      </c>
      <c r="K278" s="123">
        <v>1</v>
      </c>
      <c r="L278" s="123">
        <v>1</v>
      </c>
      <c r="M278" s="123">
        <v>1</v>
      </c>
    </row>
    <row r="279" spans="1:13">
      <c r="A279" s="123">
        <v>278</v>
      </c>
      <c r="B279" s="50" t="s">
        <v>992</v>
      </c>
      <c r="C279" s="123">
        <v>2</v>
      </c>
      <c r="D279" s="123">
        <v>5</v>
      </c>
      <c r="E279" s="123">
        <v>5</v>
      </c>
      <c r="F279" s="123">
        <v>1</v>
      </c>
      <c r="G279" s="123">
        <v>1</v>
      </c>
      <c r="H279" s="123">
        <v>1</v>
      </c>
      <c r="I279" s="123">
        <v>1</v>
      </c>
      <c r="J279" s="123">
        <v>1</v>
      </c>
      <c r="K279" s="123">
        <v>1</v>
      </c>
      <c r="L279" s="123">
        <v>1</v>
      </c>
      <c r="M279" s="123">
        <v>1</v>
      </c>
    </row>
    <row r="280" spans="1:13">
      <c r="A280" s="123">
        <v>279</v>
      </c>
      <c r="B280" s="50" t="s">
        <v>993</v>
      </c>
      <c r="C280" s="123">
        <v>3</v>
      </c>
      <c r="D280" s="123">
        <v>5</v>
      </c>
      <c r="E280" s="123">
        <v>1</v>
      </c>
      <c r="F280" s="123">
        <v>1</v>
      </c>
      <c r="G280" s="123">
        <v>1</v>
      </c>
      <c r="H280" s="123">
        <v>1</v>
      </c>
      <c r="I280" s="123">
        <v>1</v>
      </c>
      <c r="J280" s="123">
        <v>1</v>
      </c>
      <c r="K280" s="123">
        <v>1</v>
      </c>
      <c r="L280" s="123">
        <v>1</v>
      </c>
      <c r="M280" s="123">
        <v>1</v>
      </c>
    </row>
    <row r="281" spans="1:13">
      <c r="A281" s="123">
        <v>280</v>
      </c>
      <c r="B281" s="50" t="s">
        <v>995</v>
      </c>
      <c r="C281" s="123">
        <v>5</v>
      </c>
      <c r="D281" s="123">
        <v>3</v>
      </c>
      <c r="E281" s="123">
        <v>3</v>
      </c>
      <c r="F281" s="123">
        <v>3</v>
      </c>
      <c r="G281" s="123">
        <v>3</v>
      </c>
      <c r="H281" s="123">
        <v>3</v>
      </c>
      <c r="I281" s="123">
        <v>4</v>
      </c>
      <c r="J281" s="123">
        <v>4</v>
      </c>
      <c r="K281" s="123">
        <v>4</v>
      </c>
      <c r="L281" s="123">
        <v>4</v>
      </c>
      <c r="M281" s="123">
        <v>4</v>
      </c>
    </row>
    <row r="282" spans="1:13">
      <c r="A282" s="123">
        <v>281</v>
      </c>
      <c r="B282" s="50" t="s">
        <v>996</v>
      </c>
      <c r="C282" s="123">
        <v>5</v>
      </c>
      <c r="D282" s="123">
        <v>5</v>
      </c>
      <c r="E282" s="123">
        <v>5</v>
      </c>
      <c r="F282" s="123">
        <v>5</v>
      </c>
      <c r="G282" s="123">
        <v>5</v>
      </c>
      <c r="H282" s="123">
        <v>1</v>
      </c>
      <c r="I282" s="123">
        <v>1</v>
      </c>
      <c r="J282" s="123">
        <v>1</v>
      </c>
      <c r="K282" s="123">
        <v>1</v>
      </c>
      <c r="L282" s="123">
        <v>1</v>
      </c>
      <c r="M282" s="123">
        <v>1</v>
      </c>
    </row>
    <row r="283" spans="1:13">
      <c r="A283" s="123">
        <v>282</v>
      </c>
      <c r="B283" s="50" t="s">
        <v>999</v>
      </c>
      <c r="C283" s="123">
        <v>5</v>
      </c>
      <c r="D283" s="123">
        <v>4</v>
      </c>
      <c r="E283" s="123">
        <v>4</v>
      </c>
      <c r="F283" s="123">
        <v>4</v>
      </c>
      <c r="G283" s="123">
        <v>4</v>
      </c>
      <c r="H283" s="123">
        <v>4</v>
      </c>
      <c r="I283" s="123">
        <v>4</v>
      </c>
      <c r="J283" s="123">
        <v>4</v>
      </c>
      <c r="K283" s="123">
        <v>4</v>
      </c>
      <c r="L283" s="123">
        <v>4</v>
      </c>
      <c r="M283" s="123">
        <v>4</v>
      </c>
    </row>
    <row r="284" spans="1:13">
      <c r="A284" s="123">
        <v>283</v>
      </c>
      <c r="B284" s="50" t="s">
        <v>1000</v>
      </c>
      <c r="C284" s="123">
        <v>5</v>
      </c>
      <c r="D284" s="123">
        <v>5</v>
      </c>
      <c r="E284" s="123">
        <v>5</v>
      </c>
      <c r="F284" s="123">
        <v>5</v>
      </c>
      <c r="G284" s="123">
        <v>5</v>
      </c>
      <c r="H284" s="123">
        <v>1</v>
      </c>
      <c r="I284" s="123">
        <v>1</v>
      </c>
      <c r="J284" s="123">
        <v>1</v>
      </c>
      <c r="K284" s="123">
        <v>1</v>
      </c>
      <c r="L284" s="123">
        <v>1</v>
      </c>
      <c r="M284" s="123">
        <v>1</v>
      </c>
    </row>
    <row r="285" spans="1:13">
      <c r="A285" s="123">
        <v>284</v>
      </c>
      <c r="B285" s="50" t="s">
        <v>1002</v>
      </c>
      <c r="C285" s="123">
        <v>2</v>
      </c>
      <c r="D285" s="123">
        <v>5</v>
      </c>
      <c r="E285" s="123">
        <v>5</v>
      </c>
      <c r="F285" s="123">
        <v>1</v>
      </c>
      <c r="G285" s="123">
        <v>1</v>
      </c>
      <c r="H285" s="123">
        <v>1</v>
      </c>
      <c r="I285" s="123">
        <v>1</v>
      </c>
      <c r="J285" s="123">
        <v>1</v>
      </c>
      <c r="K285" s="123">
        <v>1</v>
      </c>
      <c r="L285" s="123">
        <v>1</v>
      </c>
      <c r="M285" s="123">
        <v>1</v>
      </c>
    </row>
    <row r="286" spans="1:13">
      <c r="A286" s="123">
        <v>285</v>
      </c>
      <c r="B286" s="50" t="s">
        <v>1004</v>
      </c>
      <c r="C286" s="123">
        <v>5</v>
      </c>
      <c r="D286" s="123">
        <v>5</v>
      </c>
      <c r="E286" s="123">
        <v>5</v>
      </c>
      <c r="F286" s="123">
        <v>5</v>
      </c>
      <c r="G286" s="123">
        <v>5</v>
      </c>
      <c r="H286" s="123">
        <v>5</v>
      </c>
      <c r="I286" s="123">
        <v>5</v>
      </c>
      <c r="J286" s="123">
        <v>5</v>
      </c>
      <c r="K286" s="123">
        <v>5</v>
      </c>
      <c r="L286" s="123">
        <v>5</v>
      </c>
      <c r="M286" s="123">
        <v>5</v>
      </c>
    </row>
    <row r="287" spans="1:13">
      <c r="A287" s="123">
        <v>286</v>
      </c>
      <c r="B287" s="50" t="s">
        <v>1006</v>
      </c>
      <c r="C287" s="123">
        <v>5</v>
      </c>
      <c r="D287" s="123">
        <v>4</v>
      </c>
      <c r="E287" s="123">
        <v>4</v>
      </c>
      <c r="F287" s="123">
        <v>3</v>
      </c>
      <c r="G287" s="123">
        <v>3</v>
      </c>
      <c r="H287" s="123">
        <v>3</v>
      </c>
      <c r="I287" s="123">
        <v>4</v>
      </c>
      <c r="J287" s="123">
        <v>4</v>
      </c>
      <c r="K287" s="123">
        <v>4</v>
      </c>
      <c r="L287" s="123">
        <v>4</v>
      </c>
      <c r="M287" s="123">
        <v>4</v>
      </c>
    </row>
    <row r="288" spans="1:13">
      <c r="A288" s="123">
        <v>287</v>
      </c>
      <c r="B288" s="50" t="s">
        <v>1008</v>
      </c>
      <c r="C288" s="123">
        <v>5</v>
      </c>
      <c r="D288" s="123">
        <v>3</v>
      </c>
      <c r="E288" s="123">
        <v>3</v>
      </c>
      <c r="F288" s="123">
        <v>3</v>
      </c>
      <c r="G288" s="123">
        <v>3</v>
      </c>
      <c r="H288" s="123">
        <v>3</v>
      </c>
      <c r="I288" s="123">
        <v>4</v>
      </c>
      <c r="J288" s="123">
        <v>4</v>
      </c>
      <c r="K288" s="123">
        <v>4</v>
      </c>
      <c r="L288" s="123">
        <v>4</v>
      </c>
      <c r="M288" s="123">
        <v>4</v>
      </c>
    </row>
    <row r="289" spans="1:13">
      <c r="A289" s="123">
        <v>288</v>
      </c>
      <c r="B289" s="50" t="s">
        <v>1009</v>
      </c>
      <c r="C289" s="123">
        <v>2</v>
      </c>
      <c r="D289" s="123">
        <v>5</v>
      </c>
      <c r="E289" s="123">
        <v>5</v>
      </c>
      <c r="F289" s="123">
        <v>1</v>
      </c>
      <c r="G289" s="123">
        <v>1</v>
      </c>
      <c r="H289" s="123">
        <v>1</v>
      </c>
      <c r="I289" s="123">
        <v>1</v>
      </c>
      <c r="J289" s="123">
        <v>1</v>
      </c>
      <c r="K289" s="123">
        <v>1</v>
      </c>
      <c r="L289" s="123">
        <v>1</v>
      </c>
      <c r="M289" s="123">
        <v>1</v>
      </c>
    </row>
    <row r="290" spans="1:13">
      <c r="A290" s="123">
        <v>289</v>
      </c>
      <c r="B290" s="50" t="s">
        <v>1010</v>
      </c>
      <c r="C290" s="123">
        <v>5</v>
      </c>
      <c r="D290" s="123">
        <v>3</v>
      </c>
      <c r="E290" s="123">
        <v>3</v>
      </c>
      <c r="F290" s="123">
        <v>3</v>
      </c>
      <c r="G290" s="123">
        <v>3</v>
      </c>
      <c r="H290" s="123">
        <v>3</v>
      </c>
      <c r="I290" s="123">
        <v>4</v>
      </c>
      <c r="J290" s="123">
        <v>4</v>
      </c>
      <c r="K290" s="123">
        <v>4</v>
      </c>
      <c r="L290" s="123">
        <v>4</v>
      </c>
      <c r="M290" s="123">
        <v>4</v>
      </c>
    </row>
    <row r="291" spans="1:13">
      <c r="A291" s="123">
        <v>290</v>
      </c>
      <c r="B291" s="50" t="s">
        <v>1011</v>
      </c>
      <c r="C291" s="123">
        <v>2</v>
      </c>
      <c r="D291" s="123">
        <v>5</v>
      </c>
      <c r="E291" s="123">
        <v>1</v>
      </c>
      <c r="F291" s="123">
        <v>1</v>
      </c>
      <c r="G291" s="123">
        <v>1</v>
      </c>
      <c r="H291" s="123">
        <v>1</v>
      </c>
      <c r="I291" s="123">
        <v>1</v>
      </c>
      <c r="J291" s="123">
        <v>1</v>
      </c>
      <c r="K291" s="123">
        <v>1</v>
      </c>
      <c r="L291" s="123">
        <v>1</v>
      </c>
      <c r="M291" s="123">
        <v>1</v>
      </c>
    </row>
    <row r="292" spans="1:13">
      <c r="A292" s="123">
        <v>291</v>
      </c>
      <c r="B292" s="50" t="s">
        <v>1012</v>
      </c>
      <c r="C292" s="123">
        <v>2</v>
      </c>
      <c r="D292" s="123">
        <v>5</v>
      </c>
      <c r="E292" s="123">
        <v>5</v>
      </c>
      <c r="F292" s="123">
        <v>1</v>
      </c>
      <c r="G292" s="123">
        <v>1</v>
      </c>
      <c r="H292" s="123">
        <v>1</v>
      </c>
      <c r="I292" s="123">
        <v>1</v>
      </c>
      <c r="J292" s="123">
        <v>1</v>
      </c>
      <c r="K292" s="123">
        <v>1</v>
      </c>
      <c r="L292" s="123">
        <v>1</v>
      </c>
      <c r="M292" s="123">
        <v>1</v>
      </c>
    </row>
    <row r="293" spans="1:13">
      <c r="A293" s="123">
        <v>292</v>
      </c>
      <c r="B293" s="50" t="s">
        <v>1015</v>
      </c>
      <c r="C293" s="123">
        <v>5</v>
      </c>
      <c r="D293" s="123">
        <v>5</v>
      </c>
      <c r="E293" s="123">
        <v>1</v>
      </c>
      <c r="F293" s="123">
        <v>1</v>
      </c>
      <c r="G293" s="123">
        <v>1</v>
      </c>
      <c r="H293" s="123">
        <v>1</v>
      </c>
      <c r="I293" s="123">
        <v>1</v>
      </c>
      <c r="J293" s="123">
        <v>1</v>
      </c>
      <c r="K293" s="123">
        <v>1</v>
      </c>
      <c r="L293" s="123">
        <v>1</v>
      </c>
      <c r="M293" s="123">
        <v>1</v>
      </c>
    </row>
    <row r="294" spans="1:13">
      <c r="A294" s="123">
        <v>293</v>
      </c>
      <c r="B294" s="50" t="s">
        <v>1016</v>
      </c>
      <c r="C294" s="123">
        <v>5</v>
      </c>
      <c r="D294" s="123">
        <v>5</v>
      </c>
      <c r="E294" s="123">
        <v>1</v>
      </c>
      <c r="F294" s="123">
        <v>1</v>
      </c>
      <c r="G294" s="123">
        <v>1</v>
      </c>
      <c r="H294" s="123">
        <v>1</v>
      </c>
      <c r="I294" s="123">
        <v>1</v>
      </c>
      <c r="J294" s="123">
        <v>1</v>
      </c>
      <c r="K294" s="123">
        <v>1</v>
      </c>
      <c r="L294" s="123">
        <v>1</v>
      </c>
      <c r="M294" s="123">
        <v>1</v>
      </c>
    </row>
    <row r="295" spans="1:13">
      <c r="A295" s="123">
        <v>294</v>
      </c>
      <c r="B295" s="50" t="s">
        <v>1018</v>
      </c>
      <c r="C295" s="123">
        <v>5</v>
      </c>
      <c r="D295" s="123">
        <v>5</v>
      </c>
      <c r="E295" s="123">
        <v>5</v>
      </c>
      <c r="F295" s="123">
        <v>1</v>
      </c>
      <c r="G295" s="123">
        <v>1</v>
      </c>
      <c r="H295" s="123">
        <v>1</v>
      </c>
      <c r="I295" s="123">
        <v>1</v>
      </c>
      <c r="J295" s="123">
        <v>1</v>
      </c>
      <c r="K295" s="123">
        <v>1</v>
      </c>
      <c r="L295" s="123">
        <v>1</v>
      </c>
      <c r="M295" s="123">
        <v>1</v>
      </c>
    </row>
    <row r="296" spans="1:13">
      <c r="A296" s="123">
        <v>295</v>
      </c>
      <c r="B296" s="50" t="s">
        <v>1020</v>
      </c>
      <c r="C296" s="123">
        <v>5</v>
      </c>
      <c r="D296" s="123">
        <v>5</v>
      </c>
      <c r="E296" s="123">
        <v>5</v>
      </c>
      <c r="F296" s="123">
        <v>1</v>
      </c>
      <c r="G296" s="123">
        <v>1</v>
      </c>
      <c r="H296" s="123">
        <v>1</v>
      </c>
      <c r="I296" s="123">
        <v>1</v>
      </c>
      <c r="J296" s="123">
        <v>1</v>
      </c>
      <c r="K296" s="123">
        <v>1</v>
      </c>
      <c r="L296" s="123">
        <v>1</v>
      </c>
      <c r="M296" s="123">
        <v>1</v>
      </c>
    </row>
    <row r="297" spans="1:13">
      <c r="A297" s="123">
        <v>296</v>
      </c>
      <c r="B297" s="50" t="s">
        <v>1022</v>
      </c>
      <c r="C297" s="123">
        <v>3</v>
      </c>
      <c r="D297" s="123">
        <v>5</v>
      </c>
      <c r="E297" s="123">
        <v>5</v>
      </c>
      <c r="F297" s="123">
        <v>1</v>
      </c>
      <c r="G297" s="123">
        <v>1</v>
      </c>
      <c r="H297" s="123">
        <v>1</v>
      </c>
      <c r="I297" s="123">
        <v>1</v>
      </c>
      <c r="J297" s="123">
        <v>1</v>
      </c>
      <c r="K297" s="123">
        <v>1</v>
      </c>
      <c r="L297" s="123">
        <v>1</v>
      </c>
      <c r="M297" s="123">
        <v>1</v>
      </c>
    </row>
    <row r="298" spans="1:13">
      <c r="A298" s="123">
        <v>297</v>
      </c>
      <c r="B298" s="50" t="s">
        <v>1024</v>
      </c>
      <c r="C298" s="123">
        <v>5</v>
      </c>
      <c r="D298" s="123">
        <v>5</v>
      </c>
      <c r="E298" s="123">
        <v>5</v>
      </c>
      <c r="F298" s="123">
        <v>1</v>
      </c>
      <c r="G298" s="123">
        <v>1</v>
      </c>
      <c r="H298" s="123">
        <v>1</v>
      </c>
      <c r="I298" s="123">
        <v>1</v>
      </c>
      <c r="J298" s="123">
        <v>1</v>
      </c>
      <c r="K298" s="123">
        <v>1</v>
      </c>
      <c r="L298" s="123">
        <v>1</v>
      </c>
      <c r="M298" s="123">
        <v>1</v>
      </c>
    </row>
    <row r="299" spans="1:13">
      <c r="A299" s="123">
        <v>298</v>
      </c>
      <c r="B299" s="50" t="s">
        <v>1032</v>
      </c>
      <c r="C299" s="123">
        <v>2</v>
      </c>
      <c r="D299" s="123">
        <v>3</v>
      </c>
      <c r="E299" s="123">
        <v>5</v>
      </c>
      <c r="F299" s="123">
        <v>5</v>
      </c>
      <c r="G299" s="123">
        <v>5</v>
      </c>
      <c r="H299" s="123">
        <v>5</v>
      </c>
      <c r="I299" s="123">
        <v>5</v>
      </c>
      <c r="J299" s="123">
        <v>5</v>
      </c>
      <c r="K299" s="123">
        <v>5</v>
      </c>
      <c r="L299" s="123">
        <v>5</v>
      </c>
      <c r="M299" s="123">
        <v>5</v>
      </c>
    </row>
    <row r="300" spans="1:13">
      <c r="A300" s="123">
        <v>299</v>
      </c>
      <c r="B300" s="50" t="s">
        <v>1044</v>
      </c>
      <c r="C300" s="123">
        <v>5</v>
      </c>
      <c r="D300" s="123">
        <v>5</v>
      </c>
      <c r="E300" s="123">
        <v>5</v>
      </c>
      <c r="F300" s="123">
        <v>5</v>
      </c>
      <c r="G300" s="123">
        <v>5</v>
      </c>
      <c r="H300" s="123">
        <v>5</v>
      </c>
      <c r="I300" s="123">
        <v>5</v>
      </c>
      <c r="J300" s="123">
        <v>5</v>
      </c>
      <c r="K300" s="123">
        <v>5</v>
      </c>
      <c r="L300" s="123">
        <v>5</v>
      </c>
      <c r="M300" s="123">
        <v>5</v>
      </c>
    </row>
    <row r="301" spans="1:13">
      <c r="A301" s="123">
        <v>300</v>
      </c>
      <c r="B301" s="50" t="s">
        <v>1049</v>
      </c>
      <c r="C301" s="123">
        <v>2</v>
      </c>
      <c r="D301" s="123">
        <v>3</v>
      </c>
      <c r="E301" s="123">
        <v>3</v>
      </c>
      <c r="F301" s="123">
        <v>3</v>
      </c>
      <c r="G301" s="123">
        <v>3</v>
      </c>
      <c r="H301" s="123">
        <v>3</v>
      </c>
      <c r="I301" s="123">
        <v>4</v>
      </c>
      <c r="J301" s="123">
        <v>4</v>
      </c>
      <c r="K301" s="123">
        <v>4</v>
      </c>
      <c r="L301" s="123">
        <v>4</v>
      </c>
      <c r="M301" s="123">
        <v>4</v>
      </c>
    </row>
    <row r="302" spans="1:13">
      <c r="A302" s="123">
        <v>301</v>
      </c>
      <c r="B302" s="50" t="s">
        <v>1051</v>
      </c>
      <c r="C302" s="123">
        <v>2</v>
      </c>
      <c r="D302" s="123">
        <v>5</v>
      </c>
      <c r="E302" s="123">
        <v>5</v>
      </c>
      <c r="F302" s="123">
        <v>5</v>
      </c>
      <c r="G302" s="123">
        <v>5</v>
      </c>
      <c r="H302" s="123">
        <v>5</v>
      </c>
      <c r="I302" s="123">
        <v>5</v>
      </c>
      <c r="J302" s="123">
        <v>5</v>
      </c>
      <c r="K302" s="123">
        <v>5</v>
      </c>
      <c r="L302" s="123">
        <v>5</v>
      </c>
      <c r="M302" s="123">
        <v>5</v>
      </c>
    </row>
    <row r="303" spans="1:13">
      <c r="A303" s="123">
        <v>302</v>
      </c>
      <c r="B303" s="50" t="s">
        <v>1052</v>
      </c>
      <c r="C303" s="123">
        <v>5</v>
      </c>
      <c r="D303" s="123">
        <v>3</v>
      </c>
      <c r="E303" s="123">
        <v>3</v>
      </c>
      <c r="F303" s="123">
        <v>3</v>
      </c>
      <c r="G303" s="123">
        <v>3</v>
      </c>
      <c r="H303" s="123">
        <v>3</v>
      </c>
      <c r="I303" s="123">
        <v>4</v>
      </c>
      <c r="J303" s="123">
        <v>4</v>
      </c>
      <c r="K303" s="123">
        <v>4</v>
      </c>
      <c r="L303" s="123">
        <v>4</v>
      </c>
      <c r="M303" s="123">
        <v>4</v>
      </c>
    </row>
    <row r="304" spans="1:13">
      <c r="A304" s="123">
        <v>303</v>
      </c>
      <c r="B304" s="50" t="s">
        <v>1059</v>
      </c>
      <c r="C304" s="123">
        <v>2</v>
      </c>
      <c r="D304" s="123">
        <v>3</v>
      </c>
      <c r="E304" s="123">
        <v>3</v>
      </c>
      <c r="F304" s="123">
        <v>3</v>
      </c>
      <c r="G304" s="123">
        <v>3</v>
      </c>
      <c r="H304" s="123">
        <v>3</v>
      </c>
      <c r="I304" s="123">
        <v>4</v>
      </c>
      <c r="J304" s="123">
        <v>4</v>
      </c>
      <c r="K304" s="123">
        <v>4</v>
      </c>
      <c r="L304" s="123">
        <v>4</v>
      </c>
      <c r="M304" s="123">
        <v>4</v>
      </c>
    </row>
    <row r="305" spans="1:13">
      <c r="A305" s="123">
        <v>304</v>
      </c>
      <c r="B305" s="50" t="s">
        <v>1062</v>
      </c>
      <c r="C305" s="123">
        <v>3</v>
      </c>
      <c r="D305" s="123">
        <v>5</v>
      </c>
      <c r="E305" s="123">
        <v>5</v>
      </c>
      <c r="F305" s="123">
        <v>1</v>
      </c>
      <c r="G305" s="123">
        <v>1</v>
      </c>
      <c r="H305" s="123">
        <v>1</v>
      </c>
      <c r="I305" s="123">
        <v>1</v>
      </c>
      <c r="J305" s="123">
        <v>1</v>
      </c>
      <c r="K305" s="123">
        <v>1</v>
      </c>
      <c r="L305" s="123">
        <v>1</v>
      </c>
      <c r="M305" s="123">
        <v>1</v>
      </c>
    </row>
    <row r="306" spans="1:13">
      <c r="A306" s="123">
        <v>305</v>
      </c>
      <c r="B306" s="50" t="s">
        <v>1066</v>
      </c>
      <c r="C306" s="123">
        <v>1</v>
      </c>
      <c r="D306" s="123">
        <v>3</v>
      </c>
      <c r="E306" s="123">
        <v>3</v>
      </c>
      <c r="F306" s="123">
        <v>3</v>
      </c>
      <c r="G306" s="123">
        <v>3</v>
      </c>
      <c r="H306" s="123">
        <v>3</v>
      </c>
      <c r="I306" s="123">
        <v>4</v>
      </c>
      <c r="J306" s="123">
        <v>4</v>
      </c>
      <c r="K306" s="123">
        <v>4</v>
      </c>
      <c r="L306" s="123">
        <v>4</v>
      </c>
      <c r="M306" s="123">
        <v>4</v>
      </c>
    </row>
    <row r="307" spans="1:13">
      <c r="A307" s="123">
        <v>306</v>
      </c>
      <c r="B307" s="50" t="s">
        <v>1068</v>
      </c>
      <c r="C307" s="123">
        <v>3</v>
      </c>
      <c r="D307" s="123">
        <v>5</v>
      </c>
      <c r="E307" s="123">
        <v>5</v>
      </c>
      <c r="F307" s="123">
        <v>5</v>
      </c>
      <c r="G307" s="123">
        <v>5</v>
      </c>
      <c r="H307" s="123">
        <v>5</v>
      </c>
      <c r="I307" s="123">
        <v>5</v>
      </c>
      <c r="J307" s="123">
        <v>5</v>
      </c>
      <c r="K307" s="123">
        <v>5</v>
      </c>
      <c r="L307" s="123">
        <v>5</v>
      </c>
      <c r="M307" s="123">
        <v>5</v>
      </c>
    </row>
    <row r="308" spans="1:13">
      <c r="A308" s="123">
        <v>307</v>
      </c>
      <c r="B308" s="50" t="s">
        <v>1070</v>
      </c>
      <c r="C308" s="123">
        <v>2</v>
      </c>
      <c r="D308" s="123">
        <v>5</v>
      </c>
      <c r="E308" s="123">
        <v>5</v>
      </c>
      <c r="F308" s="123">
        <v>1</v>
      </c>
      <c r="G308" s="123">
        <v>1</v>
      </c>
      <c r="H308" s="123">
        <v>1</v>
      </c>
      <c r="I308" s="123">
        <v>1</v>
      </c>
      <c r="J308" s="123">
        <v>1</v>
      </c>
      <c r="K308" s="123">
        <v>1</v>
      </c>
      <c r="L308" s="123">
        <v>1</v>
      </c>
      <c r="M308" s="123">
        <v>1</v>
      </c>
    </row>
    <row r="309" spans="1:13">
      <c r="A309" s="123">
        <v>308</v>
      </c>
      <c r="B309" s="50" t="s">
        <v>1074</v>
      </c>
      <c r="C309" s="123">
        <v>5</v>
      </c>
      <c r="D309" s="123">
        <v>5</v>
      </c>
      <c r="E309" s="123">
        <v>5</v>
      </c>
      <c r="F309" s="123">
        <v>5</v>
      </c>
      <c r="G309" s="123">
        <v>5</v>
      </c>
      <c r="H309" s="123">
        <v>5</v>
      </c>
      <c r="I309" s="123">
        <v>5</v>
      </c>
      <c r="J309" s="123">
        <v>5</v>
      </c>
      <c r="K309" s="123">
        <v>5</v>
      </c>
      <c r="L309" s="123">
        <v>5</v>
      </c>
      <c r="M309" s="123">
        <v>5</v>
      </c>
    </row>
    <row r="310" spans="1:13">
      <c r="A310" s="123">
        <v>309</v>
      </c>
      <c r="B310" s="50" t="s">
        <v>1079</v>
      </c>
      <c r="C310" s="123">
        <v>5</v>
      </c>
      <c r="D310" s="123">
        <v>5</v>
      </c>
      <c r="E310" s="123">
        <v>5</v>
      </c>
      <c r="F310" s="123">
        <v>5</v>
      </c>
      <c r="G310" s="123">
        <v>5</v>
      </c>
      <c r="H310" s="123">
        <v>5</v>
      </c>
      <c r="I310" s="123">
        <v>5</v>
      </c>
      <c r="J310" s="123">
        <v>5</v>
      </c>
      <c r="K310" s="123">
        <v>5</v>
      </c>
      <c r="L310" s="123">
        <v>5</v>
      </c>
      <c r="M310" s="123">
        <v>5</v>
      </c>
    </row>
    <row r="311" spans="1:13">
      <c r="A311" s="123">
        <v>310</v>
      </c>
      <c r="B311" s="50" t="s">
        <v>1089</v>
      </c>
      <c r="C311" s="123">
        <v>2</v>
      </c>
      <c r="D311" s="123">
        <v>5</v>
      </c>
      <c r="E311" s="123">
        <v>5</v>
      </c>
      <c r="F311" s="123">
        <v>5</v>
      </c>
      <c r="G311" s="123">
        <v>5</v>
      </c>
      <c r="H311" s="123">
        <v>5</v>
      </c>
      <c r="I311" s="123">
        <v>5</v>
      </c>
      <c r="J311" s="123">
        <v>5</v>
      </c>
      <c r="K311" s="123">
        <v>5</v>
      </c>
      <c r="L311" s="123">
        <v>5</v>
      </c>
      <c r="M311" s="123">
        <v>5</v>
      </c>
    </row>
    <row r="312" spans="1:13">
      <c r="A312" s="123">
        <v>311</v>
      </c>
      <c r="B312" s="50" t="s">
        <v>580</v>
      </c>
      <c r="C312" s="123">
        <v>3</v>
      </c>
      <c r="D312" s="123">
        <v>5</v>
      </c>
      <c r="E312" s="123">
        <v>5</v>
      </c>
      <c r="F312" s="123">
        <v>1</v>
      </c>
      <c r="G312" s="123">
        <v>1</v>
      </c>
      <c r="H312" s="123">
        <v>1</v>
      </c>
      <c r="I312" s="123">
        <v>1</v>
      </c>
      <c r="J312" s="123">
        <v>1</v>
      </c>
      <c r="K312" s="123">
        <v>1</v>
      </c>
      <c r="L312" s="123">
        <v>1</v>
      </c>
      <c r="M312" s="123">
        <v>1</v>
      </c>
    </row>
    <row r="313" spans="1:13">
      <c r="A313" s="123">
        <v>312</v>
      </c>
      <c r="B313" s="50" t="s">
        <v>1097</v>
      </c>
      <c r="C313" s="123">
        <v>3</v>
      </c>
      <c r="D313" s="123">
        <v>5</v>
      </c>
      <c r="E313" s="123">
        <v>5</v>
      </c>
      <c r="F313" s="123">
        <v>5</v>
      </c>
      <c r="G313" s="123">
        <v>5</v>
      </c>
      <c r="H313" s="123">
        <v>1</v>
      </c>
      <c r="I313" s="123">
        <v>1</v>
      </c>
      <c r="J313" s="123">
        <v>1</v>
      </c>
      <c r="K313" s="123">
        <v>1</v>
      </c>
      <c r="L313" s="123">
        <v>1</v>
      </c>
      <c r="M313" s="123">
        <v>1</v>
      </c>
    </row>
    <row r="314" spans="1:13">
      <c r="A314" s="123">
        <v>313</v>
      </c>
      <c r="B314" s="50" t="s">
        <v>1101</v>
      </c>
      <c r="C314" s="123">
        <v>5</v>
      </c>
      <c r="D314" s="123">
        <v>5</v>
      </c>
      <c r="E314" s="123">
        <v>5</v>
      </c>
      <c r="F314" s="123">
        <v>1</v>
      </c>
      <c r="G314" s="123">
        <v>1</v>
      </c>
      <c r="H314" s="123">
        <v>1</v>
      </c>
      <c r="I314" s="123">
        <v>1</v>
      </c>
      <c r="J314" s="123">
        <v>1</v>
      </c>
      <c r="K314" s="123">
        <v>1</v>
      </c>
      <c r="L314" s="123">
        <v>1</v>
      </c>
      <c r="M314" s="123">
        <v>1</v>
      </c>
    </row>
    <row r="315" spans="1:13">
      <c r="A315" s="123">
        <v>314</v>
      </c>
      <c r="B315" s="50" t="s">
        <v>1103</v>
      </c>
      <c r="C315" s="123">
        <v>5</v>
      </c>
      <c r="D315" s="123">
        <v>3</v>
      </c>
      <c r="E315" s="123">
        <v>3</v>
      </c>
      <c r="F315" s="123">
        <v>3</v>
      </c>
      <c r="G315" s="123">
        <v>3</v>
      </c>
      <c r="H315" s="123">
        <v>3</v>
      </c>
      <c r="I315" s="123">
        <v>4</v>
      </c>
      <c r="J315" s="123">
        <v>4</v>
      </c>
      <c r="K315" s="123">
        <v>4</v>
      </c>
      <c r="L315" s="123">
        <v>4</v>
      </c>
      <c r="M315" s="123">
        <v>4</v>
      </c>
    </row>
    <row r="316" spans="1:13">
      <c r="A316" s="123">
        <v>315</v>
      </c>
      <c r="B316" s="50" t="s">
        <v>1105</v>
      </c>
      <c r="C316" s="123">
        <v>5</v>
      </c>
      <c r="D316" s="123">
        <v>5</v>
      </c>
      <c r="E316" s="123">
        <v>5</v>
      </c>
      <c r="F316" s="123">
        <v>5</v>
      </c>
      <c r="G316" s="123">
        <v>5</v>
      </c>
      <c r="H316" s="123">
        <v>1</v>
      </c>
      <c r="I316" s="123">
        <v>1</v>
      </c>
      <c r="J316" s="123">
        <v>1</v>
      </c>
      <c r="K316" s="123">
        <v>1</v>
      </c>
      <c r="L316" s="123">
        <v>1</v>
      </c>
      <c r="M316" s="123">
        <v>1</v>
      </c>
    </row>
    <row r="317" spans="1:13">
      <c r="A317" s="123">
        <v>316</v>
      </c>
      <c r="B317" s="50" t="s">
        <v>1107</v>
      </c>
      <c r="C317" s="123">
        <v>2</v>
      </c>
      <c r="D317" s="123">
        <v>5</v>
      </c>
      <c r="E317" s="123">
        <v>5</v>
      </c>
      <c r="F317" s="123">
        <v>5</v>
      </c>
      <c r="G317" s="123">
        <v>1</v>
      </c>
      <c r="H317" s="123">
        <v>1</v>
      </c>
      <c r="I317" s="123">
        <v>1</v>
      </c>
      <c r="J317" s="123">
        <v>1</v>
      </c>
      <c r="K317" s="123">
        <v>1</v>
      </c>
      <c r="L317" s="123">
        <v>1</v>
      </c>
      <c r="M317" s="123">
        <v>1</v>
      </c>
    </row>
    <row r="318" spans="1:13">
      <c r="A318" s="123">
        <v>317</v>
      </c>
      <c r="B318" s="50" t="s">
        <v>1111</v>
      </c>
      <c r="C318" s="123">
        <v>5</v>
      </c>
      <c r="D318" s="123">
        <v>5</v>
      </c>
      <c r="E318" s="123">
        <v>5</v>
      </c>
      <c r="F318" s="123">
        <v>5</v>
      </c>
      <c r="G318" s="123">
        <v>5</v>
      </c>
      <c r="H318" s="123">
        <v>5</v>
      </c>
      <c r="I318" s="123">
        <v>5</v>
      </c>
      <c r="J318" s="123">
        <v>5</v>
      </c>
      <c r="K318" s="123">
        <v>5</v>
      </c>
      <c r="L318" s="123">
        <v>5</v>
      </c>
      <c r="M318" s="123">
        <v>5</v>
      </c>
    </row>
    <row r="319" spans="1:13">
      <c r="A319" s="123">
        <v>318</v>
      </c>
      <c r="B319" s="50" t="s">
        <v>1113</v>
      </c>
      <c r="C319" s="123">
        <v>2</v>
      </c>
      <c r="D319" s="123">
        <v>5</v>
      </c>
      <c r="E319" s="123">
        <v>5</v>
      </c>
      <c r="F319" s="123">
        <v>1</v>
      </c>
      <c r="G319" s="123">
        <v>1</v>
      </c>
      <c r="H319" s="123">
        <v>1</v>
      </c>
      <c r="I319" s="123">
        <v>1</v>
      </c>
      <c r="J319" s="123">
        <v>1</v>
      </c>
      <c r="K319" s="123">
        <v>1</v>
      </c>
      <c r="L319" s="123">
        <v>1</v>
      </c>
      <c r="M319" s="123">
        <v>1</v>
      </c>
    </row>
    <row r="320" spans="1:13">
      <c r="A320" s="123">
        <v>319</v>
      </c>
      <c r="B320" s="50" t="s">
        <v>1115</v>
      </c>
      <c r="C320" s="123">
        <v>5</v>
      </c>
      <c r="D320" s="123">
        <v>5</v>
      </c>
      <c r="E320" s="123">
        <v>5</v>
      </c>
      <c r="F320" s="123">
        <v>5</v>
      </c>
      <c r="G320" s="123">
        <v>5</v>
      </c>
      <c r="H320" s="123">
        <v>5</v>
      </c>
      <c r="I320" s="123">
        <v>5</v>
      </c>
      <c r="J320" s="123">
        <v>5</v>
      </c>
      <c r="K320" s="123">
        <v>5</v>
      </c>
      <c r="L320" s="123">
        <v>5</v>
      </c>
      <c r="M320" s="123">
        <v>5</v>
      </c>
    </row>
    <row r="321" spans="1:13">
      <c r="A321" s="123">
        <v>320</v>
      </c>
      <c r="B321" s="50" t="s">
        <v>1121</v>
      </c>
      <c r="C321" s="123">
        <v>5</v>
      </c>
      <c r="D321" s="123">
        <v>5</v>
      </c>
      <c r="E321" s="123">
        <v>5</v>
      </c>
      <c r="F321" s="123">
        <v>5</v>
      </c>
      <c r="G321" s="123">
        <v>5</v>
      </c>
      <c r="H321" s="123">
        <v>5</v>
      </c>
      <c r="I321" s="123">
        <v>5</v>
      </c>
      <c r="J321" s="123">
        <v>5</v>
      </c>
      <c r="K321" s="123">
        <v>5</v>
      </c>
      <c r="L321" s="123">
        <v>5</v>
      </c>
      <c r="M321" s="123">
        <v>5</v>
      </c>
    </row>
    <row r="322" spans="1:13">
      <c r="A322" s="123">
        <v>321</v>
      </c>
      <c r="B322" s="50" t="s">
        <v>1131</v>
      </c>
      <c r="C322" s="123">
        <v>5</v>
      </c>
      <c r="D322" s="123">
        <v>5</v>
      </c>
      <c r="E322" s="123">
        <v>5</v>
      </c>
      <c r="F322" s="123">
        <v>5</v>
      </c>
      <c r="G322" s="123">
        <v>5</v>
      </c>
      <c r="H322" s="123">
        <v>5</v>
      </c>
      <c r="I322" s="123">
        <v>5</v>
      </c>
      <c r="J322" s="123">
        <v>5</v>
      </c>
      <c r="K322" s="123">
        <v>5</v>
      </c>
      <c r="L322" s="123">
        <v>5</v>
      </c>
      <c r="M322" s="123">
        <v>5</v>
      </c>
    </row>
    <row r="323" spans="1:13">
      <c r="A323" s="123">
        <v>322</v>
      </c>
      <c r="B323" s="50" t="s">
        <v>1133</v>
      </c>
      <c r="C323" s="123">
        <v>5</v>
      </c>
      <c r="D323" s="123">
        <v>5</v>
      </c>
      <c r="E323" s="123">
        <v>1</v>
      </c>
      <c r="F323" s="123">
        <v>1</v>
      </c>
      <c r="G323" s="123">
        <v>1</v>
      </c>
      <c r="H323" s="123">
        <v>1</v>
      </c>
      <c r="I323" s="123">
        <v>1</v>
      </c>
      <c r="J323" s="123">
        <v>1</v>
      </c>
      <c r="K323" s="123">
        <v>1</v>
      </c>
      <c r="L323" s="123">
        <v>1</v>
      </c>
      <c r="M323" s="123">
        <v>1</v>
      </c>
    </row>
    <row r="324" spans="1:13">
      <c r="A324" s="123">
        <v>323</v>
      </c>
      <c r="B324" s="50" t="s">
        <v>1137</v>
      </c>
      <c r="C324" s="123">
        <v>2</v>
      </c>
      <c r="D324" s="123">
        <v>5</v>
      </c>
      <c r="E324" s="123">
        <v>5</v>
      </c>
      <c r="F324" s="123">
        <v>5</v>
      </c>
      <c r="G324" s="123">
        <v>5</v>
      </c>
      <c r="H324" s="123">
        <v>5</v>
      </c>
      <c r="I324" s="123">
        <v>5</v>
      </c>
      <c r="J324" s="123">
        <v>5</v>
      </c>
      <c r="K324" s="123">
        <v>5</v>
      </c>
      <c r="L324" s="123">
        <v>5</v>
      </c>
      <c r="M324" s="123">
        <v>5</v>
      </c>
    </row>
    <row r="325" spans="1:13">
      <c r="A325" s="123">
        <v>324</v>
      </c>
      <c r="B325" s="50" t="s">
        <v>1142</v>
      </c>
      <c r="C325" s="123">
        <v>5</v>
      </c>
      <c r="D325" s="123">
        <v>3</v>
      </c>
      <c r="E325" s="123">
        <v>3</v>
      </c>
      <c r="F325" s="123">
        <v>3</v>
      </c>
      <c r="G325" s="123">
        <v>3</v>
      </c>
      <c r="H325" s="123">
        <v>3</v>
      </c>
      <c r="I325" s="123">
        <v>4</v>
      </c>
      <c r="J325" s="123">
        <v>4</v>
      </c>
      <c r="K325" s="123">
        <v>4</v>
      </c>
      <c r="L325" s="123">
        <v>4</v>
      </c>
      <c r="M325" s="123">
        <v>4</v>
      </c>
    </row>
    <row r="326" spans="1:13">
      <c r="A326" s="123">
        <v>325</v>
      </c>
      <c r="B326" s="50" t="s">
        <v>1144</v>
      </c>
      <c r="C326" s="123">
        <v>5</v>
      </c>
      <c r="D326" s="123">
        <v>3</v>
      </c>
      <c r="E326" s="123">
        <v>3</v>
      </c>
      <c r="F326" s="123">
        <v>3</v>
      </c>
      <c r="G326" s="123">
        <v>3</v>
      </c>
      <c r="H326" s="123">
        <v>3</v>
      </c>
      <c r="I326" s="123">
        <v>4</v>
      </c>
      <c r="J326" s="123">
        <v>4</v>
      </c>
      <c r="K326" s="123">
        <v>4</v>
      </c>
      <c r="L326" s="123">
        <v>4</v>
      </c>
      <c r="M326" s="123">
        <v>4</v>
      </c>
    </row>
    <row r="327" spans="1:13">
      <c r="A327" s="123">
        <v>326</v>
      </c>
      <c r="B327" s="50" t="s">
        <v>1146</v>
      </c>
      <c r="C327" s="123">
        <v>2</v>
      </c>
      <c r="D327" s="123">
        <v>5</v>
      </c>
      <c r="E327" s="123">
        <v>5</v>
      </c>
      <c r="F327" s="123">
        <v>5</v>
      </c>
      <c r="G327" s="123">
        <v>5</v>
      </c>
      <c r="H327" s="123">
        <v>1</v>
      </c>
      <c r="I327" s="123">
        <v>1</v>
      </c>
      <c r="J327" s="123">
        <v>1</v>
      </c>
      <c r="K327" s="123">
        <v>1</v>
      </c>
      <c r="L327" s="123">
        <v>1</v>
      </c>
      <c r="M327" s="123">
        <v>1</v>
      </c>
    </row>
    <row r="328" spans="1:13">
      <c r="A328" s="123">
        <v>327</v>
      </c>
      <c r="B328" s="50" t="s">
        <v>1148</v>
      </c>
      <c r="C328" s="123">
        <v>5</v>
      </c>
      <c r="D328" s="123">
        <v>5</v>
      </c>
      <c r="E328" s="123">
        <v>5</v>
      </c>
      <c r="F328" s="123">
        <v>1</v>
      </c>
      <c r="G328" s="123">
        <v>1</v>
      </c>
      <c r="H328" s="123">
        <v>1</v>
      </c>
      <c r="I328" s="123">
        <v>1</v>
      </c>
      <c r="J328" s="123">
        <v>1</v>
      </c>
      <c r="K328" s="123">
        <v>1</v>
      </c>
      <c r="L328" s="123">
        <v>1</v>
      </c>
      <c r="M328" s="123">
        <v>1</v>
      </c>
    </row>
    <row r="329" spans="1:13">
      <c r="A329" s="123">
        <v>328</v>
      </c>
      <c r="B329" s="50" t="s">
        <v>1153</v>
      </c>
      <c r="C329" s="123">
        <v>2</v>
      </c>
      <c r="D329" s="123">
        <v>5</v>
      </c>
      <c r="E329" s="123">
        <v>5</v>
      </c>
      <c r="F329" s="123">
        <v>5</v>
      </c>
      <c r="G329" s="123">
        <v>1</v>
      </c>
      <c r="H329" s="123">
        <v>1</v>
      </c>
      <c r="I329" s="123">
        <v>1</v>
      </c>
      <c r="J329" s="123">
        <v>1</v>
      </c>
      <c r="K329" s="123">
        <v>1</v>
      </c>
      <c r="L329" s="123">
        <v>1</v>
      </c>
      <c r="M329" s="123">
        <v>1</v>
      </c>
    </row>
    <row r="330" spans="1:13">
      <c r="A330" s="123">
        <v>329</v>
      </c>
      <c r="B330" s="50" t="s">
        <v>1155</v>
      </c>
      <c r="C330" s="123">
        <v>3</v>
      </c>
      <c r="D330" s="123">
        <v>5</v>
      </c>
      <c r="E330" s="123">
        <v>5</v>
      </c>
      <c r="F330" s="123">
        <v>5</v>
      </c>
      <c r="G330" s="123">
        <v>5</v>
      </c>
      <c r="H330" s="123">
        <v>1</v>
      </c>
      <c r="I330" s="123">
        <v>1</v>
      </c>
      <c r="J330" s="123">
        <v>1</v>
      </c>
      <c r="K330" s="123">
        <v>1</v>
      </c>
      <c r="L330" s="123">
        <v>1</v>
      </c>
      <c r="M330" s="123">
        <v>1</v>
      </c>
    </row>
    <row r="331" spans="1:13">
      <c r="A331" s="123">
        <v>330</v>
      </c>
      <c r="B331" s="50" t="s">
        <v>1157</v>
      </c>
      <c r="C331" s="123">
        <v>5</v>
      </c>
      <c r="D331" s="123">
        <v>5</v>
      </c>
      <c r="E331" s="123">
        <v>5</v>
      </c>
      <c r="F331" s="123">
        <v>5</v>
      </c>
      <c r="G331" s="123">
        <v>5</v>
      </c>
      <c r="H331" s="123">
        <v>5</v>
      </c>
      <c r="I331" s="123">
        <v>5</v>
      </c>
      <c r="J331" s="123">
        <v>5</v>
      </c>
      <c r="K331" s="123">
        <v>5</v>
      </c>
      <c r="L331" s="123">
        <v>5</v>
      </c>
      <c r="M331" s="123">
        <v>5</v>
      </c>
    </row>
    <row r="332" spans="1:13">
      <c r="A332" s="123">
        <v>331</v>
      </c>
      <c r="B332" s="50" t="s">
        <v>1159</v>
      </c>
      <c r="C332" s="123">
        <v>5</v>
      </c>
      <c r="D332" s="123">
        <v>5</v>
      </c>
      <c r="E332" s="123">
        <v>5</v>
      </c>
      <c r="F332" s="123">
        <v>5</v>
      </c>
      <c r="G332" s="123">
        <v>5</v>
      </c>
      <c r="H332" s="123">
        <v>3</v>
      </c>
      <c r="I332" s="123">
        <v>4</v>
      </c>
      <c r="J332" s="123">
        <v>4</v>
      </c>
      <c r="K332" s="123">
        <v>4</v>
      </c>
      <c r="L332" s="123">
        <v>4</v>
      </c>
      <c r="M332" s="123">
        <v>4</v>
      </c>
    </row>
    <row r="333" spans="1:13">
      <c r="A333" s="123">
        <v>332</v>
      </c>
      <c r="B333" s="50" t="s">
        <v>1162</v>
      </c>
      <c r="C333" s="123">
        <v>2</v>
      </c>
      <c r="D333" s="123">
        <v>5</v>
      </c>
      <c r="E333" s="123">
        <v>5</v>
      </c>
      <c r="F333" s="123">
        <v>1</v>
      </c>
      <c r="G333" s="123">
        <v>1</v>
      </c>
      <c r="H333" s="123">
        <v>1</v>
      </c>
      <c r="I333" s="123">
        <v>1</v>
      </c>
      <c r="J333" s="123">
        <v>1</v>
      </c>
      <c r="K333" s="123">
        <v>1</v>
      </c>
      <c r="L333" s="123">
        <v>1</v>
      </c>
      <c r="M333" s="123">
        <v>1</v>
      </c>
    </row>
    <row r="334" spans="1:13">
      <c r="A334" s="123">
        <v>333</v>
      </c>
      <c r="B334" s="50" t="s">
        <v>1163</v>
      </c>
      <c r="C334" s="123">
        <v>2</v>
      </c>
      <c r="D334" s="123">
        <v>5</v>
      </c>
      <c r="E334" s="123">
        <v>5</v>
      </c>
      <c r="F334" s="123">
        <v>5</v>
      </c>
      <c r="G334" s="123">
        <v>5</v>
      </c>
      <c r="H334" s="123">
        <v>5</v>
      </c>
      <c r="I334" s="123">
        <v>5</v>
      </c>
      <c r="J334" s="123">
        <v>5</v>
      </c>
      <c r="K334" s="123">
        <v>5</v>
      </c>
      <c r="L334" s="123">
        <v>5</v>
      </c>
      <c r="M334" s="123">
        <v>5</v>
      </c>
    </row>
    <row r="335" spans="1:13">
      <c r="A335" s="123">
        <v>334</v>
      </c>
      <c r="B335" s="50" t="s">
        <v>1166</v>
      </c>
      <c r="C335" s="123">
        <v>5</v>
      </c>
      <c r="D335" s="123">
        <v>5</v>
      </c>
      <c r="E335" s="123">
        <v>5</v>
      </c>
      <c r="F335" s="123">
        <v>5</v>
      </c>
      <c r="G335" s="123">
        <v>1</v>
      </c>
      <c r="H335" s="123">
        <v>1</v>
      </c>
      <c r="I335" s="123">
        <v>1</v>
      </c>
      <c r="J335" s="123">
        <v>1</v>
      </c>
      <c r="K335" s="123">
        <v>1</v>
      </c>
      <c r="L335" s="123">
        <v>1</v>
      </c>
      <c r="M335" s="123">
        <v>1</v>
      </c>
    </row>
    <row r="336" spans="1:13">
      <c r="A336" s="123">
        <v>335</v>
      </c>
      <c r="B336" s="50" t="s">
        <v>1170</v>
      </c>
      <c r="C336" s="123">
        <v>1</v>
      </c>
      <c r="D336" s="123">
        <v>5</v>
      </c>
      <c r="E336" s="123">
        <v>5</v>
      </c>
      <c r="F336" s="123">
        <v>1</v>
      </c>
      <c r="G336" s="123">
        <v>1</v>
      </c>
      <c r="H336" s="123">
        <v>1</v>
      </c>
      <c r="I336" s="123">
        <v>1</v>
      </c>
      <c r="J336" s="123">
        <v>1</v>
      </c>
      <c r="K336" s="123">
        <v>1</v>
      </c>
      <c r="L336" s="123">
        <v>1</v>
      </c>
      <c r="M336" s="123">
        <v>1</v>
      </c>
    </row>
    <row r="337" spans="1:13">
      <c r="A337" s="123">
        <v>336</v>
      </c>
      <c r="B337" s="50" t="s">
        <v>1176</v>
      </c>
      <c r="C337" s="123">
        <v>2</v>
      </c>
      <c r="D337" s="123">
        <v>5</v>
      </c>
      <c r="E337" s="123">
        <v>5</v>
      </c>
      <c r="F337" s="123">
        <v>5</v>
      </c>
      <c r="G337" s="123">
        <v>5</v>
      </c>
      <c r="H337" s="123">
        <v>5</v>
      </c>
      <c r="I337" s="123">
        <v>5</v>
      </c>
      <c r="J337" s="123">
        <v>5</v>
      </c>
      <c r="K337" s="123">
        <v>5</v>
      </c>
      <c r="L337" s="123">
        <v>5</v>
      </c>
      <c r="M337" s="123">
        <v>5</v>
      </c>
    </row>
    <row r="338" spans="1:13">
      <c r="A338" s="123">
        <v>337</v>
      </c>
      <c r="B338" s="50" t="s">
        <v>1185</v>
      </c>
      <c r="C338" s="123">
        <v>5</v>
      </c>
      <c r="D338" s="123">
        <v>5</v>
      </c>
      <c r="E338" s="123">
        <v>5</v>
      </c>
      <c r="F338" s="123">
        <v>1</v>
      </c>
      <c r="G338" s="123">
        <v>1</v>
      </c>
      <c r="H338" s="123">
        <v>1</v>
      </c>
      <c r="I338" s="123">
        <v>1</v>
      </c>
      <c r="J338" s="123">
        <v>1</v>
      </c>
      <c r="K338" s="123">
        <v>1</v>
      </c>
      <c r="L338" s="123">
        <v>1</v>
      </c>
      <c r="M338" s="123">
        <v>1</v>
      </c>
    </row>
    <row r="339" spans="1:13">
      <c r="A339" s="123">
        <v>338</v>
      </c>
      <c r="B339" s="50" t="s">
        <v>1187</v>
      </c>
      <c r="C339" s="123">
        <v>5</v>
      </c>
      <c r="D339" s="123">
        <v>5</v>
      </c>
      <c r="E339" s="123">
        <v>1</v>
      </c>
      <c r="F339" s="123">
        <v>1</v>
      </c>
      <c r="G339" s="123">
        <v>1</v>
      </c>
      <c r="H339" s="123">
        <v>1</v>
      </c>
      <c r="I339" s="123">
        <v>1</v>
      </c>
      <c r="J339" s="123">
        <v>1</v>
      </c>
      <c r="K339" s="123">
        <v>1</v>
      </c>
      <c r="L339" s="123">
        <v>1</v>
      </c>
      <c r="M339" s="123">
        <v>1</v>
      </c>
    </row>
    <row r="340" spans="1:13">
      <c r="A340" s="123">
        <v>339</v>
      </c>
      <c r="B340" s="50" t="s">
        <v>1189</v>
      </c>
      <c r="C340" s="123">
        <v>5</v>
      </c>
      <c r="D340" s="123">
        <v>5</v>
      </c>
      <c r="E340" s="123">
        <v>5</v>
      </c>
      <c r="F340" s="123">
        <v>1</v>
      </c>
      <c r="G340" s="123">
        <v>1</v>
      </c>
      <c r="H340" s="123">
        <v>1</v>
      </c>
      <c r="I340" s="123">
        <v>1</v>
      </c>
      <c r="J340" s="123">
        <v>1</v>
      </c>
      <c r="K340" s="123">
        <v>1</v>
      </c>
      <c r="L340" s="123">
        <v>1</v>
      </c>
      <c r="M340" s="123">
        <v>1</v>
      </c>
    </row>
    <row r="341" spans="1:13">
      <c r="A341" s="123">
        <v>340</v>
      </c>
      <c r="B341" s="50" t="s">
        <v>1191</v>
      </c>
      <c r="C341" s="123">
        <v>5</v>
      </c>
      <c r="D341" s="123">
        <v>5</v>
      </c>
      <c r="E341" s="123">
        <v>5</v>
      </c>
      <c r="F341" s="123">
        <v>1</v>
      </c>
      <c r="G341" s="123">
        <v>1</v>
      </c>
      <c r="H341" s="123">
        <v>1</v>
      </c>
      <c r="I341" s="123">
        <v>1</v>
      </c>
      <c r="J341" s="123">
        <v>1</v>
      </c>
      <c r="K341" s="123">
        <v>1</v>
      </c>
      <c r="L341" s="123">
        <v>1</v>
      </c>
      <c r="M341" s="123">
        <v>1</v>
      </c>
    </row>
    <row r="342" spans="1:13">
      <c r="A342" s="123">
        <v>341</v>
      </c>
      <c r="B342" s="50" t="s">
        <v>1193</v>
      </c>
      <c r="C342" s="123">
        <v>5</v>
      </c>
      <c r="D342" s="123">
        <v>5</v>
      </c>
      <c r="E342" s="123">
        <v>5</v>
      </c>
      <c r="F342" s="123">
        <v>1</v>
      </c>
      <c r="G342" s="123">
        <v>1</v>
      </c>
      <c r="H342" s="123">
        <v>1</v>
      </c>
      <c r="I342" s="123">
        <v>1</v>
      </c>
      <c r="J342" s="123">
        <v>1</v>
      </c>
      <c r="K342" s="123">
        <v>1</v>
      </c>
      <c r="L342" s="123">
        <v>1</v>
      </c>
      <c r="M342" s="123">
        <v>1</v>
      </c>
    </row>
    <row r="343" spans="1:13">
      <c r="A343" s="123">
        <v>342</v>
      </c>
      <c r="B343" s="50" t="s">
        <v>1197</v>
      </c>
      <c r="C343" s="123">
        <v>5</v>
      </c>
      <c r="D343" s="123">
        <v>5</v>
      </c>
      <c r="E343" s="123">
        <v>1</v>
      </c>
      <c r="F343" s="123">
        <v>1</v>
      </c>
      <c r="G343" s="123">
        <v>1</v>
      </c>
      <c r="H343" s="123">
        <v>1</v>
      </c>
      <c r="I343" s="123">
        <v>1</v>
      </c>
      <c r="J343" s="123">
        <v>1</v>
      </c>
      <c r="K343" s="123">
        <v>1</v>
      </c>
      <c r="L343" s="123">
        <v>1</v>
      </c>
      <c r="M343" s="123">
        <v>1</v>
      </c>
    </row>
    <row r="344" spans="1:13">
      <c r="A344" s="123">
        <v>343</v>
      </c>
      <c r="B344" s="50" t="s">
        <v>1199</v>
      </c>
      <c r="C344" s="123">
        <v>2</v>
      </c>
      <c r="D344" s="123">
        <v>3</v>
      </c>
      <c r="E344" s="123">
        <v>3</v>
      </c>
      <c r="F344" s="123">
        <v>3</v>
      </c>
      <c r="G344" s="123">
        <v>3</v>
      </c>
      <c r="H344" s="123">
        <v>3</v>
      </c>
      <c r="I344" s="123">
        <v>4</v>
      </c>
      <c r="J344" s="123">
        <v>4</v>
      </c>
      <c r="K344" s="123">
        <v>4</v>
      </c>
      <c r="L344" s="123">
        <v>4</v>
      </c>
      <c r="M344" s="123">
        <v>4</v>
      </c>
    </row>
    <row r="345" spans="1:13">
      <c r="A345" s="123">
        <v>344</v>
      </c>
      <c r="B345" s="50" t="s">
        <v>1201</v>
      </c>
      <c r="C345" s="123">
        <v>3</v>
      </c>
      <c r="D345" s="123">
        <v>5</v>
      </c>
      <c r="E345" s="123">
        <v>1</v>
      </c>
      <c r="F345" s="123">
        <v>1</v>
      </c>
      <c r="G345" s="123">
        <v>1</v>
      </c>
      <c r="H345" s="123">
        <v>1</v>
      </c>
      <c r="I345" s="123">
        <v>1</v>
      </c>
      <c r="J345" s="123">
        <v>1</v>
      </c>
      <c r="K345" s="123">
        <v>1</v>
      </c>
      <c r="L345" s="123">
        <v>1</v>
      </c>
      <c r="M345" s="123">
        <v>1</v>
      </c>
    </row>
    <row r="346" spans="1:13">
      <c r="A346" s="123">
        <v>345</v>
      </c>
      <c r="B346" s="50" t="s">
        <v>1203</v>
      </c>
      <c r="C346" s="123">
        <v>5</v>
      </c>
      <c r="D346" s="123">
        <v>5</v>
      </c>
      <c r="E346" s="123">
        <v>1</v>
      </c>
      <c r="F346" s="123">
        <v>1</v>
      </c>
      <c r="G346" s="123">
        <v>1</v>
      </c>
      <c r="H346" s="123">
        <v>1</v>
      </c>
      <c r="I346" s="123">
        <v>1</v>
      </c>
      <c r="J346" s="123">
        <v>1</v>
      </c>
      <c r="K346" s="123">
        <v>1</v>
      </c>
      <c r="L346" s="123">
        <v>1</v>
      </c>
      <c r="M346" s="123">
        <v>1</v>
      </c>
    </row>
    <row r="347" spans="1:13">
      <c r="A347" s="123">
        <v>346</v>
      </c>
      <c r="B347" s="50" t="s">
        <v>1205</v>
      </c>
      <c r="C347" s="123">
        <v>3</v>
      </c>
      <c r="D347" s="123">
        <v>3</v>
      </c>
      <c r="E347" s="123">
        <v>3</v>
      </c>
      <c r="F347" s="123">
        <v>3</v>
      </c>
      <c r="G347" s="123">
        <v>3</v>
      </c>
      <c r="H347" s="123">
        <v>3</v>
      </c>
      <c r="I347" s="123">
        <v>4</v>
      </c>
      <c r="J347" s="123">
        <v>4</v>
      </c>
      <c r="K347" s="123">
        <v>4</v>
      </c>
      <c r="L347" s="123">
        <v>4</v>
      </c>
      <c r="M347" s="123">
        <v>4</v>
      </c>
    </row>
    <row r="348" spans="1:13">
      <c r="A348" s="123">
        <v>347</v>
      </c>
      <c r="B348" s="50" t="s">
        <v>1209</v>
      </c>
      <c r="C348" s="123">
        <v>2</v>
      </c>
      <c r="D348" s="123">
        <v>5</v>
      </c>
      <c r="E348" s="123">
        <v>5</v>
      </c>
      <c r="F348" s="123">
        <v>1</v>
      </c>
      <c r="G348" s="123">
        <v>1</v>
      </c>
      <c r="H348" s="123">
        <v>1</v>
      </c>
      <c r="I348" s="123">
        <v>1</v>
      </c>
      <c r="J348" s="123">
        <v>1</v>
      </c>
      <c r="K348" s="123">
        <v>1</v>
      </c>
      <c r="L348" s="123">
        <v>1</v>
      </c>
      <c r="M348" s="123">
        <v>1</v>
      </c>
    </row>
    <row r="349" spans="1:13">
      <c r="A349" s="123">
        <v>348</v>
      </c>
      <c r="B349" s="50" t="s">
        <v>1211</v>
      </c>
      <c r="C349" s="123">
        <v>5</v>
      </c>
      <c r="D349" s="123">
        <v>5</v>
      </c>
      <c r="E349" s="123">
        <v>5</v>
      </c>
      <c r="F349" s="123">
        <v>1</v>
      </c>
      <c r="G349" s="123">
        <v>1</v>
      </c>
      <c r="H349" s="123">
        <v>1</v>
      </c>
      <c r="I349" s="123">
        <v>1</v>
      </c>
      <c r="J349" s="123">
        <v>1</v>
      </c>
      <c r="K349" s="123">
        <v>1</v>
      </c>
      <c r="L349" s="123">
        <v>1</v>
      </c>
      <c r="M349" s="123">
        <v>1</v>
      </c>
    </row>
    <row r="350" spans="1:13">
      <c r="A350" s="123">
        <v>349</v>
      </c>
      <c r="B350" s="50" t="s">
        <v>1213</v>
      </c>
      <c r="C350" s="123">
        <v>5</v>
      </c>
      <c r="D350" s="123">
        <v>5</v>
      </c>
      <c r="E350" s="123">
        <v>5</v>
      </c>
      <c r="F350" s="123">
        <v>5</v>
      </c>
      <c r="G350" s="123">
        <v>1</v>
      </c>
      <c r="H350" s="123">
        <v>1</v>
      </c>
      <c r="I350" s="123">
        <v>1</v>
      </c>
      <c r="J350" s="123">
        <v>1</v>
      </c>
      <c r="K350" s="123">
        <v>1</v>
      </c>
      <c r="L350" s="123">
        <v>1</v>
      </c>
      <c r="M350" s="123">
        <v>1</v>
      </c>
    </row>
    <row r="351" spans="1:13">
      <c r="A351" s="123">
        <v>350</v>
      </c>
      <c r="B351" s="50" t="s">
        <v>1217</v>
      </c>
      <c r="C351" s="123">
        <v>5</v>
      </c>
      <c r="D351" s="123">
        <v>5</v>
      </c>
      <c r="E351" s="123">
        <v>5</v>
      </c>
      <c r="F351" s="123">
        <v>1</v>
      </c>
      <c r="G351" s="123">
        <v>1</v>
      </c>
      <c r="H351" s="123">
        <v>1</v>
      </c>
      <c r="I351" s="123">
        <v>1</v>
      </c>
      <c r="J351" s="123">
        <v>1</v>
      </c>
      <c r="K351" s="123">
        <v>1</v>
      </c>
      <c r="L351" s="123">
        <v>1</v>
      </c>
      <c r="M351" s="123">
        <v>1</v>
      </c>
    </row>
    <row r="352" spans="1:13">
      <c r="A352" s="123">
        <v>351</v>
      </c>
      <c r="B352" s="50" t="s">
        <v>1221</v>
      </c>
      <c r="C352" s="123">
        <v>2</v>
      </c>
      <c r="D352" s="123">
        <v>5</v>
      </c>
      <c r="E352" s="123">
        <v>5</v>
      </c>
      <c r="F352" s="123">
        <v>1</v>
      </c>
      <c r="G352" s="123">
        <v>1</v>
      </c>
      <c r="H352" s="123">
        <v>1</v>
      </c>
      <c r="I352" s="123">
        <v>1</v>
      </c>
      <c r="J352" s="123">
        <v>1</v>
      </c>
      <c r="K352" s="123">
        <v>1</v>
      </c>
      <c r="L352" s="123">
        <v>1</v>
      </c>
      <c r="M352" s="123">
        <v>1</v>
      </c>
    </row>
    <row r="353" spans="1:13">
      <c r="A353" s="123">
        <v>352</v>
      </c>
      <c r="B353" s="50" t="s">
        <v>1225</v>
      </c>
      <c r="C353" s="123">
        <v>5</v>
      </c>
      <c r="D353" s="123">
        <v>5</v>
      </c>
      <c r="E353" s="123">
        <v>5</v>
      </c>
      <c r="F353" s="123">
        <v>1</v>
      </c>
      <c r="G353" s="123">
        <v>1</v>
      </c>
      <c r="H353" s="123">
        <v>1</v>
      </c>
      <c r="I353" s="123">
        <v>1</v>
      </c>
      <c r="J353" s="123">
        <v>1</v>
      </c>
      <c r="K353" s="123">
        <v>1</v>
      </c>
      <c r="L353" s="123">
        <v>1</v>
      </c>
      <c r="M353" s="123">
        <v>1</v>
      </c>
    </row>
    <row r="354" spans="1:13">
      <c r="A354" s="123">
        <v>353</v>
      </c>
      <c r="B354" s="50" t="s">
        <v>1229</v>
      </c>
      <c r="C354" s="123">
        <v>5</v>
      </c>
      <c r="D354" s="123">
        <v>5</v>
      </c>
      <c r="E354" s="123">
        <v>5</v>
      </c>
      <c r="F354" s="123">
        <v>1</v>
      </c>
      <c r="G354" s="123">
        <v>1</v>
      </c>
      <c r="H354" s="123">
        <v>1</v>
      </c>
      <c r="I354" s="123">
        <v>1</v>
      </c>
      <c r="J354" s="123">
        <v>1</v>
      </c>
      <c r="K354" s="123">
        <v>1</v>
      </c>
      <c r="L354" s="123">
        <v>1</v>
      </c>
      <c r="M354" s="123">
        <v>1</v>
      </c>
    </row>
    <row r="355" spans="1:13">
      <c r="A355" s="123">
        <v>354</v>
      </c>
      <c r="B355" s="50" t="s">
        <v>1233</v>
      </c>
      <c r="C355" s="123">
        <v>1</v>
      </c>
      <c r="D355" s="123">
        <v>5</v>
      </c>
      <c r="E355" s="123">
        <v>5</v>
      </c>
      <c r="F355" s="123">
        <v>1</v>
      </c>
      <c r="G355" s="123">
        <v>1</v>
      </c>
      <c r="H355" s="123">
        <v>1</v>
      </c>
      <c r="I355" s="123">
        <v>1</v>
      </c>
      <c r="J355" s="123">
        <v>1</v>
      </c>
      <c r="K355" s="123">
        <v>1</v>
      </c>
      <c r="L355" s="123">
        <v>1</v>
      </c>
      <c r="M355" s="123">
        <v>1</v>
      </c>
    </row>
    <row r="356" spans="1:13">
      <c r="A356" s="123">
        <v>355</v>
      </c>
      <c r="B356" s="50" t="s">
        <v>1239</v>
      </c>
      <c r="C356" s="123">
        <v>5</v>
      </c>
      <c r="D356" s="123">
        <v>5</v>
      </c>
      <c r="E356" s="123">
        <v>1</v>
      </c>
      <c r="F356" s="123">
        <v>1</v>
      </c>
      <c r="G356" s="123">
        <v>1</v>
      </c>
      <c r="H356" s="123">
        <v>1</v>
      </c>
      <c r="I356" s="123">
        <v>1</v>
      </c>
      <c r="J356" s="123">
        <v>1</v>
      </c>
      <c r="K356" s="123">
        <v>1</v>
      </c>
      <c r="L356" s="123">
        <v>1</v>
      </c>
      <c r="M356" s="123">
        <v>1</v>
      </c>
    </row>
    <row r="357" spans="1:13">
      <c r="A357" s="123">
        <v>356</v>
      </c>
      <c r="B357" s="50" t="s">
        <v>1241</v>
      </c>
      <c r="C357" s="123">
        <v>2</v>
      </c>
      <c r="D357" s="123">
        <v>3</v>
      </c>
      <c r="E357" s="123">
        <v>3</v>
      </c>
      <c r="F357" s="123">
        <v>3</v>
      </c>
      <c r="G357" s="123">
        <v>3</v>
      </c>
      <c r="H357" s="123">
        <v>3</v>
      </c>
      <c r="I357" s="123">
        <v>4</v>
      </c>
      <c r="J357" s="123">
        <v>4</v>
      </c>
      <c r="K357" s="123">
        <v>4</v>
      </c>
      <c r="L357" s="123">
        <v>4</v>
      </c>
      <c r="M357" s="123">
        <v>4</v>
      </c>
    </row>
    <row r="358" spans="1:13">
      <c r="A358" s="123">
        <v>357</v>
      </c>
      <c r="B358" s="50" t="s">
        <v>1243</v>
      </c>
      <c r="C358" s="123">
        <v>5</v>
      </c>
      <c r="D358" s="123">
        <v>5</v>
      </c>
      <c r="E358" s="123">
        <v>5</v>
      </c>
      <c r="F358" s="123">
        <v>1</v>
      </c>
      <c r="G358" s="123">
        <v>1</v>
      </c>
      <c r="H358" s="123">
        <v>1</v>
      </c>
      <c r="I358" s="123">
        <v>1</v>
      </c>
      <c r="J358" s="123">
        <v>1</v>
      </c>
      <c r="K358" s="123">
        <v>1</v>
      </c>
      <c r="L358" s="123">
        <v>1</v>
      </c>
      <c r="M358" s="123">
        <v>1</v>
      </c>
    </row>
    <row r="359" spans="1:13">
      <c r="A359" s="123">
        <v>358</v>
      </c>
      <c r="B359" s="50" t="s">
        <v>1245</v>
      </c>
      <c r="C359" s="123">
        <v>5</v>
      </c>
      <c r="D359" s="123">
        <v>5</v>
      </c>
      <c r="E359" s="123">
        <v>1</v>
      </c>
      <c r="F359" s="123">
        <v>1</v>
      </c>
      <c r="G359" s="123">
        <v>1</v>
      </c>
      <c r="H359" s="123">
        <v>1</v>
      </c>
      <c r="I359" s="123">
        <v>1</v>
      </c>
      <c r="J359" s="123">
        <v>1</v>
      </c>
      <c r="K359" s="123">
        <v>1</v>
      </c>
      <c r="L359" s="123">
        <v>1</v>
      </c>
      <c r="M359" s="123">
        <v>1</v>
      </c>
    </row>
    <row r="360" spans="1:13">
      <c r="A360" s="123">
        <v>359</v>
      </c>
      <c r="B360" s="50" t="s">
        <v>1248</v>
      </c>
      <c r="C360" s="123">
        <v>5</v>
      </c>
      <c r="D360" s="123">
        <v>3</v>
      </c>
      <c r="E360" s="123">
        <v>3</v>
      </c>
      <c r="F360" s="123">
        <v>3</v>
      </c>
      <c r="G360" s="123">
        <v>3</v>
      </c>
      <c r="H360" s="123">
        <v>3</v>
      </c>
      <c r="I360" s="123">
        <v>4</v>
      </c>
      <c r="J360" s="123">
        <v>4</v>
      </c>
      <c r="K360" s="123">
        <v>4</v>
      </c>
      <c r="L360" s="123">
        <v>4</v>
      </c>
      <c r="M360" s="123">
        <v>4</v>
      </c>
    </row>
    <row r="361" spans="1:13">
      <c r="A361" s="123">
        <v>360</v>
      </c>
      <c r="B361" s="50" t="s">
        <v>1254</v>
      </c>
      <c r="C361" s="123">
        <v>2</v>
      </c>
      <c r="D361" s="123">
        <v>5</v>
      </c>
      <c r="E361" s="123">
        <v>5</v>
      </c>
      <c r="F361" s="123">
        <v>1</v>
      </c>
      <c r="G361" s="123">
        <v>1</v>
      </c>
      <c r="H361" s="123">
        <v>1</v>
      </c>
      <c r="I361" s="123">
        <v>1</v>
      </c>
      <c r="J361" s="123">
        <v>1</v>
      </c>
      <c r="K361" s="123">
        <v>1</v>
      </c>
      <c r="L361" s="123">
        <v>1</v>
      </c>
      <c r="M361" s="123">
        <v>1</v>
      </c>
    </row>
    <row r="362" spans="1:13">
      <c r="A362" s="123">
        <v>361</v>
      </c>
      <c r="B362" s="50" t="s">
        <v>7</v>
      </c>
      <c r="C362" s="123">
        <v>5</v>
      </c>
      <c r="D362" s="123">
        <v>2</v>
      </c>
      <c r="E362" s="123">
        <v>2</v>
      </c>
      <c r="F362" s="123">
        <v>1</v>
      </c>
      <c r="G362" s="123">
        <v>2</v>
      </c>
      <c r="H362" s="123">
        <v>2</v>
      </c>
      <c r="I362" s="123">
        <v>2</v>
      </c>
      <c r="J362" s="123">
        <v>2</v>
      </c>
      <c r="K362" s="123">
        <v>2</v>
      </c>
      <c r="L362" s="123">
        <v>2</v>
      </c>
      <c r="M362" s="123">
        <v>2</v>
      </c>
    </row>
    <row r="363" spans="1:13">
      <c r="A363" s="123">
        <v>362</v>
      </c>
      <c r="B363" s="50" t="s">
        <v>46</v>
      </c>
      <c r="C363" s="123">
        <v>2</v>
      </c>
      <c r="D363" s="123">
        <v>2</v>
      </c>
      <c r="E363" s="123">
        <v>2</v>
      </c>
      <c r="F363" s="123">
        <v>1</v>
      </c>
      <c r="G363" s="123">
        <v>2</v>
      </c>
      <c r="H363" s="123">
        <v>2</v>
      </c>
      <c r="I363" s="123">
        <v>2</v>
      </c>
      <c r="J363" s="123">
        <v>2</v>
      </c>
      <c r="K363" s="123">
        <v>2</v>
      </c>
      <c r="L363" s="123">
        <v>2</v>
      </c>
      <c r="M363" s="123">
        <v>2</v>
      </c>
    </row>
    <row r="364" spans="1:13">
      <c r="A364" s="123">
        <v>363</v>
      </c>
      <c r="B364" s="50" t="s">
        <v>68</v>
      </c>
      <c r="C364" s="123">
        <v>1</v>
      </c>
      <c r="D364" s="123">
        <v>2</v>
      </c>
      <c r="E364" s="123">
        <v>2</v>
      </c>
      <c r="F364" s="123">
        <v>2</v>
      </c>
      <c r="G364" s="123">
        <v>2</v>
      </c>
      <c r="H364" s="123">
        <v>2</v>
      </c>
      <c r="I364" s="123">
        <v>2</v>
      </c>
      <c r="J364" s="123">
        <v>2</v>
      </c>
      <c r="K364" s="123">
        <v>2</v>
      </c>
      <c r="L364" s="123">
        <v>2</v>
      </c>
      <c r="M364" s="123">
        <v>2</v>
      </c>
    </row>
    <row r="365" spans="1:13">
      <c r="A365" s="123">
        <v>364</v>
      </c>
      <c r="B365" s="50" t="s">
        <v>72</v>
      </c>
      <c r="C365" s="123">
        <v>5</v>
      </c>
      <c r="D365" s="123">
        <v>5</v>
      </c>
      <c r="E365" s="123">
        <v>2</v>
      </c>
      <c r="F365" s="123">
        <v>2</v>
      </c>
      <c r="G365" s="123">
        <v>2</v>
      </c>
      <c r="H365" s="123">
        <v>2</v>
      </c>
      <c r="I365" s="123">
        <v>2</v>
      </c>
      <c r="J365" s="123">
        <v>2</v>
      </c>
      <c r="K365" s="123">
        <v>2</v>
      </c>
      <c r="L365" s="123">
        <v>2</v>
      </c>
      <c r="M365" s="123">
        <v>2</v>
      </c>
    </row>
    <row r="366" spans="1:13">
      <c r="A366" s="123">
        <v>365</v>
      </c>
      <c r="B366" s="50" t="s">
        <v>74</v>
      </c>
      <c r="C366" s="123">
        <v>5</v>
      </c>
      <c r="D366" s="123">
        <v>2</v>
      </c>
      <c r="E366" s="123">
        <v>2</v>
      </c>
      <c r="F366" s="123">
        <v>2</v>
      </c>
      <c r="G366" s="123">
        <v>2</v>
      </c>
      <c r="H366" s="123">
        <v>2</v>
      </c>
      <c r="I366" s="123">
        <v>2</v>
      </c>
      <c r="J366" s="123">
        <v>2</v>
      </c>
      <c r="K366" s="123">
        <v>2</v>
      </c>
      <c r="L366" s="123">
        <v>2</v>
      </c>
      <c r="M366" s="123">
        <v>2</v>
      </c>
    </row>
    <row r="367" spans="1:13">
      <c r="A367" s="123">
        <v>366</v>
      </c>
      <c r="B367" s="50" t="s">
        <v>100</v>
      </c>
      <c r="C367" s="123">
        <v>5</v>
      </c>
      <c r="D367" s="123">
        <v>2</v>
      </c>
      <c r="E367" s="123">
        <v>2</v>
      </c>
      <c r="F367" s="123">
        <v>2</v>
      </c>
      <c r="G367" s="123">
        <v>2</v>
      </c>
      <c r="H367" s="123">
        <v>2</v>
      </c>
      <c r="I367" s="123">
        <v>2</v>
      </c>
      <c r="J367" s="123">
        <v>2</v>
      </c>
      <c r="K367" s="123">
        <v>2</v>
      </c>
      <c r="L367" s="123">
        <v>2</v>
      </c>
      <c r="M367" s="123">
        <v>2</v>
      </c>
    </row>
    <row r="368" spans="1:13">
      <c r="A368" s="123">
        <v>367</v>
      </c>
      <c r="B368" s="50" t="s">
        <v>108</v>
      </c>
      <c r="C368" s="123">
        <v>3</v>
      </c>
      <c r="D368" s="123">
        <v>1</v>
      </c>
      <c r="E368" s="123">
        <v>2</v>
      </c>
      <c r="F368" s="123">
        <v>2</v>
      </c>
      <c r="G368" s="123">
        <v>2</v>
      </c>
      <c r="H368" s="123">
        <v>2</v>
      </c>
      <c r="I368" s="123">
        <v>2</v>
      </c>
      <c r="J368" s="123">
        <v>2</v>
      </c>
      <c r="K368" s="123">
        <v>2</v>
      </c>
      <c r="L368" s="123">
        <v>2</v>
      </c>
      <c r="M368" s="123">
        <v>2</v>
      </c>
    </row>
    <row r="369" spans="1:13">
      <c r="A369" s="123">
        <v>368</v>
      </c>
      <c r="B369" s="50" t="s">
        <v>122</v>
      </c>
      <c r="C369" s="123">
        <v>3</v>
      </c>
      <c r="D369" s="123">
        <v>2</v>
      </c>
      <c r="E369" s="123">
        <v>2</v>
      </c>
      <c r="F369" s="123">
        <v>2</v>
      </c>
      <c r="G369" s="123">
        <v>2</v>
      </c>
      <c r="H369" s="123">
        <v>2</v>
      </c>
      <c r="I369" s="123">
        <v>2</v>
      </c>
      <c r="J369" s="123">
        <v>2</v>
      </c>
      <c r="K369" s="123">
        <v>2</v>
      </c>
      <c r="L369" s="123">
        <v>2</v>
      </c>
      <c r="M369" s="123">
        <v>2</v>
      </c>
    </row>
    <row r="370" spans="1:13">
      <c r="A370" s="123">
        <v>369</v>
      </c>
      <c r="B370" s="50" t="s">
        <v>124</v>
      </c>
      <c r="C370" s="123">
        <v>4</v>
      </c>
      <c r="D370" s="123">
        <v>2</v>
      </c>
      <c r="E370" s="123">
        <v>2</v>
      </c>
      <c r="F370" s="123">
        <v>1</v>
      </c>
      <c r="G370" s="123">
        <v>2</v>
      </c>
      <c r="H370" s="123">
        <v>2</v>
      </c>
      <c r="I370" s="123">
        <v>2</v>
      </c>
      <c r="J370" s="123">
        <v>2</v>
      </c>
      <c r="K370" s="123">
        <v>2</v>
      </c>
      <c r="L370" s="123">
        <v>2</v>
      </c>
      <c r="M370" s="123">
        <v>2</v>
      </c>
    </row>
    <row r="371" spans="1:13">
      <c r="A371" s="123">
        <v>370</v>
      </c>
      <c r="B371" s="50" t="s">
        <v>126</v>
      </c>
      <c r="C371" s="123">
        <v>3</v>
      </c>
      <c r="D371" s="123">
        <v>2</v>
      </c>
      <c r="E371" s="123">
        <v>2</v>
      </c>
      <c r="F371" s="123">
        <v>2</v>
      </c>
      <c r="G371" s="123">
        <v>2</v>
      </c>
      <c r="H371" s="123">
        <v>2</v>
      </c>
      <c r="I371" s="123">
        <v>2</v>
      </c>
      <c r="J371" s="123">
        <v>2</v>
      </c>
      <c r="K371" s="123">
        <v>2</v>
      </c>
      <c r="L371" s="123">
        <v>2</v>
      </c>
      <c r="M371" s="123">
        <v>2</v>
      </c>
    </row>
    <row r="372" spans="1:13">
      <c r="A372" s="123">
        <v>371</v>
      </c>
      <c r="B372" s="50" t="s">
        <v>128</v>
      </c>
      <c r="C372" s="123">
        <v>5</v>
      </c>
      <c r="D372" s="123">
        <v>2</v>
      </c>
      <c r="E372" s="123">
        <v>2</v>
      </c>
      <c r="F372" s="123">
        <v>1</v>
      </c>
      <c r="G372" s="123">
        <v>2</v>
      </c>
      <c r="H372" s="123">
        <v>2</v>
      </c>
      <c r="I372" s="123">
        <v>2</v>
      </c>
      <c r="J372" s="123">
        <v>2</v>
      </c>
      <c r="K372" s="123">
        <v>2</v>
      </c>
      <c r="L372" s="123">
        <v>2</v>
      </c>
      <c r="M372" s="123">
        <v>2</v>
      </c>
    </row>
    <row r="373" spans="1:13">
      <c r="A373" s="123">
        <v>372</v>
      </c>
      <c r="B373" s="50" t="s">
        <v>131</v>
      </c>
      <c r="C373" s="123">
        <v>5</v>
      </c>
      <c r="D373" s="123">
        <v>2</v>
      </c>
      <c r="E373" s="123">
        <v>2</v>
      </c>
      <c r="F373" s="123">
        <v>2</v>
      </c>
      <c r="G373" s="123">
        <v>2</v>
      </c>
      <c r="H373" s="123">
        <v>2</v>
      </c>
      <c r="I373" s="123">
        <v>2</v>
      </c>
      <c r="J373" s="123">
        <v>2</v>
      </c>
      <c r="K373" s="123">
        <v>2</v>
      </c>
      <c r="L373" s="123">
        <v>2</v>
      </c>
      <c r="M373" s="123">
        <v>2</v>
      </c>
    </row>
    <row r="374" spans="1:13">
      <c r="A374" s="123">
        <v>373</v>
      </c>
      <c r="B374" s="50" t="s">
        <v>157</v>
      </c>
      <c r="C374" s="123">
        <v>2</v>
      </c>
      <c r="D374" s="123">
        <v>2</v>
      </c>
      <c r="E374" s="123">
        <v>2</v>
      </c>
      <c r="F374" s="123">
        <v>2</v>
      </c>
      <c r="G374" s="123">
        <v>2</v>
      </c>
      <c r="H374" s="123">
        <v>2</v>
      </c>
      <c r="I374" s="123">
        <v>2</v>
      </c>
      <c r="J374" s="123">
        <v>2</v>
      </c>
      <c r="K374" s="123">
        <v>2</v>
      </c>
      <c r="L374" s="123">
        <v>2</v>
      </c>
      <c r="M374" s="123">
        <v>2</v>
      </c>
    </row>
    <row r="375" spans="1:13">
      <c r="A375" s="123">
        <v>374</v>
      </c>
      <c r="B375" s="50" t="s">
        <v>159</v>
      </c>
      <c r="C375" s="123">
        <v>5</v>
      </c>
      <c r="D375" s="123">
        <v>2</v>
      </c>
      <c r="E375" s="123">
        <v>2</v>
      </c>
      <c r="F375" s="123">
        <v>2</v>
      </c>
      <c r="G375" s="123">
        <v>2</v>
      </c>
      <c r="H375" s="123">
        <v>2</v>
      </c>
      <c r="I375" s="123">
        <v>2</v>
      </c>
      <c r="J375" s="123">
        <v>2</v>
      </c>
      <c r="K375" s="123">
        <v>2</v>
      </c>
      <c r="L375" s="123">
        <v>2</v>
      </c>
      <c r="M375" s="123">
        <v>2</v>
      </c>
    </row>
    <row r="376" spans="1:13">
      <c r="A376" s="123">
        <v>375</v>
      </c>
      <c r="B376" s="50" t="s">
        <v>173</v>
      </c>
      <c r="C376" s="123">
        <v>3</v>
      </c>
      <c r="D376" s="123">
        <v>2</v>
      </c>
      <c r="E376" s="123">
        <v>2</v>
      </c>
      <c r="F376" s="123">
        <v>2</v>
      </c>
      <c r="G376" s="123">
        <v>2</v>
      </c>
      <c r="H376" s="123">
        <v>2</v>
      </c>
      <c r="I376" s="123">
        <v>2</v>
      </c>
      <c r="J376" s="123">
        <v>2</v>
      </c>
      <c r="K376" s="123">
        <v>2</v>
      </c>
      <c r="L376" s="123">
        <v>2</v>
      </c>
      <c r="M376" s="123">
        <v>2</v>
      </c>
    </row>
    <row r="377" spans="1:13">
      <c r="A377" s="123">
        <v>376</v>
      </c>
      <c r="B377" s="50" t="s">
        <v>175</v>
      </c>
      <c r="C377" s="123">
        <v>2</v>
      </c>
      <c r="D377" s="123">
        <v>2</v>
      </c>
      <c r="E377" s="123">
        <v>2</v>
      </c>
      <c r="F377" s="123">
        <v>2</v>
      </c>
      <c r="G377" s="123">
        <v>2</v>
      </c>
      <c r="H377" s="123">
        <v>2</v>
      </c>
      <c r="I377" s="123">
        <v>2</v>
      </c>
      <c r="J377" s="123">
        <v>2</v>
      </c>
      <c r="K377" s="123">
        <v>2</v>
      </c>
      <c r="L377" s="123">
        <v>2</v>
      </c>
      <c r="M377" s="123">
        <v>2</v>
      </c>
    </row>
    <row r="378" spans="1:13">
      <c r="A378" s="123">
        <v>377</v>
      </c>
      <c r="B378" s="50" t="s">
        <v>181</v>
      </c>
      <c r="C378" s="123">
        <v>5</v>
      </c>
      <c r="D378" s="123">
        <v>2</v>
      </c>
      <c r="E378" s="123">
        <v>2</v>
      </c>
      <c r="F378" s="123">
        <v>2</v>
      </c>
      <c r="G378" s="123">
        <v>2</v>
      </c>
      <c r="H378" s="123">
        <v>2</v>
      </c>
      <c r="I378" s="123">
        <v>2</v>
      </c>
      <c r="J378" s="123">
        <v>2</v>
      </c>
      <c r="K378" s="123">
        <v>2</v>
      </c>
      <c r="L378" s="123">
        <v>2</v>
      </c>
      <c r="M378" s="123">
        <v>2</v>
      </c>
    </row>
    <row r="379" spans="1:13">
      <c r="A379" s="123">
        <v>378</v>
      </c>
      <c r="B379" s="50" t="s">
        <v>187</v>
      </c>
      <c r="C379" s="123">
        <v>5</v>
      </c>
      <c r="D379" s="123">
        <v>2</v>
      </c>
      <c r="E379" s="123">
        <v>2</v>
      </c>
      <c r="F379" s="123">
        <v>2</v>
      </c>
      <c r="G379" s="123">
        <v>2</v>
      </c>
      <c r="H379" s="123">
        <v>2</v>
      </c>
      <c r="I379" s="123">
        <v>2</v>
      </c>
      <c r="J379" s="123">
        <v>2</v>
      </c>
      <c r="K379" s="123">
        <v>2</v>
      </c>
      <c r="L379" s="123">
        <v>2</v>
      </c>
      <c r="M379" s="123">
        <v>2</v>
      </c>
    </row>
    <row r="380" spans="1:13">
      <c r="A380" s="123">
        <v>379</v>
      </c>
      <c r="B380" s="50" t="s">
        <v>199</v>
      </c>
      <c r="C380" s="123">
        <v>5</v>
      </c>
      <c r="D380" s="123">
        <v>2</v>
      </c>
      <c r="E380" s="123">
        <v>2</v>
      </c>
      <c r="F380" s="123">
        <v>2</v>
      </c>
      <c r="G380" s="123">
        <v>2</v>
      </c>
      <c r="H380" s="123">
        <v>2</v>
      </c>
      <c r="I380" s="123">
        <v>2</v>
      </c>
      <c r="J380" s="123">
        <v>2</v>
      </c>
      <c r="K380" s="123">
        <v>2</v>
      </c>
      <c r="L380" s="123">
        <v>2</v>
      </c>
      <c r="M380" s="123">
        <v>2</v>
      </c>
    </row>
    <row r="381" spans="1:13">
      <c r="A381" s="123">
        <v>380</v>
      </c>
      <c r="B381" s="50" t="s">
        <v>214</v>
      </c>
      <c r="C381" s="123">
        <v>2</v>
      </c>
      <c r="D381" s="123">
        <v>2</v>
      </c>
      <c r="E381" s="123">
        <v>2</v>
      </c>
      <c r="F381" s="123">
        <v>2</v>
      </c>
      <c r="G381" s="123">
        <v>2</v>
      </c>
      <c r="H381" s="123">
        <v>2</v>
      </c>
      <c r="I381" s="123">
        <v>2</v>
      </c>
      <c r="J381" s="123">
        <v>2</v>
      </c>
      <c r="K381" s="123">
        <v>2</v>
      </c>
      <c r="L381" s="123">
        <v>2</v>
      </c>
      <c r="M381" s="123">
        <v>2</v>
      </c>
    </row>
    <row r="382" spans="1:13">
      <c r="A382" s="123">
        <v>381</v>
      </c>
      <c r="B382" s="50" t="s">
        <v>216</v>
      </c>
      <c r="C382" s="123">
        <v>3</v>
      </c>
      <c r="D382" s="123">
        <v>2</v>
      </c>
      <c r="E382" s="123">
        <v>2</v>
      </c>
      <c r="F382" s="123">
        <v>2</v>
      </c>
      <c r="G382" s="123">
        <v>2</v>
      </c>
      <c r="H382" s="123">
        <v>2</v>
      </c>
      <c r="I382" s="123">
        <v>2</v>
      </c>
      <c r="J382" s="123">
        <v>2</v>
      </c>
      <c r="K382" s="123">
        <v>2</v>
      </c>
      <c r="L382" s="123">
        <v>2</v>
      </c>
      <c r="M382" s="123">
        <v>2</v>
      </c>
    </row>
    <row r="383" spans="1:13">
      <c r="A383" s="123">
        <v>382</v>
      </c>
      <c r="B383" s="50" t="s">
        <v>236</v>
      </c>
      <c r="C383" s="123">
        <v>3</v>
      </c>
      <c r="D383" s="123">
        <v>2</v>
      </c>
      <c r="E383" s="123">
        <v>2</v>
      </c>
      <c r="F383" s="123">
        <v>2</v>
      </c>
      <c r="G383" s="123">
        <v>2</v>
      </c>
      <c r="H383" s="123">
        <v>2</v>
      </c>
      <c r="I383" s="123">
        <v>2</v>
      </c>
      <c r="J383" s="123">
        <v>2</v>
      </c>
      <c r="K383" s="123">
        <v>2</v>
      </c>
      <c r="L383" s="123">
        <v>2</v>
      </c>
      <c r="M383" s="123">
        <v>2</v>
      </c>
    </row>
    <row r="384" spans="1:13">
      <c r="A384" s="123">
        <v>383</v>
      </c>
      <c r="B384" s="50" t="s">
        <v>238</v>
      </c>
      <c r="C384" s="123">
        <v>5</v>
      </c>
      <c r="D384" s="123">
        <v>2</v>
      </c>
      <c r="E384" s="123">
        <v>2</v>
      </c>
      <c r="F384" s="123">
        <v>2</v>
      </c>
      <c r="G384" s="123">
        <v>2</v>
      </c>
      <c r="H384" s="123">
        <v>2</v>
      </c>
      <c r="I384" s="123">
        <v>2</v>
      </c>
      <c r="J384" s="123">
        <v>2</v>
      </c>
      <c r="K384" s="123">
        <v>2</v>
      </c>
      <c r="L384" s="123">
        <v>2</v>
      </c>
      <c r="M384" s="123">
        <v>2</v>
      </c>
    </row>
    <row r="385" spans="1:13">
      <c r="A385" s="123">
        <v>384</v>
      </c>
      <c r="B385" s="50" t="s">
        <v>250</v>
      </c>
      <c r="C385" s="123">
        <v>3</v>
      </c>
      <c r="D385" s="123">
        <v>2</v>
      </c>
      <c r="E385" s="123">
        <v>2</v>
      </c>
      <c r="F385" s="123">
        <v>2</v>
      </c>
      <c r="G385" s="123">
        <v>2</v>
      </c>
      <c r="H385" s="123">
        <v>2</v>
      </c>
      <c r="I385" s="123">
        <v>2</v>
      </c>
      <c r="J385" s="123">
        <v>2</v>
      </c>
      <c r="K385" s="123">
        <v>2</v>
      </c>
      <c r="L385" s="123">
        <v>2</v>
      </c>
      <c r="M385" s="123">
        <v>2</v>
      </c>
    </row>
    <row r="386" spans="1:13">
      <c r="A386" s="123">
        <v>385</v>
      </c>
      <c r="B386" s="50" t="s">
        <v>252</v>
      </c>
      <c r="C386" s="123">
        <v>2</v>
      </c>
      <c r="D386" s="123">
        <v>2</v>
      </c>
      <c r="E386" s="123">
        <v>2</v>
      </c>
      <c r="F386" s="123">
        <v>2</v>
      </c>
      <c r="G386" s="123">
        <v>2</v>
      </c>
      <c r="H386" s="123">
        <v>2</v>
      </c>
      <c r="I386" s="123">
        <v>2</v>
      </c>
      <c r="J386" s="123">
        <v>2</v>
      </c>
      <c r="K386" s="123">
        <v>2</v>
      </c>
      <c r="L386" s="123">
        <v>2</v>
      </c>
      <c r="M386" s="123">
        <v>2</v>
      </c>
    </row>
    <row r="387" spans="1:13">
      <c r="A387" s="123">
        <v>386</v>
      </c>
      <c r="B387" s="50" t="s">
        <v>259</v>
      </c>
      <c r="C387" s="123">
        <v>3</v>
      </c>
      <c r="D387" s="123">
        <v>2</v>
      </c>
      <c r="E387" s="123">
        <v>2</v>
      </c>
      <c r="F387" s="123">
        <v>2</v>
      </c>
      <c r="G387" s="123">
        <v>2</v>
      </c>
      <c r="H387" s="123">
        <v>2</v>
      </c>
      <c r="I387" s="123">
        <v>2</v>
      </c>
      <c r="J387" s="123">
        <v>2</v>
      </c>
      <c r="K387" s="123">
        <v>2</v>
      </c>
      <c r="L387" s="123">
        <v>2</v>
      </c>
      <c r="M387" s="123">
        <v>2</v>
      </c>
    </row>
    <row r="388" spans="1:13">
      <c r="A388" s="123">
        <v>387</v>
      </c>
      <c r="B388" s="50" t="s">
        <v>268</v>
      </c>
      <c r="C388" s="123">
        <v>2</v>
      </c>
      <c r="D388" s="123">
        <v>2</v>
      </c>
      <c r="E388" s="123">
        <v>2</v>
      </c>
      <c r="F388" s="123">
        <v>1</v>
      </c>
      <c r="G388" s="123">
        <v>2</v>
      </c>
      <c r="H388" s="123">
        <v>2</v>
      </c>
      <c r="I388" s="123">
        <v>2</v>
      </c>
      <c r="J388" s="123">
        <v>2</v>
      </c>
      <c r="K388" s="123">
        <v>2</v>
      </c>
      <c r="L388" s="123">
        <v>2</v>
      </c>
      <c r="M388" s="123">
        <v>2</v>
      </c>
    </row>
    <row r="389" spans="1:13">
      <c r="A389" s="123">
        <v>388</v>
      </c>
      <c r="B389" s="50" t="s">
        <v>270</v>
      </c>
      <c r="C389" s="123">
        <v>3</v>
      </c>
      <c r="D389" s="123">
        <v>2</v>
      </c>
      <c r="E389" s="123">
        <v>2</v>
      </c>
      <c r="F389" s="123">
        <v>2</v>
      </c>
      <c r="G389" s="123">
        <v>2</v>
      </c>
      <c r="H389" s="123">
        <v>2</v>
      </c>
      <c r="I389" s="123">
        <v>2</v>
      </c>
      <c r="J389" s="123">
        <v>2</v>
      </c>
      <c r="K389" s="123">
        <v>2</v>
      </c>
      <c r="L389" s="123">
        <v>2</v>
      </c>
      <c r="M389" s="123">
        <v>2</v>
      </c>
    </row>
    <row r="390" spans="1:13">
      <c r="A390" s="123">
        <v>389</v>
      </c>
      <c r="B390" s="50" t="s">
        <v>272</v>
      </c>
      <c r="C390" s="123">
        <v>5</v>
      </c>
      <c r="D390" s="123">
        <v>2</v>
      </c>
      <c r="E390" s="123">
        <v>2</v>
      </c>
      <c r="F390" s="123">
        <v>2</v>
      </c>
      <c r="G390" s="123">
        <v>2</v>
      </c>
      <c r="H390" s="123">
        <v>2</v>
      </c>
      <c r="I390" s="123">
        <v>2</v>
      </c>
      <c r="J390" s="123">
        <v>2</v>
      </c>
      <c r="K390" s="123">
        <v>2</v>
      </c>
      <c r="L390" s="123">
        <v>2</v>
      </c>
      <c r="M390" s="123">
        <v>2</v>
      </c>
    </row>
    <row r="391" spans="1:13">
      <c r="A391" s="123">
        <v>390</v>
      </c>
      <c r="B391" s="50" t="s">
        <v>276</v>
      </c>
      <c r="C391" s="123">
        <v>1</v>
      </c>
      <c r="D391" s="123">
        <v>2</v>
      </c>
      <c r="E391" s="123">
        <v>2</v>
      </c>
      <c r="F391" s="123">
        <v>2</v>
      </c>
      <c r="G391" s="123">
        <v>2</v>
      </c>
      <c r="H391" s="123">
        <v>2</v>
      </c>
      <c r="I391" s="123">
        <v>2</v>
      </c>
      <c r="J391" s="123">
        <v>2</v>
      </c>
      <c r="K391" s="123">
        <v>2</v>
      </c>
      <c r="L391" s="123">
        <v>2</v>
      </c>
      <c r="M391" s="123">
        <v>2</v>
      </c>
    </row>
    <row r="392" spans="1:13">
      <c r="A392" s="123">
        <v>391</v>
      </c>
      <c r="B392" s="50" t="s">
        <v>288</v>
      </c>
      <c r="C392" s="123">
        <v>3</v>
      </c>
      <c r="D392" s="123">
        <v>2</v>
      </c>
      <c r="E392" s="123">
        <v>2</v>
      </c>
      <c r="F392" s="123">
        <v>2</v>
      </c>
      <c r="G392" s="123">
        <v>2</v>
      </c>
      <c r="H392" s="123">
        <v>2</v>
      </c>
      <c r="I392" s="123">
        <v>2</v>
      </c>
      <c r="J392" s="123">
        <v>2</v>
      </c>
      <c r="K392" s="123">
        <v>2</v>
      </c>
      <c r="L392" s="123">
        <v>2</v>
      </c>
      <c r="M392" s="123">
        <v>2</v>
      </c>
    </row>
    <row r="393" spans="1:13">
      <c r="A393" s="123">
        <v>392</v>
      </c>
      <c r="B393" s="50" t="s">
        <v>290</v>
      </c>
      <c r="C393" s="123">
        <v>5</v>
      </c>
      <c r="D393" s="123">
        <v>2</v>
      </c>
      <c r="E393" s="123">
        <v>2</v>
      </c>
      <c r="F393" s="123">
        <v>1</v>
      </c>
      <c r="G393" s="123">
        <v>2</v>
      </c>
      <c r="H393" s="123">
        <v>2</v>
      </c>
      <c r="I393" s="123">
        <v>2</v>
      </c>
      <c r="J393" s="123">
        <v>2</v>
      </c>
      <c r="K393" s="123">
        <v>2</v>
      </c>
      <c r="L393" s="123">
        <v>2</v>
      </c>
      <c r="M393" s="123">
        <v>2</v>
      </c>
    </row>
    <row r="394" spans="1:13">
      <c r="A394" s="123">
        <v>393</v>
      </c>
      <c r="B394" s="50" t="s">
        <v>302</v>
      </c>
      <c r="C394" s="123">
        <v>2</v>
      </c>
      <c r="D394" s="123">
        <v>2</v>
      </c>
      <c r="E394" s="123">
        <v>2</v>
      </c>
      <c r="F394" s="123">
        <v>2</v>
      </c>
      <c r="G394" s="123">
        <v>2</v>
      </c>
      <c r="H394" s="123">
        <v>2</v>
      </c>
      <c r="I394" s="123">
        <v>2</v>
      </c>
      <c r="J394" s="123">
        <v>2</v>
      </c>
      <c r="K394" s="123">
        <v>2</v>
      </c>
      <c r="L394" s="123">
        <v>2</v>
      </c>
      <c r="M394" s="123">
        <v>2</v>
      </c>
    </row>
    <row r="395" spans="1:13">
      <c r="A395" s="123">
        <v>394</v>
      </c>
      <c r="B395" s="50" t="s">
        <v>307</v>
      </c>
      <c r="C395" s="123">
        <v>2</v>
      </c>
      <c r="D395" s="123">
        <v>2</v>
      </c>
      <c r="E395" s="123">
        <v>2</v>
      </c>
      <c r="F395" s="123">
        <v>2</v>
      </c>
      <c r="G395" s="123">
        <v>2</v>
      </c>
      <c r="H395" s="123">
        <v>2</v>
      </c>
      <c r="I395" s="123">
        <v>2</v>
      </c>
      <c r="J395" s="123">
        <v>2</v>
      </c>
      <c r="K395" s="123">
        <v>2</v>
      </c>
      <c r="L395" s="123">
        <v>2</v>
      </c>
      <c r="M395" s="123">
        <v>2</v>
      </c>
    </row>
    <row r="396" spans="1:13">
      <c r="A396" s="123">
        <v>395</v>
      </c>
      <c r="B396" s="50" t="s">
        <v>313</v>
      </c>
      <c r="C396" s="123">
        <v>5</v>
      </c>
      <c r="D396" s="123">
        <v>2</v>
      </c>
      <c r="E396" s="123">
        <v>2</v>
      </c>
      <c r="F396" s="123">
        <v>2</v>
      </c>
      <c r="G396" s="123">
        <v>2</v>
      </c>
      <c r="H396" s="123">
        <v>2</v>
      </c>
      <c r="I396" s="123">
        <v>2</v>
      </c>
      <c r="J396" s="123">
        <v>2</v>
      </c>
      <c r="K396" s="123">
        <v>2</v>
      </c>
      <c r="L396" s="123">
        <v>2</v>
      </c>
      <c r="M396" s="123">
        <v>2</v>
      </c>
    </row>
    <row r="397" spans="1:13">
      <c r="A397" s="123">
        <v>396</v>
      </c>
      <c r="B397" s="50" t="s">
        <v>315</v>
      </c>
      <c r="C397" s="123">
        <v>1</v>
      </c>
      <c r="D397" s="123">
        <v>2</v>
      </c>
      <c r="E397" s="123">
        <v>2</v>
      </c>
      <c r="F397" s="123">
        <v>2</v>
      </c>
      <c r="G397" s="123">
        <v>2</v>
      </c>
      <c r="H397" s="123">
        <v>2</v>
      </c>
      <c r="I397" s="123">
        <v>2</v>
      </c>
      <c r="J397" s="123">
        <v>2</v>
      </c>
      <c r="K397" s="123">
        <v>2</v>
      </c>
      <c r="L397" s="123">
        <v>2</v>
      </c>
      <c r="M397" s="123">
        <v>2</v>
      </c>
    </row>
    <row r="398" spans="1:13">
      <c r="A398" s="123">
        <v>397</v>
      </c>
      <c r="B398" s="50" t="s">
        <v>325</v>
      </c>
      <c r="C398" s="123">
        <v>3</v>
      </c>
      <c r="D398" s="123">
        <v>2</v>
      </c>
      <c r="E398" s="123">
        <v>2</v>
      </c>
      <c r="F398" s="123">
        <v>2</v>
      </c>
      <c r="G398" s="123">
        <v>2</v>
      </c>
      <c r="H398" s="123">
        <v>2</v>
      </c>
      <c r="I398" s="123">
        <v>2</v>
      </c>
      <c r="J398" s="123">
        <v>2</v>
      </c>
      <c r="K398" s="123">
        <v>2</v>
      </c>
      <c r="L398" s="123">
        <v>2</v>
      </c>
      <c r="M398" s="123">
        <v>2</v>
      </c>
    </row>
    <row r="399" spans="1:13">
      <c r="A399" s="123">
        <v>398</v>
      </c>
      <c r="B399" s="50" t="s">
        <v>329</v>
      </c>
      <c r="C399" s="123">
        <v>5</v>
      </c>
      <c r="D399" s="123">
        <v>2</v>
      </c>
      <c r="E399" s="123">
        <v>2</v>
      </c>
      <c r="F399" s="123">
        <v>2</v>
      </c>
      <c r="G399" s="123">
        <v>2</v>
      </c>
      <c r="H399" s="123">
        <v>2</v>
      </c>
      <c r="I399" s="123">
        <v>2</v>
      </c>
      <c r="J399" s="123">
        <v>2</v>
      </c>
      <c r="K399" s="123">
        <v>2</v>
      </c>
      <c r="L399" s="123">
        <v>2</v>
      </c>
      <c r="M399" s="123">
        <v>2</v>
      </c>
    </row>
    <row r="400" spans="1:13">
      <c r="A400" s="123">
        <v>399</v>
      </c>
      <c r="B400" s="50" t="s">
        <v>346</v>
      </c>
      <c r="C400" s="123">
        <v>5</v>
      </c>
      <c r="D400" s="123">
        <v>2</v>
      </c>
      <c r="E400" s="123">
        <v>2</v>
      </c>
      <c r="F400" s="123">
        <v>2</v>
      </c>
      <c r="G400" s="123">
        <v>2</v>
      </c>
      <c r="H400" s="123">
        <v>2</v>
      </c>
      <c r="I400" s="123">
        <v>2</v>
      </c>
      <c r="J400" s="123">
        <v>2</v>
      </c>
      <c r="K400" s="123">
        <v>2</v>
      </c>
      <c r="L400" s="123">
        <v>2</v>
      </c>
      <c r="M400" s="123">
        <v>2</v>
      </c>
    </row>
    <row r="401" spans="1:13">
      <c r="A401" s="123">
        <v>400</v>
      </c>
      <c r="B401" s="50" t="s">
        <v>349</v>
      </c>
      <c r="C401" s="123">
        <v>2</v>
      </c>
      <c r="D401" s="123">
        <v>2</v>
      </c>
      <c r="E401" s="123">
        <v>2</v>
      </c>
      <c r="F401" s="123">
        <v>1</v>
      </c>
      <c r="G401" s="123">
        <v>2</v>
      </c>
      <c r="H401" s="123">
        <v>2</v>
      </c>
      <c r="I401" s="123">
        <v>2</v>
      </c>
      <c r="J401" s="123">
        <v>2</v>
      </c>
      <c r="K401" s="123">
        <v>2</v>
      </c>
      <c r="L401" s="123">
        <v>2</v>
      </c>
      <c r="M401" s="123">
        <v>2</v>
      </c>
    </row>
    <row r="402" spans="1:13">
      <c r="A402" s="123">
        <v>401</v>
      </c>
      <c r="B402" s="50" t="s">
        <v>351</v>
      </c>
      <c r="C402" s="123">
        <v>5</v>
      </c>
      <c r="D402" s="123">
        <v>2</v>
      </c>
      <c r="E402" s="123">
        <v>2</v>
      </c>
      <c r="F402" s="123">
        <v>1</v>
      </c>
      <c r="G402" s="123">
        <v>2</v>
      </c>
      <c r="H402" s="123">
        <v>2</v>
      </c>
      <c r="I402" s="123">
        <v>2</v>
      </c>
      <c r="J402" s="123">
        <v>2</v>
      </c>
      <c r="K402" s="123">
        <v>2</v>
      </c>
      <c r="L402" s="123">
        <v>2</v>
      </c>
      <c r="M402" s="123">
        <v>2</v>
      </c>
    </row>
    <row r="403" spans="1:13">
      <c r="A403" s="123">
        <v>402</v>
      </c>
      <c r="B403" s="52" t="s">
        <v>357</v>
      </c>
      <c r="C403" s="123">
        <v>2</v>
      </c>
      <c r="D403" s="123">
        <v>2</v>
      </c>
      <c r="E403" s="123">
        <v>2</v>
      </c>
      <c r="F403" s="123">
        <v>1</v>
      </c>
      <c r="G403" s="123">
        <v>2</v>
      </c>
      <c r="H403" s="123">
        <v>2</v>
      </c>
      <c r="I403" s="123">
        <v>2</v>
      </c>
      <c r="J403" s="123">
        <v>2</v>
      </c>
      <c r="K403" s="123">
        <v>2</v>
      </c>
      <c r="L403" s="123">
        <v>2</v>
      </c>
      <c r="M403" s="123">
        <v>2</v>
      </c>
    </row>
    <row r="404" spans="1:13">
      <c r="A404" s="123">
        <v>403</v>
      </c>
      <c r="B404" s="50" t="s">
        <v>375</v>
      </c>
      <c r="C404" s="123">
        <v>2</v>
      </c>
      <c r="D404" s="123">
        <v>2</v>
      </c>
      <c r="E404" s="123">
        <v>2</v>
      </c>
      <c r="F404" s="123">
        <v>2</v>
      </c>
      <c r="G404" s="123">
        <v>2</v>
      </c>
      <c r="H404" s="123">
        <v>2</v>
      </c>
      <c r="I404" s="123">
        <v>2</v>
      </c>
      <c r="J404" s="123">
        <v>2</v>
      </c>
      <c r="K404" s="123">
        <v>2</v>
      </c>
      <c r="L404" s="123">
        <v>2</v>
      </c>
      <c r="M404" s="123">
        <v>2</v>
      </c>
    </row>
    <row r="405" spans="1:13">
      <c r="A405" s="123">
        <v>404</v>
      </c>
      <c r="B405" s="50" t="s">
        <v>394</v>
      </c>
      <c r="C405" s="123">
        <v>5</v>
      </c>
      <c r="D405" s="123">
        <v>2</v>
      </c>
      <c r="E405" s="123">
        <v>2</v>
      </c>
      <c r="F405" s="123">
        <v>2</v>
      </c>
      <c r="G405" s="123">
        <v>5</v>
      </c>
      <c r="H405" s="123">
        <v>5</v>
      </c>
      <c r="I405" s="123">
        <v>5</v>
      </c>
      <c r="J405" s="123">
        <v>5</v>
      </c>
      <c r="K405" s="123">
        <v>5</v>
      </c>
      <c r="L405" s="123">
        <v>5</v>
      </c>
      <c r="M405" s="123">
        <v>5</v>
      </c>
    </row>
    <row r="406" spans="1:13">
      <c r="A406" s="123">
        <v>405</v>
      </c>
      <c r="B406" s="50" t="s">
        <v>413</v>
      </c>
      <c r="C406" s="123">
        <v>2</v>
      </c>
      <c r="D406" s="123">
        <v>2</v>
      </c>
      <c r="E406" s="123">
        <v>2</v>
      </c>
      <c r="F406" s="123">
        <v>5</v>
      </c>
      <c r="G406" s="123">
        <v>5</v>
      </c>
      <c r="H406" s="123">
        <v>5</v>
      </c>
      <c r="I406" s="123">
        <v>5</v>
      </c>
      <c r="J406" s="123">
        <v>5</v>
      </c>
      <c r="K406" s="123">
        <v>5</v>
      </c>
      <c r="L406" s="123">
        <v>5</v>
      </c>
      <c r="M406" s="123">
        <v>5</v>
      </c>
    </row>
    <row r="407" spans="1:13">
      <c r="A407" s="123">
        <v>406</v>
      </c>
      <c r="B407" s="50" t="s">
        <v>422</v>
      </c>
      <c r="C407" s="123">
        <v>5</v>
      </c>
      <c r="D407" s="123">
        <v>2</v>
      </c>
      <c r="E407" s="123">
        <v>2</v>
      </c>
      <c r="F407" s="123">
        <v>2</v>
      </c>
      <c r="G407" s="123">
        <v>2</v>
      </c>
      <c r="H407" s="123">
        <v>2</v>
      </c>
      <c r="I407" s="123">
        <v>2</v>
      </c>
      <c r="J407" s="123">
        <v>2</v>
      </c>
      <c r="K407" s="123">
        <v>2</v>
      </c>
      <c r="L407" s="123">
        <v>2</v>
      </c>
      <c r="M407" s="123">
        <v>2</v>
      </c>
    </row>
    <row r="408" spans="1:13">
      <c r="A408" s="123">
        <v>407</v>
      </c>
      <c r="B408" s="50" t="s">
        <v>429</v>
      </c>
      <c r="C408" s="123">
        <v>5</v>
      </c>
      <c r="D408" s="123">
        <v>2</v>
      </c>
      <c r="E408" s="123">
        <v>5</v>
      </c>
      <c r="F408" s="123">
        <v>5</v>
      </c>
      <c r="G408" s="123">
        <v>5</v>
      </c>
      <c r="H408" s="123">
        <v>5</v>
      </c>
      <c r="I408" s="123">
        <v>5</v>
      </c>
      <c r="J408" s="123">
        <v>5</v>
      </c>
      <c r="K408" s="123">
        <v>5</v>
      </c>
      <c r="L408" s="123">
        <v>5</v>
      </c>
      <c r="M408" s="123">
        <v>5</v>
      </c>
    </row>
    <row r="409" spans="1:13">
      <c r="A409" s="123">
        <v>408</v>
      </c>
      <c r="B409" s="50" t="s">
        <v>437</v>
      </c>
      <c r="C409" s="123">
        <v>5</v>
      </c>
      <c r="D409" s="123">
        <v>2</v>
      </c>
      <c r="E409" s="123">
        <v>2</v>
      </c>
      <c r="F409" s="123">
        <v>2</v>
      </c>
      <c r="G409" s="123">
        <v>2</v>
      </c>
      <c r="H409" s="123">
        <v>2</v>
      </c>
      <c r="I409" s="123">
        <v>2</v>
      </c>
      <c r="J409" s="123">
        <v>2</v>
      </c>
      <c r="K409" s="123">
        <v>2</v>
      </c>
      <c r="L409" s="123">
        <v>2</v>
      </c>
      <c r="M409" s="123">
        <v>2</v>
      </c>
    </row>
    <row r="410" spans="1:13">
      <c r="A410" s="123">
        <v>409</v>
      </c>
      <c r="B410" s="50" t="s">
        <v>445</v>
      </c>
      <c r="C410" s="123">
        <v>5</v>
      </c>
      <c r="D410" s="123">
        <v>2</v>
      </c>
      <c r="E410" s="123">
        <v>2</v>
      </c>
      <c r="F410" s="123">
        <v>2</v>
      </c>
      <c r="G410" s="123">
        <v>2</v>
      </c>
      <c r="H410" s="123">
        <v>2</v>
      </c>
      <c r="I410" s="123">
        <v>2</v>
      </c>
      <c r="J410" s="123">
        <v>2</v>
      </c>
      <c r="K410" s="123">
        <v>2</v>
      </c>
      <c r="L410" s="123">
        <v>2</v>
      </c>
      <c r="M410" s="123">
        <v>2</v>
      </c>
    </row>
    <row r="411" spans="1:13">
      <c r="A411" s="123">
        <v>410</v>
      </c>
      <c r="B411" s="50" t="s">
        <v>449</v>
      </c>
      <c r="C411" s="123">
        <v>2</v>
      </c>
      <c r="D411" s="123">
        <v>2</v>
      </c>
      <c r="E411" s="123">
        <v>2</v>
      </c>
      <c r="F411" s="123">
        <v>1</v>
      </c>
      <c r="G411" s="123">
        <v>2</v>
      </c>
      <c r="H411" s="123">
        <v>2</v>
      </c>
      <c r="I411" s="123">
        <v>2</v>
      </c>
      <c r="J411" s="123">
        <v>2</v>
      </c>
      <c r="K411" s="123">
        <v>2</v>
      </c>
      <c r="L411" s="123">
        <v>2</v>
      </c>
      <c r="M411" s="123">
        <v>2</v>
      </c>
    </row>
    <row r="412" spans="1:13">
      <c r="A412" s="123">
        <v>411</v>
      </c>
      <c r="B412" s="50" t="s">
        <v>453</v>
      </c>
      <c r="C412" s="123">
        <v>2</v>
      </c>
      <c r="D412" s="123">
        <v>2</v>
      </c>
      <c r="E412" s="123">
        <v>2</v>
      </c>
      <c r="F412" s="123">
        <v>1</v>
      </c>
      <c r="G412" s="123">
        <v>2</v>
      </c>
      <c r="H412" s="123">
        <v>2</v>
      </c>
      <c r="I412" s="123">
        <v>2</v>
      </c>
      <c r="J412" s="123">
        <v>2</v>
      </c>
      <c r="K412" s="123">
        <v>2</v>
      </c>
      <c r="L412" s="123">
        <v>2</v>
      </c>
      <c r="M412" s="123">
        <v>2</v>
      </c>
    </row>
    <row r="413" spans="1:13">
      <c r="A413" s="123">
        <v>412</v>
      </c>
      <c r="B413" s="50" t="s">
        <v>459</v>
      </c>
      <c r="C413" s="123">
        <v>2</v>
      </c>
      <c r="D413" s="123">
        <v>2</v>
      </c>
      <c r="E413" s="123">
        <v>2</v>
      </c>
      <c r="F413" s="123">
        <v>2</v>
      </c>
      <c r="G413" s="123">
        <v>2</v>
      </c>
      <c r="H413" s="123">
        <v>2</v>
      </c>
      <c r="I413" s="123">
        <v>2</v>
      </c>
      <c r="J413" s="123">
        <v>2</v>
      </c>
      <c r="K413" s="123">
        <v>2</v>
      </c>
      <c r="L413" s="123">
        <v>2</v>
      </c>
      <c r="M413" s="123">
        <v>2</v>
      </c>
    </row>
    <row r="414" spans="1:13">
      <c r="A414" s="123">
        <v>413</v>
      </c>
      <c r="B414" s="50" t="s">
        <v>473</v>
      </c>
      <c r="C414" s="123">
        <v>3</v>
      </c>
      <c r="D414" s="123">
        <v>2</v>
      </c>
      <c r="E414" s="123">
        <v>2</v>
      </c>
      <c r="F414" s="123">
        <v>1</v>
      </c>
      <c r="G414" s="123">
        <v>2</v>
      </c>
      <c r="H414" s="123">
        <v>2</v>
      </c>
      <c r="I414" s="123">
        <v>2</v>
      </c>
      <c r="J414" s="123">
        <v>2</v>
      </c>
      <c r="K414" s="123">
        <v>2</v>
      </c>
      <c r="L414" s="123">
        <v>2</v>
      </c>
      <c r="M414" s="123">
        <v>2</v>
      </c>
    </row>
    <row r="415" spans="1:13">
      <c r="A415" s="123">
        <v>414</v>
      </c>
      <c r="B415" s="50" t="s">
        <v>475</v>
      </c>
      <c r="C415" s="123">
        <v>5</v>
      </c>
      <c r="D415" s="123">
        <v>2</v>
      </c>
      <c r="E415" s="123">
        <v>2</v>
      </c>
      <c r="F415" s="123">
        <v>2</v>
      </c>
      <c r="G415" s="123">
        <v>5</v>
      </c>
      <c r="H415" s="123">
        <v>5</v>
      </c>
      <c r="I415" s="123">
        <v>5</v>
      </c>
      <c r="J415" s="123">
        <v>5</v>
      </c>
      <c r="K415" s="123">
        <v>5</v>
      </c>
      <c r="L415" s="123">
        <v>5</v>
      </c>
      <c r="M415" s="123">
        <v>5</v>
      </c>
    </row>
    <row r="416" spans="1:13">
      <c r="A416" s="123">
        <v>415</v>
      </c>
      <c r="B416" s="50" t="s">
        <v>482</v>
      </c>
      <c r="C416" s="123">
        <v>5</v>
      </c>
      <c r="D416" s="123">
        <v>2</v>
      </c>
      <c r="E416" s="123">
        <v>2</v>
      </c>
      <c r="F416" s="123">
        <v>2</v>
      </c>
      <c r="G416" s="123">
        <v>2</v>
      </c>
      <c r="H416" s="123">
        <v>2</v>
      </c>
      <c r="I416" s="123">
        <v>2</v>
      </c>
      <c r="J416" s="123">
        <v>2</v>
      </c>
      <c r="K416" s="123">
        <v>2</v>
      </c>
      <c r="L416" s="123">
        <v>2</v>
      </c>
      <c r="M416" s="123">
        <v>2</v>
      </c>
    </row>
    <row r="417" spans="1:13">
      <c r="A417" s="123">
        <v>416</v>
      </c>
      <c r="B417" s="50" t="s">
        <v>492</v>
      </c>
      <c r="C417" s="123">
        <v>3</v>
      </c>
      <c r="D417" s="123">
        <v>2</v>
      </c>
      <c r="E417" s="123">
        <v>2</v>
      </c>
      <c r="F417" s="123">
        <v>2</v>
      </c>
      <c r="G417" s="123">
        <v>2</v>
      </c>
      <c r="H417" s="123">
        <v>2</v>
      </c>
      <c r="I417" s="123">
        <v>2</v>
      </c>
      <c r="J417" s="123">
        <v>2</v>
      </c>
      <c r="K417" s="123">
        <v>2</v>
      </c>
      <c r="L417" s="123">
        <v>2</v>
      </c>
      <c r="M417" s="123">
        <v>2</v>
      </c>
    </row>
    <row r="418" spans="1:13">
      <c r="A418" s="123">
        <v>417</v>
      </c>
      <c r="B418" s="50" t="s">
        <v>494</v>
      </c>
      <c r="C418" s="123">
        <v>3</v>
      </c>
      <c r="D418" s="123">
        <v>2</v>
      </c>
      <c r="E418" s="123">
        <v>2</v>
      </c>
      <c r="F418" s="123">
        <v>2</v>
      </c>
      <c r="G418" s="123">
        <v>2</v>
      </c>
      <c r="H418" s="123">
        <v>2</v>
      </c>
      <c r="I418" s="123">
        <v>2</v>
      </c>
      <c r="J418" s="123">
        <v>2</v>
      </c>
      <c r="K418" s="123">
        <v>2</v>
      </c>
      <c r="L418" s="123">
        <v>2</v>
      </c>
      <c r="M418" s="123">
        <v>2</v>
      </c>
    </row>
    <row r="419" spans="1:13">
      <c r="A419" s="123">
        <v>418</v>
      </c>
      <c r="B419" s="50" t="s">
        <v>500</v>
      </c>
      <c r="C419" s="123">
        <v>3</v>
      </c>
      <c r="D419" s="123">
        <v>2</v>
      </c>
      <c r="E419" s="123">
        <v>2</v>
      </c>
      <c r="F419" s="123">
        <v>2</v>
      </c>
      <c r="G419" s="123">
        <v>2</v>
      </c>
      <c r="H419" s="123">
        <v>2</v>
      </c>
      <c r="I419" s="123">
        <v>2</v>
      </c>
      <c r="J419" s="123">
        <v>2</v>
      </c>
      <c r="K419" s="123">
        <v>2</v>
      </c>
      <c r="L419" s="123">
        <v>2</v>
      </c>
      <c r="M419" s="123">
        <v>2</v>
      </c>
    </row>
    <row r="420" spans="1:13">
      <c r="A420" s="123">
        <v>419</v>
      </c>
      <c r="B420" s="50" t="s">
        <v>510</v>
      </c>
      <c r="C420" s="123">
        <v>5</v>
      </c>
      <c r="D420" s="123">
        <v>2</v>
      </c>
      <c r="E420" s="123">
        <v>2</v>
      </c>
      <c r="F420" s="123">
        <v>2</v>
      </c>
      <c r="G420" s="123">
        <v>2</v>
      </c>
      <c r="H420" s="123">
        <v>2</v>
      </c>
      <c r="I420" s="123">
        <v>2</v>
      </c>
      <c r="J420" s="123">
        <v>2</v>
      </c>
      <c r="K420" s="123">
        <v>2</v>
      </c>
      <c r="L420" s="123">
        <v>2</v>
      </c>
      <c r="M420" s="123">
        <v>2</v>
      </c>
    </row>
    <row r="421" spans="1:13">
      <c r="A421" s="123">
        <v>420</v>
      </c>
      <c r="B421" s="50" t="s">
        <v>520</v>
      </c>
      <c r="C421" s="123">
        <v>2</v>
      </c>
      <c r="D421" s="123">
        <v>2</v>
      </c>
      <c r="E421" s="123">
        <v>2</v>
      </c>
      <c r="F421" s="123">
        <v>2</v>
      </c>
      <c r="G421" s="123">
        <v>2</v>
      </c>
      <c r="H421" s="123">
        <v>2</v>
      </c>
      <c r="I421" s="123">
        <v>2</v>
      </c>
      <c r="J421" s="123">
        <v>2</v>
      </c>
      <c r="K421" s="123">
        <v>2</v>
      </c>
      <c r="L421" s="123">
        <v>2</v>
      </c>
      <c r="M421" s="123">
        <v>2</v>
      </c>
    </row>
    <row r="422" spans="1:13">
      <c r="A422" s="123">
        <v>421</v>
      </c>
      <c r="B422" s="50" t="s">
        <v>523</v>
      </c>
      <c r="C422" s="123">
        <v>1</v>
      </c>
      <c r="D422" s="123">
        <v>5</v>
      </c>
      <c r="E422" s="123">
        <v>5</v>
      </c>
      <c r="F422" s="123">
        <v>5</v>
      </c>
      <c r="G422" s="123">
        <v>5</v>
      </c>
      <c r="H422" s="123">
        <v>5</v>
      </c>
      <c r="I422" s="123">
        <v>5</v>
      </c>
      <c r="J422" s="123">
        <v>5</v>
      </c>
      <c r="K422" s="123">
        <v>5</v>
      </c>
      <c r="L422" s="123">
        <v>5</v>
      </c>
      <c r="M422" s="123">
        <v>5</v>
      </c>
    </row>
    <row r="423" spans="1:13">
      <c r="A423" s="123">
        <v>422</v>
      </c>
      <c r="B423" s="50" t="s">
        <v>529</v>
      </c>
      <c r="C423" s="123">
        <v>3</v>
      </c>
      <c r="D423" s="123">
        <v>2</v>
      </c>
      <c r="E423" s="123">
        <v>2</v>
      </c>
      <c r="F423" s="123">
        <v>2</v>
      </c>
      <c r="G423" s="123">
        <v>2</v>
      </c>
      <c r="H423" s="123">
        <v>2</v>
      </c>
      <c r="I423" s="123">
        <v>2</v>
      </c>
      <c r="J423" s="123">
        <v>2</v>
      </c>
      <c r="K423" s="123">
        <v>2</v>
      </c>
      <c r="L423" s="123">
        <v>2</v>
      </c>
      <c r="M423" s="123">
        <v>2</v>
      </c>
    </row>
    <row r="424" spans="1:13">
      <c r="A424" s="123">
        <v>423</v>
      </c>
      <c r="B424" s="50" t="s">
        <v>533</v>
      </c>
      <c r="C424" s="123">
        <v>3</v>
      </c>
      <c r="D424" s="123">
        <v>2</v>
      </c>
      <c r="E424" s="123">
        <v>2</v>
      </c>
      <c r="F424" s="123">
        <v>2</v>
      </c>
      <c r="G424" s="123">
        <v>2</v>
      </c>
      <c r="H424" s="123">
        <v>2</v>
      </c>
      <c r="I424" s="123">
        <v>2</v>
      </c>
      <c r="J424" s="123">
        <v>2</v>
      </c>
      <c r="K424" s="123">
        <v>2</v>
      </c>
      <c r="L424" s="123">
        <v>2</v>
      </c>
      <c r="M424" s="123">
        <v>2</v>
      </c>
    </row>
    <row r="425" spans="1:13">
      <c r="A425" s="123">
        <v>424</v>
      </c>
      <c r="B425" s="50" t="s">
        <v>537</v>
      </c>
      <c r="C425" s="123">
        <v>3</v>
      </c>
      <c r="D425" s="123">
        <v>2</v>
      </c>
      <c r="E425" s="123">
        <v>2</v>
      </c>
      <c r="F425" s="123">
        <v>2</v>
      </c>
      <c r="G425" s="123">
        <v>2</v>
      </c>
      <c r="H425" s="123">
        <v>2</v>
      </c>
      <c r="I425" s="123">
        <v>2</v>
      </c>
      <c r="J425" s="123">
        <v>2</v>
      </c>
      <c r="K425" s="123">
        <v>2</v>
      </c>
      <c r="L425" s="123">
        <v>2</v>
      </c>
      <c r="M425" s="123">
        <v>2</v>
      </c>
    </row>
    <row r="426" spans="1:13">
      <c r="A426" s="123">
        <v>425</v>
      </c>
      <c r="B426" s="50" t="s">
        <v>543</v>
      </c>
      <c r="C426" s="123">
        <v>2</v>
      </c>
      <c r="D426" s="123">
        <v>2</v>
      </c>
      <c r="E426" s="123">
        <v>2</v>
      </c>
      <c r="F426" s="123">
        <v>2</v>
      </c>
      <c r="G426" s="123">
        <v>2</v>
      </c>
      <c r="H426" s="123">
        <v>2</v>
      </c>
      <c r="I426" s="123">
        <v>2</v>
      </c>
      <c r="J426" s="123">
        <v>2</v>
      </c>
      <c r="K426" s="123">
        <v>2</v>
      </c>
      <c r="L426" s="123">
        <v>2</v>
      </c>
      <c r="M426" s="123">
        <v>2</v>
      </c>
    </row>
    <row r="427" spans="1:13">
      <c r="A427" s="123">
        <v>426</v>
      </c>
      <c r="B427" s="50" t="s">
        <v>551</v>
      </c>
      <c r="C427" s="123">
        <v>5</v>
      </c>
      <c r="D427" s="123">
        <v>2</v>
      </c>
      <c r="E427" s="123">
        <v>2</v>
      </c>
      <c r="F427" s="123">
        <v>1</v>
      </c>
      <c r="G427" s="123">
        <v>2</v>
      </c>
      <c r="H427" s="123">
        <v>2</v>
      </c>
      <c r="I427" s="123">
        <v>2</v>
      </c>
      <c r="J427" s="123">
        <v>2</v>
      </c>
      <c r="K427" s="123">
        <v>2</v>
      </c>
      <c r="L427" s="123">
        <v>2</v>
      </c>
      <c r="M427" s="123">
        <v>2</v>
      </c>
    </row>
    <row r="428" spans="1:13">
      <c r="A428" s="123">
        <v>427</v>
      </c>
      <c r="B428" s="50" t="s">
        <v>563</v>
      </c>
      <c r="C428" s="123">
        <v>5</v>
      </c>
      <c r="D428" s="123">
        <v>2</v>
      </c>
      <c r="E428" s="123">
        <v>2</v>
      </c>
      <c r="F428" s="123">
        <v>2</v>
      </c>
      <c r="G428" s="123">
        <v>2</v>
      </c>
      <c r="H428" s="123">
        <v>2</v>
      </c>
      <c r="I428" s="123">
        <v>2</v>
      </c>
      <c r="J428" s="123">
        <v>2</v>
      </c>
      <c r="K428" s="123">
        <v>2</v>
      </c>
      <c r="L428" s="123">
        <v>2</v>
      </c>
      <c r="M428" s="123">
        <v>2</v>
      </c>
    </row>
    <row r="429" spans="1:13">
      <c r="A429" s="123">
        <v>428</v>
      </c>
      <c r="B429" s="50" t="s">
        <v>565</v>
      </c>
      <c r="C429" s="123">
        <v>5</v>
      </c>
      <c r="D429" s="123">
        <v>2</v>
      </c>
      <c r="E429" s="123">
        <v>2</v>
      </c>
      <c r="F429" s="123">
        <v>2</v>
      </c>
      <c r="G429" s="123">
        <v>2</v>
      </c>
      <c r="H429" s="123">
        <v>2</v>
      </c>
      <c r="I429" s="123">
        <v>2</v>
      </c>
      <c r="J429" s="123">
        <v>2</v>
      </c>
      <c r="K429" s="123">
        <v>2</v>
      </c>
      <c r="L429" s="123">
        <v>2</v>
      </c>
      <c r="M429" s="123">
        <v>2</v>
      </c>
    </row>
    <row r="430" spans="1:13">
      <c r="A430" s="123">
        <v>429</v>
      </c>
      <c r="B430" s="50" t="s">
        <v>571</v>
      </c>
      <c r="C430" s="123">
        <v>2</v>
      </c>
      <c r="D430" s="123">
        <v>2</v>
      </c>
      <c r="E430" s="123">
        <v>5</v>
      </c>
      <c r="F430" s="123">
        <v>5</v>
      </c>
      <c r="G430" s="123">
        <v>5</v>
      </c>
      <c r="H430" s="123">
        <v>5</v>
      </c>
      <c r="I430" s="123">
        <v>5</v>
      </c>
      <c r="J430" s="123">
        <v>5</v>
      </c>
      <c r="K430" s="123">
        <v>5</v>
      </c>
      <c r="L430" s="123">
        <v>5</v>
      </c>
      <c r="M430" s="123">
        <v>5</v>
      </c>
    </row>
    <row r="431" spans="1:13">
      <c r="A431" s="123">
        <v>430</v>
      </c>
      <c r="B431" s="50" t="s">
        <v>578</v>
      </c>
      <c r="C431" s="123">
        <v>5</v>
      </c>
      <c r="D431" s="123">
        <v>5</v>
      </c>
      <c r="E431" s="123">
        <v>5</v>
      </c>
      <c r="F431" s="123">
        <v>5</v>
      </c>
      <c r="G431" s="123">
        <v>5</v>
      </c>
      <c r="H431" s="123">
        <v>5</v>
      </c>
      <c r="I431" s="123">
        <v>5</v>
      </c>
      <c r="J431" s="123">
        <v>5</v>
      </c>
      <c r="K431" s="123">
        <v>5</v>
      </c>
      <c r="L431" s="123">
        <v>5</v>
      </c>
      <c r="M431" s="123">
        <v>5</v>
      </c>
    </row>
    <row r="432" spans="1:13">
      <c r="A432" s="123">
        <v>431</v>
      </c>
      <c r="B432" s="50" t="s">
        <v>582</v>
      </c>
      <c r="C432" s="123">
        <v>5</v>
      </c>
      <c r="D432" s="123">
        <v>2</v>
      </c>
      <c r="E432" s="123">
        <v>2</v>
      </c>
      <c r="F432" s="123">
        <v>2</v>
      </c>
      <c r="G432" s="123">
        <v>2</v>
      </c>
      <c r="H432" s="123">
        <v>2</v>
      </c>
      <c r="I432" s="123">
        <v>2</v>
      </c>
      <c r="J432" s="123">
        <v>2</v>
      </c>
      <c r="K432" s="123">
        <v>2</v>
      </c>
      <c r="L432" s="123">
        <v>2</v>
      </c>
      <c r="M432" s="123">
        <v>2</v>
      </c>
    </row>
    <row r="433" spans="1:13">
      <c r="A433" s="123">
        <v>432</v>
      </c>
      <c r="B433" s="50" t="s">
        <v>592</v>
      </c>
      <c r="C433" s="123">
        <v>2</v>
      </c>
      <c r="D433" s="123">
        <v>2</v>
      </c>
      <c r="E433" s="123">
        <v>2</v>
      </c>
      <c r="F433" s="123">
        <v>2</v>
      </c>
      <c r="G433" s="123">
        <v>2</v>
      </c>
      <c r="H433" s="123">
        <v>2</v>
      </c>
      <c r="I433" s="123">
        <v>2</v>
      </c>
      <c r="J433" s="123">
        <v>2</v>
      </c>
      <c r="K433" s="123">
        <v>2</v>
      </c>
      <c r="L433" s="123">
        <v>2</v>
      </c>
      <c r="M433" s="123">
        <v>2</v>
      </c>
    </row>
    <row r="434" spans="1:13">
      <c r="A434" s="123">
        <v>433</v>
      </c>
      <c r="B434" s="50" t="s">
        <v>606</v>
      </c>
      <c r="C434" s="123">
        <v>5</v>
      </c>
      <c r="D434" s="123">
        <v>5</v>
      </c>
      <c r="E434" s="123">
        <v>5</v>
      </c>
      <c r="F434" s="123">
        <v>5</v>
      </c>
      <c r="G434" s="123">
        <v>5</v>
      </c>
      <c r="H434" s="123">
        <v>5</v>
      </c>
      <c r="I434" s="123">
        <v>5</v>
      </c>
      <c r="J434" s="123">
        <v>5</v>
      </c>
      <c r="K434" s="123">
        <v>5</v>
      </c>
      <c r="L434" s="123">
        <v>5</v>
      </c>
      <c r="M434" s="123">
        <v>5</v>
      </c>
    </row>
    <row r="435" spans="1:13">
      <c r="A435" s="123">
        <v>434</v>
      </c>
      <c r="B435" s="50" t="s">
        <v>614</v>
      </c>
      <c r="C435" s="123">
        <v>1</v>
      </c>
      <c r="D435" s="123">
        <v>5</v>
      </c>
      <c r="E435" s="123">
        <v>5</v>
      </c>
      <c r="F435" s="123">
        <v>5</v>
      </c>
      <c r="G435" s="123">
        <v>5</v>
      </c>
      <c r="H435" s="123">
        <v>5</v>
      </c>
      <c r="I435" s="123">
        <v>5</v>
      </c>
      <c r="J435" s="123">
        <v>5</v>
      </c>
      <c r="K435" s="123">
        <v>5</v>
      </c>
      <c r="L435" s="123">
        <v>5</v>
      </c>
      <c r="M435" s="123">
        <v>5</v>
      </c>
    </row>
    <row r="436" spans="1:13">
      <c r="A436" s="123">
        <v>435</v>
      </c>
      <c r="B436" s="50" t="s">
        <v>618</v>
      </c>
      <c r="C436" s="123">
        <v>1</v>
      </c>
      <c r="D436" s="123">
        <v>2</v>
      </c>
      <c r="E436" s="123">
        <v>2</v>
      </c>
      <c r="F436" s="123">
        <v>2</v>
      </c>
      <c r="G436" s="123">
        <v>2</v>
      </c>
      <c r="H436" s="123">
        <v>2</v>
      </c>
      <c r="I436" s="123">
        <v>2</v>
      </c>
      <c r="J436" s="123">
        <v>2</v>
      </c>
      <c r="K436" s="123">
        <v>2</v>
      </c>
      <c r="L436" s="123">
        <v>2</v>
      </c>
      <c r="M436" s="123">
        <v>2</v>
      </c>
    </row>
    <row r="437" spans="1:13">
      <c r="A437" s="123">
        <v>436</v>
      </c>
      <c r="B437" s="50" t="s">
        <v>620</v>
      </c>
      <c r="C437" s="123">
        <v>5</v>
      </c>
      <c r="D437" s="123">
        <v>2</v>
      </c>
      <c r="E437" s="123">
        <v>2</v>
      </c>
      <c r="F437" s="123">
        <v>2</v>
      </c>
      <c r="G437" s="123">
        <v>2</v>
      </c>
      <c r="H437" s="123">
        <v>2</v>
      </c>
      <c r="I437" s="123">
        <v>2</v>
      </c>
      <c r="J437" s="123">
        <v>2</v>
      </c>
      <c r="K437" s="123">
        <v>2</v>
      </c>
      <c r="L437" s="123">
        <v>2</v>
      </c>
      <c r="M437" s="123">
        <v>2</v>
      </c>
    </row>
    <row r="438" spans="1:13">
      <c r="A438" s="123">
        <v>437</v>
      </c>
      <c r="B438" s="50" t="s">
        <v>622</v>
      </c>
      <c r="C438" s="123">
        <v>5</v>
      </c>
      <c r="D438" s="123">
        <v>5</v>
      </c>
      <c r="E438" s="123">
        <v>5</v>
      </c>
      <c r="F438" s="123">
        <v>5</v>
      </c>
      <c r="G438" s="123">
        <v>5</v>
      </c>
      <c r="H438" s="123">
        <v>5</v>
      </c>
      <c r="I438" s="123">
        <v>5</v>
      </c>
      <c r="J438" s="123">
        <v>5</v>
      </c>
      <c r="K438" s="123">
        <v>5</v>
      </c>
      <c r="L438" s="123">
        <v>5</v>
      </c>
      <c r="M438" s="123">
        <v>5</v>
      </c>
    </row>
    <row r="439" spans="1:13">
      <c r="A439" s="123">
        <v>438</v>
      </c>
      <c r="B439" s="50" t="s">
        <v>626</v>
      </c>
      <c r="C439" s="123">
        <v>2</v>
      </c>
      <c r="D439" s="123">
        <v>2</v>
      </c>
      <c r="E439" s="123">
        <v>5</v>
      </c>
      <c r="F439" s="123">
        <v>5</v>
      </c>
      <c r="G439" s="123">
        <v>5</v>
      </c>
      <c r="H439" s="123">
        <v>5</v>
      </c>
      <c r="I439" s="123">
        <v>5</v>
      </c>
      <c r="J439" s="123">
        <v>5</v>
      </c>
      <c r="K439" s="123">
        <v>5</v>
      </c>
      <c r="L439" s="123">
        <v>5</v>
      </c>
      <c r="M439" s="123">
        <v>5</v>
      </c>
    </row>
    <row r="440" spans="1:13">
      <c r="A440" s="123">
        <v>439</v>
      </c>
      <c r="B440" s="50" t="s">
        <v>632</v>
      </c>
      <c r="C440" s="123">
        <v>3</v>
      </c>
      <c r="D440" s="123">
        <v>2</v>
      </c>
      <c r="E440" s="123">
        <v>2</v>
      </c>
      <c r="F440" s="123">
        <v>2</v>
      </c>
      <c r="G440" s="123">
        <v>2</v>
      </c>
      <c r="H440" s="123">
        <v>2</v>
      </c>
      <c r="I440" s="123">
        <v>2</v>
      </c>
      <c r="J440" s="123">
        <v>2</v>
      </c>
      <c r="K440" s="123">
        <v>2</v>
      </c>
      <c r="L440" s="123">
        <v>2</v>
      </c>
      <c r="M440" s="123">
        <v>2</v>
      </c>
    </row>
    <row r="441" spans="1:13">
      <c r="A441" s="123">
        <v>440</v>
      </c>
      <c r="B441" s="50" t="s">
        <v>634</v>
      </c>
      <c r="C441" s="123">
        <v>3</v>
      </c>
      <c r="D441" s="123">
        <v>5</v>
      </c>
      <c r="E441" s="123">
        <v>5</v>
      </c>
      <c r="F441" s="123">
        <v>5</v>
      </c>
      <c r="G441" s="123">
        <v>5</v>
      </c>
      <c r="H441" s="123">
        <v>5</v>
      </c>
      <c r="I441" s="123">
        <v>5</v>
      </c>
      <c r="J441" s="123">
        <v>5</v>
      </c>
      <c r="K441" s="123">
        <v>5</v>
      </c>
      <c r="L441" s="123">
        <v>5</v>
      </c>
      <c r="M441" s="123">
        <v>5</v>
      </c>
    </row>
    <row r="442" spans="1:13">
      <c r="A442" s="123">
        <v>441</v>
      </c>
      <c r="B442" s="50" t="s">
        <v>655</v>
      </c>
      <c r="C442" s="123">
        <v>5</v>
      </c>
      <c r="D442" s="123">
        <v>2</v>
      </c>
      <c r="E442" s="123">
        <v>2</v>
      </c>
      <c r="F442" s="123">
        <v>2</v>
      </c>
      <c r="G442" s="123">
        <v>2</v>
      </c>
      <c r="H442" s="123">
        <v>2</v>
      </c>
      <c r="I442" s="123">
        <v>2</v>
      </c>
      <c r="J442" s="123">
        <v>2</v>
      </c>
      <c r="K442" s="123">
        <v>2</v>
      </c>
      <c r="L442" s="123">
        <v>2</v>
      </c>
      <c r="M442" s="123">
        <v>2</v>
      </c>
    </row>
    <row r="443" spans="1:13">
      <c r="A443" s="123">
        <v>442</v>
      </c>
      <c r="B443" s="50" t="s">
        <v>657</v>
      </c>
      <c r="C443" s="123">
        <v>3</v>
      </c>
      <c r="D443" s="123">
        <v>2</v>
      </c>
      <c r="E443" s="123">
        <v>2</v>
      </c>
      <c r="F443" s="123">
        <v>2</v>
      </c>
      <c r="G443" s="123">
        <v>2</v>
      </c>
      <c r="H443" s="123">
        <v>2</v>
      </c>
      <c r="I443" s="123">
        <v>2</v>
      </c>
      <c r="J443" s="123">
        <v>2</v>
      </c>
      <c r="K443" s="123">
        <v>2</v>
      </c>
      <c r="L443" s="123">
        <v>2</v>
      </c>
      <c r="M443" s="123">
        <v>2</v>
      </c>
    </row>
    <row r="444" spans="1:13">
      <c r="A444" s="123">
        <v>443</v>
      </c>
      <c r="B444" s="50" t="s">
        <v>661</v>
      </c>
      <c r="C444" s="123">
        <v>5</v>
      </c>
      <c r="D444" s="123">
        <v>2</v>
      </c>
      <c r="E444" s="123">
        <v>2</v>
      </c>
      <c r="F444" s="123">
        <v>2</v>
      </c>
      <c r="G444" s="123">
        <v>2</v>
      </c>
      <c r="H444" s="123">
        <v>2</v>
      </c>
      <c r="I444" s="123">
        <v>2</v>
      </c>
      <c r="J444" s="123">
        <v>2</v>
      </c>
      <c r="K444" s="123">
        <v>2</v>
      </c>
      <c r="L444" s="123">
        <v>2</v>
      </c>
      <c r="M444" s="123">
        <v>2</v>
      </c>
    </row>
    <row r="445" spans="1:13">
      <c r="A445" s="123">
        <v>444</v>
      </c>
      <c r="B445" s="50" t="s">
        <v>663</v>
      </c>
      <c r="C445" s="123">
        <v>2</v>
      </c>
      <c r="D445" s="123">
        <v>2</v>
      </c>
      <c r="E445" s="123">
        <v>2</v>
      </c>
      <c r="F445" s="123">
        <v>2</v>
      </c>
      <c r="G445" s="123">
        <v>2</v>
      </c>
      <c r="H445" s="123">
        <v>2</v>
      </c>
      <c r="I445" s="123">
        <v>2</v>
      </c>
      <c r="J445" s="123">
        <v>2</v>
      </c>
      <c r="K445" s="123">
        <v>2</v>
      </c>
      <c r="L445" s="123">
        <v>2</v>
      </c>
      <c r="M445" s="123">
        <v>2</v>
      </c>
    </row>
    <row r="446" spans="1:13">
      <c r="A446" s="123">
        <v>445</v>
      </c>
      <c r="B446" s="50" t="s">
        <v>673</v>
      </c>
      <c r="C446" s="123">
        <v>3</v>
      </c>
      <c r="D446" s="123">
        <v>2</v>
      </c>
      <c r="E446" s="123">
        <v>2</v>
      </c>
      <c r="F446" s="123">
        <v>2</v>
      </c>
      <c r="G446" s="123">
        <v>2</v>
      </c>
      <c r="H446" s="123">
        <v>2</v>
      </c>
      <c r="I446" s="123">
        <v>2</v>
      </c>
      <c r="J446" s="123">
        <v>2</v>
      </c>
      <c r="K446" s="123">
        <v>2</v>
      </c>
      <c r="L446" s="123">
        <v>2</v>
      </c>
      <c r="M446" s="123">
        <v>2</v>
      </c>
    </row>
    <row r="447" spans="1:13">
      <c r="A447" s="123">
        <v>446</v>
      </c>
      <c r="B447" s="50" t="s">
        <v>679</v>
      </c>
      <c r="C447" s="123">
        <v>4</v>
      </c>
      <c r="D447" s="123">
        <v>2</v>
      </c>
      <c r="E447" s="123">
        <v>2</v>
      </c>
      <c r="F447" s="123">
        <v>2</v>
      </c>
      <c r="G447" s="123">
        <v>2</v>
      </c>
      <c r="H447" s="123">
        <v>2</v>
      </c>
      <c r="I447" s="123">
        <v>2</v>
      </c>
      <c r="J447" s="123">
        <v>2</v>
      </c>
      <c r="K447" s="123">
        <v>2</v>
      </c>
      <c r="L447" s="123">
        <v>2</v>
      </c>
      <c r="M447" s="123">
        <v>2</v>
      </c>
    </row>
    <row r="448" spans="1:13">
      <c r="A448" s="123">
        <v>447</v>
      </c>
      <c r="B448" s="50" t="s">
        <v>683</v>
      </c>
      <c r="C448" s="123">
        <v>5</v>
      </c>
      <c r="D448" s="123">
        <v>2</v>
      </c>
      <c r="E448" s="123">
        <v>2</v>
      </c>
      <c r="F448" s="123">
        <v>2</v>
      </c>
      <c r="G448" s="123">
        <v>2</v>
      </c>
      <c r="H448" s="123">
        <v>2</v>
      </c>
      <c r="I448" s="123">
        <v>2</v>
      </c>
      <c r="J448" s="123">
        <v>2</v>
      </c>
      <c r="K448" s="123">
        <v>2</v>
      </c>
      <c r="L448" s="123">
        <v>2</v>
      </c>
      <c r="M448" s="123">
        <v>2</v>
      </c>
    </row>
    <row r="449" spans="1:13">
      <c r="A449" s="123">
        <v>448</v>
      </c>
      <c r="B449" s="50" t="s">
        <v>687</v>
      </c>
      <c r="C449" s="123">
        <v>5</v>
      </c>
      <c r="D449" s="123">
        <v>2</v>
      </c>
      <c r="E449" s="123">
        <v>2</v>
      </c>
      <c r="F449" s="123">
        <v>2</v>
      </c>
      <c r="G449" s="123">
        <v>2</v>
      </c>
      <c r="H449" s="123">
        <v>2</v>
      </c>
      <c r="I449" s="123">
        <v>2</v>
      </c>
      <c r="J449" s="123">
        <v>2</v>
      </c>
      <c r="K449" s="123">
        <v>2</v>
      </c>
      <c r="L449" s="123">
        <v>2</v>
      </c>
      <c r="M449" s="123">
        <v>2</v>
      </c>
    </row>
    <row r="450" spans="1:13">
      <c r="A450" s="123">
        <v>449</v>
      </c>
      <c r="B450" s="50" t="s">
        <v>697</v>
      </c>
      <c r="C450" s="123">
        <v>2</v>
      </c>
      <c r="D450" s="123">
        <v>2</v>
      </c>
      <c r="E450" s="123">
        <v>2</v>
      </c>
      <c r="F450" s="123">
        <v>2</v>
      </c>
      <c r="G450" s="123">
        <v>2</v>
      </c>
      <c r="H450" s="123">
        <v>2</v>
      </c>
      <c r="I450" s="123">
        <v>2</v>
      </c>
      <c r="J450" s="123">
        <v>2</v>
      </c>
      <c r="K450" s="123">
        <v>2</v>
      </c>
      <c r="L450" s="123">
        <v>2</v>
      </c>
      <c r="M450" s="123">
        <v>2</v>
      </c>
    </row>
    <row r="451" spans="1:13">
      <c r="A451" s="123">
        <v>450</v>
      </c>
      <c r="B451" s="50" t="s">
        <v>703</v>
      </c>
      <c r="C451" s="123">
        <v>3</v>
      </c>
      <c r="D451" s="123">
        <v>2</v>
      </c>
      <c r="E451" s="123">
        <v>2</v>
      </c>
      <c r="F451" s="123">
        <v>2</v>
      </c>
      <c r="G451" s="123">
        <v>2</v>
      </c>
      <c r="H451" s="123">
        <v>2</v>
      </c>
      <c r="I451" s="123">
        <v>2</v>
      </c>
      <c r="J451" s="123">
        <v>2</v>
      </c>
      <c r="K451" s="123">
        <v>2</v>
      </c>
      <c r="L451" s="123">
        <v>2</v>
      </c>
      <c r="M451" s="123">
        <v>2</v>
      </c>
    </row>
    <row r="452" spans="1:13">
      <c r="A452" s="123">
        <v>451</v>
      </c>
      <c r="B452" s="50" t="s">
        <v>705</v>
      </c>
      <c r="C452" s="123">
        <v>2</v>
      </c>
      <c r="D452" s="123">
        <v>2</v>
      </c>
      <c r="E452" s="123">
        <v>2</v>
      </c>
      <c r="F452" s="123">
        <v>2</v>
      </c>
      <c r="G452" s="123">
        <v>2</v>
      </c>
      <c r="H452" s="123">
        <v>2</v>
      </c>
      <c r="I452" s="123">
        <v>2</v>
      </c>
      <c r="J452" s="123">
        <v>2</v>
      </c>
      <c r="K452" s="123">
        <v>2</v>
      </c>
      <c r="L452" s="123">
        <v>2</v>
      </c>
      <c r="M452" s="123">
        <v>2</v>
      </c>
    </row>
    <row r="453" spans="1:13">
      <c r="A453" s="123">
        <v>452</v>
      </c>
      <c r="B453" s="50" t="s">
        <v>709</v>
      </c>
      <c r="C453" s="123">
        <v>5</v>
      </c>
      <c r="D453" s="123">
        <v>2</v>
      </c>
      <c r="E453" s="123">
        <v>2</v>
      </c>
      <c r="F453" s="123">
        <v>2</v>
      </c>
      <c r="G453" s="123">
        <v>2</v>
      </c>
      <c r="H453" s="123">
        <v>2</v>
      </c>
      <c r="I453" s="123">
        <v>2</v>
      </c>
      <c r="J453" s="123">
        <v>2</v>
      </c>
      <c r="K453" s="123">
        <v>2</v>
      </c>
      <c r="L453" s="123">
        <v>2</v>
      </c>
      <c r="M453" s="123">
        <v>2</v>
      </c>
    </row>
    <row r="454" spans="1:13">
      <c r="A454" s="123">
        <v>453</v>
      </c>
      <c r="B454" s="50" t="s">
        <v>732</v>
      </c>
      <c r="C454" s="123">
        <v>3</v>
      </c>
      <c r="D454" s="123">
        <v>2</v>
      </c>
      <c r="E454" s="123">
        <v>2</v>
      </c>
      <c r="F454" s="123">
        <v>2</v>
      </c>
      <c r="G454" s="123">
        <v>2</v>
      </c>
      <c r="H454" s="123">
        <v>2</v>
      </c>
      <c r="I454" s="123">
        <v>2</v>
      </c>
      <c r="J454" s="123">
        <v>2</v>
      </c>
      <c r="K454" s="123">
        <v>2</v>
      </c>
      <c r="L454" s="123">
        <v>2</v>
      </c>
      <c r="M454" s="123">
        <v>2</v>
      </c>
    </row>
    <row r="455" spans="1:13">
      <c r="A455" s="123">
        <v>454</v>
      </c>
      <c r="B455" s="50" t="s">
        <v>736</v>
      </c>
      <c r="C455" s="123">
        <v>5</v>
      </c>
      <c r="D455" s="123">
        <v>5</v>
      </c>
      <c r="E455" s="123">
        <v>5</v>
      </c>
      <c r="F455" s="123">
        <v>5</v>
      </c>
      <c r="G455" s="123">
        <v>5</v>
      </c>
      <c r="H455" s="123">
        <v>5</v>
      </c>
      <c r="I455" s="123">
        <v>5</v>
      </c>
      <c r="J455" s="123">
        <v>5</v>
      </c>
      <c r="K455" s="123">
        <v>5</v>
      </c>
      <c r="L455" s="123">
        <v>5</v>
      </c>
      <c r="M455" s="123">
        <v>5</v>
      </c>
    </row>
    <row r="456" spans="1:13">
      <c r="A456" s="123">
        <v>455</v>
      </c>
      <c r="B456" s="50" t="s">
        <v>740</v>
      </c>
      <c r="C456" s="123">
        <v>3</v>
      </c>
      <c r="D456" s="123">
        <v>2</v>
      </c>
      <c r="E456" s="123">
        <v>2</v>
      </c>
      <c r="F456" s="123">
        <v>5</v>
      </c>
      <c r="G456" s="123">
        <v>5</v>
      </c>
      <c r="H456" s="123">
        <v>5</v>
      </c>
      <c r="I456" s="123">
        <v>5</v>
      </c>
      <c r="J456" s="123">
        <v>5</v>
      </c>
      <c r="K456" s="123">
        <v>5</v>
      </c>
      <c r="L456" s="123">
        <v>5</v>
      </c>
      <c r="M456" s="123">
        <v>5</v>
      </c>
    </row>
    <row r="457" spans="1:13">
      <c r="A457" s="123">
        <v>456</v>
      </c>
      <c r="B457" s="50" t="s">
        <v>746</v>
      </c>
      <c r="C457" s="123">
        <v>5</v>
      </c>
      <c r="D457" s="123">
        <v>5</v>
      </c>
      <c r="E457" s="123">
        <v>5</v>
      </c>
      <c r="F457" s="123">
        <v>5</v>
      </c>
      <c r="G457" s="123">
        <v>5</v>
      </c>
      <c r="H457" s="123">
        <v>5</v>
      </c>
      <c r="I457" s="123">
        <v>5</v>
      </c>
      <c r="J457" s="123">
        <v>5</v>
      </c>
      <c r="K457" s="123">
        <v>5</v>
      </c>
      <c r="L457" s="123">
        <v>5</v>
      </c>
      <c r="M457" s="123">
        <v>5</v>
      </c>
    </row>
    <row r="458" spans="1:13">
      <c r="A458" s="123">
        <v>457</v>
      </c>
      <c r="B458" s="50" t="s">
        <v>752</v>
      </c>
      <c r="C458" s="123">
        <v>5</v>
      </c>
      <c r="D458" s="123">
        <v>5</v>
      </c>
      <c r="E458" s="123">
        <v>5</v>
      </c>
      <c r="F458" s="123">
        <v>5</v>
      </c>
      <c r="G458" s="123">
        <v>5</v>
      </c>
      <c r="H458" s="123">
        <v>5</v>
      </c>
      <c r="I458" s="123">
        <v>5</v>
      </c>
      <c r="J458" s="123">
        <v>5</v>
      </c>
      <c r="K458" s="123">
        <v>5</v>
      </c>
      <c r="L458" s="123">
        <v>5</v>
      </c>
      <c r="M458" s="123">
        <v>5</v>
      </c>
    </row>
    <row r="459" spans="1:13">
      <c r="A459" s="123">
        <v>458</v>
      </c>
      <c r="B459" s="50" t="s">
        <v>754</v>
      </c>
      <c r="C459" s="123">
        <v>2</v>
      </c>
      <c r="D459" s="123">
        <v>5</v>
      </c>
      <c r="E459" s="123">
        <v>5</v>
      </c>
      <c r="F459" s="123">
        <v>5</v>
      </c>
      <c r="G459" s="123">
        <v>5</v>
      </c>
      <c r="H459" s="123">
        <v>5</v>
      </c>
      <c r="I459" s="123">
        <v>5</v>
      </c>
      <c r="J459" s="123">
        <v>5</v>
      </c>
      <c r="K459" s="123">
        <v>5</v>
      </c>
      <c r="L459" s="123">
        <v>5</v>
      </c>
      <c r="M459" s="123">
        <v>5</v>
      </c>
    </row>
    <row r="460" spans="1:13">
      <c r="A460" s="123">
        <v>459</v>
      </c>
      <c r="B460" s="50" t="s">
        <v>766</v>
      </c>
      <c r="C460" s="123">
        <v>2</v>
      </c>
      <c r="D460" s="123">
        <v>5</v>
      </c>
      <c r="E460" s="123">
        <v>5</v>
      </c>
      <c r="F460" s="123">
        <v>5</v>
      </c>
      <c r="G460" s="123">
        <v>5</v>
      </c>
      <c r="H460" s="123">
        <v>5</v>
      </c>
      <c r="I460" s="123">
        <v>5</v>
      </c>
      <c r="J460" s="123">
        <v>5</v>
      </c>
      <c r="K460" s="123">
        <v>5</v>
      </c>
      <c r="L460" s="123">
        <v>5</v>
      </c>
      <c r="M460" s="123">
        <v>5</v>
      </c>
    </row>
    <row r="461" spans="1:13">
      <c r="A461" s="123">
        <v>460</v>
      </c>
      <c r="B461" s="50" t="s">
        <v>767</v>
      </c>
      <c r="C461" s="123">
        <v>2</v>
      </c>
      <c r="D461" s="123">
        <v>2</v>
      </c>
      <c r="E461" s="123">
        <v>2</v>
      </c>
      <c r="F461" s="123">
        <v>1</v>
      </c>
      <c r="G461" s="123">
        <v>2</v>
      </c>
      <c r="H461" s="123">
        <v>2</v>
      </c>
      <c r="I461" s="123">
        <v>2</v>
      </c>
      <c r="J461" s="123">
        <v>2</v>
      </c>
      <c r="K461" s="123">
        <v>2</v>
      </c>
      <c r="L461" s="123">
        <v>2</v>
      </c>
      <c r="M461" s="123">
        <v>2</v>
      </c>
    </row>
    <row r="462" spans="1:13">
      <c r="A462" s="123">
        <v>461</v>
      </c>
      <c r="B462" s="50" t="s">
        <v>778</v>
      </c>
      <c r="C462" s="123">
        <v>2</v>
      </c>
      <c r="D462" s="123">
        <v>5</v>
      </c>
      <c r="E462" s="123">
        <v>5</v>
      </c>
      <c r="F462" s="123">
        <v>5</v>
      </c>
      <c r="G462" s="123">
        <v>5</v>
      </c>
      <c r="H462" s="123">
        <v>5</v>
      </c>
      <c r="I462" s="123">
        <v>5</v>
      </c>
      <c r="J462" s="123">
        <v>5</v>
      </c>
      <c r="K462" s="123">
        <v>5</v>
      </c>
      <c r="L462" s="123">
        <v>5</v>
      </c>
      <c r="M462" s="123">
        <v>5</v>
      </c>
    </row>
    <row r="463" spans="1:13">
      <c r="A463" s="123">
        <v>462</v>
      </c>
      <c r="B463" s="50" t="s">
        <v>780</v>
      </c>
      <c r="C463" s="123">
        <v>2</v>
      </c>
      <c r="D463" s="123">
        <v>2</v>
      </c>
      <c r="E463" s="123">
        <v>2</v>
      </c>
      <c r="F463" s="123">
        <v>2</v>
      </c>
      <c r="G463" s="123">
        <v>2</v>
      </c>
      <c r="H463" s="123">
        <v>2</v>
      </c>
      <c r="I463" s="123">
        <v>2</v>
      </c>
      <c r="J463" s="123">
        <v>2</v>
      </c>
      <c r="K463" s="123">
        <v>2</v>
      </c>
      <c r="L463" s="123">
        <v>2</v>
      </c>
      <c r="M463" s="123">
        <v>2</v>
      </c>
    </row>
    <row r="464" spans="1:13">
      <c r="A464" s="123">
        <v>463</v>
      </c>
      <c r="B464" s="50" t="s">
        <v>784</v>
      </c>
      <c r="C464" s="123">
        <v>5</v>
      </c>
      <c r="D464" s="123">
        <v>5</v>
      </c>
      <c r="E464" s="123">
        <v>5</v>
      </c>
      <c r="F464" s="123">
        <v>5</v>
      </c>
      <c r="G464" s="123">
        <v>5</v>
      </c>
      <c r="H464" s="123">
        <v>5</v>
      </c>
      <c r="I464" s="123">
        <v>5</v>
      </c>
      <c r="J464" s="123">
        <v>5</v>
      </c>
      <c r="K464" s="123">
        <v>5</v>
      </c>
      <c r="L464" s="123">
        <v>5</v>
      </c>
      <c r="M464" s="123">
        <v>5</v>
      </c>
    </row>
    <row r="465" spans="1:13">
      <c r="A465" s="123">
        <v>464</v>
      </c>
      <c r="B465" s="50" t="s">
        <v>786</v>
      </c>
      <c r="C465" s="123">
        <v>5</v>
      </c>
      <c r="D465" s="123">
        <v>2</v>
      </c>
      <c r="E465" s="123">
        <v>2</v>
      </c>
      <c r="F465" s="123">
        <v>2</v>
      </c>
      <c r="G465" s="123">
        <v>2</v>
      </c>
      <c r="H465" s="123">
        <v>2</v>
      </c>
      <c r="I465" s="123">
        <v>2</v>
      </c>
      <c r="J465" s="123">
        <v>2</v>
      </c>
      <c r="K465" s="123">
        <v>2</v>
      </c>
      <c r="L465" s="123">
        <v>2</v>
      </c>
      <c r="M465" s="123">
        <v>2</v>
      </c>
    </row>
    <row r="466" spans="1:13">
      <c r="A466" s="123">
        <v>465</v>
      </c>
      <c r="B466" s="50" t="s">
        <v>794</v>
      </c>
      <c r="C466" s="123">
        <v>1</v>
      </c>
      <c r="D466" s="123">
        <v>2</v>
      </c>
      <c r="E466" s="123">
        <v>2</v>
      </c>
      <c r="F466" s="123">
        <v>2</v>
      </c>
      <c r="G466" s="123">
        <v>2</v>
      </c>
      <c r="H466" s="123">
        <v>2</v>
      </c>
      <c r="I466" s="123">
        <v>2</v>
      </c>
      <c r="J466" s="123">
        <v>2</v>
      </c>
      <c r="K466" s="123">
        <v>2</v>
      </c>
      <c r="L466" s="123">
        <v>2</v>
      </c>
      <c r="M466" s="123">
        <v>2</v>
      </c>
    </row>
    <row r="467" spans="1:13">
      <c r="A467" s="123">
        <v>466</v>
      </c>
      <c r="B467" s="50" t="s">
        <v>797</v>
      </c>
      <c r="C467" s="123">
        <v>5</v>
      </c>
      <c r="D467" s="123">
        <v>2</v>
      </c>
      <c r="E467" s="123">
        <v>2</v>
      </c>
      <c r="F467" s="123">
        <v>2</v>
      </c>
      <c r="G467" s="123">
        <v>2</v>
      </c>
      <c r="H467" s="123">
        <v>2</v>
      </c>
      <c r="I467" s="123">
        <v>2</v>
      </c>
      <c r="J467" s="123">
        <v>2</v>
      </c>
      <c r="K467" s="123">
        <v>2</v>
      </c>
      <c r="L467" s="123">
        <v>2</v>
      </c>
      <c r="M467" s="123">
        <v>2</v>
      </c>
    </row>
    <row r="468" spans="1:13">
      <c r="A468" s="123">
        <v>467</v>
      </c>
      <c r="B468" s="50" t="s">
        <v>803</v>
      </c>
      <c r="C468" s="123">
        <v>5</v>
      </c>
      <c r="D468" s="123">
        <v>2</v>
      </c>
      <c r="E468" s="123">
        <v>2</v>
      </c>
      <c r="F468" s="123">
        <v>1</v>
      </c>
      <c r="G468" s="123">
        <v>2</v>
      </c>
      <c r="H468" s="123">
        <v>2</v>
      </c>
      <c r="I468" s="123">
        <v>2</v>
      </c>
      <c r="J468" s="123">
        <v>2</v>
      </c>
      <c r="K468" s="123">
        <v>2</v>
      </c>
      <c r="L468" s="123">
        <v>2</v>
      </c>
      <c r="M468" s="123">
        <v>2</v>
      </c>
    </row>
    <row r="469" spans="1:13">
      <c r="A469" s="123">
        <v>468</v>
      </c>
      <c r="B469" s="50" t="s">
        <v>809</v>
      </c>
      <c r="C469" s="123">
        <v>2</v>
      </c>
      <c r="D469" s="123">
        <v>2</v>
      </c>
      <c r="E469" s="123">
        <v>2</v>
      </c>
      <c r="F469" s="123">
        <v>2</v>
      </c>
      <c r="G469" s="123">
        <v>2</v>
      </c>
      <c r="H469" s="123">
        <v>2</v>
      </c>
      <c r="I469" s="123">
        <v>2</v>
      </c>
      <c r="J469" s="123">
        <v>2</v>
      </c>
      <c r="K469" s="123">
        <v>2</v>
      </c>
      <c r="L469" s="123">
        <v>2</v>
      </c>
      <c r="M469" s="123">
        <v>2</v>
      </c>
    </row>
    <row r="470" spans="1:13">
      <c r="A470" s="123">
        <v>469</v>
      </c>
      <c r="B470" s="50" t="s">
        <v>810</v>
      </c>
      <c r="C470" s="123">
        <v>2</v>
      </c>
      <c r="D470" s="123">
        <v>5</v>
      </c>
      <c r="E470" s="123">
        <v>5</v>
      </c>
      <c r="F470" s="123">
        <v>5</v>
      </c>
      <c r="G470" s="123">
        <v>5</v>
      </c>
      <c r="H470" s="123">
        <v>5</v>
      </c>
      <c r="I470" s="123">
        <v>5</v>
      </c>
      <c r="J470" s="123">
        <v>5</v>
      </c>
      <c r="K470" s="123">
        <v>5</v>
      </c>
      <c r="L470" s="123">
        <v>5</v>
      </c>
      <c r="M470" s="123">
        <v>5</v>
      </c>
    </row>
    <row r="471" spans="1:13">
      <c r="A471" s="123">
        <v>470</v>
      </c>
      <c r="B471" s="50" t="s">
        <v>811</v>
      </c>
      <c r="C471" s="123">
        <v>2</v>
      </c>
      <c r="D471" s="123">
        <v>2</v>
      </c>
      <c r="E471" s="123">
        <v>2</v>
      </c>
      <c r="F471" s="123">
        <v>1</v>
      </c>
      <c r="G471" s="123">
        <v>2</v>
      </c>
      <c r="H471" s="123">
        <v>2</v>
      </c>
      <c r="I471" s="123">
        <v>2</v>
      </c>
      <c r="J471" s="123">
        <v>2</v>
      </c>
      <c r="K471" s="123">
        <v>2</v>
      </c>
      <c r="L471" s="123">
        <v>2</v>
      </c>
      <c r="M471" s="123">
        <v>2</v>
      </c>
    </row>
    <row r="472" spans="1:13">
      <c r="A472" s="123">
        <v>471</v>
      </c>
      <c r="B472" s="50" t="s">
        <v>820</v>
      </c>
      <c r="C472" s="123">
        <v>5</v>
      </c>
      <c r="D472" s="123">
        <v>5</v>
      </c>
      <c r="E472" s="123">
        <v>5</v>
      </c>
      <c r="F472" s="123">
        <v>5</v>
      </c>
      <c r="G472" s="123">
        <v>2</v>
      </c>
      <c r="H472" s="123">
        <v>2</v>
      </c>
      <c r="I472" s="124">
        <v>2</v>
      </c>
      <c r="J472" s="123">
        <v>1</v>
      </c>
      <c r="K472" s="123">
        <v>1</v>
      </c>
      <c r="L472" s="123">
        <v>1</v>
      </c>
      <c r="M472" s="123">
        <v>1</v>
      </c>
    </row>
    <row r="473" spans="1:13">
      <c r="A473" s="123">
        <v>472</v>
      </c>
      <c r="B473" s="97" t="s">
        <v>824</v>
      </c>
      <c r="C473" s="123">
        <v>3</v>
      </c>
      <c r="D473" s="123">
        <v>2</v>
      </c>
      <c r="E473" s="123">
        <v>2</v>
      </c>
      <c r="F473" s="123">
        <v>2</v>
      </c>
      <c r="G473" s="123">
        <v>2</v>
      </c>
      <c r="H473" s="123">
        <v>5</v>
      </c>
      <c r="I473" s="123">
        <v>5</v>
      </c>
      <c r="J473" s="123">
        <v>5</v>
      </c>
      <c r="K473" s="123">
        <v>5</v>
      </c>
      <c r="L473" s="123">
        <v>5</v>
      </c>
      <c r="M473" s="123">
        <v>5</v>
      </c>
    </row>
    <row r="474" spans="1:13">
      <c r="A474" s="123">
        <v>473</v>
      </c>
      <c r="B474" s="50" t="s">
        <v>826</v>
      </c>
      <c r="C474" s="123">
        <v>5</v>
      </c>
      <c r="D474" s="123">
        <v>5</v>
      </c>
      <c r="E474" s="123">
        <v>5</v>
      </c>
      <c r="F474" s="123">
        <v>5</v>
      </c>
      <c r="G474" s="123">
        <v>5</v>
      </c>
      <c r="H474" s="123">
        <v>5</v>
      </c>
      <c r="I474" s="123">
        <v>5</v>
      </c>
      <c r="J474" s="123">
        <v>5</v>
      </c>
      <c r="K474" s="123">
        <v>5</v>
      </c>
      <c r="L474" s="123">
        <v>5</v>
      </c>
      <c r="M474" s="123">
        <v>5</v>
      </c>
    </row>
    <row r="475" spans="1:13">
      <c r="A475" s="123">
        <v>474</v>
      </c>
      <c r="B475" s="50" t="s">
        <v>830</v>
      </c>
      <c r="C475" s="123">
        <v>5</v>
      </c>
      <c r="D475" s="123">
        <v>2</v>
      </c>
      <c r="E475" s="123">
        <v>5</v>
      </c>
      <c r="F475" s="123">
        <v>5</v>
      </c>
      <c r="G475" s="123">
        <v>5</v>
      </c>
      <c r="H475" s="123">
        <v>5</v>
      </c>
      <c r="I475" s="123">
        <v>5</v>
      </c>
      <c r="J475" s="123">
        <v>5</v>
      </c>
      <c r="K475" s="123">
        <v>5</v>
      </c>
      <c r="L475" s="123">
        <v>5</v>
      </c>
      <c r="M475" s="123">
        <v>5</v>
      </c>
    </row>
    <row r="476" spans="1:13">
      <c r="A476" s="123">
        <v>475</v>
      </c>
      <c r="B476" s="50" t="s">
        <v>834</v>
      </c>
      <c r="C476" s="123">
        <v>2</v>
      </c>
      <c r="D476" s="123">
        <v>5</v>
      </c>
      <c r="E476" s="123">
        <v>5</v>
      </c>
      <c r="F476" s="123">
        <v>5</v>
      </c>
      <c r="G476" s="123">
        <v>5</v>
      </c>
      <c r="H476" s="123">
        <v>5</v>
      </c>
      <c r="I476" s="123">
        <v>5</v>
      </c>
      <c r="J476" s="123">
        <v>5</v>
      </c>
      <c r="K476" s="123">
        <v>5</v>
      </c>
      <c r="L476" s="123">
        <v>5</v>
      </c>
      <c r="M476" s="123">
        <v>5</v>
      </c>
    </row>
    <row r="477" spans="1:13">
      <c r="A477" s="123">
        <v>476</v>
      </c>
      <c r="B477" s="50" t="s">
        <v>835</v>
      </c>
      <c r="C477" s="123">
        <v>5</v>
      </c>
      <c r="D477" s="123">
        <v>5</v>
      </c>
      <c r="E477" s="123">
        <v>5</v>
      </c>
      <c r="F477" s="123">
        <v>5</v>
      </c>
      <c r="G477" s="123">
        <v>5</v>
      </c>
      <c r="H477" s="123">
        <v>5</v>
      </c>
      <c r="I477" s="123">
        <v>5</v>
      </c>
      <c r="J477" s="123">
        <v>5</v>
      </c>
      <c r="K477" s="123">
        <v>5</v>
      </c>
      <c r="L477" s="123">
        <v>5</v>
      </c>
      <c r="M477" s="123">
        <v>5</v>
      </c>
    </row>
    <row r="478" spans="1:13">
      <c r="A478" s="123">
        <v>477</v>
      </c>
      <c r="B478" s="50" t="s">
        <v>837</v>
      </c>
      <c r="C478" s="123">
        <v>5</v>
      </c>
      <c r="D478" s="123">
        <v>2</v>
      </c>
      <c r="E478" s="123">
        <v>2</v>
      </c>
      <c r="F478" s="123">
        <v>2</v>
      </c>
      <c r="G478" s="123">
        <v>2</v>
      </c>
      <c r="H478" s="123">
        <v>2</v>
      </c>
      <c r="I478" s="123">
        <v>2</v>
      </c>
      <c r="J478" s="123">
        <v>2</v>
      </c>
      <c r="K478" s="123">
        <v>2</v>
      </c>
      <c r="L478" s="123">
        <v>2</v>
      </c>
      <c r="M478" s="123">
        <v>2</v>
      </c>
    </row>
    <row r="479" spans="1:13">
      <c r="A479" s="123">
        <v>478</v>
      </c>
      <c r="B479" s="50" t="s">
        <v>841</v>
      </c>
      <c r="C479" s="123">
        <v>2</v>
      </c>
      <c r="D479" s="123">
        <v>2</v>
      </c>
      <c r="E479" s="123">
        <v>2</v>
      </c>
      <c r="F479" s="123">
        <v>2</v>
      </c>
      <c r="G479" s="123">
        <v>2</v>
      </c>
      <c r="H479" s="123">
        <v>2</v>
      </c>
      <c r="I479" s="123">
        <v>2</v>
      </c>
      <c r="J479" s="123">
        <v>2</v>
      </c>
      <c r="K479" s="123">
        <v>2</v>
      </c>
      <c r="L479" s="123">
        <v>2</v>
      </c>
      <c r="M479" s="123">
        <v>2</v>
      </c>
    </row>
    <row r="480" spans="1:13">
      <c r="A480" s="123">
        <v>479</v>
      </c>
      <c r="B480" s="50" t="s">
        <v>854</v>
      </c>
      <c r="C480" s="123">
        <v>2</v>
      </c>
      <c r="D480" s="123">
        <v>5</v>
      </c>
      <c r="E480" s="123">
        <v>5</v>
      </c>
      <c r="F480" s="123">
        <v>5</v>
      </c>
      <c r="G480" s="123">
        <v>5</v>
      </c>
      <c r="H480" s="123">
        <v>5</v>
      </c>
      <c r="I480" s="123">
        <v>5</v>
      </c>
      <c r="J480" s="123">
        <v>5</v>
      </c>
      <c r="K480" s="123">
        <v>5</v>
      </c>
      <c r="L480" s="123">
        <v>5</v>
      </c>
      <c r="M480" s="123">
        <v>5</v>
      </c>
    </row>
    <row r="481" spans="1:13">
      <c r="A481" s="123">
        <v>480</v>
      </c>
      <c r="B481" s="50" t="s">
        <v>859</v>
      </c>
      <c r="C481" s="123">
        <v>5</v>
      </c>
      <c r="D481" s="123">
        <v>5</v>
      </c>
      <c r="E481" s="123">
        <v>5</v>
      </c>
      <c r="F481" s="123">
        <v>5</v>
      </c>
      <c r="G481" s="123">
        <v>5</v>
      </c>
      <c r="H481" s="123">
        <v>5</v>
      </c>
      <c r="I481" s="123">
        <v>5</v>
      </c>
      <c r="J481" s="123">
        <v>5</v>
      </c>
      <c r="K481" s="123">
        <v>5</v>
      </c>
      <c r="L481" s="123">
        <v>5</v>
      </c>
      <c r="M481" s="123">
        <v>5</v>
      </c>
    </row>
    <row r="482" spans="1:13">
      <c r="A482" s="123">
        <v>481</v>
      </c>
      <c r="B482" s="50" t="s">
        <v>862</v>
      </c>
      <c r="C482" s="123">
        <v>5</v>
      </c>
      <c r="D482" s="123">
        <v>2</v>
      </c>
      <c r="E482" s="123">
        <v>5</v>
      </c>
      <c r="F482" s="123">
        <v>5</v>
      </c>
      <c r="G482" s="123">
        <v>5</v>
      </c>
      <c r="H482" s="123">
        <v>5</v>
      </c>
      <c r="I482" s="123">
        <v>5</v>
      </c>
      <c r="J482" s="123">
        <v>5</v>
      </c>
      <c r="K482" s="123">
        <v>5</v>
      </c>
      <c r="L482" s="123">
        <v>5</v>
      </c>
      <c r="M482" s="123">
        <v>5</v>
      </c>
    </row>
    <row r="483" spans="1:13">
      <c r="A483" s="123">
        <v>482</v>
      </c>
      <c r="B483" s="50" t="s">
        <v>870</v>
      </c>
      <c r="C483" s="123">
        <v>5</v>
      </c>
      <c r="D483" s="123">
        <v>2</v>
      </c>
      <c r="E483" s="123">
        <v>2</v>
      </c>
      <c r="F483" s="123">
        <v>1</v>
      </c>
      <c r="G483" s="123">
        <v>2</v>
      </c>
      <c r="H483" s="123">
        <v>2</v>
      </c>
      <c r="I483" s="123">
        <v>2</v>
      </c>
      <c r="J483" s="123">
        <v>2</v>
      </c>
      <c r="K483" s="123">
        <v>2</v>
      </c>
      <c r="L483" s="123">
        <v>2</v>
      </c>
      <c r="M483" s="123">
        <v>2</v>
      </c>
    </row>
    <row r="484" spans="1:13">
      <c r="A484" s="123">
        <v>483</v>
      </c>
      <c r="B484" s="50" t="s">
        <v>871</v>
      </c>
      <c r="C484" s="123">
        <v>5</v>
      </c>
      <c r="D484" s="123">
        <v>2</v>
      </c>
      <c r="E484" s="123">
        <v>2</v>
      </c>
      <c r="F484" s="123">
        <v>2</v>
      </c>
      <c r="G484" s="123">
        <v>2</v>
      </c>
      <c r="H484" s="123">
        <v>2</v>
      </c>
      <c r="I484" s="123">
        <v>2</v>
      </c>
      <c r="J484" s="123">
        <v>2</v>
      </c>
      <c r="K484" s="123">
        <v>2</v>
      </c>
      <c r="L484" s="123">
        <v>2</v>
      </c>
      <c r="M484" s="123">
        <v>2</v>
      </c>
    </row>
    <row r="485" spans="1:13">
      <c r="A485" s="123">
        <v>484</v>
      </c>
      <c r="B485" s="50" t="s">
        <v>875</v>
      </c>
      <c r="C485" s="123">
        <v>5</v>
      </c>
      <c r="D485" s="123">
        <v>2</v>
      </c>
      <c r="E485" s="123">
        <v>2</v>
      </c>
      <c r="F485" s="123">
        <v>2</v>
      </c>
      <c r="G485" s="123">
        <v>2</v>
      </c>
      <c r="H485" s="123">
        <v>2</v>
      </c>
      <c r="I485" s="123">
        <v>2</v>
      </c>
      <c r="J485" s="123">
        <v>2</v>
      </c>
      <c r="K485" s="123">
        <v>2</v>
      </c>
      <c r="L485" s="123">
        <v>2</v>
      </c>
      <c r="M485" s="123">
        <v>2</v>
      </c>
    </row>
    <row r="486" spans="1:13">
      <c r="A486" s="123">
        <v>485</v>
      </c>
      <c r="B486" s="50" t="s">
        <v>878</v>
      </c>
      <c r="C486" s="123">
        <v>2</v>
      </c>
      <c r="D486" s="123">
        <v>2</v>
      </c>
      <c r="E486" s="123">
        <v>2</v>
      </c>
      <c r="F486" s="123">
        <v>2</v>
      </c>
      <c r="G486" s="123">
        <v>2</v>
      </c>
      <c r="H486" s="123">
        <v>2</v>
      </c>
      <c r="I486" s="123">
        <v>2</v>
      </c>
      <c r="J486" s="123">
        <v>2</v>
      </c>
      <c r="K486" s="123">
        <v>2</v>
      </c>
      <c r="L486" s="123">
        <v>2</v>
      </c>
      <c r="M486" s="123">
        <v>2</v>
      </c>
    </row>
    <row r="487" spans="1:13">
      <c r="A487" s="123">
        <v>486</v>
      </c>
      <c r="B487" s="62" t="s">
        <v>880</v>
      </c>
      <c r="C487" s="123">
        <v>1</v>
      </c>
      <c r="D487" s="123">
        <v>2</v>
      </c>
      <c r="E487" s="123">
        <v>2</v>
      </c>
      <c r="F487" s="123">
        <v>2</v>
      </c>
      <c r="G487" s="123">
        <v>2</v>
      </c>
      <c r="H487" s="123">
        <v>2</v>
      </c>
      <c r="I487" s="123">
        <v>2</v>
      </c>
      <c r="J487" s="123">
        <v>2</v>
      </c>
      <c r="K487" s="123">
        <v>2</v>
      </c>
      <c r="L487" s="123">
        <v>2</v>
      </c>
      <c r="M487" s="123">
        <v>2</v>
      </c>
    </row>
    <row r="488" spans="1:13">
      <c r="A488" s="123">
        <v>487</v>
      </c>
      <c r="B488" s="50" t="s">
        <v>881</v>
      </c>
      <c r="C488" s="123">
        <v>3</v>
      </c>
      <c r="D488" s="123">
        <v>2</v>
      </c>
      <c r="E488" s="123">
        <v>2</v>
      </c>
      <c r="F488" s="123">
        <v>2</v>
      </c>
      <c r="G488" s="123">
        <v>2</v>
      </c>
      <c r="H488" s="123">
        <v>2</v>
      </c>
      <c r="I488" s="123">
        <v>2</v>
      </c>
      <c r="J488" s="123">
        <v>2</v>
      </c>
      <c r="K488" s="123">
        <v>2</v>
      </c>
      <c r="L488" s="123">
        <v>2</v>
      </c>
      <c r="M488" s="123">
        <v>2</v>
      </c>
    </row>
    <row r="489" spans="1:13">
      <c r="A489" s="123">
        <v>488</v>
      </c>
      <c r="B489" s="50" t="s">
        <v>882</v>
      </c>
      <c r="C489" s="123">
        <v>2</v>
      </c>
      <c r="D489" s="123">
        <v>2</v>
      </c>
      <c r="E489" s="123">
        <v>2</v>
      </c>
      <c r="F489" s="123">
        <v>2</v>
      </c>
      <c r="G489" s="123">
        <v>2</v>
      </c>
      <c r="H489" s="123">
        <v>2</v>
      </c>
      <c r="I489" s="123">
        <v>2</v>
      </c>
      <c r="J489" s="123">
        <v>2</v>
      </c>
      <c r="K489" s="123">
        <v>2</v>
      </c>
      <c r="L489" s="123">
        <v>2</v>
      </c>
      <c r="M489" s="123">
        <v>2</v>
      </c>
    </row>
    <row r="490" spans="1:13">
      <c r="A490" s="123">
        <v>489</v>
      </c>
      <c r="B490" s="50" t="s">
        <v>887</v>
      </c>
      <c r="C490" s="123">
        <v>5</v>
      </c>
      <c r="D490" s="123">
        <v>2</v>
      </c>
      <c r="E490" s="123">
        <v>2</v>
      </c>
      <c r="F490" s="123">
        <v>2</v>
      </c>
      <c r="G490" s="123">
        <v>2</v>
      </c>
      <c r="H490" s="123">
        <v>2</v>
      </c>
      <c r="I490" s="123">
        <v>2</v>
      </c>
      <c r="J490" s="123">
        <v>2</v>
      </c>
      <c r="K490" s="123">
        <v>2</v>
      </c>
      <c r="L490" s="123">
        <v>2</v>
      </c>
      <c r="M490" s="123">
        <v>2</v>
      </c>
    </row>
    <row r="491" spans="1:13">
      <c r="A491" s="123">
        <v>490</v>
      </c>
      <c r="B491" s="50" t="s">
        <v>891</v>
      </c>
      <c r="C491" s="123">
        <v>3</v>
      </c>
      <c r="D491" s="123">
        <v>2</v>
      </c>
      <c r="E491" s="123">
        <v>2</v>
      </c>
      <c r="F491" s="123">
        <v>2</v>
      </c>
      <c r="G491" s="123">
        <v>2</v>
      </c>
      <c r="H491" s="123">
        <v>2</v>
      </c>
      <c r="I491" s="123">
        <v>2</v>
      </c>
      <c r="J491" s="123">
        <v>2</v>
      </c>
      <c r="K491" s="123">
        <v>2</v>
      </c>
      <c r="L491" s="123">
        <v>2</v>
      </c>
      <c r="M491" s="123">
        <v>2</v>
      </c>
    </row>
    <row r="492" spans="1:13">
      <c r="A492" s="123">
        <v>491</v>
      </c>
      <c r="B492" s="50" t="s">
        <v>899</v>
      </c>
      <c r="C492" s="123">
        <v>5</v>
      </c>
      <c r="D492" s="123">
        <v>2</v>
      </c>
      <c r="E492" s="123">
        <v>2</v>
      </c>
      <c r="F492" s="123">
        <v>2</v>
      </c>
      <c r="G492" s="123">
        <v>2</v>
      </c>
      <c r="H492" s="123">
        <v>2</v>
      </c>
      <c r="I492" s="123">
        <v>2</v>
      </c>
      <c r="J492" s="123">
        <v>2</v>
      </c>
      <c r="K492" s="123">
        <v>2</v>
      </c>
      <c r="L492" s="123">
        <v>2</v>
      </c>
      <c r="M492" s="123">
        <v>2</v>
      </c>
    </row>
    <row r="493" spans="1:13">
      <c r="A493" s="123">
        <v>492</v>
      </c>
      <c r="B493" s="50" t="s">
        <v>901</v>
      </c>
      <c r="C493" s="123">
        <v>5</v>
      </c>
      <c r="D493" s="123">
        <v>2</v>
      </c>
      <c r="E493" s="123">
        <v>2</v>
      </c>
      <c r="F493" s="123">
        <v>2</v>
      </c>
      <c r="G493" s="123">
        <v>2</v>
      </c>
      <c r="H493" s="123">
        <v>2</v>
      </c>
      <c r="I493" s="123">
        <v>2</v>
      </c>
      <c r="J493" s="123">
        <v>2</v>
      </c>
      <c r="K493" s="123">
        <v>2</v>
      </c>
      <c r="L493" s="123">
        <v>2</v>
      </c>
      <c r="M493" s="123">
        <v>2</v>
      </c>
    </row>
    <row r="494" spans="1:13">
      <c r="A494" s="123">
        <v>493</v>
      </c>
      <c r="B494" s="50" t="s">
        <v>907</v>
      </c>
      <c r="C494" s="123">
        <v>5</v>
      </c>
      <c r="D494" s="123">
        <v>2</v>
      </c>
      <c r="E494" s="123">
        <v>2</v>
      </c>
      <c r="F494" s="123">
        <v>2</v>
      </c>
      <c r="G494" s="123">
        <v>2</v>
      </c>
      <c r="H494" s="123">
        <v>2</v>
      </c>
      <c r="I494" s="123">
        <v>2</v>
      </c>
      <c r="J494" s="123">
        <v>2</v>
      </c>
      <c r="K494" s="123">
        <v>2</v>
      </c>
      <c r="L494" s="123">
        <v>2</v>
      </c>
      <c r="M494" s="123">
        <v>2</v>
      </c>
    </row>
    <row r="495" spans="1:13">
      <c r="A495" s="123">
        <v>494</v>
      </c>
      <c r="B495" s="50" t="s">
        <v>910</v>
      </c>
      <c r="C495" s="123">
        <v>5</v>
      </c>
      <c r="D495" s="123">
        <v>2</v>
      </c>
      <c r="E495" s="123">
        <v>2</v>
      </c>
      <c r="F495" s="123">
        <v>2</v>
      </c>
      <c r="G495" s="123">
        <v>2</v>
      </c>
      <c r="H495" s="123">
        <v>2</v>
      </c>
      <c r="I495" s="123">
        <v>2</v>
      </c>
      <c r="J495" s="123">
        <v>2</v>
      </c>
      <c r="K495" s="123">
        <v>2</v>
      </c>
      <c r="L495" s="123">
        <v>2</v>
      </c>
      <c r="M495" s="123">
        <v>2</v>
      </c>
    </row>
    <row r="496" spans="1:13">
      <c r="A496" s="123">
        <v>495</v>
      </c>
      <c r="B496" s="50" t="s">
        <v>914</v>
      </c>
      <c r="C496" s="123">
        <v>2</v>
      </c>
      <c r="D496" s="123">
        <v>2</v>
      </c>
      <c r="E496" s="123">
        <v>2</v>
      </c>
      <c r="F496" s="123">
        <v>2</v>
      </c>
      <c r="G496" s="123">
        <v>5</v>
      </c>
      <c r="H496" s="123">
        <v>5</v>
      </c>
      <c r="I496" s="123">
        <v>5</v>
      </c>
      <c r="J496" s="123">
        <v>5</v>
      </c>
      <c r="K496" s="123">
        <v>5</v>
      </c>
      <c r="L496" s="123">
        <v>5</v>
      </c>
      <c r="M496" s="123">
        <v>5</v>
      </c>
    </row>
    <row r="497" spans="1:13">
      <c r="A497" s="123">
        <v>496</v>
      </c>
      <c r="B497" s="50" t="s">
        <v>916</v>
      </c>
      <c r="C497" s="123">
        <v>3</v>
      </c>
      <c r="D497" s="123">
        <v>2</v>
      </c>
      <c r="E497" s="123">
        <v>2</v>
      </c>
      <c r="F497" s="123">
        <v>2</v>
      </c>
      <c r="G497" s="123">
        <v>2</v>
      </c>
      <c r="H497" s="123">
        <v>2</v>
      </c>
      <c r="I497" s="123">
        <v>2</v>
      </c>
      <c r="J497" s="123">
        <v>2</v>
      </c>
      <c r="K497" s="123">
        <v>2</v>
      </c>
      <c r="L497" s="123">
        <v>2</v>
      </c>
      <c r="M497" s="123">
        <v>2</v>
      </c>
    </row>
    <row r="498" spans="1:13">
      <c r="A498" s="123">
        <v>497</v>
      </c>
      <c r="B498" s="50" t="s">
        <v>918</v>
      </c>
      <c r="C498" s="123">
        <v>3</v>
      </c>
      <c r="D498" s="123">
        <v>2</v>
      </c>
      <c r="E498" s="123">
        <v>2</v>
      </c>
      <c r="F498" s="123">
        <v>2</v>
      </c>
      <c r="G498" s="123">
        <v>2</v>
      </c>
      <c r="H498" s="123">
        <v>2</v>
      </c>
      <c r="I498" s="123">
        <v>2</v>
      </c>
      <c r="J498" s="123">
        <v>2</v>
      </c>
      <c r="K498" s="123">
        <v>2</v>
      </c>
      <c r="L498" s="123">
        <v>2</v>
      </c>
      <c r="M498" s="123">
        <v>2</v>
      </c>
    </row>
    <row r="499" spans="1:13">
      <c r="A499" s="123">
        <v>498</v>
      </c>
      <c r="B499" s="50" t="s">
        <v>920</v>
      </c>
      <c r="C499" s="123">
        <v>5</v>
      </c>
      <c r="D499" s="123">
        <v>2</v>
      </c>
      <c r="E499" s="123">
        <v>2</v>
      </c>
      <c r="F499" s="123">
        <v>2</v>
      </c>
      <c r="G499" s="123">
        <v>2</v>
      </c>
      <c r="H499" s="123">
        <v>2</v>
      </c>
      <c r="I499" s="123">
        <v>2</v>
      </c>
      <c r="J499" s="123">
        <v>2</v>
      </c>
      <c r="K499" s="123">
        <v>2</v>
      </c>
      <c r="L499" s="123">
        <v>2</v>
      </c>
      <c r="M499" s="123">
        <v>2</v>
      </c>
    </row>
    <row r="500" spans="1:13">
      <c r="A500" s="123">
        <v>499</v>
      </c>
      <c r="B500" s="50" t="s">
        <v>922</v>
      </c>
      <c r="C500" s="123">
        <v>5</v>
      </c>
      <c r="D500" s="123">
        <v>2</v>
      </c>
      <c r="E500" s="123">
        <v>5</v>
      </c>
      <c r="F500" s="123">
        <v>5</v>
      </c>
      <c r="G500" s="123">
        <v>5</v>
      </c>
      <c r="H500" s="123">
        <v>5</v>
      </c>
      <c r="I500" s="123">
        <v>5</v>
      </c>
      <c r="J500" s="123">
        <v>5</v>
      </c>
      <c r="K500" s="123">
        <v>5</v>
      </c>
      <c r="L500" s="123">
        <v>5</v>
      </c>
      <c r="M500" s="123">
        <v>5</v>
      </c>
    </row>
    <row r="501" spans="1:13">
      <c r="A501" s="123">
        <v>500</v>
      </c>
      <c r="B501" s="50" t="s">
        <v>924</v>
      </c>
      <c r="C501" s="123">
        <v>5</v>
      </c>
      <c r="D501" s="123">
        <v>2</v>
      </c>
      <c r="E501" s="123">
        <v>2</v>
      </c>
      <c r="F501" s="123">
        <v>1</v>
      </c>
      <c r="G501" s="123">
        <v>2</v>
      </c>
      <c r="H501" s="123">
        <v>2</v>
      </c>
      <c r="I501" s="123">
        <v>2</v>
      </c>
      <c r="J501" s="123">
        <v>2</v>
      </c>
      <c r="K501" s="123">
        <v>2</v>
      </c>
      <c r="L501" s="123">
        <v>2</v>
      </c>
      <c r="M501" s="123">
        <v>2</v>
      </c>
    </row>
    <row r="502" spans="1:13">
      <c r="A502" s="123">
        <v>501</v>
      </c>
      <c r="B502" s="50" t="s">
        <v>928</v>
      </c>
      <c r="C502" s="123">
        <v>2</v>
      </c>
      <c r="D502" s="123">
        <v>2</v>
      </c>
      <c r="E502" s="123">
        <v>2</v>
      </c>
      <c r="F502" s="123">
        <v>2</v>
      </c>
      <c r="G502" s="123">
        <v>2</v>
      </c>
      <c r="H502" s="123">
        <v>2</v>
      </c>
      <c r="I502" s="123">
        <v>2</v>
      </c>
      <c r="J502" s="123">
        <v>2</v>
      </c>
      <c r="K502" s="123">
        <v>2</v>
      </c>
      <c r="L502" s="123">
        <v>2</v>
      </c>
      <c r="M502" s="123">
        <v>2</v>
      </c>
    </row>
    <row r="503" spans="1:13">
      <c r="A503" s="123">
        <v>502</v>
      </c>
      <c r="B503" s="50" t="s">
        <v>941</v>
      </c>
      <c r="C503" s="123">
        <v>5</v>
      </c>
      <c r="D503" s="123">
        <v>2</v>
      </c>
      <c r="E503" s="123">
        <v>2</v>
      </c>
      <c r="F503" s="123">
        <v>1</v>
      </c>
      <c r="G503" s="123">
        <v>2</v>
      </c>
      <c r="H503" s="123">
        <v>2</v>
      </c>
      <c r="I503" s="123">
        <v>2</v>
      </c>
      <c r="J503" s="123">
        <v>2</v>
      </c>
      <c r="K503" s="123">
        <v>2</v>
      </c>
      <c r="L503" s="123">
        <v>2</v>
      </c>
      <c r="M503" s="123">
        <v>2</v>
      </c>
    </row>
    <row r="504" spans="1:13">
      <c r="A504" s="123">
        <v>503</v>
      </c>
      <c r="B504" s="50" t="s">
        <v>949</v>
      </c>
      <c r="C504" s="123">
        <v>2</v>
      </c>
      <c r="D504" s="123">
        <v>2</v>
      </c>
      <c r="E504" s="123">
        <v>2</v>
      </c>
      <c r="F504" s="123">
        <v>2</v>
      </c>
      <c r="G504" s="123">
        <v>2</v>
      </c>
      <c r="H504" s="123">
        <v>2</v>
      </c>
      <c r="I504" s="123">
        <v>2</v>
      </c>
      <c r="J504" s="123">
        <v>2</v>
      </c>
      <c r="K504" s="123">
        <v>2</v>
      </c>
      <c r="L504" s="123">
        <v>2</v>
      </c>
      <c r="M504" s="123">
        <v>2</v>
      </c>
    </row>
    <row r="505" spans="1:13">
      <c r="A505" s="123">
        <v>504</v>
      </c>
      <c r="B505" s="50" t="s">
        <v>953</v>
      </c>
      <c r="C505" s="123">
        <v>5</v>
      </c>
      <c r="D505" s="123">
        <v>2</v>
      </c>
      <c r="E505" s="123">
        <v>2</v>
      </c>
      <c r="F505" s="123">
        <v>1</v>
      </c>
      <c r="G505" s="123">
        <v>2</v>
      </c>
      <c r="H505" s="123">
        <v>2</v>
      </c>
      <c r="I505" s="123">
        <v>2</v>
      </c>
      <c r="J505" s="123">
        <v>2</v>
      </c>
      <c r="K505" s="123">
        <v>2</v>
      </c>
      <c r="L505" s="123">
        <v>2</v>
      </c>
      <c r="M505" s="123">
        <v>2</v>
      </c>
    </row>
    <row r="506" spans="1:13">
      <c r="A506" s="123">
        <v>505</v>
      </c>
      <c r="B506" s="50" t="s">
        <v>955</v>
      </c>
      <c r="C506" s="123">
        <v>5</v>
      </c>
      <c r="D506" s="123">
        <v>2</v>
      </c>
      <c r="E506" s="123">
        <v>2</v>
      </c>
      <c r="F506" s="123">
        <v>2</v>
      </c>
      <c r="G506" s="123">
        <v>2</v>
      </c>
      <c r="H506" s="123">
        <v>2</v>
      </c>
      <c r="I506" s="123">
        <v>2</v>
      </c>
      <c r="J506" s="123">
        <v>2</v>
      </c>
      <c r="K506" s="123">
        <v>2</v>
      </c>
      <c r="L506" s="123">
        <v>2</v>
      </c>
      <c r="M506" s="123">
        <v>2</v>
      </c>
    </row>
    <row r="507" spans="1:13">
      <c r="A507" s="123">
        <v>506</v>
      </c>
      <c r="B507" s="50" t="s">
        <v>974</v>
      </c>
      <c r="C507" s="123">
        <v>2</v>
      </c>
      <c r="D507" s="123">
        <v>2</v>
      </c>
      <c r="E507" s="123">
        <v>2</v>
      </c>
      <c r="F507" s="123">
        <v>2</v>
      </c>
      <c r="G507" s="123">
        <v>2</v>
      </c>
      <c r="H507" s="123">
        <v>2</v>
      </c>
      <c r="I507" s="123">
        <v>2</v>
      </c>
      <c r="J507" s="123">
        <v>2</v>
      </c>
      <c r="K507" s="123">
        <v>2</v>
      </c>
      <c r="L507" s="123">
        <v>2</v>
      </c>
      <c r="M507" s="123">
        <v>2</v>
      </c>
    </row>
    <row r="508" spans="1:13">
      <c r="A508" s="123">
        <v>507</v>
      </c>
      <c r="B508" s="50" t="s">
        <v>978</v>
      </c>
      <c r="C508" s="123">
        <v>2</v>
      </c>
      <c r="D508" s="123">
        <v>2</v>
      </c>
      <c r="E508" s="123">
        <v>2</v>
      </c>
      <c r="F508" s="123">
        <v>1</v>
      </c>
      <c r="G508" s="123">
        <v>2</v>
      </c>
      <c r="H508" s="123">
        <v>2</v>
      </c>
      <c r="I508" s="123">
        <v>2</v>
      </c>
      <c r="J508" s="123">
        <v>2</v>
      </c>
      <c r="K508" s="123">
        <v>2</v>
      </c>
      <c r="L508" s="123">
        <v>2</v>
      </c>
      <c r="M508" s="123">
        <v>2</v>
      </c>
    </row>
    <row r="509" spans="1:13">
      <c r="A509" s="123">
        <v>508</v>
      </c>
      <c r="B509" s="50" t="s">
        <v>982</v>
      </c>
      <c r="C509" s="123">
        <v>5</v>
      </c>
      <c r="D509" s="123">
        <v>2</v>
      </c>
      <c r="E509" s="123">
        <v>2</v>
      </c>
      <c r="F509" s="123">
        <v>2</v>
      </c>
      <c r="G509" s="123">
        <v>2</v>
      </c>
      <c r="H509" s="123">
        <v>2</v>
      </c>
      <c r="I509" s="123">
        <v>2</v>
      </c>
      <c r="J509" s="123">
        <v>2</v>
      </c>
      <c r="K509" s="123">
        <v>2</v>
      </c>
      <c r="L509" s="123">
        <v>2</v>
      </c>
      <c r="M509" s="123">
        <v>2</v>
      </c>
    </row>
    <row r="510" spans="1:13">
      <c r="A510" s="123">
        <v>509</v>
      </c>
      <c r="B510" s="50" t="s">
        <v>990</v>
      </c>
      <c r="C510" s="123">
        <v>2</v>
      </c>
      <c r="D510" s="123">
        <v>2</v>
      </c>
      <c r="E510" s="123">
        <v>2</v>
      </c>
      <c r="F510" s="123">
        <v>2</v>
      </c>
      <c r="G510" s="123">
        <v>2</v>
      </c>
      <c r="H510" s="123">
        <v>2</v>
      </c>
      <c r="I510" s="123">
        <v>2</v>
      </c>
      <c r="J510" s="123">
        <v>2</v>
      </c>
      <c r="K510" s="123">
        <v>2</v>
      </c>
      <c r="L510" s="123">
        <v>2</v>
      </c>
      <c r="M510" s="123">
        <v>2</v>
      </c>
    </row>
    <row r="511" spans="1:13">
      <c r="A511" s="123">
        <v>510</v>
      </c>
      <c r="B511" s="50" t="s">
        <v>991</v>
      </c>
      <c r="C511" s="123">
        <v>2</v>
      </c>
      <c r="D511" s="123">
        <v>2</v>
      </c>
      <c r="E511" s="123">
        <v>2</v>
      </c>
      <c r="F511" s="123">
        <v>2</v>
      </c>
      <c r="G511" s="123">
        <v>2</v>
      </c>
      <c r="H511" s="123">
        <v>2</v>
      </c>
      <c r="I511" s="123">
        <v>2</v>
      </c>
      <c r="J511" s="123">
        <v>2</v>
      </c>
      <c r="K511" s="123">
        <v>2</v>
      </c>
      <c r="L511" s="123">
        <v>2</v>
      </c>
      <c r="M511" s="123">
        <v>2</v>
      </c>
    </row>
    <row r="512" spans="1:13">
      <c r="A512" s="123">
        <v>511</v>
      </c>
      <c r="B512" s="50" t="s">
        <v>997</v>
      </c>
      <c r="C512" s="123">
        <v>2</v>
      </c>
      <c r="D512" s="123">
        <v>2</v>
      </c>
      <c r="E512" s="123">
        <v>2</v>
      </c>
      <c r="F512" s="123">
        <v>2</v>
      </c>
      <c r="G512" s="123">
        <v>2</v>
      </c>
      <c r="H512" s="123">
        <v>2</v>
      </c>
      <c r="I512" s="123">
        <v>2</v>
      </c>
      <c r="J512" s="123">
        <v>2</v>
      </c>
      <c r="K512" s="123">
        <v>2</v>
      </c>
      <c r="L512" s="123">
        <v>2</v>
      </c>
      <c r="M512" s="123">
        <v>2</v>
      </c>
    </row>
    <row r="513" spans="1:13">
      <c r="A513" s="123">
        <v>512</v>
      </c>
      <c r="B513" s="50" t="s">
        <v>998</v>
      </c>
      <c r="C513" s="123">
        <v>3</v>
      </c>
      <c r="D513" s="123">
        <v>5</v>
      </c>
      <c r="E513" s="123">
        <v>5</v>
      </c>
      <c r="F513" s="123">
        <v>5</v>
      </c>
      <c r="G513" s="123">
        <v>5</v>
      </c>
      <c r="H513" s="123">
        <v>5</v>
      </c>
      <c r="I513" s="123">
        <v>5</v>
      </c>
      <c r="J513" s="123">
        <v>5</v>
      </c>
      <c r="K513" s="123">
        <v>5</v>
      </c>
      <c r="L513" s="123">
        <v>5</v>
      </c>
      <c r="M513" s="123">
        <v>5</v>
      </c>
    </row>
    <row r="514" spans="1:13">
      <c r="A514" s="123">
        <v>513</v>
      </c>
      <c r="B514" s="50" t="s">
        <v>1001</v>
      </c>
      <c r="C514" s="123">
        <v>5</v>
      </c>
      <c r="D514" s="123">
        <v>2</v>
      </c>
      <c r="E514" s="123">
        <v>2</v>
      </c>
      <c r="F514" s="123">
        <v>2</v>
      </c>
      <c r="G514" s="123">
        <v>2</v>
      </c>
      <c r="H514" s="123">
        <v>2</v>
      </c>
      <c r="I514" s="123">
        <v>2</v>
      </c>
      <c r="J514" s="123">
        <v>2</v>
      </c>
      <c r="K514" s="123">
        <v>2</v>
      </c>
      <c r="L514" s="123">
        <v>2</v>
      </c>
      <c r="M514" s="123">
        <v>2</v>
      </c>
    </row>
    <row r="515" spans="1:13">
      <c r="A515" s="123">
        <v>514</v>
      </c>
      <c r="B515" s="50" t="s">
        <v>1003</v>
      </c>
      <c r="C515" s="123">
        <v>5</v>
      </c>
      <c r="D515" s="123">
        <v>2</v>
      </c>
      <c r="E515" s="123">
        <v>2</v>
      </c>
      <c r="F515" s="123">
        <v>2</v>
      </c>
      <c r="G515" s="123">
        <v>2</v>
      </c>
      <c r="H515" s="123">
        <v>2</v>
      </c>
      <c r="I515" s="123">
        <v>2</v>
      </c>
      <c r="J515" s="123">
        <v>2</v>
      </c>
      <c r="K515" s="123">
        <v>2</v>
      </c>
      <c r="L515" s="123">
        <v>2</v>
      </c>
      <c r="M515" s="123">
        <v>2</v>
      </c>
    </row>
    <row r="516" spans="1:13">
      <c r="A516" s="123">
        <v>515</v>
      </c>
      <c r="B516" s="50" t="s">
        <v>1013</v>
      </c>
      <c r="C516" s="123">
        <v>5</v>
      </c>
      <c r="D516" s="123">
        <v>2</v>
      </c>
      <c r="E516" s="123">
        <v>2</v>
      </c>
      <c r="F516" s="123">
        <v>2</v>
      </c>
      <c r="G516" s="123">
        <v>2</v>
      </c>
      <c r="H516" s="123">
        <v>2</v>
      </c>
      <c r="I516" s="123">
        <v>2</v>
      </c>
      <c r="J516" s="123">
        <v>2</v>
      </c>
      <c r="K516" s="123">
        <v>2</v>
      </c>
      <c r="L516" s="123">
        <v>2</v>
      </c>
      <c r="M516" s="123">
        <v>2</v>
      </c>
    </row>
    <row r="517" spans="1:13">
      <c r="A517" s="123">
        <v>516</v>
      </c>
      <c r="B517" s="50" t="s">
        <v>1026</v>
      </c>
      <c r="C517" s="123">
        <v>5</v>
      </c>
      <c r="D517" s="123">
        <v>2</v>
      </c>
      <c r="E517" s="123">
        <v>2</v>
      </c>
      <c r="F517" s="123">
        <v>2</v>
      </c>
      <c r="G517" s="123">
        <v>2</v>
      </c>
      <c r="H517" s="123">
        <v>2</v>
      </c>
      <c r="I517" s="123">
        <v>2</v>
      </c>
      <c r="J517" s="123">
        <v>2</v>
      </c>
      <c r="K517" s="123">
        <v>2</v>
      </c>
      <c r="L517" s="123">
        <v>2</v>
      </c>
      <c r="M517" s="123">
        <v>2</v>
      </c>
    </row>
    <row r="518" spans="1:13">
      <c r="A518" s="123">
        <v>517</v>
      </c>
      <c r="B518" s="50" t="s">
        <v>1028</v>
      </c>
      <c r="C518" s="123">
        <v>3</v>
      </c>
      <c r="D518" s="123">
        <v>2</v>
      </c>
      <c r="E518" s="123">
        <v>2</v>
      </c>
      <c r="F518" s="123">
        <v>2</v>
      </c>
      <c r="G518" s="123">
        <v>2</v>
      </c>
      <c r="H518" s="123">
        <v>2</v>
      </c>
      <c r="I518" s="123">
        <v>2</v>
      </c>
      <c r="J518" s="123">
        <v>2</v>
      </c>
      <c r="K518" s="123">
        <v>2</v>
      </c>
      <c r="L518" s="123">
        <v>2</v>
      </c>
      <c r="M518" s="123">
        <v>2</v>
      </c>
    </row>
    <row r="519" spans="1:13">
      <c r="A519" s="123">
        <v>518</v>
      </c>
      <c r="B519" s="50" t="s">
        <v>1036</v>
      </c>
      <c r="C519" s="123">
        <v>2</v>
      </c>
      <c r="D519" s="123">
        <v>2</v>
      </c>
      <c r="E519" s="123">
        <v>2</v>
      </c>
      <c r="F519" s="123">
        <v>2</v>
      </c>
      <c r="G519" s="123">
        <v>2</v>
      </c>
      <c r="H519" s="123">
        <v>2</v>
      </c>
      <c r="I519" s="123">
        <v>2</v>
      </c>
      <c r="J519" s="123">
        <v>2</v>
      </c>
      <c r="K519" s="123">
        <v>2</v>
      </c>
      <c r="L519" s="123">
        <v>2</v>
      </c>
      <c r="M519" s="123">
        <v>2</v>
      </c>
    </row>
    <row r="520" spans="1:13">
      <c r="A520" s="123">
        <v>519</v>
      </c>
      <c r="B520" s="50" t="s">
        <v>1038</v>
      </c>
      <c r="C520" s="123">
        <v>5</v>
      </c>
      <c r="D520" s="123">
        <v>2</v>
      </c>
      <c r="E520" s="123">
        <v>2</v>
      </c>
      <c r="F520" s="123">
        <v>2</v>
      </c>
      <c r="G520" s="123">
        <v>2</v>
      </c>
      <c r="H520" s="123">
        <v>2</v>
      </c>
      <c r="I520" s="123">
        <v>2</v>
      </c>
      <c r="J520" s="123">
        <v>2</v>
      </c>
      <c r="K520" s="123">
        <v>2</v>
      </c>
      <c r="L520" s="123">
        <v>2</v>
      </c>
      <c r="M520" s="123">
        <v>2</v>
      </c>
    </row>
    <row r="521" spans="1:13">
      <c r="A521" s="123">
        <v>520</v>
      </c>
      <c r="B521" s="50" t="s">
        <v>1040</v>
      </c>
      <c r="C521" s="123">
        <v>5</v>
      </c>
      <c r="D521" s="123">
        <v>2</v>
      </c>
      <c r="E521" s="123">
        <v>2</v>
      </c>
      <c r="F521" s="123">
        <v>2</v>
      </c>
      <c r="G521" s="123">
        <v>2</v>
      </c>
      <c r="H521" s="123">
        <v>2</v>
      </c>
      <c r="I521" s="123">
        <v>2</v>
      </c>
      <c r="J521" s="123">
        <v>2</v>
      </c>
      <c r="K521" s="123">
        <v>2</v>
      </c>
      <c r="L521" s="123">
        <v>2</v>
      </c>
      <c r="M521" s="123">
        <v>2</v>
      </c>
    </row>
    <row r="522" spans="1:13">
      <c r="A522" s="123">
        <v>521</v>
      </c>
      <c r="B522" s="50" t="s">
        <v>1042</v>
      </c>
      <c r="C522" s="123">
        <v>5</v>
      </c>
      <c r="D522" s="123">
        <v>2</v>
      </c>
      <c r="E522" s="123">
        <v>2</v>
      </c>
      <c r="F522" s="123">
        <v>2</v>
      </c>
      <c r="G522" s="123">
        <v>2</v>
      </c>
      <c r="H522" s="123">
        <v>2</v>
      </c>
      <c r="I522" s="123">
        <v>2</v>
      </c>
      <c r="J522" s="123">
        <v>2</v>
      </c>
      <c r="K522" s="123">
        <v>2</v>
      </c>
      <c r="L522" s="123">
        <v>2</v>
      </c>
      <c r="M522" s="123">
        <v>2</v>
      </c>
    </row>
    <row r="523" spans="1:13">
      <c r="A523" s="123">
        <v>522</v>
      </c>
      <c r="B523" s="50" t="s">
        <v>1047</v>
      </c>
      <c r="C523" s="123">
        <v>3</v>
      </c>
      <c r="D523" s="123">
        <v>2</v>
      </c>
      <c r="E523" s="123">
        <v>2</v>
      </c>
      <c r="F523" s="123">
        <v>1</v>
      </c>
      <c r="G523" s="123">
        <v>2</v>
      </c>
      <c r="H523" s="123">
        <v>2</v>
      </c>
      <c r="I523" s="123">
        <v>2</v>
      </c>
      <c r="J523" s="123">
        <v>2</v>
      </c>
      <c r="K523" s="123">
        <v>2</v>
      </c>
      <c r="L523" s="123">
        <v>2</v>
      </c>
      <c r="M523" s="123">
        <v>2</v>
      </c>
    </row>
    <row r="524" spans="1:13">
      <c r="A524" s="123">
        <v>523</v>
      </c>
      <c r="B524" s="50" t="s">
        <v>1056</v>
      </c>
      <c r="C524" s="123">
        <v>5</v>
      </c>
      <c r="D524" s="123">
        <v>2</v>
      </c>
      <c r="E524" s="123">
        <v>2</v>
      </c>
      <c r="F524" s="123">
        <v>2</v>
      </c>
      <c r="G524" s="123">
        <v>2</v>
      </c>
      <c r="H524" s="123">
        <v>2</v>
      </c>
      <c r="I524" s="123">
        <v>2</v>
      </c>
      <c r="J524" s="123">
        <v>2</v>
      </c>
      <c r="K524" s="123">
        <v>2</v>
      </c>
      <c r="L524" s="123">
        <v>2</v>
      </c>
      <c r="M524" s="123">
        <v>2</v>
      </c>
    </row>
    <row r="525" spans="1:13">
      <c r="A525" s="123">
        <v>524</v>
      </c>
      <c r="B525" s="50" t="s">
        <v>1060</v>
      </c>
      <c r="C525" s="123">
        <v>2</v>
      </c>
      <c r="D525" s="123">
        <v>2</v>
      </c>
      <c r="E525" s="123">
        <v>2</v>
      </c>
      <c r="F525" s="123">
        <v>2</v>
      </c>
      <c r="G525" s="123">
        <v>2</v>
      </c>
      <c r="H525" s="123">
        <v>2</v>
      </c>
      <c r="I525" s="123">
        <v>2</v>
      </c>
      <c r="J525" s="123">
        <v>2</v>
      </c>
      <c r="K525" s="123">
        <v>2</v>
      </c>
      <c r="L525" s="123">
        <v>2</v>
      </c>
      <c r="M525" s="123">
        <v>2</v>
      </c>
    </row>
    <row r="526" spans="1:13">
      <c r="A526" s="123">
        <v>525</v>
      </c>
      <c r="B526" s="50" t="s">
        <v>1064</v>
      </c>
      <c r="C526" s="123">
        <v>5</v>
      </c>
      <c r="D526" s="123">
        <v>5</v>
      </c>
      <c r="E526" s="123">
        <v>5</v>
      </c>
      <c r="F526" s="123">
        <v>5</v>
      </c>
      <c r="G526" s="123">
        <v>5</v>
      </c>
      <c r="H526" s="123">
        <v>5</v>
      </c>
      <c r="I526" s="123">
        <v>5</v>
      </c>
      <c r="J526" s="123">
        <v>5</v>
      </c>
      <c r="K526" s="123">
        <v>5</v>
      </c>
      <c r="L526" s="123">
        <v>5</v>
      </c>
      <c r="M526" s="123">
        <v>5</v>
      </c>
    </row>
    <row r="527" spans="1:13">
      <c r="A527" s="123">
        <v>526</v>
      </c>
      <c r="B527" s="50" t="s">
        <v>1072</v>
      </c>
      <c r="C527" s="123">
        <v>5</v>
      </c>
      <c r="D527" s="123">
        <v>2</v>
      </c>
      <c r="E527" s="123">
        <v>2</v>
      </c>
      <c r="F527" s="123">
        <v>2</v>
      </c>
      <c r="G527" s="123">
        <v>2</v>
      </c>
      <c r="H527" s="123">
        <v>2</v>
      </c>
      <c r="I527" s="123">
        <v>2</v>
      </c>
      <c r="J527" s="123">
        <v>2</v>
      </c>
      <c r="K527" s="123">
        <v>2</v>
      </c>
      <c r="L527" s="123">
        <v>2</v>
      </c>
      <c r="M527" s="123">
        <v>2</v>
      </c>
    </row>
    <row r="528" spans="1:13">
      <c r="A528" s="123">
        <v>527</v>
      </c>
      <c r="B528" s="50" t="s">
        <v>1076</v>
      </c>
      <c r="C528" s="123">
        <v>5</v>
      </c>
      <c r="D528" s="123">
        <v>5</v>
      </c>
      <c r="E528" s="123">
        <v>5</v>
      </c>
      <c r="F528" s="123">
        <v>5</v>
      </c>
      <c r="G528" s="123">
        <v>5</v>
      </c>
      <c r="H528" s="123">
        <v>1</v>
      </c>
      <c r="I528" s="123">
        <v>1</v>
      </c>
      <c r="J528" s="123">
        <v>1</v>
      </c>
      <c r="K528" s="123">
        <v>1</v>
      </c>
      <c r="L528" s="123">
        <v>1</v>
      </c>
      <c r="M528" s="123">
        <v>1</v>
      </c>
    </row>
    <row r="529" spans="1:13">
      <c r="A529" s="123">
        <v>528</v>
      </c>
      <c r="B529" s="50" t="s">
        <v>1081</v>
      </c>
      <c r="C529" s="123">
        <v>2</v>
      </c>
      <c r="D529" s="123">
        <v>2</v>
      </c>
      <c r="E529" s="123">
        <v>2</v>
      </c>
      <c r="F529" s="123">
        <v>2</v>
      </c>
      <c r="G529" s="123">
        <v>2</v>
      </c>
      <c r="H529" s="123">
        <v>2</v>
      </c>
      <c r="I529" s="123">
        <v>2</v>
      </c>
      <c r="J529" s="123">
        <v>2</v>
      </c>
      <c r="K529" s="123">
        <v>2</v>
      </c>
      <c r="L529" s="123">
        <v>2</v>
      </c>
      <c r="M529" s="123">
        <v>2</v>
      </c>
    </row>
    <row r="530" spans="1:13">
      <c r="A530" s="123">
        <v>529</v>
      </c>
      <c r="B530" s="50" t="s">
        <v>1083</v>
      </c>
      <c r="C530" s="123">
        <v>2</v>
      </c>
      <c r="D530" s="123">
        <v>2</v>
      </c>
      <c r="E530" s="123">
        <v>2</v>
      </c>
      <c r="F530" s="123">
        <v>2</v>
      </c>
      <c r="G530" s="123">
        <v>2</v>
      </c>
      <c r="H530" s="123">
        <v>2</v>
      </c>
      <c r="I530" s="123">
        <v>2</v>
      </c>
      <c r="J530" s="123">
        <v>2</v>
      </c>
      <c r="K530" s="123">
        <v>2</v>
      </c>
      <c r="L530" s="123">
        <v>2</v>
      </c>
      <c r="M530" s="123">
        <v>2</v>
      </c>
    </row>
    <row r="531" spans="1:13">
      <c r="A531" s="123">
        <v>530</v>
      </c>
      <c r="B531" s="50" t="s">
        <v>1085</v>
      </c>
      <c r="C531" s="123">
        <v>5</v>
      </c>
      <c r="D531" s="123">
        <v>2</v>
      </c>
      <c r="E531" s="123">
        <v>2</v>
      </c>
      <c r="F531" s="123">
        <v>1</v>
      </c>
      <c r="G531" s="123">
        <v>2</v>
      </c>
      <c r="H531" s="123">
        <v>2</v>
      </c>
      <c r="I531" s="123">
        <v>2</v>
      </c>
      <c r="J531" s="123">
        <v>2</v>
      </c>
      <c r="K531" s="123">
        <v>2</v>
      </c>
      <c r="L531" s="123">
        <v>2</v>
      </c>
      <c r="M531" s="123">
        <v>2</v>
      </c>
    </row>
    <row r="532" spans="1:13">
      <c r="A532" s="123">
        <v>531</v>
      </c>
      <c r="B532" s="50" t="s">
        <v>1087</v>
      </c>
      <c r="C532" s="123">
        <v>5</v>
      </c>
      <c r="D532" s="123">
        <v>2</v>
      </c>
      <c r="E532" s="123">
        <v>2</v>
      </c>
      <c r="F532" s="123">
        <v>2</v>
      </c>
      <c r="G532" s="123">
        <v>2</v>
      </c>
      <c r="H532" s="123">
        <v>2</v>
      </c>
      <c r="I532" s="123">
        <v>2</v>
      </c>
      <c r="J532" s="123">
        <v>2</v>
      </c>
      <c r="K532" s="123">
        <v>2</v>
      </c>
      <c r="L532" s="123">
        <v>2</v>
      </c>
      <c r="M532" s="123">
        <v>2</v>
      </c>
    </row>
    <row r="533" spans="1:13">
      <c r="A533" s="123">
        <v>532</v>
      </c>
      <c r="B533" s="50" t="s">
        <v>1091</v>
      </c>
      <c r="C533" s="123">
        <v>2</v>
      </c>
      <c r="D533" s="123">
        <v>5</v>
      </c>
      <c r="E533" s="123">
        <v>5</v>
      </c>
      <c r="F533" s="123">
        <v>5</v>
      </c>
      <c r="G533" s="123">
        <v>5</v>
      </c>
      <c r="H533" s="123">
        <v>5</v>
      </c>
      <c r="I533" s="123">
        <v>5</v>
      </c>
      <c r="J533" s="123">
        <v>5</v>
      </c>
      <c r="K533" s="123">
        <v>5</v>
      </c>
      <c r="L533" s="123">
        <v>5</v>
      </c>
      <c r="M533" s="123">
        <v>5</v>
      </c>
    </row>
    <row r="534" spans="1:13">
      <c r="A534" s="123">
        <v>533</v>
      </c>
      <c r="B534" s="50" t="s">
        <v>1095</v>
      </c>
      <c r="C534" s="123">
        <v>5</v>
      </c>
      <c r="D534" s="123">
        <v>2</v>
      </c>
      <c r="E534" s="123">
        <v>2</v>
      </c>
      <c r="F534" s="123">
        <v>2</v>
      </c>
      <c r="G534" s="123">
        <v>2</v>
      </c>
      <c r="H534" s="123">
        <v>2</v>
      </c>
      <c r="I534" s="123">
        <v>2</v>
      </c>
      <c r="J534" s="123">
        <v>2</v>
      </c>
      <c r="K534" s="123">
        <v>2</v>
      </c>
      <c r="L534" s="123">
        <v>2</v>
      </c>
      <c r="M534" s="123">
        <v>2</v>
      </c>
    </row>
    <row r="535" spans="1:13">
      <c r="A535" s="123">
        <v>534</v>
      </c>
      <c r="B535" s="50" t="s">
        <v>1099</v>
      </c>
      <c r="C535" s="123">
        <v>5</v>
      </c>
      <c r="D535" s="123">
        <v>2</v>
      </c>
      <c r="E535" s="123">
        <v>2</v>
      </c>
      <c r="F535" s="123">
        <v>2</v>
      </c>
      <c r="G535" s="123">
        <v>2</v>
      </c>
      <c r="H535" s="123">
        <v>2</v>
      </c>
      <c r="I535" s="123">
        <v>2</v>
      </c>
      <c r="J535" s="123">
        <v>2</v>
      </c>
      <c r="K535" s="123">
        <v>2</v>
      </c>
      <c r="L535" s="123">
        <v>2</v>
      </c>
      <c r="M535" s="123">
        <v>2</v>
      </c>
    </row>
    <row r="536" spans="1:13">
      <c r="A536" s="123">
        <v>535</v>
      </c>
      <c r="B536" s="50" t="s">
        <v>1109</v>
      </c>
      <c r="C536" s="123">
        <v>5</v>
      </c>
      <c r="D536" s="123">
        <v>5</v>
      </c>
      <c r="E536" s="123">
        <v>5</v>
      </c>
      <c r="F536" s="123">
        <v>5</v>
      </c>
      <c r="G536" s="123">
        <v>5</v>
      </c>
      <c r="H536" s="123">
        <v>5</v>
      </c>
      <c r="I536" s="123">
        <v>5</v>
      </c>
      <c r="J536" s="123">
        <v>5</v>
      </c>
      <c r="K536" s="123">
        <v>5</v>
      </c>
      <c r="L536" s="123">
        <v>5</v>
      </c>
      <c r="M536" s="123">
        <v>5</v>
      </c>
    </row>
    <row r="537" spans="1:13">
      <c r="A537" s="123">
        <v>536</v>
      </c>
      <c r="B537" s="50" t="s">
        <v>1119</v>
      </c>
      <c r="C537" s="123">
        <v>2</v>
      </c>
      <c r="D537" s="123">
        <v>2</v>
      </c>
      <c r="E537" s="123">
        <v>2</v>
      </c>
      <c r="F537" s="123">
        <v>2</v>
      </c>
      <c r="G537" s="123">
        <v>2</v>
      </c>
      <c r="H537" s="123">
        <v>2</v>
      </c>
      <c r="I537" s="123">
        <v>2</v>
      </c>
      <c r="J537" s="123">
        <v>2</v>
      </c>
      <c r="K537" s="123">
        <v>2</v>
      </c>
      <c r="L537" s="123">
        <v>2</v>
      </c>
      <c r="M537" s="123">
        <v>2</v>
      </c>
    </row>
    <row r="538" spans="1:13">
      <c r="A538" s="123">
        <v>537</v>
      </c>
      <c r="B538" s="50" t="s">
        <v>1123</v>
      </c>
      <c r="C538" s="123">
        <v>5</v>
      </c>
      <c r="D538" s="123">
        <v>2</v>
      </c>
      <c r="E538" s="123">
        <v>2</v>
      </c>
      <c r="F538" s="123">
        <v>2</v>
      </c>
      <c r="G538" s="123">
        <v>2</v>
      </c>
      <c r="H538" s="123">
        <v>2</v>
      </c>
      <c r="I538" s="123">
        <v>2</v>
      </c>
      <c r="J538" s="123">
        <v>2</v>
      </c>
      <c r="K538" s="123">
        <v>2</v>
      </c>
      <c r="L538" s="123">
        <v>2</v>
      </c>
      <c r="M538" s="123">
        <v>2</v>
      </c>
    </row>
    <row r="539" spans="1:13">
      <c r="A539" s="123">
        <v>538</v>
      </c>
      <c r="B539" s="50" t="s">
        <v>1125</v>
      </c>
      <c r="C539" s="123">
        <v>2</v>
      </c>
      <c r="D539" s="123">
        <v>2</v>
      </c>
      <c r="E539" s="123">
        <v>2</v>
      </c>
      <c r="F539" s="123">
        <v>2</v>
      </c>
      <c r="G539" s="123">
        <v>2</v>
      </c>
      <c r="H539" s="123">
        <v>2</v>
      </c>
      <c r="I539" s="123">
        <v>2</v>
      </c>
      <c r="J539" s="123">
        <v>2</v>
      </c>
      <c r="K539" s="123">
        <v>2</v>
      </c>
      <c r="L539" s="123">
        <v>2</v>
      </c>
      <c r="M539" s="123">
        <v>2</v>
      </c>
    </row>
    <row r="540" spans="1:13">
      <c r="A540" s="123">
        <v>539</v>
      </c>
      <c r="B540" s="50" t="s">
        <v>1127</v>
      </c>
      <c r="C540" s="123">
        <v>5</v>
      </c>
      <c r="D540" s="123">
        <v>2</v>
      </c>
      <c r="E540" s="123">
        <v>2</v>
      </c>
      <c r="F540" s="123">
        <v>2</v>
      </c>
      <c r="G540" s="123">
        <v>2</v>
      </c>
      <c r="H540" s="123">
        <v>2</v>
      </c>
      <c r="I540" s="123">
        <v>2</v>
      </c>
      <c r="J540" s="123">
        <v>2</v>
      </c>
      <c r="K540" s="123">
        <v>2</v>
      </c>
      <c r="L540" s="123">
        <v>2</v>
      </c>
      <c r="M540" s="123">
        <v>2</v>
      </c>
    </row>
    <row r="541" spans="1:13">
      <c r="A541" s="123">
        <v>540</v>
      </c>
      <c r="B541" s="50" t="s">
        <v>1135</v>
      </c>
      <c r="C541" s="123">
        <v>2</v>
      </c>
      <c r="D541" s="123">
        <v>5</v>
      </c>
      <c r="E541" s="123">
        <v>5</v>
      </c>
      <c r="F541" s="123">
        <v>5</v>
      </c>
      <c r="G541" s="123">
        <v>5</v>
      </c>
      <c r="H541" s="123">
        <v>5</v>
      </c>
      <c r="I541" s="123">
        <v>5</v>
      </c>
      <c r="J541" s="123">
        <v>5</v>
      </c>
      <c r="K541" s="123">
        <v>5</v>
      </c>
      <c r="L541" s="123">
        <v>5</v>
      </c>
      <c r="M541" s="123">
        <v>5</v>
      </c>
    </row>
    <row r="542" spans="1:13">
      <c r="A542" s="123">
        <v>541</v>
      </c>
      <c r="B542" s="50" t="s">
        <v>1140</v>
      </c>
      <c r="C542" s="123">
        <v>5</v>
      </c>
      <c r="D542" s="123">
        <v>2</v>
      </c>
      <c r="E542" s="123">
        <v>2</v>
      </c>
      <c r="F542" s="123">
        <v>2</v>
      </c>
      <c r="G542" s="123">
        <v>2</v>
      </c>
      <c r="H542" s="123">
        <v>2</v>
      </c>
      <c r="I542" s="123">
        <v>2</v>
      </c>
      <c r="J542" s="123">
        <v>2</v>
      </c>
      <c r="K542" s="123">
        <v>2</v>
      </c>
      <c r="L542" s="123">
        <v>2</v>
      </c>
      <c r="M542" s="123">
        <v>2</v>
      </c>
    </row>
    <row r="543" spans="1:13">
      <c r="A543" s="123">
        <v>542</v>
      </c>
      <c r="B543" s="50" t="s">
        <v>1150</v>
      </c>
      <c r="C543" s="123">
        <v>5</v>
      </c>
      <c r="D543" s="123">
        <v>2</v>
      </c>
      <c r="E543" s="123">
        <v>2</v>
      </c>
      <c r="F543" s="123">
        <v>2</v>
      </c>
      <c r="G543" s="123">
        <v>2</v>
      </c>
      <c r="H543" s="123">
        <v>2</v>
      </c>
      <c r="I543" s="123">
        <v>2</v>
      </c>
      <c r="J543" s="123">
        <v>2</v>
      </c>
      <c r="K543" s="123">
        <v>2</v>
      </c>
      <c r="L543" s="123">
        <v>2</v>
      </c>
      <c r="M543" s="123">
        <v>2</v>
      </c>
    </row>
    <row r="544" spans="1:13">
      <c r="A544" s="123">
        <v>543</v>
      </c>
      <c r="B544" s="50" t="s">
        <v>1151</v>
      </c>
      <c r="C544" s="123">
        <v>5</v>
      </c>
      <c r="D544" s="123">
        <v>2</v>
      </c>
      <c r="E544" s="123">
        <v>2</v>
      </c>
      <c r="F544" s="123">
        <v>1</v>
      </c>
      <c r="G544" s="123">
        <v>2</v>
      </c>
      <c r="H544" s="123">
        <v>2</v>
      </c>
      <c r="I544" s="123">
        <v>2</v>
      </c>
      <c r="J544" s="123">
        <v>2</v>
      </c>
      <c r="K544" s="123">
        <v>2</v>
      </c>
      <c r="L544" s="123">
        <v>2</v>
      </c>
      <c r="M544" s="123">
        <v>2</v>
      </c>
    </row>
    <row r="545" spans="1:13">
      <c r="A545" s="123">
        <v>544</v>
      </c>
      <c r="B545" s="50" t="s">
        <v>1168</v>
      </c>
      <c r="C545" s="123">
        <v>5</v>
      </c>
      <c r="D545" s="123">
        <v>2</v>
      </c>
      <c r="E545" s="123">
        <v>2</v>
      </c>
      <c r="F545" s="123">
        <v>1</v>
      </c>
      <c r="G545" s="123">
        <v>2</v>
      </c>
      <c r="H545" s="123">
        <v>2</v>
      </c>
      <c r="I545" s="123">
        <v>2</v>
      </c>
      <c r="J545" s="123">
        <v>2</v>
      </c>
      <c r="K545" s="123">
        <v>2</v>
      </c>
      <c r="L545" s="123">
        <v>2</v>
      </c>
      <c r="M545" s="123">
        <v>2</v>
      </c>
    </row>
    <row r="546" spans="1:13">
      <c r="A546" s="123">
        <v>545</v>
      </c>
      <c r="B546" s="50" t="s">
        <v>1172</v>
      </c>
      <c r="C546" s="123">
        <v>5</v>
      </c>
      <c r="D546" s="123">
        <v>5</v>
      </c>
      <c r="E546" s="123">
        <v>5</v>
      </c>
      <c r="F546" s="123">
        <v>5</v>
      </c>
      <c r="G546" s="123">
        <v>5</v>
      </c>
      <c r="H546" s="123">
        <v>5</v>
      </c>
      <c r="I546" s="123">
        <v>5</v>
      </c>
      <c r="J546" s="123">
        <v>5</v>
      </c>
      <c r="K546" s="123">
        <v>5</v>
      </c>
      <c r="L546" s="123">
        <v>5</v>
      </c>
      <c r="M546" s="123">
        <v>5</v>
      </c>
    </row>
    <row r="547" spans="1:13">
      <c r="A547" s="123">
        <v>546</v>
      </c>
      <c r="B547" s="50" t="s">
        <v>1179</v>
      </c>
      <c r="C547" s="123">
        <v>3</v>
      </c>
      <c r="D547" s="123">
        <v>2</v>
      </c>
      <c r="E547" s="123">
        <v>2</v>
      </c>
      <c r="F547" s="123">
        <v>2</v>
      </c>
      <c r="G547" s="123">
        <v>2</v>
      </c>
      <c r="H547" s="123">
        <v>2</v>
      </c>
      <c r="I547" s="123">
        <v>2</v>
      </c>
      <c r="J547" s="123">
        <v>2</v>
      </c>
      <c r="K547" s="123">
        <v>2</v>
      </c>
      <c r="L547" s="123">
        <v>2</v>
      </c>
      <c r="M547" s="123">
        <v>2</v>
      </c>
    </row>
    <row r="548" spans="1:13">
      <c r="A548" s="123">
        <v>547</v>
      </c>
      <c r="B548" s="50" t="s">
        <v>1181</v>
      </c>
      <c r="C548" s="123">
        <v>5</v>
      </c>
      <c r="D548" s="123">
        <v>2</v>
      </c>
      <c r="E548" s="123">
        <v>2</v>
      </c>
      <c r="F548" s="123">
        <v>2</v>
      </c>
      <c r="G548" s="123">
        <v>2</v>
      </c>
      <c r="H548" s="123">
        <v>2</v>
      </c>
      <c r="I548" s="123">
        <v>2</v>
      </c>
      <c r="J548" s="123">
        <v>2</v>
      </c>
      <c r="K548" s="123">
        <v>2</v>
      </c>
      <c r="L548" s="123">
        <v>2</v>
      </c>
      <c r="M548" s="123">
        <v>2</v>
      </c>
    </row>
    <row r="549" spans="1:13">
      <c r="A549" s="123">
        <v>548</v>
      </c>
      <c r="B549" s="50" t="s">
        <v>1183</v>
      </c>
      <c r="C549" s="123">
        <v>5</v>
      </c>
      <c r="D549" s="123">
        <v>2</v>
      </c>
      <c r="E549" s="123">
        <v>2</v>
      </c>
      <c r="F549" s="123">
        <v>2</v>
      </c>
      <c r="G549" s="123">
        <v>2</v>
      </c>
      <c r="H549" s="123">
        <v>2</v>
      </c>
      <c r="I549" s="123">
        <v>2</v>
      </c>
      <c r="J549" s="123">
        <v>2</v>
      </c>
      <c r="K549" s="123">
        <v>2</v>
      </c>
      <c r="L549" s="123">
        <v>2</v>
      </c>
      <c r="M549" s="123">
        <v>2</v>
      </c>
    </row>
    <row r="550" spans="1:13">
      <c r="A550" s="123">
        <v>549</v>
      </c>
      <c r="B550" s="50" t="s">
        <v>1195</v>
      </c>
      <c r="C550" s="123">
        <v>2</v>
      </c>
      <c r="D550" s="123">
        <v>2</v>
      </c>
      <c r="E550" s="123">
        <v>2</v>
      </c>
      <c r="F550" s="123">
        <v>2</v>
      </c>
      <c r="G550" s="123">
        <v>2</v>
      </c>
      <c r="H550" s="123">
        <v>2</v>
      </c>
      <c r="I550" s="123">
        <v>2</v>
      </c>
      <c r="J550" s="123">
        <v>2</v>
      </c>
      <c r="K550" s="123">
        <v>2</v>
      </c>
      <c r="L550" s="123">
        <v>2</v>
      </c>
      <c r="M550" s="123">
        <v>2</v>
      </c>
    </row>
    <row r="551" spans="1:13">
      <c r="A551" s="123">
        <v>550</v>
      </c>
      <c r="B551" s="50" t="s">
        <v>1215</v>
      </c>
      <c r="C551" s="123">
        <v>2</v>
      </c>
      <c r="D551" s="123">
        <v>2</v>
      </c>
      <c r="E551" s="123">
        <v>2</v>
      </c>
      <c r="F551" s="123">
        <v>2</v>
      </c>
      <c r="G551" s="123">
        <v>2</v>
      </c>
      <c r="H551" s="123">
        <v>2</v>
      </c>
      <c r="I551" s="123">
        <v>2</v>
      </c>
      <c r="J551" s="123">
        <v>2</v>
      </c>
      <c r="K551" s="123">
        <v>2</v>
      </c>
      <c r="L551" s="123">
        <v>2</v>
      </c>
      <c r="M551" s="123">
        <v>2</v>
      </c>
    </row>
    <row r="552" spans="1:13">
      <c r="A552" s="123">
        <v>551</v>
      </c>
      <c r="B552" s="50" t="s">
        <v>1219</v>
      </c>
      <c r="C552" s="123">
        <v>5</v>
      </c>
      <c r="D552" s="123">
        <v>2</v>
      </c>
      <c r="E552" s="123">
        <v>2</v>
      </c>
      <c r="F552" s="123">
        <v>2</v>
      </c>
      <c r="G552" s="123">
        <v>2</v>
      </c>
      <c r="H552" s="123">
        <v>2</v>
      </c>
      <c r="I552" s="123">
        <v>2</v>
      </c>
      <c r="J552" s="123">
        <v>2</v>
      </c>
      <c r="K552" s="123">
        <v>2</v>
      </c>
      <c r="L552" s="123">
        <v>2</v>
      </c>
      <c r="M552" s="123">
        <v>2</v>
      </c>
    </row>
    <row r="553" spans="1:13">
      <c r="A553" s="123">
        <v>552</v>
      </c>
      <c r="B553" s="50" t="s">
        <v>1227</v>
      </c>
      <c r="C553" s="123">
        <v>5</v>
      </c>
      <c r="D553" s="123">
        <v>2</v>
      </c>
      <c r="E553" s="123">
        <v>2</v>
      </c>
      <c r="F553" s="123">
        <v>2</v>
      </c>
      <c r="G553" s="123">
        <v>2</v>
      </c>
      <c r="H553" s="123">
        <v>2</v>
      </c>
      <c r="I553" s="123">
        <v>2</v>
      </c>
      <c r="J553" s="123">
        <v>2</v>
      </c>
      <c r="K553" s="123">
        <v>2</v>
      </c>
      <c r="L553" s="123">
        <v>2</v>
      </c>
      <c r="M553" s="123">
        <v>2</v>
      </c>
    </row>
    <row r="554" spans="1:13">
      <c r="A554" s="123">
        <v>553</v>
      </c>
      <c r="B554" s="50" t="s">
        <v>1231</v>
      </c>
      <c r="C554" s="123">
        <v>3</v>
      </c>
      <c r="D554" s="123">
        <v>2</v>
      </c>
      <c r="E554" s="123">
        <v>2</v>
      </c>
      <c r="F554" s="123">
        <v>2</v>
      </c>
      <c r="G554" s="123">
        <v>2</v>
      </c>
      <c r="H554" s="123">
        <v>2</v>
      </c>
      <c r="I554" s="123">
        <v>2</v>
      </c>
      <c r="J554" s="123">
        <v>2</v>
      </c>
      <c r="K554" s="123">
        <v>2</v>
      </c>
      <c r="L554" s="123">
        <v>2</v>
      </c>
      <c r="M554" s="123">
        <v>2</v>
      </c>
    </row>
    <row r="555" spans="1:13">
      <c r="A555" s="123">
        <v>554</v>
      </c>
      <c r="B555" s="50" t="s">
        <v>1235</v>
      </c>
      <c r="C555" s="123">
        <v>1</v>
      </c>
      <c r="D555" s="123">
        <v>5</v>
      </c>
      <c r="E555" s="123">
        <v>5</v>
      </c>
      <c r="F555" s="123">
        <v>5</v>
      </c>
      <c r="G555" s="123">
        <v>2</v>
      </c>
      <c r="H555" s="123">
        <v>2</v>
      </c>
      <c r="I555" s="123">
        <v>2</v>
      </c>
      <c r="J555" s="123">
        <v>1</v>
      </c>
      <c r="K555" s="123">
        <v>1</v>
      </c>
      <c r="L555" s="123">
        <v>1</v>
      </c>
      <c r="M555" s="123">
        <v>1</v>
      </c>
    </row>
    <row r="556" spans="1:13">
      <c r="A556" s="123">
        <v>555</v>
      </c>
      <c r="B556" s="50" t="s">
        <v>1237</v>
      </c>
      <c r="C556" s="123">
        <v>3</v>
      </c>
      <c r="D556" s="123">
        <v>2</v>
      </c>
      <c r="E556" s="123">
        <v>2</v>
      </c>
      <c r="F556" s="123">
        <v>1</v>
      </c>
      <c r="G556" s="123">
        <v>2</v>
      </c>
      <c r="H556" s="123">
        <v>2</v>
      </c>
      <c r="I556" s="123">
        <v>2</v>
      </c>
      <c r="J556" s="123">
        <v>2</v>
      </c>
      <c r="K556" s="123">
        <v>2</v>
      </c>
      <c r="L556" s="123">
        <v>2</v>
      </c>
      <c r="M556" s="123">
        <v>2</v>
      </c>
    </row>
    <row r="557" spans="1:13">
      <c r="A557" s="123">
        <v>556</v>
      </c>
      <c r="B557" s="50" t="s">
        <v>1251</v>
      </c>
      <c r="C557" s="123">
        <v>2</v>
      </c>
      <c r="D557" s="123">
        <v>2</v>
      </c>
      <c r="E557" s="123">
        <v>2</v>
      </c>
      <c r="F557" s="123">
        <v>1</v>
      </c>
      <c r="G557" s="123">
        <v>2</v>
      </c>
      <c r="H557" s="123">
        <v>2</v>
      </c>
      <c r="I557" s="123">
        <v>2</v>
      </c>
      <c r="J557" s="123">
        <v>2</v>
      </c>
      <c r="K557" s="123">
        <v>2</v>
      </c>
      <c r="L557" s="123">
        <v>2</v>
      </c>
      <c r="M557" s="123">
        <v>2</v>
      </c>
    </row>
    <row r="558" spans="1:13">
      <c r="A558" s="123">
        <v>557</v>
      </c>
      <c r="B558" s="50" t="s">
        <v>50</v>
      </c>
      <c r="C558" s="123">
        <v>5</v>
      </c>
      <c r="D558" s="123">
        <v>2</v>
      </c>
      <c r="E558" s="123">
        <v>2</v>
      </c>
      <c r="F558" s="123">
        <v>1</v>
      </c>
      <c r="G558" s="123">
        <v>1</v>
      </c>
      <c r="H558" s="123">
        <v>1</v>
      </c>
      <c r="I558" s="123">
        <v>1</v>
      </c>
      <c r="J558" s="123">
        <v>1</v>
      </c>
      <c r="K558" s="123">
        <v>2</v>
      </c>
      <c r="L558" s="123">
        <v>1</v>
      </c>
      <c r="M558" s="123">
        <v>1</v>
      </c>
    </row>
    <row r="559" spans="1:13">
      <c r="A559" s="123">
        <v>558</v>
      </c>
      <c r="B559" s="50" t="s">
        <v>66</v>
      </c>
      <c r="C559" s="123">
        <v>5</v>
      </c>
      <c r="D559" s="123">
        <v>2</v>
      </c>
      <c r="E559" s="123">
        <v>2</v>
      </c>
      <c r="F559" s="123">
        <v>1</v>
      </c>
      <c r="G559" s="123">
        <v>1</v>
      </c>
      <c r="H559" s="123">
        <v>1</v>
      </c>
      <c r="I559" s="123">
        <v>1</v>
      </c>
      <c r="J559" s="123">
        <v>1</v>
      </c>
      <c r="K559" s="124">
        <v>2</v>
      </c>
      <c r="L559" s="123">
        <v>1</v>
      </c>
      <c r="M559" s="123">
        <v>1</v>
      </c>
    </row>
    <row r="560" spans="1:13">
      <c r="A560" s="123">
        <v>559</v>
      </c>
      <c r="B560" s="50" t="s">
        <v>88</v>
      </c>
      <c r="C560" s="123">
        <v>3</v>
      </c>
      <c r="D560" s="123">
        <v>1</v>
      </c>
      <c r="E560" s="123">
        <v>1</v>
      </c>
      <c r="F560" s="123">
        <v>1</v>
      </c>
      <c r="G560" s="123">
        <v>1</v>
      </c>
      <c r="H560" s="123">
        <v>1</v>
      </c>
      <c r="I560" s="123">
        <v>1</v>
      </c>
      <c r="J560" s="123">
        <v>2</v>
      </c>
      <c r="K560" s="123">
        <v>1</v>
      </c>
      <c r="L560" s="123">
        <v>1</v>
      </c>
      <c r="M560" s="123">
        <v>1</v>
      </c>
    </row>
    <row r="561" spans="1:13">
      <c r="A561" s="123">
        <v>560</v>
      </c>
      <c r="B561" s="50" t="s">
        <v>112</v>
      </c>
      <c r="C561" s="123">
        <v>2</v>
      </c>
      <c r="D561" s="123">
        <v>2</v>
      </c>
      <c r="E561" s="123">
        <v>2</v>
      </c>
      <c r="F561" s="123">
        <v>1</v>
      </c>
      <c r="G561" s="123">
        <v>1</v>
      </c>
      <c r="H561" s="123">
        <v>1</v>
      </c>
      <c r="I561" s="123">
        <v>1</v>
      </c>
      <c r="J561" s="123">
        <v>1</v>
      </c>
      <c r="K561" s="124">
        <v>2</v>
      </c>
      <c r="L561" s="123">
        <v>1</v>
      </c>
      <c r="M561" s="123">
        <v>1</v>
      </c>
    </row>
    <row r="562" spans="1:13">
      <c r="A562" s="123">
        <v>561</v>
      </c>
      <c r="B562" s="50" t="s">
        <v>133</v>
      </c>
      <c r="C562" s="123">
        <v>5</v>
      </c>
      <c r="D562" s="123">
        <v>1</v>
      </c>
      <c r="E562" s="123">
        <v>1</v>
      </c>
      <c r="F562" s="123">
        <v>1</v>
      </c>
      <c r="G562" s="123">
        <v>1</v>
      </c>
      <c r="H562" s="123">
        <v>1</v>
      </c>
      <c r="I562" s="123">
        <v>1</v>
      </c>
      <c r="J562" s="123">
        <v>2</v>
      </c>
      <c r="K562" s="123">
        <v>1</v>
      </c>
      <c r="L562" s="123">
        <v>1</v>
      </c>
      <c r="M562" s="123">
        <v>1</v>
      </c>
    </row>
    <row r="563" spans="1:13">
      <c r="A563" s="123">
        <v>562</v>
      </c>
      <c r="B563" s="50" t="s">
        <v>139</v>
      </c>
      <c r="C563" s="123">
        <v>5</v>
      </c>
      <c r="D563" s="123">
        <v>1</v>
      </c>
      <c r="E563" s="123">
        <v>1</v>
      </c>
      <c r="F563" s="123">
        <v>1</v>
      </c>
      <c r="G563" s="123">
        <v>1</v>
      </c>
      <c r="H563" s="123">
        <v>1</v>
      </c>
      <c r="I563" s="124">
        <v>1</v>
      </c>
      <c r="J563" s="123">
        <v>3</v>
      </c>
      <c r="K563" s="123">
        <v>3</v>
      </c>
      <c r="L563" s="123">
        <v>3</v>
      </c>
      <c r="M563" s="123">
        <v>3</v>
      </c>
    </row>
    <row r="564" spans="1:13">
      <c r="A564" s="123">
        <v>563</v>
      </c>
      <c r="B564" s="50" t="s">
        <v>143</v>
      </c>
      <c r="C564" s="123">
        <v>2</v>
      </c>
      <c r="D564" s="123">
        <v>5</v>
      </c>
      <c r="E564" s="123">
        <v>2</v>
      </c>
      <c r="F564" s="123">
        <v>1</v>
      </c>
      <c r="G564" s="123">
        <v>1</v>
      </c>
      <c r="H564" s="123">
        <v>1</v>
      </c>
      <c r="I564" s="123">
        <v>1</v>
      </c>
      <c r="J564" s="123">
        <v>1</v>
      </c>
      <c r="K564" s="123">
        <v>1</v>
      </c>
      <c r="L564" s="123">
        <v>1</v>
      </c>
      <c r="M564" s="123">
        <v>1</v>
      </c>
    </row>
    <row r="565" spans="1:13">
      <c r="A565" s="123">
        <v>564</v>
      </c>
      <c r="B565" s="50" t="s">
        <v>149</v>
      </c>
      <c r="C565" s="123">
        <v>2</v>
      </c>
      <c r="D565" s="123">
        <v>1</v>
      </c>
      <c r="E565" s="123">
        <v>1</v>
      </c>
      <c r="F565" s="123">
        <v>1</v>
      </c>
      <c r="G565" s="123">
        <v>1</v>
      </c>
      <c r="H565" s="123">
        <v>1</v>
      </c>
      <c r="I565" s="123">
        <v>1</v>
      </c>
      <c r="J565" s="123">
        <v>2</v>
      </c>
      <c r="K565" s="123">
        <v>1</v>
      </c>
      <c r="L565" s="123">
        <v>1</v>
      </c>
      <c r="M565" s="123">
        <v>1</v>
      </c>
    </row>
    <row r="566" spans="1:13">
      <c r="A566" s="123">
        <v>565</v>
      </c>
      <c r="B566" s="50" t="s">
        <v>153</v>
      </c>
      <c r="C566" s="123">
        <v>2</v>
      </c>
      <c r="D566" s="123">
        <v>5</v>
      </c>
      <c r="E566" s="123">
        <v>2</v>
      </c>
      <c r="F566" s="123">
        <v>1</v>
      </c>
      <c r="G566" s="123">
        <v>1</v>
      </c>
      <c r="H566" s="123">
        <v>1</v>
      </c>
      <c r="I566" s="123">
        <v>1</v>
      </c>
      <c r="J566" s="123">
        <v>1</v>
      </c>
      <c r="K566" s="123">
        <v>1</v>
      </c>
      <c r="L566" s="123">
        <v>1</v>
      </c>
      <c r="M566" s="123">
        <v>1</v>
      </c>
    </row>
    <row r="567" spans="1:13">
      <c r="A567" s="123">
        <v>566</v>
      </c>
      <c r="B567" s="50" t="s">
        <v>179</v>
      </c>
      <c r="C567" s="123">
        <v>2</v>
      </c>
      <c r="D567" s="123">
        <v>5</v>
      </c>
      <c r="E567" s="123">
        <v>2</v>
      </c>
      <c r="F567" s="123">
        <v>1</v>
      </c>
      <c r="G567" s="123">
        <v>1</v>
      </c>
      <c r="H567" s="123">
        <v>1</v>
      </c>
      <c r="I567" s="123">
        <v>1</v>
      </c>
      <c r="J567" s="123">
        <v>1</v>
      </c>
      <c r="K567" s="123">
        <v>1</v>
      </c>
      <c r="L567" s="123">
        <v>1</v>
      </c>
      <c r="M567" s="123">
        <v>1</v>
      </c>
    </row>
    <row r="568" spans="1:13">
      <c r="A568" s="123">
        <v>567</v>
      </c>
      <c r="B568" s="50" t="s">
        <v>183</v>
      </c>
      <c r="C568" s="123">
        <v>5</v>
      </c>
      <c r="D568" s="123">
        <v>1</v>
      </c>
      <c r="E568" s="123">
        <v>1</v>
      </c>
      <c r="F568" s="123">
        <v>1</v>
      </c>
      <c r="G568" s="123">
        <v>1</v>
      </c>
      <c r="H568" s="123">
        <v>1</v>
      </c>
      <c r="I568" s="123">
        <v>1</v>
      </c>
      <c r="J568" s="123">
        <v>2</v>
      </c>
      <c r="K568" s="123">
        <v>1</v>
      </c>
      <c r="L568" s="123">
        <v>1</v>
      </c>
      <c r="M568" s="123">
        <v>1</v>
      </c>
    </row>
    <row r="569" spans="1:13">
      <c r="A569" s="123">
        <v>568</v>
      </c>
      <c r="B569" s="50" t="s">
        <v>185</v>
      </c>
      <c r="C569" s="123">
        <v>3</v>
      </c>
      <c r="D569" s="123">
        <v>5</v>
      </c>
      <c r="E569" s="123">
        <v>2</v>
      </c>
      <c r="F569" s="123">
        <v>1</v>
      </c>
      <c r="G569" s="123">
        <v>1</v>
      </c>
      <c r="H569" s="123">
        <v>1</v>
      </c>
      <c r="I569" s="169">
        <v>1</v>
      </c>
      <c r="J569" s="123">
        <v>1</v>
      </c>
      <c r="K569" s="123">
        <v>1</v>
      </c>
      <c r="L569" s="123">
        <v>1</v>
      </c>
      <c r="M569" s="123">
        <v>1</v>
      </c>
    </row>
    <row r="570" spans="1:13">
      <c r="A570" s="123">
        <v>569</v>
      </c>
      <c r="B570" s="50" t="s">
        <v>189</v>
      </c>
      <c r="C570" s="123">
        <v>2</v>
      </c>
      <c r="D570" s="123">
        <v>1</v>
      </c>
      <c r="E570" s="123">
        <v>1</v>
      </c>
      <c r="F570" s="123">
        <v>1</v>
      </c>
      <c r="G570" s="123">
        <v>1</v>
      </c>
      <c r="H570" s="123">
        <v>1</v>
      </c>
      <c r="I570" s="124">
        <v>1</v>
      </c>
      <c r="J570" s="123">
        <v>3</v>
      </c>
      <c r="K570" s="123">
        <v>3</v>
      </c>
      <c r="L570" s="123">
        <v>3</v>
      </c>
      <c r="M570" s="123">
        <v>3</v>
      </c>
    </row>
    <row r="571" spans="1:13">
      <c r="A571" s="123">
        <v>570</v>
      </c>
      <c r="B571" s="50" t="s">
        <v>195</v>
      </c>
      <c r="C571" s="123">
        <v>3</v>
      </c>
      <c r="D571" s="123">
        <v>5</v>
      </c>
      <c r="E571" s="123">
        <v>2</v>
      </c>
      <c r="F571" s="123">
        <v>1</v>
      </c>
      <c r="G571" s="123">
        <v>1</v>
      </c>
      <c r="H571" s="123">
        <v>1</v>
      </c>
      <c r="I571" s="123">
        <v>1</v>
      </c>
      <c r="J571" s="123">
        <v>1</v>
      </c>
      <c r="K571" s="123">
        <v>1</v>
      </c>
      <c r="L571" s="123">
        <v>1</v>
      </c>
      <c r="M571" s="123">
        <v>1</v>
      </c>
    </row>
    <row r="572" spans="1:13">
      <c r="A572" s="123">
        <v>571</v>
      </c>
      <c r="B572" s="50" t="s">
        <v>205</v>
      </c>
      <c r="C572" s="123">
        <v>5</v>
      </c>
      <c r="D572" s="123">
        <v>1</v>
      </c>
      <c r="E572" s="123">
        <v>1</v>
      </c>
      <c r="F572" s="123">
        <v>1</v>
      </c>
      <c r="G572" s="123">
        <v>1</v>
      </c>
      <c r="H572" s="123">
        <v>1</v>
      </c>
      <c r="I572" s="123">
        <v>3</v>
      </c>
      <c r="J572" s="123">
        <v>3</v>
      </c>
      <c r="K572" s="123">
        <v>3</v>
      </c>
      <c r="L572" s="123">
        <v>3</v>
      </c>
      <c r="M572" s="123">
        <v>3</v>
      </c>
    </row>
    <row r="573" spans="1:13">
      <c r="A573" s="123">
        <v>572</v>
      </c>
      <c r="B573" s="50" t="s">
        <v>207</v>
      </c>
      <c r="C573" s="123">
        <v>2</v>
      </c>
      <c r="D573" s="123">
        <v>2</v>
      </c>
      <c r="E573" s="123">
        <v>2</v>
      </c>
      <c r="F573" s="123">
        <v>1</v>
      </c>
      <c r="G573" s="123">
        <v>1</v>
      </c>
      <c r="H573" s="123">
        <v>1</v>
      </c>
      <c r="I573" s="123">
        <v>1</v>
      </c>
      <c r="J573" s="123">
        <v>1</v>
      </c>
      <c r="K573" s="124">
        <v>2</v>
      </c>
      <c r="L573" s="123">
        <v>1</v>
      </c>
      <c r="M573" s="123">
        <v>1</v>
      </c>
    </row>
    <row r="574" spans="1:13">
      <c r="A574" s="123">
        <v>573</v>
      </c>
      <c r="B574" s="50" t="s">
        <v>222</v>
      </c>
      <c r="C574" s="123">
        <v>2</v>
      </c>
      <c r="D574" s="123">
        <v>1</v>
      </c>
      <c r="E574" s="123">
        <v>1</v>
      </c>
      <c r="F574" s="123">
        <v>1</v>
      </c>
      <c r="G574" s="123">
        <v>1</v>
      </c>
      <c r="H574" s="123">
        <v>1</v>
      </c>
      <c r="I574" s="123">
        <v>1</v>
      </c>
      <c r="J574" s="123">
        <v>1</v>
      </c>
      <c r="K574" s="123">
        <v>1</v>
      </c>
      <c r="L574" s="123">
        <v>1</v>
      </c>
      <c r="M574" s="123">
        <v>1</v>
      </c>
    </row>
    <row r="575" spans="1:13">
      <c r="A575" s="123">
        <v>574</v>
      </c>
      <c r="B575" s="50" t="s">
        <v>232</v>
      </c>
      <c r="C575" s="123">
        <v>3</v>
      </c>
      <c r="D575" s="123">
        <v>1</v>
      </c>
      <c r="E575" s="123">
        <v>1</v>
      </c>
      <c r="F575" s="123">
        <v>1</v>
      </c>
      <c r="G575" s="123">
        <v>1</v>
      </c>
      <c r="H575" s="123">
        <v>1</v>
      </c>
      <c r="I575" s="123">
        <v>3</v>
      </c>
      <c r="J575" s="123">
        <v>3</v>
      </c>
      <c r="K575" s="123">
        <v>3</v>
      </c>
      <c r="L575" s="123">
        <v>3</v>
      </c>
      <c r="M575" s="123">
        <v>3</v>
      </c>
    </row>
    <row r="576" spans="1:13">
      <c r="A576" s="123">
        <v>575</v>
      </c>
      <c r="B576" s="50" t="s">
        <v>242</v>
      </c>
      <c r="C576" s="123">
        <v>2</v>
      </c>
      <c r="D576" s="123">
        <v>1</v>
      </c>
      <c r="E576" s="123">
        <v>1</v>
      </c>
      <c r="F576" s="123">
        <v>1</v>
      </c>
      <c r="G576" s="123">
        <v>1</v>
      </c>
      <c r="H576" s="123">
        <v>1</v>
      </c>
      <c r="I576" s="123">
        <v>1</v>
      </c>
      <c r="J576" s="123">
        <v>1</v>
      </c>
      <c r="K576" s="123">
        <v>1</v>
      </c>
      <c r="L576" s="123">
        <v>1</v>
      </c>
      <c r="M576" s="123">
        <v>1</v>
      </c>
    </row>
    <row r="577" spans="1:13">
      <c r="A577" s="123">
        <v>576</v>
      </c>
      <c r="B577" s="50" t="s">
        <v>260</v>
      </c>
      <c r="C577" s="123">
        <v>3</v>
      </c>
      <c r="D577" s="123">
        <v>1</v>
      </c>
      <c r="E577" s="123">
        <v>1</v>
      </c>
      <c r="F577" s="123">
        <v>1</v>
      </c>
      <c r="G577" s="123">
        <v>1</v>
      </c>
      <c r="H577" s="123">
        <v>1</v>
      </c>
      <c r="I577" s="123">
        <v>1</v>
      </c>
      <c r="J577" s="123">
        <v>2</v>
      </c>
      <c r="K577" s="123">
        <v>1</v>
      </c>
      <c r="L577" s="123">
        <v>1</v>
      </c>
      <c r="M577" s="123">
        <v>1</v>
      </c>
    </row>
    <row r="578" spans="1:13">
      <c r="A578" s="123">
        <v>577</v>
      </c>
      <c r="B578" s="50" t="s">
        <v>262</v>
      </c>
      <c r="C578" s="123">
        <v>2</v>
      </c>
      <c r="D578" s="123">
        <v>1</v>
      </c>
      <c r="E578" s="123">
        <v>1</v>
      </c>
      <c r="F578" s="123">
        <v>1</v>
      </c>
      <c r="G578" s="123">
        <v>1</v>
      </c>
      <c r="H578" s="123">
        <v>1</v>
      </c>
      <c r="I578" s="123">
        <v>1</v>
      </c>
      <c r="J578" s="123">
        <v>3</v>
      </c>
      <c r="K578" s="123">
        <v>3</v>
      </c>
      <c r="L578" s="123">
        <v>3</v>
      </c>
      <c r="M578" s="123">
        <v>3</v>
      </c>
    </row>
    <row r="579" spans="1:13">
      <c r="A579" s="123">
        <v>578</v>
      </c>
      <c r="B579" s="50" t="s">
        <v>292</v>
      </c>
      <c r="C579" s="123">
        <v>5</v>
      </c>
      <c r="D579" s="123">
        <v>1</v>
      </c>
      <c r="E579" s="123">
        <v>1</v>
      </c>
      <c r="F579" s="123">
        <v>1</v>
      </c>
      <c r="G579" s="123">
        <v>1</v>
      </c>
      <c r="H579" s="123">
        <v>1</v>
      </c>
      <c r="I579" s="123">
        <v>1</v>
      </c>
      <c r="J579" s="123">
        <v>3</v>
      </c>
      <c r="K579" s="123">
        <v>3</v>
      </c>
      <c r="L579" s="123">
        <v>3</v>
      </c>
      <c r="M579" s="123">
        <v>3</v>
      </c>
    </row>
    <row r="580" spans="1:13">
      <c r="A580" s="123">
        <v>579</v>
      </c>
      <c r="B580" s="50" t="s">
        <v>300</v>
      </c>
      <c r="C580" s="123">
        <v>5</v>
      </c>
      <c r="D580" s="123">
        <v>1</v>
      </c>
      <c r="E580" s="123">
        <v>1</v>
      </c>
      <c r="F580" s="123">
        <v>1</v>
      </c>
      <c r="G580" s="123">
        <v>1</v>
      </c>
      <c r="H580" s="123">
        <v>1</v>
      </c>
      <c r="I580" s="123">
        <v>3</v>
      </c>
      <c r="J580" s="123">
        <v>3</v>
      </c>
      <c r="K580" s="123">
        <v>3</v>
      </c>
      <c r="L580" s="123">
        <v>3</v>
      </c>
      <c r="M580" s="123">
        <v>3</v>
      </c>
    </row>
    <row r="581" spans="1:13">
      <c r="A581" s="123">
        <v>580</v>
      </c>
      <c r="B581" s="50" t="s">
        <v>344</v>
      </c>
      <c r="C581" s="123">
        <v>3</v>
      </c>
      <c r="D581" s="123">
        <v>5</v>
      </c>
      <c r="E581" s="123">
        <v>2</v>
      </c>
      <c r="F581" s="123">
        <v>1</v>
      </c>
      <c r="G581" s="123">
        <v>1</v>
      </c>
      <c r="H581" s="123">
        <v>1</v>
      </c>
      <c r="I581" s="123">
        <v>1</v>
      </c>
      <c r="J581" s="123">
        <v>1</v>
      </c>
      <c r="K581" s="123">
        <v>1</v>
      </c>
      <c r="L581" s="123">
        <v>1</v>
      </c>
      <c r="M581" s="123">
        <v>1</v>
      </c>
    </row>
    <row r="582" spans="1:13">
      <c r="A582" s="123">
        <v>581</v>
      </c>
      <c r="B582" s="50" t="s">
        <v>345</v>
      </c>
      <c r="C582" s="123">
        <v>5</v>
      </c>
      <c r="D582" s="123">
        <v>1</v>
      </c>
      <c r="E582" s="123">
        <v>1</v>
      </c>
      <c r="F582" s="123">
        <v>1</v>
      </c>
      <c r="G582" s="123">
        <v>1</v>
      </c>
      <c r="H582" s="123">
        <v>1</v>
      </c>
      <c r="I582" s="123">
        <v>1</v>
      </c>
      <c r="J582" s="123">
        <v>2</v>
      </c>
      <c r="K582" s="123">
        <v>1</v>
      </c>
      <c r="L582" s="123">
        <v>1</v>
      </c>
      <c r="M582" s="123">
        <v>1</v>
      </c>
    </row>
    <row r="583" spans="1:13">
      <c r="A583" s="123">
        <v>582</v>
      </c>
      <c r="B583" s="50" t="s">
        <v>355</v>
      </c>
      <c r="C583" s="123">
        <v>3</v>
      </c>
      <c r="D583" s="123">
        <v>2</v>
      </c>
      <c r="E583" s="123">
        <v>2</v>
      </c>
      <c r="F583" s="123">
        <v>1</v>
      </c>
      <c r="G583" s="123">
        <v>1</v>
      </c>
      <c r="H583" s="123">
        <v>1</v>
      </c>
      <c r="I583" s="123">
        <v>1</v>
      </c>
      <c r="J583" s="123">
        <v>1</v>
      </c>
      <c r="K583" s="124">
        <v>2</v>
      </c>
      <c r="L583" s="123">
        <v>1</v>
      </c>
      <c r="M583" s="123">
        <v>1</v>
      </c>
    </row>
    <row r="584" spans="1:13">
      <c r="A584" s="123">
        <v>583</v>
      </c>
      <c r="B584" s="50" t="s">
        <v>369</v>
      </c>
      <c r="C584" s="123">
        <v>3</v>
      </c>
      <c r="D584" s="123">
        <v>2</v>
      </c>
      <c r="E584" s="123">
        <v>2</v>
      </c>
      <c r="F584" s="123">
        <v>1</v>
      </c>
      <c r="G584" s="123">
        <v>1</v>
      </c>
      <c r="H584" s="123">
        <v>1</v>
      </c>
      <c r="I584" s="123">
        <v>1</v>
      </c>
      <c r="J584" s="123">
        <v>1</v>
      </c>
      <c r="K584" s="124">
        <v>2</v>
      </c>
      <c r="L584" s="123">
        <v>1</v>
      </c>
      <c r="M584" s="123">
        <v>1</v>
      </c>
    </row>
    <row r="585" spans="1:13">
      <c r="A585" s="123">
        <v>584</v>
      </c>
      <c r="B585" s="50" t="s">
        <v>397</v>
      </c>
      <c r="C585" s="123">
        <v>5</v>
      </c>
      <c r="D585" s="123">
        <v>5</v>
      </c>
      <c r="E585" s="123">
        <v>2</v>
      </c>
      <c r="F585" s="123">
        <v>1</v>
      </c>
      <c r="G585" s="123">
        <v>1</v>
      </c>
      <c r="H585" s="123">
        <v>1</v>
      </c>
      <c r="I585" s="123">
        <v>1</v>
      </c>
      <c r="J585" s="123">
        <v>1</v>
      </c>
      <c r="K585" s="123">
        <v>1</v>
      </c>
      <c r="L585" s="123">
        <v>1</v>
      </c>
      <c r="M585" s="123">
        <v>1</v>
      </c>
    </row>
    <row r="586" spans="1:13">
      <c r="A586" s="123">
        <v>585</v>
      </c>
      <c r="B586" s="50" t="s">
        <v>421</v>
      </c>
      <c r="C586" s="123">
        <v>5</v>
      </c>
      <c r="D586" s="123">
        <v>1</v>
      </c>
      <c r="E586" s="123">
        <v>1</v>
      </c>
      <c r="F586" s="123">
        <v>1</v>
      </c>
      <c r="G586" s="123">
        <v>1</v>
      </c>
      <c r="H586" s="123">
        <v>1</v>
      </c>
      <c r="I586" s="123">
        <v>1</v>
      </c>
      <c r="J586" s="123">
        <v>2</v>
      </c>
      <c r="K586" s="123">
        <v>1</v>
      </c>
      <c r="L586" s="123">
        <v>1</v>
      </c>
      <c r="M586" s="123">
        <v>1</v>
      </c>
    </row>
    <row r="587" spans="1:13">
      <c r="A587" s="123">
        <v>586</v>
      </c>
      <c r="B587" s="50" t="s">
        <v>435</v>
      </c>
      <c r="C587" s="123">
        <v>5</v>
      </c>
      <c r="D587" s="123">
        <v>1</v>
      </c>
      <c r="E587" s="123">
        <v>1</v>
      </c>
      <c r="F587" s="123">
        <v>1</v>
      </c>
      <c r="G587" s="123">
        <v>1</v>
      </c>
      <c r="H587" s="123">
        <v>1</v>
      </c>
      <c r="I587" s="123">
        <v>1</v>
      </c>
      <c r="J587" s="123">
        <v>3</v>
      </c>
      <c r="K587" s="123">
        <v>3</v>
      </c>
      <c r="L587" s="123">
        <v>3</v>
      </c>
      <c r="M587" s="123">
        <v>3</v>
      </c>
    </row>
    <row r="588" spans="1:13">
      <c r="A588" s="123">
        <v>587</v>
      </c>
      <c r="B588" s="50" t="s">
        <v>443</v>
      </c>
      <c r="C588" s="123">
        <v>2</v>
      </c>
      <c r="D588" s="123">
        <v>1</v>
      </c>
      <c r="E588" s="123">
        <v>1</v>
      </c>
      <c r="F588" s="123">
        <v>1</v>
      </c>
      <c r="G588" s="123">
        <v>1</v>
      </c>
      <c r="H588" s="123">
        <v>1</v>
      </c>
      <c r="I588" s="123">
        <v>1</v>
      </c>
      <c r="J588" s="123">
        <v>3</v>
      </c>
      <c r="K588" s="123">
        <v>3</v>
      </c>
      <c r="L588" s="123">
        <v>3</v>
      </c>
      <c r="M588" s="123">
        <v>3</v>
      </c>
    </row>
    <row r="589" spans="1:13">
      <c r="A589" s="123">
        <v>588</v>
      </c>
      <c r="B589" s="50" t="s">
        <v>477</v>
      </c>
      <c r="C589" s="123">
        <v>3</v>
      </c>
      <c r="D589" s="123">
        <v>1</v>
      </c>
      <c r="E589" s="123">
        <v>1</v>
      </c>
      <c r="F589" s="123">
        <v>1</v>
      </c>
      <c r="G589" s="123">
        <v>1</v>
      </c>
      <c r="H589" s="123">
        <v>1</v>
      </c>
      <c r="I589" s="123">
        <v>1</v>
      </c>
      <c r="J589" s="123">
        <v>2</v>
      </c>
      <c r="K589" s="123">
        <v>1</v>
      </c>
      <c r="L589" s="123">
        <v>1</v>
      </c>
      <c r="M589" s="123">
        <v>1</v>
      </c>
    </row>
    <row r="590" spans="1:13">
      <c r="A590" s="123">
        <v>589</v>
      </c>
      <c r="B590" s="50" t="s">
        <v>484</v>
      </c>
      <c r="C590" s="123">
        <v>5</v>
      </c>
      <c r="D590" s="123">
        <v>1</v>
      </c>
      <c r="E590" s="123">
        <v>1</v>
      </c>
      <c r="F590" s="123">
        <v>1</v>
      </c>
      <c r="G590" s="123">
        <v>1</v>
      </c>
      <c r="H590" s="123">
        <v>1</v>
      </c>
      <c r="I590" s="123">
        <v>3</v>
      </c>
      <c r="J590" s="123">
        <v>3</v>
      </c>
      <c r="K590" s="123">
        <v>3</v>
      </c>
      <c r="L590" s="123">
        <v>3</v>
      </c>
      <c r="M590" s="123">
        <v>3</v>
      </c>
    </row>
    <row r="591" spans="1:13">
      <c r="A591" s="123">
        <v>590</v>
      </c>
      <c r="B591" s="50" t="s">
        <v>514</v>
      </c>
      <c r="C591" s="123">
        <v>3</v>
      </c>
      <c r="D591" s="123">
        <v>1</v>
      </c>
      <c r="E591" s="123">
        <v>1</v>
      </c>
      <c r="F591" s="123">
        <v>1</v>
      </c>
      <c r="G591" s="123">
        <v>1</v>
      </c>
      <c r="H591" s="123">
        <v>1</v>
      </c>
      <c r="I591" s="123">
        <v>1</v>
      </c>
      <c r="J591" s="123">
        <v>2</v>
      </c>
      <c r="K591" s="123">
        <v>1</v>
      </c>
      <c r="L591" s="123">
        <v>1</v>
      </c>
      <c r="M591" s="123">
        <v>1</v>
      </c>
    </row>
    <row r="592" spans="1:13">
      <c r="A592" s="123">
        <v>591</v>
      </c>
      <c r="B592" s="50" t="s">
        <v>516</v>
      </c>
      <c r="C592" s="123">
        <v>5</v>
      </c>
      <c r="D592" s="123">
        <v>5</v>
      </c>
      <c r="E592" s="123">
        <v>2</v>
      </c>
      <c r="F592" s="123">
        <v>1</v>
      </c>
      <c r="G592" s="123">
        <v>1</v>
      </c>
      <c r="H592" s="123">
        <v>1</v>
      </c>
      <c r="I592" s="123">
        <v>1</v>
      </c>
      <c r="J592" s="123">
        <v>1</v>
      </c>
      <c r="K592" s="123">
        <v>1</v>
      </c>
      <c r="L592" s="123">
        <v>1</v>
      </c>
      <c r="M592" s="123">
        <v>1</v>
      </c>
    </row>
    <row r="593" spans="1:13">
      <c r="A593" s="123">
        <v>592</v>
      </c>
      <c r="B593" s="50" t="s">
        <v>553</v>
      </c>
      <c r="C593" s="123">
        <v>5</v>
      </c>
      <c r="D593" s="123">
        <v>2</v>
      </c>
      <c r="E593" s="123">
        <v>2</v>
      </c>
      <c r="F593" s="123">
        <v>1</v>
      </c>
      <c r="G593" s="123">
        <v>1</v>
      </c>
      <c r="H593" s="123">
        <v>1</v>
      </c>
      <c r="I593" s="123">
        <v>1</v>
      </c>
      <c r="J593" s="123">
        <v>1</v>
      </c>
      <c r="K593" s="123">
        <v>2</v>
      </c>
      <c r="L593" s="123">
        <v>1</v>
      </c>
      <c r="M593" s="123">
        <v>1</v>
      </c>
    </row>
    <row r="594" spans="1:13">
      <c r="A594" s="123">
        <v>593</v>
      </c>
      <c r="B594" s="50" t="s">
        <v>559</v>
      </c>
      <c r="C594" s="123">
        <v>5</v>
      </c>
      <c r="D594" s="123">
        <v>1</v>
      </c>
      <c r="E594" s="123">
        <v>1</v>
      </c>
      <c r="F594" s="123">
        <v>1</v>
      </c>
      <c r="G594" s="123">
        <v>1</v>
      </c>
      <c r="H594" s="123">
        <v>1</v>
      </c>
      <c r="I594" s="123">
        <v>3</v>
      </c>
      <c r="J594" s="123">
        <v>3</v>
      </c>
      <c r="K594" s="123">
        <v>3</v>
      </c>
      <c r="L594" s="123">
        <v>3</v>
      </c>
      <c r="M594" s="123">
        <v>3</v>
      </c>
    </row>
    <row r="595" spans="1:13">
      <c r="A595" s="123">
        <v>594</v>
      </c>
      <c r="B595" s="50" t="s">
        <v>586</v>
      </c>
      <c r="C595" s="123">
        <v>2</v>
      </c>
      <c r="D595" s="123">
        <v>1</v>
      </c>
      <c r="E595" s="123">
        <v>1</v>
      </c>
      <c r="F595" s="123">
        <v>1</v>
      </c>
      <c r="G595" s="123">
        <v>1</v>
      </c>
      <c r="H595" s="123">
        <v>1</v>
      </c>
      <c r="I595" s="123">
        <v>1</v>
      </c>
      <c r="J595" s="123">
        <v>2</v>
      </c>
      <c r="K595" s="123">
        <v>2</v>
      </c>
      <c r="L595" s="123">
        <v>2</v>
      </c>
      <c r="M595" s="123">
        <v>2</v>
      </c>
    </row>
    <row r="596" spans="1:13">
      <c r="A596" s="123">
        <v>595</v>
      </c>
      <c r="B596" s="50" t="s">
        <v>594</v>
      </c>
      <c r="C596" s="123">
        <v>5</v>
      </c>
      <c r="D596" s="123">
        <v>1</v>
      </c>
      <c r="E596" s="123">
        <v>1</v>
      </c>
      <c r="F596" s="123">
        <v>1</v>
      </c>
      <c r="G596" s="123">
        <v>1</v>
      </c>
      <c r="H596" s="123">
        <v>1</v>
      </c>
      <c r="I596" s="123">
        <v>1</v>
      </c>
      <c r="J596" s="123">
        <v>2</v>
      </c>
      <c r="K596" s="123">
        <v>1</v>
      </c>
      <c r="L596" s="123">
        <v>1</v>
      </c>
      <c r="M596" s="123">
        <v>1</v>
      </c>
    </row>
    <row r="597" spans="1:13">
      <c r="A597" s="123">
        <v>596</v>
      </c>
      <c r="B597" s="50" t="s">
        <v>612</v>
      </c>
      <c r="C597" s="123">
        <v>2</v>
      </c>
      <c r="D597" s="123">
        <v>1</v>
      </c>
      <c r="E597" s="123">
        <v>1</v>
      </c>
      <c r="F597" s="123">
        <v>1</v>
      </c>
      <c r="G597" s="123">
        <v>1</v>
      </c>
      <c r="H597" s="123">
        <v>1</v>
      </c>
      <c r="I597" s="123">
        <v>1</v>
      </c>
      <c r="J597" s="123">
        <v>2</v>
      </c>
      <c r="K597" s="123">
        <v>1</v>
      </c>
      <c r="L597" s="123">
        <v>1</v>
      </c>
      <c r="M597" s="123">
        <v>1</v>
      </c>
    </row>
    <row r="598" spans="1:13">
      <c r="A598" s="123">
        <v>597</v>
      </c>
      <c r="B598" s="50" t="s">
        <v>641</v>
      </c>
      <c r="C598" s="123">
        <v>5</v>
      </c>
      <c r="D598" s="123">
        <v>1</v>
      </c>
      <c r="E598" s="123">
        <v>1</v>
      </c>
      <c r="F598" s="123">
        <v>1</v>
      </c>
      <c r="G598" s="123">
        <v>1</v>
      </c>
      <c r="H598" s="123">
        <v>1</v>
      </c>
      <c r="I598" s="123">
        <v>1</v>
      </c>
      <c r="J598" s="123">
        <v>2</v>
      </c>
      <c r="K598" s="123">
        <v>1</v>
      </c>
      <c r="L598" s="123">
        <v>1</v>
      </c>
      <c r="M598" s="123">
        <v>1</v>
      </c>
    </row>
    <row r="599" spans="1:13">
      <c r="A599" s="123">
        <v>598</v>
      </c>
      <c r="B599" s="50" t="s">
        <v>681</v>
      </c>
      <c r="C599" s="123">
        <v>2</v>
      </c>
      <c r="D599" s="123">
        <v>1</v>
      </c>
      <c r="E599" s="123">
        <v>1</v>
      </c>
      <c r="F599" s="123">
        <v>1</v>
      </c>
      <c r="G599" s="123">
        <v>1</v>
      </c>
      <c r="H599" s="123">
        <v>1</v>
      </c>
      <c r="I599" s="123">
        <v>1</v>
      </c>
      <c r="J599" s="123">
        <v>1</v>
      </c>
      <c r="K599" s="123">
        <v>1</v>
      </c>
      <c r="L599" s="123">
        <v>1</v>
      </c>
      <c r="M599" s="123">
        <v>1</v>
      </c>
    </row>
    <row r="600" spans="1:13">
      <c r="A600" s="123">
        <v>599</v>
      </c>
      <c r="B600" s="50" t="s">
        <v>695</v>
      </c>
      <c r="C600" s="123">
        <v>5</v>
      </c>
      <c r="D600" s="123">
        <v>1</v>
      </c>
      <c r="E600" s="123">
        <v>1</v>
      </c>
      <c r="F600" s="123">
        <v>1</v>
      </c>
      <c r="G600" s="123">
        <v>1</v>
      </c>
      <c r="H600" s="123">
        <v>1</v>
      </c>
      <c r="I600" s="123">
        <v>2</v>
      </c>
      <c r="J600" s="123">
        <v>2</v>
      </c>
      <c r="K600" s="123">
        <v>2</v>
      </c>
      <c r="L600" s="123">
        <v>2</v>
      </c>
      <c r="M600" s="123">
        <v>2</v>
      </c>
    </row>
    <row r="601" spans="1:13">
      <c r="A601" s="123">
        <v>600</v>
      </c>
      <c r="B601" s="50" t="s">
        <v>698</v>
      </c>
      <c r="C601" s="123">
        <v>5</v>
      </c>
      <c r="D601" s="123">
        <v>5</v>
      </c>
      <c r="E601" s="123">
        <v>5</v>
      </c>
      <c r="F601" s="123">
        <v>1</v>
      </c>
      <c r="G601" s="123">
        <v>1</v>
      </c>
      <c r="H601" s="123">
        <v>1</v>
      </c>
      <c r="I601" s="123">
        <v>1</v>
      </c>
      <c r="J601" s="123">
        <v>1</v>
      </c>
      <c r="K601" s="123">
        <v>1</v>
      </c>
      <c r="L601" s="123">
        <v>1</v>
      </c>
      <c r="M601" s="123">
        <v>1</v>
      </c>
    </row>
    <row r="602" spans="1:13">
      <c r="A602" s="123">
        <v>601</v>
      </c>
      <c r="B602" s="50" t="s">
        <v>699</v>
      </c>
      <c r="C602" s="123">
        <v>2</v>
      </c>
      <c r="D602" s="123">
        <v>1</v>
      </c>
      <c r="E602" s="123">
        <v>1</v>
      </c>
      <c r="F602" s="123">
        <v>1</v>
      </c>
      <c r="G602" s="123">
        <v>1</v>
      </c>
      <c r="H602" s="123">
        <v>1</v>
      </c>
      <c r="I602" s="123">
        <v>1</v>
      </c>
      <c r="J602" s="123">
        <v>1</v>
      </c>
      <c r="K602" s="123">
        <v>1</v>
      </c>
      <c r="L602" s="123">
        <v>1</v>
      </c>
      <c r="M602" s="123">
        <v>1</v>
      </c>
    </row>
    <row r="603" spans="1:13">
      <c r="A603" s="123">
        <v>602</v>
      </c>
      <c r="B603" s="50" t="s">
        <v>717</v>
      </c>
      <c r="C603" s="123">
        <v>2</v>
      </c>
      <c r="D603" s="123">
        <v>1</v>
      </c>
      <c r="E603" s="123">
        <v>1</v>
      </c>
      <c r="F603" s="123">
        <v>1</v>
      </c>
      <c r="G603" s="123">
        <v>1</v>
      </c>
      <c r="H603" s="123">
        <v>1</v>
      </c>
      <c r="I603" s="123">
        <v>1</v>
      </c>
      <c r="J603" s="123">
        <v>2</v>
      </c>
      <c r="K603" s="123">
        <v>1</v>
      </c>
      <c r="L603" s="123">
        <v>1</v>
      </c>
      <c r="M603" s="123">
        <v>1</v>
      </c>
    </row>
    <row r="604" spans="1:13">
      <c r="A604" s="123">
        <v>603</v>
      </c>
      <c r="B604" s="50" t="s">
        <v>738</v>
      </c>
      <c r="C604" s="123">
        <v>2</v>
      </c>
      <c r="D604" s="123">
        <v>1</v>
      </c>
      <c r="E604" s="123">
        <v>1</v>
      </c>
      <c r="F604" s="123">
        <v>1</v>
      </c>
      <c r="G604" s="123">
        <v>1</v>
      </c>
      <c r="H604" s="123">
        <v>1</v>
      </c>
      <c r="I604" s="123">
        <v>1</v>
      </c>
      <c r="J604" s="123">
        <v>2</v>
      </c>
      <c r="K604" s="123">
        <v>1</v>
      </c>
      <c r="L604" s="123">
        <v>1</v>
      </c>
      <c r="M604" s="123">
        <v>1</v>
      </c>
    </row>
    <row r="605" spans="1:13">
      <c r="A605" s="123">
        <v>604</v>
      </c>
      <c r="B605" s="50" t="s">
        <v>748</v>
      </c>
      <c r="C605" s="123">
        <v>1</v>
      </c>
      <c r="D605" s="123">
        <v>1</v>
      </c>
      <c r="E605" s="123">
        <v>1</v>
      </c>
      <c r="F605" s="123">
        <v>1</v>
      </c>
      <c r="G605" s="123">
        <v>1</v>
      </c>
      <c r="H605" s="123">
        <v>1</v>
      </c>
      <c r="I605" s="123">
        <v>1</v>
      </c>
      <c r="J605" s="123">
        <v>2</v>
      </c>
      <c r="K605" s="123">
        <v>1</v>
      </c>
      <c r="L605" s="123">
        <v>1</v>
      </c>
      <c r="M605" s="123">
        <v>1</v>
      </c>
    </row>
    <row r="606" spans="1:13">
      <c r="A606" s="123">
        <v>605</v>
      </c>
      <c r="B606" s="50" t="s">
        <v>771</v>
      </c>
      <c r="C606" s="123">
        <v>2</v>
      </c>
      <c r="D606" s="123">
        <v>5</v>
      </c>
      <c r="E606" s="123">
        <v>2</v>
      </c>
      <c r="F606" s="123">
        <v>1</v>
      </c>
      <c r="G606" s="123">
        <v>1</v>
      </c>
      <c r="H606" s="123">
        <v>1</v>
      </c>
      <c r="I606" s="123">
        <v>1</v>
      </c>
      <c r="J606" s="123">
        <v>1</v>
      </c>
      <c r="K606" s="123">
        <v>1</v>
      </c>
      <c r="L606" s="123">
        <v>1</v>
      </c>
      <c r="M606" s="123">
        <v>1</v>
      </c>
    </row>
    <row r="607" spans="1:13">
      <c r="A607" s="123">
        <v>606</v>
      </c>
      <c r="B607" s="50" t="s">
        <v>806</v>
      </c>
      <c r="C607" s="123">
        <v>2</v>
      </c>
      <c r="D607" s="123">
        <v>1</v>
      </c>
      <c r="E607" s="123">
        <v>1</v>
      </c>
      <c r="F607" s="123">
        <v>1</v>
      </c>
      <c r="G607" s="123">
        <v>1</v>
      </c>
      <c r="H607" s="123">
        <v>1</v>
      </c>
      <c r="I607" s="123">
        <v>1</v>
      </c>
      <c r="J607" s="123">
        <v>2</v>
      </c>
      <c r="K607" s="123">
        <v>1</v>
      </c>
      <c r="L607" s="123">
        <v>1</v>
      </c>
      <c r="M607" s="123">
        <v>1</v>
      </c>
    </row>
    <row r="608" spans="1:13">
      <c r="A608" s="123">
        <v>607</v>
      </c>
      <c r="B608" s="50" t="s">
        <v>815</v>
      </c>
      <c r="C608" s="123">
        <v>2</v>
      </c>
      <c r="D608" s="123">
        <v>1</v>
      </c>
      <c r="E608" s="123">
        <v>1</v>
      </c>
      <c r="F608" s="123">
        <v>1</v>
      </c>
      <c r="G608" s="123">
        <v>1</v>
      </c>
      <c r="H608" s="123">
        <v>1</v>
      </c>
      <c r="I608" s="123">
        <v>3</v>
      </c>
      <c r="J608" s="123">
        <v>3</v>
      </c>
      <c r="K608" s="123">
        <v>3</v>
      </c>
      <c r="L608" s="123">
        <v>3</v>
      </c>
      <c r="M608" s="123">
        <v>3</v>
      </c>
    </row>
    <row r="609" spans="1:13">
      <c r="A609" s="123">
        <v>608</v>
      </c>
      <c r="B609" s="50" t="s">
        <v>848</v>
      </c>
      <c r="C609" s="123">
        <v>2</v>
      </c>
      <c r="D609" s="123">
        <v>1</v>
      </c>
      <c r="E609" s="123">
        <v>1</v>
      </c>
      <c r="F609" s="123">
        <v>1</v>
      </c>
      <c r="G609" s="123">
        <v>1</v>
      </c>
      <c r="H609" s="123">
        <v>1</v>
      </c>
      <c r="I609" s="123">
        <v>1</v>
      </c>
      <c r="J609" s="123">
        <v>2</v>
      </c>
      <c r="K609" s="123">
        <v>1</v>
      </c>
      <c r="L609" s="123">
        <v>1</v>
      </c>
      <c r="M609" s="123">
        <v>1</v>
      </c>
    </row>
    <row r="610" spans="1:13">
      <c r="A610" s="123">
        <v>609</v>
      </c>
      <c r="B610" s="50" t="s">
        <v>858</v>
      </c>
      <c r="C610" s="123">
        <v>5</v>
      </c>
      <c r="D610" s="123">
        <v>1</v>
      </c>
      <c r="E610" s="123">
        <v>1</v>
      </c>
      <c r="F610" s="123">
        <v>1</v>
      </c>
      <c r="G610" s="123">
        <v>1</v>
      </c>
      <c r="H610" s="123">
        <v>1</v>
      </c>
      <c r="I610" s="123">
        <v>1</v>
      </c>
      <c r="J610" s="123">
        <v>2</v>
      </c>
      <c r="K610" s="123">
        <v>1</v>
      </c>
      <c r="L610" s="123">
        <v>1</v>
      </c>
      <c r="M610" s="123">
        <v>1</v>
      </c>
    </row>
    <row r="611" spans="1:13">
      <c r="A611" s="123">
        <v>610</v>
      </c>
      <c r="B611" s="50" t="s">
        <v>889</v>
      </c>
      <c r="C611" s="123">
        <v>5</v>
      </c>
      <c r="D611" s="123">
        <v>1</v>
      </c>
      <c r="E611" s="123">
        <v>1</v>
      </c>
      <c r="F611" s="123">
        <v>1</v>
      </c>
      <c r="G611" s="123">
        <v>1</v>
      </c>
      <c r="H611" s="123">
        <v>1</v>
      </c>
      <c r="I611" s="123">
        <v>3</v>
      </c>
      <c r="J611" s="123">
        <v>3</v>
      </c>
      <c r="K611" s="123">
        <v>3</v>
      </c>
      <c r="L611" s="123">
        <v>3</v>
      </c>
      <c r="M611" s="123">
        <v>3</v>
      </c>
    </row>
    <row r="612" spans="1:13">
      <c r="A612" s="123">
        <v>611</v>
      </c>
      <c r="B612" s="50" t="s">
        <v>994</v>
      </c>
      <c r="C612" s="123">
        <v>2</v>
      </c>
      <c r="D612" s="123">
        <v>1</v>
      </c>
      <c r="E612" s="123">
        <v>1</v>
      </c>
      <c r="F612" s="123">
        <v>1</v>
      </c>
      <c r="G612" s="123">
        <v>1</v>
      </c>
      <c r="H612" s="123">
        <v>1</v>
      </c>
      <c r="I612" s="123">
        <v>3</v>
      </c>
      <c r="J612" s="123">
        <v>3</v>
      </c>
      <c r="K612" s="123">
        <v>3</v>
      </c>
      <c r="L612" s="123">
        <v>3</v>
      </c>
      <c r="M612" s="123">
        <v>3</v>
      </c>
    </row>
    <row r="613" spans="1:13">
      <c r="A613" s="123">
        <v>612</v>
      </c>
      <c r="B613" s="50" t="s">
        <v>1005</v>
      </c>
      <c r="C613" s="123">
        <v>5</v>
      </c>
      <c r="D613" s="123">
        <v>5</v>
      </c>
      <c r="E613" s="123">
        <v>2</v>
      </c>
      <c r="F613" s="123">
        <v>1</v>
      </c>
      <c r="G613" s="123">
        <v>1</v>
      </c>
      <c r="H613" s="123">
        <v>1</v>
      </c>
      <c r="I613" s="123">
        <v>1</v>
      </c>
      <c r="J613" s="123">
        <v>1</v>
      </c>
      <c r="K613" s="123">
        <v>1</v>
      </c>
      <c r="L613" s="123">
        <v>1</v>
      </c>
      <c r="M613" s="123">
        <v>1</v>
      </c>
    </row>
    <row r="614" spans="1:13">
      <c r="A614" s="123">
        <v>613</v>
      </c>
      <c r="B614" s="50" t="s">
        <v>1014</v>
      </c>
      <c r="C614" s="123">
        <v>5</v>
      </c>
      <c r="D614" s="123">
        <v>2</v>
      </c>
      <c r="E614" s="123">
        <v>2</v>
      </c>
      <c r="F614" s="123">
        <v>1</v>
      </c>
      <c r="G614" s="123">
        <v>1</v>
      </c>
      <c r="H614" s="123">
        <v>1</v>
      </c>
      <c r="I614" s="123">
        <v>1</v>
      </c>
      <c r="J614" s="123">
        <v>1</v>
      </c>
      <c r="K614" s="123">
        <v>2</v>
      </c>
      <c r="L614" s="123">
        <v>1</v>
      </c>
      <c r="M614" s="123">
        <v>1</v>
      </c>
    </row>
    <row r="615" spans="1:13">
      <c r="A615" s="123">
        <v>614</v>
      </c>
      <c r="B615" s="50" t="s">
        <v>1030</v>
      </c>
      <c r="C615" s="123">
        <v>2</v>
      </c>
      <c r="D615" s="123">
        <v>1</v>
      </c>
      <c r="E615" s="123">
        <v>1</v>
      </c>
      <c r="F615" s="123">
        <v>1</v>
      </c>
      <c r="G615" s="123">
        <v>1</v>
      </c>
      <c r="H615" s="123">
        <v>1</v>
      </c>
      <c r="I615" s="123">
        <v>1</v>
      </c>
      <c r="J615" s="123">
        <v>3</v>
      </c>
      <c r="K615" s="123">
        <v>3</v>
      </c>
      <c r="L615" s="123">
        <v>3</v>
      </c>
      <c r="M615" s="123">
        <v>3</v>
      </c>
    </row>
    <row r="616" spans="1:13">
      <c r="A616" s="123">
        <v>615</v>
      </c>
      <c r="B616" s="50" t="s">
        <v>1034</v>
      </c>
      <c r="C616" s="123">
        <v>2</v>
      </c>
      <c r="D616" s="123">
        <v>5</v>
      </c>
      <c r="E616" s="123">
        <v>2</v>
      </c>
      <c r="F616" s="123">
        <v>1</v>
      </c>
      <c r="G616" s="123">
        <v>1</v>
      </c>
      <c r="H616" s="123">
        <v>1</v>
      </c>
      <c r="I616" s="123">
        <v>1</v>
      </c>
      <c r="J616" s="123">
        <v>1</v>
      </c>
      <c r="K616" s="123">
        <v>1</v>
      </c>
      <c r="L616" s="123">
        <v>1</v>
      </c>
      <c r="M616" s="123">
        <v>1</v>
      </c>
    </row>
    <row r="617" spans="1:13">
      <c r="A617" s="123">
        <v>616</v>
      </c>
      <c r="B617" s="50" t="s">
        <v>1054</v>
      </c>
      <c r="C617" s="123">
        <v>2</v>
      </c>
      <c r="D617" s="123">
        <v>5</v>
      </c>
      <c r="E617" s="123">
        <v>2</v>
      </c>
      <c r="F617" s="123">
        <v>1</v>
      </c>
      <c r="G617" s="123">
        <v>1</v>
      </c>
      <c r="H617" s="123">
        <v>1</v>
      </c>
      <c r="I617" s="123">
        <v>1</v>
      </c>
      <c r="J617" s="123">
        <v>1</v>
      </c>
      <c r="K617" s="123">
        <v>1</v>
      </c>
      <c r="L617" s="123">
        <v>1</v>
      </c>
      <c r="M617" s="123">
        <v>1</v>
      </c>
    </row>
    <row r="618" spans="1:13">
      <c r="A618" s="123">
        <v>617</v>
      </c>
      <c r="B618" s="50" t="s">
        <v>1129</v>
      </c>
      <c r="C618" s="123">
        <v>5</v>
      </c>
      <c r="D618" s="123">
        <v>1</v>
      </c>
      <c r="E618" s="123">
        <v>1</v>
      </c>
      <c r="F618" s="123">
        <v>1</v>
      </c>
      <c r="G618" s="123">
        <v>1</v>
      </c>
      <c r="H618" s="123">
        <v>1</v>
      </c>
      <c r="I618" s="123">
        <v>1</v>
      </c>
      <c r="J618" s="123">
        <v>2</v>
      </c>
      <c r="K618" s="123">
        <v>1</v>
      </c>
      <c r="L618" s="123">
        <v>1</v>
      </c>
      <c r="M618" s="123">
        <v>1</v>
      </c>
    </row>
    <row r="619" spans="1:13">
      <c r="A619" s="123">
        <v>618</v>
      </c>
      <c r="B619" s="50" t="s">
        <v>1207</v>
      </c>
      <c r="C619" s="123">
        <v>5</v>
      </c>
      <c r="D619" s="123">
        <v>5</v>
      </c>
      <c r="E619" s="123">
        <v>2</v>
      </c>
      <c r="F619" s="123">
        <v>1</v>
      </c>
      <c r="G619" s="123">
        <v>1</v>
      </c>
      <c r="H619" s="123">
        <v>1</v>
      </c>
      <c r="I619" s="123">
        <v>1</v>
      </c>
      <c r="J619" s="123">
        <v>1</v>
      </c>
      <c r="K619" s="123">
        <v>1</v>
      </c>
      <c r="L619" s="123">
        <v>1</v>
      </c>
      <c r="M619" s="123">
        <v>1</v>
      </c>
    </row>
    <row r="620" spans="1:13">
      <c r="A620" s="123">
        <v>619</v>
      </c>
      <c r="B620" s="50" t="s">
        <v>1223</v>
      </c>
      <c r="C620" s="123">
        <v>3</v>
      </c>
      <c r="D620" s="123">
        <v>5</v>
      </c>
      <c r="E620" s="123">
        <v>2</v>
      </c>
      <c r="F620" s="123">
        <v>1</v>
      </c>
      <c r="G620" s="123">
        <v>1</v>
      </c>
      <c r="H620" s="123">
        <v>1</v>
      </c>
      <c r="I620" s="123">
        <v>1</v>
      </c>
      <c r="J620" s="123">
        <v>1</v>
      </c>
      <c r="K620" s="123">
        <v>1</v>
      </c>
      <c r="L620" s="123">
        <v>1</v>
      </c>
      <c r="M620" s="123">
        <v>1</v>
      </c>
    </row>
    <row r="621" spans="1:13">
      <c r="A621" s="123">
        <v>620</v>
      </c>
      <c r="B621" s="66" t="s">
        <v>1256</v>
      </c>
      <c r="C621" s="123">
        <v>2</v>
      </c>
      <c r="D621" s="123">
        <v>5</v>
      </c>
      <c r="E621" s="123">
        <v>2</v>
      </c>
      <c r="F621" s="123">
        <v>1</v>
      </c>
      <c r="G621" s="123">
        <v>1</v>
      </c>
      <c r="H621" s="123">
        <v>1</v>
      </c>
      <c r="I621" s="123">
        <v>1</v>
      </c>
      <c r="J621" s="123">
        <v>1</v>
      </c>
      <c r="K621" s="123">
        <v>1</v>
      </c>
      <c r="L621" s="123">
        <v>1</v>
      </c>
      <c r="M621" s="123">
        <v>1</v>
      </c>
    </row>
  </sheetData>
  <autoFilter ref="B1:M621" xr:uid="{61EFDBAC-2191-4DF5-B53A-B42C36A16D3F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7E5ED-E22B-4029-8EC7-FF5A21C1BACD}">
  <dimension ref="A1:C621"/>
  <sheetViews>
    <sheetView tabSelected="1" workbookViewId="0">
      <selection activeCell="E4" sqref="E4"/>
    </sheetView>
  </sheetViews>
  <sheetFormatPr defaultRowHeight="15"/>
  <cols>
    <col min="1" max="1" width="29.85546875" customWidth="1"/>
    <col min="2" max="2" width="22.85546875" customWidth="1"/>
    <col min="3" max="3" width="28.42578125" customWidth="1"/>
  </cols>
  <sheetData>
    <row r="1" spans="1:3">
      <c r="A1" s="50" t="s">
        <v>1</v>
      </c>
      <c r="B1" s="183" t="s">
        <v>1376</v>
      </c>
      <c r="C1" s="183" t="s">
        <v>1377</v>
      </c>
    </row>
    <row r="2" spans="1:3">
      <c r="A2" s="50" t="s">
        <v>7</v>
      </c>
      <c r="B2" s="51">
        <v>16</v>
      </c>
      <c r="C2" s="51">
        <v>2</v>
      </c>
    </row>
    <row r="3" spans="1:3">
      <c r="A3" s="50" t="s">
        <v>12</v>
      </c>
      <c r="B3" s="51">
        <v>12</v>
      </c>
      <c r="C3" s="51">
        <v>17</v>
      </c>
    </row>
    <row r="4" spans="1:3">
      <c r="A4" s="50" t="s">
        <v>16</v>
      </c>
      <c r="B4" s="51">
        <v>2</v>
      </c>
      <c r="C4" s="51">
        <v>24</v>
      </c>
    </row>
    <row r="5" spans="1:3">
      <c r="A5" s="50" t="s">
        <v>20</v>
      </c>
      <c r="B5" s="51">
        <v>10</v>
      </c>
      <c r="C5" s="51">
        <v>14</v>
      </c>
    </row>
    <row r="6" spans="1:3">
      <c r="A6" s="50" t="s">
        <v>24</v>
      </c>
      <c r="B6" s="51">
        <v>12</v>
      </c>
      <c r="C6" s="51">
        <v>13</v>
      </c>
    </row>
    <row r="7" spans="1:3">
      <c r="A7" s="50" t="s">
        <v>26</v>
      </c>
      <c r="B7" s="51">
        <v>10</v>
      </c>
      <c r="C7" s="51">
        <v>14</v>
      </c>
    </row>
    <row r="8" spans="1:3">
      <c r="A8" s="50" t="s">
        <v>28</v>
      </c>
      <c r="B8" s="51">
        <v>10</v>
      </c>
      <c r="C8" s="51">
        <v>14</v>
      </c>
    </row>
    <row r="9" spans="1:3">
      <c r="A9" s="50" t="s">
        <v>30</v>
      </c>
      <c r="B9" s="51">
        <v>2</v>
      </c>
      <c r="C9" s="51">
        <v>24</v>
      </c>
    </row>
    <row r="10" spans="1:3">
      <c r="A10" s="50" t="s">
        <v>32</v>
      </c>
      <c r="B10" s="51">
        <v>4</v>
      </c>
      <c r="C10" s="51">
        <v>19</v>
      </c>
    </row>
    <row r="11" spans="1:3">
      <c r="A11" s="50" t="s">
        <v>36</v>
      </c>
      <c r="B11" s="51">
        <v>2</v>
      </c>
      <c r="C11" s="51">
        <v>24</v>
      </c>
    </row>
    <row r="12" spans="1:3">
      <c r="A12" s="50" t="s">
        <v>38</v>
      </c>
      <c r="B12" s="51">
        <v>10</v>
      </c>
      <c r="C12" s="51">
        <v>14</v>
      </c>
    </row>
    <row r="13" spans="1:3">
      <c r="A13" s="50" t="s">
        <v>40</v>
      </c>
      <c r="B13" s="51">
        <v>9</v>
      </c>
      <c r="C13" s="51">
        <v>16</v>
      </c>
    </row>
    <row r="14" spans="1:3">
      <c r="A14" s="50" t="s">
        <v>44</v>
      </c>
      <c r="B14" s="51">
        <v>12</v>
      </c>
      <c r="C14" s="51">
        <v>13</v>
      </c>
    </row>
    <row r="15" spans="1:3">
      <c r="A15" s="50" t="s">
        <v>46</v>
      </c>
      <c r="B15" s="51">
        <v>16</v>
      </c>
      <c r="C15" s="51">
        <v>2</v>
      </c>
    </row>
    <row r="16" spans="1:3">
      <c r="A16" s="50" t="s">
        <v>48</v>
      </c>
      <c r="B16" s="51">
        <v>9</v>
      </c>
      <c r="C16" s="51">
        <v>16</v>
      </c>
    </row>
    <row r="17" spans="1:3">
      <c r="A17" s="50" t="s">
        <v>50</v>
      </c>
      <c r="B17" s="51">
        <v>15</v>
      </c>
      <c r="C17" s="51">
        <v>9</v>
      </c>
    </row>
    <row r="18" spans="1:3">
      <c r="A18" s="50" t="s">
        <v>54</v>
      </c>
      <c r="B18" s="51">
        <v>9</v>
      </c>
      <c r="C18" s="51">
        <v>16</v>
      </c>
    </row>
    <row r="19" spans="1:3">
      <c r="A19" s="50" t="s">
        <v>56</v>
      </c>
      <c r="B19" s="51">
        <v>12</v>
      </c>
      <c r="C19" s="51">
        <v>13</v>
      </c>
    </row>
    <row r="20" spans="1:3">
      <c r="A20" s="50" t="s">
        <v>58</v>
      </c>
      <c r="B20" s="51">
        <v>2</v>
      </c>
      <c r="C20" s="51">
        <v>24</v>
      </c>
    </row>
    <row r="21" spans="1:3">
      <c r="A21" s="50" t="s">
        <v>60</v>
      </c>
      <c r="B21" s="51">
        <v>12</v>
      </c>
      <c r="C21" s="51">
        <v>13</v>
      </c>
    </row>
    <row r="22" spans="1:3">
      <c r="A22" s="50" t="s">
        <v>62</v>
      </c>
      <c r="B22" s="51">
        <v>12</v>
      </c>
      <c r="C22" s="51">
        <v>13</v>
      </c>
    </row>
    <row r="23" spans="1:3">
      <c r="A23" s="50" t="s">
        <v>64</v>
      </c>
      <c r="B23" s="51">
        <v>2</v>
      </c>
      <c r="C23" s="51">
        <v>24</v>
      </c>
    </row>
    <row r="24" spans="1:3">
      <c r="A24" s="50" t="s">
        <v>66</v>
      </c>
      <c r="B24" s="51">
        <v>15</v>
      </c>
      <c r="C24" s="51">
        <v>9</v>
      </c>
    </row>
    <row r="25" spans="1:3">
      <c r="A25" s="50" t="s">
        <v>68</v>
      </c>
      <c r="B25" s="51">
        <v>19</v>
      </c>
      <c r="C25" s="51">
        <v>5</v>
      </c>
    </row>
    <row r="26" spans="1:3">
      <c r="A26" s="50" t="s">
        <v>72</v>
      </c>
      <c r="B26" s="51">
        <v>19</v>
      </c>
      <c r="C26" s="51">
        <v>5</v>
      </c>
    </row>
    <row r="27" spans="1:3">
      <c r="A27" s="50" t="s">
        <v>74</v>
      </c>
      <c r="B27" s="51">
        <v>19</v>
      </c>
      <c r="C27" s="51">
        <v>8</v>
      </c>
    </row>
    <row r="28" spans="1:3">
      <c r="A28" s="50" t="s">
        <v>77</v>
      </c>
      <c r="B28" s="51">
        <v>9</v>
      </c>
      <c r="C28" s="51">
        <v>12</v>
      </c>
    </row>
    <row r="29" spans="1:3">
      <c r="A29" s="50" t="s">
        <v>81</v>
      </c>
      <c r="B29" s="51">
        <v>12</v>
      </c>
      <c r="C29" s="51">
        <v>13</v>
      </c>
    </row>
    <row r="30" spans="1:3">
      <c r="A30" s="50" t="s">
        <v>83</v>
      </c>
      <c r="B30" s="51">
        <v>2</v>
      </c>
      <c r="C30" s="51">
        <v>24</v>
      </c>
    </row>
    <row r="31" spans="1:3">
      <c r="A31" s="50" t="s">
        <v>85</v>
      </c>
      <c r="B31" s="51">
        <v>2</v>
      </c>
      <c r="C31" s="51">
        <v>24</v>
      </c>
    </row>
    <row r="32" spans="1:3">
      <c r="A32" s="50" t="s">
        <v>86</v>
      </c>
      <c r="B32" s="51">
        <v>9</v>
      </c>
      <c r="C32" s="51">
        <v>16</v>
      </c>
    </row>
    <row r="33" spans="1:3">
      <c r="A33" s="50" t="s">
        <v>88</v>
      </c>
      <c r="B33" s="51">
        <v>11</v>
      </c>
      <c r="C33" s="51">
        <v>7</v>
      </c>
    </row>
    <row r="34" spans="1:3">
      <c r="A34" s="50" t="s">
        <v>92</v>
      </c>
      <c r="B34" s="51">
        <v>6</v>
      </c>
      <c r="C34" s="51">
        <v>25</v>
      </c>
    </row>
    <row r="35" spans="1:3">
      <c r="A35" s="50" t="s">
        <v>96</v>
      </c>
      <c r="B35" s="51">
        <v>9</v>
      </c>
      <c r="C35" s="51">
        <v>16</v>
      </c>
    </row>
    <row r="36" spans="1:3">
      <c r="A36" s="50" t="s">
        <v>98</v>
      </c>
      <c r="B36" s="51">
        <v>12</v>
      </c>
      <c r="C36" s="51">
        <v>17</v>
      </c>
    </row>
    <row r="37" spans="1:3">
      <c r="A37" s="50" t="s">
        <v>100</v>
      </c>
      <c r="B37" s="51">
        <v>19</v>
      </c>
      <c r="C37" s="51">
        <v>5</v>
      </c>
    </row>
    <row r="38" spans="1:3">
      <c r="A38" s="50" t="s">
        <v>102</v>
      </c>
      <c r="B38" s="51">
        <v>10</v>
      </c>
      <c r="C38" s="51">
        <v>14</v>
      </c>
    </row>
    <row r="39" spans="1:3">
      <c r="A39" s="50" t="s">
        <v>104</v>
      </c>
      <c r="B39" s="51">
        <v>2</v>
      </c>
      <c r="C39" s="51">
        <v>24</v>
      </c>
    </row>
    <row r="40" spans="1:3">
      <c r="A40" s="50" t="s">
        <v>106</v>
      </c>
      <c r="B40" s="51">
        <v>12</v>
      </c>
      <c r="C40" s="51">
        <v>13</v>
      </c>
    </row>
    <row r="41" spans="1:3">
      <c r="A41" s="50" t="s">
        <v>108</v>
      </c>
      <c r="B41" s="51">
        <v>20</v>
      </c>
      <c r="C41" s="51">
        <v>1</v>
      </c>
    </row>
    <row r="42" spans="1:3">
      <c r="A42" s="50" t="s">
        <v>112</v>
      </c>
      <c r="B42" s="51">
        <v>15</v>
      </c>
      <c r="C42" s="51">
        <v>9</v>
      </c>
    </row>
    <row r="43" spans="1:3">
      <c r="A43" s="50" t="s">
        <v>114</v>
      </c>
      <c r="B43" s="51">
        <v>9</v>
      </c>
      <c r="C43" s="51">
        <v>16</v>
      </c>
    </row>
    <row r="44" spans="1:3">
      <c r="A44" s="50" t="s">
        <v>116</v>
      </c>
      <c r="B44" s="51">
        <v>2</v>
      </c>
      <c r="C44" s="51">
        <v>24</v>
      </c>
    </row>
    <row r="45" spans="1:3">
      <c r="A45" s="50" t="s">
        <v>118</v>
      </c>
      <c r="B45" s="51">
        <v>17</v>
      </c>
      <c r="C45" s="51">
        <v>17</v>
      </c>
    </row>
    <row r="46" spans="1:3">
      <c r="A46" s="50" t="s">
        <v>122</v>
      </c>
      <c r="B46" s="51">
        <v>19</v>
      </c>
      <c r="C46" s="51">
        <v>8</v>
      </c>
    </row>
    <row r="47" spans="1:3">
      <c r="A47" s="50" t="s">
        <v>124</v>
      </c>
      <c r="B47" s="51">
        <v>16</v>
      </c>
      <c r="C47" s="51">
        <v>2</v>
      </c>
    </row>
    <row r="48" spans="1:3">
      <c r="A48" s="50" t="s">
        <v>126</v>
      </c>
      <c r="B48" s="51">
        <v>19</v>
      </c>
      <c r="C48" s="51">
        <v>5</v>
      </c>
    </row>
    <row r="49" spans="1:3">
      <c r="A49" s="50" t="s">
        <v>128</v>
      </c>
      <c r="B49" s="51">
        <v>16</v>
      </c>
      <c r="C49" s="51">
        <v>2</v>
      </c>
    </row>
    <row r="50" spans="1:3">
      <c r="A50" s="50" t="s">
        <v>131</v>
      </c>
      <c r="B50" s="51">
        <v>19</v>
      </c>
      <c r="C50" s="51">
        <v>8</v>
      </c>
    </row>
    <row r="51" spans="1:3">
      <c r="A51" s="50" t="s">
        <v>133</v>
      </c>
      <c r="B51" s="51">
        <v>11</v>
      </c>
      <c r="C51" s="51">
        <v>7</v>
      </c>
    </row>
    <row r="52" spans="1:3">
      <c r="A52" s="50" t="s">
        <v>135</v>
      </c>
      <c r="B52" s="51">
        <v>10</v>
      </c>
      <c r="C52" s="51">
        <v>14</v>
      </c>
    </row>
    <row r="53" spans="1:3">
      <c r="A53" s="50" t="s">
        <v>137</v>
      </c>
      <c r="B53" s="51">
        <v>10</v>
      </c>
      <c r="C53" s="51">
        <v>14</v>
      </c>
    </row>
    <row r="54" spans="1:3">
      <c r="A54" s="50" t="s">
        <v>139</v>
      </c>
      <c r="B54" s="51">
        <v>8</v>
      </c>
      <c r="C54" s="51">
        <v>1</v>
      </c>
    </row>
    <row r="55" spans="1:3">
      <c r="A55" s="50" t="s">
        <v>143</v>
      </c>
      <c r="B55" s="51">
        <v>14</v>
      </c>
      <c r="C55" s="51">
        <v>10</v>
      </c>
    </row>
    <row r="56" spans="1:3">
      <c r="A56" s="50" t="s">
        <v>147</v>
      </c>
      <c r="B56" s="51">
        <v>10</v>
      </c>
      <c r="C56" s="51">
        <v>14</v>
      </c>
    </row>
    <row r="57" spans="1:3">
      <c r="A57" s="50" t="s">
        <v>149</v>
      </c>
      <c r="B57" s="51">
        <v>11</v>
      </c>
      <c r="C57" s="51">
        <v>7</v>
      </c>
    </row>
    <row r="58" spans="1:3">
      <c r="A58" s="50" t="s">
        <v>151</v>
      </c>
      <c r="B58" s="51">
        <v>10</v>
      </c>
      <c r="C58" s="51">
        <v>14</v>
      </c>
    </row>
    <row r="59" spans="1:3">
      <c r="A59" s="50" t="s">
        <v>153</v>
      </c>
      <c r="B59" s="51">
        <v>14</v>
      </c>
      <c r="C59" s="51">
        <v>10</v>
      </c>
    </row>
    <row r="60" spans="1:3">
      <c r="A60" s="50" t="s">
        <v>155</v>
      </c>
      <c r="B60" s="51">
        <v>10</v>
      </c>
      <c r="C60" s="51">
        <v>23</v>
      </c>
    </row>
    <row r="61" spans="1:3">
      <c r="A61" s="50" t="s">
        <v>157</v>
      </c>
      <c r="B61" s="51">
        <v>19</v>
      </c>
      <c r="C61" s="51">
        <v>8</v>
      </c>
    </row>
    <row r="62" spans="1:3">
      <c r="A62" s="50" t="s">
        <v>159</v>
      </c>
      <c r="B62" s="51">
        <v>19</v>
      </c>
      <c r="C62" s="51">
        <v>5</v>
      </c>
    </row>
    <row r="63" spans="1:3">
      <c r="A63" s="50" t="s">
        <v>161</v>
      </c>
      <c r="B63" s="51">
        <v>2</v>
      </c>
      <c r="C63" s="51">
        <v>21</v>
      </c>
    </row>
    <row r="64" spans="1:3">
      <c r="A64" s="50" t="s">
        <v>163</v>
      </c>
      <c r="B64" s="51">
        <v>6</v>
      </c>
      <c r="C64" s="51">
        <v>25</v>
      </c>
    </row>
    <row r="65" spans="1:3">
      <c r="A65" s="50" t="s">
        <v>167</v>
      </c>
      <c r="B65" s="51">
        <v>12</v>
      </c>
      <c r="C65" s="51">
        <v>13</v>
      </c>
    </row>
    <row r="66" spans="1:3">
      <c r="A66" s="50" t="s">
        <v>169</v>
      </c>
      <c r="B66" s="51">
        <v>10</v>
      </c>
      <c r="C66" s="51">
        <v>23</v>
      </c>
    </row>
    <row r="67" spans="1:3">
      <c r="A67" s="50" t="s">
        <v>171</v>
      </c>
      <c r="B67" s="51">
        <v>12</v>
      </c>
      <c r="C67" s="51">
        <v>13</v>
      </c>
    </row>
    <row r="68" spans="1:3">
      <c r="A68" s="50" t="s">
        <v>173</v>
      </c>
      <c r="B68" s="51">
        <v>19</v>
      </c>
      <c r="C68" s="51">
        <v>8</v>
      </c>
    </row>
    <row r="69" spans="1:3">
      <c r="A69" s="50" t="s">
        <v>175</v>
      </c>
      <c r="B69" s="51">
        <v>19</v>
      </c>
      <c r="C69" s="51">
        <v>5</v>
      </c>
    </row>
    <row r="70" spans="1:3">
      <c r="A70" s="50" t="s">
        <v>177</v>
      </c>
      <c r="B70" s="51">
        <v>10</v>
      </c>
      <c r="C70" s="51">
        <v>14</v>
      </c>
    </row>
    <row r="71" spans="1:3">
      <c r="A71" s="50" t="s">
        <v>179</v>
      </c>
      <c r="B71" s="51">
        <v>14</v>
      </c>
      <c r="C71" s="51">
        <v>10</v>
      </c>
    </row>
    <row r="72" spans="1:3">
      <c r="A72" s="50" t="s">
        <v>181</v>
      </c>
      <c r="B72" s="51">
        <v>19</v>
      </c>
      <c r="C72" s="51">
        <v>5</v>
      </c>
    </row>
    <row r="73" spans="1:3">
      <c r="A73" s="50" t="s">
        <v>183</v>
      </c>
      <c r="B73" s="51">
        <v>11</v>
      </c>
      <c r="C73" s="51">
        <v>7</v>
      </c>
    </row>
    <row r="74" spans="1:3">
      <c r="A74" s="50" t="s">
        <v>185</v>
      </c>
      <c r="B74" s="51">
        <v>14</v>
      </c>
      <c r="C74" s="51">
        <v>10</v>
      </c>
    </row>
    <row r="75" spans="1:3">
      <c r="A75" s="50" t="s">
        <v>187</v>
      </c>
      <c r="B75" s="51">
        <v>20</v>
      </c>
      <c r="C75" s="51">
        <v>1</v>
      </c>
    </row>
    <row r="76" spans="1:3">
      <c r="A76" s="50" t="s">
        <v>189</v>
      </c>
      <c r="B76" s="51">
        <v>5</v>
      </c>
      <c r="C76" s="51">
        <v>4</v>
      </c>
    </row>
    <row r="77" spans="1:3">
      <c r="A77" s="50" t="s">
        <v>193</v>
      </c>
      <c r="B77" s="51">
        <v>13</v>
      </c>
      <c r="C77" s="51">
        <v>18</v>
      </c>
    </row>
    <row r="78" spans="1:3">
      <c r="A78" s="50" t="s">
        <v>195</v>
      </c>
      <c r="B78" s="51">
        <v>14</v>
      </c>
      <c r="C78" s="51">
        <v>10</v>
      </c>
    </row>
    <row r="79" spans="1:3">
      <c r="A79" s="50" t="s">
        <v>199</v>
      </c>
      <c r="B79" s="51">
        <v>19</v>
      </c>
      <c r="C79" s="51">
        <v>8</v>
      </c>
    </row>
    <row r="80" spans="1:3">
      <c r="A80" s="50" t="s">
        <v>201</v>
      </c>
      <c r="B80" s="51">
        <v>12</v>
      </c>
      <c r="C80" s="51">
        <v>13</v>
      </c>
    </row>
    <row r="81" spans="1:3">
      <c r="A81" s="50" t="s">
        <v>205</v>
      </c>
      <c r="B81" s="51">
        <v>3</v>
      </c>
      <c r="C81" s="51">
        <v>3</v>
      </c>
    </row>
    <row r="82" spans="1:3">
      <c r="A82" s="50" t="s">
        <v>207</v>
      </c>
      <c r="B82" s="51">
        <v>15</v>
      </c>
      <c r="C82" s="51">
        <v>9</v>
      </c>
    </row>
    <row r="83" spans="1:3">
      <c r="A83" s="50" t="s">
        <v>211</v>
      </c>
      <c r="B83" s="51">
        <v>10</v>
      </c>
      <c r="C83" s="51">
        <v>14</v>
      </c>
    </row>
    <row r="84" spans="1:3">
      <c r="A84" s="50" t="s">
        <v>214</v>
      </c>
      <c r="B84" s="51">
        <v>19</v>
      </c>
      <c r="C84" s="51">
        <v>8</v>
      </c>
    </row>
    <row r="85" spans="1:3">
      <c r="A85" s="50" t="s">
        <v>216</v>
      </c>
      <c r="B85" s="51">
        <v>18</v>
      </c>
      <c r="C85" s="51">
        <v>11</v>
      </c>
    </row>
    <row r="86" spans="1:3">
      <c r="A86" s="50" t="s">
        <v>218</v>
      </c>
      <c r="B86" s="51">
        <v>9</v>
      </c>
      <c r="C86" s="51">
        <v>16</v>
      </c>
    </row>
    <row r="87" spans="1:3">
      <c r="A87" s="50" t="s">
        <v>222</v>
      </c>
      <c r="B87" s="51">
        <v>11</v>
      </c>
      <c r="C87" s="51">
        <v>6</v>
      </c>
    </row>
    <row r="88" spans="1:3">
      <c r="A88" s="50" t="s">
        <v>224</v>
      </c>
      <c r="B88" s="51">
        <v>2</v>
      </c>
      <c r="C88" s="51">
        <v>21</v>
      </c>
    </row>
    <row r="89" spans="1:3">
      <c r="A89" s="50" t="s">
        <v>226</v>
      </c>
      <c r="B89" s="51">
        <v>2</v>
      </c>
      <c r="C89" s="51">
        <v>24</v>
      </c>
    </row>
    <row r="90" spans="1:3">
      <c r="A90" s="50" t="s">
        <v>228</v>
      </c>
      <c r="B90" s="51">
        <v>17</v>
      </c>
      <c r="C90" s="51">
        <v>17</v>
      </c>
    </row>
    <row r="91" spans="1:3">
      <c r="A91" s="50" t="s">
        <v>230</v>
      </c>
      <c r="B91" s="51">
        <v>7</v>
      </c>
      <c r="C91" s="51">
        <v>26</v>
      </c>
    </row>
    <row r="92" spans="1:3">
      <c r="A92" s="50" t="s">
        <v>232</v>
      </c>
      <c r="B92" s="51">
        <v>3</v>
      </c>
      <c r="C92" s="51">
        <v>3</v>
      </c>
    </row>
    <row r="93" spans="1:3">
      <c r="A93" s="50" t="s">
        <v>236</v>
      </c>
      <c r="B93" s="51">
        <v>19</v>
      </c>
      <c r="C93" s="51">
        <v>8</v>
      </c>
    </row>
    <row r="94" spans="1:3">
      <c r="A94" s="50" t="s">
        <v>238</v>
      </c>
      <c r="B94" s="51">
        <v>19</v>
      </c>
      <c r="C94" s="51">
        <v>5</v>
      </c>
    </row>
    <row r="95" spans="1:3">
      <c r="A95" s="50" t="s">
        <v>240</v>
      </c>
      <c r="B95" s="51">
        <v>12</v>
      </c>
      <c r="C95" s="51">
        <v>13</v>
      </c>
    </row>
    <row r="96" spans="1:3">
      <c r="A96" s="50" t="s">
        <v>242</v>
      </c>
      <c r="B96" s="51">
        <v>11</v>
      </c>
      <c r="C96" s="51">
        <v>6</v>
      </c>
    </row>
    <row r="97" spans="1:3">
      <c r="A97" s="50" t="s">
        <v>244</v>
      </c>
      <c r="B97" s="51">
        <v>10</v>
      </c>
      <c r="C97" s="51">
        <v>14</v>
      </c>
    </row>
    <row r="98" spans="1:3">
      <c r="A98" s="50" t="s">
        <v>246</v>
      </c>
      <c r="B98" s="51">
        <v>9</v>
      </c>
      <c r="C98" s="51">
        <v>16</v>
      </c>
    </row>
    <row r="99" spans="1:3">
      <c r="A99" s="50" t="s">
        <v>248</v>
      </c>
      <c r="B99" s="51">
        <v>12</v>
      </c>
      <c r="C99" s="51">
        <v>13</v>
      </c>
    </row>
    <row r="100" spans="1:3">
      <c r="A100" s="50" t="s">
        <v>250</v>
      </c>
      <c r="B100" s="51">
        <v>19</v>
      </c>
      <c r="C100" s="51">
        <v>8</v>
      </c>
    </row>
    <row r="101" spans="1:3">
      <c r="A101" s="50" t="s">
        <v>252</v>
      </c>
      <c r="B101" s="51">
        <v>19</v>
      </c>
      <c r="C101" s="51">
        <v>11</v>
      </c>
    </row>
    <row r="102" spans="1:3">
      <c r="A102" s="50" t="s">
        <v>254</v>
      </c>
      <c r="B102" s="51">
        <v>12</v>
      </c>
      <c r="C102" s="51">
        <v>13</v>
      </c>
    </row>
    <row r="103" spans="1:3">
      <c r="A103" s="50" t="s">
        <v>258</v>
      </c>
      <c r="B103" s="51">
        <v>4</v>
      </c>
      <c r="C103" s="51">
        <v>19</v>
      </c>
    </row>
    <row r="104" spans="1:3">
      <c r="A104" s="50" t="s">
        <v>259</v>
      </c>
      <c r="B104" s="51">
        <v>19</v>
      </c>
      <c r="C104" s="51">
        <v>5</v>
      </c>
    </row>
    <row r="105" spans="1:3">
      <c r="A105" s="50" t="s">
        <v>260</v>
      </c>
      <c r="B105" s="51">
        <v>11</v>
      </c>
      <c r="C105" s="51">
        <v>7</v>
      </c>
    </row>
    <row r="106" spans="1:3">
      <c r="A106" s="50" t="s">
        <v>262</v>
      </c>
      <c r="B106" s="51">
        <v>5</v>
      </c>
      <c r="C106" s="51">
        <v>4</v>
      </c>
    </row>
    <row r="107" spans="1:3">
      <c r="A107" s="50" t="s">
        <v>263</v>
      </c>
      <c r="B107" s="51">
        <v>17</v>
      </c>
      <c r="C107" s="51">
        <v>17</v>
      </c>
    </row>
    <row r="108" spans="1:3">
      <c r="A108" s="50" t="s">
        <v>266</v>
      </c>
      <c r="B108" s="51">
        <v>10</v>
      </c>
      <c r="C108" s="51">
        <v>14</v>
      </c>
    </row>
    <row r="109" spans="1:3">
      <c r="A109" s="50" t="s">
        <v>268</v>
      </c>
      <c r="B109" s="51">
        <v>16</v>
      </c>
      <c r="C109" s="51">
        <v>2</v>
      </c>
    </row>
    <row r="110" spans="1:3">
      <c r="A110" s="50" t="s">
        <v>270</v>
      </c>
      <c r="B110" s="51">
        <v>20</v>
      </c>
      <c r="C110" s="51">
        <v>1</v>
      </c>
    </row>
    <row r="111" spans="1:3">
      <c r="A111" s="50" t="s">
        <v>272</v>
      </c>
      <c r="B111" s="51">
        <v>19</v>
      </c>
      <c r="C111" s="51">
        <v>5</v>
      </c>
    </row>
    <row r="112" spans="1:3">
      <c r="A112" s="50" t="s">
        <v>274</v>
      </c>
      <c r="B112" s="51">
        <v>2</v>
      </c>
      <c r="C112" s="51">
        <v>24</v>
      </c>
    </row>
    <row r="113" spans="1:3">
      <c r="A113" s="50" t="s">
        <v>276</v>
      </c>
      <c r="B113" s="51">
        <v>19</v>
      </c>
      <c r="C113" s="51">
        <v>8</v>
      </c>
    </row>
    <row r="114" spans="1:3">
      <c r="A114" s="50" t="s">
        <v>278</v>
      </c>
      <c r="B114" s="51">
        <v>10</v>
      </c>
      <c r="C114" s="51">
        <v>14</v>
      </c>
    </row>
    <row r="115" spans="1:3">
      <c r="A115" s="50" t="s">
        <v>280</v>
      </c>
      <c r="B115" s="51">
        <v>9</v>
      </c>
      <c r="C115" s="51">
        <v>12</v>
      </c>
    </row>
    <row r="116" spans="1:3">
      <c r="A116" s="50" t="s">
        <v>282</v>
      </c>
      <c r="B116" s="51">
        <v>12</v>
      </c>
      <c r="C116" s="51">
        <v>13</v>
      </c>
    </row>
    <row r="117" spans="1:3">
      <c r="A117" s="50" t="s">
        <v>284</v>
      </c>
      <c r="B117" s="51">
        <v>9</v>
      </c>
      <c r="C117" s="51">
        <v>16</v>
      </c>
    </row>
    <row r="118" spans="1:3">
      <c r="A118" s="50" t="s">
        <v>286</v>
      </c>
      <c r="B118" s="51">
        <v>10</v>
      </c>
      <c r="C118" s="51">
        <v>14</v>
      </c>
    </row>
    <row r="119" spans="1:3">
      <c r="A119" s="50" t="s">
        <v>288</v>
      </c>
      <c r="B119" s="51">
        <v>19</v>
      </c>
      <c r="C119" s="51">
        <v>5</v>
      </c>
    </row>
    <row r="120" spans="1:3">
      <c r="A120" s="50" t="s">
        <v>290</v>
      </c>
      <c r="B120" s="51">
        <v>16</v>
      </c>
      <c r="C120" s="51">
        <v>2</v>
      </c>
    </row>
    <row r="121" spans="1:3">
      <c r="A121" s="50" t="s">
        <v>292</v>
      </c>
      <c r="B121" s="51">
        <v>5</v>
      </c>
      <c r="C121" s="51">
        <v>4</v>
      </c>
    </row>
    <row r="122" spans="1:3">
      <c r="A122" s="50" t="s">
        <v>296</v>
      </c>
      <c r="B122" s="51">
        <v>2</v>
      </c>
      <c r="C122" s="51">
        <v>24</v>
      </c>
    </row>
    <row r="123" spans="1:3">
      <c r="A123" s="50" t="s">
        <v>298</v>
      </c>
      <c r="B123" s="51">
        <v>12</v>
      </c>
      <c r="C123" s="51">
        <v>17</v>
      </c>
    </row>
    <row r="124" spans="1:3">
      <c r="A124" s="50" t="s">
        <v>300</v>
      </c>
      <c r="B124" s="51">
        <v>3</v>
      </c>
      <c r="C124" s="51">
        <v>3</v>
      </c>
    </row>
    <row r="125" spans="1:3">
      <c r="A125" s="50" t="s">
        <v>302</v>
      </c>
      <c r="B125" s="51">
        <v>19</v>
      </c>
      <c r="C125" s="51">
        <v>5</v>
      </c>
    </row>
    <row r="126" spans="1:3">
      <c r="A126" s="50" t="s">
        <v>305</v>
      </c>
      <c r="B126" s="51">
        <v>12</v>
      </c>
      <c r="C126" s="51">
        <v>13</v>
      </c>
    </row>
    <row r="127" spans="1:3">
      <c r="A127" s="50" t="s">
        <v>307</v>
      </c>
      <c r="B127" s="51">
        <v>19</v>
      </c>
      <c r="C127" s="51">
        <v>5</v>
      </c>
    </row>
    <row r="128" spans="1:3">
      <c r="A128" s="50" t="s">
        <v>309</v>
      </c>
      <c r="B128" s="51">
        <v>2</v>
      </c>
      <c r="C128" s="51">
        <v>24</v>
      </c>
    </row>
    <row r="129" spans="1:3">
      <c r="A129" s="50" t="s">
        <v>313</v>
      </c>
      <c r="B129" s="51">
        <v>19</v>
      </c>
      <c r="C129" s="51">
        <v>5</v>
      </c>
    </row>
    <row r="130" spans="1:3">
      <c r="A130" s="50" t="s">
        <v>315</v>
      </c>
      <c r="B130" s="51">
        <v>19</v>
      </c>
      <c r="C130" s="51">
        <v>5</v>
      </c>
    </row>
    <row r="131" spans="1:3">
      <c r="A131" s="50" t="s">
        <v>317</v>
      </c>
      <c r="B131" s="51">
        <v>12</v>
      </c>
      <c r="C131" s="51">
        <v>13</v>
      </c>
    </row>
    <row r="132" spans="1:3">
      <c r="A132" s="50" t="s">
        <v>319</v>
      </c>
      <c r="B132" s="51">
        <v>9</v>
      </c>
      <c r="C132" s="51">
        <v>16</v>
      </c>
    </row>
    <row r="133" spans="1:3">
      <c r="A133" s="50" t="s">
        <v>321</v>
      </c>
      <c r="B133" s="51">
        <v>2</v>
      </c>
      <c r="C133" s="51">
        <v>24</v>
      </c>
    </row>
    <row r="134" spans="1:3">
      <c r="A134" s="50" t="s">
        <v>323</v>
      </c>
      <c r="B134" s="51">
        <v>2</v>
      </c>
      <c r="C134" s="51">
        <v>24</v>
      </c>
    </row>
    <row r="135" spans="1:3">
      <c r="A135" s="50" t="s">
        <v>325</v>
      </c>
      <c r="B135" s="51">
        <v>19</v>
      </c>
      <c r="C135" s="51">
        <v>8</v>
      </c>
    </row>
    <row r="136" spans="1:3">
      <c r="A136" s="50" t="s">
        <v>327</v>
      </c>
      <c r="B136" s="51">
        <v>10</v>
      </c>
      <c r="C136" s="51">
        <v>14</v>
      </c>
    </row>
    <row r="137" spans="1:3">
      <c r="A137" s="50" t="s">
        <v>329</v>
      </c>
      <c r="B137" s="51">
        <v>19</v>
      </c>
      <c r="C137" s="51">
        <v>8</v>
      </c>
    </row>
    <row r="138" spans="1:3">
      <c r="A138" s="50" t="s">
        <v>331</v>
      </c>
      <c r="B138" s="51">
        <v>2</v>
      </c>
      <c r="C138" s="51">
        <v>24</v>
      </c>
    </row>
    <row r="139" spans="1:3">
      <c r="A139" s="50" t="s">
        <v>334</v>
      </c>
      <c r="B139" s="51">
        <v>12</v>
      </c>
      <c r="C139" s="51">
        <v>17</v>
      </c>
    </row>
    <row r="140" spans="1:3">
      <c r="A140" s="50" t="s">
        <v>336</v>
      </c>
      <c r="B140" s="51">
        <v>10</v>
      </c>
      <c r="C140" s="51">
        <v>14</v>
      </c>
    </row>
    <row r="141" spans="1:3">
      <c r="A141" s="50" t="s">
        <v>338</v>
      </c>
      <c r="B141" s="51">
        <v>17</v>
      </c>
      <c r="C141" s="51">
        <v>17</v>
      </c>
    </row>
    <row r="142" spans="1:3">
      <c r="A142" s="50" t="s">
        <v>340</v>
      </c>
      <c r="B142" s="51">
        <v>12</v>
      </c>
      <c r="C142" s="51">
        <v>13</v>
      </c>
    </row>
    <row r="143" spans="1:3">
      <c r="A143" s="50" t="s">
        <v>342</v>
      </c>
      <c r="B143" s="51">
        <v>12</v>
      </c>
      <c r="C143" s="51">
        <v>13</v>
      </c>
    </row>
    <row r="144" spans="1:3">
      <c r="A144" s="50" t="s">
        <v>344</v>
      </c>
      <c r="B144" s="51">
        <v>14</v>
      </c>
      <c r="C144" s="51">
        <v>10</v>
      </c>
    </row>
    <row r="145" spans="1:3">
      <c r="A145" s="50" t="s">
        <v>345</v>
      </c>
      <c r="B145" s="51">
        <v>11</v>
      </c>
      <c r="C145" s="51">
        <v>7</v>
      </c>
    </row>
    <row r="146" spans="1:3">
      <c r="A146" s="50" t="s">
        <v>346</v>
      </c>
      <c r="B146" s="51">
        <v>19</v>
      </c>
      <c r="C146" s="51">
        <v>8</v>
      </c>
    </row>
    <row r="147" spans="1:3">
      <c r="A147" s="50" t="s">
        <v>347</v>
      </c>
      <c r="B147" s="51">
        <v>2</v>
      </c>
      <c r="C147" s="51">
        <v>24</v>
      </c>
    </row>
    <row r="148" spans="1:3">
      <c r="A148" s="50" t="s">
        <v>349</v>
      </c>
      <c r="B148" s="51">
        <v>16</v>
      </c>
      <c r="C148" s="51">
        <v>2</v>
      </c>
    </row>
    <row r="149" spans="1:3">
      <c r="A149" s="50" t="s">
        <v>351</v>
      </c>
      <c r="B149" s="51">
        <v>16</v>
      </c>
      <c r="C149" s="51">
        <v>2</v>
      </c>
    </row>
    <row r="150" spans="1:3">
      <c r="A150" s="50" t="s">
        <v>353</v>
      </c>
      <c r="B150" s="51">
        <v>10</v>
      </c>
      <c r="C150" s="51">
        <v>14</v>
      </c>
    </row>
    <row r="151" spans="1:3">
      <c r="A151" s="50" t="s">
        <v>355</v>
      </c>
      <c r="B151" s="51">
        <v>15</v>
      </c>
      <c r="C151" s="51">
        <v>9</v>
      </c>
    </row>
    <row r="152" spans="1:3">
      <c r="A152" s="52" t="s">
        <v>357</v>
      </c>
      <c r="B152" s="53">
        <v>16</v>
      </c>
      <c r="C152" s="53">
        <v>2</v>
      </c>
    </row>
    <row r="153" spans="1:3">
      <c r="A153" s="52" t="s">
        <v>358</v>
      </c>
      <c r="B153" s="53">
        <v>12</v>
      </c>
      <c r="C153" s="53">
        <v>13</v>
      </c>
    </row>
    <row r="154" spans="1:3">
      <c r="A154" s="52" t="s">
        <v>360</v>
      </c>
      <c r="B154" s="53">
        <v>2</v>
      </c>
      <c r="C154" s="53">
        <v>24</v>
      </c>
    </row>
    <row r="155" spans="1:3">
      <c r="A155" s="52" t="s">
        <v>362</v>
      </c>
      <c r="B155" s="53">
        <v>10</v>
      </c>
      <c r="C155" s="53">
        <v>14</v>
      </c>
    </row>
    <row r="156" spans="1:3">
      <c r="A156" s="52" t="s">
        <v>364</v>
      </c>
      <c r="B156" s="53">
        <v>12</v>
      </c>
      <c r="C156" s="53">
        <v>13</v>
      </c>
    </row>
    <row r="157" spans="1:3">
      <c r="A157" s="52" t="s">
        <v>366</v>
      </c>
      <c r="B157" s="53">
        <v>10</v>
      </c>
      <c r="C157" s="53">
        <v>14</v>
      </c>
    </row>
    <row r="158" spans="1:3">
      <c r="A158" s="52" t="s">
        <v>367</v>
      </c>
      <c r="B158" s="53">
        <v>10</v>
      </c>
      <c r="C158" s="53">
        <v>14</v>
      </c>
    </row>
    <row r="159" spans="1:3">
      <c r="A159" s="50" t="s">
        <v>369</v>
      </c>
      <c r="B159" s="53">
        <v>15</v>
      </c>
      <c r="C159" s="53">
        <v>9</v>
      </c>
    </row>
    <row r="160" spans="1:3">
      <c r="A160" s="50" t="s">
        <v>371</v>
      </c>
      <c r="B160" s="53">
        <v>2</v>
      </c>
      <c r="C160" s="53">
        <v>24</v>
      </c>
    </row>
    <row r="161" spans="1:3">
      <c r="A161" s="50" t="s">
        <v>373</v>
      </c>
      <c r="B161" s="53">
        <v>2</v>
      </c>
      <c r="C161" s="53">
        <v>24</v>
      </c>
    </row>
    <row r="162" spans="1:3">
      <c r="A162" s="50" t="s">
        <v>375</v>
      </c>
      <c r="B162" s="53">
        <v>19</v>
      </c>
      <c r="C162" s="53">
        <v>8</v>
      </c>
    </row>
    <row r="163" spans="1:3">
      <c r="A163" s="50" t="s">
        <v>377</v>
      </c>
      <c r="B163" s="53">
        <v>2</v>
      </c>
      <c r="C163" s="53">
        <v>24</v>
      </c>
    </row>
    <row r="164" spans="1:3">
      <c r="A164" s="50" t="s">
        <v>379</v>
      </c>
      <c r="B164" s="53">
        <v>2</v>
      </c>
      <c r="C164" s="53">
        <v>24</v>
      </c>
    </row>
    <row r="165" spans="1:3">
      <c r="A165" s="50" t="s">
        <v>380</v>
      </c>
      <c r="B165" s="53">
        <v>1</v>
      </c>
      <c r="C165" s="53">
        <v>16</v>
      </c>
    </row>
    <row r="166" spans="1:3">
      <c r="A166" s="50" t="s">
        <v>381</v>
      </c>
      <c r="B166" s="53">
        <v>22</v>
      </c>
      <c r="C166" s="53">
        <v>26</v>
      </c>
    </row>
    <row r="167" spans="1:3">
      <c r="A167" s="50" t="s">
        <v>385</v>
      </c>
      <c r="B167" s="53">
        <v>28</v>
      </c>
      <c r="C167" s="53">
        <v>35</v>
      </c>
    </row>
    <row r="168" spans="1:3">
      <c r="A168" s="50" t="s">
        <v>389</v>
      </c>
      <c r="B168" s="53">
        <v>19</v>
      </c>
      <c r="C168" s="53">
        <v>21</v>
      </c>
    </row>
    <row r="169" spans="1:3">
      <c r="A169" s="50" t="s">
        <v>392</v>
      </c>
      <c r="B169" s="53">
        <v>2</v>
      </c>
      <c r="C169" s="53">
        <v>24</v>
      </c>
    </row>
    <row r="170" spans="1:3">
      <c r="A170" s="50" t="s">
        <v>394</v>
      </c>
      <c r="B170" s="53">
        <v>30</v>
      </c>
      <c r="C170" s="53">
        <v>16</v>
      </c>
    </row>
    <row r="171" spans="1:3">
      <c r="A171" s="50" t="s">
        <v>397</v>
      </c>
      <c r="B171" s="53">
        <v>14</v>
      </c>
      <c r="C171" s="53">
        <v>10</v>
      </c>
    </row>
    <row r="172" spans="1:3">
      <c r="A172" s="50" t="s">
        <v>399</v>
      </c>
      <c r="B172" s="53">
        <v>24</v>
      </c>
      <c r="C172" s="53">
        <v>28</v>
      </c>
    </row>
    <row r="173" spans="1:3">
      <c r="A173" s="50" t="s">
        <v>403</v>
      </c>
      <c r="B173" s="53">
        <v>17</v>
      </c>
      <c r="C173" s="53">
        <v>17</v>
      </c>
    </row>
    <row r="174" spans="1:3">
      <c r="A174" s="50" t="s">
        <v>405</v>
      </c>
      <c r="B174" s="53">
        <v>1</v>
      </c>
      <c r="C174" s="53">
        <v>5</v>
      </c>
    </row>
    <row r="175" spans="1:3">
      <c r="A175" s="50" t="s">
        <v>407</v>
      </c>
      <c r="B175" s="53">
        <v>2</v>
      </c>
      <c r="C175" s="53">
        <v>24</v>
      </c>
    </row>
    <row r="176" spans="1:3">
      <c r="A176" s="50" t="s">
        <v>409</v>
      </c>
      <c r="B176" s="53">
        <v>2</v>
      </c>
      <c r="C176" s="53">
        <v>24</v>
      </c>
    </row>
    <row r="177" spans="1:3">
      <c r="A177" s="50" t="s">
        <v>411</v>
      </c>
      <c r="B177" s="53">
        <v>1</v>
      </c>
      <c r="C177" s="53">
        <v>24</v>
      </c>
    </row>
    <row r="178" spans="1:3">
      <c r="A178" s="50" t="s">
        <v>413</v>
      </c>
      <c r="B178" s="53">
        <v>34</v>
      </c>
      <c r="C178" s="53">
        <v>18</v>
      </c>
    </row>
    <row r="179" spans="1:3">
      <c r="A179" s="50" t="s">
        <v>417</v>
      </c>
      <c r="B179" s="53">
        <v>12</v>
      </c>
      <c r="C179" s="53">
        <v>13</v>
      </c>
    </row>
    <row r="180" spans="1:3">
      <c r="A180" s="50" t="s">
        <v>419</v>
      </c>
      <c r="B180" s="53">
        <v>19</v>
      </c>
      <c r="C180" s="53">
        <v>21</v>
      </c>
    </row>
    <row r="181" spans="1:3">
      <c r="A181" s="50" t="s">
        <v>421</v>
      </c>
      <c r="B181" s="53">
        <v>11</v>
      </c>
      <c r="C181" s="53">
        <v>7</v>
      </c>
    </row>
    <row r="182" spans="1:3">
      <c r="A182" s="50" t="s">
        <v>422</v>
      </c>
      <c r="B182" s="53">
        <v>27</v>
      </c>
      <c r="C182" s="53">
        <v>4</v>
      </c>
    </row>
    <row r="183" spans="1:3">
      <c r="A183" s="50" t="s">
        <v>425</v>
      </c>
      <c r="B183" s="53">
        <v>12</v>
      </c>
      <c r="C183" s="53">
        <v>13</v>
      </c>
    </row>
    <row r="184" spans="1:3">
      <c r="A184" s="50" t="s">
        <v>427</v>
      </c>
      <c r="B184" s="53">
        <v>17</v>
      </c>
      <c r="C184" s="53">
        <v>17</v>
      </c>
    </row>
    <row r="185" spans="1:3">
      <c r="A185" s="50" t="s">
        <v>429</v>
      </c>
      <c r="B185" s="53">
        <v>35</v>
      </c>
      <c r="C185" s="53">
        <v>20</v>
      </c>
    </row>
    <row r="186" spans="1:3">
      <c r="A186" s="50" t="s">
        <v>433</v>
      </c>
      <c r="B186" s="53">
        <v>19</v>
      </c>
      <c r="C186" s="53">
        <v>21</v>
      </c>
    </row>
    <row r="187" spans="1:3">
      <c r="A187" s="50" t="s">
        <v>435</v>
      </c>
      <c r="B187" s="53">
        <v>5</v>
      </c>
      <c r="C187" s="53">
        <v>4</v>
      </c>
    </row>
    <row r="188" spans="1:3">
      <c r="A188" s="50" t="s">
        <v>437</v>
      </c>
      <c r="B188" s="53">
        <v>19</v>
      </c>
      <c r="C188" s="53">
        <v>5</v>
      </c>
    </row>
    <row r="189" spans="1:3">
      <c r="A189" s="50" t="s">
        <v>439</v>
      </c>
      <c r="B189" s="53">
        <v>24</v>
      </c>
      <c r="C189" s="53">
        <v>28</v>
      </c>
    </row>
    <row r="190" spans="1:3">
      <c r="A190" s="50" t="s">
        <v>441</v>
      </c>
      <c r="B190" s="53">
        <v>19</v>
      </c>
      <c r="C190" s="53">
        <v>21</v>
      </c>
    </row>
    <row r="191" spans="1:3">
      <c r="A191" s="50" t="s">
        <v>443</v>
      </c>
      <c r="B191" s="53">
        <v>5</v>
      </c>
      <c r="C191" s="53">
        <v>4</v>
      </c>
    </row>
    <row r="192" spans="1:3">
      <c r="A192" s="50" t="s">
        <v>445</v>
      </c>
      <c r="B192" s="53">
        <v>27</v>
      </c>
      <c r="C192" s="53">
        <v>4</v>
      </c>
    </row>
    <row r="193" spans="1:3">
      <c r="A193" s="50" t="s">
        <v>447</v>
      </c>
      <c r="B193" s="53">
        <v>24</v>
      </c>
      <c r="C193" s="53">
        <v>28</v>
      </c>
    </row>
    <row r="194" spans="1:3">
      <c r="A194" s="50" t="s">
        <v>449</v>
      </c>
      <c r="B194" s="53">
        <v>16</v>
      </c>
      <c r="C194" s="53">
        <v>2</v>
      </c>
    </row>
    <row r="195" spans="1:3">
      <c r="A195" s="50" t="s">
        <v>451</v>
      </c>
      <c r="B195" s="53">
        <v>9</v>
      </c>
      <c r="C195" s="53">
        <v>12</v>
      </c>
    </row>
    <row r="196" spans="1:3">
      <c r="A196" s="50" t="s">
        <v>453</v>
      </c>
      <c r="B196" s="53">
        <v>16</v>
      </c>
      <c r="C196" s="53">
        <v>2</v>
      </c>
    </row>
    <row r="197" spans="1:3">
      <c r="A197" s="50" t="s">
        <v>455</v>
      </c>
      <c r="B197" s="53">
        <v>19</v>
      </c>
      <c r="C197" s="53">
        <v>23</v>
      </c>
    </row>
    <row r="198" spans="1:3">
      <c r="A198" s="50" t="s">
        <v>459</v>
      </c>
      <c r="B198" s="53">
        <v>19</v>
      </c>
      <c r="C198" s="53">
        <v>5</v>
      </c>
    </row>
    <row r="199" spans="1:3">
      <c r="A199" s="50" t="s">
        <v>461</v>
      </c>
      <c r="B199" s="53">
        <v>23</v>
      </c>
      <c r="C199" s="53">
        <v>27</v>
      </c>
    </row>
    <row r="200" spans="1:3">
      <c r="A200" s="50" t="s">
        <v>465</v>
      </c>
      <c r="B200" s="53">
        <v>2</v>
      </c>
      <c r="C200" s="53">
        <v>24</v>
      </c>
    </row>
    <row r="201" spans="1:3">
      <c r="A201" s="50" t="s">
        <v>467</v>
      </c>
      <c r="B201" s="53">
        <v>22</v>
      </c>
      <c r="C201" s="53">
        <v>28</v>
      </c>
    </row>
    <row r="202" spans="1:3">
      <c r="A202" s="50" t="s">
        <v>469</v>
      </c>
      <c r="B202" s="53">
        <v>9</v>
      </c>
      <c r="C202" s="53">
        <v>12</v>
      </c>
    </row>
    <row r="203" spans="1:3">
      <c r="A203" s="50" t="s">
        <v>471</v>
      </c>
      <c r="B203" s="53">
        <v>17</v>
      </c>
      <c r="C203" s="53">
        <v>17</v>
      </c>
    </row>
    <row r="204" spans="1:3">
      <c r="A204" s="50" t="s">
        <v>473</v>
      </c>
      <c r="B204" s="53">
        <v>16</v>
      </c>
      <c r="C204" s="53">
        <v>2</v>
      </c>
    </row>
    <row r="205" spans="1:3">
      <c r="A205" s="50" t="s">
        <v>475</v>
      </c>
      <c r="B205" s="53">
        <v>30</v>
      </c>
      <c r="C205" s="53">
        <v>16</v>
      </c>
    </row>
    <row r="206" spans="1:3">
      <c r="A206" s="50" t="s">
        <v>477</v>
      </c>
      <c r="B206" s="53">
        <v>11</v>
      </c>
      <c r="C206" s="53">
        <v>7</v>
      </c>
    </row>
    <row r="207" spans="1:3">
      <c r="A207" s="50" t="s">
        <v>479</v>
      </c>
      <c r="B207" s="53">
        <v>27</v>
      </c>
      <c r="C207" s="53">
        <v>33</v>
      </c>
    </row>
    <row r="208" spans="1:3">
      <c r="A208" s="50" t="s">
        <v>482</v>
      </c>
      <c r="B208" s="53">
        <v>19</v>
      </c>
      <c r="C208" s="53">
        <v>5</v>
      </c>
    </row>
    <row r="209" spans="1:3">
      <c r="A209" s="50" t="s">
        <v>484</v>
      </c>
      <c r="B209" s="53">
        <v>3</v>
      </c>
      <c r="C209" s="53">
        <v>3</v>
      </c>
    </row>
    <row r="210" spans="1:3">
      <c r="A210" s="50" t="s">
        <v>486</v>
      </c>
      <c r="B210" s="53">
        <v>24</v>
      </c>
      <c r="C210" s="53">
        <v>28</v>
      </c>
    </row>
    <row r="211" spans="1:3">
      <c r="A211" s="50" t="s">
        <v>488</v>
      </c>
      <c r="B211" s="53">
        <v>12</v>
      </c>
      <c r="C211" s="53">
        <v>13</v>
      </c>
    </row>
    <row r="212" spans="1:3">
      <c r="A212" s="50" t="s">
        <v>490</v>
      </c>
      <c r="B212" s="53">
        <v>12</v>
      </c>
      <c r="C212" s="53">
        <v>13</v>
      </c>
    </row>
    <row r="213" spans="1:3">
      <c r="A213" s="50" t="s">
        <v>492</v>
      </c>
      <c r="B213" s="53">
        <v>19</v>
      </c>
      <c r="C213" s="53">
        <v>5</v>
      </c>
    </row>
    <row r="214" spans="1:3">
      <c r="A214" s="50" t="s">
        <v>494</v>
      </c>
      <c r="B214" s="53">
        <v>19</v>
      </c>
      <c r="C214" s="53">
        <v>5</v>
      </c>
    </row>
    <row r="215" spans="1:3">
      <c r="A215" s="50" t="s">
        <v>496</v>
      </c>
      <c r="B215" s="53">
        <v>24</v>
      </c>
      <c r="C215" s="53">
        <v>28</v>
      </c>
    </row>
    <row r="216" spans="1:3">
      <c r="A216" s="50" t="s">
        <v>498</v>
      </c>
      <c r="B216" s="53">
        <v>2</v>
      </c>
      <c r="C216" s="53">
        <v>24</v>
      </c>
    </row>
    <row r="217" spans="1:3">
      <c r="A217" s="50" t="s">
        <v>500</v>
      </c>
      <c r="B217" s="53">
        <v>19</v>
      </c>
      <c r="C217" s="53">
        <v>5</v>
      </c>
    </row>
    <row r="218" spans="1:3">
      <c r="A218" s="50" t="s">
        <v>502</v>
      </c>
      <c r="B218" s="53">
        <v>23</v>
      </c>
      <c r="C218" s="53">
        <v>27</v>
      </c>
    </row>
    <row r="219" spans="1:3">
      <c r="A219" s="50" t="s">
        <v>504</v>
      </c>
      <c r="B219" s="53">
        <v>12</v>
      </c>
      <c r="C219" s="53">
        <v>13</v>
      </c>
    </row>
    <row r="220" spans="1:3">
      <c r="A220" s="50" t="s">
        <v>506</v>
      </c>
      <c r="B220" s="53">
        <v>8</v>
      </c>
      <c r="C220" s="53">
        <v>36</v>
      </c>
    </row>
    <row r="221" spans="1:3">
      <c r="A221" s="50" t="s">
        <v>508</v>
      </c>
      <c r="B221" s="53">
        <v>17</v>
      </c>
      <c r="C221" s="53">
        <v>17</v>
      </c>
    </row>
    <row r="222" spans="1:3">
      <c r="A222" s="50" t="s">
        <v>510</v>
      </c>
      <c r="B222" s="53">
        <v>19</v>
      </c>
      <c r="C222" s="53">
        <v>5</v>
      </c>
    </row>
    <row r="223" spans="1:3">
      <c r="A223" s="50" t="s">
        <v>512</v>
      </c>
      <c r="B223" s="53">
        <v>23</v>
      </c>
      <c r="C223" s="53">
        <v>27</v>
      </c>
    </row>
    <row r="224" spans="1:3">
      <c r="A224" s="50" t="s">
        <v>514</v>
      </c>
      <c r="B224" s="53">
        <v>11</v>
      </c>
      <c r="C224" s="53">
        <v>7</v>
      </c>
    </row>
    <row r="225" spans="1:3">
      <c r="A225" s="50" t="s">
        <v>516</v>
      </c>
      <c r="B225" s="53">
        <v>14</v>
      </c>
      <c r="C225" s="53">
        <v>10</v>
      </c>
    </row>
    <row r="226" spans="1:3">
      <c r="A226" s="50" t="s">
        <v>518</v>
      </c>
      <c r="B226" s="53">
        <v>12</v>
      </c>
      <c r="C226" s="53">
        <v>13</v>
      </c>
    </row>
    <row r="227" spans="1:3">
      <c r="A227" s="50" t="s">
        <v>520</v>
      </c>
      <c r="B227" s="53">
        <v>32</v>
      </c>
      <c r="C227" s="53">
        <v>7</v>
      </c>
    </row>
    <row r="228" spans="1:3">
      <c r="A228" s="50" t="s">
        <v>523</v>
      </c>
      <c r="B228" s="53">
        <v>26</v>
      </c>
      <c r="C228" s="53">
        <v>23</v>
      </c>
    </row>
    <row r="229" spans="1:3">
      <c r="A229" s="50" t="s">
        <v>525</v>
      </c>
      <c r="B229" s="53">
        <v>1</v>
      </c>
      <c r="C229" s="53">
        <v>24</v>
      </c>
    </row>
    <row r="230" spans="1:3">
      <c r="A230" s="50" t="s">
        <v>527</v>
      </c>
      <c r="B230" s="53">
        <v>13</v>
      </c>
      <c r="C230" s="53">
        <v>19</v>
      </c>
    </row>
    <row r="231" spans="1:3">
      <c r="A231" s="50" t="s">
        <v>529</v>
      </c>
      <c r="B231" s="53">
        <v>19</v>
      </c>
      <c r="C231" s="53">
        <v>5</v>
      </c>
    </row>
    <row r="232" spans="1:3">
      <c r="A232" s="50" t="s">
        <v>531</v>
      </c>
      <c r="B232" s="53">
        <v>10</v>
      </c>
      <c r="C232" s="53">
        <v>14</v>
      </c>
    </row>
    <row r="233" spans="1:3">
      <c r="A233" s="50" t="s">
        <v>533</v>
      </c>
      <c r="B233" s="53">
        <v>19</v>
      </c>
      <c r="C233" s="53">
        <v>5</v>
      </c>
    </row>
    <row r="234" spans="1:3">
      <c r="A234" s="50" t="s">
        <v>535</v>
      </c>
      <c r="B234" s="53">
        <v>23</v>
      </c>
      <c r="C234" s="53">
        <v>27</v>
      </c>
    </row>
    <row r="235" spans="1:3">
      <c r="A235" s="50" t="s">
        <v>537</v>
      </c>
      <c r="B235" s="53">
        <v>19</v>
      </c>
      <c r="C235" s="53">
        <v>8</v>
      </c>
    </row>
    <row r="236" spans="1:3">
      <c r="A236" s="50" t="s">
        <v>539</v>
      </c>
      <c r="B236" s="53">
        <v>7</v>
      </c>
      <c r="C236" s="53">
        <v>37</v>
      </c>
    </row>
    <row r="237" spans="1:3">
      <c r="A237" s="50" t="s">
        <v>541</v>
      </c>
      <c r="B237" s="53">
        <v>2</v>
      </c>
      <c r="C237" s="53">
        <v>35</v>
      </c>
    </row>
    <row r="238" spans="1:3">
      <c r="A238" s="50" t="s">
        <v>543</v>
      </c>
      <c r="B238" s="53">
        <v>19</v>
      </c>
      <c r="C238" s="53">
        <v>8</v>
      </c>
    </row>
    <row r="239" spans="1:3">
      <c r="A239" s="50" t="s">
        <v>545</v>
      </c>
      <c r="B239" s="53">
        <v>12</v>
      </c>
      <c r="C239" s="53">
        <v>13</v>
      </c>
    </row>
    <row r="240" spans="1:3">
      <c r="A240" s="50" t="s">
        <v>547</v>
      </c>
      <c r="B240" s="53">
        <v>9</v>
      </c>
      <c r="C240" s="53">
        <v>12</v>
      </c>
    </row>
    <row r="241" spans="1:3">
      <c r="A241" s="50" t="s">
        <v>549</v>
      </c>
      <c r="B241" s="53">
        <v>12</v>
      </c>
      <c r="C241" s="53">
        <v>13</v>
      </c>
    </row>
    <row r="242" spans="1:3">
      <c r="A242" s="50" t="s">
        <v>551</v>
      </c>
      <c r="B242" s="53">
        <v>16</v>
      </c>
      <c r="C242" s="53">
        <v>2</v>
      </c>
    </row>
    <row r="243" spans="1:3">
      <c r="A243" s="50" t="s">
        <v>553</v>
      </c>
      <c r="B243" s="53">
        <v>15</v>
      </c>
      <c r="C243" s="53">
        <v>9</v>
      </c>
    </row>
    <row r="244" spans="1:3">
      <c r="A244" s="50" t="s">
        <v>555</v>
      </c>
      <c r="B244" s="53">
        <v>9</v>
      </c>
      <c r="C244" s="53">
        <v>12</v>
      </c>
    </row>
    <row r="245" spans="1:3">
      <c r="A245" s="50" t="s">
        <v>557</v>
      </c>
      <c r="B245" s="53">
        <v>1</v>
      </c>
      <c r="C245" s="53">
        <v>5</v>
      </c>
    </row>
    <row r="246" spans="1:3">
      <c r="A246" s="50" t="s">
        <v>559</v>
      </c>
      <c r="B246" s="53">
        <v>3</v>
      </c>
      <c r="C246" s="53">
        <v>3</v>
      </c>
    </row>
    <row r="247" spans="1:3">
      <c r="A247" s="50" t="s">
        <v>561</v>
      </c>
      <c r="B247" s="53">
        <v>2</v>
      </c>
      <c r="C247" s="53">
        <v>24</v>
      </c>
    </row>
    <row r="248" spans="1:3">
      <c r="A248" s="50" t="s">
        <v>563</v>
      </c>
      <c r="B248" s="53">
        <v>19</v>
      </c>
      <c r="C248" s="53">
        <v>5</v>
      </c>
    </row>
    <row r="249" spans="1:3">
      <c r="A249" s="50" t="s">
        <v>565</v>
      </c>
      <c r="B249" s="53">
        <v>19</v>
      </c>
      <c r="C249" s="53">
        <v>8</v>
      </c>
    </row>
    <row r="250" spans="1:3">
      <c r="A250" s="50" t="s">
        <v>567</v>
      </c>
      <c r="B250" s="53">
        <v>12</v>
      </c>
      <c r="C250" s="53">
        <v>13</v>
      </c>
    </row>
    <row r="251" spans="1:3">
      <c r="A251" s="50" t="s">
        <v>569</v>
      </c>
      <c r="B251" s="53">
        <v>9</v>
      </c>
      <c r="C251" s="53">
        <v>12</v>
      </c>
    </row>
    <row r="252" spans="1:3">
      <c r="A252" s="50" t="s">
        <v>571</v>
      </c>
      <c r="B252" s="53">
        <v>36</v>
      </c>
      <c r="C252" s="53">
        <v>23</v>
      </c>
    </row>
    <row r="253" spans="1:3">
      <c r="A253" s="50" t="s">
        <v>574</v>
      </c>
      <c r="B253" s="53">
        <v>17</v>
      </c>
      <c r="C253" s="53">
        <v>17</v>
      </c>
    </row>
    <row r="254" spans="1:3">
      <c r="A254" s="50" t="s">
        <v>576</v>
      </c>
      <c r="B254" s="53">
        <v>8</v>
      </c>
      <c r="C254" s="53">
        <v>36</v>
      </c>
    </row>
    <row r="255" spans="1:3">
      <c r="A255" s="50" t="s">
        <v>578</v>
      </c>
      <c r="B255" s="53">
        <v>26</v>
      </c>
      <c r="C255" s="53">
        <v>23</v>
      </c>
    </row>
    <row r="256" spans="1:3">
      <c r="A256" s="50" t="s">
        <v>580</v>
      </c>
      <c r="B256" s="53">
        <v>23</v>
      </c>
      <c r="C256" s="53">
        <v>27</v>
      </c>
    </row>
    <row r="257" spans="1:3">
      <c r="A257" s="50" t="s">
        <v>582</v>
      </c>
      <c r="B257" s="53">
        <v>19</v>
      </c>
      <c r="C257" s="53">
        <v>8</v>
      </c>
    </row>
    <row r="258" spans="1:3">
      <c r="A258" s="50" t="s">
        <v>584</v>
      </c>
      <c r="B258" s="53">
        <v>12</v>
      </c>
      <c r="C258" s="53">
        <v>13</v>
      </c>
    </row>
    <row r="259" spans="1:3">
      <c r="A259" s="50" t="s">
        <v>586</v>
      </c>
      <c r="B259" s="53">
        <v>12</v>
      </c>
      <c r="C259" s="53">
        <v>5</v>
      </c>
    </row>
    <row r="260" spans="1:3">
      <c r="A260" s="50" t="s">
        <v>588</v>
      </c>
      <c r="B260" s="53">
        <v>28</v>
      </c>
      <c r="C260" s="53">
        <v>35</v>
      </c>
    </row>
    <row r="261" spans="1:3">
      <c r="A261" s="50" t="s">
        <v>590</v>
      </c>
      <c r="B261" s="53">
        <v>11</v>
      </c>
      <c r="C261" s="53">
        <v>20</v>
      </c>
    </row>
    <row r="262" spans="1:3">
      <c r="A262" s="50" t="s">
        <v>592</v>
      </c>
      <c r="B262" s="53">
        <v>19</v>
      </c>
      <c r="C262" s="53">
        <v>8</v>
      </c>
    </row>
    <row r="263" spans="1:3">
      <c r="A263" s="50" t="s">
        <v>594</v>
      </c>
      <c r="B263" s="53">
        <v>11</v>
      </c>
      <c r="C263" s="53">
        <v>7</v>
      </c>
    </row>
    <row r="264" spans="1:3">
      <c r="A264" s="50" t="s">
        <v>596</v>
      </c>
      <c r="B264" s="53">
        <v>28</v>
      </c>
      <c r="C264" s="53">
        <v>35</v>
      </c>
    </row>
    <row r="265" spans="1:3">
      <c r="A265" s="50" t="s">
        <v>598</v>
      </c>
      <c r="B265" s="53">
        <v>2</v>
      </c>
      <c r="C265" s="53">
        <v>24</v>
      </c>
    </row>
    <row r="266" spans="1:3">
      <c r="A266" s="50" t="s">
        <v>600</v>
      </c>
      <c r="B266" s="53">
        <v>12</v>
      </c>
      <c r="C266" s="53">
        <v>13</v>
      </c>
    </row>
    <row r="267" spans="1:3">
      <c r="A267" s="50" t="s">
        <v>602</v>
      </c>
      <c r="B267" s="53">
        <v>9</v>
      </c>
      <c r="C267" s="53">
        <v>12</v>
      </c>
    </row>
    <row r="268" spans="1:3">
      <c r="A268" s="50" t="s">
        <v>604</v>
      </c>
      <c r="B268" s="53">
        <v>2</v>
      </c>
      <c r="C268" s="53">
        <v>24</v>
      </c>
    </row>
    <row r="269" spans="1:3">
      <c r="A269" s="50" t="s">
        <v>606</v>
      </c>
      <c r="B269" s="53">
        <v>37</v>
      </c>
      <c r="C269" s="53">
        <v>34</v>
      </c>
    </row>
    <row r="270" spans="1:3">
      <c r="A270" s="50" t="s">
        <v>610</v>
      </c>
      <c r="B270" s="53">
        <v>17</v>
      </c>
      <c r="C270" s="53">
        <v>17</v>
      </c>
    </row>
    <row r="271" spans="1:3">
      <c r="A271" s="50" t="s">
        <v>612</v>
      </c>
      <c r="B271" s="53">
        <v>11</v>
      </c>
      <c r="C271" s="53">
        <v>7</v>
      </c>
    </row>
    <row r="272" spans="1:3">
      <c r="A272" s="50" t="s">
        <v>614</v>
      </c>
      <c r="B272" s="53">
        <v>37</v>
      </c>
      <c r="C272" s="53">
        <v>34</v>
      </c>
    </row>
    <row r="273" spans="1:3">
      <c r="A273" s="50" t="s">
        <v>616</v>
      </c>
      <c r="B273" s="53">
        <v>17</v>
      </c>
      <c r="C273" s="53">
        <v>17</v>
      </c>
    </row>
    <row r="274" spans="1:3">
      <c r="A274" s="50" t="s">
        <v>618</v>
      </c>
      <c r="B274" s="53">
        <v>19</v>
      </c>
      <c r="C274" s="53">
        <v>8</v>
      </c>
    </row>
    <row r="275" spans="1:3">
      <c r="A275" s="50" t="s">
        <v>620</v>
      </c>
      <c r="B275" s="53">
        <v>19</v>
      </c>
      <c r="C275" s="53">
        <v>5</v>
      </c>
    </row>
    <row r="276" spans="1:3">
      <c r="A276" s="50" t="s">
        <v>622</v>
      </c>
      <c r="B276" s="53">
        <v>37</v>
      </c>
      <c r="C276" s="53">
        <v>34</v>
      </c>
    </row>
    <row r="277" spans="1:3">
      <c r="A277" s="50" t="s">
        <v>624</v>
      </c>
      <c r="B277" s="53">
        <v>12</v>
      </c>
      <c r="C277" s="53">
        <v>13</v>
      </c>
    </row>
    <row r="278" spans="1:3">
      <c r="A278" s="50" t="s">
        <v>626</v>
      </c>
      <c r="B278" s="53">
        <v>36</v>
      </c>
      <c r="C278" s="53">
        <v>23</v>
      </c>
    </row>
    <row r="279" spans="1:3">
      <c r="A279" s="50" t="s">
        <v>628</v>
      </c>
      <c r="B279" s="53">
        <v>2</v>
      </c>
      <c r="C279" s="53">
        <v>24</v>
      </c>
    </row>
    <row r="280" spans="1:3">
      <c r="A280" s="50" t="s">
        <v>630</v>
      </c>
      <c r="B280" s="53">
        <v>10</v>
      </c>
      <c r="C280" s="53">
        <v>14</v>
      </c>
    </row>
    <row r="281" spans="1:3">
      <c r="A281" s="50" t="s">
        <v>632</v>
      </c>
      <c r="B281" s="53">
        <v>19</v>
      </c>
      <c r="C281" s="53">
        <v>8</v>
      </c>
    </row>
    <row r="282" spans="1:3">
      <c r="A282" s="50" t="s">
        <v>634</v>
      </c>
      <c r="B282" s="53">
        <v>38</v>
      </c>
      <c r="C282" s="53">
        <v>28</v>
      </c>
    </row>
    <row r="283" spans="1:3">
      <c r="A283" s="50" t="s">
        <v>637</v>
      </c>
      <c r="B283" s="53">
        <v>12</v>
      </c>
      <c r="C283" s="53">
        <v>13</v>
      </c>
    </row>
    <row r="284" spans="1:3">
      <c r="A284" s="50" t="s">
        <v>639</v>
      </c>
      <c r="B284" s="53">
        <v>2</v>
      </c>
      <c r="C284" s="53">
        <v>24</v>
      </c>
    </row>
    <row r="285" spans="1:3">
      <c r="A285" s="50" t="s">
        <v>641</v>
      </c>
      <c r="B285" s="53">
        <v>11</v>
      </c>
      <c r="C285" s="53">
        <v>7</v>
      </c>
    </row>
    <row r="286" spans="1:3">
      <c r="A286" s="50" t="s">
        <v>643</v>
      </c>
      <c r="B286" s="53">
        <v>12</v>
      </c>
      <c r="C286" s="53">
        <v>13</v>
      </c>
    </row>
    <row r="287" spans="1:3">
      <c r="A287" s="50" t="s">
        <v>645</v>
      </c>
      <c r="B287" s="53">
        <v>12</v>
      </c>
      <c r="C287" s="53">
        <v>13</v>
      </c>
    </row>
    <row r="288" spans="1:3">
      <c r="A288" s="50" t="s">
        <v>647</v>
      </c>
      <c r="B288" s="53">
        <v>12</v>
      </c>
      <c r="C288" s="53">
        <v>14</v>
      </c>
    </row>
    <row r="289" spans="1:3">
      <c r="A289" s="50" t="s">
        <v>649</v>
      </c>
      <c r="B289" s="53">
        <v>10</v>
      </c>
      <c r="C289" s="53">
        <v>13</v>
      </c>
    </row>
    <row r="290" spans="1:3">
      <c r="A290" s="50" t="s">
        <v>651</v>
      </c>
      <c r="B290" s="53">
        <v>12</v>
      </c>
      <c r="C290" s="53">
        <v>25</v>
      </c>
    </row>
    <row r="291" spans="1:3">
      <c r="A291" s="50" t="s">
        <v>655</v>
      </c>
      <c r="B291" s="53">
        <v>21</v>
      </c>
      <c r="C291" s="53">
        <v>5</v>
      </c>
    </row>
    <row r="292" spans="1:3">
      <c r="A292" s="50" t="s">
        <v>657</v>
      </c>
      <c r="B292" s="53">
        <v>19</v>
      </c>
      <c r="C292" s="53">
        <v>5</v>
      </c>
    </row>
    <row r="293" spans="1:3">
      <c r="A293" s="50" t="s">
        <v>659</v>
      </c>
      <c r="B293" s="53">
        <v>19</v>
      </c>
      <c r="C293" s="53">
        <v>20</v>
      </c>
    </row>
    <row r="294" spans="1:3">
      <c r="A294" s="50" t="s">
        <v>661</v>
      </c>
      <c r="B294" s="53">
        <v>35</v>
      </c>
      <c r="C294" s="53">
        <v>5</v>
      </c>
    </row>
    <row r="295" spans="1:3">
      <c r="A295" s="50" t="s">
        <v>663</v>
      </c>
      <c r="B295" s="53">
        <v>19</v>
      </c>
      <c r="C295" s="53">
        <v>12</v>
      </c>
    </row>
    <row r="296" spans="1:3">
      <c r="A296" s="50" t="s">
        <v>665</v>
      </c>
      <c r="B296" s="53">
        <v>9</v>
      </c>
      <c r="C296" s="53">
        <v>24</v>
      </c>
    </row>
    <row r="297" spans="1:3">
      <c r="A297" s="50" t="s">
        <v>667</v>
      </c>
      <c r="B297" s="53">
        <v>2</v>
      </c>
      <c r="C297" s="53">
        <v>8</v>
      </c>
    </row>
    <row r="298" spans="1:3">
      <c r="A298" s="50" t="s">
        <v>669</v>
      </c>
      <c r="B298" s="53">
        <v>19</v>
      </c>
      <c r="C298" s="53">
        <v>24</v>
      </c>
    </row>
    <row r="299" spans="1:3">
      <c r="A299" s="50" t="s">
        <v>671</v>
      </c>
      <c r="B299" s="53">
        <v>2</v>
      </c>
      <c r="C299" s="53">
        <v>28</v>
      </c>
    </row>
    <row r="300" spans="1:3">
      <c r="A300" s="50" t="s">
        <v>673</v>
      </c>
      <c r="B300" s="53">
        <v>38</v>
      </c>
      <c r="C300" s="53">
        <v>2</v>
      </c>
    </row>
    <row r="301" spans="1:3">
      <c r="A301" s="50" t="s">
        <v>675</v>
      </c>
      <c r="B301" s="53">
        <v>16</v>
      </c>
      <c r="C301" s="53">
        <v>24</v>
      </c>
    </row>
    <row r="302" spans="1:3">
      <c r="A302" s="50" t="s">
        <v>677</v>
      </c>
      <c r="B302" s="53">
        <v>2</v>
      </c>
      <c r="C302" s="53">
        <v>28</v>
      </c>
    </row>
    <row r="303" spans="1:3">
      <c r="A303" s="50" t="s">
        <v>679</v>
      </c>
      <c r="B303" s="53">
        <v>19</v>
      </c>
      <c r="C303" s="53">
        <v>12</v>
      </c>
    </row>
    <row r="304" spans="1:3">
      <c r="A304" s="50" t="s">
        <v>681</v>
      </c>
      <c r="B304" s="53">
        <v>9</v>
      </c>
      <c r="C304" s="53">
        <v>8</v>
      </c>
    </row>
    <row r="305" spans="1:3">
      <c r="A305" s="50" t="s">
        <v>683</v>
      </c>
      <c r="B305" s="53">
        <v>19</v>
      </c>
      <c r="C305" s="53">
        <v>8</v>
      </c>
    </row>
    <row r="306" spans="1:3">
      <c r="A306" s="50" t="s">
        <v>685</v>
      </c>
      <c r="B306" s="53">
        <v>19</v>
      </c>
      <c r="C306" s="53">
        <v>28</v>
      </c>
    </row>
    <row r="307" spans="1:3">
      <c r="A307" s="50" t="s">
        <v>687</v>
      </c>
      <c r="B307" s="53">
        <v>19</v>
      </c>
      <c r="C307" s="53">
        <v>5</v>
      </c>
    </row>
    <row r="308" spans="1:3">
      <c r="A308" s="50" t="s">
        <v>689</v>
      </c>
      <c r="B308" s="53">
        <v>19</v>
      </c>
      <c r="C308" s="53">
        <v>25</v>
      </c>
    </row>
    <row r="309" spans="1:3">
      <c r="A309" s="50" t="s">
        <v>691</v>
      </c>
      <c r="B309" s="53">
        <v>21</v>
      </c>
      <c r="C309" s="53">
        <v>24</v>
      </c>
    </row>
    <row r="310" spans="1:3">
      <c r="A310" s="50" t="s">
        <v>693</v>
      </c>
      <c r="B310" s="53">
        <v>2</v>
      </c>
      <c r="C310" s="53">
        <v>12</v>
      </c>
    </row>
    <row r="311" spans="1:3">
      <c r="A311" s="50" t="s">
        <v>694</v>
      </c>
      <c r="B311" s="53">
        <v>9</v>
      </c>
      <c r="C311" s="53">
        <v>13</v>
      </c>
    </row>
    <row r="312" spans="1:3">
      <c r="A312" s="50" t="s">
        <v>695</v>
      </c>
      <c r="B312" s="53">
        <v>12</v>
      </c>
      <c r="C312" s="53">
        <v>4</v>
      </c>
    </row>
    <row r="313" spans="1:3">
      <c r="A313" s="50" t="s">
        <v>697</v>
      </c>
      <c r="B313" s="53">
        <v>27</v>
      </c>
      <c r="C313" s="53">
        <v>9</v>
      </c>
    </row>
    <row r="314" spans="1:3">
      <c r="A314" s="50" t="s">
        <v>698</v>
      </c>
      <c r="B314" s="53">
        <v>15</v>
      </c>
      <c r="C314" s="53">
        <v>12</v>
      </c>
    </row>
    <row r="315" spans="1:3">
      <c r="A315" s="50" t="s">
        <v>699</v>
      </c>
      <c r="B315" s="53">
        <v>9</v>
      </c>
      <c r="C315" s="53">
        <v>8</v>
      </c>
    </row>
    <row r="316" spans="1:3">
      <c r="A316" s="50" t="s">
        <v>701</v>
      </c>
      <c r="B316" s="53">
        <v>19</v>
      </c>
      <c r="C316" s="53">
        <v>28</v>
      </c>
    </row>
    <row r="317" spans="1:3">
      <c r="A317" s="50" t="s">
        <v>703</v>
      </c>
      <c r="B317" s="53">
        <v>19</v>
      </c>
      <c r="C317" s="53">
        <v>5</v>
      </c>
    </row>
    <row r="318" spans="1:3">
      <c r="A318" s="50" t="s">
        <v>705</v>
      </c>
      <c r="B318" s="53">
        <v>19</v>
      </c>
      <c r="C318" s="53">
        <v>4</v>
      </c>
    </row>
    <row r="319" spans="1:3">
      <c r="A319" s="50" t="s">
        <v>707</v>
      </c>
      <c r="B319" s="53">
        <v>12</v>
      </c>
      <c r="C319" s="53">
        <v>13</v>
      </c>
    </row>
    <row r="320" spans="1:3">
      <c r="A320" s="50" t="s">
        <v>709</v>
      </c>
      <c r="B320" s="53">
        <v>19</v>
      </c>
      <c r="C320" s="53">
        <v>5</v>
      </c>
    </row>
    <row r="321" spans="1:3">
      <c r="A321" s="50" t="s">
        <v>711</v>
      </c>
      <c r="B321" s="53">
        <v>12</v>
      </c>
      <c r="C321" s="53">
        <v>13</v>
      </c>
    </row>
    <row r="322" spans="1:3">
      <c r="A322" s="50" t="s">
        <v>713</v>
      </c>
      <c r="B322" s="53">
        <v>12</v>
      </c>
      <c r="C322" s="53">
        <v>13</v>
      </c>
    </row>
    <row r="323" spans="1:3">
      <c r="A323" s="50" t="s">
        <v>715</v>
      </c>
      <c r="B323" s="53">
        <v>1</v>
      </c>
      <c r="C323" s="53">
        <v>7</v>
      </c>
    </row>
    <row r="324" spans="1:3">
      <c r="A324" s="50" t="s">
        <v>717</v>
      </c>
      <c r="B324" s="53">
        <v>11</v>
      </c>
      <c r="C324" s="53">
        <v>7</v>
      </c>
    </row>
    <row r="325" spans="1:3">
      <c r="A325" s="50" t="s">
        <v>718</v>
      </c>
      <c r="B325" s="53">
        <v>12</v>
      </c>
      <c r="C325" s="53">
        <v>13</v>
      </c>
    </row>
    <row r="326" spans="1:3">
      <c r="A326" s="50" t="s">
        <v>720</v>
      </c>
      <c r="B326" s="53">
        <v>10</v>
      </c>
      <c r="C326" s="53">
        <v>14</v>
      </c>
    </row>
    <row r="327" spans="1:3">
      <c r="A327" s="50" t="s">
        <v>722</v>
      </c>
      <c r="B327" s="53">
        <v>12</v>
      </c>
      <c r="C327" s="53">
        <v>13</v>
      </c>
    </row>
    <row r="328" spans="1:3">
      <c r="A328" s="50" t="s">
        <v>724</v>
      </c>
      <c r="B328" s="53">
        <v>12</v>
      </c>
      <c r="C328" s="53">
        <v>13</v>
      </c>
    </row>
    <row r="329" spans="1:3">
      <c r="A329" s="50" t="s">
        <v>726</v>
      </c>
      <c r="B329" s="53">
        <v>12</v>
      </c>
      <c r="C329" s="53">
        <v>13</v>
      </c>
    </row>
    <row r="330" spans="1:3">
      <c r="A330" s="50" t="s">
        <v>728</v>
      </c>
      <c r="B330" s="53">
        <v>12</v>
      </c>
      <c r="C330" s="53">
        <v>13</v>
      </c>
    </row>
    <row r="331" spans="1:3">
      <c r="A331" s="50" t="s">
        <v>730</v>
      </c>
      <c r="B331" s="53">
        <v>12</v>
      </c>
      <c r="C331" s="53">
        <v>13</v>
      </c>
    </row>
    <row r="332" spans="1:3">
      <c r="A332" s="50" t="s">
        <v>732</v>
      </c>
      <c r="B332" s="53">
        <v>21</v>
      </c>
      <c r="C332" s="53">
        <v>4</v>
      </c>
    </row>
    <row r="333" spans="1:3">
      <c r="A333" s="50" t="s">
        <v>734</v>
      </c>
      <c r="B333" s="53">
        <v>12</v>
      </c>
      <c r="C333" s="53">
        <v>13</v>
      </c>
    </row>
    <row r="334" spans="1:3">
      <c r="A334" s="50" t="s">
        <v>736</v>
      </c>
      <c r="B334" s="53">
        <v>28</v>
      </c>
      <c r="C334" s="53">
        <v>27</v>
      </c>
    </row>
    <row r="335" spans="1:3">
      <c r="A335" s="50" t="s">
        <v>738</v>
      </c>
      <c r="B335" s="53">
        <v>11</v>
      </c>
      <c r="C335" s="53">
        <v>7</v>
      </c>
    </row>
    <row r="336" spans="1:3">
      <c r="A336" s="50" t="s">
        <v>740</v>
      </c>
      <c r="B336" s="53">
        <v>34</v>
      </c>
      <c r="C336" s="53">
        <v>18</v>
      </c>
    </row>
    <row r="337" spans="1:3">
      <c r="A337" s="50" t="s">
        <v>742</v>
      </c>
      <c r="B337" s="53">
        <v>1</v>
      </c>
      <c r="C337" s="53">
        <v>20</v>
      </c>
    </row>
    <row r="338" spans="1:3">
      <c r="A338" s="50" t="s">
        <v>744</v>
      </c>
      <c r="B338" s="53">
        <v>12</v>
      </c>
      <c r="C338" s="53">
        <v>13</v>
      </c>
    </row>
    <row r="339" spans="1:3">
      <c r="A339" s="50" t="s">
        <v>746</v>
      </c>
      <c r="B339" s="53">
        <v>28</v>
      </c>
      <c r="C339" s="53">
        <v>27</v>
      </c>
    </row>
    <row r="340" spans="1:3">
      <c r="A340" s="50" t="s">
        <v>748</v>
      </c>
      <c r="B340" s="53">
        <v>11</v>
      </c>
      <c r="C340" s="53">
        <v>7</v>
      </c>
    </row>
    <row r="341" spans="1:3">
      <c r="A341" s="50" t="s">
        <v>750</v>
      </c>
      <c r="B341" s="53">
        <v>12</v>
      </c>
      <c r="C341" s="53">
        <v>13</v>
      </c>
    </row>
    <row r="342" spans="1:3">
      <c r="A342" s="50" t="s">
        <v>752</v>
      </c>
      <c r="B342" s="53">
        <v>28</v>
      </c>
      <c r="C342" s="53">
        <v>27</v>
      </c>
    </row>
    <row r="343" spans="1:3">
      <c r="A343" s="50" t="s">
        <v>754</v>
      </c>
      <c r="B343" s="53">
        <v>28</v>
      </c>
      <c r="C343" s="53">
        <v>27</v>
      </c>
    </row>
    <row r="344" spans="1:3">
      <c r="A344" s="50" t="s">
        <v>756</v>
      </c>
      <c r="B344" s="53">
        <v>12</v>
      </c>
      <c r="C344" s="53">
        <v>13</v>
      </c>
    </row>
    <row r="345" spans="1:3">
      <c r="A345" s="50" t="s">
        <v>758</v>
      </c>
      <c r="B345" s="53">
        <v>19</v>
      </c>
      <c r="C345" s="53">
        <v>28</v>
      </c>
    </row>
    <row r="346" spans="1:3">
      <c r="A346" s="50" t="s">
        <v>760</v>
      </c>
      <c r="B346" s="53">
        <v>12</v>
      </c>
      <c r="C346" s="53">
        <v>13</v>
      </c>
    </row>
    <row r="347" spans="1:3">
      <c r="A347" s="50" t="s">
        <v>761</v>
      </c>
      <c r="B347" s="53">
        <v>8</v>
      </c>
      <c r="C347" s="53">
        <v>36</v>
      </c>
    </row>
    <row r="348" spans="1:3">
      <c r="A348" s="50" t="s">
        <v>762</v>
      </c>
      <c r="B348" s="53">
        <v>19</v>
      </c>
      <c r="C348" s="53">
        <v>28</v>
      </c>
    </row>
    <row r="349" spans="1:3">
      <c r="A349" s="50" t="s">
        <v>764</v>
      </c>
      <c r="B349" s="53">
        <v>2</v>
      </c>
      <c r="C349" s="53">
        <v>24</v>
      </c>
    </row>
    <row r="350" spans="1:3">
      <c r="A350" s="50" t="s">
        <v>765</v>
      </c>
      <c r="B350" s="53">
        <v>23</v>
      </c>
      <c r="C350" s="53">
        <v>27</v>
      </c>
    </row>
    <row r="351" spans="1:3">
      <c r="A351" s="50" t="s">
        <v>766</v>
      </c>
      <c r="B351" s="53">
        <v>38</v>
      </c>
      <c r="C351" s="53">
        <v>28</v>
      </c>
    </row>
    <row r="352" spans="1:3">
      <c r="A352" s="50" t="s">
        <v>767</v>
      </c>
      <c r="B352" s="53">
        <v>16</v>
      </c>
      <c r="C352" s="53">
        <v>2</v>
      </c>
    </row>
    <row r="353" spans="1:3">
      <c r="A353" s="50" t="s">
        <v>769</v>
      </c>
      <c r="B353" s="53">
        <v>2</v>
      </c>
      <c r="C353" s="53">
        <v>24</v>
      </c>
    </row>
    <row r="354" spans="1:3">
      <c r="A354" s="50" t="s">
        <v>771</v>
      </c>
      <c r="B354" s="53">
        <v>14</v>
      </c>
      <c r="C354" s="53">
        <v>10</v>
      </c>
    </row>
    <row r="355" spans="1:3">
      <c r="A355" s="50" t="s">
        <v>772</v>
      </c>
      <c r="B355" s="53">
        <v>10</v>
      </c>
      <c r="C355" s="53">
        <v>14</v>
      </c>
    </row>
    <row r="356" spans="1:3">
      <c r="A356" s="50" t="s">
        <v>774</v>
      </c>
      <c r="B356" s="53">
        <v>12</v>
      </c>
      <c r="C356" s="53">
        <v>13</v>
      </c>
    </row>
    <row r="357" spans="1:3">
      <c r="A357" s="50" t="s">
        <v>776</v>
      </c>
      <c r="B357" s="53">
        <v>1</v>
      </c>
      <c r="C357" s="53">
        <v>20</v>
      </c>
    </row>
    <row r="358" spans="1:3">
      <c r="A358" s="50" t="s">
        <v>778</v>
      </c>
      <c r="B358" s="53">
        <v>26</v>
      </c>
      <c r="C358" s="53">
        <v>23</v>
      </c>
    </row>
    <row r="359" spans="1:3">
      <c r="A359" s="50" t="s">
        <v>780</v>
      </c>
      <c r="B359" s="53">
        <v>20</v>
      </c>
      <c r="C359" s="53">
        <v>1</v>
      </c>
    </row>
    <row r="360" spans="1:3">
      <c r="A360" s="50" t="s">
        <v>783</v>
      </c>
      <c r="B360" s="53">
        <v>23</v>
      </c>
      <c r="C360" s="53">
        <v>27</v>
      </c>
    </row>
    <row r="361" spans="1:3">
      <c r="A361" s="50" t="s">
        <v>784</v>
      </c>
      <c r="B361" s="53">
        <v>38</v>
      </c>
      <c r="C361" s="53">
        <v>28</v>
      </c>
    </row>
    <row r="362" spans="1:3">
      <c r="A362" s="50" t="s">
        <v>786</v>
      </c>
      <c r="B362" s="53">
        <v>19</v>
      </c>
      <c r="C362" s="53">
        <v>5</v>
      </c>
    </row>
    <row r="363" spans="1:3">
      <c r="A363" s="50" t="s">
        <v>787</v>
      </c>
      <c r="B363" s="53">
        <v>2</v>
      </c>
      <c r="C363" s="53">
        <v>24</v>
      </c>
    </row>
    <row r="364" spans="1:3">
      <c r="A364" s="50" t="s">
        <v>789</v>
      </c>
      <c r="B364" s="53">
        <v>10</v>
      </c>
      <c r="C364" s="53">
        <v>14</v>
      </c>
    </row>
    <row r="365" spans="1:3">
      <c r="A365" s="50" t="s">
        <v>790</v>
      </c>
      <c r="B365" s="53">
        <v>22</v>
      </c>
      <c r="C365" s="53">
        <v>26</v>
      </c>
    </row>
    <row r="366" spans="1:3">
      <c r="A366" s="50" t="s">
        <v>792</v>
      </c>
      <c r="B366" s="53">
        <v>19</v>
      </c>
      <c r="C366" s="53">
        <v>20</v>
      </c>
    </row>
    <row r="367" spans="1:3">
      <c r="A367" s="50" t="s">
        <v>794</v>
      </c>
      <c r="B367" s="53">
        <v>20</v>
      </c>
      <c r="C367" s="53">
        <v>5</v>
      </c>
    </row>
    <row r="368" spans="1:3">
      <c r="A368" s="50" t="s">
        <v>795</v>
      </c>
      <c r="B368" s="53">
        <v>19</v>
      </c>
      <c r="C368" s="53">
        <v>35</v>
      </c>
    </row>
    <row r="369" spans="1:3">
      <c r="A369" s="50" t="s">
        <v>797</v>
      </c>
      <c r="B369" s="53">
        <v>28</v>
      </c>
      <c r="C369" s="53">
        <v>5</v>
      </c>
    </row>
    <row r="370" spans="1:3">
      <c r="A370" s="50" t="s">
        <v>799</v>
      </c>
      <c r="B370" s="53">
        <v>19</v>
      </c>
      <c r="C370" s="53">
        <v>18</v>
      </c>
    </row>
    <row r="371" spans="1:3">
      <c r="A371" s="50" t="s">
        <v>800</v>
      </c>
      <c r="B371" s="53">
        <v>13</v>
      </c>
      <c r="C371" s="53">
        <v>28</v>
      </c>
    </row>
    <row r="372" spans="1:3">
      <c r="A372" s="50" t="s">
        <v>801</v>
      </c>
      <c r="B372" s="53">
        <v>2</v>
      </c>
      <c r="C372" s="53">
        <v>24</v>
      </c>
    </row>
    <row r="373" spans="1:3">
      <c r="A373" s="50" t="s">
        <v>803</v>
      </c>
      <c r="B373" s="53">
        <v>16</v>
      </c>
      <c r="C373" s="53">
        <v>2</v>
      </c>
    </row>
    <row r="374" spans="1:3">
      <c r="A374" s="50" t="s">
        <v>805</v>
      </c>
      <c r="B374" s="53">
        <v>1</v>
      </c>
      <c r="C374" s="53">
        <v>24</v>
      </c>
    </row>
    <row r="375" spans="1:3">
      <c r="A375" s="50" t="s">
        <v>806</v>
      </c>
      <c r="B375" s="53">
        <v>11</v>
      </c>
      <c r="C375" s="53">
        <v>7</v>
      </c>
    </row>
    <row r="376" spans="1:3">
      <c r="A376" s="50" t="s">
        <v>808</v>
      </c>
      <c r="B376" s="53">
        <v>7</v>
      </c>
      <c r="C376" s="53">
        <v>37</v>
      </c>
    </row>
    <row r="377" spans="1:3">
      <c r="A377" s="50" t="s">
        <v>809</v>
      </c>
      <c r="B377" s="53">
        <v>32</v>
      </c>
      <c r="C377" s="53">
        <v>7</v>
      </c>
    </row>
    <row r="378" spans="1:3">
      <c r="A378" s="50" t="s">
        <v>810</v>
      </c>
      <c r="B378" s="53">
        <v>26</v>
      </c>
      <c r="C378" s="53">
        <v>23</v>
      </c>
    </row>
    <row r="379" spans="1:3">
      <c r="A379" s="50" t="s">
        <v>811</v>
      </c>
      <c r="B379" s="53">
        <v>17</v>
      </c>
      <c r="C379" s="53">
        <v>5</v>
      </c>
    </row>
    <row r="380" spans="1:3">
      <c r="A380" s="50" t="s">
        <v>813</v>
      </c>
      <c r="B380" s="53">
        <v>19</v>
      </c>
      <c r="C380" s="53">
        <v>28</v>
      </c>
    </row>
    <row r="381" spans="1:3">
      <c r="A381" s="50" t="s">
        <v>815</v>
      </c>
      <c r="B381" s="53">
        <v>3</v>
      </c>
      <c r="C381" s="53">
        <v>3</v>
      </c>
    </row>
    <row r="382" spans="1:3">
      <c r="A382" s="50" t="s">
        <v>816</v>
      </c>
      <c r="B382" s="53">
        <v>2</v>
      </c>
      <c r="C382" s="53">
        <v>24</v>
      </c>
    </row>
    <row r="383" spans="1:3">
      <c r="A383" s="50" t="s">
        <v>817</v>
      </c>
      <c r="B383" s="53">
        <v>2</v>
      </c>
      <c r="C383" s="53">
        <v>28</v>
      </c>
    </row>
    <row r="384" spans="1:3">
      <c r="A384" s="50" t="s">
        <v>819</v>
      </c>
      <c r="B384" s="53">
        <v>19</v>
      </c>
      <c r="C384" s="53">
        <v>28</v>
      </c>
    </row>
    <row r="385" spans="1:3">
      <c r="A385" s="50" t="s">
        <v>820</v>
      </c>
      <c r="B385" s="53">
        <v>19</v>
      </c>
      <c r="C385" s="53">
        <v>13</v>
      </c>
    </row>
    <row r="386" spans="1:3">
      <c r="A386" s="50" t="s">
        <v>821</v>
      </c>
      <c r="B386" s="53">
        <v>12</v>
      </c>
      <c r="C386" s="53">
        <v>12</v>
      </c>
    </row>
    <row r="387" spans="1:3">
      <c r="A387" s="50" t="s">
        <v>822</v>
      </c>
      <c r="B387" s="53">
        <v>9</v>
      </c>
      <c r="C387" s="53">
        <v>13</v>
      </c>
    </row>
    <row r="388" spans="1:3">
      <c r="A388" s="50" t="s">
        <v>824</v>
      </c>
      <c r="B388" s="53">
        <v>119</v>
      </c>
      <c r="C388" s="53">
        <v>5</v>
      </c>
    </row>
    <row r="389" spans="1:3">
      <c r="A389" s="50" t="s">
        <v>825</v>
      </c>
      <c r="B389" s="53">
        <v>28</v>
      </c>
      <c r="C389" s="53">
        <v>35</v>
      </c>
    </row>
    <row r="390" spans="1:3">
      <c r="A390" s="50" t="s">
        <v>826</v>
      </c>
      <c r="B390" s="53">
        <v>37</v>
      </c>
      <c r="C390" s="53">
        <v>34</v>
      </c>
    </row>
    <row r="391" spans="1:3">
      <c r="A391" s="50" t="s">
        <v>828</v>
      </c>
      <c r="B391" s="53">
        <v>19</v>
      </c>
      <c r="C391" s="53">
        <v>28</v>
      </c>
    </row>
    <row r="392" spans="1:3">
      <c r="A392" s="50" t="s">
        <v>830</v>
      </c>
      <c r="B392" s="53">
        <v>36</v>
      </c>
      <c r="C392" s="53">
        <v>23</v>
      </c>
    </row>
    <row r="393" spans="1:3">
      <c r="A393" s="50" t="s">
        <v>832</v>
      </c>
      <c r="B393" s="53">
        <v>16</v>
      </c>
      <c r="C393" s="53">
        <v>17</v>
      </c>
    </row>
    <row r="394" spans="1:3">
      <c r="A394" s="50" t="s">
        <v>834</v>
      </c>
      <c r="B394" s="53">
        <v>38</v>
      </c>
      <c r="C394" s="53">
        <v>28</v>
      </c>
    </row>
    <row r="395" spans="1:3">
      <c r="A395" s="50" t="s">
        <v>835</v>
      </c>
      <c r="B395" s="53">
        <v>26</v>
      </c>
      <c r="C395" s="53">
        <v>23</v>
      </c>
    </row>
    <row r="396" spans="1:3">
      <c r="A396" s="50" t="s">
        <v>836</v>
      </c>
      <c r="B396" s="51">
        <v>23</v>
      </c>
      <c r="C396" s="51">
        <v>27</v>
      </c>
    </row>
    <row r="397" spans="1:3">
      <c r="A397" s="50" t="s">
        <v>837</v>
      </c>
      <c r="B397" s="51">
        <v>19</v>
      </c>
      <c r="C397" s="51">
        <v>8</v>
      </c>
    </row>
    <row r="398" spans="1:3">
      <c r="A398" s="50" t="s">
        <v>838</v>
      </c>
      <c r="B398" s="51">
        <v>10</v>
      </c>
      <c r="C398" s="51">
        <v>28</v>
      </c>
    </row>
    <row r="399" spans="1:3">
      <c r="A399" s="50" t="s">
        <v>841</v>
      </c>
      <c r="B399" s="51">
        <v>19</v>
      </c>
      <c r="C399" s="51">
        <v>8</v>
      </c>
    </row>
    <row r="400" spans="1:3">
      <c r="A400" s="50" t="s">
        <v>842</v>
      </c>
      <c r="B400" s="51">
        <v>2</v>
      </c>
      <c r="C400" s="51">
        <v>24</v>
      </c>
    </row>
    <row r="401" spans="1:3">
      <c r="A401" s="50" t="s">
        <v>843</v>
      </c>
      <c r="B401" s="51">
        <v>2</v>
      </c>
      <c r="C401" s="51">
        <v>24</v>
      </c>
    </row>
    <row r="402" spans="1:3">
      <c r="A402" s="50" t="s">
        <v>844</v>
      </c>
      <c r="B402" s="51">
        <v>12</v>
      </c>
      <c r="C402" s="51">
        <v>13</v>
      </c>
    </row>
    <row r="403" spans="1:3">
      <c r="A403" s="50" t="s">
        <v>846</v>
      </c>
      <c r="B403" s="51">
        <v>7</v>
      </c>
      <c r="C403" s="51">
        <v>37</v>
      </c>
    </row>
    <row r="404" spans="1:3">
      <c r="A404" s="50" t="s">
        <v>848</v>
      </c>
      <c r="B404" s="51">
        <v>11</v>
      </c>
      <c r="C404" s="51">
        <v>7</v>
      </c>
    </row>
    <row r="405" spans="1:3">
      <c r="A405" s="50" t="s">
        <v>850</v>
      </c>
      <c r="B405" s="51">
        <v>11</v>
      </c>
      <c r="C405" s="51">
        <v>20</v>
      </c>
    </row>
    <row r="406" spans="1:3">
      <c r="A406" s="50" t="s">
        <v>851</v>
      </c>
      <c r="B406" s="51">
        <v>8</v>
      </c>
      <c r="C406" s="51">
        <v>36</v>
      </c>
    </row>
    <row r="407" spans="1:3">
      <c r="A407" s="50" t="s">
        <v>852</v>
      </c>
      <c r="B407" s="51">
        <v>1</v>
      </c>
      <c r="C407" s="51">
        <v>11</v>
      </c>
    </row>
    <row r="408" spans="1:3">
      <c r="A408" s="50" t="s">
        <v>854</v>
      </c>
      <c r="B408" s="51">
        <v>38</v>
      </c>
      <c r="C408" s="51">
        <v>28</v>
      </c>
    </row>
    <row r="409" spans="1:3">
      <c r="A409" s="50" t="s">
        <v>855</v>
      </c>
      <c r="B409" s="51">
        <v>17</v>
      </c>
      <c r="C409" s="51">
        <v>17</v>
      </c>
    </row>
    <row r="410" spans="1:3">
      <c r="A410" s="50" t="s">
        <v>856</v>
      </c>
      <c r="B410" s="51">
        <v>2</v>
      </c>
      <c r="C410" s="51">
        <v>24</v>
      </c>
    </row>
    <row r="411" spans="1:3">
      <c r="A411" s="50" t="s">
        <v>855</v>
      </c>
      <c r="B411" s="51">
        <v>2</v>
      </c>
      <c r="C411" s="51">
        <v>24</v>
      </c>
    </row>
    <row r="412" spans="1:3">
      <c r="A412" s="50" t="s">
        <v>858</v>
      </c>
      <c r="B412" s="51">
        <v>11</v>
      </c>
      <c r="C412" s="51">
        <v>7</v>
      </c>
    </row>
    <row r="413" spans="1:3">
      <c r="A413" s="50" t="s">
        <v>859</v>
      </c>
      <c r="B413" s="51">
        <v>37</v>
      </c>
      <c r="C413" s="51">
        <v>34</v>
      </c>
    </row>
    <row r="414" spans="1:3">
      <c r="A414" s="50" t="s">
        <v>860</v>
      </c>
      <c r="B414" s="51">
        <v>19</v>
      </c>
      <c r="C414" s="51">
        <v>28</v>
      </c>
    </row>
    <row r="415" spans="1:3">
      <c r="A415" s="50" t="s">
        <v>862</v>
      </c>
      <c r="B415" s="51">
        <v>36</v>
      </c>
      <c r="C415" s="51">
        <v>23</v>
      </c>
    </row>
    <row r="416" spans="1:3">
      <c r="A416" s="50" t="s">
        <v>863</v>
      </c>
      <c r="B416" s="51">
        <v>20</v>
      </c>
      <c r="C416" s="51">
        <v>20</v>
      </c>
    </row>
    <row r="417" spans="1:3">
      <c r="A417" s="50" t="s">
        <v>865</v>
      </c>
      <c r="B417" s="51">
        <v>2</v>
      </c>
      <c r="C417" s="51">
        <v>24</v>
      </c>
    </row>
    <row r="418" spans="1:3">
      <c r="A418" s="50" t="s">
        <v>867</v>
      </c>
      <c r="B418" s="51">
        <v>17</v>
      </c>
      <c r="C418" s="51">
        <v>17</v>
      </c>
    </row>
    <row r="419" spans="1:3">
      <c r="A419" s="50" t="s">
        <v>869</v>
      </c>
      <c r="B419" s="51">
        <v>21</v>
      </c>
      <c r="C419" s="51">
        <v>25</v>
      </c>
    </row>
    <row r="420" spans="1:3">
      <c r="A420" s="50" t="s">
        <v>870</v>
      </c>
      <c r="B420" s="51">
        <v>16</v>
      </c>
      <c r="C420" s="51">
        <v>2</v>
      </c>
    </row>
    <row r="421" spans="1:3">
      <c r="A421" s="50" t="s">
        <v>871</v>
      </c>
      <c r="B421" s="51">
        <v>19</v>
      </c>
      <c r="C421" s="51">
        <v>5</v>
      </c>
    </row>
    <row r="422" spans="1:3">
      <c r="A422" s="50" t="s">
        <v>872</v>
      </c>
      <c r="B422" s="51">
        <v>28</v>
      </c>
      <c r="C422" s="51">
        <v>35</v>
      </c>
    </row>
    <row r="423" spans="1:3">
      <c r="A423" s="50" t="s">
        <v>875</v>
      </c>
      <c r="B423" s="51">
        <v>19</v>
      </c>
      <c r="C423" s="51">
        <v>5</v>
      </c>
    </row>
    <row r="424" spans="1:3">
      <c r="A424" s="50" t="s">
        <v>876</v>
      </c>
      <c r="B424" s="51">
        <v>2</v>
      </c>
      <c r="C424" s="51">
        <v>24</v>
      </c>
    </row>
    <row r="425" spans="1:3">
      <c r="A425" s="50" t="s">
        <v>878</v>
      </c>
      <c r="B425" s="51">
        <v>19</v>
      </c>
      <c r="C425" s="51">
        <v>5</v>
      </c>
    </row>
    <row r="426" spans="1:3">
      <c r="A426" s="50" t="s">
        <v>880</v>
      </c>
      <c r="B426" s="51">
        <v>19</v>
      </c>
      <c r="C426" s="51">
        <v>8</v>
      </c>
    </row>
    <row r="427" spans="1:3">
      <c r="A427" s="50" t="s">
        <v>881</v>
      </c>
      <c r="B427" s="51">
        <v>19</v>
      </c>
      <c r="C427" s="51">
        <v>5</v>
      </c>
    </row>
    <row r="428" spans="1:3">
      <c r="A428" s="50" t="s">
        <v>882</v>
      </c>
      <c r="B428" s="51">
        <v>19</v>
      </c>
      <c r="C428" s="51">
        <v>5</v>
      </c>
    </row>
    <row r="429" spans="1:3">
      <c r="A429" s="50" t="s">
        <v>883</v>
      </c>
      <c r="B429" s="51">
        <v>28</v>
      </c>
      <c r="C429" s="51">
        <v>35</v>
      </c>
    </row>
    <row r="430" spans="1:3">
      <c r="A430" s="50" t="s">
        <v>885</v>
      </c>
      <c r="B430" s="51">
        <v>2</v>
      </c>
      <c r="C430" s="51">
        <v>24</v>
      </c>
    </row>
    <row r="431" spans="1:3">
      <c r="A431" s="50" t="s">
        <v>887</v>
      </c>
      <c r="B431" s="51">
        <v>19</v>
      </c>
      <c r="C431" s="51">
        <v>5</v>
      </c>
    </row>
    <row r="432" spans="1:3">
      <c r="A432" s="50" t="s">
        <v>889</v>
      </c>
      <c r="B432" s="51">
        <v>1</v>
      </c>
      <c r="C432" s="51">
        <v>1</v>
      </c>
    </row>
    <row r="433" spans="1:3">
      <c r="A433" s="50" t="s">
        <v>891</v>
      </c>
      <c r="B433" s="51">
        <v>19</v>
      </c>
      <c r="C433" s="51">
        <v>8</v>
      </c>
    </row>
    <row r="434" spans="1:3">
      <c r="A434" s="50" t="s">
        <v>893</v>
      </c>
      <c r="B434" s="51">
        <v>12</v>
      </c>
      <c r="C434" s="51">
        <v>13</v>
      </c>
    </row>
    <row r="435" spans="1:3">
      <c r="A435" s="50" t="s">
        <v>895</v>
      </c>
      <c r="B435" s="51">
        <v>17</v>
      </c>
      <c r="C435" s="51">
        <v>17</v>
      </c>
    </row>
    <row r="436" spans="1:3">
      <c r="A436" s="50" t="s">
        <v>897</v>
      </c>
      <c r="B436" s="51">
        <v>9</v>
      </c>
      <c r="C436" s="51">
        <v>12</v>
      </c>
    </row>
    <row r="437" spans="1:3">
      <c r="A437" s="50" t="s">
        <v>899</v>
      </c>
      <c r="B437" s="51">
        <v>19</v>
      </c>
      <c r="C437" s="51">
        <v>8</v>
      </c>
    </row>
    <row r="438" spans="1:3">
      <c r="A438" s="50" t="s">
        <v>901</v>
      </c>
      <c r="B438" s="51">
        <v>19</v>
      </c>
      <c r="C438" s="51">
        <v>8</v>
      </c>
    </row>
    <row r="439" spans="1:3">
      <c r="A439" s="50" t="s">
        <v>903</v>
      </c>
      <c r="B439" s="51">
        <v>10</v>
      </c>
      <c r="C439" s="51">
        <v>14</v>
      </c>
    </row>
    <row r="440" spans="1:3">
      <c r="A440" s="50" t="s">
        <v>905</v>
      </c>
      <c r="B440" s="51">
        <v>12</v>
      </c>
      <c r="C440" s="51">
        <v>13</v>
      </c>
    </row>
    <row r="441" spans="1:3">
      <c r="A441" s="50" t="s">
        <v>907</v>
      </c>
      <c r="B441" s="51">
        <v>32</v>
      </c>
      <c r="C441" s="51">
        <v>8</v>
      </c>
    </row>
    <row r="442" spans="1:3">
      <c r="A442" s="50" t="s">
        <v>910</v>
      </c>
      <c r="B442" s="51">
        <v>19</v>
      </c>
      <c r="C442" s="51">
        <v>5</v>
      </c>
    </row>
    <row r="443" spans="1:3">
      <c r="A443" s="50" t="s">
        <v>912</v>
      </c>
      <c r="B443" s="51">
        <v>12</v>
      </c>
      <c r="C443" s="51">
        <v>13</v>
      </c>
    </row>
    <row r="444" spans="1:3">
      <c r="A444" s="50" t="s">
        <v>914</v>
      </c>
      <c r="B444" s="51">
        <v>35</v>
      </c>
      <c r="C444" s="51">
        <v>16</v>
      </c>
    </row>
    <row r="445" spans="1:3">
      <c r="A445" s="50" t="s">
        <v>916</v>
      </c>
      <c r="B445" s="51">
        <v>19</v>
      </c>
      <c r="C445" s="51">
        <v>8</v>
      </c>
    </row>
    <row r="446" spans="1:3">
      <c r="A446" s="50" t="s">
        <v>918</v>
      </c>
      <c r="B446" s="51">
        <v>19</v>
      </c>
      <c r="C446" s="51">
        <v>5</v>
      </c>
    </row>
    <row r="447" spans="1:3">
      <c r="A447" s="50" t="s">
        <v>920</v>
      </c>
      <c r="B447" s="51">
        <v>19</v>
      </c>
      <c r="C447" s="51">
        <v>8</v>
      </c>
    </row>
    <row r="448" spans="1:3">
      <c r="A448" s="50" t="s">
        <v>922</v>
      </c>
      <c r="B448" s="51">
        <v>36</v>
      </c>
      <c r="C448" s="51">
        <v>23</v>
      </c>
    </row>
    <row r="449" spans="1:3">
      <c r="A449" s="50" t="s">
        <v>924</v>
      </c>
      <c r="B449" s="51">
        <v>16</v>
      </c>
      <c r="C449" s="51">
        <v>2</v>
      </c>
    </row>
    <row r="450" spans="1:3">
      <c r="A450" s="50" t="s">
        <v>926</v>
      </c>
      <c r="B450" s="51">
        <v>22</v>
      </c>
      <c r="C450" s="51">
        <v>26</v>
      </c>
    </row>
    <row r="451" spans="1:3">
      <c r="A451" s="50" t="s">
        <v>928</v>
      </c>
      <c r="B451" s="51">
        <v>29</v>
      </c>
      <c r="C451" s="51">
        <v>8</v>
      </c>
    </row>
    <row r="452" spans="1:3">
      <c r="A452" s="50" t="s">
        <v>931</v>
      </c>
      <c r="B452" s="51">
        <v>19</v>
      </c>
      <c r="C452" s="51">
        <v>23</v>
      </c>
    </row>
    <row r="453" spans="1:3">
      <c r="A453" s="50" t="s">
        <v>933</v>
      </c>
      <c r="B453" s="51">
        <v>23</v>
      </c>
      <c r="C453" s="51">
        <v>27</v>
      </c>
    </row>
    <row r="454" spans="1:3">
      <c r="A454" s="50" t="s">
        <v>935</v>
      </c>
      <c r="B454" s="51">
        <v>17</v>
      </c>
      <c r="C454" s="51">
        <v>17</v>
      </c>
    </row>
    <row r="455" spans="1:3">
      <c r="A455" s="50" t="s">
        <v>937</v>
      </c>
      <c r="B455" s="51">
        <v>17</v>
      </c>
      <c r="C455" s="51">
        <v>17</v>
      </c>
    </row>
    <row r="456" spans="1:3">
      <c r="A456" s="50" t="s">
        <v>939</v>
      </c>
      <c r="B456" s="51">
        <v>2</v>
      </c>
      <c r="C456" s="51">
        <v>24</v>
      </c>
    </row>
    <row r="457" spans="1:3">
      <c r="A457" s="50" t="s">
        <v>941</v>
      </c>
      <c r="B457" s="51">
        <v>16</v>
      </c>
      <c r="C457" s="51">
        <v>2</v>
      </c>
    </row>
    <row r="458" spans="1:3">
      <c r="A458" s="50" t="s">
        <v>943</v>
      </c>
      <c r="B458" s="51">
        <v>12</v>
      </c>
      <c r="C458" s="51">
        <v>13</v>
      </c>
    </row>
    <row r="459" spans="1:3">
      <c r="A459" s="50" t="s">
        <v>945</v>
      </c>
      <c r="B459" s="51">
        <v>20</v>
      </c>
      <c r="C459" s="51">
        <v>23</v>
      </c>
    </row>
    <row r="460" spans="1:3">
      <c r="A460" s="50" t="s">
        <v>947</v>
      </c>
      <c r="B460" s="51">
        <v>12</v>
      </c>
      <c r="C460" s="51">
        <v>13</v>
      </c>
    </row>
    <row r="461" spans="1:3">
      <c r="A461" s="50" t="s">
        <v>949</v>
      </c>
      <c r="B461" s="51">
        <v>32</v>
      </c>
      <c r="C461" s="51">
        <v>7</v>
      </c>
    </row>
    <row r="462" spans="1:3">
      <c r="A462" s="50" t="s">
        <v>951</v>
      </c>
      <c r="B462" s="51">
        <v>17</v>
      </c>
      <c r="C462" s="51">
        <v>17</v>
      </c>
    </row>
    <row r="463" spans="1:3">
      <c r="A463" s="50" t="s">
        <v>953</v>
      </c>
      <c r="B463" s="51">
        <v>16</v>
      </c>
      <c r="C463" s="51">
        <v>2</v>
      </c>
    </row>
    <row r="464" spans="1:3">
      <c r="A464" s="50" t="s">
        <v>955</v>
      </c>
      <c r="B464" s="51">
        <v>19</v>
      </c>
      <c r="C464" s="51">
        <v>8</v>
      </c>
    </row>
    <row r="465" spans="1:3">
      <c r="A465" s="50" t="s">
        <v>957</v>
      </c>
      <c r="B465" s="51">
        <v>2</v>
      </c>
      <c r="C465" s="51">
        <v>24</v>
      </c>
    </row>
    <row r="466" spans="1:3">
      <c r="A466" s="50" t="s">
        <v>959</v>
      </c>
      <c r="B466" s="51">
        <v>2</v>
      </c>
      <c r="C466" s="51">
        <v>24</v>
      </c>
    </row>
    <row r="467" spans="1:3">
      <c r="A467" s="50" t="s">
        <v>961</v>
      </c>
      <c r="B467" s="51">
        <v>10</v>
      </c>
      <c r="C467" s="51">
        <v>14</v>
      </c>
    </row>
    <row r="468" spans="1:3">
      <c r="A468" s="50" t="s">
        <v>964</v>
      </c>
      <c r="B468" s="51">
        <v>2</v>
      </c>
      <c r="C468" s="51">
        <v>24</v>
      </c>
    </row>
    <row r="469" spans="1:3">
      <c r="A469" s="50" t="s">
        <v>966</v>
      </c>
      <c r="B469" s="51">
        <v>28</v>
      </c>
      <c r="C469" s="51">
        <v>35</v>
      </c>
    </row>
    <row r="470" spans="1:3">
      <c r="A470" s="50" t="s">
        <v>968</v>
      </c>
      <c r="B470" s="51">
        <v>12</v>
      </c>
      <c r="C470" s="51">
        <v>13</v>
      </c>
    </row>
    <row r="471" spans="1:3">
      <c r="A471" s="50" t="s">
        <v>970</v>
      </c>
      <c r="B471" s="51">
        <v>2</v>
      </c>
      <c r="C471" s="51">
        <v>24</v>
      </c>
    </row>
    <row r="472" spans="1:3">
      <c r="A472" s="50" t="s">
        <v>972</v>
      </c>
      <c r="B472" s="51">
        <v>28</v>
      </c>
      <c r="C472" s="51">
        <v>35</v>
      </c>
    </row>
    <row r="473" spans="1:3">
      <c r="A473" s="50" t="s">
        <v>974</v>
      </c>
      <c r="B473" s="51">
        <v>19</v>
      </c>
      <c r="C473" s="51">
        <v>8</v>
      </c>
    </row>
    <row r="474" spans="1:3">
      <c r="A474" s="50" t="s">
        <v>976</v>
      </c>
      <c r="B474" s="51">
        <v>19</v>
      </c>
      <c r="C474" s="51">
        <v>23</v>
      </c>
    </row>
    <row r="475" spans="1:3">
      <c r="A475" s="50" t="s">
        <v>978</v>
      </c>
      <c r="B475" s="51">
        <v>16</v>
      </c>
      <c r="C475" s="51">
        <v>2</v>
      </c>
    </row>
    <row r="476" spans="1:3">
      <c r="A476" s="50" t="s">
        <v>980</v>
      </c>
      <c r="B476" s="51">
        <v>28</v>
      </c>
      <c r="C476" s="51">
        <v>35</v>
      </c>
    </row>
    <row r="477" spans="1:3">
      <c r="A477" s="50" t="s">
        <v>982</v>
      </c>
      <c r="B477" s="51">
        <v>19</v>
      </c>
      <c r="C477" s="51">
        <v>8</v>
      </c>
    </row>
    <row r="478" spans="1:3">
      <c r="A478" s="50" t="s">
        <v>984</v>
      </c>
      <c r="B478" s="51">
        <v>2</v>
      </c>
      <c r="C478" s="51">
        <v>24</v>
      </c>
    </row>
    <row r="479" spans="1:3">
      <c r="A479" s="50" t="s">
        <v>986</v>
      </c>
      <c r="B479" s="51">
        <v>2</v>
      </c>
      <c r="C479" s="51">
        <v>24</v>
      </c>
    </row>
    <row r="480" spans="1:3">
      <c r="A480" s="50" t="s">
        <v>988</v>
      </c>
      <c r="B480" s="51">
        <v>12</v>
      </c>
      <c r="C480" s="51">
        <v>13</v>
      </c>
    </row>
    <row r="481" spans="1:3">
      <c r="A481" s="50" t="s">
        <v>990</v>
      </c>
      <c r="B481" s="51">
        <v>19</v>
      </c>
      <c r="C481" s="51">
        <v>8</v>
      </c>
    </row>
    <row r="482" spans="1:3">
      <c r="A482" s="50" t="s">
        <v>991</v>
      </c>
      <c r="B482" s="51">
        <v>19</v>
      </c>
      <c r="C482" s="51">
        <v>8</v>
      </c>
    </row>
    <row r="483" spans="1:3">
      <c r="A483" s="50" t="s">
        <v>992</v>
      </c>
      <c r="B483" s="51">
        <v>12</v>
      </c>
      <c r="C483" s="51">
        <v>13</v>
      </c>
    </row>
    <row r="484" spans="1:3">
      <c r="A484" s="50" t="s">
        <v>993</v>
      </c>
      <c r="B484" s="51">
        <v>9</v>
      </c>
      <c r="C484" s="51">
        <v>12</v>
      </c>
    </row>
    <row r="485" spans="1:3">
      <c r="A485" s="50" t="s">
        <v>994</v>
      </c>
      <c r="B485" s="51">
        <v>3</v>
      </c>
      <c r="C485" s="51">
        <v>3</v>
      </c>
    </row>
    <row r="486" spans="1:3">
      <c r="A486" s="50" t="s">
        <v>995</v>
      </c>
      <c r="B486" s="51">
        <v>2</v>
      </c>
      <c r="C486" s="51">
        <v>24</v>
      </c>
    </row>
    <row r="487" spans="1:3">
      <c r="A487" s="50" t="s">
        <v>996</v>
      </c>
      <c r="B487" s="51">
        <v>17</v>
      </c>
      <c r="C487" s="51">
        <v>17</v>
      </c>
    </row>
    <row r="488" spans="1:3">
      <c r="A488" s="50" t="s">
        <v>997</v>
      </c>
      <c r="B488" s="51">
        <v>32</v>
      </c>
      <c r="C488" s="51">
        <v>7</v>
      </c>
    </row>
    <row r="489" spans="1:3">
      <c r="A489" s="50" t="s">
        <v>998</v>
      </c>
      <c r="B489" s="51">
        <v>26</v>
      </c>
      <c r="C489" s="51">
        <v>23</v>
      </c>
    </row>
    <row r="490" spans="1:3">
      <c r="A490" s="50" t="s">
        <v>999</v>
      </c>
      <c r="B490" s="51">
        <v>1</v>
      </c>
      <c r="C490" s="51">
        <v>20</v>
      </c>
    </row>
    <row r="491" spans="1:3">
      <c r="A491" s="50" t="s">
        <v>1000</v>
      </c>
      <c r="B491" s="51">
        <v>13</v>
      </c>
      <c r="C491" s="51">
        <v>18</v>
      </c>
    </row>
    <row r="492" spans="1:3">
      <c r="A492" s="50" t="s">
        <v>1001</v>
      </c>
      <c r="B492" s="51">
        <v>19</v>
      </c>
      <c r="C492" s="51">
        <v>8</v>
      </c>
    </row>
    <row r="493" spans="1:3">
      <c r="A493" s="50" t="s">
        <v>1002</v>
      </c>
      <c r="B493" s="51">
        <v>12</v>
      </c>
      <c r="C493" s="51">
        <v>13</v>
      </c>
    </row>
    <row r="494" spans="1:3">
      <c r="A494" s="50" t="s">
        <v>1003</v>
      </c>
      <c r="B494" s="51">
        <v>19</v>
      </c>
      <c r="C494" s="51">
        <v>5</v>
      </c>
    </row>
    <row r="495" spans="1:3">
      <c r="A495" s="50" t="s">
        <v>1004</v>
      </c>
      <c r="B495" s="51">
        <v>23</v>
      </c>
      <c r="C495" s="51">
        <v>27</v>
      </c>
    </row>
    <row r="496" spans="1:3">
      <c r="A496" s="50" t="s">
        <v>1005</v>
      </c>
      <c r="B496" s="51">
        <v>14</v>
      </c>
      <c r="C496" s="51">
        <v>10</v>
      </c>
    </row>
    <row r="497" spans="1:3">
      <c r="A497" s="50" t="s">
        <v>1006</v>
      </c>
      <c r="B497" s="51">
        <v>1</v>
      </c>
      <c r="C497" s="51">
        <v>24</v>
      </c>
    </row>
    <row r="498" spans="1:3">
      <c r="A498" s="50" t="s">
        <v>1008</v>
      </c>
      <c r="B498" s="51">
        <v>2</v>
      </c>
      <c r="C498" s="51">
        <v>24</v>
      </c>
    </row>
    <row r="499" spans="1:3">
      <c r="A499" s="50" t="s">
        <v>1009</v>
      </c>
      <c r="B499" s="51">
        <v>12</v>
      </c>
      <c r="C499" s="51">
        <v>13</v>
      </c>
    </row>
    <row r="500" spans="1:3">
      <c r="A500" s="50" t="s">
        <v>1010</v>
      </c>
      <c r="B500" s="51">
        <v>8</v>
      </c>
      <c r="C500" s="51">
        <v>36</v>
      </c>
    </row>
    <row r="501" spans="1:3">
      <c r="A501" s="50" t="s">
        <v>1011</v>
      </c>
      <c r="B501" s="51">
        <v>9</v>
      </c>
      <c r="C501" s="51">
        <v>12</v>
      </c>
    </row>
    <row r="502" spans="1:3">
      <c r="A502" s="50" t="s">
        <v>1012</v>
      </c>
      <c r="B502" s="51">
        <v>12</v>
      </c>
      <c r="C502" s="51">
        <v>13</v>
      </c>
    </row>
    <row r="503" spans="1:3">
      <c r="A503" s="50" t="s">
        <v>1013</v>
      </c>
      <c r="B503" s="51">
        <v>27</v>
      </c>
      <c r="C503" s="51">
        <v>4</v>
      </c>
    </row>
    <row r="504" spans="1:3">
      <c r="A504" s="50" t="s">
        <v>1014</v>
      </c>
      <c r="B504" s="51">
        <v>15</v>
      </c>
      <c r="C504" s="51">
        <v>9</v>
      </c>
    </row>
    <row r="505" spans="1:3">
      <c r="A505" s="50" t="s">
        <v>1015</v>
      </c>
      <c r="B505" s="51">
        <v>9</v>
      </c>
      <c r="C505" s="51">
        <v>12</v>
      </c>
    </row>
    <row r="506" spans="1:3">
      <c r="A506" s="50" t="s">
        <v>1016</v>
      </c>
      <c r="B506" s="51">
        <v>9</v>
      </c>
      <c r="C506" s="51">
        <v>12</v>
      </c>
    </row>
    <row r="507" spans="1:3">
      <c r="A507" s="50" t="s">
        <v>1018</v>
      </c>
      <c r="B507" s="51">
        <v>12</v>
      </c>
      <c r="C507" s="51">
        <v>13</v>
      </c>
    </row>
    <row r="508" spans="1:3">
      <c r="A508" s="50" t="s">
        <v>1020</v>
      </c>
      <c r="B508" s="51">
        <v>12</v>
      </c>
      <c r="C508" s="51">
        <v>13</v>
      </c>
    </row>
    <row r="509" spans="1:3">
      <c r="A509" s="50" t="s">
        <v>1022</v>
      </c>
      <c r="B509" s="51">
        <v>12</v>
      </c>
      <c r="C509" s="51">
        <v>13</v>
      </c>
    </row>
    <row r="510" spans="1:3">
      <c r="A510" s="50" t="s">
        <v>1024</v>
      </c>
      <c r="B510" s="51">
        <v>12</v>
      </c>
      <c r="C510" s="51">
        <v>13</v>
      </c>
    </row>
    <row r="511" spans="1:3">
      <c r="A511" s="50" t="s">
        <v>1026</v>
      </c>
      <c r="B511" s="51">
        <v>19</v>
      </c>
      <c r="C511" s="51">
        <v>8</v>
      </c>
    </row>
    <row r="512" spans="1:3">
      <c r="A512" s="50" t="s">
        <v>1028</v>
      </c>
      <c r="B512" s="51">
        <v>19</v>
      </c>
      <c r="C512" s="51">
        <v>5</v>
      </c>
    </row>
    <row r="513" spans="1:3">
      <c r="A513" s="50" t="s">
        <v>1030</v>
      </c>
      <c r="B513" s="51">
        <v>5</v>
      </c>
      <c r="C513" s="51">
        <v>4</v>
      </c>
    </row>
    <row r="514" spans="1:3">
      <c r="A514" s="50" t="s">
        <v>1032</v>
      </c>
      <c r="B514" s="51">
        <v>20</v>
      </c>
      <c r="C514" s="51">
        <v>36</v>
      </c>
    </row>
    <row r="515" spans="1:3">
      <c r="A515" s="50" t="s">
        <v>1034</v>
      </c>
      <c r="B515" s="51">
        <v>14</v>
      </c>
      <c r="C515" s="51">
        <v>10</v>
      </c>
    </row>
    <row r="516" spans="1:3">
      <c r="A516" s="50" t="s">
        <v>1036</v>
      </c>
      <c r="B516" s="51">
        <v>19</v>
      </c>
      <c r="C516" s="51">
        <v>5</v>
      </c>
    </row>
    <row r="517" spans="1:3">
      <c r="A517" s="50" t="s">
        <v>1038</v>
      </c>
      <c r="B517" s="51">
        <v>19</v>
      </c>
      <c r="C517" s="51">
        <v>5</v>
      </c>
    </row>
    <row r="518" spans="1:3">
      <c r="A518" s="50" t="s">
        <v>1040</v>
      </c>
      <c r="B518" s="51">
        <v>19</v>
      </c>
      <c r="C518" s="51">
        <v>5</v>
      </c>
    </row>
    <row r="519" spans="1:3">
      <c r="A519" s="50" t="s">
        <v>1042</v>
      </c>
      <c r="B519" s="51">
        <v>19</v>
      </c>
      <c r="C519" s="51">
        <v>5</v>
      </c>
    </row>
    <row r="520" spans="1:3">
      <c r="A520" s="50" t="s">
        <v>1044</v>
      </c>
      <c r="B520" s="51">
        <v>19</v>
      </c>
      <c r="C520" s="51">
        <v>23</v>
      </c>
    </row>
    <row r="521" spans="1:3">
      <c r="A521" s="50" t="s">
        <v>1047</v>
      </c>
      <c r="B521" s="51">
        <v>16</v>
      </c>
      <c r="C521" s="51">
        <v>2</v>
      </c>
    </row>
    <row r="522" spans="1:3">
      <c r="A522" s="50" t="s">
        <v>1049</v>
      </c>
      <c r="B522" s="51">
        <v>6</v>
      </c>
      <c r="C522" s="51">
        <v>38</v>
      </c>
    </row>
    <row r="523" spans="1:3">
      <c r="A523" s="50" t="s">
        <v>1051</v>
      </c>
      <c r="B523" s="51">
        <v>19</v>
      </c>
      <c r="C523" s="51">
        <v>23</v>
      </c>
    </row>
    <row r="524" spans="1:3">
      <c r="A524" s="50" t="s">
        <v>1052</v>
      </c>
      <c r="B524" s="51">
        <v>2</v>
      </c>
      <c r="C524" s="51">
        <v>24</v>
      </c>
    </row>
    <row r="525" spans="1:3">
      <c r="A525" s="50" t="s">
        <v>1054</v>
      </c>
      <c r="B525" s="51">
        <v>14</v>
      </c>
      <c r="C525" s="51">
        <v>10</v>
      </c>
    </row>
    <row r="526" spans="1:3">
      <c r="A526" s="50" t="s">
        <v>1056</v>
      </c>
      <c r="B526" s="51">
        <v>39</v>
      </c>
      <c r="C526" s="51">
        <v>7</v>
      </c>
    </row>
    <row r="527" spans="1:3">
      <c r="A527" s="50" t="s">
        <v>1059</v>
      </c>
      <c r="B527" s="51">
        <v>2</v>
      </c>
      <c r="C527" s="51">
        <v>24</v>
      </c>
    </row>
    <row r="528" spans="1:3">
      <c r="A528" s="50" t="s">
        <v>1060</v>
      </c>
      <c r="B528" s="51">
        <v>19</v>
      </c>
      <c r="C528" s="51">
        <v>5</v>
      </c>
    </row>
    <row r="529" spans="1:3">
      <c r="A529" s="50" t="s">
        <v>1062</v>
      </c>
      <c r="B529" s="51">
        <v>12</v>
      </c>
      <c r="C529" s="51">
        <v>13</v>
      </c>
    </row>
    <row r="530" spans="1:3">
      <c r="A530" s="50" t="s">
        <v>1064</v>
      </c>
      <c r="B530" s="51">
        <v>28</v>
      </c>
      <c r="C530" s="51">
        <v>24</v>
      </c>
    </row>
    <row r="531" spans="1:3">
      <c r="A531" s="50" t="s">
        <v>1066</v>
      </c>
      <c r="B531" s="51">
        <v>2</v>
      </c>
      <c r="C531" s="51">
        <v>24</v>
      </c>
    </row>
    <row r="532" spans="1:3">
      <c r="A532" s="50" t="s">
        <v>1068</v>
      </c>
      <c r="B532" s="51">
        <v>22</v>
      </c>
      <c r="C532" s="51">
        <v>26</v>
      </c>
    </row>
    <row r="533" spans="1:3">
      <c r="A533" s="50" t="s">
        <v>1070</v>
      </c>
      <c r="B533" s="51">
        <v>12</v>
      </c>
      <c r="C533" s="51">
        <v>13</v>
      </c>
    </row>
    <row r="534" spans="1:3">
      <c r="A534" s="50" t="s">
        <v>1072</v>
      </c>
      <c r="B534" s="51">
        <v>19</v>
      </c>
      <c r="C534" s="51">
        <v>5</v>
      </c>
    </row>
    <row r="535" spans="1:3">
      <c r="A535" s="50" t="s">
        <v>1074</v>
      </c>
      <c r="B535" s="51">
        <v>23</v>
      </c>
      <c r="C535" s="51">
        <v>27</v>
      </c>
    </row>
    <row r="536" spans="1:3">
      <c r="A536" s="50" t="s">
        <v>1076</v>
      </c>
      <c r="B536" s="51">
        <v>19</v>
      </c>
      <c r="C536" s="51">
        <v>15</v>
      </c>
    </row>
    <row r="537" spans="1:3">
      <c r="A537" s="50" t="s">
        <v>1079</v>
      </c>
      <c r="B537" s="51">
        <v>23</v>
      </c>
      <c r="C537" s="51">
        <v>27</v>
      </c>
    </row>
    <row r="538" spans="1:3">
      <c r="A538" s="50" t="s">
        <v>1081</v>
      </c>
      <c r="B538" s="51">
        <v>19</v>
      </c>
      <c r="C538" s="51">
        <v>8</v>
      </c>
    </row>
    <row r="539" spans="1:3">
      <c r="A539" s="50" t="s">
        <v>1083</v>
      </c>
      <c r="B539" s="51">
        <v>19</v>
      </c>
      <c r="C539" s="51">
        <v>8</v>
      </c>
    </row>
    <row r="540" spans="1:3">
      <c r="A540" s="50" t="s">
        <v>1085</v>
      </c>
      <c r="B540" s="51">
        <v>16</v>
      </c>
      <c r="C540" s="51">
        <v>2</v>
      </c>
    </row>
    <row r="541" spans="1:3">
      <c r="A541" s="50" t="s">
        <v>1087</v>
      </c>
      <c r="B541" s="51">
        <v>19</v>
      </c>
      <c r="C541" s="51">
        <v>5</v>
      </c>
    </row>
    <row r="542" spans="1:3">
      <c r="A542" s="50" t="s">
        <v>1089</v>
      </c>
      <c r="B542" s="51">
        <v>23</v>
      </c>
      <c r="C542" s="51">
        <v>28</v>
      </c>
    </row>
    <row r="543" spans="1:3">
      <c r="A543" s="50" t="s">
        <v>1091</v>
      </c>
      <c r="B543" s="51">
        <v>33</v>
      </c>
      <c r="C543" s="51">
        <v>34</v>
      </c>
    </row>
    <row r="544" spans="1:3">
      <c r="A544" s="50" t="s">
        <v>580</v>
      </c>
      <c r="B544" s="51">
        <v>12</v>
      </c>
      <c r="C544" s="51">
        <v>13</v>
      </c>
    </row>
    <row r="545" spans="1:3">
      <c r="A545" s="50" t="s">
        <v>1095</v>
      </c>
      <c r="B545" s="51">
        <v>19</v>
      </c>
      <c r="C545" s="51">
        <v>5</v>
      </c>
    </row>
    <row r="546" spans="1:3">
      <c r="A546" s="50" t="s">
        <v>1097</v>
      </c>
      <c r="B546" s="51">
        <v>17</v>
      </c>
      <c r="C546" s="51">
        <v>17</v>
      </c>
    </row>
    <row r="547" spans="1:3">
      <c r="A547" s="50" t="s">
        <v>1099</v>
      </c>
      <c r="B547" s="53">
        <v>19</v>
      </c>
      <c r="C547" s="53">
        <v>5</v>
      </c>
    </row>
    <row r="548" spans="1:3">
      <c r="A548" s="50" t="s">
        <v>1101</v>
      </c>
      <c r="B548" s="53">
        <v>12</v>
      </c>
      <c r="C548" s="53">
        <v>13</v>
      </c>
    </row>
    <row r="549" spans="1:3">
      <c r="A549" s="50" t="s">
        <v>1103</v>
      </c>
      <c r="B549" s="53">
        <v>2</v>
      </c>
      <c r="C549" s="53">
        <v>24</v>
      </c>
    </row>
    <row r="550" spans="1:3">
      <c r="A550" s="50" t="s">
        <v>1105</v>
      </c>
      <c r="B550" s="53">
        <v>17</v>
      </c>
      <c r="C550" s="53">
        <v>17</v>
      </c>
    </row>
    <row r="551" spans="1:3">
      <c r="A551" s="50" t="s">
        <v>1107</v>
      </c>
      <c r="B551" s="53">
        <v>10</v>
      </c>
      <c r="C551" s="53">
        <v>14</v>
      </c>
    </row>
    <row r="552" spans="1:3">
      <c r="A552" s="50" t="s">
        <v>1109</v>
      </c>
      <c r="B552" s="53">
        <v>26</v>
      </c>
      <c r="C552" s="53">
        <v>23</v>
      </c>
    </row>
    <row r="553" spans="1:3">
      <c r="A553" s="50" t="s">
        <v>1111</v>
      </c>
      <c r="B553" s="53">
        <v>21</v>
      </c>
      <c r="C553" s="53">
        <v>25</v>
      </c>
    </row>
    <row r="554" spans="1:3">
      <c r="A554" s="50" t="s">
        <v>1113</v>
      </c>
      <c r="B554" s="53">
        <v>12</v>
      </c>
      <c r="C554" s="53">
        <v>13</v>
      </c>
    </row>
    <row r="555" spans="1:3">
      <c r="A555" s="50" t="s">
        <v>1115</v>
      </c>
      <c r="B555" s="53">
        <v>25</v>
      </c>
      <c r="C555" s="53">
        <v>29</v>
      </c>
    </row>
    <row r="556" spans="1:3">
      <c r="A556" s="50" t="s">
        <v>1119</v>
      </c>
      <c r="B556" s="53">
        <v>19</v>
      </c>
      <c r="C556" s="53">
        <v>8</v>
      </c>
    </row>
    <row r="557" spans="1:3">
      <c r="A557" s="50" t="s">
        <v>1121</v>
      </c>
      <c r="B557" s="53">
        <v>21</v>
      </c>
      <c r="C557" s="53">
        <v>25</v>
      </c>
    </row>
    <row r="558" spans="1:3">
      <c r="A558" s="50" t="s">
        <v>1123</v>
      </c>
      <c r="B558" s="53">
        <v>19</v>
      </c>
      <c r="C558" s="53">
        <v>8</v>
      </c>
    </row>
    <row r="559" spans="1:3">
      <c r="A559" s="50" t="s">
        <v>1125</v>
      </c>
      <c r="B559" s="53">
        <v>19</v>
      </c>
      <c r="C559" s="53">
        <v>8</v>
      </c>
    </row>
    <row r="560" spans="1:3">
      <c r="A560" s="50" t="s">
        <v>1127</v>
      </c>
      <c r="B560" s="53">
        <v>19</v>
      </c>
      <c r="C560" s="53">
        <v>8</v>
      </c>
    </row>
    <row r="561" spans="1:3">
      <c r="A561" s="50" t="s">
        <v>1129</v>
      </c>
      <c r="B561" s="53">
        <v>11</v>
      </c>
      <c r="C561" s="53">
        <v>7</v>
      </c>
    </row>
    <row r="562" spans="1:3">
      <c r="A562" s="50" t="s">
        <v>1131</v>
      </c>
      <c r="B562" s="53">
        <v>27</v>
      </c>
      <c r="C562" s="53">
        <v>33</v>
      </c>
    </row>
    <row r="563" spans="1:3">
      <c r="A563" s="50" t="s">
        <v>1133</v>
      </c>
      <c r="B563" s="53">
        <v>9</v>
      </c>
      <c r="C563" s="53">
        <v>12</v>
      </c>
    </row>
    <row r="564" spans="1:3">
      <c r="A564" s="50" t="s">
        <v>1135</v>
      </c>
      <c r="B564" s="53">
        <v>33</v>
      </c>
      <c r="C564" s="53">
        <v>34</v>
      </c>
    </row>
    <row r="565" spans="1:3">
      <c r="A565" s="50" t="s">
        <v>1137</v>
      </c>
      <c r="B565" s="53">
        <v>19</v>
      </c>
      <c r="C565" s="53">
        <v>32</v>
      </c>
    </row>
    <row r="566" spans="1:3">
      <c r="A566" s="50" t="s">
        <v>1140</v>
      </c>
      <c r="B566" s="53">
        <v>19</v>
      </c>
      <c r="C566" s="53">
        <v>8</v>
      </c>
    </row>
    <row r="567" spans="1:3">
      <c r="A567" s="50" t="s">
        <v>1142</v>
      </c>
      <c r="B567" s="53">
        <v>2</v>
      </c>
      <c r="C567" s="53">
        <v>24</v>
      </c>
    </row>
    <row r="568" spans="1:3">
      <c r="A568" s="50" t="s">
        <v>1144</v>
      </c>
      <c r="B568" s="53">
        <v>2</v>
      </c>
      <c r="C568" s="53">
        <v>24</v>
      </c>
    </row>
    <row r="569" spans="1:3">
      <c r="A569" s="50" t="s">
        <v>1146</v>
      </c>
      <c r="B569" s="53">
        <v>17</v>
      </c>
      <c r="C569" s="53">
        <v>17</v>
      </c>
    </row>
    <row r="570" spans="1:3">
      <c r="A570" s="50" t="s">
        <v>1148</v>
      </c>
      <c r="B570" s="53">
        <v>12</v>
      </c>
      <c r="C570" s="53">
        <v>13</v>
      </c>
    </row>
    <row r="571" spans="1:3">
      <c r="A571" s="50" t="s">
        <v>1150</v>
      </c>
      <c r="B571" s="53">
        <v>19</v>
      </c>
      <c r="C571" s="53">
        <v>8</v>
      </c>
    </row>
    <row r="572" spans="1:3">
      <c r="A572" s="50" t="s">
        <v>1151</v>
      </c>
      <c r="B572" s="53">
        <v>16</v>
      </c>
      <c r="C572" s="53">
        <v>2</v>
      </c>
    </row>
    <row r="573" spans="1:3">
      <c r="A573" s="50" t="s">
        <v>1153</v>
      </c>
      <c r="B573" s="53">
        <v>10</v>
      </c>
      <c r="C573" s="53">
        <v>14</v>
      </c>
    </row>
    <row r="574" spans="1:3">
      <c r="A574" s="50" t="s">
        <v>1155</v>
      </c>
      <c r="B574" s="53">
        <v>17</v>
      </c>
      <c r="C574" s="53">
        <v>17</v>
      </c>
    </row>
    <row r="575" spans="1:3">
      <c r="A575" s="50" t="s">
        <v>1157</v>
      </c>
      <c r="B575" s="53">
        <v>22</v>
      </c>
      <c r="C575" s="53">
        <v>26</v>
      </c>
    </row>
    <row r="576" spans="1:3">
      <c r="A576" s="50" t="s">
        <v>1159</v>
      </c>
      <c r="B576" s="53">
        <v>12</v>
      </c>
      <c r="C576" s="53">
        <v>24</v>
      </c>
    </row>
    <row r="577" spans="1:3">
      <c r="A577" s="50" t="s">
        <v>1162</v>
      </c>
      <c r="B577" s="53">
        <v>12</v>
      </c>
      <c r="C577" s="53">
        <v>13</v>
      </c>
    </row>
    <row r="578" spans="1:3">
      <c r="A578" s="50" t="s">
        <v>1163</v>
      </c>
      <c r="B578" s="53">
        <v>28</v>
      </c>
      <c r="C578" s="53">
        <v>31</v>
      </c>
    </row>
    <row r="579" spans="1:3">
      <c r="A579" s="50" t="s">
        <v>1166</v>
      </c>
      <c r="B579" s="53">
        <v>10</v>
      </c>
      <c r="C579" s="53">
        <v>14</v>
      </c>
    </row>
    <row r="580" spans="1:3">
      <c r="A580" s="50" t="s">
        <v>1168</v>
      </c>
      <c r="B580" s="53">
        <v>16</v>
      </c>
      <c r="C580" s="53">
        <v>2</v>
      </c>
    </row>
    <row r="581" spans="1:3">
      <c r="A581" s="50" t="s">
        <v>1170</v>
      </c>
      <c r="B581" s="53">
        <v>12</v>
      </c>
      <c r="C581" s="53">
        <v>13</v>
      </c>
    </row>
    <row r="582" spans="1:3">
      <c r="A582" s="50" t="s">
        <v>1172</v>
      </c>
      <c r="B582" s="53">
        <v>40</v>
      </c>
      <c r="C582" s="53">
        <v>39</v>
      </c>
    </row>
    <row r="583" spans="1:3">
      <c r="A583" s="50" t="s">
        <v>1176</v>
      </c>
      <c r="B583" s="53">
        <v>27</v>
      </c>
      <c r="C583" s="53">
        <v>30</v>
      </c>
    </row>
    <row r="584" spans="1:3">
      <c r="A584" s="50" t="s">
        <v>1179</v>
      </c>
      <c r="B584" s="53">
        <v>19</v>
      </c>
      <c r="C584" s="53">
        <v>8</v>
      </c>
    </row>
    <row r="585" spans="1:3">
      <c r="A585" s="50" t="s">
        <v>1181</v>
      </c>
      <c r="B585" s="53">
        <v>19</v>
      </c>
      <c r="C585" s="53">
        <v>8</v>
      </c>
    </row>
    <row r="586" spans="1:3">
      <c r="A586" s="50" t="s">
        <v>1183</v>
      </c>
      <c r="B586" s="53">
        <v>19</v>
      </c>
      <c r="C586" s="53">
        <v>8</v>
      </c>
    </row>
    <row r="587" spans="1:3">
      <c r="A587" s="50" t="s">
        <v>1185</v>
      </c>
      <c r="B587" s="53">
        <v>12</v>
      </c>
      <c r="C587" s="53">
        <v>13</v>
      </c>
    </row>
    <row r="588" spans="1:3">
      <c r="A588" s="50" t="s">
        <v>1187</v>
      </c>
      <c r="B588" s="53">
        <v>9</v>
      </c>
      <c r="C588" s="53">
        <v>12</v>
      </c>
    </row>
    <row r="589" spans="1:3">
      <c r="A589" s="50" t="s">
        <v>1189</v>
      </c>
      <c r="B589" s="53">
        <v>12</v>
      </c>
      <c r="C589" s="53">
        <v>13</v>
      </c>
    </row>
    <row r="590" spans="1:3">
      <c r="A590" s="50" t="s">
        <v>1191</v>
      </c>
      <c r="B590" s="53">
        <v>12</v>
      </c>
      <c r="C590" s="53">
        <v>13</v>
      </c>
    </row>
    <row r="591" spans="1:3">
      <c r="A591" s="50" t="s">
        <v>1193</v>
      </c>
      <c r="B591" s="53">
        <v>12</v>
      </c>
      <c r="C591" s="53">
        <v>13</v>
      </c>
    </row>
    <row r="592" spans="1:3">
      <c r="A592" s="50" t="s">
        <v>1195</v>
      </c>
      <c r="B592" s="53">
        <v>19</v>
      </c>
      <c r="C592" s="53">
        <v>8</v>
      </c>
    </row>
    <row r="593" spans="1:3">
      <c r="A593" s="50" t="s">
        <v>1197</v>
      </c>
      <c r="B593" s="53">
        <v>9</v>
      </c>
      <c r="C593" s="53">
        <v>12</v>
      </c>
    </row>
    <row r="594" spans="1:3">
      <c r="A594" s="50" t="s">
        <v>1199</v>
      </c>
      <c r="B594" s="53">
        <v>2</v>
      </c>
      <c r="C594" s="53">
        <v>24</v>
      </c>
    </row>
    <row r="595" spans="1:3">
      <c r="A595" s="50" t="s">
        <v>1201</v>
      </c>
      <c r="B595" s="53">
        <v>9</v>
      </c>
      <c r="C595" s="53">
        <v>12</v>
      </c>
    </row>
    <row r="596" spans="1:3">
      <c r="A596" s="50" t="s">
        <v>1203</v>
      </c>
      <c r="B596" s="53">
        <v>9</v>
      </c>
      <c r="C596" s="53">
        <v>12</v>
      </c>
    </row>
    <row r="597" spans="1:3">
      <c r="A597" s="50" t="s">
        <v>1205</v>
      </c>
      <c r="B597" s="53">
        <v>2</v>
      </c>
      <c r="C597" s="53">
        <v>24</v>
      </c>
    </row>
    <row r="598" spans="1:3">
      <c r="A598" s="50" t="s">
        <v>1207</v>
      </c>
      <c r="B598" s="53">
        <v>14</v>
      </c>
      <c r="C598" s="53">
        <v>10</v>
      </c>
    </row>
    <row r="599" spans="1:3">
      <c r="A599" s="50" t="s">
        <v>1209</v>
      </c>
      <c r="B599" s="53">
        <v>12</v>
      </c>
      <c r="C599" s="53">
        <v>13</v>
      </c>
    </row>
    <row r="600" spans="1:3">
      <c r="A600" s="50" t="s">
        <v>1211</v>
      </c>
      <c r="B600" s="53">
        <v>12</v>
      </c>
      <c r="C600" s="53">
        <v>13</v>
      </c>
    </row>
    <row r="601" spans="1:3">
      <c r="A601" s="50" t="s">
        <v>1213</v>
      </c>
      <c r="B601" s="53">
        <v>10</v>
      </c>
      <c r="C601" s="53">
        <v>14</v>
      </c>
    </row>
    <row r="602" spans="1:3">
      <c r="A602" s="50" t="s">
        <v>1215</v>
      </c>
      <c r="B602" s="53">
        <v>19</v>
      </c>
      <c r="C602" s="53">
        <v>8</v>
      </c>
    </row>
    <row r="603" spans="1:3">
      <c r="A603" s="50" t="s">
        <v>1217</v>
      </c>
      <c r="B603" s="53">
        <v>12</v>
      </c>
      <c r="C603" s="53">
        <v>13</v>
      </c>
    </row>
    <row r="604" spans="1:3">
      <c r="A604" s="50" t="s">
        <v>1219</v>
      </c>
      <c r="B604" s="53">
        <v>19</v>
      </c>
      <c r="C604" s="53">
        <v>8</v>
      </c>
    </row>
    <row r="605" spans="1:3">
      <c r="A605" s="50" t="s">
        <v>1221</v>
      </c>
      <c r="B605" s="53">
        <v>12</v>
      </c>
      <c r="C605" s="53">
        <v>13</v>
      </c>
    </row>
    <row r="606" spans="1:3">
      <c r="A606" s="50" t="s">
        <v>1223</v>
      </c>
      <c r="B606" s="53">
        <v>14</v>
      </c>
      <c r="C606" s="53">
        <v>10</v>
      </c>
    </row>
    <row r="607" spans="1:3">
      <c r="A607" s="50" t="s">
        <v>1225</v>
      </c>
      <c r="B607" s="53">
        <v>12</v>
      </c>
      <c r="C607" s="53">
        <v>13</v>
      </c>
    </row>
    <row r="608" spans="1:3">
      <c r="A608" s="50" t="s">
        <v>1227</v>
      </c>
      <c r="B608" s="53">
        <v>19</v>
      </c>
      <c r="C608" s="53">
        <v>8</v>
      </c>
    </row>
    <row r="609" spans="1:3">
      <c r="A609" s="50" t="s">
        <v>1229</v>
      </c>
      <c r="B609" s="53">
        <v>12</v>
      </c>
      <c r="C609" s="53">
        <v>13</v>
      </c>
    </row>
    <row r="610" spans="1:3">
      <c r="A610" s="50" t="s">
        <v>1231</v>
      </c>
      <c r="B610" s="53">
        <v>19</v>
      </c>
      <c r="C610" s="53">
        <v>8</v>
      </c>
    </row>
    <row r="611" spans="1:3">
      <c r="A611" s="50" t="s">
        <v>1233</v>
      </c>
      <c r="B611" s="53">
        <v>12</v>
      </c>
      <c r="C611" s="53">
        <v>13</v>
      </c>
    </row>
    <row r="612" spans="1:3">
      <c r="A612" s="50" t="s">
        <v>1235</v>
      </c>
      <c r="B612" s="53">
        <v>19</v>
      </c>
      <c r="C612" s="53">
        <v>13</v>
      </c>
    </row>
    <row r="613" spans="1:3">
      <c r="A613" s="50" t="s">
        <v>1237</v>
      </c>
      <c r="B613" s="53">
        <v>16</v>
      </c>
      <c r="C613" s="53">
        <v>2</v>
      </c>
    </row>
    <row r="614" spans="1:3">
      <c r="A614" s="50" t="s">
        <v>1239</v>
      </c>
      <c r="B614" s="53">
        <v>9</v>
      </c>
      <c r="C614" s="53">
        <v>12</v>
      </c>
    </row>
    <row r="615" spans="1:3">
      <c r="A615" s="50" t="s">
        <v>1241</v>
      </c>
      <c r="B615" s="53">
        <v>2</v>
      </c>
      <c r="C615" s="53">
        <v>24</v>
      </c>
    </row>
    <row r="616" spans="1:3">
      <c r="A616" s="50" t="s">
        <v>1243</v>
      </c>
      <c r="B616" s="53">
        <v>12</v>
      </c>
      <c r="C616" s="53">
        <v>13</v>
      </c>
    </row>
    <row r="617" spans="1:3">
      <c r="A617" s="50" t="s">
        <v>1245</v>
      </c>
      <c r="B617" s="53">
        <v>9</v>
      </c>
      <c r="C617" s="53">
        <v>12</v>
      </c>
    </row>
    <row r="618" spans="1:3">
      <c r="A618" s="50" t="s">
        <v>1248</v>
      </c>
      <c r="B618" s="53">
        <v>2</v>
      </c>
      <c r="C618" s="53">
        <v>24</v>
      </c>
    </row>
    <row r="619" spans="1:3">
      <c r="A619" s="50" t="s">
        <v>1251</v>
      </c>
      <c r="B619" s="53">
        <v>16</v>
      </c>
      <c r="C619" s="53">
        <v>2</v>
      </c>
    </row>
    <row r="620" spans="1:3">
      <c r="A620" s="50" t="s">
        <v>1254</v>
      </c>
      <c r="B620" s="53">
        <v>12</v>
      </c>
      <c r="C620" s="53">
        <v>13</v>
      </c>
    </row>
    <row r="621" spans="1:3">
      <c r="A621" s="50" t="s">
        <v>1256</v>
      </c>
      <c r="B621" s="53">
        <v>14</v>
      </c>
      <c r="C621" s="5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Sheet9</vt:lpstr>
      <vt:lpstr>Sheet5</vt:lpstr>
      <vt:lpstr>Sheet6</vt:lpstr>
      <vt:lpstr>Sheet7</vt:lpstr>
      <vt:lpstr>Sheet8</vt:lpstr>
      <vt:lpstr>Sheet10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System Analyst</cp:lastModifiedBy>
  <dcterms:created xsi:type="dcterms:W3CDTF">2023-07-28T22:57:31Z</dcterms:created>
  <dcterms:modified xsi:type="dcterms:W3CDTF">2023-08-01T16:53:26Z</dcterms:modified>
</cp:coreProperties>
</file>